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igoebel\CS3 Model Post-Processing Dashboard\input_files\"/>
    </mc:Choice>
  </mc:AlternateContent>
  <xr:revisionPtr revIDLastSave="0" documentId="13_ncr:1_{9946F8A3-B5D7-4A1F-BF3D-D9EA19A4807D}" xr6:coauthVersionLast="47" xr6:coauthVersionMax="47" xr10:uidLastSave="{00000000-0000-0000-0000-000000000000}"/>
  <bookViews>
    <workbookView xWindow="-120" yWindow="-120" windowWidth="29040" windowHeight="17520" activeTab="1" xr2:uid="{00000000-000D-0000-FFFF-FFFF00000000}"/>
  </bookViews>
  <sheets>
    <sheet name="ReadMe" sheetId="9" r:id="rId1"/>
    <sheet name="Final" sheetId="1" r:id="rId2"/>
    <sheet name="Mapping" sheetId="7" r:id="rId3"/>
    <sheet name="WEAP" sheetId="11" r:id="rId4"/>
    <sheet name="WEAP Favorites" sheetId="10" r:id="rId5"/>
    <sheet name="DU Map" sheetId="13" state="hidden" r:id="rId6"/>
    <sheet name="Duplicates" sheetId="12" state="hidden" r:id="rId7"/>
  </sheets>
  <definedNames>
    <definedName name="_xlnm._FilterDatabase" localSheetId="1" hidden="1">Final!$A$1:$G$4162</definedName>
    <definedName name="_xlnm._FilterDatabase" localSheetId="2" hidden="1">Mapping!$A$1:$I$1</definedName>
    <definedName name="_xlnm._FilterDatabase" localSheetId="4" hidden="1">'WEAP Favorites'!$A$1:$E$75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55" i="7" l="1"/>
  <c r="A1954" i="7"/>
  <c r="A1952" i="7"/>
  <c r="A1953" i="7"/>
  <c r="H1952" i="7"/>
  <c r="D1952" i="7" s="1"/>
  <c r="I1952" i="7"/>
  <c r="H1953" i="7"/>
  <c r="D1953" i="7" s="1"/>
  <c r="I1953" i="7"/>
  <c r="F1954" i="7"/>
  <c r="G1954" i="7"/>
  <c r="H1954" i="7"/>
  <c r="E1954" i="7" s="1"/>
  <c r="I1954" i="7"/>
  <c r="F1955" i="7"/>
  <c r="H1955" i="7"/>
  <c r="D1955" i="7" s="1"/>
  <c r="I1955" i="7"/>
  <c r="F9131" i="11"/>
  <c r="G9131" i="11"/>
  <c r="F9132" i="11"/>
  <c r="G9132" i="11"/>
  <c r="F9133" i="11"/>
  <c r="G9133" i="11"/>
  <c r="F9134" i="11"/>
  <c r="G9134" i="11"/>
  <c r="H1944" i="7"/>
  <c r="D1944" i="7" s="1"/>
  <c r="I1944" i="7"/>
  <c r="H1945" i="7"/>
  <c r="D1945" i="7" s="1"/>
  <c r="I1945" i="7"/>
  <c r="D1946" i="7"/>
  <c r="E1946" i="7"/>
  <c r="F1946" i="7"/>
  <c r="G1946" i="7"/>
  <c r="H1946" i="7"/>
  <c r="I1946" i="7"/>
  <c r="G1947" i="7"/>
  <c r="H1947" i="7"/>
  <c r="D1947" i="7" s="1"/>
  <c r="I1947" i="7"/>
  <c r="H1948" i="7"/>
  <c r="D1948" i="7" s="1"/>
  <c r="I1948" i="7"/>
  <c r="D1949" i="7"/>
  <c r="E1949" i="7"/>
  <c r="F1949" i="7"/>
  <c r="G1949" i="7"/>
  <c r="H1949" i="7"/>
  <c r="I1949" i="7"/>
  <c r="D1950" i="7"/>
  <c r="E1950" i="7"/>
  <c r="F1950" i="7"/>
  <c r="G1950" i="7"/>
  <c r="H1950" i="7"/>
  <c r="I1950" i="7"/>
  <c r="H1951" i="7"/>
  <c r="D1951" i="7" s="1"/>
  <c r="I1951" i="7"/>
  <c r="A1945" i="7"/>
  <c r="A1946" i="7"/>
  <c r="A1947" i="7"/>
  <c r="A1948" i="7"/>
  <c r="A1949" i="7"/>
  <c r="A1950" i="7"/>
  <c r="A1951" i="7"/>
  <c r="A1944" i="7"/>
  <c r="A1936" i="7"/>
  <c r="A1937" i="7"/>
  <c r="A1938" i="7"/>
  <c r="A1939" i="7"/>
  <c r="A1940" i="7"/>
  <c r="A1941" i="7"/>
  <c r="A1942" i="7"/>
  <c r="A1943" i="7"/>
  <c r="G1953" i="7" l="1"/>
  <c r="D1954" i="7"/>
  <c r="F1953" i="7"/>
  <c r="E1953" i="7"/>
  <c r="E1955" i="7"/>
  <c r="G1952" i="7"/>
  <c r="G1955" i="7"/>
  <c r="F1952" i="7"/>
  <c r="E1952" i="7"/>
  <c r="G1951" i="7"/>
  <c r="F1951" i="7"/>
  <c r="E1951" i="7"/>
  <c r="G1948" i="7"/>
  <c r="F1948" i="7"/>
  <c r="E1948" i="7"/>
  <c r="G1945" i="7"/>
  <c r="F1945" i="7"/>
  <c r="E1945" i="7"/>
  <c r="F1947" i="7"/>
  <c r="E1947" i="7"/>
  <c r="G1944" i="7"/>
  <c r="F1944" i="7"/>
  <c r="E1944" i="7"/>
  <c r="F9115" i="11" l="1"/>
  <c r="G9115" i="11"/>
  <c r="F9116" i="11"/>
  <c r="G9116" i="11"/>
  <c r="F9117" i="11"/>
  <c r="G9117" i="11"/>
  <c r="F9118" i="11"/>
  <c r="G9118" i="11"/>
  <c r="F9119" i="11"/>
  <c r="G9119" i="11"/>
  <c r="F9120" i="11"/>
  <c r="G9120" i="11"/>
  <c r="F9121" i="11"/>
  <c r="G9121" i="11"/>
  <c r="F9122" i="11"/>
  <c r="G9122" i="11"/>
  <c r="F9123" i="11"/>
  <c r="G9123" i="11"/>
  <c r="F9124" i="11"/>
  <c r="G9124" i="11"/>
  <c r="F9125" i="11"/>
  <c r="G9125" i="11"/>
  <c r="F9126" i="11"/>
  <c r="G9126" i="11"/>
  <c r="F9127" i="11"/>
  <c r="G9127" i="11"/>
  <c r="F9128" i="11"/>
  <c r="G9128" i="11"/>
  <c r="F9129" i="11"/>
  <c r="G9129" i="11"/>
  <c r="F9130" i="11"/>
  <c r="G9130" i="11"/>
  <c r="H1936" i="7"/>
  <c r="I1936" i="7"/>
  <c r="H1937" i="7"/>
  <c r="I1937" i="7"/>
  <c r="H1938" i="7"/>
  <c r="I1938" i="7"/>
  <c r="H1939" i="7"/>
  <c r="I1939" i="7"/>
  <c r="H1940" i="7"/>
  <c r="F1940" i="7" s="1"/>
  <c r="I1940" i="7"/>
  <c r="H1941" i="7"/>
  <c r="D1941" i="7" s="1"/>
  <c r="I1941" i="7"/>
  <c r="H1942" i="7"/>
  <c r="I1942" i="7"/>
  <c r="H1943" i="7"/>
  <c r="I1943" i="7"/>
  <c r="E1938"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2" i="7"/>
  <c r="A1863" i="7"/>
  <c r="A1864" i="7"/>
  <c r="A1865" i="7"/>
  <c r="A1866" i="7"/>
  <c r="A1867" i="7"/>
  <c r="A1868" i="7"/>
  <c r="A1869" i="7"/>
  <c r="A1870" i="7"/>
  <c r="A1871" i="7"/>
  <c r="A1872" i="7"/>
  <c r="A1873" i="7"/>
  <c r="A1874" i="7"/>
  <c r="A1875" i="7"/>
  <c r="A1876" i="7"/>
  <c r="A1877" i="7"/>
  <c r="A1878" i="7"/>
  <c r="A1879" i="7"/>
  <c r="A1880" i="7"/>
  <c r="A1881" i="7"/>
  <c r="A1882" i="7"/>
  <c r="A1883" i="7"/>
  <c r="A1884" i="7"/>
  <c r="A1885" i="7"/>
  <c r="A1886" i="7"/>
  <c r="A1887" i="7"/>
  <c r="A1888" i="7"/>
  <c r="A1889" i="7"/>
  <c r="A1890" i="7"/>
  <c r="A1891" i="7"/>
  <c r="A1892" i="7"/>
  <c r="A1893" i="7"/>
  <c r="A1894" i="7"/>
  <c r="A1895" i="7"/>
  <c r="A1896" i="7"/>
  <c r="A1897" i="7"/>
  <c r="A1898" i="7"/>
  <c r="A1899" i="7"/>
  <c r="A1900" i="7"/>
  <c r="A1901" i="7"/>
  <c r="A1902" i="7"/>
  <c r="A1903" i="7"/>
  <c r="A1904"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826"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769"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655" i="7"/>
  <c r="A1583" i="7"/>
  <c r="A1584" i="7"/>
  <c r="A1585" i="7"/>
  <c r="A1586" i="7"/>
  <c r="A1587" i="7"/>
  <c r="A1588" i="7"/>
  <c r="A1589" i="7"/>
  <c r="A1590" i="7"/>
  <c r="A1591" i="7"/>
  <c r="A1592" i="7"/>
  <c r="A1593" i="7"/>
  <c r="A1594" i="7"/>
  <c r="A1595" i="7"/>
  <c r="A1596" i="7"/>
  <c r="A1597" i="7"/>
  <c r="A1598" i="7"/>
  <c r="A1599" i="7"/>
  <c r="A1600" i="7"/>
  <c r="A1601" i="7"/>
  <c r="A1602" i="7"/>
  <c r="A1603" i="7"/>
  <c r="A1604" i="7"/>
  <c r="A1605" i="7"/>
  <c r="A1606" i="7"/>
  <c r="A1607" i="7"/>
  <c r="A1608" i="7"/>
  <c r="A1609" i="7"/>
  <c r="A1610" i="7"/>
  <c r="A1611" i="7"/>
  <c r="A1612" i="7"/>
  <c r="A1613" i="7"/>
  <c r="A1614" i="7"/>
  <c r="A1615" i="7"/>
  <c r="A1616" i="7"/>
  <c r="A1617" i="7"/>
  <c r="A1618" i="7"/>
  <c r="A1619" i="7"/>
  <c r="A1620" i="7"/>
  <c r="A1621" i="7"/>
  <c r="A1622" i="7"/>
  <c r="A1623" i="7"/>
  <c r="A1624" i="7"/>
  <c r="A1625"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582" i="7"/>
  <c r="G9110" i="11"/>
  <c r="G9111" i="11"/>
  <c r="G9112" i="11"/>
  <c r="G9113" i="11"/>
  <c r="G9114" i="11"/>
  <c r="F9110" i="11"/>
  <c r="F9111" i="11"/>
  <c r="F9112" i="11"/>
  <c r="F9113" i="11"/>
  <c r="F9114" i="11"/>
  <c r="H1931" i="7"/>
  <c r="D1931" i="7" s="1"/>
  <c r="I1931" i="7"/>
  <c r="H1932" i="7"/>
  <c r="D1932" i="7" s="1"/>
  <c r="I1932" i="7"/>
  <c r="H1933" i="7"/>
  <c r="D1933" i="7" s="1"/>
  <c r="I1933" i="7"/>
  <c r="H1934" i="7"/>
  <c r="D1934" i="7" s="1"/>
  <c r="I1934" i="7"/>
  <c r="H1935" i="7"/>
  <c r="D1935" i="7" s="1"/>
  <c r="I1935" i="7"/>
  <c r="H1916" i="7"/>
  <c r="F1916" i="7" s="1"/>
  <c r="I1916" i="7"/>
  <c r="H1917" i="7"/>
  <c r="D1917" i="7" s="1"/>
  <c r="I1917" i="7"/>
  <c r="H1918" i="7"/>
  <c r="F1918" i="7" s="1"/>
  <c r="I1918" i="7"/>
  <c r="F1919" i="7"/>
  <c r="H1919" i="7"/>
  <c r="G1919" i="7" s="1"/>
  <c r="I1919" i="7"/>
  <c r="H1920" i="7"/>
  <c r="F1920" i="7" s="1"/>
  <c r="I1920" i="7"/>
  <c r="H1921" i="7"/>
  <c r="D1921" i="7" s="1"/>
  <c r="I1921" i="7"/>
  <c r="H1922" i="7"/>
  <c r="F1922" i="7" s="1"/>
  <c r="I1922" i="7"/>
  <c r="F1923" i="7"/>
  <c r="G1923" i="7"/>
  <c r="H1923" i="7"/>
  <c r="D1923" i="7" s="1"/>
  <c r="I1923" i="7"/>
  <c r="H1924" i="7"/>
  <c r="F1924" i="7" s="1"/>
  <c r="I1924" i="7"/>
  <c r="H1925" i="7"/>
  <c r="F1925" i="7" s="1"/>
  <c r="I1925" i="7"/>
  <c r="H1926" i="7"/>
  <c r="E1926" i="7" s="1"/>
  <c r="I1926" i="7"/>
  <c r="F1927" i="7"/>
  <c r="G1927" i="7"/>
  <c r="H1927" i="7"/>
  <c r="I1927" i="7"/>
  <c r="H1928" i="7"/>
  <c r="F1928" i="7" s="1"/>
  <c r="I1928" i="7"/>
  <c r="H1929" i="7"/>
  <c r="D1929" i="7" s="1"/>
  <c r="I1929" i="7"/>
  <c r="H1930" i="7"/>
  <c r="F1930" i="7" s="1"/>
  <c r="I1930" i="7"/>
  <c r="E1916" i="7"/>
  <c r="E1919" i="7"/>
  <c r="E1922" i="7"/>
  <c r="E1923" i="7"/>
  <c r="E1927" i="7"/>
  <c r="E1930" i="7"/>
  <c r="D1916" i="7"/>
  <c r="D1918" i="7"/>
  <c r="D1919" i="7"/>
  <c r="D1922" i="7"/>
  <c r="D1924" i="7"/>
  <c r="D1926" i="7"/>
  <c r="D1927" i="7"/>
  <c r="I1910" i="7"/>
  <c r="I1911" i="7"/>
  <c r="I1912" i="7"/>
  <c r="I1913" i="7"/>
  <c r="I1914" i="7"/>
  <c r="I1915" i="7"/>
  <c r="H1910" i="7"/>
  <c r="G1910" i="7" s="1"/>
  <c r="H1911" i="7"/>
  <c r="G1911" i="7" s="1"/>
  <c r="H1912" i="7"/>
  <c r="G1912" i="7" s="1"/>
  <c r="H1913" i="7"/>
  <c r="G1913" i="7" s="1"/>
  <c r="H1914" i="7"/>
  <c r="E1914" i="7" s="1"/>
  <c r="H1915" i="7"/>
  <c r="E1915" i="7" s="1"/>
  <c r="E19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H1813" i="7"/>
  <c r="G1813" i="7" s="1"/>
  <c r="H1814" i="7"/>
  <c r="E1814" i="7" s="1"/>
  <c r="H1815" i="7"/>
  <c r="G1815" i="7" s="1"/>
  <c r="H1816" i="7"/>
  <c r="G1816" i="7" s="1"/>
  <c r="H1817" i="7"/>
  <c r="D1817" i="7" s="1"/>
  <c r="H1818" i="7"/>
  <c r="D1818" i="7" s="1"/>
  <c r="H1819" i="7"/>
  <c r="G1819" i="7" s="1"/>
  <c r="H1820" i="7"/>
  <c r="G1820" i="7" s="1"/>
  <c r="H1821" i="7"/>
  <c r="G1821" i="7" s="1"/>
  <c r="H1822" i="7"/>
  <c r="G1822" i="7" s="1"/>
  <c r="H1823" i="7"/>
  <c r="D1823" i="7" s="1"/>
  <c r="H1824" i="7"/>
  <c r="G1824" i="7" s="1"/>
  <c r="H1825" i="7"/>
  <c r="H1826" i="7"/>
  <c r="G1826" i="7" s="1"/>
  <c r="H1827" i="7"/>
  <c r="F1827" i="7" s="1"/>
  <c r="H1828" i="7"/>
  <c r="G1828" i="7" s="1"/>
  <c r="H1829" i="7"/>
  <c r="G1829" i="7" s="1"/>
  <c r="H1830" i="7"/>
  <c r="F1830" i="7" s="1"/>
  <c r="H1831" i="7"/>
  <c r="F1831" i="7" s="1"/>
  <c r="H1832" i="7"/>
  <c r="F1832" i="7" s="1"/>
  <c r="H1833" i="7"/>
  <c r="G1833" i="7" s="1"/>
  <c r="H1834" i="7"/>
  <c r="D1834" i="7" s="1"/>
  <c r="H1835" i="7"/>
  <c r="D1835" i="7" s="1"/>
  <c r="H1836" i="7"/>
  <c r="D1836" i="7" s="1"/>
  <c r="H1837" i="7"/>
  <c r="D1837" i="7" s="1"/>
  <c r="H1838" i="7"/>
  <c r="H1839" i="7"/>
  <c r="H1840" i="7"/>
  <c r="G1840" i="7" s="1"/>
  <c r="H1841" i="7"/>
  <c r="H1842" i="7"/>
  <c r="F1842" i="7" s="1"/>
  <c r="H1843" i="7"/>
  <c r="F1843" i="7" s="1"/>
  <c r="H1844" i="7"/>
  <c r="G1844" i="7" s="1"/>
  <c r="H1845" i="7"/>
  <c r="G1845" i="7" s="1"/>
  <c r="H1846" i="7"/>
  <c r="F1846" i="7" s="1"/>
  <c r="H1847" i="7"/>
  <c r="G1847" i="7" s="1"/>
  <c r="H1848" i="7"/>
  <c r="F1848" i="7" s="1"/>
  <c r="H1849" i="7"/>
  <c r="E1849" i="7" s="1"/>
  <c r="H1850" i="7"/>
  <c r="D1850" i="7" s="1"/>
  <c r="H1851" i="7"/>
  <c r="D1851" i="7" s="1"/>
  <c r="H1852" i="7"/>
  <c r="G1852" i="7" s="1"/>
  <c r="H1853" i="7"/>
  <c r="G1853" i="7" s="1"/>
  <c r="H1854" i="7"/>
  <c r="H1855" i="7"/>
  <c r="G1855" i="7" s="1"/>
  <c r="H1856" i="7"/>
  <c r="H1857" i="7"/>
  <c r="H1858" i="7"/>
  <c r="G1858" i="7" s="1"/>
  <c r="H1859" i="7"/>
  <c r="F1859" i="7" s="1"/>
  <c r="H1860" i="7"/>
  <c r="G1860" i="7" s="1"/>
  <c r="H1861" i="7"/>
  <c r="F1861" i="7" s="1"/>
  <c r="H1862" i="7"/>
  <c r="F1862" i="7" s="1"/>
  <c r="H1863" i="7"/>
  <c r="F1863" i="7" s="1"/>
  <c r="H1864" i="7"/>
  <c r="F1864" i="7" s="1"/>
  <c r="H1865" i="7"/>
  <c r="F1865" i="7" s="1"/>
  <c r="H1866" i="7"/>
  <c r="D1866" i="7" s="1"/>
  <c r="H1867" i="7"/>
  <c r="D1867" i="7" s="1"/>
  <c r="H1868" i="7"/>
  <c r="D1868" i="7" s="1"/>
  <c r="H1869" i="7"/>
  <c r="D1869" i="7" s="1"/>
  <c r="H1870" i="7"/>
  <c r="E1870" i="7" s="1"/>
  <c r="H1871" i="7"/>
  <c r="F1871" i="7" s="1"/>
  <c r="H1872" i="7"/>
  <c r="H1873" i="7"/>
  <c r="H1874" i="7"/>
  <c r="H1875" i="7"/>
  <c r="F1875" i="7" s="1"/>
  <c r="H1876" i="7"/>
  <c r="G1876" i="7" s="1"/>
  <c r="H1877" i="7"/>
  <c r="G1877" i="7" s="1"/>
  <c r="H1878" i="7"/>
  <c r="F1878" i="7" s="1"/>
  <c r="H1879" i="7"/>
  <c r="F1879" i="7" s="1"/>
  <c r="H1880" i="7"/>
  <c r="F1880" i="7" s="1"/>
  <c r="H1881" i="7"/>
  <c r="G1881" i="7" s="1"/>
  <c r="H1882" i="7"/>
  <c r="D1882" i="7" s="1"/>
  <c r="H1883" i="7"/>
  <c r="D1883" i="7" s="1"/>
  <c r="H1884" i="7"/>
  <c r="D1884" i="7" s="1"/>
  <c r="H1885" i="7"/>
  <c r="G1885" i="7" s="1"/>
  <c r="H1886" i="7"/>
  <c r="H1887" i="7"/>
  <c r="H1888" i="7"/>
  <c r="G1888" i="7" s="1"/>
  <c r="H1889" i="7"/>
  <c r="H1890" i="7"/>
  <c r="G1890" i="7" s="1"/>
  <c r="H1891" i="7"/>
  <c r="H1892" i="7"/>
  <c r="G1892" i="7" s="1"/>
  <c r="H1893" i="7"/>
  <c r="G1893" i="7" s="1"/>
  <c r="H1894" i="7"/>
  <c r="F1894" i="7" s="1"/>
  <c r="H1895" i="7"/>
  <c r="F1895" i="7" s="1"/>
  <c r="H1896" i="7"/>
  <c r="F1896" i="7" s="1"/>
  <c r="H1897" i="7"/>
  <c r="F1897" i="7" s="1"/>
  <c r="H1898" i="7"/>
  <c r="D1898" i="7" s="1"/>
  <c r="H1899" i="7"/>
  <c r="D1899" i="7" s="1"/>
  <c r="H1900" i="7"/>
  <c r="D1900" i="7" s="1"/>
  <c r="H1901" i="7"/>
  <c r="D1901" i="7" s="1"/>
  <c r="H1902" i="7"/>
  <c r="H1903" i="7"/>
  <c r="H1904" i="7"/>
  <c r="F1904" i="7" s="1"/>
  <c r="H1905" i="7"/>
  <c r="H1906" i="7"/>
  <c r="G1906" i="7" s="1"/>
  <c r="H1907" i="7"/>
  <c r="G1907" i="7" s="1"/>
  <c r="H1908" i="7"/>
  <c r="G1908" i="7" s="1"/>
  <c r="H1909" i="7"/>
  <c r="G1814" i="7"/>
  <c r="G1823" i="7"/>
  <c r="G1825" i="7"/>
  <c r="G1827" i="7"/>
  <c r="G1830" i="7"/>
  <c r="G1831" i="7"/>
  <c r="G1838" i="7"/>
  <c r="G1839" i="7"/>
  <c r="G1841" i="7"/>
  <c r="G1846" i="7"/>
  <c r="G1848" i="7"/>
  <c r="G1849" i="7"/>
  <c r="G1850" i="7"/>
  <c r="G1851" i="7"/>
  <c r="G1854" i="7"/>
  <c r="G1856" i="7"/>
  <c r="G1857" i="7"/>
  <c r="G1859" i="7"/>
  <c r="G1861" i="7"/>
  <c r="G1862" i="7"/>
  <c r="G1863" i="7"/>
  <c r="G1865" i="7"/>
  <c r="G1867" i="7"/>
  <c r="G1869" i="7"/>
  <c r="G1870" i="7"/>
  <c r="G1871" i="7"/>
  <c r="G1872" i="7"/>
  <c r="G1873" i="7"/>
  <c r="G1874" i="7"/>
  <c r="G1875" i="7"/>
  <c r="G1886" i="7"/>
  <c r="G1887" i="7"/>
  <c r="G1889" i="7"/>
  <c r="G1891" i="7"/>
  <c r="G1902" i="7"/>
  <c r="G1903" i="7"/>
  <c r="G1904" i="7"/>
  <c r="G1905" i="7"/>
  <c r="G1909" i="7"/>
  <c r="F1813" i="7"/>
  <c r="F1814" i="7"/>
  <c r="F1815" i="7"/>
  <c r="F1816" i="7"/>
  <c r="F1817" i="7"/>
  <c r="F1818" i="7"/>
  <c r="F1819" i="7"/>
  <c r="F1821" i="7"/>
  <c r="F1822" i="7"/>
  <c r="F1823" i="7"/>
  <c r="F1824" i="7"/>
  <c r="F1825" i="7"/>
  <c r="F1826" i="7"/>
  <c r="F1829" i="7"/>
  <c r="F1838" i="7"/>
  <c r="F1839" i="7"/>
  <c r="F1840" i="7"/>
  <c r="F1841" i="7"/>
  <c r="F1845" i="7"/>
  <c r="F1854" i="7"/>
  <c r="F1855" i="7"/>
  <c r="F1856" i="7"/>
  <c r="F1857" i="7"/>
  <c r="F1870" i="7"/>
  <c r="F1872" i="7"/>
  <c r="F1873" i="7"/>
  <c r="F1874" i="7"/>
  <c r="F1877" i="7"/>
  <c r="F1886" i="7"/>
  <c r="F1887" i="7"/>
  <c r="F1888" i="7"/>
  <c r="F1889" i="7"/>
  <c r="F1890" i="7"/>
  <c r="F1891" i="7"/>
  <c r="F1893" i="7"/>
  <c r="F1902" i="7"/>
  <c r="F1903" i="7"/>
  <c r="F1905" i="7"/>
  <c r="F1907" i="7"/>
  <c r="F1909" i="7"/>
  <c r="E1813" i="7"/>
  <c r="E1822" i="7"/>
  <c r="E1823" i="7"/>
  <c r="E1824" i="7"/>
  <c r="E1825" i="7"/>
  <c r="E1826" i="7"/>
  <c r="E1827" i="7"/>
  <c r="E1829" i="7"/>
  <c r="E1830" i="7"/>
  <c r="E1831" i="7"/>
  <c r="E1833" i="7"/>
  <c r="E1834" i="7"/>
  <c r="E1835" i="7"/>
  <c r="E1836" i="7"/>
  <c r="E1837" i="7"/>
  <c r="E1838" i="7"/>
  <c r="E1839" i="7"/>
  <c r="E1840" i="7"/>
  <c r="E1841" i="7"/>
  <c r="E1842" i="7"/>
  <c r="E1843" i="7"/>
  <c r="E1845" i="7"/>
  <c r="E1854" i="7"/>
  <c r="E1855" i="7"/>
  <c r="E1856" i="7"/>
  <c r="E1857" i="7"/>
  <c r="E1859" i="7"/>
  <c r="E1861" i="7"/>
  <c r="E1871" i="7"/>
  <c r="E1872" i="7"/>
  <c r="E1873" i="7"/>
  <c r="E1874" i="7"/>
  <c r="E1877" i="7"/>
  <c r="E1886" i="7"/>
  <c r="E1887" i="7"/>
  <c r="E1888" i="7"/>
  <c r="E1889" i="7"/>
  <c r="E1890" i="7"/>
  <c r="E1891" i="7"/>
  <c r="E1893" i="7"/>
  <c r="E1902" i="7"/>
  <c r="E1903" i="7"/>
  <c r="E1904" i="7"/>
  <c r="E1905" i="7"/>
  <c r="E1906" i="7"/>
  <c r="E1907" i="7"/>
  <c r="E1909" i="7"/>
  <c r="D1813" i="7"/>
  <c r="D1814" i="7"/>
  <c r="D1815" i="7"/>
  <c r="D1816" i="7"/>
  <c r="D1825" i="7"/>
  <c r="D1826" i="7"/>
  <c r="D1827" i="7"/>
  <c r="D1828" i="7"/>
  <c r="D1829" i="7"/>
  <c r="D1830" i="7"/>
  <c r="D1831" i="7"/>
  <c r="D1832" i="7"/>
  <c r="D1838" i="7"/>
  <c r="D1839" i="7"/>
  <c r="D1840" i="7"/>
  <c r="D1841" i="7"/>
  <c r="D1842" i="7"/>
  <c r="D1843" i="7"/>
  <c r="D1844" i="7"/>
  <c r="D1845" i="7"/>
  <c r="D1846" i="7"/>
  <c r="D1847" i="7"/>
  <c r="D1848" i="7"/>
  <c r="D1849" i="7"/>
  <c r="D1854" i="7"/>
  <c r="D1855" i="7"/>
  <c r="D1856" i="7"/>
  <c r="D1857" i="7"/>
  <c r="D1858" i="7"/>
  <c r="D1859" i="7"/>
  <c r="D1860" i="7"/>
  <c r="D1861" i="7"/>
  <c r="D1862" i="7"/>
  <c r="D1863" i="7"/>
  <c r="D1864" i="7"/>
  <c r="D1865" i="7"/>
  <c r="D1870" i="7"/>
  <c r="D1871" i="7"/>
  <c r="D1872" i="7"/>
  <c r="D1873" i="7"/>
  <c r="D1874" i="7"/>
  <c r="D1875" i="7"/>
  <c r="D1876" i="7"/>
  <c r="D1878" i="7"/>
  <c r="D1879" i="7"/>
  <c r="D1880" i="7"/>
  <c r="D1881" i="7"/>
  <c r="D1886" i="7"/>
  <c r="D1887" i="7"/>
  <c r="D1888" i="7"/>
  <c r="D1889" i="7"/>
  <c r="D1890" i="7"/>
  <c r="D1891" i="7"/>
  <c r="D1892" i="7"/>
  <c r="D1893" i="7"/>
  <c r="D1894" i="7"/>
  <c r="D1895" i="7"/>
  <c r="D1896" i="7"/>
  <c r="D1902" i="7"/>
  <c r="D1903" i="7"/>
  <c r="D1904" i="7"/>
  <c r="D1905" i="7"/>
  <c r="D1906" i="7"/>
  <c r="D1907" i="7"/>
  <c r="D1908" i="7"/>
  <c r="D1909" i="7"/>
  <c r="G8965" i="11"/>
  <c r="G8966" i="11"/>
  <c r="G8967" i="11"/>
  <c r="G8968" i="11"/>
  <c r="G8969" i="11"/>
  <c r="G8970" i="11"/>
  <c r="G8971" i="11"/>
  <c r="G8972" i="11"/>
  <c r="G8973" i="11"/>
  <c r="G8974" i="11"/>
  <c r="G8975" i="11"/>
  <c r="G8976" i="11"/>
  <c r="G8977" i="11"/>
  <c r="G8978" i="11"/>
  <c r="G8979" i="11"/>
  <c r="G8980" i="11"/>
  <c r="G8981" i="11"/>
  <c r="G8982" i="11"/>
  <c r="G8983" i="11"/>
  <c r="G8984" i="11"/>
  <c r="G8985" i="11"/>
  <c r="G8986" i="11"/>
  <c r="G8987" i="11"/>
  <c r="G8988" i="11"/>
  <c r="G8989" i="11"/>
  <c r="G8990" i="11"/>
  <c r="G8991" i="11"/>
  <c r="G8992" i="11"/>
  <c r="G8993" i="11"/>
  <c r="G8994" i="11"/>
  <c r="G8995" i="11"/>
  <c r="G8996" i="11"/>
  <c r="G8997" i="11"/>
  <c r="G8998" i="11"/>
  <c r="G8999" i="11"/>
  <c r="G9000" i="11"/>
  <c r="G9001" i="11"/>
  <c r="G9002" i="11"/>
  <c r="G9003" i="11"/>
  <c r="G9004" i="11"/>
  <c r="G9005" i="11"/>
  <c r="G9006" i="11"/>
  <c r="G9007" i="11"/>
  <c r="G9008" i="11"/>
  <c r="G9009" i="11"/>
  <c r="G9010" i="11"/>
  <c r="G9011" i="11"/>
  <c r="G9012" i="11"/>
  <c r="G9013" i="11"/>
  <c r="G9014" i="11"/>
  <c r="G9015" i="11"/>
  <c r="G9016" i="11"/>
  <c r="G9017" i="11"/>
  <c r="G9018" i="11"/>
  <c r="G9019" i="11"/>
  <c r="G9020" i="11"/>
  <c r="G9021" i="11"/>
  <c r="G9022" i="11"/>
  <c r="G9023" i="11"/>
  <c r="G9024" i="11"/>
  <c r="G9025" i="11"/>
  <c r="G9026" i="11"/>
  <c r="G9027" i="11"/>
  <c r="G9028" i="11"/>
  <c r="G9029" i="11"/>
  <c r="G9030" i="11"/>
  <c r="G9031" i="11"/>
  <c r="G9032" i="11"/>
  <c r="G9033" i="11"/>
  <c r="G9034" i="11"/>
  <c r="G9035" i="11"/>
  <c r="G9036" i="11"/>
  <c r="G9037" i="11"/>
  <c r="G9038" i="11"/>
  <c r="G9039" i="11"/>
  <c r="G9040" i="11"/>
  <c r="G9041" i="11"/>
  <c r="G9042" i="11"/>
  <c r="G9043" i="11"/>
  <c r="G9044" i="11"/>
  <c r="G9045" i="11"/>
  <c r="G9046" i="11"/>
  <c r="G9047" i="11"/>
  <c r="G9048" i="11"/>
  <c r="G9049" i="11"/>
  <c r="G9050" i="11"/>
  <c r="G9051" i="11"/>
  <c r="G9052" i="11"/>
  <c r="G9053" i="11"/>
  <c r="G9054" i="11"/>
  <c r="G9055" i="11"/>
  <c r="G9056" i="11"/>
  <c r="G9057" i="11"/>
  <c r="G9058" i="11"/>
  <c r="G9059" i="11"/>
  <c r="G9060" i="11"/>
  <c r="G9061" i="11"/>
  <c r="G9062" i="11"/>
  <c r="G9063" i="11"/>
  <c r="G9064" i="11"/>
  <c r="G9065" i="11"/>
  <c r="G9066" i="11"/>
  <c r="G9067" i="11"/>
  <c r="G9068" i="11"/>
  <c r="G9069" i="11"/>
  <c r="G9070" i="11"/>
  <c r="G9071" i="11"/>
  <c r="G9072" i="11"/>
  <c r="G9073" i="11"/>
  <c r="G9074" i="11"/>
  <c r="G9075" i="11"/>
  <c r="G9076" i="11"/>
  <c r="G9077" i="11"/>
  <c r="G9078" i="11"/>
  <c r="G9079" i="11"/>
  <c r="G9080" i="11"/>
  <c r="G9081" i="11"/>
  <c r="G9082" i="11"/>
  <c r="G9083" i="11"/>
  <c r="G9084" i="11"/>
  <c r="G9085" i="11"/>
  <c r="G9086" i="11"/>
  <c r="G9087" i="11"/>
  <c r="G9088" i="11"/>
  <c r="G9089" i="11"/>
  <c r="G9090" i="11"/>
  <c r="G9091" i="11"/>
  <c r="G9092" i="11"/>
  <c r="G9093" i="11"/>
  <c r="G9094" i="11"/>
  <c r="G9095" i="11"/>
  <c r="G9096" i="11"/>
  <c r="G9097" i="11"/>
  <c r="G9098" i="11"/>
  <c r="G9099" i="11"/>
  <c r="G9100" i="11"/>
  <c r="G9101" i="11"/>
  <c r="G9102" i="11"/>
  <c r="G9103" i="11"/>
  <c r="G9104" i="11"/>
  <c r="G9105" i="11"/>
  <c r="G9106" i="11"/>
  <c r="G9107" i="11"/>
  <c r="G9108" i="11"/>
  <c r="G9109" i="11"/>
  <c r="F8965" i="11"/>
  <c r="F8966" i="11"/>
  <c r="F8967" i="11"/>
  <c r="F8968" i="11"/>
  <c r="F8969" i="11"/>
  <c r="F8970" i="11"/>
  <c r="F8971" i="11"/>
  <c r="F8972" i="11"/>
  <c r="F8973" i="11"/>
  <c r="F8974" i="11"/>
  <c r="F8975" i="11"/>
  <c r="F8976" i="11"/>
  <c r="F8977" i="11"/>
  <c r="F8978" i="11"/>
  <c r="F8979" i="11"/>
  <c r="F8980" i="11"/>
  <c r="F8981" i="11"/>
  <c r="F8982" i="11"/>
  <c r="F8983" i="11"/>
  <c r="F8984" i="11"/>
  <c r="F8985" i="11"/>
  <c r="F8986" i="11"/>
  <c r="F8987" i="11"/>
  <c r="F8988" i="11"/>
  <c r="F8989" i="11"/>
  <c r="F8990" i="11"/>
  <c r="F8991" i="11"/>
  <c r="F8992" i="11"/>
  <c r="F8993" i="11"/>
  <c r="F8994" i="11"/>
  <c r="F8995" i="11"/>
  <c r="F8996" i="11"/>
  <c r="F8997" i="11"/>
  <c r="F8998" i="11"/>
  <c r="F8999" i="11"/>
  <c r="F9000" i="11"/>
  <c r="F9001" i="11"/>
  <c r="F9002" i="11"/>
  <c r="F9003" i="11"/>
  <c r="F9004" i="11"/>
  <c r="F9005" i="11"/>
  <c r="F9006" i="11"/>
  <c r="F9007" i="11"/>
  <c r="F9008" i="11"/>
  <c r="F9009" i="11"/>
  <c r="F9010" i="11"/>
  <c r="F9011" i="11"/>
  <c r="F9012" i="11"/>
  <c r="F9013" i="11"/>
  <c r="F9014" i="11"/>
  <c r="F9015" i="11"/>
  <c r="F9016" i="11"/>
  <c r="F9017" i="11"/>
  <c r="F9018" i="11"/>
  <c r="F9019" i="11"/>
  <c r="F9020" i="11"/>
  <c r="F9021" i="11"/>
  <c r="F9022" i="11"/>
  <c r="F9023" i="11"/>
  <c r="F9024" i="11"/>
  <c r="F9025" i="11"/>
  <c r="F9026" i="11"/>
  <c r="F9027" i="11"/>
  <c r="F9028" i="11"/>
  <c r="F9029" i="11"/>
  <c r="F9030" i="11"/>
  <c r="F9031" i="11"/>
  <c r="F9032" i="11"/>
  <c r="F9033" i="11"/>
  <c r="F9034" i="11"/>
  <c r="F9035" i="11"/>
  <c r="F9036" i="11"/>
  <c r="F9037" i="11"/>
  <c r="F9038" i="11"/>
  <c r="F9039" i="11"/>
  <c r="F9040" i="11"/>
  <c r="F9041" i="11"/>
  <c r="F9042" i="11"/>
  <c r="F9043" i="11"/>
  <c r="F9044" i="11"/>
  <c r="F9045" i="11"/>
  <c r="F9046" i="11"/>
  <c r="F9047" i="11"/>
  <c r="F9048" i="11"/>
  <c r="F9049" i="11"/>
  <c r="F9050" i="11"/>
  <c r="F9051" i="11"/>
  <c r="F9052" i="11"/>
  <c r="F9053" i="11"/>
  <c r="F9054" i="11"/>
  <c r="F9055" i="11"/>
  <c r="F9056" i="11"/>
  <c r="F9057" i="11"/>
  <c r="F9058" i="11"/>
  <c r="F9059" i="11"/>
  <c r="F9060" i="11"/>
  <c r="F9061" i="11"/>
  <c r="F9062" i="11"/>
  <c r="F9063" i="11"/>
  <c r="F9064" i="11"/>
  <c r="F9065" i="11"/>
  <c r="F9066" i="11"/>
  <c r="F9067" i="11"/>
  <c r="F9068" i="11"/>
  <c r="F9069" i="11"/>
  <c r="F9070" i="11"/>
  <c r="F9071" i="11"/>
  <c r="F9072" i="11"/>
  <c r="F9073" i="11"/>
  <c r="F9074" i="11"/>
  <c r="F9075" i="11"/>
  <c r="F9076" i="11"/>
  <c r="F9077" i="11"/>
  <c r="F9078" i="11"/>
  <c r="F9079" i="11"/>
  <c r="F9080" i="11"/>
  <c r="F9081" i="11"/>
  <c r="F9082" i="11"/>
  <c r="F9083" i="11"/>
  <c r="F9084" i="11"/>
  <c r="F9085" i="11"/>
  <c r="F9086" i="11"/>
  <c r="F9087" i="11"/>
  <c r="F9088" i="11"/>
  <c r="F9089" i="11"/>
  <c r="F9090" i="11"/>
  <c r="F9091" i="11"/>
  <c r="F9092" i="11"/>
  <c r="F9093" i="11"/>
  <c r="F9094" i="11"/>
  <c r="F9095" i="11"/>
  <c r="F9096" i="11"/>
  <c r="F9097" i="11"/>
  <c r="F9098" i="11"/>
  <c r="F9099" i="11"/>
  <c r="F9100" i="11"/>
  <c r="F9101" i="11"/>
  <c r="F9102" i="11"/>
  <c r="F9103" i="11"/>
  <c r="F9104" i="11"/>
  <c r="F9105" i="11"/>
  <c r="F9106" i="11"/>
  <c r="F9107" i="11"/>
  <c r="F9108" i="11"/>
  <c r="F9109" i="11"/>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D1938" i="7" l="1"/>
  <c r="E1943" i="7"/>
  <c r="E1942" i="7"/>
  <c r="F1941" i="7"/>
  <c r="E1939" i="7"/>
  <c r="F1938" i="7"/>
  <c r="D1942" i="7"/>
  <c r="E1937" i="7"/>
  <c r="F1936" i="7"/>
  <c r="D1943" i="7"/>
  <c r="G1943" i="7"/>
  <c r="D1940" i="7"/>
  <c r="F1943" i="7"/>
  <c r="F1939" i="7"/>
  <c r="G1939" i="7"/>
  <c r="D1939" i="7"/>
  <c r="D1937" i="7"/>
  <c r="G1942" i="7"/>
  <c r="G1938" i="7"/>
  <c r="D1936" i="7"/>
  <c r="F1942" i="7"/>
  <c r="E1941" i="7"/>
  <c r="G1941" i="7"/>
  <c r="G1937" i="7"/>
  <c r="E1940" i="7"/>
  <c r="F1937" i="7"/>
  <c r="G1940" i="7"/>
  <c r="G1936" i="7"/>
  <c r="E1936" i="7"/>
  <c r="E1925" i="7"/>
  <c r="G1917" i="7"/>
  <c r="D1928" i="7"/>
  <c r="E1924" i="7"/>
  <c r="F1917" i="7"/>
  <c r="G1868" i="7"/>
  <c r="D1925" i="7"/>
  <c r="E1921" i="7"/>
  <c r="G1921" i="7"/>
  <c r="F1921" i="7"/>
  <c r="D1897" i="7"/>
  <c r="D1877" i="7"/>
  <c r="D1833" i="7"/>
  <c r="F1906" i="7"/>
  <c r="G1866" i="7"/>
  <c r="G1842" i="7"/>
  <c r="E1917" i="7"/>
  <c r="G1864" i="7"/>
  <c r="G1925" i="7"/>
  <c r="G1934" i="7"/>
  <c r="E1832" i="7"/>
  <c r="F1820" i="7"/>
  <c r="D1920" i="7"/>
  <c r="F1934" i="7"/>
  <c r="G1832" i="7"/>
  <c r="G1929" i="7"/>
  <c r="F1933" i="7"/>
  <c r="F1929" i="7"/>
  <c r="F4146" i="1"/>
  <c r="F4106" i="1"/>
  <c r="F4058" i="1"/>
  <c r="F4034" i="1"/>
  <c r="F4030" i="1"/>
  <c r="F4026" i="1"/>
  <c r="E4162" i="1"/>
  <c r="E4158" i="1"/>
  <c r="E4154" i="1"/>
  <c r="E4150" i="1"/>
  <c r="E4146" i="1"/>
  <c r="E4142" i="1"/>
  <c r="E4138" i="1"/>
  <c r="E4134" i="1"/>
  <c r="E4130" i="1"/>
  <c r="E4126" i="1"/>
  <c r="E4122" i="1"/>
  <c r="E4118" i="1"/>
  <c r="E4114" i="1"/>
  <c r="E4110" i="1"/>
  <c r="E4106" i="1"/>
  <c r="E4102" i="1"/>
  <c r="E4098" i="1"/>
  <c r="E4094" i="1"/>
  <c r="E4090" i="1"/>
  <c r="E4086" i="1"/>
  <c r="E4082" i="1"/>
  <c r="E4078" i="1"/>
  <c r="E4074" i="1"/>
  <c r="E4070" i="1"/>
  <c r="E4066" i="1"/>
  <c r="E4062" i="1"/>
  <c r="E4058" i="1"/>
  <c r="E4054" i="1"/>
  <c r="E4050" i="1"/>
  <c r="E4046" i="1"/>
  <c r="E4042" i="1"/>
  <c r="E4038" i="1"/>
  <c r="E4034" i="1"/>
  <c r="E4030" i="1"/>
  <c r="E4026" i="1"/>
  <c r="E4022" i="1"/>
  <c r="E4018" i="1"/>
  <c r="E4014" i="1"/>
  <c r="E4010" i="1"/>
  <c r="E4006" i="1"/>
  <c r="C4151" i="1"/>
  <c r="C4107" i="1"/>
  <c r="F4130" i="1"/>
  <c r="F4082" i="1"/>
  <c r="D4162" i="1"/>
  <c r="D4074" i="1"/>
  <c r="D4030" i="1"/>
  <c r="C4162" i="1"/>
  <c r="C4158" i="1"/>
  <c r="C4154" i="1"/>
  <c r="C4150" i="1"/>
  <c r="C4146" i="1"/>
  <c r="C4142" i="1"/>
  <c r="C4138" i="1"/>
  <c r="C4134" i="1"/>
  <c r="C4130" i="1"/>
  <c r="C4110" i="1"/>
  <c r="C4106" i="1"/>
  <c r="C4102" i="1"/>
  <c r="C4082" i="1"/>
  <c r="C4078" i="1"/>
  <c r="C4074" i="1"/>
  <c r="C4070" i="1"/>
  <c r="C4066" i="1"/>
  <c r="C4062" i="1"/>
  <c r="C4058" i="1"/>
  <c r="C4054" i="1"/>
  <c r="C4050" i="1"/>
  <c r="C4046" i="1"/>
  <c r="C4042" i="1"/>
  <c r="C4038" i="1"/>
  <c r="C4034" i="1"/>
  <c r="C4030" i="1"/>
  <c r="C4026" i="1"/>
  <c r="F4150" i="1"/>
  <c r="F4102" i="1"/>
  <c r="F4054" i="1"/>
  <c r="D4138" i="1"/>
  <c r="D4050" i="1"/>
  <c r="F4149" i="1"/>
  <c r="F4109" i="1"/>
  <c r="F4065" i="1"/>
  <c r="F4025" i="1"/>
  <c r="E4149" i="1"/>
  <c r="E4121" i="1"/>
  <c r="E4117" i="1"/>
  <c r="E4113" i="1"/>
  <c r="E4109" i="1"/>
  <c r="E4105" i="1"/>
  <c r="E4101" i="1"/>
  <c r="E4097" i="1"/>
  <c r="E4093" i="1"/>
  <c r="E4089" i="1"/>
  <c r="E4085" i="1"/>
  <c r="E4081" i="1"/>
  <c r="E4077" i="1"/>
  <c r="E4073" i="1"/>
  <c r="E4069" i="1"/>
  <c r="E4065" i="1"/>
  <c r="E4061" i="1"/>
  <c r="E4057" i="1"/>
  <c r="E4053" i="1"/>
  <c r="E4049" i="1"/>
  <c r="E4045" i="1"/>
  <c r="E4041" i="1"/>
  <c r="E4037" i="1"/>
  <c r="E4033" i="1"/>
  <c r="E4029" i="1"/>
  <c r="E4025" i="1"/>
  <c r="E4021" i="1"/>
  <c r="E4017" i="1"/>
  <c r="E4013" i="1"/>
  <c r="E4009" i="1"/>
  <c r="E4005" i="1"/>
  <c r="C4135" i="1"/>
  <c r="F4062" i="1"/>
  <c r="D4146" i="1"/>
  <c r="D4054" i="1"/>
  <c r="F4157" i="1"/>
  <c r="F4077" i="1"/>
  <c r="F4033" i="1"/>
  <c r="E4157" i="1"/>
  <c r="D4161" i="1"/>
  <c r="D4153" i="1"/>
  <c r="D4149" i="1"/>
  <c r="D4145" i="1"/>
  <c r="D4141" i="1"/>
  <c r="D4137" i="1"/>
  <c r="D4133" i="1"/>
  <c r="D4129" i="1"/>
  <c r="D4109" i="1"/>
  <c r="D4105" i="1"/>
  <c r="D4101" i="1"/>
  <c r="D4081" i="1"/>
  <c r="D4077" i="1"/>
  <c r="D4073" i="1"/>
  <c r="D4069" i="1"/>
  <c r="D4065" i="1"/>
  <c r="D4061" i="1"/>
  <c r="D4057" i="1"/>
  <c r="D4053" i="1"/>
  <c r="D4049" i="1"/>
  <c r="D4045" i="1"/>
  <c r="D4041" i="1"/>
  <c r="D4037" i="1"/>
  <c r="D4033" i="1"/>
  <c r="D4029" i="1"/>
  <c r="D4025" i="1"/>
  <c r="C4131" i="1"/>
  <c r="F4066" i="1"/>
  <c r="D4150" i="1"/>
  <c r="D4102" i="1"/>
  <c r="D4058" i="1"/>
  <c r="F4153" i="1"/>
  <c r="F4073" i="1"/>
  <c r="F4037" i="1"/>
  <c r="E4161" i="1"/>
  <c r="E4125" i="1"/>
  <c r="C4161" i="1"/>
  <c r="C4153" i="1"/>
  <c r="C4149" i="1"/>
  <c r="C4145" i="1"/>
  <c r="C4141" i="1"/>
  <c r="C4137" i="1"/>
  <c r="C4133" i="1"/>
  <c r="C4129" i="1"/>
  <c r="C4109" i="1"/>
  <c r="C4105" i="1"/>
  <c r="C4101" i="1"/>
  <c r="C4081" i="1"/>
  <c r="C4077" i="1"/>
  <c r="C4073" i="1"/>
  <c r="C4069" i="1"/>
  <c r="C4065" i="1"/>
  <c r="C4061" i="1"/>
  <c r="C4057" i="1"/>
  <c r="C4053" i="1"/>
  <c r="C4049" i="1"/>
  <c r="C4045" i="1"/>
  <c r="C4041" i="1"/>
  <c r="C4037" i="1"/>
  <c r="C4033" i="1"/>
  <c r="C4029" i="1"/>
  <c r="C4025" i="1"/>
  <c r="C4123" i="1"/>
  <c r="F4158" i="1"/>
  <c r="F4078" i="1"/>
  <c r="F4042" i="1"/>
  <c r="D4130" i="1"/>
  <c r="D4038" i="1"/>
  <c r="F4137" i="1"/>
  <c r="F4101" i="1"/>
  <c r="F4061" i="1"/>
  <c r="E4145" i="1"/>
  <c r="D4157" i="1"/>
  <c r="C4157" i="1"/>
  <c r="F4160" i="1"/>
  <c r="F4156" i="1"/>
  <c r="F4152" i="1"/>
  <c r="F4148" i="1"/>
  <c r="F4144" i="1"/>
  <c r="F4140" i="1"/>
  <c r="F4136" i="1"/>
  <c r="F4132" i="1"/>
  <c r="F4128" i="1"/>
  <c r="F4108" i="1"/>
  <c r="F4104" i="1"/>
  <c r="F4100" i="1"/>
  <c r="F4080" i="1"/>
  <c r="F4076" i="1"/>
  <c r="F4072" i="1"/>
  <c r="F4068" i="1"/>
  <c r="F4064" i="1"/>
  <c r="F4060" i="1"/>
  <c r="F4056" i="1"/>
  <c r="F4052" i="1"/>
  <c r="F4048" i="1"/>
  <c r="F4044" i="1"/>
  <c r="F4040" i="1"/>
  <c r="F4036" i="1"/>
  <c r="F4028" i="1"/>
  <c r="F4162" i="1"/>
  <c r="F4110" i="1"/>
  <c r="F4070" i="1"/>
  <c r="D4154" i="1"/>
  <c r="D4106" i="1"/>
  <c r="D4062" i="1"/>
  <c r="F4081" i="1"/>
  <c r="F4041" i="1"/>
  <c r="C4002" i="1"/>
  <c r="E4160" i="1"/>
  <c r="E4156" i="1"/>
  <c r="E4152" i="1"/>
  <c r="E4148" i="1"/>
  <c r="E4144" i="1"/>
  <c r="E4140" i="1"/>
  <c r="E4136" i="1"/>
  <c r="E4132" i="1"/>
  <c r="E4128" i="1"/>
  <c r="E4124" i="1"/>
  <c r="E4120" i="1"/>
  <c r="E4116" i="1"/>
  <c r="E4112" i="1"/>
  <c r="E4108" i="1"/>
  <c r="E4104" i="1"/>
  <c r="E4100" i="1"/>
  <c r="E4096" i="1"/>
  <c r="E4092" i="1"/>
  <c r="E4088" i="1"/>
  <c r="E4084" i="1"/>
  <c r="E4080" i="1"/>
  <c r="E4076" i="1"/>
  <c r="E4072" i="1"/>
  <c r="E4068" i="1"/>
  <c r="E4064" i="1"/>
  <c r="E4060" i="1"/>
  <c r="E4056" i="1"/>
  <c r="E4052" i="1"/>
  <c r="E4048" i="1"/>
  <c r="E4044" i="1"/>
  <c r="E4040" i="1"/>
  <c r="E4036" i="1"/>
  <c r="E4032" i="1"/>
  <c r="E4028" i="1"/>
  <c r="E4024" i="1"/>
  <c r="E4020" i="1"/>
  <c r="E4016" i="1"/>
  <c r="E4012" i="1"/>
  <c r="E4008" i="1"/>
  <c r="E4004" i="1"/>
  <c r="C4155" i="1"/>
  <c r="C4103" i="1"/>
  <c r="F4134" i="1"/>
  <c r="F4046" i="1"/>
  <c r="D4078" i="1"/>
  <c r="D4034" i="1"/>
  <c r="F4133" i="1"/>
  <c r="F4053" i="1"/>
  <c r="E4137" i="1"/>
  <c r="D4156" i="1"/>
  <c r="D4152" i="1"/>
  <c r="D4148" i="1"/>
  <c r="D4144" i="1"/>
  <c r="D4140" i="1"/>
  <c r="D4136" i="1"/>
  <c r="D4132" i="1"/>
  <c r="D4128" i="1"/>
  <c r="D4108" i="1"/>
  <c r="D4104" i="1"/>
  <c r="D4100" i="1"/>
  <c r="D4080" i="1"/>
  <c r="D4076" i="1"/>
  <c r="D4072" i="1"/>
  <c r="D4068" i="1"/>
  <c r="D4064" i="1"/>
  <c r="D4060" i="1"/>
  <c r="D4056" i="1"/>
  <c r="D4052" i="1"/>
  <c r="D4048" i="1"/>
  <c r="D4044" i="1"/>
  <c r="D4040" i="1"/>
  <c r="D4036" i="1"/>
  <c r="D4028" i="1"/>
  <c r="C4139" i="1"/>
  <c r="F4154" i="1"/>
  <c r="D4142" i="1"/>
  <c r="D4110" i="1"/>
  <c r="D4066" i="1"/>
  <c r="F4161" i="1"/>
  <c r="F4045" i="1"/>
  <c r="E4133" i="1"/>
  <c r="C4160" i="1"/>
  <c r="C4156" i="1"/>
  <c r="C4152" i="1"/>
  <c r="C4148" i="1"/>
  <c r="C4144" i="1"/>
  <c r="C4140" i="1"/>
  <c r="C4136" i="1"/>
  <c r="C4132" i="1"/>
  <c r="C4128" i="1"/>
  <c r="C4108" i="1"/>
  <c r="C4104" i="1"/>
  <c r="C4100" i="1"/>
  <c r="C4080" i="1"/>
  <c r="C4076" i="1"/>
  <c r="C4072" i="1"/>
  <c r="C4068" i="1"/>
  <c r="C4064" i="1"/>
  <c r="C4060" i="1"/>
  <c r="C4056" i="1"/>
  <c r="C4052" i="1"/>
  <c r="C4048" i="1"/>
  <c r="C4044" i="1"/>
  <c r="C4040" i="1"/>
  <c r="C4036" i="1"/>
  <c r="C4028" i="1"/>
  <c r="C4143" i="1"/>
  <c r="F4074" i="1"/>
  <c r="D4158" i="1"/>
  <c r="D4070" i="1"/>
  <c r="D4026" i="1"/>
  <c r="F4129" i="1"/>
  <c r="F4049" i="1"/>
  <c r="E4129" i="1"/>
  <c r="F4155" i="1"/>
  <c r="F4151" i="1"/>
  <c r="F4147" i="1"/>
  <c r="F4143" i="1"/>
  <c r="F4139" i="1"/>
  <c r="F4135" i="1"/>
  <c r="F4131" i="1"/>
  <c r="F4123" i="1"/>
  <c r="F4107" i="1"/>
  <c r="F4103" i="1"/>
  <c r="F4079" i="1"/>
  <c r="F4075" i="1"/>
  <c r="F4071" i="1"/>
  <c r="F4067" i="1"/>
  <c r="F4063" i="1"/>
  <c r="F4059" i="1"/>
  <c r="F4055" i="1"/>
  <c r="F4051" i="1"/>
  <c r="F4047" i="1"/>
  <c r="F4043" i="1"/>
  <c r="F4039" i="1"/>
  <c r="F4035" i="1"/>
  <c r="F4027" i="1"/>
  <c r="F4023" i="1"/>
  <c r="C4159" i="1"/>
  <c r="F4142" i="1"/>
  <c r="F4050" i="1"/>
  <c r="D4134" i="1"/>
  <c r="D4046" i="1"/>
  <c r="F4145" i="1"/>
  <c r="F4057" i="1"/>
  <c r="E4141" i="1"/>
  <c r="F4159" i="1"/>
  <c r="E4155" i="1"/>
  <c r="E4151" i="1"/>
  <c r="E4147" i="1"/>
  <c r="E4143" i="1"/>
  <c r="E4139" i="1"/>
  <c r="E4135" i="1"/>
  <c r="E4131" i="1"/>
  <c r="E4127" i="1"/>
  <c r="E4123" i="1"/>
  <c r="E4119" i="1"/>
  <c r="E4115" i="1"/>
  <c r="E4111" i="1"/>
  <c r="E4107" i="1"/>
  <c r="E4103" i="1"/>
  <c r="E4099" i="1"/>
  <c r="E4095" i="1"/>
  <c r="E4091" i="1"/>
  <c r="E4087" i="1"/>
  <c r="E4083" i="1"/>
  <c r="E4079" i="1"/>
  <c r="E4075" i="1"/>
  <c r="E4071" i="1"/>
  <c r="E4067" i="1"/>
  <c r="E4063" i="1"/>
  <c r="E4059" i="1"/>
  <c r="E4055" i="1"/>
  <c r="E4051" i="1"/>
  <c r="E4047" i="1"/>
  <c r="E4043" i="1"/>
  <c r="E4039" i="1"/>
  <c r="E4035" i="1"/>
  <c r="E4031" i="1"/>
  <c r="E4027" i="1"/>
  <c r="E4023" i="1"/>
  <c r="E4019" i="1"/>
  <c r="E4015" i="1"/>
  <c r="E4011" i="1"/>
  <c r="E4007" i="1"/>
  <c r="E4003" i="1"/>
  <c r="C4147" i="1"/>
  <c r="F4138" i="1"/>
  <c r="F4038" i="1"/>
  <c r="D4082" i="1"/>
  <c r="D4042" i="1"/>
  <c r="F4141" i="1"/>
  <c r="F4105" i="1"/>
  <c r="F4069" i="1"/>
  <c r="F4029" i="1"/>
  <c r="E4153" i="1"/>
  <c r="D4160" i="1"/>
  <c r="E4159" i="1"/>
  <c r="D4159" i="1"/>
  <c r="D4155" i="1"/>
  <c r="D4151" i="1"/>
  <c r="D4147" i="1"/>
  <c r="D4143" i="1"/>
  <c r="D4139" i="1"/>
  <c r="D4135" i="1"/>
  <c r="D4131" i="1"/>
  <c r="D4123" i="1"/>
  <c r="D4107" i="1"/>
  <c r="D4103" i="1"/>
  <c r="D4079" i="1"/>
  <c r="D4075" i="1"/>
  <c r="D4071" i="1"/>
  <c r="D4067" i="1"/>
  <c r="D4063" i="1"/>
  <c r="D4059" i="1"/>
  <c r="D4055" i="1"/>
  <c r="D4051" i="1"/>
  <c r="D4047" i="1"/>
  <c r="D4043" i="1"/>
  <c r="D4039" i="1"/>
  <c r="D4035" i="1"/>
  <c r="D4027" i="1"/>
  <c r="D4023" i="1"/>
  <c r="C4079" i="1"/>
  <c r="C4075" i="1"/>
  <c r="C4071" i="1"/>
  <c r="C4067" i="1"/>
  <c r="C4063" i="1"/>
  <c r="C4059" i="1"/>
  <c r="C4055" i="1"/>
  <c r="C4051" i="1"/>
  <c r="C4047" i="1"/>
  <c r="C4043" i="1"/>
  <c r="C4039" i="1"/>
  <c r="C4035" i="1"/>
  <c r="C4027" i="1"/>
  <c r="C4023" i="1"/>
  <c r="G1933" i="7"/>
  <c r="E1933" i="7"/>
  <c r="G1935" i="7"/>
  <c r="F1935" i="7"/>
  <c r="E1935" i="7"/>
  <c r="G1932" i="7"/>
  <c r="F1932" i="7"/>
  <c r="E1932" i="7"/>
  <c r="E1934" i="7"/>
  <c r="G1931" i="7"/>
  <c r="F1931" i="7"/>
  <c r="E1931" i="7"/>
  <c r="E1918" i="7"/>
  <c r="D1930" i="7"/>
  <c r="E1929" i="7"/>
  <c r="G1930" i="7"/>
  <c r="G1926" i="7"/>
  <c r="G1922" i="7"/>
  <c r="G1918" i="7"/>
  <c r="E1928" i="7"/>
  <c r="F1926" i="7"/>
  <c r="G1928" i="7"/>
  <c r="G1924" i="7"/>
  <c r="G1920" i="7"/>
  <c r="G1916" i="7"/>
  <c r="E1920" i="7"/>
  <c r="E1897" i="7"/>
  <c r="E1880" i="7"/>
  <c r="E1863" i="7"/>
  <c r="E1846" i="7"/>
  <c r="F1900" i="7"/>
  <c r="F1883" i="7"/>
  <c r="F1866" i="7"/>
  <c r="F1849" i="7"/>
  <c r="G1895" i="7"/>
  <c r="G1878" i="7"/>
  <c r="F1885" i="7"/>
  <c r="F1868" i="7"/>
  <c r="F1851" i="7"/>
  <c r="F1834" i="7"/>
  <c r="G1897" i="7"/>
  <c r="G1880" i="7"/>
  <c r="F1901" i="7"/>
  <c r="F1884" i="7"/>
  <c r="F1867" i="7"/>
  <c r="F1850" i="7"/>
  <c r="F1833" i="7"/>
  <c r="G1896" i="7"/>
  <c r="G1879" i="7"/>
  <c r="E1898" i="7"/>
  <c r="E1881" i="7"/>
  <c r="E1864" i="7"/>
  <c r="E1847" i="7"/>
  <c r="E1896" i="7"/>
  <c r="E1879" i="7"/>
  <c r="E1862" i="7"/>
  <c r="F1898" i="7"/>
  <c r="F1881" i="7"/>
  <c r="F1847" i="7"/>
  <c r="E1900" i="7"/>
  <c r="E1883" i="7"/>
  <c r="E1866" i="7"/>
  <c r="F1869" i="7"/>
  <c r="F1852" i="7"/>
  <c r="F1835" i="7"/>
  <c r="G1898" i="7"/>
  <c r="E1899" i="7"/>
  <c r="E1882" i="7"/>
  <c r="E1865" i="7"/>
  <c r="E1848" i="7"/>
  <c r="E1853" i="7"/>
  <c r="E1869" i="7"/>
  <c r="E1852" i="7"/>
  <c r="G1901" i="7"/>
  <c r="G1884" i="7"/>
  <c r="E1885" i="7"/>
  <c r="E1868" i="7"/>
  <c r="E1851" i="7"/>
  <c r="F1837" i="7"/>
  <c r="G1900" i="7"/>
  <c r="G1883" i="7"/>
  <c r="E1901" i="7"/>
  <c r="E1884" i="7"/>
  <c r="E1867" i="7"/>
  <c r="E1850" i="7"/>
  <c r="F1853" i="7"/>
  <c r="F1836" i="7"/>
  <c r="G1899" i="7"/>
  <c r="G1882" i="7"/>
  <c r="E1894" i="7"/>
  <c r="G1837" i="7"/>
  <c r="G1843" i="7"/>
  <c r="D1885" i="7"/>
  <c r="D1853" i="7"/>
  <c r="E1875" i="7"/>
  <c r="E1858" i="7"/>
  <c r="G1836" i="7"/>
  <c r="E1895" i="7"/>
  <c r="E1878" i="7"/>
  <c r="G1835" i="7"/>
  <c r="F1899" i="7"/>
  <c r="F1882" i="7"/>
  <c r="G1894" i="7"/>
  <c r="D1852" i="7"/>
  <c r="G1834" i="7"/>
  <c r="F1858" i="7"/>
  <c r="G1818" i="7"/>
  <c r="E1820" i="7"/>
  <c r="G1817" i="7"/>
  <c r="D1824" i="7"/>
  <c r="E1819" i="7"/>
  <c r="D1822" i="7"/>
  <c r="E1817" i="7"/>
  <c r="E1818" i="7"/>
  <c r="D1821" i="7"/>
  <c r="E1816" i="7"/>
  <c r="D1820" i="7"/>
  <c r="E1815" i="7"/>
  <c r="D1819" i="7"/>
  <c r="E1821" i="7"/>
  <c r="F1915" i="7"/>
  <c r="F1914" i="7"/>
  <c r="F1913" i="7"/>
  <c r="E1913" i="7"/>
  <c r="E1911" i="7"/>
  <c r="E1910" i="7"/>
  <c r="F1912" i="7"/>
  <c r="D1915" i="7"/>
  <c r="F1911" i="7"/>
  <c r="D1914" i="7"/>
  <c r="F1910" i="7"/>
  <c r="D1913" i="7"/>
  <c r="G1915" i="7"/>
  <c r="D1912" i="7"/>
  <c r="G1914" i="7"/>
  <c r="D1911" i="7"/>
  <c r="D1910" i="7"/>
  <c r="E1908" i="7"/>
  <c r="E1892" i="7"/>
  <c r="E1876" i="7"/>
  <c r="E1860" i="7"/>
  <c r="E1844" i="7"/>
  <c r="E1828" i="7"/>
  <c r="F1908" i="7"/>
  <c r="F1892" i="7"/>
  <c r="F1876" i="7"/>
  <c r="F1860" i="7"/>
  <c r="F1844" i="7"/>
  <c r="F1828" i="7"/>
  <c r="F2009" i="1"/>
  <c r="G8760" i="11"/>
  <c r="G8761" i="11"/>
  <c r="G8762" i="11"/>
  <c r="G8763" i="11"/>
  <c r="G8764" i="11"/>
  <c r="G8765" i="11"/>
  <c r="G8766" i="11"/>
  <c r="G8767" i="11"/>
  <c r="G8768" i="11"/>
  <c r="G8769" i="11"/>
  <c r="G8770" i="11"/>
  <c r="G8771" i="11"/>
  <c r="G8772" i="11"/>
  <c r="G8773" i="11"/>
  <c r="G8774" i="11"/>
  <c r="G8775" i="11"/>
  <c r="G8776" i="11"/>
  <c r="G8777" i="11"/>
  <c r="G8778" i="11"/>
  <c r="G8779" i="11"/>
  <c r="G8780" i="11"/>
  <c r="G8781" i="11"/>
  <c r="G8782" i="11"/>
  <c r="G8783" i="11"/>
  <c r="G8784" i="11"/>
  <c r="G8785" i="11"/>
  <c r="G8786" i="11"/>
  <c r="G8787" i="11"/>
  <c r="G8788" i="11"/>
  <c r="G8789" i="11"/>
  <c r="G8790" i="11"/>
  <c r="G8791" i="11"/>
  <c r="G8792" i="11"/>
  <c r="G8793" i="11"/>
  <c r="G8794" i="11"/>
  <c r="G8795" i="11"/>
  <c r="G8796" i="11"/>
  <c r="G8797" i="11"/>
  <c r="G8798" i="11"/>
  <c r="G8799" i="11"/>
  <c r="G8800" i="11"/>
  <c r="G8801" i="11"/>
  <c r="G8802" i="11"/>
  <c r="G8803" i="11"/>
  <c r="G8804" i="11"/>
  <c r="G8805" i="11"/>
  <c r="G8806" i="11"/>
  <c r="G8807" i="11"/>
  <c r="G8808" i="11"/>
  <c r="G8809" i="11"/>
  <c r="G8810" i="11"/>
  <c r="G8811" i="11"/>
  <c r="G8812" i="11"/>
  <c r="G8813" i="11"/>
  <c r="G8814" i="11"/>
  <c r="G8815" i="11"/>
  <c r="G8816" i="11"/>
  <c r="G8817" i="11"/>
  <c r="G8818" i="11"/>
  <c r="G8819" i="11"/>
  <c r="G8820" i="11"/>
  <c r="G8821" i="11"/>
  <c r="G8822" i="11"/>
  <c r="G8823" i="11"/>
  <c r="G8824" i="11"/>
  <c r="G8825" i="11"/>
  <c r="G8826" i="11"/>
  <c r="G8827" i="11"/>
  <c r="G8828" i="11"/>
  <c r="G8829" i="11"/>
  <c r="G8830" i="11"/>
  <c r="G8831" i="11"/>
  <c r="G8832" i="11"/>
  <c r="G8833" i="11"/>
  <c r="G8834" i="11"/>
  <c r="G8835" i="11"/>
  <c r="G8836" i="11"/>
  <c r="G8837" i="11"/>
  <c r="G8838" i="11"/>
  <c r="G8839" i="11"/>
  <c r="G8840" i="11"/>
  <c r="G8841" i="11"/>
  <c r="G8842" i="11"/>
  <c r="G8843" i="11"/>
  <c r="G8844" i="11"/>
  <c r="G8845" i="11"/>
  <c r="G8846" i="11"/>
  <c r="G8847" i="11"/>
  <c r="G8848" i="11"/>
  <c r="G8849" i="11"/>
  <c r="G8850" i="11"/>
  <c r="G8851" i="11"/>
  <c r="G8852" i="11"/>
  <c r="G8853" i="11"/>
  <c r="G8854" i="11"/>
  <c r="G8855" i="11"/>
  <c r="G8856" i="11"/>
  <c r="G8857" i="11"/>
  <c r="G8858" i="11"/>
  <c r="G8859" i="11"/>
  <c r="G8860" i="11"/>
  <c r="G8861" i="11"/>
  <c r="G8862" i="11"/>
  <c r="G8863" i="11"/>
  <c r="G8864" i="11"/>
  <c r="G8865" i="11"/>
  <c r="G8866" i="11"/>
  <c r="G8867" i="11"/>
  <c r="G8868" i="11"/>
  <c r="G8869" i="11"/>
  <c r="G8870" i="11"/>
  <c r="G8871" i="11"/>
  <c r="G8872" i="11"/>
  <c r="G8873" i="11"/>
  <c r="G8874" i="11"/>
  <c r="G8875" i="11"/>
  <c r="G8876" i="11"/>
  <c r="G8877" i="11"/>
  <c r="G8878" i="11"/>
  <c r="G8879" i="11"/>
  <c r="G8880" i="11"/>
  <c r="G8881" i="11"/>
  <c r="G8882" i="11"/>
  <c r="G8883" i="11"/>
  <c r="G8884" i="11"/>
  <c r="G8885" i="11"/>
  <c r="G8886" i="11"/>
  <c r="G8887" i="11"/>
  <c r="G8888" i="11"/>
  <c r="G8889" i="11"/>
  <c r="G8890" i="11"/>
  <c r="G8891" i="11"/>
  <c r="G8892" i="11"/>
  <c r="G8893" i="11"/>
  <c r="G8894" i="11"/>
  <c r="G8895" i="11"/>
  <c r="G8896" i="11"/>
  <c r="G8897" i="11"/>
  <c r="G8898" i="11"/>
  <c r="G8899" i="11"/>
  <c r="G8900" i="11"/>
  <c r="G8901" i="11"/>
  <c r="G8902" i="11"/>
  <c r="G8903" i="11"/>
  <c r="G8904" i="11"/>
  <c r="G8905" i="11"/>
  <c r="G8906" i="11"/>
  <c r="G8907" i="11"/>
  <c r="G8908" i="11"/>
  <c r="G8909" i="11"/>
  <c r="G8910" i="11"/>
  <c r="G8911" i="11"/>
  <c r="G8912" i="11"/>
  <c r="G8913" i="11"/>
  <c r="G8914" i="11"/>
  <c r="G8915" i="11"/>
  <c r="G8916" i="11"/>
  <c r="G8917" i="11"/>
  <c r="G8918" i="11"/>
  <c r="G8919" i="11"/>
  <c r="G8920" i="11"/>
  <c r="G8921" i="11"/>
  <c r="G8922" i="11"/>
  <c r="G8923" i="11"/>
  <c r="G8924" i="11"/>
  <c r="G8925" i="11"/>
  <c r="G8926" i="11"/>
  <c r="G8927" i="11"/>
  <c r="G8928" i="11"/>
  <c r="G8929" i="11"/>
  <c r="G8930" i="11"/>
  <c r="G8931" i="11"/>
  <c r="G8932" i="11"/>
  <c r="G8933" i="11"/>
  <c r="G8934" i="11"/>
  <c r="G8935" i="11"/>
  <c r="G8936" i="11"/>
  <c r="G8937" i="11"/>
  <c r="G8938" i="11"/>
  <c r="G8939" i="11"/>
  <c r="G8940" i="11"/>
  <c r="G8941" i="11"/>
  <c r="G8942" i="11"/>
  <c r="G8943" i="11"/>
  <c r="G8944" i="11"/>
  <c r="G8945" i="11"/>
  <c r="G8946" i="11"/>
  <c r="G8947" i="11"/>
  <c r="G8948" i="11"/>
  <c r="G8949" i="11"/>
  <c r="G8950" i="11"/>
  <c r="G8951" i="11"/>
  <c r="G8952" i="11"/>
  <c r="G8953" i="11"/>
  <c r="G8954" i="11"/>
  <c r="G8955" i="11"/>
  <c r="G8956" i="11"/>
  <c r="G8957" i="11"/>
  <c r="G8958" i="11"/>
  <c r="G8959" i="11"/>
  <c r="G8960" i="11"/>
  <c r="G8961" i="11"/>
  <c r="G8962" i="11"/>
  <c r="G8963" i="11"/>
  <c r="G8964" i="11"/>
  <c r="F8760" i="11"/>
  <c r="F8761" i="11"/>
  <c r="F8762" i="11"/>
  <c r="F8763" i="11"/>
  <c r="F8764" i="11"/>
  <c r="F8765" i="11"/>
  <c r="F8766" i="11"/>
  <c r="F8767" i="11"/>
  <c r="F8768" i="11"/>
  <c r="F8769" i="11"/>
  <c r="F8770" i="11"/>
  <c r="F8771" i="11"/>
  <c r="F8772" i="11"/>
  <c r="F8773" i="11"/>
  <c r="F8774" i="11"/>
  <c r="F8775" i="11"/>
  <c r="F8776" i="11"/>
  <c r="F8777" i="11"/>
  <c r="F8778" i="11"/>
  <c r="F8779" i="11"/>
  <c r="F8780" i="11"/>
  <c r="F8781" i="11"/>
  <c r="F8782" i="11"/>
  <c r="F8783" i="11"/>
  <c r="F8784" i="11"/>
  <c r="F8785" i="11"/>
  <c r="F8786" i="11"/>
  <c r="F8787" i="11"/>
  <c r="F8788" i="11"/>
  <c r="F8789" i="11"/>
  <c r="F8790" i="11"/>
  <c r="F8791" i="11"/>
  <c r="F8792" i="11"/>
  <c r="F8793" i="11"/>
  <c r="F8794" i="11"/>
  <c r="F8795" i="11"/>
  <c r="F8796" i="11"/>
  <c r="F8797" i="11"/>
  <c r="F8798" i="11"/>
  <c r="F8799" i="11"/>
  <c r="F8800" i="11"/>
  <c r="F8801" i="11"/>
  <c r="F8802" i="11"/>
  <c r="F8803" i="11"/>
  <c r="F8804" i="11"/>
  <c r="F8805" i="11"/>
  <c r="F8806" i="11"/>
  <c r="F8807" i="11"/>
  <c r="F8808" i="11"/>
  <c r="F8809" i="11"/>
  <c r="F8810" i="11"/>
  <c r="F8811" i="11"/>
  <c r="F8812" i="11"/>
  <c r="F8813" i="11"/>
  <c r="F8814" i="11"/>
  <c r="F8815" i="11"/>
  <c r="F8816" i="11"/>
  <c r="F8817" i="11"/>
  <c r="F8818" i="11"/>
  <c r="F8819" i="11"/>
  <c r="F8820" i="11"/>
  <c r="F8821" i="11"/>
  <c r="F8822" i="11"/>
  <c r="F8823" i="11"/>
  <c r="F8824" i="11"/>
  <c r="F8825" i="11"/>
  <c r="F8826" i="11"/>
  <c r="F8827" i="11"/>
  <c r="F8828" i="11"/>
  <c r="F8829" i="11"/>
  <c r="F8830" i="11"/>
  <c r="F8831" i="11"/>
  <c r="F8832" i="11"/>
  <c r="F8833" i="11"/>
  <c r="F8834" i="11"/>
  <c r="F8835" i="11"/>
  <c r="F8836" i="11"/>
  <c r="F8837" i="11"/>
  <c r="F8838" i="11"/>
  <c r="F8839" i="11"/>
  <c r="F8840" i="11"/>
  <c r="F8841" i="11"/>
  <c r="F8842" i="11"/>
  <c r="F8843" i="11"/>
  <c r="F8844" i="11"/>
  <c r="F8845" i="11"/>
  <c r="F8846" i="11"/>
  <c r="F8847" i="11"/>
  <c r="F8848" i="11"/>
  <c r="F8849" i="11"/>
  <c r="F8850" i="11"/>
  <c r="F8851" i="11"/>
  <c r="F8852" i="11"/>
  <c r="F8853" i="11"/>
  <c r="F8854" i="11"/>
  <c r="F8855" i="11"/>
  <c r="F8856" i="11"/>
  <c r="F8857" i="11"/>
  <c r="F8858" i="11"/>
  <c r="F8859" i="11"/>
  <c r="F8860" i="11"/>
  <c r="F8861" i="11"/>
  <c r="F8862" i="11"/>
  <c r="F8863" i="11"/>
  <c r="F8864" i="11"/>
  <c r="F8865" i="11"/>
  <c r="F8866" i="11"/>
  <c r="F8867" i="11"/>
  <c r="F8868" i="11"/>
  <c r="F8869" i="11"/>
  <c r="F8870" i="11"/>
  <c r="F8871" i="11"/>
  <c r="F8872" i="11"/>
  <c r="F8873" i="11"/>
  <c r="F8874" i="11"/>
  <c r="F8875" i="11"/>
  <c r="F8876" i="11"/>
  <c r="F8877" i="11"/>
  <c r="F8878" i="11"/>
  <c r="F8879" i="11"/>
  <c r="F8880" i="11"/>
  <c r="F8881" i="11"/>
  <c r="F8882" i="11"/>
  <c r="F8883" i="11"/>
  <c r="F8884" i="11"/>
  <c r="F8885" i="11"/>
  <c r="F8886" i="11"/>
  <c r="F8887" i="11"/>
  <c r="F8888" i="11"/>
  <c r="F8889" i="11"/>
  <c r="F8890" i="11"/>
  <c r="F8891" i="11"/>
  <c r="F8892" i="11"/>
  <c r="F8893" i="11"/>
  <c r="F8894" i="11"/>
  <c r="F8895" i="11"/>
  <c r="F8896" i="11"/>
  <c r="F8897" i="11"/>
  <c r="F8898" i="11"/>
  <c r="F8899" i="11"/>
  <c r="F8900" i="11"/>
  <c r="F8901" i="11"/>
  <c r="F8902" i="11"/>
  <c r="F8903" i="11"/>
  <c r="F8904" i="11"/>
  <c r="F8905" i="11"/>
  <c r="F8906" i="11"/>
  <c r="F8907" i="11"/>
  <c r="F8908" i="11"/>
  <c r="F8909" i="11"/>
  <c r="F8910" i="11"/>
  <c r="F8911" i="11"/>
  <c r="F8912" i="11"/>
  <c r="F8913" i="11"/>
  <c r="F8914" i="11"/>
  <c r="F8915" i="11"/>
  <c r="F8916" i="11"/>
  <c r="F8917" i="11"/>
  <c r="F8918" i="11"/>
  <c r="F8919" i="11"/>
  <c r="F8920" i="11"/>
  <c r="F8921" i="11"/>
  <c r="F8922" i="11"/>
  <c r="F8923" i="11"/>
  <c r="F8924" i="11"/>
  <c r="F8925" i="11"/>
  <c r="F8926" i="11"/>
  <c r="F8927" i="11"/>
  <c r="F8928" i="11"/>
  <c r="F8929" i="11"/>
  <c r="F8930" i="11"/>
  <c r="F8931" i="11"/>
  <c r="F8932" i="11"/>
  <c r="F8933" i="11"/>
  <c r="F8934" i="11"/>
  <c r="F8935" i="11"/>
  <c r="F8936" i="11"/>
  <c r="F8937" i="11"/>
  <c r="F8938" i="11"/>
  <c r="F8939" i="11"/>
  <c r="F8940" i="11"/>
  <c r="F8941" i="11"/>
  <c r="F8942" i="11"/>
  <c r="F8943" i="11"/>
  <c r="F8944" i="11"/>
  <c r="F8945" i="11"/>
  <c r="F8946" i="11"/>
  <c r="F8947" i="11"/>
  <c r="F8948" i="11"/>
  <c r="F8949" i="11"/>
  <c r="F8950" i="11"/>
  <c r="F8951" i="11"/>
  <c r="F8952" i="11"/>
  <c r="F8953" i="11"/>
  <c r="F8954" i="11"/>
  <c r="F8955" i="11"/>
  <c r="F8956" i="11"/>
  <c r="F8957" i="11"/>
  <c r="F8958" i="11"/>
  <c r="F8959" i="11"/>
  <c r="F8960" i="11"/>
  <c r="F8961" i="11"/>
  <c r="F8962" i="11"/>
  <c r="F8963" i="11"/>
  <c r="F8964" i="11"/>
  <c r="H1582" i="7"/>
  <c r="I1582" i="7"/>
  <c r="H1583" i="7"/>
  <c r="I1583" i="7"/>
  <c r="H1584" i="7"/>
  <c r="I1584" i="7"/>
  <c r="H1585" i="7"/>
  <c r="I1585" i="7"/>
  <c r="H1586" i="7"/>
  <c r="I1586" i="7"/>
  <c r="H1587" i="7"/>
  <c r="I1587" i="7"/>
  <c r="H1588" i="7"/>
  <c r="I1588" i="7"/>
  <c r="H1589" i="7"/>
  <c r="I1589" i="7"/>
  <c r="H1590" i="7"/>
  <c r="I1590" i="7"/>
  <c r="H1591" i="7"/>
  <c r="I1591" i="7"/>
  <c r="H1592" i="7"/>
  <c r="I1592" i="7"/>
  <c r="H1593" i="7"/>
  <c r="I1593" i="7"/>
  <c r="H1594" i="7"/>
  <c r="I1594" i="7"/>
  <c r="H1595" i="7"/>
  <c r="I1595" i="7"/>
  <c r="H1596" i="7"/>
  <c r="I1596" i="7"/>
  <c r="H1597" i="7"/>
  <c r="I1597" i="7"/>
  <c r="H1598" i="7"/>
  <c r="I1598" i="7"/>
  <c r="H1599" i="7"/>
  <c r="I1599" i="7"/>
  <c r="H1600" i="7"/>
  <c r="I1600" i="7"/>
  <c r="H1601" i="7"/>
  <c r="I1601" i="7"/>
  <c r="H1602" i="7"/>
  <c r="I1602" i="7"/>
  <c r="H1603" i="7"/>
  <c r="I1603" i="7"/>
  <c r="H1604" i="7"/>
  <c r="I1604" i="7"/>
  <c r="H1605" i="7"/>
  <c r="I1605" i="7"/>
  <c r="H1606" i="7"/>
  <c r="I1606" i="7"/>
  <c r="H1607" i="7"/>
  <c r="I1607" i="7"/>
  <c r="H1608" i="7"/>
  <c r="I1608" i="7"/>
  <c r="H1609" i="7"/>
  <c r="I1609" i="7"/>
  <c r="H1610" i="7"/>
  <c r="I1610" i="7"/>
  <c r="H1611" i="7"/>
  <c r="I1611" i="7"/>
  <c r="H1612" i="7"/>
  <c r="I1612" i="7"/>
  <c r="H1613" i="7"/>
  <c r="I1613" i="7"/>
  <c r="H1614" i="7"/>
  <c r="I1614" i="7"/>
  <c r="H1615" i="7"/>
  <c r="I1615" i="7"/>
  <c r="H1616" i="7"/>
  <c r="I1616" i="7"/>
  <c r="H1617" i="7"/>
  <c r="I1617" i="7"/>
  <c r="H1618" i="7"/>
  <c r="I1618" i="7"/>
  <c r="H1619" i="7"/>
  <c r="I1619" i="7"/>
  <c r="H1620" i="7"/>
  <c r="I1620" i="7"/>
  <c r="H1621" i="7"/>
  <c r="I1621" i="7"/>
  <c r="H1622" i="7"/>
  <c r="I1622" i="7"/>
  <c r="H1623" i="7"/>
  <c r="I1623" i="7"/>
  <c r="H1624" i="7"/>
  <c r="I1624" i="7"/>
  <c r="H1625" i="7"/>
  <c r="I1625" i="7"/>
  <c r="H1626" i="7"/>
  <c r="I1626" i="7"/>
  <c r="H1627" i="7"/>
  <c r="I1627" i="7"/>
  <c r="H1628" i="7"/>
  <c r="I1628" i="7"/>
  <c r="H1629" i="7"/>
  <c r="I1629" i="7"/>
  <c r="H1630" i="7"/>
  <c r="I1630" i="7"/>
  <c r="H1631" i="7"/>
  <c r="I1631" i="7"/>
  <c r="H1632" i="7"/>
  <c r="I1632" i="7"/>
  <c r="H1633" i="7"/>
  <c r="I1633" i="7"/>
  <c r="H1634" i="7"/>
  <c r="I1634" i="7"/>
  <c r="H1635" i="7"/>
  <c r="I1635" i="7"/>
  <c r="H1636" i="7"/>
  <c r="I1636" i="7"/>
  <c r="H1637" i="7"/>
  <c r="I1637" i="7"/>
  <c r="H1638" i="7"/>
  <c r="I1638" i="7"/>
  <c r="H1639" i="7"/>
  <c r="I1639" i="7"/>
  <c r="H1640" i="7"/>
  <c r="I1640" i="7"/>
  <c r="H1641" i="7"/>
  <c r="I1641" i="7"/>
  <c r="H1642" i="7"/>
  <c r="I1642" i="7"/>
  <c r="H1643" i="7"/>
  <c r="I1643" i="7"/>
  <c r="H1644" i="7"/>
  <c r="I1644" i="7"/>
  <c r="H1645" i="7"/>
  <c r="I1645" i="7"/>
  <c r="H1646" i="7"/>
  <c r="I1646" i="7"/>
  <c r="H1647" i="7"/>
  <c r="I1647" i="7"/>
  <c r="H1648" i="7"/>
  <c r="I1648" i="7"/>
  <c r="H1649" i="7"/>
  <c r="I1649" i="7"/>
  <c r="H1650" i="7"/>
  <c r="I1650" i="7"/>
  <c r="H1651" i="7"/>
  <c r="I1651" i="7"/>
  <c r="H1652" i="7"/>
  <c r="I1652" i="7"/>
  <c r="H1653" i="7"/>
  <c r="I1653" i="7"/>
  <c r="H1654" i="7"/>
  <c r="I1654" i="7"/>
  <c r="H1655" i="7"/>
  <c r="I1655" i="7"/>
  <c r="H1656" i="7"/>
  <c r="I1656" i="7"/>
  <c r="H1657" i="7"/>
  <c r="I1657" i="7"/>
  <c r="H1658" i="7"/>
  <c r="I1658" i="7"/>
  <c r="H1659" i="7"/>
  <c r="I1659" i="7"/>
  <c r="H1660" i="7"/>
  <c r="I1660" i="7"/>
  <c r="H1661" i="7"/>
  <c r="I1661" i="7"/>
  <c r="H1662" i="7"/>
  <c r="I1662" i="7"/>
  <c r="H1663" i="7"/>
  <c r="I1663" i="7"/>
  <c r="H1664" i="7"/>
  <c r="I1664" i="7"/>
  <c r="H1665" i="7"/>
  <c r="I1665" i="7"/>
  <c r="H1666" i="7"/>
  <c r="I1666" i="7"/>
  <c r="H1667" i="7"/>
  <c r="I1667" i="7"/>
  <c r="H1668" i="7"/>
  <c r="I1668" i="7"/>
  <c r="H1669" i="7"/>
  <c r="I1669" i="7"/>
  <c r="H1670" i="7"/>
  <c r="I1670" i="7"/>
  <c r="H1671" i="7"/>
  <c r="I1671" i="7"/>
  <c r="H1672" i="7"/>
  <c r="I1672" i="7"/>
  <c r="H1673" i="7"/>
  <c r="I1673" i="7"/>
  <c r="H1674" i="7"/>
  <c r="I1674" i="7"/>
  <c r="H1675" i="7"/>
  <c r="I1675" i="7"/>
  <c r="H1676" i="7"/>
  <c r="I1676" i="7"/>
  <c r="H1677" i="7"/>
  <c r="I1677" i="7"/>
  <c r="H1678" i="7"/>
  <c r="I1678" i="7"/>
  <c r="H1679" i="7"/>
  <c r="I1679" i="7"/>
  <c r="H1680" i="7"/>
  <c r="I1680" i="7"/>
  <c r="H1681" i="7"/>
  <c r="I1681" i="7"/>
  <c r="H1682" i="7"/>
  <c r="I1682" i="7"/>
  <c r="H1683" i="7"/>
  <c r="I1683" i="7"/>
  <c r="H1684" i="7"/>
  <c r="I1684" i="7"/>
  <c r="H1685" i="7"/>
  <c r="I1685" i="7"/>
  <c r="H1686" i="7"/>
  <c r="I1686" i="7"/>
  <c r="H1687" i="7"/>
  <c r="I1687" i="7"/>
  <c r="H1688" i="7"/>
  <c r="I1688" i="7"/>
  <c r="H1689" i="7"/>
  <c r="I1689" i="7"/>
  <c r="I1581" i="7"/>
  <c r="H1581" i="7"/>
  <c r="I1580" i="7"/>
  <c r="H1580" i="7"/>
  <c r="I1579" i="7"/>
  <c r="H1579" i="7"/>
  <c r="I1578" i="7"/>
  <c r="H1578" i="7"/>
  <c r="I1577" i="7"/>
  <c r="H1577" i="7"/>
  <c r="I1576" i="7"/>
  <c r="H1576" i="7"/>
  <c r="I1575" i="7"/>
  <c r="H1575" i="7"/>
  <c r="I1574" i="7"/>
  <c r="H1574" i="7"/>
  <c r="I1573" i="7"/>
  <c r="H1573" i="7"/>
  <c r="I1572" i="7"/>
  <c r="H1572" i="7"/>
  <c r="I1571" i="7"/>
  <c r="H1571" i="7"/>
  <c r="I1570" i="7"/>
  <c r="H1570" i="7"/>
  <c r="I1569" i="7"/>
  <c r="H1569" i="7"/>
  <c r="I1568" i="7"/>
  <c r="H1568" i="7"/>
  <c r="I1567" i="7"/>
  <c r="H1567" i="7"/>
  <c r="I1566" i="7"/>
  <c r="H1566" i="7"/>
  <c r="I1565" i="7"/>
  <c r="H1565" i="7"/>
  <c r="I1564" i="7"/>
  <c r="H1564" i="7"/>
  <c r="I1563" i="7"/>
  <c r="H1563" i="7"/>
  <c r="I1562" i="7"/>
  <c r="H1562" i="7"/>
  <c r="I1561" i="7"/>
  <c r="H1561" i="7"/>
  <c r="I1560" i="7"/>
  <c r="H1560" i="7"/>
  <c r="I1559" i="7"/>
  <c r="H1559" i="7"/>
  <c r="I1558" i="7"/>
  <c r="H1558" i="7"/>
  <c r="I1557" i="7"/>
  <c r="H1557" i="7"/>
  <c r="I1556" i="7"/>
  <c r="H1556" i="7"/>
  <c r="I1555" i="7"/>
  <c r="H1555" i="7"/>
  <c r="I1554" i="7"/>
  <c r="H1554" i="7"/>
  <c r="I1553" i="7"/>
  <c r="H1553" i="7"/>
  <c r="I1552" i="7"/>
  <c r="H1552" i="7"/>
  <c r="I1551" i="7"/>
  <c r="H1551" i="7"/>
  <c r="I1550" i="7"/>
  <c r="H1550" i="7"/>
  <c r="I1549" i="7"/>
  <c r="H1549" i="7"/>
  <c r="I1548" i="7"/>
  <c r="H1548" i="7"/>
  <c r="I1547" i="7"/>
  <c r="H1547" i="7"/>
  <c r="I1546" i="7"/>
  <c r="H1546" i="7"/>
  <c r="I1545" i="7"/>
  <c r="H1545" i="7"/>
  <c r="I1544" i="7"/>
  <c r="H1544" i="7"/>
  <c r="I1543" i="7"/>
  <c r="H1543" i="7"/>
  <c r="I1542" i="7"/>
  <c r="H1542" i="7"/>
  <c r="I1541" i="7"/>
  <c r="H1541" i="7"/>
  <c r="I1540" i="7"/>
  <c r="H1540" i="7"/>
  <c r="I1539" i="7"/>
  <c r="H1539" i="7"/>
  <c r="I1538" i="7"/>
  <c r="H1538" i="7"/>
  <c r="I1537" i="7"/>
  <c r="H1537" i="7"/>
  <c r="I1536" i="7"/>
  <c r="H1536" i="7"/>
  <c r="I1535" i="7"/>
  <c r="H1535" i="7"/>
  <c r="I1534" i="7"/>
  <c r="H1534" i="7"/>
  <c r="I1533" i="7"/>
  <c r="H1533" i="7"/>
  <c r="I1532" i="7"/>
  <c r="H1532" i="7"/>
  <c r="I1531" i="7"/>
  <c r="H1531" i="7"/>
  <c r="I1530" i="7"/>
  <c r="H1530" i="7"/>
  <c r="I1529" i="7"/>
  <c r="H1529" i="7"/>
  <c r="I1528" i="7"/>
  <c r="H1528" i="7"/>
  <c r="I1527" i="7"/>
  <c r="H1527" i="7"/>
  <c r="I1526" i="7"/>
  <c r="H1526" i="7"/>
  <c r="I1525" i="7"/>
  <c r="H1525" i="7"/>
  <c r="I1524" i="7"/>
  <c r="H1524" i="7"/>
  <c r="I1523" i="7"/>
  <c r="H1523" i="7"/>
  <c r="I1522" i="7"/>
  <c r="H1522" i="7"/>
  <c r="I1521" i="7"/>
  <c r="H1521" i="7"/>
  <c r="I1520" i="7"/>
  <c r="H1520" i="7"/>
  <c r="I1519" i="7"/>
  <c r="H1519" i="7"/>
  <c r="I1518" i="7"/>
  <c r="H1518" i="7"/>
  <c r="I1517" i="7"/>
  <c r="H1517" i="7"/>
  <c r="I1516" i="7"/>
  <c r="H1516" i="7"/>
  <c r="I1515" i="7"/>
  <c r="H1515" i="7"/>
  <c r="I1514" i="7"/>
  <c r="H1514" i="7"/>
  <c r="I1513" i="7"/>
  <c r="H1513" i="7"/>
  <c r="I1512" i="7"/>
  <c r="H1512" i="7"/>
  <c r="I1511" i="7"/>
  <c r="H1511" i="7"/>
  <c r="I1510" i="7"/>
  <c r="H1510" i="7"/>
  <c r="I1509" i="7"/>
  <c r="H1509" i="7"/>
  <c r="I1508" i="7"/>
  <c r="H1508" i="7"/>
  <c r="I1507" i="7"/>
  <c r="H1507" i="7"/>
  <c r="I1506" i="7"/>
  <c r="H1506" i="7"/>
  <c r="I1505" i="7"/>
  <c r="H1505" i="7"/>
  <c r="I1504" i="7"/>
  <c r="H1504" i="7"/>
  <c r="I1503" i="7"/>
  <c r="H1503" i="7"/>
  <c r="I1502" i="7"/>
  <c r="H1502" i="7"/>
  <c r="I1501" i="7"/>
  <c r="H1501" i="7"/>
  <c r="I1500" i="7"/>
  <c r="H1500" i="7"/>
  <c r="I1499" i="7"/>
  <c r="H1499" i="7"/>
  <c r="I1498" i="7"/>
  <c r="H1498" i="7"/>
  <c r="I1497" i="7"/>
  <c r="H1497" i="7"/>
  <c r="I1496" i="7"/>
  <c r="H1496" i="7"/>
  <c r="I1495" i="7"/>
  <c r="H1495" i="7"/>
  <c r="I1494" i="7"/>
  <c r="H1494" i="7"/>
  <c r="I1493" i="7"/>
  <c r="H1493" i="7"/>
  <c r="I1492" i="7"/>
  <c r="H1492" i="7"/>
  <c r="I1491" i="7"/>
  <c r="H1491" i="7"/>
  <c r="I1490" i="7"/>
  <c r="H1490" i="7"/>
  <c r="I1489" i="7"/>
  <c r="H1489" i="7"/>
  <c r="I1488" i="7"/>
  <c r="H1488" i="7"/>
  <c r="I1487" i="7"/>
  <c r="H1487" i="7"/>
  <c r="I1486" i="7"/>
  <c r="H1486" i="7"/>
  <c r="I1485" i="7"/>
  <c r="H1485" i="7"/>
  <c r="I1484" i="7"/>
  <c r="H1484" i="7"/>
  <c r="I1483" i="7"/>
  <c r="H1483" i="7"/>
  <c r="I1482" i="7"/>
  <c r="H1482" i="7"/>
  <c r="I1481" i="7"/>
  <c r="H1481" i="7"/>
  <c r="I1480" i="7"/>
  <c r="H1480" i="7"/>
  <c r="I1479" i="7"/>
  <c r="H1479" i="7"/>
  <c r="I1478" i="7"/>
  <c r="H1478" i="7"/>
  <c r="I1477" i="7"/>
  <c r="H1477" i="7"/>
  <c r="I1476" i="7"/>
  <c r="H1476" i="7"/>
  <c r="I1475" i="7"/>
  <c r="H1475" i="7"/>
  <c r="I1474" i="7"/>
  <c r="H1474" i="7"/>
  <c r="I1473" i="7"/>
  <c r="H1473" i="7"/>
  <c r="I1472" i="7"/>
  <c r="H1472" i="7"/>
  <c r="I1471" i="7"/>
  <c r="H1471" i="7"/>
  <c r="I1470" i="7"/>
  <c r="H1470" i="7"/>
  <c r="I1469" i="7"/>
  <c r="H1469" i="7"/>
  <c r="I1468" i="7"/>
  <c r="H1468" i="7"/>
  <c r="I1467" i="7"/>
  <c r="H1467" i="7"/>
  <c r="I1466" i="7"/>
  <c r="H1466" i="7"/>
  <c r="I1465" i="7"/>
  <c r="H1465" i="7"/>
  <c r="I1464" i="7"/>
  <c r="H1464" i="7"/>
  <c r="I1463" i="7"/>
  <c r="H1463" i="7"/>
  <c r="I1462" i="7"/>
  <c r="H1462" i="7"/>
  <c r="I1461" i="7"/>
  <c r="H1461" i="7"/>
  <c r="I1460" i="7"/>
  <c r="H1460" i="7"/>
  <c r="I1459" i="7"/>
  <c r="H1459" i="7"/>
  <c r="I1458" i="7"/>
  <c r="H1458" i="7"/>
  <c r="I1457" i="7"/>
  <c r="H1457" i="7"/>
  <c r="I1456" i="7"/>
  <c r="H1456" i="7"/>
  <c r="I1455" i="7"/>
  <c r="H1455" i="7"/>
  <c r="I1454" i="7"/>
  <c r="H1454" i="7"/>
  <c r="I1453" i="7"/>
  <c r="H1453" i="7"/>
  <c r="I1452" i="7"/>
  <c r="H1452" i="7"/>
  <c r="I1451" i="7"/>
  <c r="H1451" i="7"/>
  <c r="I1450" i="7"/>
  <c r="H1450" i="7"/>
  <c r="I1449" i="7"/>
  <c r="H1449" i="7"/>
  <c r="I1448" i="7"/>
  <c r="H1448" i="7"/>
  <c r="I1447" i="7"/>
  <c r="H1447" i="7"/>
  <c r="I1446" i="7"/>
  <c r="H1446" i="7"/>
  <c r="I1445" i="7"/>
  <c r="H1445" i="7"/>
  <c r="I1444" i="7"/>
  <c r="H1444" i="7"/>
  <c r="I1443" i="7"/>
  <c r="H1443" i="7"/>
  <c r="I1442" i="7"/>
  <c r="H1442" i="7"/>
  <c r="I1441" i="7"/>
  <c r="H1441" i="7"/>
  <c r="I1440" i="7"/>
  <c r="H1440" i="7"/>
  <c r="I1439" i="7"/>
  <c r="H1439" i="7"/>
  <c r="I1438" i="7"/>
  <c r="H1438" i="7"/>
  <c r="I1437" i="7"/>
  <c r="H1437" i="7"/>
  <c r="I1436" i="7"/>
  <c r="H1436" i="7"/>
  <c r="I1435" i="7"/>
  <c r="H1435" i="7"/>
  <c r="I1434" i="7"/>
  <c r="H1434" i="7"/>
  <c r="I1433" i="7"/>
  <c r="H1433" i="7"/>
  <c r="I1432" i="7"/>
  <c r="H1432" i="7"/>
  <c r="I1431" i="7"/>
  <c r="H1431" i="7"/>
  <c r="I1430" i="7"/>
  <c r="H1430" i="7"/>
  <c r="I1429" i="7"/>
  <c r="H1429" i="7"/>
  <c r="I1428" i="7"/>
  <c r="H1428" i="7"/>
  <c r="I1427" i="7"/>
  <c r="H1427" i="7"/>
  <c r="I1426" i="7"/>
  <c r="H1426" i="7"/>
  <c r="I1425" i="7"/>
  <c r="H1425" i="7"/>
  <c r="I1424" i="7"/>
  <c r="H1424" i="7"/>
  <c r="I1423" i="7"/>
  <c r="H1423" i="7"/>
  <c r="I1422" i="7"/>
  <c r="H1422" i="7"/>
  <c r="I1421" i="7"/>
  <c r="H1421" i="7"/>
  <c r="I1420" i="7"/>
  <c r="H1420" i="7"/>
  <c r="I1419" i="7"/>
  <c r="H1419" i="7"/>
  <c r="I1418" i="7"/>
  <c r="H1418" i="7"/>
  <c r="I1417" i="7"/>
  <c r="H1417" i="7"/>
  <c r="I1416" i="7"/>
  <c r="H1416" i="7"/>
  <c r="I1415" i="7"/>
  <c r="H1415" i="7"/>
  <c r="I1414" i="7"/>
  <c r="H1414" i="7"/>
  <c r="I1413" i="7"/>
  <c r="H1413" i="7"/>
  <c r="I1412" i="7"/>
  <c r="H1412" i="7"/>
  <c r="I1411" i="7"/>
  <c r="H1411" i="7"/>
  <c r="I1410" i="7"/>
  <c r="H1410" i="7"/>
  <c r="I1409" i="7"/>
  <c r="H1409" i="7"/>
  <c r="I1408" i="7"/>
  <c r="H1408" i="7"/>
  <c r="I1407" i="7"/>
  <c r="H1407" i="7"/>
  <c r="I1406" i="7"/>
  <c r="H1406" i="7"/>
  <c r="I1405" i="7"/>
  <c r="H1405" i="7"/>
  <c r="I1404" i="7"/>
  <c r="H1404" i="7"/>
  <c r="I1403" i="7"/>
  <c r="H1403" i="7"/>
  <c r="I1402" i="7"/>
  <c r="H1402" i="7"/>
  <c r="I1401" i="7"/>
  <c r="H1401" i="7"/>
  <c r="I1400" i="7"/>
  <c r="H1400" i="7"/>
  <c r="I1399" i="7"/>
  <c r="H1399" i="7"/>
  <c r="I1398" i="7"/>
  <c r="H1398" i="7"/>
  <c r="I1397" i="7"/>
  <c r="H1397" i="7"/>
  <c r="I1396" i="7"/>
  <c r="H1396" i="7"/>
  <c r="I1395" i="7"/>
  <c r="H1395" i="7"/>
  <c r="I1394" i="7"/>
  <c r="H1394" i="7"/>
  <c r="I1393" i="7"/>
  <c r="H1393" i="7"/>
  <c r="I1392" i="7"/>
  <c r="H1392" i="7"/>
  <c r="I1391" i="7"/>
  <c r="H1391" i="7"/>
  <c r="I1390" i="7"/>
  <c r="H1390" i="7"/>
  <c r="I1389" i="7"/>
  <c r="H1389" i="7"/>
  <c r="I1388" i="7"/>
  <c r="H1388" i="7"/>
  <c r="I1387" i="7"/>
  <c r="H1387" i="7"/>
  <c r="I1386" i="7"/>
  <c r="H1386" i="7"/>
  <c r="I1385" i="7"/>
  <c r="H1385" i="7"/>
  <c r="I1384" i="7"/>
  <c r="H1384" i="7"/>
  <c r="I1383" i="7"/>
  <c r="H1383" i="7"/>
  <c r="I1382" i="7"/>
  <c r="H1382" i="7"/>
  <c r="I1381" i="7"/>
  <c r="H1381" i="7"/>
  <c r="I1380" i="7"/>
  <c r="H1380" i="7"/>
  <c r="I1379" i="7"/>
  <c r="H1379" i="7"/>
  <c r="I1378" i="7"/>
  <c r="H1378" i="7"/>
  <c r="I1377" i="7"/>
  <c r="H1377" i="7"/>
  <c r="I1376" i="7"/>
  <c r="H1376" i="7"/>
  <c r="I1375" i="7"/>
  <c r="H1375" i="7"/>
  <c r="I1374" i="7"/>
  <c r="H1374" i="7"/>
  <c r="I1373" i="7"/>
  <c r="H1373" i="7"/>
  <c r="I1372" i="7"/>
  <c r="H1372" i="7"/>
  <c r="I1371" i="7"/>
  <c r="H1371" i="7"/>
  <c r="I1370" i="7"/>
  <c r="H1370" i="7"/>
  <c r="I1369" i="7"/>
  <c r="H1369" i="7"/>
  <c r="I1368" i="7"/>
  <c r="H1368" i="7"/>
  <c r="I1367" i="7"/>
  <c r="H1367" i="7"/>
  <c r="I1366" i="7"/>
  <c r="H1366" i="7"/>
  <c r="I1365" i="7"/>
  <c r="H1365" i="7"/>
  <c r="I1364" i="7"/>
  <c r="H1364" i="7"/>
  <c r="I1363" i="7"/>
  <c r="H1363" i="7"/>
  <c r="I1362" i="7"/>
  <c r="H1362" i="7"/>
  <c r="I1361" i="7"/>
  <c r="H1361" i="7"/>
  <c r="I1360" i="7"/>
  <c r="H1360" i="7"/>
  <c r="I1359" i="7"/>
  <c r="H1359" i="7"/>
  <c r="I1358" i="7"/>
  <c r="H1358" i="7"/>
  <c r="I1357" i="7"/>
  <c r="H1357" i="7"/>
  <c r="I1356" i="7"/>
  <c r="H1356" i="7"/>
  <c r="I1355" i="7"/>
  <c r="H1355" i="7"/>
  <c r="I1354" i="7"/>
  <c r="H1354" i="7"/>
  <c r="I1353" i="7"/>
  <c r="H1353" i="7"/>
  <c r="I1352" i="7"/>
  <c r="H1352" i="7"/>
  <c r="I1351" i="7"/>
  <c r="H1351" i="7"/>
  <c r="I1350" i="7"/>
  <c r="H1350" i="7"/>
  <c r="I1349" i="7"/>
  <c r="H1349" i="7"/>
  <c r="I1348" i="7"/>
  <c r="H1348" i="7"/>
  <c r="I1347" i="7"/>
  <c r="H1347" i="7"/>
  <c r="I1346" i="7"/>
  <c r="H1346" i="7"/>
  <c r="I1345" i="7"/>
  <c r="H1345" i="7"/>
  <c r="I1344" i="7"/>
  <c r="H1344" i="7"/>
  <c r="I1343" i="7"/>
  <c r="H1343" i="7"/>
  <c r="I1342" i="7"/>
  <c r="H1342" i="7"/>
  <c r="I1341" i="7"/>
  <c r="H1341" i="7"/>
  <c r="I1340" i="7"/>
  <c r="H1340" i="7"/>
  <c r="I1339" i="7"/>
  <c r="H1339" i="7"/>
  <c r="I1338" i="7"/>
  <c r="H1338" i="7"/>
  <c r="I1337" i="7"/>
  <c r="H1337" i="7"/>
  <c r="I1336" i="7"/>
  <c r="H1336" i="7"/>
  <c r="I1335" i="7"/>
  <c r="H1335" i="7"/>
  <c r="I1334" i="7"/>
  <c r="H1334" i="7"/>
  <c r="I1333" i="7"/>
  <c r="H1333" i="7"/>
  <c r="I1332" i="7"/>
  <c r="H1332" i="7"/>
  <c r="I1331" i="7"/>
  <c r="H1331" i="7"/>
  <c r="I1330" i="7"/>
  <c r="H1330" i="7"/>
  <c r="I1329" i="7"/>
  <c r="H1329" i="7"/>
  <c r="I1328" i="7"/>
  <c r="H1328" i="7"/>
  <c r="I1327" i="7"/>
  <c r="H1327" i="7"/>
  <c r="I1326" i="7"/>
  <c r="H1326" i="7"/>
  <c r="I1325" i="7"/>
  <c r="H1325" i="7"/>
  <c r="I1324" i="7"/>
  <c r="H1324" i="7"/>
  <c r="I1323" i="7"/>
  <c r="H1323" i="7"/>
  <c r="I1322" i="7"/>
  <c r="H1322" i="7"/>
  <c r="I1321" i="7"/>
  <c r="H1321" i="7"/>
  <c r="I1320" i="7"/>
  <c r="H1320" i="7"/>
  <c r="I1319" i="7"/>
  <c r="H1319" i="7"/>
  <c r="I1318" i="7"/>
  <c r="H1318" i="7"/>
  <c r="I1317" i="7"/>
  <c r="H1317" i="7"/>
  <c r="I1316" i="7"/>
  <c r="H1316" i="7"/>
  <c r="I1315" i="7"/>
  <c r="H1315" i="7"/>
  <c r="I1314" i="7"/>
  <c r="H1314" i="7"/>
  <c r="I1313" i="7"/>
  <c r="H1313" i="7"/>
  <c r="I1312" i="7"/>
  <c r="H1312" i="7"/>
  <c r="I1311" i="7"/>
  <c r="H1311" i="7"/>
  <c r="I1310" i="7"/>
  <c r="H1310" i="7"/>
  <c r="I1309" i="7"/>
  <c r="H1309" i="7"/>
  <c r="I1308" i="7"/>
  <c r="H1308" i="7"/>
  <c r="I1307" i="7"/>
  <c r="H1307" i="7"/>
  <c r="I1306" i="7"/>
  <c r="H1306" i="7"/>
  <c r="I1305" i="7"/>
  <c r="H1305" i="7"/>
  <c r="I1304" i="7"/>
  <c r="H1304" i="7"/>
  <c r="I1303" i="7"/>
  <c r="H1303" i="7"/>
  <c r="I1302" i="7"/>
  <c r="H1302" i="7"/>
  <c r="I1301" i="7"/>
  <c r="H1301" i="7"/>
  <c r="I1300" i="7"/>
  <c r="H1300" i="7"/>
  <c r="I1299" i="7"/>
  <c r="H1299" i="7"/>
  <c r="I1298" i="7"/>
  <c r="H1298" i="7"/>
  <c r="I1297" i="7"/>
  <c r="H1297" i="7"/>
  <c r="I1296" i="7"/>
  <c r="H1296" i="7"/>
  <c r="I1295" i="7"/>
  <c r="H1295" i="7"/>
  <c r="I1294" i="7"/>
  <c r="H1294" i="7"/>
  <c r="I1293" i="7"/>
  <c r="H1293" i="7"/>
  <c r="I1292" i="7"/>
  <c r="H1292" i="7"/>
  <c r="I1291" i="7"/>
  <c r="H1291" i="7"/>
  <c r="I1290" i="7"/>
  <c r="H1290" i="7"/>
  <c r="I1289" i="7"/>
  <c r="H1289" i="7"/>
  <c r="I1288" i="7"/>
  <c r="H1288" i="7"/>
  <c r="I1287" i="7"/>
  <c r="H1287" i="7"/>
  <c r="I1286" i="7"/>
  <c r="H1286" i="7"/>
  <c r="I1285" i="7"/>
  <c r="H1285" i="7"/>
  <c r="I1284" i="7"/>
  <c r="H1284" i="7"/>
  <c r="I1283" i="7"/>
  <c r="H1283" i="7"/>
  <c r="I1282" i="7"/>
  <c r="H1282" i="7"/>
  <c r="I1281" i="7"/>
  <c r="H1281" i="7"/>
  <c r="I1280" i="7"/>
  <c r="H1280" i="7"/>
  <c r="I1279" i="7"/>
  <c r="H1279" i="7"/>
  <c r="I1278" i="7"/>
  <c r="H1278" i="7"/>
  <c r="I1277" i="7"/>
  <c r="H1277" i="7"/>
  <c r="I1276" i="7"/>
  <c r="H1276" i="7"/>
  <c r="I1275" i="7"/>
  <c r="H1275" i="7"/>
  <c r="I1274" i="7"/>
  <c r="H1274" i="7"/>
  <c r="I1273" i="7"/>
  <c r="H1273" i="7"/>
  <c r="I1272" i="7"/>
  <c r="H1272" i="7"/>
  <c r="I1271" i="7"/>
  <c r="H1271" i="7"/>
  <c r="I1270" i="7"/>
  <c r="H1270" i="7"/>
  <c r="I1269" i="7"/>
  <c r="H1269" i="7"/>
  <c r="I1268" i="7"/>
  <c r="H1268" i="7"/>
  <c r="I1267" i="7"/>
  <c r="H1267" i="7"/>
  <c r="I1266" i="7"/>
  <c r="H1266" i="7"/>
  <c r="I1265" i="7"/>
  <c r="H1265" i="7"/>
  <c r="I1264" i="7"/>
  <c r="H1264" i="7"/>
  <c r="I1263" i="7"/>
  <c r="H1263" i="7"/>
  <c r="I1262" i="7"/>
  <c r="H1262" i="7"/>
  <c r="I1261" i="7"/>
  <c r="H1261" i="7"/>
  <c r="I1260" i="7"/>
  <c r="H1260" i="7"/>
  <c r="I1259" i="7"/>
  <c r="H1259" i="7"/>
  <c r="I1258" i="7"/>
  <c r="H1258" i="7"/>
  <c r="I1257" i="7"/>
  <c r="H1257" i="7"/>
  <c r="I1256" i="7"/>
  <c r="H1256" i="7"/>
  <c r="I1255" i="7"/>
  <c r="H1255" i="7"/>
  <c r="I1254" i="7"/>
  <c r="H1254" i="7"/>
  <c r="I1253" i="7"/>
  <c r="H1253" i="7"/>
  <c r="I1252" i="7"/>
  <c r="H1252" i="7"/>
  <c r="I1251" i="7"/>
  <c r="H1251" i="7"/>
  <c r="I1250" i="7"/>
  <c r="H1250" i="7"/>
  <c r="I1249" i="7"/>
  <c r="H1249" i="7"/>
  <c r="I1248" i="7"/>
  <c r="H1248" i="7"/>
  <c r="I1247" i="7"/>
  <c r="H1247" i="7"/>
  <c r="I1246" i="7"/>
  <c r="H1246" i="7"/>
  <c r="I1245" i="7"/>
  <c r="H1245" i="7"/>
  <c r="I1244" i="7"/>
  <c r="H1244" i="7"/>
  <c r="I1243" i="7"/>
  <c r="H1243" i="7"/>
  <c r="I1242" i="7"/>
  <c r="H1242" i="7"/>
  <c r="I1241" i="7"/>
  <c r="H1241" i="7"/>
  <c r="I1240" i="7"/>
  <c r="H1240" i="7"/>
  <c r="I1239" i="7"/>
  <c r="H1239" i="7"/>
  <c r="I1238" i="7"/>
  <c r="H1238" i="7"/>
  <c r="I1237" i="7"/>
  <c r="H1237" i="7"/>
  <c r="I1236" i="7"/>
  <c r="H1236" i="7"/>
  <c r="I1235" i="7"/>
  <c r="H1235" i="7"/>
  <c r="I1234" i="7"/>
  <c r="H1234" i="7"/>
  <c r="I1233" i="7"/>
  <c r="H1233" i="7"/>
  <c r="I1232" i="7"/>
  <c r="H1232" i="7"/>
  <c r="I1231" i="7"/>
  <c r="H1231" i="7"/>
  <c r="I1230" i="7"/>
  <c r="H1230" i="7"/>
  <c r="I1229" i="7"/>
  <c r="H1229" i="7"/>
  <c r="I1228" i="7"/>
  <c r="H1228" i="7"/>
  <c r="I1227" i="7"/>
  <c r="H1227" i="7"/>
  <c r="I1226" i="7"/>
  <c r="H1226" i="7"/>
  <c r="I1225" i="7"/>
  <c r="H1225" i="7"/>
  <c r="I1224" i="7"/>
  <c r="H1224" i="7"/>
  <c r="I1223" i="7"/>
  <c r="H1223" i="7"/>
  <c r="I1222" i="7"/>
  <c r="H1222" i="7"/>
  <c r="I1221" i="7"/>
  <c r="H1221" i="7"/>
  <c r="I1220" i="7"/>
  <c r="H1220" i="7"/>
  <c r="I1219" i="7"/>
  <c r="H1219" i="7"/>
  <c r="I1218" i="7"/>
  <c r="H1218" i="7"/>
  <c r="I1217" i="7"/>
  <c r="H1217" i="7"/>
  <c r="I1216" i="7"/>
  <c r="H1216" i="7"/>
  <c r="I1215" i="7"/>
  <c r="H1215" i="7"/>
  <c r="I1214" i="7"/>
  <c r="H1214" i="7"/>
  <c r="I1213" i="7"/>
  <c r="H1213" i="7"/>
  <c r="I1212" i="7"/>
  <c r="H1212" i="7"/>
  <c r="I1211" i="7"/>
  <c r="H1211" i="7"/>
  <c r="I1210" i="7"/>
  <c r="H1210" i="7"/>
  <c r="I1209" i="7"/>
  <c r="H1209" i="7"/>
  <c r="I1208" i="7"/>
  <c r="H1208" i="7"/>
  <c r="I1207" i="7"/>
  <c r="H1207" i="7"/>
  <c r="I1206" i="7"/>
  <c r="H1206" i="7"/>
  <c r="I1205" i="7"/>
  <c r="H1205" i="7"/>
  <c r="I1204" i="7"/>
  <c r="H1204" i="7"/>
  <c r="I1203" i="7"/>
  <c r="H1203" i="7"/>
  <c r="I1202" i="7"/>
  <c r="H1202" i="7"/>
  <c r="I1201" i="7"/>
  <c r="H1201" i="7"/>
  <c r="I1200" i="7"/>
  <c r="H1200" i="7"/>
  <c r="I1199" i="7"/>
  <c r="H1199" i="7"/>
  <c r="I1198" i="7"/>
  <c r="H1198" i="7"/>
  <c r="I1197" i="7"/>
  <c r="H1197" i="7"/>
  <c r="I1196" i="7"/>
  <c r="H1196" i="7"/>
  <c r="I1195" i="7"/>
  <c r="H1195" i="7"/>
  <c r="I1194" i="7"/>
  <c r="H1194" i="7"/>
  <c r="I1193" i="7"/>
  <c r="H1193" i="7"/>
  <c r="I1192" i="7"/>
  <c r="H1192" i="7"/>
  <c r="I1191" i="7"/>
  <c r="H1191" i="7"/>
  <c r="I1190" i="7"/>
  <c r="H1190" i="7"/>
  <c r="I1189" i="7"/>
  <c r="H1189" i="7"/>
  <c r="I1188" i="7"/>
  <c r="H1188" i="7"/>
  <c r="I1187" i="7"/>
  <c r="H1187" i="7"/>
  <c r="I1186" i="7"/>
  <c r="H1186" i="7"/>
  <c r="I1185" i="7"/>
  <c r="H1185" i="7"/>
  <c r="I1184" i="7"/>
  <c r="H1184" i="7"/>
  <c r="I1183" i="7"/>
  <c r="H1183" i="7"/>
  <c r="I1182" i="7"/>
  <c r="H1182" i="7"/>
  <c r="I1181" i="7"/>
  <c r="H1181" i="7"/>
  <c r="I1180" i="7"/>
  <c r="H1180" i="7"/>
  <c r="I1179" i="7"/>
  <c r="H1179" i="7"/>
  <c r="I1178" i="7"/>
  <c r="H1178" i="7"/>
  <c r="I1177" i="7"/>
  <c r="H1177" i="7"/>
  <c r="I1176" i="7"/>
  <c r="H1176" i="7"/>
  <c r="I1175" i="7"/>
  <c r="H1175" i="7"/>
  <c r="I1174" i="7"/>
  <c r="H1174" i="7"/>
  <c r="I1173" i="7"/>
  <c r="H1173" i="7"/>
  <c r="I1172" i="7"/>
  <c r="H1172" i="7"/>
  <c r="I1171" i="7"/>
  <c r="H1171" i="7"/>
  <c r="I1170" i="7"/>
  <c r="H1170" i="7"/>
  <c r="I1169" i="7"/>
  <c r="H1169" i="7"/>
  <c r="I1168" i="7"/>
  <c r="H1168" i="7"/>
  <c r="I1167" i="7"/>
  <c r="H1167" i="7"/>
  <c r="I1166" i="7"/>
  <c r="H1166" i="7"/>
  <c r="I1165" i="7"/>
  <c r="H1165" i="7"/>
  <c r="I1164" i="7"/>
  <c r="H1164" i="7"/>
  <c r="I1163" i="7"/>
  <c r="H1163" i="7"/>
  <c r="I1162" i="7"/>
  <c r="H1162" i="7"/>
  <c r="I1161" i="7"/>
  <c r="H1161" i="7"/>
  <c r="I1160" i="7"/>
  <c r="H1160" i="7"/>
  <c r="I1159" i="7"/>
  <c r="H1159" i="7"/>
  <c r="I1158" i="7"/>
  <c r="H1158" i="7"/>
  <c r="I1157" i="7"/>
  <c r="H1157" i="7"/>
  <c r="I1156" i="7"/>
  <c r="H1156" i="7"/>
  <c r="I1155" i="7"/>
  <c r="H1155" i="7"/>
  <c r="I1154" i="7"/>
  <c r="H1154" i="7"/>
  <c r="I1153" i="7"/>
  <c r="H1153" i="7"/>
  <c r="I1152" i="7"/>
  <c r="H1152" i="7"/>
  <c r="I1151" i="7"/>
  <c r="H1151" i="7"/>
  <c r="I1150" i="7"/>
  <c r="H1150" i="7"/>
  <c r="I1149" i="7"/>
  <c r="H1149" i="7"/>
  <c r="I1148" i="7"/>
  <c r="H1148" i="7"/>
  <c r="I1147" i="7"/>
  <c r="H1147" i="7"/>
  <c r="I1146" i="7"/>
  <c r="H1146" i="7"/>
  <c r="I1145" i="7"/>
  <c r="H1145" i="7"/>
  <c r="I1144" i="7"/>
  <c r="H1144" i="7"/>
  <c r="I1143" i="7"/>
  <c r="H1143" i="7"/>
  <c r="I1142" i="7"/>
  <c r="H1142" i="7"/>
  <c r="I1141" i="7"/>
  <c r="H1141" i="7"/>
  <c r="I1140" i="7"/>
  <c r="H1140" i="7"/>
  <c r="I1139" i="7"/>
  <c r="H1139" i="7"/>
  <c r="I1138" i="7"/>
  <c r="H1138" i="7"/>
  <c r="I1137" i="7"/>
  <c r="H1137" i="7"/>
  <c r="I1136" i="7"/>
  <c r="H1136" i="7"/>
  <c r="I1135" i="7"/>
  <c r="H1135" i="7"/>
  <c r="I1134" i="7"/>
  <c r="H1134" i="7"/>
  <c r="I1133" i="7"/>
  <c r="H1133" i="7"/>
  <c r="I1132" i="7"/>
  <c r="H1132" i="7"/>
  <c r="I1131" i="7"/>
  <c r="H1131" i="7"/>
  <c r="I1130" i="7"/>
  <c r="H1130" i="7"/>
  <c r="I1129" i="7"/>
  <c r="H1129" i="7"/>
  <c r="I1128" i="7"/>
  <c r="H1128" i="7"/>
  <c r="I1127" i="7"/>
  <c r="H1127" i="7"/>
  <c r="I1126" i="7"/>
  <c r="H1126" i="7"/>
  <c r="I1125" i="7"/>
  <c r="H1125" i="7"/>
  <c r="I1124" i="7"/>
  <c r="H1124" i="7"/>
  <c r="I1123" i="7"/>
  <c r="H1123" i="7"/>
  <c r="I1122" i="7"/>
  <c r="H1122" i="7"/>
  <c r="I1121" i="7"/>
  <c r="H1121" i="7"/>
  <c r="I1120" i="7"/>
  <c r="H1120" i="7"/>
  <c r="I1119" i="7"/>
  <c r="H1119" i="7"/>
  <c r="I1118" i="7"/>
  <c r="H1118" i="7"/>
  <c r="I1117" i="7"/>
  <c r="H1117" i="7"/>
  <c r="I1116" i="7"/>
  <c r="H1116" i="7"/>
  <c r="I1115" i="7"/>
  <c r="H1115" i="7"/>
  <c r="I1114" i="7"/>
  <c r="H1114" i="7"/>
  <c r="I1113" i="7"/>
  <c r="H1113" i="7"/>
  <c r="I1112" i="7"/>
  <c r="H1112" i="7"/>
  <c r="I1111" i="7"/>
  <c r="H1111" i="7"/>
  <c r="I1110" i="7"/>
  <c r="H1110" i="7"/>
  <c r="I1109" i="7"/>
  <c r="H1109" i="7"/>
  <c r="I1108" i="7"/>
  <c r="H1108" i="7"/>
  <c r="I1107" i="7"/>
  <c r="H1107" i="7"/>
  <c r="I1106" i="7"/>
  <c r="H1106" i="7"/>
  <c r="I1105" i="7"/>
  <c r="H1105" i="7"/>
  <c r="I1104" i="7"/>
  <c r="H1104" i="7"/>
  <c r="I1103" i="7"/>
  <c r="H1103" i="7"/>
  <c r="I1102" i="7"/>
  <c r="H1102" i="7"/>
  <c r="I1101" i="7"/>
  <c r="H1101" i="7"/>
  <c r="I1100" i="7"/>
  <c r="H1100" i="7"/>
  <c r="I1099" i="7"/>
  <c r="H1099" i="7"/>
  <c r="I1098" i="7"/>
  <c r="H1098" i="7"/>
  <c r="I1097" i="7"/>
  <c r="H1097" i="7"/>
  <c r="I1096" i="7"/>
  <c r="H1096" i="7"/>
  <c r="I1095" i="7"/>
  <c r="H1095" i="7"/>
  <c r="I1094" i="7"/>
  <c r="H1094" i="7"/>
  <c r="I1093" i="7"/>
  <c r="H1093" i="7"/>
  <c r="I1092" i="7"/>
  <c r="H1092" i="7"/>
  <c r="I1091" i="7"/>
  <c r="H1091" i="7"/>
  <c r="I1090" i="7"/>
  <c r="H1090" i="7"/>
  <c r="I1089" i="7"/>
  <c r="H1089" i="7"/>
  <c r="I1088" i="7"/>
  <c r="H1088" i="7"/>
  <c r="I1087" i="7"/>
  <c r="H1087" i="7"/>
  <c r="I1086" i="7"/>
  <c r="H1086" i="7"/>
  <c r="I1085" i="7"/>
  <c r="H1085" i="7"/>
  <c r="I1084" i="7"/>
  <c r="H1084" i="7"/>
  <c r="I1083" i="7"/>
  <c r="H1083" i="7"/>
  <c r="I1082" i="7"/>
  <c r="H1082" i="7"/>
  <c r="I1081" i="7"/>
  <c r="H1081" i="7"/>
  <c r="I1080" i="7"/>
  <c r="H1080" i="7"/>
  <c r="I1079" i="7"/>
  <c r="H1079" i="7"/>
  <c r="I1078" i="7"/>
  <c r="H1078" i="7"/>
  <c r="I1077" i="7"/>
  <c r="H1077" i="7"/>
  <c r="I1076" i="7"/>
  <c r="H1076" i="7"/>
  <c r="I1075" i="7"/>
  <c r="H1075" i="7"/>
  <c r="I1074" i="7"/>
  <c r="H1074" i="7"/>
  <c r="I1073" i="7"/>
  <c r="H1073" i="7"/>
  <c r="I1072" i="7"/>
  <c r="H1072" i="7"/>
  <c r="I1071" i="7"/>
  <c r="H1071" i="7"/>
  <c r="I1070" i="7"/>
  <c r="H1070" i="7"/>
  <c r="I1069" i="7"/>
  <c r="H1069" i="7"/>
  <c r="I1068" i="7"/>
  <c r="H1068" i="7"/>
  <c r="I1067" i="7"/>
  <c r="H1067" i="7"/>
  <c r="I1066" i="7"/>
  <c r="H1066" i="7"/>
  <c r="I1065" i="7"/>
  <c r="H1065" i="7"/>
  <c r="I1064" i="7"/>
  <c r="H1064" i="7"/>
  <c r="I1063" i="7"/>
  <c r="H1063" i="7"/>
  <c r="I1062" i="7"/>
  <c r="H1062" i="7"/>
  <c r="I1061" i="7"/>
  <c r="H1061" i="7"/>
  <c r="I1060" i="7"/>
  <c r="H1060" i="7"/>
  <c r="I1059" i="7"/>
  <c r="H1059" i="7"/>
  <c r="I1058" i="7"/>
  <c r="H1058" i="7"/>
  <c r="I1057" i="7"/>
  <c r="H1057" i="7"/>
  <c r="I1056" i="7"/>
  <c r="H1056" i="7"/>
  <c r="I1055" i="7"/>
  <c r="H1055" i="7"/>
  <c r="I1054" i="7"/>
  <c r="H1054" i="7"/>
  <c r="I1053" i="7"/>
  <c r="H1053" i="7"/>
  <c r="I1052" i="7"/>
  <c r="H1052" i="7"/>
  <c r="I1051" i="7"/>
  <c r="H1051" i="7"/>
  <c r="I1050" i="7"/>
  <c r="H1050" i="7"/>
  <c r="I1049" i="7"/>
  <c r="H1049" i="7"/>
  <c r="I1048" i="7"/>
  <c r="H1048" i="7"/>
  <c r="I1047" i="7"/>
  <c r="H1047" i="7"/>
  <c r="I1046" i="7"/>
  <c r="H1046" i="7"/>
  <c r="I1045" i="7"/>
  <c r="H1045" i="7"/>
  <c r="I1044" i="7"/>
  <c r="H1044" i="7"/>
  <c r="I1043" i="7"/>
  <c r="H1043" i="7"/>
  <c r="I1042" i="7"/>
  <c r="H1042" i="7"/>
  <c r="I1041" i="7"/>
  <c r="H1041" i="7"/>
  <c r="I1040" i="7"/>
  <c r="H1040" i="7"/>
  <c r="I1039" i="7"/>
  <c r="H1039" i="7"/>
  <c r="I1038" i="7"/>
  <c r="H1038" i="7"/>
  <c r="I1037" i="7"/>
  <c r="H1037" i="7"/>
  <c r="I1036" i="7"/>
  <c r="H1036" i="7"/>
  <c r="I1035" i="7"/>
  <c r="H1035" i="7"/>
  <c r="I1034" i="7"/>
  <c r="H1034" i="7"/>
  <c r="I1033" i="7"/>
  <c r="H1033" i="7"/>
  <c r="I1032" i="7"/>
  <c r="H1032" i="7"/>
  <c r="I1031" i="7"/>
  <c r="H1031" i="7"/>
  <c r="I1030" i="7"/>
  <c r="H1030" i="7"/>
  <c r="I1029" i="7"/>
  <c r="H1029" i="7"/>
  <c r="I1028" i="7"/>
  <c r="H1028" i="7"/>
  <c r="I1027" i="7"/>
  <c r="H1027" i="7"/>
  <c r="I1026" i="7"/>
  <c r="H1026" i="7"/>
  <c r="I1025" i="7"/>
  <c r="H1025" i="7"/>
  <c r="I1024" i="7"/>
  <c r="H1024" i="7"/>
  <c r="I1023" i="7"/>
  <c r="H1023" i="7"/>
  <c r="I1022" i="7"/>
  <c r="H1022" i="7"/>
  <c r="I1021" i="7"/>
  <c r="H1021" i="7"/>
  <c r="I1020" i="7"/>
  <c r="H1020" i="7"/>
  <c r="I1019" i="7"/>
  <c r="H1019" i="7"/>
  <c r="I1018" i="7"/>
  <c r="H1018" i="7"/>
  <c r="I1017" i="7"/>
  <c r="H1017" i="7"/>
  <c r="I1016" i="7"/>
  <c r="H1016" i="7"/>
  <c r="I1015" i="7"/>
  <c r="H1015" i="7"/>
  <c r="I1014" i="7"/>
  <c r="H1014" i="7"/>
  <c r="I1013" i="7"/>
  <c r="H1013" i="7"/>
  <c r="I1012" i="7"/>
  <c r="H1012" i="7"/>
  <c r="I1011" i="7"/>
  <c r="H1011" i="7"/>
  <c r="I1010" i="7"/>
  <c r="H1010" i="7"/>
  <c r="I1009" i="7"/>
  <c r="H1009" i="7"/>
  <c r="I1008" i="7"/>
  <c r="H1008" i="7"/>
  <c r="I1007" i="7"/>
  <c r="H1007" i="7"/>
  <c r="I1006" i="7"/>
  <c r="H1006" i="7"/>
  <c r="I1005" i="7"/>
  <c r="H1005" i="7"/>
  <c r="I1004" i="7"/>
  <c r="H1004" i="7"/>
  <c r="I1003" i="7"/>
  <c r="H1003" i="7"/>
  <c r="I1002" i="7"/>
  <c r="H1002" i="7"/>
  <c r="I1001" i="7"/>
  <c r="H1001" i="7"/>
  <c r="I1000" i="7"/>
  <c r="H1000" i="7"/>
  <c r="I999" i="7"/>
  <c r="H999" i="7"/>
  <c r="I998" i="7"/>
  <c r="H998" i="7"/>
  <c r="I997" i="7"/>
  <c r="H997" i="7"/>
  <c r="I996" i="7"/>
  <c r="H996" i="7"/>
  <c r="I995" i="7"/>
  <c r="H995" i="7"/>
  <c r="I994" i="7"/>
  <c r="H994" i="7"/>
  <c r="I993" i="7"/>
  <c r="H993" i="7"/>
  <c r="I992" i="7"/>
  <c r="H992" i="7"/>
  <c r="I991" i="7"/>
  <c r="H991" i="7"/>
  <c r="I990" i="7"/>
  <c r="H990" i="7"/>
  <c r="I989" i="7"/>
  <c r="H989" i="7"/>
  <c r="I988" i="7"/>
  <c r="H988" i="7"/>
  <c r="I987" i="7"/>
  <c r="H987" i="7"/>
  <c r="I986" i="7"/>
  <c r="H986" i="7"/>
  <c r="I985" i="7"/>
  <c r="H985" i="7"/>
  <c r="I984" i="7"/>
  <c r="H984" i="7"/>
  <c r="I983" i="7"/>
  <c r="H983" i="7"/>
  <c r="I982" i="7"/>
  <c r="H982" i="7"/>
  <c r="I981" i="7"/>
  <c r="H981" i="7"/>
  <c r="I980" i="7"/>
  <c r="H980" i="7"/>
  <c r="I979" i="7"/>
  <c r="H979" i="7"/>
  <c r="I978" i="7"/>
  <c r="H978" i="7"/>
  <c r="I977" i="7"/>
  <c r="H977" i="7"/>
  <c r="I976" i="7"/>
  <c r="H976" i="7"/>
  <c r="I975" i="7"/>
  <c r="H975" i="7"/>
  <c r="I974" i="7"/>
  <c r="H974" i="7"/>
  <c r="I973" i="7"/>
  <c r="H973" i="7"/>
  <c r="I972" i="7"/>
  <c r="H972" i="7"/>
  <c r="I971" i="7"/>
  <c r="H971" i="7"/>
  <c r="I970" i="7"/>
  <c r="H970" i="7"/>
  <c r="I969" i="7"/>
  <c r="H969" i="7"/>
  <c r="I968" i="7"/>
  <c r="H968" i="7"/>
  <c r="I967" i="7"/>
  <c r="H967" i="7"/>
  <c r="I966" i="7"/>
  <c r="H966" i="7"/>
  <c r="I965" i="7"/>
  <c r="H965" i="7"/>
  <c r="I964" i="7"/>
  <c r="H964" i="7"/>
  <c r="I963" i="7"/>
  <c r="H963" i="7"/>
  <c r="I962" i="7"/>
  <c r="H962" i="7"/>
  <c r="I961" i="7"/>
  <c r="H961" i="7"/>
  <c r="I960" i="7"/>
  <c r="H960" i="7"/>
  <c r="I959" i="7"/>
  <c r="H959" i="7"/>
  <c r="I958" i="7"/>
  <c r="H958" i="7"/>
  <c r="I957" i="7"/>
  <c r="H957" i="7"/>
  <c r="I956" i="7"/>
  <c r="H956" i="7"/>
  <c r="I955" i="7"/>
  <c r="H955" i="7"/>
  <c r="I954" i="7"/>
  <c r="H954" i="7"/>
  <c r="I953" i="7"/>
  <c r="H953" i="7"/>
  <c r="I952" i="7"/>
  <c r="H952" i="7"/>
  <c r="I951" i="7"/>
  <c r="H951" i="7"/>
  <c r="I950" i="7"/>
  <c r="H950" i="7"/>
  <c r="I949" i="7"/>
  <c r="H949" i="7"/>
  <c r="I948" i="7"/>
  <c r="H948" i="7"/>
  <c r="I947" i="7"/>
  <c r="H947" i="7"/>
  <c r="I946" i="7"/>
  <c r="H946" i="7"/>
  <c r="I945" i="7"/>
  <c r="H945" i="7"/>
  <c r="I944" i="7"/>
  <c r="H944" i="7"/>
  <c r="I943" i="7"/>
  <c r="H943" i="7"/>
  <c r="I942" i="7"/>
  <c r="H942" i="7"/>
  <c r="I941" i="7"/>
  <c r="H941" i="7"/>
  <c r="I940" i="7"/>
  <c r="H940" i="7"/>
  <c r="I939" i="7"/>
  <c r="H939" i="7"/>
  <c r="I938" i="7"/>
  <c r="H938" i="7"/>
  <c r="I937" i="7"/>
  <c r="H937" i="7"/>
  <c r="I936" i="7"/>
  <c r="H936" i="7"/>
  <c r="I935" i="7"/>
  <c r="H935" i="7"/>
  <c r="I934" i="7"/>
  <c r="H934" i="7"/>
  <c r="I933" i="7"/>
  <c r="H933" i="7"/>
  <c r="I932" i="7"/>
  <c r="H932" i="7"/>
  <c r="I931" i="7"/>
  <c r="H931" i="7"/>
  <c r="I930" i="7"/>
  <c r="H930" i="7"/>
  <c r="I929" i="7"/>
  <c r="H929" i="7"/>
  <c r="I928" i="7"/>
  <c r="H928" i="7"/>
  <c r="I927" i="7"/>
  <c r="H927" i="7"/>
  <c r="I926" i="7"/>
  <c r="H926" i="7"/>
  <c r="I925" i="7"/>
  <c r="H925" i="7"/>
  <c r="I924" i="7"/>
  <c r="H924" i="7"/>
  <c r="I923" i="7"/>
  <c r="H923" i="7"/>
  <c r="I922" i="7"/>
  <c r="H922" i="7"/>
  <c r="I921" i="7"/>
  <c r="H921" i="7"/>
  <c r="I920" i="7"/>
  <c r="H920" i="7"/>
  <c r="I919" i="7"/>
  <c r="H919" i="7"/>
  <c r="I918" i="7"/>
  <c r="H918" i="7"/>
  <c r="I917" i="7"/>
  <c r="H917" i="7"/>
  <c r="I916" i="7"/>
  <c r="H916" i="7"/>
  <c r="I915" i="7"/>
  <c r="H915" i="7"/>
  <c r="I914" i="7"/>
  <c r="H914" i="7"/>
  <c r="I913" i="7"/>
  <c r="H913" i="7"/>
  <c r="I912" i="7"/>
  <c r="H912" i="7"/>
  <c r="I911" i="7"/>
  <c r="H911" i="7"/>
  <c r="I910" i="7"/>
  <c r="H910" i="7"/>
  <c r="I909" i="7"/>
  <c r="H909" i="7"/>
  <c r="I908" i="7"/>
  <c r="H908" i="7"/>
  <c r="I907" i="7"/>
  <c r="H907" i="7"/>
  <c r="I906" i="7"/>
  <c r="H906" i="7"/>
  <c r="I905" i="7"/>
  <c r="H905" i="7"/>
  <c r="I904" i="7"/>
  <c r="H904" i="7"/>
  <c r="I903" i="7"/>
  <c r="H903" i="7"/>
  <c r="I902" i="7"/>
  <c r="H902" i="7"/>
  <c r="I901" i="7"/>
  <c r="H901" i="7"/>
  <c r="I900" i="7"/>
  <c r="H900" i="7"/>
  <c r="I899" i="7"/>
  <c r="H899" i="7"/>
  <c r="I898" i="7"/>
  <c r="H898" i="7"/>
  <c r="I897" i="7"/>
  <c r="H897" i="7"/>
  <c r="I896" i="7"/>
  <c r="H896" i="7"/>
  <c r="I895" i="7"/>
  <c r="H895" i="7"/>
  <c r="I894" i="7"/>
  <c r="H894" i="7"/>
  <c r="I893" i="7"/>
  <c r="H893" i="7"/>
  <c r="I892" i="7"/>
  <c r="H892" i="7"/>
  <c r="I891" i="7"/>
  <c r="H891" i="7"/>
  <c r="I890" i="7"/>
  <c r="H890" i="7"/>
  <c r="I889" i="7"/>
  <c r="H889" i="7"/>
  <c r="I888" i="7"/>
  <c r="H888" i="7"/>
  <c r="I887" i="7"/>
  <c r="H887" i="7"/>
  <c r="I886" i="7"/>
  <c r="H886" i="7"/>
  <c r="I885" i="7"/>
  <c r="H885" i="7"/>
  <c r="I884" i="7"/>
  <c r="H884" i="7"/>
  <c r="I883" i="7"/>
  <c r="H883" i="7"/>
  <c r="I882" i="7"/>
  <c r="H882" i="7"/>
  <c r="I881" i="7"/>
  <c r="H881" i="7"/>
  <c r="I880" i="7"/>
  <c r="H880" i="7"/>
  <c r="I879" i="7"/>
  <c r="H879" i="7"/>
  <c r="I878" i="7"/>
  <c r="H878" i="7"/>
  <c r="I877" i="7"/>
  <c r="H877" i="7"/>
  <c r="I876" i="7"/>
  <c r="H876" i="7"/>
  <c r="I875" i="7"/>
  <c r="H875" i="7"/>
  <c r="I874" i="7"/>
  <c r="H874" i="7"/>
  <c r="I873" i="7"/>
  <c r="H873" i="7"/>
  <c r="I872" i="7"/>
  <c r="H872" i="7"/>
  <c r="I871" i="7"/>
  <c r="H871" i="7"/>
  <c r="I870" i="7"/>
  <c r="H870" i="7"/>
  <c r="I869" i="7"/>
  <c r="H869" i="7"/>
  <c r="I868" i="7"/>
  <c r="H868" i="7"/>
  <c r="I867" i="7"/>
  <c r="H867" i="7"/>
  <c r="I866" i="7"/>
  <c r="H866" i="7"/>
  <c r="I865" i="7"/>
  <c r="H865" i="7"/>
  <c r="I864" i="7"/>
  <c r="H864" i="7"/>
  <c r="I863" i="7"/>
  <c r="H863" i="7"/>
  <c r="I862" i="7"/>
  <c r="H862" i="7"/>
  <c r="I861" i="7"/>
  <c r="H861" i="7"/>
  <c r="I860" i="7"/>
  <c r="H860" i="7"/>
  <c r="I859" i="7"/>
  <c r="H859" i="7"/>
  <c r="I858" i="7"/>
  <c r="H858" i="7"/>
  <c r="I857" i="7"/>
  <c r="H857" i="7"/>
  <c r="I856" i="7"/>
  <c r="H856" i="7"/>
  <c r="I855" i="7"/>
  <c r="H855" i="7"/>
  <c r="I854" i="7"/>
  <c r="H854" i="7"/>
  <c r="I853" i="7"/>
  <c r="H853" i="7"/>
  <c r="I852" i="7"/>
  <c r="H852" i="7"/>
  <c r="I851" i="7"/>
  <c r="H851" i="7"/>
  <c r="I850" i="7"/>
  <c r="H850" i="7"/>
  <c r="I849" i="7"/>
  <c r="H849" i="7"/>
  <c r="I848" i="7"/>
  <c r="H848" i="7"/>
  <c r="I847" i="7"/>
  <c r="H847" i="7"/>
  <c r="I846" i="7"/>
  <c r="H846" i="7"/>
  <c r="I845" i="7"/>
  <c r="H845" i="7"/>
  <c r="I844" i="7"/>
  <c r="H844" i="7"/>
  <c r="I843" i="7"/>
  <c r="H843" i="7"/>
  <c r="I842" i="7"/>
  <c r="H842" i="7"/>
  <c r="I841" i="7"/>
  <c r="H841" i="7"/>
  <c r="I840" i="7"/>
  <c r="H840" i="7"/>
  <c r="I839" i="7"/>
  <c r="H839" i="7"/>
  <c r="I838" i="7"/>
  <c r="H838" i="7"/>
  <c r="I837" i="7"/>
  <c r="H837" i="7"/>
  <c r="I836" i="7"/>
  <c r="H836" i="7"/>
  <c r="I835" i="7"/>
  <c r="H835" i="7"/>
  <c r="I834" i="7"/>
  <c r="H834" i="7"/>
  <c r="I833" i="7"/>
  <c r="H833" i="7"/>
  <c r="I832" i="7"/>
  <c r="H832" i="7"/>
  <c r="I831" i="7"/>
  <c r="H831" i="7"/>
  <c r="I830" i="7"/>
  <c r="H830" i="7"/>
  <c r="I829" i="7"/>
  <c r="H829" i="7"/>
  <c r="I828" i="7"/>
  <c r="H828" i="7"/>
  <c r="I827" i="7"/>
  <c r="H827" i="7"/>
  <c r="I826" i="7"/>
  <c r="H826" i="7"/>
  <c r="I825" i="7"/>
  <c r="H825" i="7"/>
  <c r="I824" i="7"/>
  <c r="H824" i="7"/>
  <c r="I823" i="7"/>
  <c r="H823" i="7"/>
  <c r="I822" i="7"/>
  <c r="H822" i="7"/>
  <c r="I821" i="7"/>
  <c r="H821" i="7"/>
  <c r="I820" i="7"/>
  <c r="H820" i="7"/>
  <c r="I819" i="7"/>
  <c r="H819" i="7"/>
  <c r="I818" i="7"/>
  <c r="H818" i="7"/>
  <c r="I817" i="7"/>
  <c r="H817" i="7"/>
  <c r="I816" i="7"/>
  <c r="H816" i="7"/>
  <c r="I815" i="7"/>
  <c r="H815" i="7"/>
  <c r="I814" i="7"/>
  <c r="H814" i="7"/>
  <c r="I813" i="7"/>
  <c r="H813" i="7"/>
  <c r="I812" i="7"/>
  <c r="H812" i="7"/>
  <c r="I811" i="7"/>
  <c r="H811" i="7"/>
  <c r="I810" i="7"/>
  <c r="H810" i="7"/>
  <c r="I809" i="7"/>
  <c r="H809" i="7"/>
  <c r="I808" i="7"/>
  <c r="H808" i="7"/>
  <c r="I807" i="7"/>
  <c r="H807" i="7"/>
  <c r="I806" i="7"/>
  <c r="H806" i="7"/>
  <c r="I805" i="7"/>
  <c r="H805" i="7"/>
  <c r="I804" i="7"/>
  <c r="H804" i="7"/>
  <c r="I803" i="7"/>
  <c r="H803" i="7"/>
  <c r="I802" i="7"/>
  <c r="H802" i="7"/>
  <c r="I801" i="7"/>
  <c r="H801" i="7"/>
  <c r="I800" i="7"/>
  <c r="H800" i="7"/>
  <c r="I799" i="7"/>
  <c r="H799" i="7"/>
  <c r="I798" i="7"/>
  <c r="H798" i="7"/>
  <c r="I797" i="7"/>
  <c r="H797" i="7"/>
  <c r="I796" i="7"/>
  <c r="H796" i="7"/>
  <c r="I795" i="7"/>
  <c r="H795" i="7"/>
  <c r="I794" i="7"/>
  <c r="H794" i="7"/>
  <c r="I793" i="7"/>
  <c r="H793" i="7"/>
  <c r="I792" i="7"/>
  <c r="H792" i="7"/>
  <c r="I791" i="7"/>
  <c r="H791" i="7"/>
  <c r="I790" i="7"/>
  <c r="H790" i="7"/>
  <c r="I789" i="7"/>
  <c r="H789" i="7"/>
  <c r="I788" i="7"/>
  <c r="H788" i="7"/>
  <c r="I787" i="7"/>
  <c r="H787" i="7"/>
  <c r="I786" i="7"/>
  <c r="H786" i="7"/>
  <c r="I785" i="7"/>
  <c r="H785" i="7"/>
  <c r="I784" i="7"/>
  <c r="H784" i="7"/>
  <c r="I783" i="7"/>
  <c r="H783" i="7"/>
  <c r="I782" i="7"/>
  <c r="H782" i="7"/>
  <c r="I781" i="7"/>
  <c r="H781" i="7"/>
  <c r="I780" i="7"/>
  <c r="H780" i="7"/>
  <c r="I779" i="7"/>
  <c r="H779" i="7"/>
  <c r="I778" i="7"/>
  <c r="H778" i="7"/>
  <c r="I777" i="7"/>
  <c r="H777" i="7"/>
  <c r="I776" i="7"/>
  <c r="H776" i="7"/>
  <c r="I775" i="7"/>
  <c r="H775" i="7"/>
  <c r="I774" i="7"/>
  <c r="H774" i="7"/>
  <c r="I773" i="7"/>
  <c r="H773" i="7"/>
  <c r="I772" i="7"/>
  <c r="H772" i="7"/>
  <c r="I771" i="7"/>
  <c r="H771" i="7"/>
  <c r="I770" i="7"/>
  <c r="H770" i="7"/>
  <c r="I769" i="7"/>
  <c r="H769" i="7"/>
  <c r="I768" i="7"/>
  <c r="H768" i="7"/>
  <c r="I767" i="7"/>
  <c r="H767" i="7"/>
  <c r="I766" i="7"/>
  <c r="H766" i="7"/>
  <c r="I765" i="7"/>
  <c r="H765" i="7"/>
  <c r="I764" i="7"/>
  <c r="H764" i="7"/>
  <c r="I763" i="7"/>
  <c r="H763" i="7"/>
  <c r="I762" i="7"/>
  <c r="H762" i="7"/>
  <c r="I761" i="7"/>
  <c r="H761" i="7"/>
  <c r="I760" i="7"/>
  <c r="H760" i="7"/>
  <c r="I759" i="7"/>
  <c r="H759" i="7"/>
  <c r="I758" i="7"/>
  <c r="H758" i="7"/>
  <c r="I757" i="7"/>
  <c r="H757" i="7"/>
  <c r="I756" i="7"/>
  <c r="H756" i="7"/>
  <c r="I755" i="7"/>
  <c r="H755" i="7"/>
  <c r="I754" i="7"/>
  <c r="H754" i="7"/>
  <c r="I753" i="7"/>
  <c r="H753" i="7"/>
  <c r="I752" i="7"/>
  <c r="H752" i="7"/>
  <c r="I751" i="7"/>
  <c r="H751" i="7"/>
  <c r="I750" i="7"/>
  <c r="H750" i="7"/>
  <c r="I749" i="7"/>
  <c r="H749" i="7"/>
  <c r="I748" i="7"/>
  <c r="H748" i="7"/>
  <c r="I747" i="7"/>
  <c r="H747" i="7"/>
  <c r="I746" i="7"/>
  <c r="H746" i="7"/>
  <c r="I745" i="7"/>
  <c r="H745" i="7"/>
  <c r="I744" i="7"/>
  <c r="H744" i="7"/>
  <c r="I743" i="7"/>
  <c r="H743" i="7"/>
  <c r="I742" i="7"/>
  <c r="H742" i="7"/>
  <c r="I741" i="7"/>
  <c r="H741" i="7"/>
  <c r="I740" i="7"/>
  <c r="H740" i="7"/>
  <c r="I739" i="7"/>
  <c r="H739" i="7"/>
  <c r="I738" i="7"/>
  <c r="H738" i="7"/>
  <c r="I737" i="7"/>
  <c r="H737" i="7"/>
  <c r="I736" i="7"/>
  <c r="H736" i="7"/>
  <c r="I735" i="7"/>
  <c r="H735" i="7"/>
  <c r="I734" i="7"/>
  <c r="H734" i="7"/>
  <c r="I733" i="7"/>
  <c r="H733" i="7"/>
  <c r="I732" i="7"/>
  <c r="H732" i="7"/>
  <c r="I731" i="7"/>
  <c r="H731" i="7"/>
  <c r="I730" i="7"/>
  <c r="H730" i="7"/>
  <c r="I729" i="7"/>
  <c r="H729" i="7"/>
  <c r="I728" i="7"/>
  <c r="H728" i="7"/>
  <c r="I727" i="7"/>
  <c r="H727" i="7"/>
  <c r="I726" i="7"/>
  <c r="H726" i="7"/>
  <c r="I725" i="7"/>
  <c r="H725" i="7"/>
  <c r="I724" i="7"/>
  <c r="H724" i="7"/>
  <c r="I723" i="7"/>
  <c r="H723" i="7"/>
  <c r="I722" i="7"/>
  <c r="H722" i="7"/>
  <c r="I721" i="7"/>
  <c r="H721" i="7"/>
  <c r="I720" i="7"/>
  <c r="H720" i="7"/>
  <c r="I719" i="7"/>
  <c r="H719" i="7"/>
  <c r="I718" i="7"/>
  <c r="H718" i="7"/>
  <c r="I717" i="7"/>
  <c r="H717" i="7"/>
  <c r="I716" i="7"/>
  <c r="H716" i="7"/>
  <c r="I715" i="7"/>
  <c r="H715" i="7"/>
  <c r="I714" i="7"/>
  <c r="H714" i="7"/>
  <c r="I713" i="7"/>
  <c r="H713" i="7"/>
  <c r="I712" i="7"/>
  <c r="H712" i="7"/>
  <c r="I711" i="7"/>
  <c r="H711" i="7"/>
  <c r="I710" i="7"/>
  <c r="H710" i="7"/>
  <c r="I709" i="7"/>
  <c r="H709" i="7"/>
  <c r="I708" i="7"/>
  <c r="H708" i="7"/>
  <c r="I707" i="7"/>
  <c r="H707" i="7"/>
  <c r="I706" i="7"/>
  <c r="H706" i="7"/>
  <c r="I705" i="7"/>
  <c r="H705" i="7"/>
  <c r="I704" i="7"/>
  <c r="H704" i="7"/>
  <c r="I703" i="7"/>
  <c r="H703" i="7"/>
  <c r="I702" i="7"/>
  <c r="H702" i="7"/>
  <c r="I701" i="7"/>
  <c r="H701" i="7"/>
  <c r="I700" i="7"/>
  <c r="H700" i="7"/>
  <c r="I699" i="7"/>
  <c r="H699" i="7"/>
  <c r="I698" i="7"/>
  <c r="H698" i="7"/>
  <c r="I697" i="7"/>
  <c r="H697" i="7"/>
  <c r="I696" i="7"/>
  <c r="H696" i="7"/>
  <c r="I695" i="7"/>
  <c r="H695" i="7"/>
  <c r="I694" i="7"/>
  <c r="H694" i="7"/>
  <c r="I693" i="7"/>
  <c r="H693" i="7"/>
  <c r="I692" i="7"/>
  <c r="H692" i="7"/>
  <c r="I691" i="7"/>
  <c r="H691" i="7"/>
  <c r="I690" i="7"/>
  <c r="H690" i="7"/>
  <c r="I689" i="7"/>
  <c r="H689" i="7"/>
  <c r="I688" i="7"/>
  <c r="H688" i="7"/>
  <c r="I687" i="7"/>
  <c r="H687" i="7"/>
  <c r="I686" i="7"/>
  <c r="H686" i="7"/>
  <c r="I685" i="7"/>
  <c r="H685" i="7"/>
  <c r="I684" i="7"/>
  <c r="H684" i="7"/>
  <c r="I683" i="7"/>
  <c r="H683" i="7"/>
  <c r="I682" i="7"/>
  <c r="H682" i="7"/>
  <c r="I681" i="7"/>
  <c r="H681" i="7"/>
  <c r="I680" i="7"/>
  <c r="H680" i="7"/>
  <c r="I679" i="7"/>
  <c r="H679" i="7"/>
  <c r="I678" i="7"/>
  <c r="H678" i="7"/>
  <c r="I677" i="7"/>
  <c r="H677" i="7"/>
  <c r="I676" i="7"/>
  <c r="H676" i="7"/>
  <c r="I675" i="7"/>
  <c r="H675" i="7"/>
  <c r="I674" i="7"/>
  <c r="H674" i="7"/>
  <c r="I673" i="7"/>
  <c r="H673" i="7"/>
  <c r="I672" i="7"/>
  <c r="H672" i="7"/>
  <c r="I671" i="7"/>
  <c r="H671" i="7"/>
  <c r="I670" i="7"/>
  <c r="H670" i="7"/>
  <c r="I669" i="7"/>
  <c r="H669" i="7"/>
  <c r="I668" i="7"/>
  <c r="H668" i="7"/>
  <c r="I667" i="7"/>
  <c r="H667" i="7"/>
  <c r="I666" i="7"/>
  <c r="H666" i="7"/>
  <c r="I665" i="7"/>
  <c r="H665" i="7"/>
  <c r="I664" i="7"/>
  <c r="H664" i="7"/>
  <c r="I663" i="7"/>
  <c r="H663" i="7"/>
  <c r="I662" i="7"/>
  <c r="H662" i="7"/>
  <c r="I661" i="7"/>
  <c r="H661" i="7"/>
  <c r="I660" i="7"/>
  <c r="H660" i="7"/>
  <c r="I659" i="7"/>
  <c r="H659" i="7"/>
  <c r="I658" i="7"/>
  <c r="H658" i="7"/>
  <c r="I657" i="7"/>
  <c r="H657" i="7"/>
  <c r="I656" i="7"/>
  <c r="H656" i="7"/>
  <c r="I655" i="7"/>
  <c r="H655" i="7"/>
  <c r="I654" i="7"/>
  <c r="H654" i="7"/>
  <c r="I653" i="7"/>
  <c r="H653" i="7"/>
  <c r="I652" i="7"/>
  <c r="H652" i="7"/>
  <c r="I651" i="7"/>
  <c r="H651" i="7"/>
  <c r="I650" i="7"/>
  <c r="H650" i="7"/>
  <c r="I649" i="7"/>
  <c r="H649" i="7"/>
  <c r="I648" i="7"/>
  <c r="H648" i="7"/>
  <c r="I647" i="7"/>
  <c r="H647" i="7"/>
  <c r="I646" i="7"/>
  <c r="H646" i="7"/>
  <c r="I645" i="7"/>
  <c r="H645" i="7"/>
  <c r="I644" i="7"/>
  <c r="H644" i="7"/>
  <c r="I643" i="7"/>
  <c r="H643" i="7"/>
  <c r="I642" i="7"/>
  <c r="H642" i="7"/>
  <c r="I641" i="7"/>
  <c r="H641" i="7"/>
  <c r="I640" i="7"/>
  <c r="H640" i="7"/>
  <c r="I639" i="7"/>
  <c r="H639" i="7"/>
  <c r="I638" i="7"/>
  <c r="H638" i="7"/>
  <c r="I637" i="7"/>
  <c r="H637" i="7"/>
  <c r="I636" i="7"/>
  <c r="H636" i="7"/>
  <c r="I635" i="7"/>
  <c r="H635" i="7"/>
  <c r="I634" i="7"/>
  <c r="H634" i="7"/>
  <c r="I633" i="7"/>
  <c r="H633" i="7"/>
  <c r="I632" i="7"/>
  <c r="H632" i="7"/>
  <c r="I631" i="7"/>
  <c r="H631" i="7"/>
  <c r="I630" i="7"/>
  <c r="H630" i="7"/>
  <c r="I629" i="7"/>
  <c r="H629" i="7"/>
  <c r="I628" i="7"/>
  <c r="H628" i="7"/>
  <c r="I627" i="7"/>
  <c r="H627" i="7"/>
  <c r="I626" i="7"/>
  <c r="H626" i="7"/>
  <c r="I625" i="7"/>
  <c r="H625" i="7"/>
  <c r="I624" i="7"/>
  <c r="H624" i="7"/>
  <c r="I623" i="7"/>
  <c r="H623" i="7"/>
  <c r="I622" i="7"/>
  <c r="H622" i="7"/>
  <c r="I621" i="7"/>
  <c r="H621" i="7"/>
  <c r="I620" i="7"/>
  <c r="H620" i="7"/>
  <c r="I619" i="7"/>
  <c r="H619" i="7"/>
  <c r="I618" i="7"/>
  <c r="H618" i="7"/>
  <c r="I617" i="7"/>
  <c r="H617" i="7"/>
  <c r="I616" i="7"/>
  <c r="H616" i="7"/>
  <c r="I615" i="7"/>
  <c r="H615" i="7"/>
  <c r="I614" i="7"/>
  <c r="H614" i="7"/>
  <c r="I613" i="7"/>
  <c r="H613" i="7"/>
  <c r="I612" i="7"/>
  <c r="H612" i="7"/>
  <c r="I611" i="7"/>
  <c r="H611" i="7"/>
  <c r="I610" i="7"/>
  <c r="H610" i="7"/>
  <c r="I609" i="7"/>
  <c r="H609" i="7"/>
  <c r="I608" i="7"/>
  <c r="H608" i="7"/>
  <c r="I607" i="7"/>
  <c r="H607" i="7"/>
  <c r="I606" i="7"/>
  <c r="H606" i="7"/>
  <c r="I605" i="7"/>
  <c r="H605" i="7"/>
  <c r="I604" i="7"/>
  <c r="H604" i="7"/>
  <c r="I603" i="7"/>
  <c r="H603" i="7"/>
  <c r="I602" i="7"/>
  <c r="H602" i="7"/>
  <c r="I601" i="7"/>
  <c r="H601" i="7"/>
  <c r="I600" i="7"/>
  <c r="H600" i="7"/>
  <c r="I599" i="7"/>
  <c r="H599" i="7"/>
  <c r="I598" i="7"/>
  <c r="H598" i="7"/>
  <c r="I597" i="7"/>
  <c r="H597" i="7"/>
  <c r="I596" i="7"/>
  <c r="H596" i="7"/>
  <c r="I595" i="7"/>
  <c r="H595" i="7"/>
  <c r="I594" i="7"/>
  <c r="H594" i="7"/>
  <c r="I593" i="7"/>
  <c r="H593" i="7"/>
  <c r="I592" i="7"/>
  <c r="H592" i="7"/>
  <c r="I591" i="7"/>
  <c r="H591" i="7"/>
  <c r="I590" i="7"/>
  <c r="H590" i="7"/>
  <c r="I589" i="7"/>
  <c r="H589" i="7"/>
  <c r="I588" i="7"/>
  <c r="H588" i="7"/>
  <c r="I587" i="7"/>
  <c r="H587" i="7"/>
  <c r="I586" i="7"/>
  <c r="H586" i="7"/>
  <c r="I585" i="7"/>
  <c r="H585" i="7"/>
  <c r="I584" i="7"/>
  <c r="H584" i="7"/>
  <c r="I583" i="7"/>
  <c r="H583" i="7"/>
  <c r="I582" i="7"/>
  <c r="H582" i="7"/>
  <c r="I581" i="7"/>
  <c r="H581" i="7"/>
  <c r="I580" i="7"/>
  <c r="H580" i="7"/>
  <c r="I579" i="7"/>
  <c r="H579" i="7"/>
  <c r="I578" i="7"/>
  <c r="H578" i="7"/>
  <c r="I577" i="7"/>
  <c r="H577" i="7"/>
  <c r="I576" i="7"/>
  <c r="H576" i="7"/>
  <c r="I575" i="7"/>
  <c r="H575" i="7"/>
  <c r="I574" i="7"/>
  <c r="H574" i="7"/>
  <c r="I573" i="7"/>
  <c r="H573" i="7"/>
  <c r="I572" i="7"/>
  <c r="H572" i="7"/>
  <c r="I571" i="7"/>
  <c r="H571" i="7"/>
  <c r="I570" i="7"/>
  <c r="H570" i="7"/>
  <c r="I569" i="7"/>
  <c r="H569" i="7"/>
  <c r="I568" i="7"/>
  <c r="H568" i="7"/>
  <c r="I567" i="7"/>
  <c r="H567" i="7"/>
  <c r="I566" i="7"/>
  <c r="H566" i="7"/>
  <c r="I565" i="7"/>
  <c r="H565" i="7"/>
  <c r="I564" i="7"/>
  <c r="H564" i="7"/>
  <c r="I563" i="7"/>
  <c r="H563" i="7"/>
  <c r="I562" i="7"/>
  <c r="H562" i="7"/>
  <c r="I561" i="7"/>
  <c r="H561" i="7"/>
  <c r="I560" i="7"/>
  <c r="H560" i="7"/>
  <c r="I559" i="7"/>
  <c r="H559" i="7"/>
  <c r="I558" i="7"/>
  <c r="H558" i="7"/>
  <c r="I557" i="7"/>
  <c r="H557" i="7"/>
  <c r="I556" i="7"/>
  <c r="H556" i="7"/>
  <c r="I555" i="7"/>
  <c r="H555" i="7"/>
  <c r="I554" i="7"/>
  <c r="H554" i="7"/>
  <c r="I553" i="7"/>
  <c r="H553" i="7"/>
  <c r="I552" i="7"/>
  <c r="H552" i="7"/>
  <c r="I551" i="7"/>
  <c r="H551" i="7"/>
  <c r="I550" i="7"/>
  <c r="H550" i="7"/>
  <c r="I549" i="7"/>
  <c r="H549" i="7"/>
  <c r="I548" i="7"/>
  <c r="H548" i="7"/>
  <c r="I547" i="7"/>
  <c r="H547" i="7"/>
  <c r="I546" i="7"/>
  <c r="H546" i="7"/>
  <c r="I545" i="7"/>
  <c r="H545" i="7"/>
  <c r="I544" i="7"/>
  <c r="H544" i="7"/>
  <c r="I543" i="7"/>
  <c r="H543" i="7"/>
  <c r="I542" i="7"/>
  <c r="H542" i="7"/>
  <c r="I541" i="7"/>
  <c r="H541" i="7"/>
  <c r="I540" i="7"/>
  <c r="H540" i="7"/>
  <c r="I539" i="7"/>
  <c r="H539" i="7"/>
  <c r="I538" i="7"/>
  <c r="H538" i="7"/>
  <c r="I537" i="7"/>
  <c r="H537" i="7"/>
  <c r="I536" i="7"/>
  <c r="H536" i="7"/>
  <c r="I535" i="7"/>
  <c r="H535" i="7"/>
  <c r="I534" i="7"/>
  <c r="H534" i="7"/>
  <c r="I533" i="7"/>
  <c r="H533" i="7"/>
  <c r="I532" i="7"/>
  <c r="H532" i="7"/>
  <c r="I531" i="7"/>
  <c r="H531" i="7"/>
  <c r="I530" i="7"/>
  <c r="H530" i="7"/>
  <c r="I529" i="7"/>
  <c r="H529" i="7"/>
  <c r="I528" i="7"/>
  <c r="H528" i="7"/>
  <c r="I527" i="7"/>
  <c r="H527" i="7"/>
  <c r="I526" i="7"/>
  <c r="H526" i="7"/>
  <c r="I525" i="7"/>
  <c r="H525" i="7"/>
  <c r="I524" i="7"/>
  <c r="H524" i="7"/>
  <c r="I523" i="7"/>
  <c r="H523" i="7"/>
  <c r="I522" i="7"/>
  <c r="H522" i="7"/>
  <c r="I521" i="7"/>
  <c r="H521" i="7"/>
  <c r="I520" i="7"/>
  <c r="H520" i="7"/>
  <c r="I519" i="7"/>
  <c r="H519" i="7"/>
  <c r="I518" i="7"/>
  <c r="H518" i="7"/>
  <c r="I517" i="7"/>
  <c r="H517" i="7"/>
  <c r="I516" i="7"/>
  <c r="H516" i="7"/>
  <c r="I515" i="7"/>
  <c r="H515" i="7"/>
  <c r="I514" i="7"/>
  <c r="H514" i="7"/>
  <c r="I513" i="7"/>
  <c r="H513" i="7"/>
  <c r="I512" i="7"/>
  <c r="H512" i="7"/>
  <c r="I511" i="7"/>
  <c r="H511" i="7"/>
  <c r="I510" i="7"/>
  <c r="H510" i="7"/>
  <c r="I509" i="7"/>
  <c r="H509" i="7"/>
  <c r="I508" i="7"/>
  <c r="H508" i="7"/>
  <c r="I507" i="7"/>
  <c r="H507" i="7"/>
  <c r="I506" i="7"/>
  <c r="H506" i="7"/>
  <c r="I505" i="7"/>
  <c r="H505" i="7"/>
  <c r="I504" i="7"/>
  <c r="H504" i="7"/>
  <c r="I503" i="7"/>
  <c r="H503" i="7"/>
  <c r="I502" i="7"/>
  <c r="H502" i="7"/>
  <c r="I501" i="7"/>
  <c r="H501" i="7"/>
  <c r="I500" i="7"/>
  <c r="H500" i="7"/>
  <c r="I499" i="7"/>
  <c r="H499" i="7"/>
  <c r="I498" i="7"/>
  <c r="H498" i="7"/>
  <c r="I497" i="7"/>
  <c r="H497" i="7"/>
  <c r="I496" i="7"/>
  <c r="H496" i="7"/>
  <c r="I495" i="7"/>
  <c r="H495" i="7"/>
  <c r="I494" i="7"/>
  <c r="H494" i="7"/>
  <c r="I493" i="7"/>
  <c r="H493" i="7"/>
  <c r="I492" i="7"/>
  <c r="H492" i="7"/>
  <c r="I491" i="7"/>
  <c r="H491" i="7"/>
  <c r="I490" i="7"/>
  <c r="H490" i="7"/>
  <c r="I489" i="7"/>
  <c r="H489" i="7"/>
  <c r="I488" i="7"/>
  <c r="H488" i="7"/>
  <c r="I487" i="7"/>
  <c r="H487" i="7"/>
  <c r="I486" i="7"/>
  <c r="H486" i="7"/>
  <c r="I485" i="7"/>
  <c r="H485" i="7"/>
  <c r="I484" i="7"/>
  <c r="H484" i="7"/>
  <c r="I483" i="7"/>
  <c r="H483" i="7"/>
  <c r="I482" i="7"/>
  <c r="H482" i="7"/>
  <c r="I481" i="7"/>
  <c r="H481" i="7"/>
  <c r="I480" i="7"/>
  <c r="H480" i="7"/>
  <c r="I479" i="7"/>
  <c r="H479" i="7"/>
  <c r="I478" i="7"/>
  <c r="H478" i="7"/>
  <c r="I477" i="7"/>
  <c r="H477" i="7"/>
  <c r="I476" i="7"/>
  <c r="H476" i="7"/>
  <c r="I475" i="7"/>
  <c r="H475" i="7"/>
  <c r="I474" i="7"/>
  <c r="H474" i="7"/>
  <c r="I473" i="7"/>
  <c r="H473" i="7"/>
  <c r="I472" i="7"/>
  <c r="H472" i="7"/>
  <c r="I471" i="7"/>
  <c r="H471" i="7"/>
  <c r="I470" i="7"/>
  <c r="H470" i="7"/>
  <c r="I469" i="7"/>
  <c r="H469" i="7"/>
  <c r="I468" i="7"/>
  <c r="H468" i="7"/>
  <c r="I467" i="7"/>
  <c r="H467" i="7"/>
  <c r="I466" i="7"/>
  <c r="H466" i="7"/>
  <c r="I465" i="7"/>
  <c r="H465" i="7"/>
  <c r="I464" i="7"/>
  <c r="H464" i="7"/>
  <c r="I463" i="7"/>
  <c r="H463" i="7"/>
  <c r="I462" i="7"/>
  <c r="H462" i="7"/>
  <c r="I461" i="7"/>
  <c r="H461" i="7"/>
  <c r="I460" i="7"/>
  <c r="H460" i="7"/>
  <c r="I459" i="7"/>
  <c r="H459" i="7"/>
  <c r="I458" i="7"/>
  <c r="H458" i="7"/>
  <c r="I457" i="7"/>
  <c r="H457" i="7"/>
  <c r="I456" i="7"/>
  <c r="H456" i="7"/>
  <c r="I455" i="7"/>
  <c r="H455" i="7"/>
  <c r="I454" i="7"/>
  <c r="H454" i="7"/>
  <c r="I453" i="7"/>
  <c r="H453" i="7"/>
  <c r="I452" i="7"/>
  <c r="H452" i="7"/>
  <c r="I451" i="7"/>
  <c r="H451" i="7"/>
  <c r="I450" i="7"/>
  <c r="H450" i="7"/>
  <c r="I449" i="7"/>
  <c r="H449" i="7"/>
  <c r="I448" i="7"/>
  <c r="H448" i="7"/>
  <c r="I447" i="7"/>
  <c r="H447" i="7"/>
  <c r="I446" i="7"/>
  <c r="H446" i="7"/>
  <c r="I445" i="7"/>
  <c r="H445" i="7"/>
  <c r="I444" i="7"/>
  <c r="H444" i="7"/>
  <c r="I443" i="7"/>
  <c r="H443" i="7"/>
  <c r="I442" i="7"/>
  <c r="H442" i="7"/>
  <c r="I441" i="7"/>
  <c r="H441" i="7"/>
  <c r="I440" i="7"/>
  <c r="H440" i="7"/>
  <c r="I439" i="7"/>
  <c r="H439" i="7"/>
  <c r="I438" i="7"/>
  <c r="H438" i="7"/>
  <c r="I437" i="7"/>
  <c r="H437" i="7"/>
  <c r="I436" i="7"/>
  <c r="H436" i="7"/>
  <c r="I435" i="7"/>
  <c r="H435" i="7"/>
  <c r="I434" i="7"/>
  <c r="H434" i="7"/>
  <c r="I433" i="7"/>
  <c r="H433" i="7"/>
  <c r="I432" i="7"/>
  <c r="H432" i="7"/>
  <c r="I431" i="7"/>
  <c r="H431" i="7"/>
  <c r="I430" i="7"/>
  <c r="H430" i="7"/>
  <c r="I429" i="7"/>
  <c r="H429" i="7"/>
  <c r="I428" i="7"/>
  <c r="H428" i="7"/>
  <c r="I427" i="7"/>
  <c r="H427" i="7"/>
  <c r="I426" i="7"/>
  <c r="H426" i="7"/>
  <c r="I425" i="7"/>
  <c r="H425" i="7"/>
  <c r="I424" i="7"/>
  <c r="H424" i="7"/>
  <c r="I423" i="7"/>
  <c r="H423" i="7"/>
  <c r="I422" i="7"/>
  <c r="H422" i="7"/>
  <c r="I421" i="7"/>
  <c r="H421" i="7"/>
  <c r="I420" i="7"/>
  <c r="H420" i="7"/>
  <c r="I419" i="7"/>
  <c r="H419" i="7"/>
  <c r="I418" i="7"/>
  <c r="H418" i="7"/>
  <c r="I417" i="7"/>
  <c r="H417" i="7"/>
  <c r="I416" i="7"/>
  <c r="H416" i="7"/>
  <c r="I415" i="7"/>
  <c r="H415" i="7"/>
  <c r="I414" i="7"/>
  <c r="H414" i="7"/>
  <c r="I413" i="7"/>
  <c r="H413" i="7"/>
  <c r="I412" i="7"/>
  <c r="H412" i="7"/>
  <c r="I411" i="7"/>
  <c r="H411" i="7"/>
  <c r="I410" i="7"/>
  <c r="H410" i="7"/>
  <c r="I409" i="7"/>
  <c r="H409" i="7"/>
  <c r="I408" i="7"/>
  <c r="H408" i="7"/>
  <c r="I407" i="7"/>
  <c r="H407" i="7"/>
  <c r="I406" i="7"/>
  <c r="H406" i="7"/>
  <c r="I405" i="7"/>
  <c r="H405" i="7"/>
  <c r="I404" i="7"/>
  <c r="H404" i="7"/>
  <c r="I403" i="7"/>
  <c r="H403" i="7"/>
  <c r="I402" i="7"/>
  <c r="H402" i="7"/>
  <c r="I401" i="7"/>
  <c r="H401" i="7"/>
  <c r="I400" i="7"/>
  <c r="H400" i="7"/>
  <c r="I399" i="7"/>
  <c r="H399" i="7"/>
  <c r="I398" i="7"/>
  <c r="H398" i="7"/>
  <c r="I397" i="7"/>
  <c r="H397" i="7"/>
  <c r="I396" i="7"/>
  <c r="H396" i="7"/>
  <c r="I395" i="7"/>
  <c r="H395" i="7"/>
  <c r="I394" i="7"/>
  <c r="H394" i="7"/>
  <c r="I393" i="7"/>
  <c r="H393" i="7"/>
  <c r="I392" i="7"/>
  <c r="H392" i="7"/>
  <c r="I391" i="7"/>
  <c r="H391" i="7"/>
  <c r="I390" i="7"/>
  <c r="H390" i="7"/>
  <c r="I389" i="7"/>
  <c r="H389" i="7"/>
  <c r="I388" i="7"/>
  <c r="H388" i="7"/>
  <c r="I387" i="7"/>
  <c r="H387" i="7"/>
  <c r="I386" i="7"/>
  <c r="H386" i="7"/>
  <c r="I385" i="7"/>
  <c r="H385" i="7"/>
  <c r="I384" i="7"/>
  <c r="H384" i="7"/>
  <c r="I383" i="7"/>
  <c r="H383" i="7"/>
  <c r="I382" i="7"/>
  <c r="H382" i="7"/>
  <c r="I381" i="7"/>
  <c r="H381" i="7"/>
  <c r="I380" i="7"/>
  <c r="H380" i="7"/>
  <c r="I379" i="7"/>
  <c r="H379" i="7"/>
  <c r="I378" i="7"/>
  <c r="H378" i="7"/>
  <c r="I377" i="7"/>
  <c r="H377" i="7"/>
  <c r="I376" i="7"/>
  <c r="H376" i="7"/>
  <c r="I375" i="7"/>
  <c r="H375" i="7"/>
  <c r="I374" i="7"/>
  <c r="H374" i="7"/>
  <c r="I373" i="7"/>
  <c r="H373" i="7"/>
  <c r="I372" i="7"/>
  <c r="H372" i="7"/>
  <c r="I371" i="7"/>
  <c r="H371" i="7"/>
  <c r="I370" i="7"/>
  <c r="H370" i="7"/>
  <c r="I369" i="7"/>
  <c r="H369" i="7"/>
  <c r="I368" i="7"/>
  <c r="H368" i="7"/>
  <c r="I367" i="7"/>
  <c r="H367" i="7"/>
  <c r="I366" i="7"/>
  <c r="H366" i="7"/>
  <c r="I365" i="7"/>
  <c r="H365" i="7"/>
  <c r="I364" i="7"/>
  <c r="H364" i="7"/>
  <c r="I363" i="7"/>
  <c r="H363" i="7"/>
  <c r="I362" i="7"/>
  <c r="H362" i="7"/>
  <c r="I361" i="7"/>
  <c r="H361" i="7"/>
  <c r="I360" i="7"/>
  <c r="H360" i="7"/>
  <c r="I359" i="7"/>
  <c r="H359" i="7"/>
  <c r="I358" i="7"/>
  <c r="H358" i="7"/>
  <c r="I357" i="7"/>
  <c r="H357" i="7"/>
  <c r="I356" i="7"/>
  <c r="H356" i="7"/>
  <c r="I355" i="7"/>
  <c r="H355" i="7"/>
  <c r="I354" i="7"/>
  <c r="H354" i="7"/>
  <c r="I353" i="7"/>
  <c r="H353" i="7"/>
  <c r="I352" i="7"/>
  <c r="H352" i="7"/>
  <c r="I351" i="7"/>
  <c r="H351" i="7"/>
  <c r="I350" i="7"/>
  <c r="H350" i="7"/>
  <c r="I349" i="7"/>
  <c r="H349" i="7"/>
  <c r="I348" i="7"/>
  <c r="H348" i="7"/>
  <c r="I347" i="7"/>
  <c r="H347" i="7"/>
  <c r="I346" i="7"/>
  <c r="H346" i="7"/>
  <c r="I345" i="7"/>
  <c r="H345" i="7"/>
  <c r="I344" i="7"/>
  <c r="H344" i="7"/>
  <c r="I343" i="7"/>
  <c r="H343" i="7"/>
  <c r="I342" i="7"/>
  <c r="H342" i="7"/>
  <c r="I341" i="7"/>
  <c r="H341" i="7"/>
  <c r="I340" i="7"/>
  <c r="H340" i="7"/>
  <c r="I339" i="7"/>
  <c r="H339" i="7"/>
  <c r="I338" i="7"/>
  <c r="H338" i="7"/>
  <c r="I337" i="7"/>
  <c r="H337" i="7"/>
  <c r="I336" i="7"/>
  <c r="H336" i="7"/>
  <c r="I335" i="7"/>
  <c r="H335" i="7"/>
  <c r="I334" i="7"/>
  <c r="H334" i="7"/>
  <c r="I333" i="7"/>
  <c r="H333" i="7"/>
  <c r="I332" i="7"/>
  <c r="H332" i="7"/>
  <c r="I331" i="7"/>
  <c r="H331" i="7"/>
  <c r="I330" i="7"/>
  <c r="H330" i="7"/>
  <c r="I329" i="7"/>
  <c r="H329" i="7"/>
  <c r="I328" i="7"/>
  <c r="H328" i="7"/>
  <c r="I327" i="7"/>
  <c r="H327" i="7"/>
  <c r="I326" i="7"/>
  <c r="H326" i="7"/>
  <c r="I325" i="7"/>
  <c r="H325" i="7"/>
  <c r="I324" i="7"/>
  <c r="H324" i="7"/>
  <c r="I323" i="7"/>
  <c r="H323" i="7"/>
  <c r="I322" i="7"/>
  <c r="H322" i="7"/>
  <c r="I321" i="7"/>
  <c r="H321" i="7"/>
  <c r="I320" i="7"/>
  <c r="H320" i="7"/>
  <c r="I319" i="7"/>
  <c r="H319" i="7"/>
  <c r="I318" i="7"/>
  <c r="H318" i="7"/>
  <c r="I317" i="7"/>
  <c r="H317" i="7"/>
  <c r="I316" i="7"/>
  <c r="H316" i="7"/>
  <c r="I315" i="7"/>
  <c r="H315" i="7"/>
  <c r="I314" i="7"/>
  <c r="H314" i="7"/>
  <c r="I313" i="7"/>
  <c r="H313" i="7"/>
  <c r="I312" i="7"/>
  <c r="H312" i="7"/>
  <c r="I311" i="7"/>
  <c r="H311" i="7"/>
  <c r="I310" i="7"/>
  <c r="H310" i="7"/>
  <c r="I309" i="7"/>
  <c r="H309" i="7"/>
  <c r="I308" i="7"/>
  <c r="H308" i="7"/>
  <c r="I307" i="7"/>
  <c r="H307" i="7"/>
  <c r="I306" i="7"/>
  <c r="H306" i="7"/>
  <c r="I305" i="7"/>
  <c r="H305" i="7"/>
  <c r="I304" i="7"/>
  <c r="H304" i="7"/>
  <c r="I303" i="7"/>
  <c r="H303" i="7"/>
  <c r="I302" i="7"/>
  <c r="H302" i="7"/>
  <c r="I301" i="7"/>
  <c r="H301" i="7"/>
  <c r="I300" i="7"/>
  <c r="H300" i="7"/>
  <c r="I299" i="7"/>
  <c r="H299" i="7"/>
  <c r="I298" i="7"/>
  <c r="H298" i="7"/>
  <c r="I297" i="7"/>
  <c r="H297" i="7"/>
  <c r="I296" i="7"/>
  <c r="H296" i="7"/>
  <c r="I295" i="7"/>
  <c r="H295" i="7"/>
  <c r="I294" i="7"/>
  <c r="H294" i="7"/>
  <c r="I293" i="7"/>
  <c r="H293" i="7"/>
  <c r="I292" i="7"/>
  <c r="H292" i="7"/>
  <c r="I291" i="7"/>
  <c r="H291" i="7"/>
  <c r="I290" i="7"/>
  <c r="H290" i="7"/>
  <c r="I289" i="7"/>
  <c r="H289" i="7"/>
  <c r="I288" i="7"/>
  <c r="H288" i="7"/>
  <c r="I287" i="7"/>
  <c r="H287" i="7"/>
  <c r="I286" i="7"/>
  <c r="H286" i="7"/>
  <c r="I285" i="7"/>
  <c r="H285" i="7"/>
  <c r="I284" i="7"/>
  <c r="H284" i="7"/>
  <c r="I283" i="7"/>
  <c r="H283" i="7"/>
  <c r="I282" i="7"/>
  <c r="H282" i="7"/>
  <c r="I281" i="7"/>
  <c r="H281" i="7"/>
  <c r="I280" i="7"/>
  <c r="H280" i="7"/>
  <c r="I279" i="7"/>
  <c r="H279" i="7"/>
  <c r="I278" i="7"/>
  <c r="H278" i="7"/>
  <c r="I277" i="7"/>
  <c r="H277" i="7"/>
  <c r="I276" i="7"/>
  <c r="H276" i="7"/>
  <c r="I275" i="7"/>
  <c r="H275" i="7"/>
  <c r="I274" i="7"/>
  <c r="H274" i="7"/>
  <c r="I273" i="7"/>
  <c r="H273" i="7"/>
  <c r="I272" i="7"/>
  <c r="H272" i="7"/>
  <c r="I271" i="7"/>
  <c r="H271" i="7"/>
  <c r="I270" i="7"/>
  <c r="H270" i="7"/>
  <c r="I269" i="7"/>
  <c r="H269" i="7"/>
  <c r="I268" i="7"/>
  <c r="H268" i="7"/>
  <c r="I267" i="7"/>
  <c r="H267" i="7"/>
  <c r="I266" i="7"/>
  <c r="H266" i="7"/>
  <c r="I265" i="7"/>
  <c r="H265" i="7"/>
  <c r="I264" i="7"/>
  <c r="H264" i="7"/>
  <c r="I263" i="7"/>
  <c r="H263" i="7"/>
  <c r="I262" i="7"/>
  <c r="H262" i="7"/>
  <c r="I261" i="7"/>
  <c r="H261" i="7"/>
  <c r="I260" i="7"/>
  <c r="H260" i="7"/>
  <c r="I259" i="7"/>
  <c r="H259" i="7"/>
  <c r="I258" i="7"/>
  <c r="H258" i="7"/>
  <c r="I257" i="7"/>
  <c r="H257" i="7"/>
  <c r="I256" i="7"/>
  <c r="H256" i="7"/>
  <c r="I255" i="7"/>
  <c r="H255" i="7"/>
  <c r="I254" i="7"/>
  <c r="H254" i="7"/>
  <c r="I253" i="7"/>
  <c r="H253" i="7"/>
  <c r="I252" i="7"/>
  <c r="H252" i="7"/>
  <c r="I251" i="7"/>
  <c r="H251" i="7"/>
  <c r="I250" i="7"/>
  <c r="H250" i="7"/>
  <c r="I249" i="7"/>
  <c r="H249" i="7"/>
  <c r="I248" i="7"/>
  <c r="H248" i="7"/>
  <c r="I247" i="7"/>
  <c r="H247" i="7"/>
  <c r="I246" i="7"/>
  <c r="H246" i="7"/>
  <c r="I245" i="7"/>
  <c r="H245" i="7"/>
  <c r="I244" i="7"/>
  <c r="H244" i="7"/>
  <c r="I243" i="7"/>
  <c r="H243" i="7"/>
  <c r="I242" i="7"/>
  <c r="H242" i="7"/>
  <c r="I241" i="7"/>
  <c r="H241" i="7"/>
  <c r="I240" i="7"/>
  <c r="H240" i="7"/>
  <c r="I239" i="7"/>
  <c r="H239" i="7"/>
  <c r="I238" i="7"/>
  <c r="H238" i="7"/>
  <c r="I237" i="7"/>
  <c r="H237" i="7"/>
  <c r="I236" i="7"/>
  <c r="H236" i="7"/>
  <c r="I235" i="7"/>
  <c r="H235" i="7"/>
  <c r="I234" i="7"/>
  <c r="H234" i="7"/>
  <c r="I233" i="7"/>
  <c r="H233" i="7"/>
  <c r="I232" i="7"/>
  <c r="H232" i="7"/>
  <c r="I231" i="7"/>
  <c r="H231" i="7"/>
  <c r="I230" i="7"/>
  <c r="H230" i="7"/>
  <c r="I229" i="7"/>
  <c r="H229" i="7"/>
  <c r="I228" i="7"/>
  <c r="H228" i="7"/>
  <c r="I227" i="7"/>
  <c r="H227" i="7"/>
  <c r="I226" i="7"/>
  <c r="H226" i="7"/>
  <c r="I225" i="7"/>
  <c r="H225" i="7"/>
  <c r="I224" i="7"/>
  <c r="H224" i="7"/>
  <c r="I223" i="7"/>
  <c r="H223" i="7"/>
  <c r="I222" i="7"/>
  <c r="H222" i="7"/>
  <c r="I221" i="7"/>
  <c r="H221" i="7"/>
  <c r="I220" i="7"/>
  <c r="H220" i="7"/>
  <c r="I219" i="7"/>
  <c r="H219" i="7"/>
  <c r="I218" i="7"/>
  <c r="H218" i="7"/>
  <c r="I217" i="7"/>
  <c r="H217" i="7"/>
  <c r="I216" i="7"/>
  <c r="H216" i="7"/>
  <c r="I215" i="7"/>
  <c r="H215" i="7"/>
  <c r="I214" i="7"/>
  <c r="H214" i="7"/>
  <c r="I213" i="7"/>
  <c r="H213" i="7"/>
  <c r="I212" i="7"/>
  <c r="H212" i="7"/>
  <c r="I211" i="7"/>
  <c r="H211" i="7"/>
  <c r="I210" i="7"/>
  <c r="H210" i="7"/>
  <c r="I209" i="7"/>
  <c r="H209" i="7"/>
  <c r="I208" i="7"/>
  <c r="H208" i="7"/>
  <c r="I207" i="7"/>
  <c r="H207" i="7"/>
  <c r="I206" i="7"/>
  <c r="H206" i="7"/>
  <c r="I205" i="7"/>
  <c r="H205" i="7"/>
  <c r="I204" i="7"/>
  <c r="H204" i="7"/>
  <c r="I203" i="7"/>
  <c r="H203" i="7"/>
  <c r="I202" i="7"/>
  <c r="H202" i="7"/>
  <c r="I201" i="7"/>
  <c r="H201" i="7"/>
  <c r="I200" i="7"/>
  <c r="H200" i="7"/>
  <c r="I199" i="7"/>
  <c r="H199" i="7"/>
  <c r="I198" i="7"/>
  <c r="H198" i="7"/>
  <c r="I197" i="7"/>
  <c r="H197" i="7"/>
  <c r="I196" i="7"/>
  <c r="H196" i="7"/>
  <c r="I195" i="7"/>
  <c r="H195" i="7"/>
  <c r="I194" i="7"/>
  <c r="H194" i="7"/>
  <c r="I193" i="7"/>
  <c r="H193" i="7"/>
  <c r="I192" i="7"/>
  <c r="H192" i="7"/>
  <c r="I191" i="7"/>
  <c r="H191" i="7"/>
  <c r="I190" i="7"/>
  <c r="H190" i="7"/>
  <c r="I189" i="7"/>
  <c r="H189" i="7"/>
  <c r="I188" i="7"/>
  <c r="H188" i="7"/>
  <c r="I187" i="7"/>
  <c r="H187" i="7"/>
  <c r="I186" i="7"/>
  <c r="H186" i="7"/>
  <c r="I185" i="7"/>
  <c r="H185" i="7"/>
  <c r="I184" i="7"/>
  <c r="H184" i="7"/>
  <c r="I183" i="7"/>
  <c r="H183" i="7"/>
  <c r="I182" i="7"/>
  <c r="H182" i="7"/>
  <c r="I181" i="7"/>
  <c r="H181" i="7"/>
  <c r="I180" i="7"/>
  <c r="H180" i="7"/>
  <c r="I179" i="7"/>
  <c r="H179" i="7"/>
  <c r="I178" i="7"/>
  <c r="H178" i="7"/>
  <c r="I177" i="7"/>
  <c r="H177" i="7"/>
  <c r="I176" i="7"/>
  <c r="H176" i="7"/>
  <c r="I175" i="7"/>
  <c r="H175" i="7"/>
  <c r="I174" i="7"/>
  <c r="H174" i="7"/>
  <c r="I173" i="7"/>
  <c r="H173" i="7"/>
  <c r="I172" i="7"/>
  <c r="H172" i="7"/>
  <c r="I171" i="7"/>
  <c r="H171" i="7"/>
  <c r="I170" i="7"/>
  <c r="H170" i="7"/>
  <c r="I169" i="7"/>
  <c r="H169" i="7"/>
  <c r="I168" i="7"/>
  <c r="H168" i="7"/>
  <c r="I167" i="7"/>
  <c r="H167" i="7"/>
  <c r="I166" i="7"/>
  <c r="H166" i="7"/>
  <c r="I165" i="7"/>
  <c r="H165" i="7"/>
  <c r="I164" i="7"/>
  <c r="H164" i="7"/>
  <c r="I163" i="7"/>
  <c r="H163" i="7"/>
  <c r="I162" i="7"/>
  <c r="H162" i="7"/>
  <c r="I161" i="7"/>
  <c r="H161" i="7"/>
  <c r="I160" i="7"/>
  <c r="H160" i="7"/>
  <c r="I159" i="7"/>
  <c r="H159" i="7"/>
  <c r="I158" i="7"/>
  <c r="H158" i="7"/>
  <c r="I157" i="7"/>
  <c r="H157" i="7"/>
  <c r="I156" i="7"/>
  <c r="H156" i="7"/>
  <c r="I155" i="7"/>
  <c r="H155" i="7"/>
  <c r="I154" i="7"/>
  <c r="H154" i="7"/>
  <c r="I153" i="7"/>
  <c r="H153" i="7"/>
  <c r="I152" i="7"/>
  <c r="H152" i="7"/>
  <c r="I151" i="7"/>
  <c r="H151" i="7"/>
  <c r="I150" i="7"/>
  <c r="H150" i="7"/>
  <c r="I149" i="7"/>
  <c r="H149" i="7"/>
  <c r="I148" i="7"/>
  <c r="H148" i="7"/>
  <c r="I147" i="7"/>
  <c r="H147" i="7"/>
  <c r="I146" i="7"/>
  <c r="H146" i="7"/>
  <c r="I145" i="7"/>
  <c r="H145" i="7"/>
  <c r="I144" i="7"/>
  <c r="H144" i="7"/>
  <c r="I143" i="7"/>
  <c r="H143" i="7"/>
  <c r="I142" i="7"/>
  <c r="H142" i="7"/>
  <c r="I141" i="7"/>
  <c r="H141" i="7"/>
  <c r="I140" i="7"/>
  <c r="H140" i="7"/>
  <c r="I139" i="7"/>
  <c r="H139" i="7"/>
  <c r="I138" i="7"/>
  <c r="H138" i="7"/>
  <c r="I137" i="7"/>
  <c r="H137" i="7"/>
  <c r="I136" i="7"/>
  <c r="H136" i="7"/>
  <c r="I135" i="7"/>
  <c r="H135" i="7"/>
  <c r="I134" i="7"/>
  <c r="H134" i="7"/>
  <c r="I133" i="7"/>
  <c r="H133" i="7"/>
  <c r="I132" i="7"/>
  <c r="H132" i="7"/>
  <c r="I131" i="7"/>
  <c r="H131" i="7"/>
  <c r="I130" i="7"/>
  <c r="H130" i="7"/>
  <c r="I129" i="7"/>
  <c r="H129" i="7"/>
  <c r="I128" i="7"/>
  <c r="H128" i="7"/>
  <c r="I127" i="7"/>
  <c r="H127" i="7"/>
  <c r="I126" i="7"/>
  <c r="H126" i="7"/>
  <c r="I125" i="7"/>
  <c r="H125" i="7"/>
  <c r="I124" i="7"/>
  <c r="H124" i="7"/>
  <c r="I123" i="7"/>
  <c r="H123" i="7"/>
  <c r="I122" i="7"/>
  <c r="H122" i="7"/>
  <c r="I121" i="7"/>
  <c r="H121" i="7"/>
  <c r="I120" i="7"/>
  <c r="H120" i="7"/>
  <c r="I119" i="7"/>
  <c r="H119" i="7"/>
  <c r="I118" i="7"/>
  <c r="H118" i="7"/>
  <c r="I117" i="7"/>
  <c r="H117" i="7"/>
  <c r="I116" i="7"/>
  <c r="H116" i="7"/>
  <c r="I115" i="7"/>
  <c r="H115" i="7"/>
  <c r="I114" i="7"/>
  <c r="H114" i="7"/>
  <c r="I113" i="7"/>
  <c r="H113" i="7"/>
  <c r="I112" i="7"/>
  <c r="H112" i="7"/>
  <c r="I111" i="7"/>
  <c r="H111" i="7"/>
  <c r="I110" i="7"/>
  <c r="H110" i="7"/>
  <c r="I109" i="7"/>
  <c r="H109" i="7"/>
  <c r="I108" i="7"/>
  <c r="H108" i="7"/>
  <c r="I107" i="7"/>
  <c r="H107" i="7"/>
  <c r="I106" i="7"/>
  <c r="H106" i="7"/>
  <c r="I105" i="7"/>
  <c r="H105" i="7"/>
  <c r="I104" i="7"/>
  <c r="H104" i="7"/>
  <c r="I103" i="7"/>
  <c r="H103" i="7"/>
  <c r="I102" i="7"/>
  <c r="H102" i="7"/>
  <c r="I101" i="7"/>
  <c r="H101" i="7"/>
  <c r="I100" i="7"/>
  <c r="H100" i="7"/>
  <c r="I99" i="7"/>
  <c r="H99" i="7"/>
  <c r="I98" i="7"/>
  <c r="H98" i="7"/>
  <c r="I97" i="7"/>
  <c r="H97" i="7"/>
  <c r="I96" i="7"/>
  <c r="H96" i="7"/>
  <c r="I95" i="7"/>
  <c r="H95" i="7"/>
  <c r="I94" i="7"/>
  <c r="H94" i="7"/>
  <c r="I93" i="7"/>
  <c r="H93" i="7"/>
  <c r="I92" i="7"/>
  <c r="H92" i="7"/>
  <c r="I91" i="7"/>
  <c r="H91" i="7"/>
  <c r="I90" i="7"/>
  <c r="H90" i="7"/>
  <c r="I89" i="7"/>
  <c r="H89" i="7"/>
  <c r="I88" i="7"/>
  <c r="H88" i="7"/>
  <c r="I87" i="7"/>
  <c r="H87" i="7"/>
  <c r="I86" i="7"/>
  <c r="H86" i="7"/>
  <c r="I85" i="7"/>
  <c r="H85" i="7"/>
  <c r="I84" i="7"/>
  <c r="H84" i="7"/>
  <c r="I83" i="7"/>
  <c r="H83" i="7"/>
  <c r="I82" i="7"/>
  <c r="H82" i="7"/>
  <c r="I81" i="7"/>
  <c r="H81" i="7"/>
  <c r="I80" i="7"/>
  <c r="H80" i="7"/>
  <c r="I79" i="7"/>
  <c r="H79" i="7"/>
  <c r="I78" i="7"/>
  <c r="H78" i="7"/>
  <c r="I77" i="7"/>
  <c r="H77" i="7"/>
  <c r="I76" i="7"/>
  <c r="H76" i="7"/>
  <c r="I75" i="7"/>
  <c r="H75" i="7"/>
  <c r="I74" i="7"/>
  <c r="H74" i="7"/>
  <c r="I73" i="7"/>
  <c r="H73" i="7"/>
  <c r="I72" i="7"/>
  <c r="H72" i="7"/>
  <c r="I71" i="7"/>
  <c r="H71" i="7"/>
  <c r="I70" i="7"/>
  <c r="H70" i="7"/>
  <c r="I69" i="7"/>
  <c r="H69" i="7"/>
  <c r="I68" i="7"/>
  <c r="H68" i="7"/>
  <c r="I67" i="7"/>
  <c r="H67" i="7"/>
  <c r="I66" i="7"/>
  <c r="H66" i="7"/>
  <c r="I65" i="7"/>
  <c r="H65" i="7"/>
  <c r="I64" i="7"/>
  <c r="H64" i="7"/>
  <c r="I63" i="7"/>
  <c r="H63" i="7"/>
  <c r="I62" i="7"/>
  <c r="H62" i="7"/>
  <c r="I61" i="7"/>
  <c r="H61" i="7"/>
  <c r="I60" i="7"/>
  <c r="H60" i="7"/>
  <c r="I59" i="7"/>
  <c r="H59" i="7"/>
  <c r="I58" i="7"/>
  <c r="H58" i="7"/>
  <c r="I57" i="7"/>
  <c r="H57" i="7"/>
  <c r="I56" i="7"/>
  <c r="H56" i="7"/>
  <c r="I55" i="7"/>
  <c r="H55" i="7"/>
  <c r="I54" i="7"/>
  <c r="H54" i="7"/>
  <c r="I53" i="7"/>
  <c r="H53" i="7"/>
  <c r="I52" i="7"/>
  <c r="H52" i="7"/>
  <c r="I51" i="7"/>
  <c r="H51" i="7"/>
  <c r="I50" i="7"/>
  <c r="H50" i="7"/>
  <c r="I49" i="7"/>
  <c r="H49" i="7"/>
  <c r="I48" i="7"/>
  <c r="H48" i="7"/>
  <c r="I47" i="7"/>
  <c r="H47" i="7"/>
  <c r="I46" i="7"/>
  <c r="H46" i="7"/>
  <c r="I45" i="7"/>
  <c r="H45" i="7"/>
  <c r="I44" i="7"/>
  <c r="H44" i="7"/>
  <c r="I43" i="7"/>
  <c r="H43" i="7"/>
  <c r="I42" i="7"/>
  <c r="H42" i="7"/>
  <c r="I41" i="7"/>
  <c r="H41" i="7"/>
  <c r="I40" i="7"/>
  <c r="H40" i="7"/>
  <c r="I39" i="7"/>
  <c r="H39" i="7"/>
  <c r="I38" i="7"/>
  <c r="H38" i="7"/>
  <c r="I37" i="7"/>
  <c r="H37" i="7"/>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I5" i="7"/>
  <c r="H5" i="7"/>
  <c r="I4" i="7"/>
  <c r="H4" i="7"/>
  <c r="I3" i="7"/>
  <c r="H3" i="7"/>
  <c r="I2" i="7"/>
  <c r="H2" i="7"/>
  <c r="F1542" i="1"/>
  <c r="F2994" i="1"/>
  <c r="F549" i="1"/>
  <c r="F3003" i="1"/>
  <c r="F2356" i="1"/>
  <c r="F2372" i="1"/>
  <c r="F3906"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1576" i="1"/>
  <c r="F1577" i="1"/>
  <c r="F1578" i="1"/>
  <c r="F1579" i="1"/>
  <c r="F1580" i="1"/>
  <c r="F1581" i="1"/>
  <c r="F3069" i="1"/>
  <c r="F3070" i="1"/>
  <c r="F3071" i="1"/>
  <c r="F3072" i="1"/>
  <c r="F3073" i="1"/>
  <c r="F3074" i="1"/>
  <c r="F3075" i="1"/>
  <c r="F3076" i="1"/>
  <c r="F3077" i="1"/>
  <c r="F3078" i="1"/>
  <c r="E2011" i="1"/>
  <c r="E2997" i="1"/>
  <c r="E4000" i="1"/>
  <c r="E2343" i="1"/>
  <c r="E2359" i="1"/>
  <c r="E2375" i="1"/>
  <c r="E2103" i="1"/>
  <c r="E1367" i="1"/>
  <c r="E1368" i="1"/>
  <c r="E554" i="1"/>
  <c r="E1369" i="1"/>
  <c r="E1370" i="1"/>
  <c r="E1371" i="1"/>
  <c r="E1372" i="1"/>
  <c r="E555" i="1"/>
  <c r="E1373" i="1"/>
  <c r="E1374" i="1"/>
  <c r="E1375" i="1"/>
  <c r="E1376" i="1"/>
  <c r="E1377" i="1"/>
  <c r="E1378" i="1"/>
  <c r="E1379" i="1"/>
  <c r="E1380" i="1"/>
  <c r="E556" i="1"/>
  <c r="E1381" i="1"/>
  <c r="E1382" i="1"/>
  <c r="E1383"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1384" i="1"/>
  <c r="E601" i="1"/>
  <c r="E602" i="1"/>
  <c r="E603" i="1"/>
  <c r="E604" i="1"/>
  <c r="E605" i="1"/>
  <c r="E606" i="1"/>
  <c r="E607" i="1"/>
  <c r="E608" i="1"/>
  <c r="E1385" i="1"/>
  <c r="E609" i="1"/>
  <c r="E1386" i="1"/>
  <c r="E610" i="1"/>
  <c r="E611" i="1"/>
  <c r="E612" i="1"/>
  <c r="E613" i="1"/>
  <c r="E614" i="1"/>
  <c r="E615" i="1"/>
  <c r="E616" i="1"/>
  <c r="E617" i="1"/>
  <c r="E618" i="1"/>
  <c r="E1938" i="1"/>
  <c r="E2663" i="1"/>
  <c r="E2060" i="1"/>
  <c r="E2061" i="1"/>
  <c r="E2062" i="1"/>
  <c r="E2063" i="1"/>
  <c r="E2064" i="1"/>
  <c r="E2065" i="1"/>
  <c r="E2066" i="1"/>
  <c r="E2067" i="1"/>
  <c r="E2068" i="1"/>
  <c r="E2069" i="1"/>
  <c r="E2070" i="1"/>
  <c r="E2071" i="1"/>
  <c r="E2072" i="1"/>
  <c r="E1952" i="1"/>
  <c r="E1953" i="1"/>
  <c r="E1954" i="1"/>
  <c r="E1955" i="1"/>
  <c r="E1956" i="1"/>
  <c r="E1957" i="1"/>
  <c r="E1958" i="1"/>
  <c r="E1959" i="1"/>
  <c r="E1960" i="1"/>
  <c r="E1961" i="1"/>
  <c r="E1962" i="1"/>
  <c r="E1963" i="1"/>
  <c r="E1964" i="1"/>
  <c r="E1576" i="1"/>
  <c r="E1577" i="1"/>
  <c r="E1578" i="1"/>
  <c r="E1579" i="1"/>
  <c r="E1580" i="1"/>
  <c r="E1581" i="1"/>
  <c r="E1387" i="1"/>
  <c r="E1388" i="1"/>
  <c r="E1389" i="1"/>
  <c r="E1390" i="1"/>
  <c r="E2018" i="1"/>
  <c r="E3069" i="1"/>
  <c r="E3070" i="1"/>
  <c r="E3071" i="1"/>
  <c r="E3072" i="1"/>
  <c r="E3073" i="1"/>
  <c r="E3074" i="1"/>
  <c r="E3075" i="1"/>
  <c r="E3076" i="1"/>
  <c r="E3077" i="1"/>
  <c r="E3078" i="1"/>
  <c r="D1542" i="1"/>
  <c r="D2994" i="1"/>
  <c r="D549" i="1"/>
  <c r="D3003" i="1"/>
  <c r="D2356" i="1"/>
  <c r="D2372" i="1"/>
  <c r="D3906" i="1"/>
  <c r="C2008" i="1"/>
  <c r="C1542" i="1"/>
  <c r="C2992" i="1"/>
  <c r="C2994" i="1"/>
  <c r="C547" i="1"/>
  <c r="C549" i="1"/>
  <c r="C3001" i="1"/>
  <c r="C3003" i="1"/>
  <c r="C2354" i="1"/>
  <c r="C2356" i="1"/>
  <c r="C2366" i="1"/>
  <c r="C2370" i="1"/>
  <c r="C2371" i="1"/>
  <c r="C2372" i="1"/>
  <c r="C2382" i="1"/>
  <c r="C3909" i="1"/>
  <c r="C2102" i="1"/>
  <c r="C3906" i="1"/>
  <c r="C2355" i="1" l="1"/>
  <c r="C3002" i="1"/>
  <c r="C548" i="1"/>
  <c r="C2993" i="1"/>
  <c r="C2104" i="1"/>
  <c r="D2102" i="1"/>
  <c r="D2371" i="1"/>
  <c r="D2355" i="1"/>
  <c r="D3002" i="1"/>
  <c r="D548" i="1"/>
  <c r="D2993" i="1"/>
  <c r="D2104" i="1"/>
  <c r="E3907" i="1"/>
  <c r="E2374" i="1"/>
  <c r="E2358" i="1"/>
  <c r="E2342" i="1"/>
  <c r="E551" i="1"/>
  <c r="E2996" i="1"/>
  <c r="E2010" i="1"/>
  <c r="F2102" i="1"/>
  <c r="F2371" i="1"/>
  <c r="F2355" i="1"/>
  <c r="F3002" i="1"/>
  <c r="F548" i="1"/>
  <c r="F2993" i="1"/>
  <c r="F2104" i="1"/>
  <c r="D3909" i="1"/>
  <c r="D2370" i="1"/>
  <c r="D2354" i="1"/>
  <c r="D3001" i="1"/>
  <c r="D547" i="1"/>
  <c r="D2992" i="1"/>
  <c r="D2008" i="1"/>
  <c r="E1946" i="1"/>
  <c r="E2373" i="1"/>
  <c r="E2357" i="1"/>
  <c r="E2341" i="1"/>
  <c r="E550" i="1"/>
  <c r="E2995" i="1"/>
  <c r="E2009" i="1"/>
  <c r="F3909" i="1"/>
  <c r="F2370" i="1"/>
  <c r="F2354" i="1"/>
  <c r="F3001" i="1"/>
  <c r="F547" i="1"/>
  <c r="F2992" i="1"/>
  <c r="F2008" i="1"/>
  <c r="C3908" i="1"/>
  <c r="C2369" i="1"/>
  <c r="C2353" i="1"/>
  <c r="C3000" i="1"/>
  <c r="C546" i="1"/>
  <c r="C2991" i="1"/>
  <c r="C2007" i="1"/>
  <c r="D3908" i="1"/>
  <c r="D2369" i="1"/>
  <c r="D2353" i="1"/>
  <c r="D3000" i="1"/>
  <c r="D546" i="1"/>
  <c r="D2991" i="1"/>
  <c r="D2007" i="1"/>
  <c r="E3906" i="1"/>
  <c r="E2372" i="1"/>
  <c r="E2356" i="1"/>
  <c r="E3003" i="1"/>
  <c r="E549" i="1"/>
  <c r="E2994" i="1"/>
  <c r="E1542" i="1"/>
  <c r="F3908" i="1"/>
  <c r="F2369" i="1"/>
  <c r="F2353" i="1"/>
  <c r="F3000" i="1"/>
  <c r="F546" i="1"/>
  <c r="F2991" i="1"/>
  <c r="F2007" i="1"/>
  <c r="C2384" i="1"/>
  <c r="C2368" i="1"/>
  <c r="C2352" i="1"/>
  <c r="C1993" i="1"/>
  <c r="C545" i="1"/>
  <c r="C2015" i="1"/>
  <c r="C2006" i="1"/>
  <c r="D2384" i="1"/>
  <c r="D2368" i="1"/>
  <c r="D2352" i="1"/>
  <c r="D1993" i="1"/>
  <c r="D545" i="1"/>
  <c r="D2015" i="1"/>
  <c r="D2006" i="1"/>
  <c r="E2102" i="1"/>
  <c r="E2371" i="1"/>
  <c r="E2355" i="1"/>
  <c r="E3002" i="1"/>
  <c r="E548" i="1"/>
  <c r="E2993" i="1"/>
  <c r="E2104" i="1"/>
  <c r="F2384" i="1"/>
  <c r="F2368" i="1"/>
  <c r="F2352" i="1"/>
  <c r="F1993" i="1"/>
  <c r="F545" i="1"/>
  <c r="F2015" i="1"/>
  <c r="F2006" i="1"/>
  <c r="C2383" i="1"/>
  <c r="C2367" i="1"/>
  <c r="C2351" i="1"/>
  <c r="C553" i="1"/>
  <c r="C544" i="1"/>
  <c r="C2014" i="1"/>
  <c r="C2005" i="1"/>
  <c r="D2383" i="1"/>
  <c r="D2367" i="1"/>
  <c r="D2351" i="1"/>
  <c r="D553" i="1"/>
  <c r="D544" i="1"/>
  <c r="D2014" i="1"/>
  <c r="D2005" i="1"/>
  <c r="E3909" i="1"/>
  <c r="E2370" i="1"/>
  <c r="E2354" i="1"/>
  <c r="E3001" i="1"/>
  <c r="E547" i="1"/>
  <c r="E2992" i="1"/>
  <c r="E2008" i="1"/>
  <c r="F2383" i="1"/>
  <c r="F2367" i="1"/>
  <c r="F2351" i="1"/>
  <c r="F553" i="1"/>
  <c r="F544" i="1"/>
  <c r="F2014" i="1"/>
  <c r="F2005" i="1"/>
  <c r="C543" i="1"/>
  <c r="C1038" i="1"/>
  <c r="C2004" i="1"/>
  <c r="D2382" i="1"/>
  <c r="D2366" i="1"/>
  <c r="D2350" i="1"/>
  <c r="D552" i="1"/>
  <c r="D543" i="1"/>
  <c r="D1038" i="1"/>
  <c r="D2004" i="1"/>
  <c r="E3908" i="1"/>
  <c r="E2369" i="1"/>
  <c r="E2353" i="1"/>
  <c r="E3000" i="1"/>
  <c r="E546" i="1"/>
  <c r="E2991" i="1"/>
  <c r="E2007" i="1"/>
  <c r="F2382" i="1"/>
  <c r="F2366" i="1"/>
  <c r="F2350" i="1"/>
  <c r="F552" i="1"/>
  <c r="F543" i="1"/>
  <c r="F1038" i="1"/>
  <c r="F2004" i="1"/>
  <c r="C2381" i="1"/>
  <c r="C2365" i="1"/>
  <c r="C2349" i="1"/>
  <c r="C2017" i="1"/>
  <c r="C542" i="1"/>
  <c r="C1037" i="1"/>
  <c r="D2665" i="1"/>
  <c r="D2381" i="1"/>
  <c r="D2365" i="1"/>
  <c r="D2349" i="1"/>
  <c r="D2017" i="1"/>
  <c r="D542" i="1"/>
  <c r="D1037" i="1"/>
  <c r="E2384" i="1"/>
  <c r="E2368" i="1"/>
  <c r="E2352" i="1"/>
  <c r="E1993" i="1"/>
  <c r="E545" i="1"/>
  <c r="E2015" i="1"/>
  <c r="E2006" i="1"/>
  <c r="F2665" i="1"/>
  <c r="F2381" i="1"/>
  <c r="F2365" i="1"/>
  <c r="F2349" i="1"/>
  <c r="F2017" i="1"/>
  <c r="F542" i="1"/>
  <c r="F1037" i="1"/>
  <c r="C2350" i="1"/>
  <c r="C2380" i="1"/>
  <c r="C2364" i="1"/>
  <c r="C2348" i="1"/>
  <c r="C2016" i="1"/>
  <c r="C541" i="1"/>
  <c r="C1935" i="1"/>
  <c r="D2664" i="1"/>
  <c r="D2380" i="1"/>
  <c r="D2364" i="1"/>
  <c r="D2348" i="1"/>
  <c r="D2016" i="1"/>
  <c r="D541" i="1"/>
  <c r="D1935" i="1"/>
  <c r="E2383" i="1"/>
  <c r="E2367" i="1"/>
  <c r="E2351" i="1"/>
  <c r="E553" i="1"/>
  <c r="E544" i="1"/>
  <c r="E2014" i="1"/>
  <c r="E2005" i="1"/>
  <c r="F2664" i="1"/>
  <c r="F2380" i="1"/>
  <c r="F2364" i="1"/>
  <c r="F2348" i="1"/>
  <c r="F2016" i="1"/>
  <c r="F541" i="1"/>
  <c r="F1935" i="1"/>
  <c r="C2665" i="1"/>
  <c r="C2664" i="1"/>
  <c r="C3911" i="1"/>
  <c r="C2379" i="1"/>
  <c r="C2363" i="1"/>
  <c r="C2347" i="1"/>
  <c r="C3637" i="1"/>
  <c r="C540" i="1"/>
  <c r="C1934" i="1"/>
  <c r="D3911" i="1"/>
  <c r="D2379" i="1"/>
  <c r="D2363" i="1"/>
  <c r="D2347" i="1"/>
  <c r="D3637" i="1"/>
  <c r="D540" i="1"/>
  <c r="D1934" i="1"/>
  <c r="E2382" i="1"/>
  <c r="E2366" i="1"/>
  <c r="E2350" i="1"/>
  <c r="E552" i="1"/>
  <c r="E543" i="1"/>
  <c r="E1038" i="1"/>
  <c r="E2004" i="1"/>
  <c r="F3911" i="1"/>
  <c r="F2379" i="1"/>
  <c r="F2363" i="1"/>
  <c r="F2347" i="1"/>
  <c r="F3637" i="1"/>
  <c r="F540" i="1"/>
  <c r="F1934" i="1"/>
  <c r="C3039" i="1"/>
  <c r="C2378" i="1"/>
  <c r="C2362" i="1"/>
  <c r="C2346" i="1"/>
  <c r="C3636" i="1"/>
  <c r="C1039" i="1"/>
  <c r="D3039" i="1"/>
  <c r="D2378" i="1"/>
  <c r="D2362" i="1"/>
  <c r="D2346" i="1"/>
  <c r="D3636" i="1"/>
  <c r="D4002" i="1"/>
  <c r="D1039" i="1"/>
  <c r="E2665" i="1"/>
  <c r="E2381" i="1"/>
  <c r="E2365" i="1"/>
  <c r="E2349" i="1"/>
  <c r="E2017" i="1"/>
  <c r="E542" i="1"/>
  <c r="E1037" i="1"/>
  <c r="F3039" i="1"/>
  <c r="F2378" i="1"/>
  <c r="F2362" i="1"/>
  <c r="F2346" i="1"/>
  <c r="F3636" i="1"/>
  <c r="F4002" i="1"/>
  <c r="F1039" i="1"/>
  <c r="C552" i="1"/>
  <c r="C3910" i="1"/>
  <c r="C2377" i="1"/>
  <c r="C2361" i="1"/>
  <c r="C2345" i="1"/>
  <c r="C3635" i="1"/>
  <c r="C2999" i="1"/>
  <c r="C2013" i="1"/>
  <c r="D3910" i="1"/>
  <c r="D2377" i="1"/>
  <c r="D2361" i="1"/>
  <c r="D2345" i="1"/>
  <c r="D3635" i="1"/>
  <c r="D2999" i="1"/>
  <c r="D2013" i="1"/>
  <c r="E2664" i="1"/>
  <c r="E2380" i="1"/>
  <c r="E2364" i="1"/>
  <c r="E2348" i="1"/>
  <c r="E2016" i="1"/>
  <c r="E541" i="1"/>
  <c r="E1935" i="1"/>
  <c r="F3910" i="1"/>
  <c r="F2377" i="1"/>
  <c r="F2361" i="1"/>
  <c r="F2345" i="1"/>
  <c r="F3635" i="1"/>
  <c r="F2999" i="1"/>
  <c r="F2013" i="1"/>
  <c r="C1947" i="1"/>
  <c r="C2376" i="1"/>
  <c r="C2360" i="1"/>
  <c r="C2344" i="1"/>
  <c r="C4001" i="1"/>
  <c r="C2998" i="1"/>
  <c r="C2012" i="1"/>
  <c r="D1947" i="1"/>
  <c r="D2376" i="1"/>
  <c r="D2360" i="1"/>
  <c r="D2344" i="1"/>
  <c r="D4001" i="1"/>
  <c r="D2998" i="1"/>
  <c r="D2012" i="1"/>
  <c r="E3911" i="1"/>
  <c r="E2379" i="1"/>
  <c r="E2363" i="1"/>
  <c r="E2347" i="1"/>
  <c r="E3637" i="1"/>
  <c r="E540" i="1"/>
  <c r="E1934" i="1"/>
  <c r="F1947" i="1"/>
  <c r="F2376" i="1"/>
  <c r="F2360" i="1"/>
  <c r="F2344" i="1"/>
  <c r="F4001" i="1"/>
  <c r="F2998" i="1"/>
  <c r="F2012" i="1"/>
  <c r="C2103" i="1"/>
  <c r="C2375" i="1"/>
  <c r="C2359" i="1"/>
  <c r="C2343" i="1"/>
  <c r="C4000" i="1"/>
  <c r="C2997" i="1"/>
  <c r="C2011" i="1"/>
  <c r="D2103" i="1"/>
  <c r="D2375" i="1"/>
  <c r="D2359" i="1"/>
  <c r="D2343" i="1"/>
  <c r="D4000" i="1"/>
  <c r="D2997" i="1"/>
  <c r="D2011" i="1"/>
  <c r="E3039" i="1"/>
  <c r="E2378" i="1"/>
  <c r="E2362" i="1"/>
  <c r="E2346" i="1"/>
  <c r="E3636" i="1"/>
  <c r="E4002" i="1"/>
  <c r="E1039" i="1"/>
  <c r="F2103" i="1"/>
  <c r="F2375" i="1"/>
  <c r="F2359" i="1"/>
  <c r="F2343" i="1"/>
  <c r="F4000" i="1"/>
  <c r="F2997" i="1"/>
  <c r="F2011" i="1"/>
  <c r="C2374" i="1"/>
  <c r="C2358" i="1"/>
  <c r="C2342" i="1"/>
  <c r="C551" i="1"/>
  <c r="C2996" i="1"/>
  <c r="C2010" i="1"/>
  <c r="D3907" i="1"/>
  <c r="D2374" i="1"/>
  <c r="D2358" i="1"/>
  <c r="D2342" i="1"/>
  <c r="D551" i="1"/>
  <c r="D2996" i="1"/>
  <c r="D2010" i="1"/>
  <c r="E3910" i="1"/>
  <c r="E2377" i="1"/>
  <c r="E2361" i="1"/>
  <c r="E2345" i="1"/>
  <c r="E3635" i="1"/>
  <c r="E2999" i="1"/>
  <c r="E2013" i="1"/>
  <c r="F3907" i="1"/>
  <c r="F2374" i="1"/>
  <c r="F2358" i="1"/>
  <c r="F2342" i="1"/>
  <c r="F551" i="1"/>
  <c r="F2996" i="1"/>
  <c r="F2010" i="1"/>
  <c r="C3907" i="1"/>
  <c r="C1946" i="1"/>
  <c r="C2373" i="1"/>
  <c r="C2357" i="1"/>
  <c r="C2341" i="1"/>
  <c r="C550" i="1"/>
  <c r="C2995" i="1"/>
  <c r="C2009" i="1"/>
  <c r="D1946" i="1"/>
  <c r="D2373" i="1"/>
  <c r="D2357" i="1"/>
  <c r="D2341" i="1"/>
  <c r="D550" i="1"/>
  <c r="D2995" i="1"/>
  <c r="D2009" i="1"/>
  <c r="E1947" i="1"/>
  <c r="E2376" i="1"/>
  <c r="E2360" i="1"/>
  <c r="E2344" i="1"/>
  <c r="E4001" i="1"/>
  <c r="E2998" i="1"/>
  <c r="E2012" i="1"/>
  <c r="F1946" i="1"/>
  <c r="F2373" i="1"/>
  <c r="F2357" i="1"/>
  <c r="F2341" i="1"/>
  <c r="F550" i="1"/>
  <c r="F2995" i="1"/>
  <c r="G8628" i="11"/>
  <c r="G8629" i="11"/>
  <c r="G8630" i="11"/>
  <c r="G8631" i="11"/>
  <c r="G8632" i="11"/>
  <c r="G8633" i="11"/>
  <c r="G8634" i="11"/>
  <c r="G8635" i="11"/>
  <c r="G8636" i="11"/>
  <c r="G8637" i="11"/>
  <c r="G8638" i="11"/>
  <c r="G8639" i="11"/>
  <c r="G8640" i="11"/>
  <c r="G8641" i="11"/>
  <c r="G8642" i="11"/>
  <c r="G8643" i="11"/>
  <c r="G8644" i="11"/>
  <c r="G8645" i="11"/>
  <c r="G8646" i="11"/>
  <c r="G8647" i="11"/>
  <c r="G8648" i="11"/>
  <c r="G8649" i="11"/>
  <c r="G8650" i="11"/>
  <c r="G8651" i="11"/>
  <c r="G8652" i="11"/>
  <c r="G8653" i="11"/>
  <c r="G8654" i="11"/>
  <c r="G8655" i="11"/>
  <c r="G8656" i="11"/>
  <c r="G8657" i="11"/>
  <c r="G8658" i="11"/>
  <c r="G8659" i="11"/>
  <c r="G8660" i="11"/>
  <c r="G8661" i="11"/>
  <c r="G8662" i="11"/>
  <c r="G8663" i="11"/>
  <c r="G8664" i="11"/>
  <c r="G8665" i="11"/>
  <c r="G8666" i="11"/>
  <c r="G8667" i="11"/>
  <c r="G8668" i="11"/>
  <c r="G8669" i="11"/>
  <c r="G8670" i="11"/>
  <c r="G8671" i="11"/>
  <c r="G8672" i="11"/>
  <c r="G8673" i="11"/>
  <c r="G8674" i="11"/>
  <c r="G8675" i="11"/>
  <c r="G8676" i="11"/>
  <c r="G8677" i="11"/>
  <c r="G8678" i="11"/>
  <c r="G8679" i="11"/>
  <c r="G8680" i="11"/>
  <c r="G8681" i="11"/>
  <c r="G8682" i="11"/>
  <c r="G8683" i="11"/>
  <c r="G8684" i="11"/>
  <c r="G8685" i="11"/>
  <c r="G8686" i="11"/>
  <c r="G8687" i="11"/>
  <c r="G8688" i="11"/>
  <c r="G8689" i="11"/>
  <c r="G8690" i="11"/>
  <c r="G8691" i="11"/>
  <c r="G8692" i="11"/>
  <c r="G8693" i="11"/>
  <c r="G8694" i="11"/>
  <c r="G8695" i="11"/>
  <c r="G8696" i="11"/>
  <c r="G8697" i="11"/>
  <c r="G8698" i="11"/>
  <c r="G8699" i="11"/>
  <c r="G8700" i="11"/>
  <c r="G8701" i="11"/>
  <c r="G8702" i="11"/>
  <c r="G8703" i="11"/>
  <c r="G8704" i="11"/>
  <c r="G8705" i="11"/>
  <c r="G8706" i="11"/>
  <c r="G8707" i="11"/>
  <c r="G8708" i="11"/>
  <c r="G8709" i="11"/>
  <c r="G8710" i="11"/>
  <c r="G8711" i="11"/>
  <c r="G8712" i="11"/>
  <c r="G8713" i="11"/>
  <c r="G8714" i="11"/>
  <c r="G8715" i="11"/>
  <c r="G8716" i="11"/>
  <c r="G8717" i="11"/>
  <c r="G8718" i="11"/>
  <c r="G8719" i="11"/>
  <c r="G8720" i="11"/>
  <c r="G8721" i="11"/>
  <c r="G8722" i="11"/>
  <c r="G8723" i="11"/>
  <c r="G8724" i="11"/>
  <c r="G8725" i="11"/>
  <c r="G8726" i="11"/>
  <c r="G8727" i="11"/>
  <c r="G8728" i="11"/>
  <c r="G8729" i="11"/>
  <c r="G8730" i="11"/>
  <c r="G8731" i="11"/>
  <c r="G8732" i="11"/>
  <c r="G8733" i="11"/>
  <c r="G8734" i="11"/>
  <c r="G8735" i="11"/>
  <c r="G8736" i="11"/>
  <c r="G8737" i="11"/>
  <c r="G8738" i="11"/>
  <c r="G8739" i="11"/>
  <c r="G8740" i="11"/>
  <c r="G8741" i="11"/>
  <c r="G8742" i="11"/>
  <c r="G8743" i="11"/>
  <c r="G8744" i="11"/>
  <c r="G8745" i="11"/>
  <c r="G8746" i="11"/>
  <c r="G8747" i="11"/>
  <c r="G8748" i="11"/>
  <c r="G8749" i="11"/>
  <c r="G8750" i="11"/>
  <c r="G8751" i="11"/>
  <c r="G8752" i="11"/>
  <c r="G8753" i="11"/>
  <c r="G8754" i="11"/>
  <c r="G8755" i="11"/>
  <c r="G8756" i="11"/>
  <c r="G8757" i="11"/>
  <c r="G8758" i="11"/>
  <c r="G8759" i="11"/>
  <c r="F8628" i="11"/>
  <c r="F8629" i="11"/>
  <c r="F8630" i="11"/>
  <c r="F8631" i="11"/>
  <c r="F8632" i="11"/>
  <c r="F8633" i="11"/>
  <c r="F8634" i="11"/>
  <c r="F8635" i="11"/>
  <c r="F8636" i="11"/>
  <c r="F8637" i="11"/>
  <c r="F8638" i="11"/>
  <c r="F8639" i="11"/>
  <c r="F8640" i="11"/>
  <c r="F8641" i="11"/>
  <c r="F8642" i="11"/>
  <c r="F8643" i="11"/>
  <c r="F8644" i="11"/>
  <c r="F8645" i="11"/>
  <c r="F8646" i="11"/>
  <c r="F8647" i="11"/>
  <c r="F8648" i="11"/>
  <c r="F8649" i="11"/>
  <c r="F8650" i="11"/>
  <c r="F8651" i="11"/>
  <c r="F8652" i="11"/>
  <c r="F8653" i="11"/>
  <c r="F8654" i="11"/>
  <c r="F8655" i="11"/>
  <c r="F8656" i="11"/>
  <c r="F8657" i="11"/>
  <c r="F8658" i="11"/>
  <c r="F8659" i="11"/>
  <c r="F8660" i="11"/>
  <c r="F8661" i="11"/>
  <c r="F8662" i="11"/>
  <c r="F8663" i="11"/>
  <c r="F8664" i="11"/>
  <c r="F8665" i="11"/>
  <c r="F8666" i="11"/>
  <c r="F8667" i="11"/>
  <c r="F8668" i="11"/>
  <c r="F8669" i="11"/>
  <c r="F8670" i="11"/>
  <c r="F8671" i="11"/>
  <c r="F8672" i="11"/>
  <c r="F8673" i="11"/>
  <c r="F8674" i="11"/>
  <c r="F8675" i="11"/>
  <c r="F8676" i="11"/>
  <c r="F8677" i="11"/>
  <c r="F8678" i="11"/>
  <c r="F8679" i="11"/>
  <c r="F8680" i="11"/>
  <c r="F8681" i="11"/>
  <c r="F8682" i="11"/>
  <c r="F8683" i="11"/>
  <c r="F8684" i="11"/>
  <c r="F8685" i="11"/>
  <c r="F8686" i="11"/>
  <c r="F8687" i="11"/>
  <c r="F8688" i="11"/>
  <c r="F8689" i="11"/>
  <c r="F8690" i="11"/>
  <c r="F8691" i="11"/>
  <c r="F8692" i="11"/>
  <c r="F8693" i="11"/>
  <c r="F8694" i="11"/>
  <c r="F8695" i="11"/>
  <c r="F8696" i="11"/>
  <c r="F8697" i="11"/>
  <c r="F8698" i="11"/>
  <c r="F8699" i="11"/>
  <c r="F8700" i="11"/>
  <c r="F8701" i="11"/>
  <c r="F8702" i="11"/>
  <c r="F8703" i="11"/>
  <c r="F8704" i="11"/>
  <c r="F8705" i="11"/>
  <c r="F8706" i="11"/>
  <c r="F8707" i="11"/>
  <c r="F8708" i="11"/>
  <c r="F8709" i="11"/>
  <c r="F8710" i="11"/>
  <c r="F8711" i="11"/>
  <c r="F8712" i="11"/>
  <c r="F8713" i="11"/>
  <c r="F8714" i="11"/>
  <c r="F8715" i="11"/>
  <c r="F8716" i="11"/>
  <c r="F8717" i="11"/>
  <c r="F8718" i="11"/>
  <c r="F8719" i="11"/>
  <c r="F8720" i="11"/>
  <c r="F8721" i="11"/>
  <c r="F8722" i="11"/>
  <c r="F8723" i="11"/>
  <c r="F8724" i="11"/>
  <c r="F8725" i="11"/>
  <c r="F8726" i="11"/>
  <c r="F8727" i="11"/>
  <c r="F8728" i="11"/>
  <c r="F8729" i="11"/>
  <c r="F8730" i="11"/>
  <c r="F8731" i="11"/>
  <c r="F8732" i="11"/>
  <c r="F8733" i="11"/>
  <c r="F8734" i="11"/>
  <c r="F8735" i="11"/>
  <c r="F8736" i="11"/>
  <c r="F8737" i="11"/>
  <c r="F8738" i="11"/>
  <c r="F8739" i="11"/>
  <c r="F8740" i="11"/>
  <c r="F8741" i="11"/>
  <c r="F8742" i="11"/>
  <c r="F8743" i="11"/>
  <c r="F8744" i="11"/>
  <c r="F8745" i="11"/>
  <c r="F8746" i="11"/>
  <c r="F8747" i="11"/>
  <c r="F8748" i="11"/>
  <c r="F8749" i="11"/>
  <c r="F8750" i="11"/>
  <c r="F8751" i="11"/>
  <c r="F8752" i="11"/>
  <c r="F8753" i="11"/>
  <c r="F8754" i="11"/>
  <c r="F8755" i="11"/>
  <c r="F8756" i="11"/>
  <c r="F8757" i="11"/>
  <c r="F8758" i="11"/>
  <c r="F8759" i="11"/>
  <c r="F3999" i="1"/>
  <c r="F13" i="1"/>
  <c r="F15" i="1"/>
  <c r="F16" i="1"/>
  <c r="F17" i="1"/>
  <c r="F18" i="1"/>
  <c r="F19" i="1"/>
  <c r="F20" i="1"/>
  <c r="F21" i="1"/>
  <c r="F22" i="1"/>
  <c r="F23" i="1"/>
  <c r="F24" i="1"/>
  <c r="F25" i="1"/>
  <c r="F26" i="1"/>
  <c r="F27" i="1"/>
  <c r="F28" i="1"/>
  <c r="F29" i="1"/>
  <c r="F30" i="1"/>
  <c r="F43" i="1"/>
  <c r="F44" i="1"/>
  <c r="F45" i="1"/>
  <c r="F50" i="1"/>
  <c r="F51" i="1"/>
  <c r="F53" i="1"/>
  <c r="F54" i="1"/>
  <c r="F57" i="1"/>
  <c r="F58" i="1"/>
  <c r="F60" i="1"/>
  <c r="F64" i="1"/>
  <c r="F65" i="1"/>
  <c r="F67" i="1"/>
  <c r="F68" i="1"/>
  <c r="F79" i="1"/>
  <c r="F80" i="1"/>
  <c r="F81" i="1"/>
  <c r="F82" i="1"/>
  <c r="F83" i="1"/>
  <c r="F94" i="1"/>
  <c r="F97" i="1"/>
  <c r="F102" i="1"/>
  <c r="F114" i="1"/>
  <c r="F115" i="1"/>
  <c r="F116" i="1"/>
  <c r="F127" i="1"/>
  <c r="F131" i="1"/>
  <c r="F132" i="1"/>
  <c r="F133" i="1"/>
  <c r="F134" i="1"/>
  <c r="F135" i="1"/>
  <c r="F136" i="1"/>
  <c r="F137" i="1"/>
  <c r="F138" i="1"/>
  <c r="F139" i="1"/>
  <c r="F140" i="1"/>
  <c r="F141" i="1"/>
  <c r="F142" i="1"/>
  <c r="F143" i="1"/>
  <c r="F144" i="1"/>
  <c r="F145" i="1"/>
  <c r="F146" i="1"/>
  <c r="F148" i="1"/>
  <c r="F149" i="1"/>
  <c r="F150" i="1"/>
  <c r="F151" i="1"/>
  <c r="F152"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35" i="1"/>
  <c r="F3436" i="1"/>
  <c r="F3442" i="1"/>
  <c r="F3462" i="1"/>
  <c r="F3469" i="1"/>
  <c r="F3473" i="1"/>
  <c r="F3475" i="1"/>
  <c r="F3476" i="1"/>
  <c r="F3477" i="1"/>
  <c r="F3483" i="1"/>
  <c r="F3486" i="1"/>
  <c r="F3488" i="1"/>
  <c r="F3489" i="1"/>
  <c r="F3490" i="1"/>
  <c r="F3493" i="1"/>
  <c r="F3494" i="1"/>
  <c r="F3495" i="1"/>
  <c r="F3497" i="1"/>
  <c r="F3499" i="1"/>
  <c r="F3519" i="1"/>
  <c r="F3521" i="1"/>
  <c r="F3522" i="1"/>
  <c r="F3526" i="1"/>
  <c r="F3534" i="1"/>
  <c r="F3535" i="1"/>
  <c r="F3538" i="1"/>
  <c r="F3541" i="1"/>
  <c r="F3543" i="1"/>
  <c r="F3549" i="1"/>
  <c r="F3554" i="1"/>
  <c r="F3576" i="1"/>
  <c r="F3578" i="1"/>
  <c r="F3586" i="1"/>
  <c r="F3596" i="1"/>
  <c r="F3598" i="1"/>
  <c r="F781" i="1"/>
  <c r="F796" i="1"/>
  <c r="F797" i="1"/>
  <c r="F799" i="1"/>
  <c r="F802" i="1"/>
  <c r="F803" i="1"/>
  <c r="F804" i="1"/>
  <c r="F805" i="1"/>
  <c r="F808" i="1"/>
  <c r="F809" i="1"/>
  <c r="F810" i="1"/>
  <c r="F811" i="1"/>
  <c r="F812" i="1"/>
  <c r="F813" i="1"/>
  <c r="F814" i="1"/>
  <c r="F815" i="1"/>
  <c r="F816" i="1"/>
  <c r="F817" i="1"/>
  <c r="F818" i="1"/>
  <c r="F819" i="1"/>
  <c r="F820" i="1"/>
  <c r="F821" i="1"/>
  <c r="F822" i="1"/>
  <c r="F823" i="1"/>
  <c r="F826" i="1"/>
  <c r="F827" i="1"/>
  <c r="F828" i="1"/>
  <c r="F829" i="1"/>
  <c r="F830" i="1"/>
  <c r="F831" i="1"/>
  <c r="F832" i="1"/>
  <c r="F833" i="1"/>
  <c r="F834" i="1"/>
  <c r="F835" i="1"/>
  <c r="F836" i="1"/>
  <c r="F837" i="1"/>
  <c r="F838" i="1"/>
  <c r="F839" i="1"/>
  <c r="F840" i="1"/>
  <c r="F845" i="1"/>
  <c r="F846" i="1"/>
  <c r="F847" i="1"/>
  <c r="F849" i="1"/>
  <c r="F850" i="1"/>
  <c r="F852"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662" i="1"/>
  <c r="F663" i="1"/>
  <c r="F664" i="1"/>
  <c r="F665" i="1"/>
  <c r="F666" i="1"/>
  <c r="F667" i="1"/>
  <c r="F668" i="1"/>
  <c r="F673" i="1"/>
  <c r="F674" i="1"/>
  <c r="F675" i="1"/>
  <c r="F677" i="1"/>
  <c r="F678" i="1"/>
  <c r="F680" i="1"/>
  <c r="F683" i="1"/>
  <c r="F684" i="1"/>
  <c r="F685" i="1"/>
  <c r="F686" i="1"/>
  <c r="F687" i="1"/>
  <c r="F688" i="1"/>
  <c r="F689" i="1"/>
  <c r="F690" i="1"/>
  <c r="F691" i="1"/>
  <c r="F692" i="1"/>
  <c r="F1939" i="1"/>
  <c r="F1940"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1468" i="1"/>
  <c r="F744" i="1"/>
  <c r="F745" i="1"/>
  <c r="F746" i="1"/>
  <c r="F747" i="1"/>
  <c r="F748" i="1"/>
  <c r="F749" i="1"/>
  <c r="F750" i="1"/>
  <c r="F751" i="1"/>
  <c r="F752" i="1"/>
  <c r="F753" i="1"/>
  <c r="F754" i="1"/>
  <c r="F755" i="1"/>
  <c r="F756" i="1"/>
  <c r="F757" i="1"/>
  <c r="F758" i="1"/>
  <c r="F759" i="1"/>
  <c r="F760" i="1"/>
  <c r="F761" i="1"/>
  <c r="F762" i="1"/>
  <c r="F763" i="1"/>
  <c r="F764" i="1"/>
  <c r="F765" i="1"/>
  <c r="F766" i="1"/>
  <c r="F767" i="1"/>
  <c r="F1469"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66" i="1"/>
  <c r="F1668" i="1"/>
  <c r="F1670" i="1"/>
  <c r="F1675" i="1"/>
  <c r="F1677" i="1"/>
  <c r="F1678" i="1"/>
  <c r="F1679" i="1"/>
  <c r="F1544" i="1"/>
  <c r="F1545" i="1"/>
  <c r="F1546" i="1"/>
  <c r="F2712" i="1"/>
  <c r="F2713" i="1"/>
  <c r="F2714" i="1"/>
  <c r="F2715" i="1"/>
  <c r="F2716" i="1"/>
  <c r="F2717" i="1"/>
  <c r="F2718" i="1"/>
  <c r="F2105" i="1"/>
  <c r="F2106" i="1"/>
  <c r="F2621" i="1"/>
  <c r="F2622" i="1"/>
  <c r="F2623" i="1"/>
  <c r="F2624" i="1"/>
  <c r="F2627" i="1"/>
  <c r="F2389" i="1"/>
  <c r="F2390" i="1"/>
  <c r="F2392" i="1"/>
  <c r="F2403" i="1"/>
  <c r="F2410" i="1"/>
  <c r="F2025" i="1"/>
  <c r="F2415" i="1"/>
  <c r="F2419" i="1"/>
  <c r="F2420" i="1"/>
  <c r="F2423" i="1"/>
  <c r="F2424" i="1"/>
  <c r="F2426" i="1"/>
  <c r="F2460" i="1"/>
  <c r="F2461" i="1"/>
  <c r="F2466" i="1"/>
  <c r="F2467" i="1"/>
  <c r="F2471" i="1"/>
  <c r="F2472" i="1"/>
  <c r="F2479" i="1"/>
  <c r="F2480" i="1"/>
  <c r="F2481" i="1"/>
  <c r="F2487" i="1"/>
  <c r="F2494" i="1"/>
  <c r="F2496" i="1"/>
  <c r="F2497" i="1"/>
  <c r="F2498" i="1"/>
  <c r="F2499" i="1"/>
  <c r="F2500" i="1"/>
  <c r="F2501" i="1"/>
  <c r="F2502" i="1"/>
  <c r="F2511" i="1"/>
  <c r="F2512" i="1"/>
  <c r="F2513" i="1"/>
  <c r="F2522" i="1"/>
  <c r="F2524" i="1"/>
  <c r="F2530" i="1"/>
  <c r="F2534" i="1"/>
  <c r="F2535" i="1"/>
  <c r="F2537" i="1"/>
  <c r="F2543" i="1"/>
  <c r="F2544" i="1"/>
  <c r="F2546" i="1"/>
  <c r="F2547" i="1"/>
  <c r="F2549" i="1"/>
  <c r="F2565" i="1"/>
  <c r="F2571" i="1"/>
  <c r="F2573" i="1"/>
  <c r="F2576" i="1"/>
  <c r="F2579" i="1"/>
  <c r="F2583" i="1"/>
  <c r="F2584" i="1"/>
  <c r="F2595" i="1"/>
  <c r="F2596" i="1"/>
  <c r="F2597" i="1"/>
  <c r="F2598" i="1"/>
  <c r="F2601" i="1"/>
  <c r="F2603" i="1"/>
  <c r="F293" i="1"/>
  <c r="F294" i="1"/>
  <c r="F2681" i="1"/>
  <c r="F2682" i="1"/>
  <c r="F2684" i="1"/>
  <c r="F2686" i="1"/>
  <c r="F2687" i="1"/>
  <c r="F2688" i="1"/>
  <c r="F2689" i="1"/>
  <c r="F2705" i="1"/>
  <c r="F2706" i="1"/>
  <c r="F2707" i="1"/>
  <c r="F2708" i="1"/>
  <c r="F2709" i="1"/>
  <c r="F2710" i="1"/>
  <c r="F2711" i="1"/>
  <c r="F3124" i="1"/>
  <c r="F3125" i="1"/>
  <c r="F3126" i="1"/>
  <c r="F3127" i="1"/>
  <c r="F3128" i="1"/>
  <c r="F3129" i="1"/>
  <c r="F3130"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8" i="1"/>
  <c r="F3710" i="1"/>
  <c r="F3711" i="1"/>
  <c r="F3712" i="1"/>
  <c r="F3718" i="1"/>
  <c r="F3719" i="1"/>
  <c r="F3721" i="1"/>
  <c r="F3722" i="1"/>
  <c r="F3725" i="1"/>
  <c r="F3727"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694" i="1"/>
  <c r="F2080" i="1"/>
  <c r="F2081" i="1"/>
  <c r="F2082" i="1"/>
  <c r="F2083" i="1"/>
  <c r="F2084" i="1"/>
  <c r="F2085" i="1"/>
  <c r="F2086" i="1"/>
  <c r="F2087" i="1"/>
  <c r="F2088" i="1"/>
  <c r="F2089" i="1"/>
  <c r="F2090" i="1"/>
  <c r="F2091" i="1"/>
  <c r="F2092" i="1"/>
  <c r="F2093" i="1"/>
  <c r="F2094" i="1"/>
  <c r="F2095" i="1"/>
  <c r="F2096" i="1"/>
  <c r="F2097" i="1"/>
  <c r="F2098" i="1"/>
  <c r="F2099" i="1"/>
  <c r="F2100" i="1"/>
  <c r="F210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695" i="1"/>
  <c r="F696" i="1"/>
  <c r="F697" i="1"/>
  <c r="F1965" i="1"/>
  <c r="F2026" i="1"/>
  <c r="F302" i="1"/>
  <c r="F303" i="1"/>
  <c r="F1966" i="1"/>
  <c r="F2027" i="1"/>
  <c r="F1967" i="1"/>
  <c r="F2028" i="1"/>
  <c r="F309" i="1"/>
  <c r="F1994" i="1"/>
  <c r="F1995" i="1"/>
  <c r="F1968" i="1"/>
  <c r="F2029" i="1"/>
  <c r="F1969" i="1"/>
  <c r="F2030" i="1"/>
  <c r="F329" i="1"/>
  <c r="F336" i="1"/>
  <c r="F340" i="1"/>
  <c r="F344" i="1"/>
  <c r="F1970" i="1"/>
  <c r="F2031" i="1"/>
  <c r="F1948" i="1"/>
  <c r="F2032" i="1"/>
  <c r="F1971" i="1"/>
  <c r="F2034" i="1"/>
  <c r="F1972" i="1"/>
  <c r="F2035" i="1"/>
  <c r="F1973" i="1"/>
  <c r="F2036" i="1"/>
  <c r="F1974" i="1"/>
  <c r="F2037" i="1"/>
  <c r="F386" i="1"/>
  <c r="F1975" i="1"/>
  <c r="F2038" i="1"/>
  <c r="F388" i="1"/>
  <c r="F389" i="1"/>
  <c r="F1976" i="1"/>
  <c r="F2039" i="1"/>
  <c r="F1977" i="1"/>
  <c r="F2040" i="1"/>
  <c r="F393" i="1"/>
  <c r="F2041" i="1"/>
  <c r="F402" i="1"/>
  <c r="F1949" i="1"/>
  <c r="F2043" i="1"/>
  <c r="F408" i="1"/>
  <c r="F410" i="1"/>
  <c r="F1950" i="1"/>
  <c r="F2044" i="1"/>
  <c r="F1978" i="1"/>
  <c r="F2045" i="1"/>
  <c r="F1979" i="1"/>
  <c r="F2046" i="1"/>
  <c r="F421" i="1"/>
  <c r="F1981" i="1"/>
  <c r="F2048" i="1"/>
  <c r="F1982" i="1"/>
  <c r="F2049" i="1"/>
  <c r="F1983" i="1"/>
  <c r="F2050" i="1"/>
  <c r="F1984" i="1"/>
  <c r="F2051" i="1"/>
  <c r="F443" i="1"/>
  <c r="F445" i="1"/>
  <c r="F1985" i="1"/>
  <c r="F2052" i="1"/>
  <c r="F463" i="1"/>
  <c r="F1986" i="1"/>
  <c r="F2053" i="1"/>
  <c r="F1987" i="1"/>
  <c r="F2054" i="1"/>
  <c r="F481" i="1"/>
  <c r="F1988" i="1"/>
  <c r="F2058" i="1"/>
  <c r="F1951" i="1"/>
  <c r="F2059" i="1"/>
  <c r="F2989" i="1"/>
  <c r="F1048" i="1"/>
  <c r="F1052" i="1"/>
  <c r="F1059" i="1"/>
  <c r="F1060" i="1"/>
  <c r="F1061" i="1"/>
  <c r="F1064" i="1"/>
  <c r="F1065" i="1"/>
  <c r="F2629" i="1"/>
  <c r="F1068" i="1"/>
  <c r="F2630" i="1"/>
  <c r="F2631" i="1"/>
  <c r="F1069" i="1"/>
  <c r="F1070" i="1"/>
  <c r="F2632" i="1"/>
  <c r="F1071" i="1"/>
  <c r="F1072" i="1"/>
  <c r="F1073" i="1"/>
  <c r="F2633" i="1"/>
  <c r="F1074" i="1"/>
  <c r="F2634" i="1"/>
  <c r="F1075" i="1"/>
  <c r="F2635" i="1"/>
  <c r="F1076" i="1"/>
  <c r="F2636" i="1"/>
  <c r="F1077" i="1"/>
  <c r="F2637" i="1"/>
  <c r="F1078" i="1"/>
  <c r="F1081" i="1"/>
  <c r="F2638" i="1"/>
  <c r="F2639" i="1"/>
  <c r="F2640" i="1"/>
  <c r="F2641" i="1"/>
  <c r="F2642" i="1"/>
  <c r="F2643" i="1"/>
  <c r="F2644" i="1"/>
  <c r="F2645" i="1"/>
  <c r="F2646" i="1"/>
  <c r="F2647" i="1"/>
  <c r="F2648" i="1"/>
  <c r="F2649" i="1"/>
  <c r="F2650" i="1"/>
  <c r="F2651" i="1"/>
  <c r="F2652" i="1"/>
  <c r="F2653" i="1"/>
  <c r="F2654" i="1"/>
  <c r="F2655" i="1"/>
  <c r="F2656" i="1"/>
  <c r="F2657" i="1"/>
  <c r="F2658" i="1"/>
  <c r="F2659" i="1"/>
  <c r="F1115" i="1"/>
  <c r="F2660" i="1"/>
  <c r="F1116" i="1"/>
  <c r="F2661" i="1"/>
  <c r="F1122" i="1"/>
  <c r="F1156" i="1"/>
  <c r="F2662" i="1"/>
  <c r="F1183" i="1"/>
  <c r="F1192" i="1"/>
  <c r="F1193" i="1"/>
  <c r="F1194" i="1"/>
  <c r="F1195" i="1"/>
  <c r="F1196" i="1"/>
  <c r="F1197" i="1"/>
  <c r="F1198" i="1"/>
  <c r="F1218" i="1"/>
  <c r="F1220" i="1"/>
  <c r="F1230" i="1"/>
  <c r="F1231" i="1"/>
  <c r="F1233" i="1"/>
  <c r="F1238" i="1"/>
  <c r="F1239" i="1"/>
  <c r="F1242" i="1"/>
  <c r="F1243" i="1"/>
  <c r="F1245" i="1"/>
  <c r="F1246" i="1"/>
  <c r="F1270" i="1"/>
  <c r="F1290" i="1"/>
  <c r="F1291" i="1"/>
  <c r="F1293" i="1"/>
  <c r="F1294" i="1"/>
  <c r="F1306" i="1"/>
  <c r="F1311" i="1"/>
  <c r="F1314" i="1"/>
  <c r="F769" i="1"/>
  <c r="F770" i="1"/>
  <c r="F771" i="1"/>
  <c r="F1941" i="1"/>
  <c r="F1942" i="1"/>
  <c r="F3247" i="1"/>
  <c r="F3248" i="1"/>
  <c r="F3249" i="1"/>
  <c r="F3250" i="1"/>
  <c r="F3252" i="1"/>
  <c r="F3254" i="1"/>
  <c r="F3255" i="1"/>
  <c r="F3259" i="1"/>
  <c r="F3260" i="1"/>
  <c r="F3261" i="1"/>
  <c r="F3262" i="1"/>
  <c r="F3265" i="1"/>
  <c r="F3266" i="1"/>
  <c r="F3267" i="1"/>
  <c r="F3268" i="1"/>
  <c r="F3269" i="1"/>
  <c r="F3270" i="1"/>
  <c r="F3271" i="1"/>
  <c r="F3272" i="1"/>
  <c r="F3273" i="1"/>
  <c r="F3277" i="1"/>
  <c r="F3278" i="1"/>
  <c r="F3280" i="1"/>
  <c r="F3281" i="1"/>
  <c r="F3282" i="1"/>
  <c r="F3283" i="1"/>
  <c r="F3284" i="1"/>
  <c r="F3285" i="1"/>
  <c r="F3288" i="1"/>
  <c r="F3291" i="1"/>
  <c r="F3292" i="1"/>
  <c r="F3293" i="1"/>
  <c r="F3294" i="1"/>
  <c r="F3295" i="1"/>
  <c r="F3297" i="1"/>
  <c r="F3299" i="1"/>
  <c r="F3300" i="1"/>
  <c r="F3301" i="1"/>
  <c r="F3302" i="1"/>
  <c r="F3303" i="1"/>
  <c r="F3304" i="1"/>
  <c r="F3305" i="1"/>
  <c r="F3306" i="1"/>
  <c r="F3307" i="1"/>
  <c r="F3308" i="1"/>
  <c r="F3309" i="1"/>
  <c r="F3310" i="1"/>
  <c r="F3311" i="1"/>
  <c r="F3312" i="1"/>
  <c r="F3313" i="1"/>
  <c r="F3316" i="1"/>
  <c r="F3317" i="1"/>
  <c r="F3318" i="1"/>
  <c r="F3319" i="1"/>
  <c r="F3321" i="1"/>
  <c r="F3324" i="1"/>
  <c r="F3325" i="1"/>
  <c r="F3327" i="1"/>
  <c r="F3328" i="1"/>
  <c r="F3330" i="1"/>
  <c r="F3331" i="1"/>
  <c r="F3332" i="1"/>
  <c r="F3334" i="1"/>
  <c r="F3335" i="1"/>
  <c r="F3338" i="1"/>
  <c r="F3339" i="1"/>
  <c r="F3343" i="1"/>
  <c r="F3344" i="1"/>
  <c r="F3345" i="1"/>
  <c r="F3346" i="1"/>
  <c r="F3347" i="1"/>
  <c r="F3348" i="1"/>
  <c r="F3349" i="1"/>
  <c r="F3350" i="1"/>
  <c r="F3351" i="1"/>
  <c r="F3352" i="1"/>
  <c r="F3353" i="1"/>
  <c r="F3354" i="1"/>
  <c r="F3355" i="1"/>
  <c r="F3356" i="1"/>
  <c r="F3357" i="1"/>
  <c r="F3174" i="1"/>
  <c r="F3175" i="1"/>
  <c r="F3176" i="1"/>
  <c r="F3177" i="1"/>
  <c r="F3178" i="1"/>
  <c r="F3179" i="1"/>
  <c r="F3180" i="1"/>
  <c r="F3181" i="1"/>
  <c r="F3182" i="1"/>
  <c r="F3358" i="1"/>
  <c r="F3183" i="1"/>
  <c r="F3184" i="1"/>
  <c r="F3185" i="1"/>
  <c r="F3186" i="1"/>
  <c r="F3187" i="1"/>
  <c r="F3188" i="1"/>
  <c r="F3189" i="1"/>
  <c r="F3190" i="1"/>
  <c r="F3191" i="1"/>
  <c r="F3192" i="1"/>
  <c r="F3193" i="1"/>
  <c r="F3194" i="1"/>
  <c r="F3195" i="1"/>
  <c r="F3196" i="1"/>
  <c r="F3197" i="1"/>
  <c r="F3198" i="1"/>
  <c r="F3199" i="1"/>
  <c r="F3200" i="1"/>
  <c r="F3201" i="1"/>
  <c r="F3202" i="1"/>
  <c r="F3203" i="1"/>
  <c r="F3204" i="1"/>
  <c r="F3208" i="1"/>
  <c r="F3209" i="1"/>
  <c r="F3210" i="1"/>
  <c r="F3211" i="1"/>
  <c r="F3212" i="1"/>
  <c r="F3213" i="1"/>
  <c r="F3214" i="1"/>
  <c r="F3215" i="1"/>
  <c r="F3216" i="1"/>
  <c r="F3217" i="1"/>
  <c r="F3218" i="1"/>
  <c r="F3219" i="1"/>
  <c r="F3220" i="1"/>
  <c r="F3221" i="1"/>
  <c r="F3222" i="1"/>
  <c r="F3223" i="1"/>
  <c r="F3224" i="1"/>
  <c r="F3225" i="1"/>
  <c r="F3226" i="1"/>
  <c r="F3228" i="1"/>
  <c r="F3229" i="1"/>
  <c r="F3236" i="1"/>
  <c r="F3237" i="1"/>
  <c r="F3238" i="1"/>
  <c r="F3242" i="1"/>
  <c r="F3243" i="1"/>
  <c r="F3244" i="1"/>
  <c r="F3245" i="1"/>
  <c r="F3246" i="1"/>
  <c r="F2077" i="1"/>
  <c r="F2078" i="1"/>
  <c r="F2079"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2387" i="1"/>
  <c r="F698" i="1"/>
  <c r="F699" i="1"/>
  <c r="F700" i="1"/>
  <c r="F3084" i="1"/>
  <c r="F2340" i="1"/>
  <c r="F2386" i="1"/>
  <c r="F701" i="1"/>
  <c r="F2073" i="1"/>
  <c r="F2074" i="1"/>
  <c r="F2075" i="1"/>
  <c r="F2666" i="1"/>
  <c r="F2668" i="1"/>
  <c r="F2669" i="1"/>
  <c r="F2670" i="1"/>
  <c r="F2671" i="1"/>
  <c r="F2672" i="1"/>
  <c r="F2673" i="1"/>
  <c r="F2674" i="1"/>
  <c r="F2675" i="1"/>
  <c r="F2676" i="1"/>
  <c r="F2719" i="1"/>
  <c r="F2720" i="1"/>
  <c r="F2721" i="1"/>
  <c r="F2722" i="1"/>
  <c r="F2723" i="1"/>
  <c r="F2724" i="1"/>
  <c r="F2725" i="1"/>
  <c r="F2726" i="1"/>
  <c r="F2727"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40" i="1"/>
  <c r="F2841" i="1"/>
  <c r="F2842" i="1"/>
  <c r="F2843" i="1"/>
  <c r="F2844" i="1"/>
  <c r="F2845" i="1"/>
  <c r="F2846" i="1"/>
  <c r="F2847" i="1"/>
  <c r="F2848" i="1"/>
  <c r="F2849" i="1"/>
  <c r="F2850" i="1"/>
  <c r="F2851" i="1"/>
  <c r="F2852" i="1"/>
  <c r="F2853" i="1"/>
  <c r="F2858" i="1"/>
  <c r="F2859" i="1"/>
  <c r="F2860" i="1"/>
  <c r="F2861" i="1"/>
  <c r="F2862" i="1"/>
  <c r="F2871" i="1"/>
  <c r="F2872" i="1"/>
  <c r="F2876" i="1"/>
  <c r="F2877" i="1"/>
  <c r="F2878" i="1"/>
  <c r="F2879" i="1"/>
  <c r="F2884" i="1"/>
  <c r="F2897" i="1"/>
  <c r="F2898" i="1"/>
  <c r="F2899" i="1"/>
  <c r="F2900" i="1"/>
  <c r="F2901" i="1"/>
  <c r="F2902" i="1"/>
  <c r="F2906" i="1"/>
  <c r="F2907" i="1"/>
  <c r="F2908" i="1"/>
  <c r="F2913" i="1"/>
  <c r="F2915" i="1"/>
  <c r="F2916" i="1"/>
  <c r="F2917" i="1"/>
  <c r="F2918" i="1"/>
  <c r="F2919" i="1"/>
  <c r="F2920" i="1"/>
  <c r="F2922" i="1"/>
  <c r="F2923" i="1"/>
  <c r="F2925"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5" i="1"/>
  <c r="F2956" i="1"/>
  <c r="F2958" i="1"/>
  <c r="F2960"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87" i="1"/>
  <c r="F3031" i="1"/>
  <c r="F3032" i="1"/>
  <c r="F3033" i="1"/>
  <c r="F3034" i="1"/>
  <c r="F3035" i="1"/>
  <c r="F3036" i="1"/>
  <c r="F2964" i="1"/>
  <c r="F2965" i="1"/>
  <c r="F2966" i="1"/>
  <c r="F2967" i="1"/>
  <c r="F2968" i="1"/>
  <c r="F3089" i="1"/>
  <c r="F2969" i="1"/>
  <c r="F3090" i="1"/>
  <c r="F3091" i="1"/>
  <c r="F3092" i="1"/>
  <c r="F3093" i="1"/>
  <c r="F3094" i="1"/>
  <c r="F2970" i="1"/>
  <c r="F2971" i="1"/>
  <c r="F2972" i="1"/>
  <c r="F2973" i="1"/>
  <c r="F2974" i="1"/>
  <c r="F2975" i="1"/>
  <c r="F2976"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2977" i="1"/>
  <c r="F3123" i="1"/>
  <c r="F656" i="1"/>
  <c r="F657" i="1"/>
  <c r="F658" i="1"/>
  <c r="F659" i="1"/>
  <c r="F660" i="1"/>
  <c r="F661" i="1"/>
  <c r="F3085" i="1"/>
  <c r="F1036" i="1"/>
  <c r="F2979" i="1"/>
  <c r="F3166" i="1"/>
  <c r="F3167" i="1"/>
  <c r="F3168" i="1"/>
  <c r="F3169" i="1"/>
  <c r="F3170" i="1"/>
  <c r="F3171" i="1"/>
  <c r="F3172" i="1"/>
  <c r="F3173" i="1"/>
  <c r="F3638" i="1"/>
  <c r="F3613" i="1"/>
  <c r="F3614" i="1"/>
  <c r="F3615" i="1"/>
  <c r="F3616" i="1"/>
  <c r="F3617" i="1"/>
  <c r="F3618" i="1"/>
  <c r="F3619" i="1"/>
  <c r="F3620" i="1"/>
  <c r="F3621" i="1"/>
  <c r="F3622" i="1"/>
  <c r="F3623" i="1"/>
  <c r="F3624" i="1"/>
  <c r="F3625" i="1"/>
  <c r="F3626" i="1"/>
  <c r="F3627" i="1"/>
  <c r="F3639" i="1"/>
  <c r="F2" i="1"/>
  <c r="F3640" i="1"/>
  <c r="F3628" i="1"/>
  <c r="F3629" i="1"/>
  <c r="F3630" i="1"/>
  <c r="F3631" i="1"/>
  <c r="F3632" i="1"/>
  <c r="F3633" i="1"/>
  <c r="F3634" i="1"/>
  <c r="F3086" i="1"/>
  <c r="F2990" i="1"/>
  <c r="F3905" i="1"/>
  <c r="F3088"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8" i="1"/>
  <c r="F1919" i="1"/>
  <c r="F1920" i="1"/>
  <c r="F1921" i="1"/>
  <c r="F1922" i="1"/>
  <c r="F1923" i="1"/>
  <c r="F1924" i="1"/>
  <c r="F1925" i="1"/>
  <c r="F1926" i="1"/>
  <c r="F1927" i="1"/>
  <c r="F1928" i="1"/>
  <c r="F1929" i="1"/>
  <c r="F1930" i="1"/>
  <c r="F1931" i="1"/>
  <c r="F1932" i="1"/>
  <c r="F1933" i="1"/>
  <c r="F1330" i="1"/>
  <c r="F1331" i="1"/>
  <c r="F496" i="1"/>
  <c r="F1332" i="1"/>
  <c r="F1333" i="1"/>
  <c r="F497" i="1"/>
  <c r="F1334" i="1"/>
  <c r="F1335" i="1"/>
  <c r="F1336" i="1"/>
  <c r="F1337" i="1"/>
  <c r="F1338" i="1"/>
  <c r="F1339" i="1"/>
  <c r="F499" i="1"/>
  <c r="F1340" i="1"/>
  <c r="F1341" i="1"/>
  <c r="F1342" i="1"/>
  <c r="F502" i="1"/>
  <c r="F1343" i="1"/>
  <c r="F1345" i="1"/>
  <c r="F1346" i="1"/>
  <c r="F503" i="1"/>
  <c r="F1347" i="1"/>
  <c r="F504" i="1"/>
  <c r="F1348" i="1"/>
  <c r="F1349" i="1"/>
  <c r="F1350" i="1"/>
  <c r="F505" i="1"/>
  <c r="F1351" i="1"/>
  <c r="F1352" i="1"/>
  <c r="F1353" i="1"/>
  <c r="F189" i="1"/>
  <c r="F180" i="1"/>
  <c r="F198" i="1"/>
  <c r="F153" i="1"/>
  <c r="F207" i="1"/>
  <c r="F171" i="1"/>
  <c r="F216" i="1"/>
  <c r="F162" i="1"/>
  <c r="F190" i="1"/>
  <c r="F181" i="1"/>
  <c r="F199" i="1"/>
  <c r="F154" i="1"/>
  <c r="F208" i="1"/>
  <c r="F172" i="1"/>
  <c r="F217" i="1"/>
  <c r="F163" i="1"/>
  <c r="F191" i="1"/>
  <c r="F182" i="1"/>
  <c r="F200" i="1"/>
  <c r="F155" i="1"/>
  <c r="F209" i="1"/>
  <c r="F173" i="1"/>
  <c r="F218" i="1"/>
  <c r="F164" i="1"/>
  <c r="F192" i="1"/>
  <c r="F183" i="1"/>
  <c r="F201" i="1"/>
  <c r="F156" i="1"/>
  <c r="F210" i="1"/>
  <c r="F174" i="1"/>
  <c r="F219" i="1"/>
  <c r="F165" i="1"/>
  <c r="F193" i="1"/>
  <c r="F184" i="1"/>
  <c r="F202" i="1"/>
  <c r="F157" i="1"/>
  <c r="F211" i="1"/>
  <c r="F175" i="1"/>
  <c r="F220" i="1"/>
  <c r="F166" i="1"/>
  <c r="F194" i="1"/>
  <c r="F185" i="1"/>
  <c r="F203" i="1"/>
  <c r="F158" i="1"/>
  <c r="F212" i="1"/>
  <c r="F176" i="1"/>
  <c r="F221" i="1"/>
  <c r="F167" i="1"/>
  <c r="F195" i="1"/>
  <c r="F186" i="1"/>
  <c r="F204" i="1"/>
  <c r="F159" i="1"/>
  <c r="F213" i="1"/>
  <c r="F177" i="1"/>
  <c r="F222" i="1"/>
  <c r="F168" i="1"/>
  <c r="F196" i="1"/>
  <c r="F187" i="1"/>
  <c r="F205" i="1"/>
  <c r="F160" i="1"/>
  <c r="F214" i="1"/>
  <c r="F178" i="1"/>
  <c r="F223" i="1"/>
  <c r="F169" i="1"/>
  <c r="F197" i="1"/>
  <c r="F188" i="1"/>
  <c r="F206" i="1"/>
  <c r="F161" i="1"/>
  <c r="F215" i="1"/>
  <c r="F179" i="1"/>
  <c r="F224" i="1"/>
  <c r="F170" i="1"/>
  <c r="F3037" i="1"/>
  <c r="F3038" i="1"/>
  <c r="F772" i="1"/>
  <c r="F773" i="1"/>
  <c r="F774" i="1"/>
  <c r="F775" i="1"/>
  <c r="F776" i="1"/>
  <c r="F777" i="1"/>
  <c r="F778" i="1"/>
  <c r="F1998" i="1"/>
  <c r="F779" i="1"/>
  <c r="F1034" i="1"/>
  <c r="F1035" i="1"/>
  <c r="F225" i="1"/>
  <c r="F3641" i="1"/>
  <c r="F226" i="1"/>
  <c r="F3642" i="1"/>
  <c r="F3643" i="1"/>
  <c r="F3644" i="1"/>
  <c r="F3645" i="1"/>
  <c r="F1999" i="1"/>
  <c r="F1365" i="1"/>
  <c r="F2000" i="1"/>
  <c r="F1945" i="1"/>
  <c r="F1990" i="1"/>
  <c r="F1991" i="1"/>
  <c r="F537" i="1"/>
  <c r="F538" i="1"/>
  <c r="F1366" i="1"/>
  <c r="F539" i="1"/>
  <c r="F1992" i="1"/>
  <c r="F1936" i="1"/>
  <c r="F1937" i="1"/>
  <c r="F2001" i="1"/>
  <c r="F2002" i="1"/>
  <c r="F2003" i="1"/>
  <c r="F3998" i="1"/>
  <c r="E3999"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1939" i="1"/>
  <c r="E1940"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1468" i="1"/>
  <c r="E744" i="1"/>
  <c r="E745" i="1"/>
  <c r="E746" i="1"/>
  <c r="E747" i="1"/>
  <c r="E748" i="1"/>
  <c r="E749" i="1"/>
  <c r="E750" i="1"/>
  <c r="E751" i="1"/>
  <c r="E752" i="1"/>
  <c r="E753" i="1"/>
  <c r="E754" i="1"/>
  <c r="E755" i="1"/>
  <c r="E756" i="1"/>
  <c r="E757" i="1"/>
  <c r="E758" i="1"/>
  <c r="E759" i="1"/>
  <c r="E760" i="1"/>
  <c r="E761" i="1"/>
  <c r="E762" i="1"/>
  <c r="E763" i="1"/>
  <c r="E764" i="1"/>
  <c r="E765" i="1"/>
  <c r="E766" i="1"/>
  <c r="E767" i="1"/>
  <c r="E1469"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543" i="1"/>
  <c r="E1544" i="1"/>
  <c r="E1545" i="1"/>
  <c r="E1546" i="1"/>
  <c r="E2712" i="1"/>
  <c r="E2713" i="1"/>
  <c r="E2714" i="1"/>
  <c r="E2715" i="1"/>
  <c r="E2716" i="1"/>
  <c r="E2717" i="1"/>
  <c r="E2718" i="1"/>
  <c r="E2105" i="1"/>
  <c r="E2106" i="1"/>
  <c r="E2621" i="1"/>
  <c r="E2622" i="1"/>
  <c r="E2623" i="1"/>
  <c r="E2624" i="1"/>
  <c r="E2625" i="1"/>
  <c r="E2626" i="1"/>
  <c r="E2627" i="1"/>
  <c r="E2628"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025"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93" i="1"/>
  <c r="E294"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694" i="1"/>
  <c r="E2080" i="1"/>
  <c r="E2081" i="1"/>
  <c r="E2082" i="1"/>
  <c r="E2083" i="1"/>
  <c r="E2084" i="1"/>
  <c r="E2085" i="1"/>
  <c r="E2086" i="1"/>
  <c r="E2087" i="1"/>
  <c r="E2088" i="1"/>
  <c r="E2089" i="1"/>
  <c r="E2090" i="1"/>
  <c r="E2091" i="1"/>
  <c r="E2092" i="1"/>
  <c r="E2093" i="1"/>
  <c r="E2094" i="1"/>
  <c r="E2095" i="1"/>
  <c r="E2096" i="1"/>
  <c r="E2097" i="1"/>
  <c r="E2098" i="1"/>
  <c r="E2099" i="1"/>
  <c r="E2100" i="1"/>
  <c r="E210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695" i="1"/>
  <c r="E696" i="1"/>
  <c r="E697" i="1"/>
  <c r="E295" i="1"/>
  <c r="E1965" i="1"/>
  <c r="E2026" i="1"/>
  <c r="E296" i="1"/>
  <c r="E297" i="1"/>
  <c r="E298" i="1"/>
  <c r="E299" i="1"/>
  <c r="E300" i="1"/>
  <c r="E301" i="1"/>
  <c r="E302" i="1"/>
  <c r="E303" i="1"/>
  <c r="E304" i="1"/>
  <c r="E305" i="1"/>
  <c r="E306" i="1"/>
  <c r="E307" i="1"/>
  <c r="E1966" i="1"/>
  <c r="E2027" i="1"/>
  <c r="E308" i="1"/>
  <c r="E1967" i="1"/>
  <c r="E2028" i="1"/>
  <c r="E309" i="1"/>
  <c r="E310" i="1"/>
  <c r="E311" i="1"/>
  <c r="E312" i="1"/>
  <c r="E313" i="1"/>
  <c r="E314" i="1"/>
  <c r="E315" i="1"/>
  <c r="E316" i="1"/>
  <c r="E317" i="1"/>
  <c r="E318" i="1"/>
  <c r="E319" i="1"/>
  <c r="E320" i="1"/>
  <c r="E321" i="1"/>
  <c r="E322" i="1"/>
  <c r="E1994" i="1"/>
  <c r="E1995" i="1"/>
  <c r="E323" i="1"/>
  <c r="E324" i="1"/>
  <c r="E325" i="1"/>
  <c r="E326" i="1"/>
  <c r="E1968" i="1"/>
  <c r="E2029" i="1"/>
  <c r="E1969" i="1"/>
  <c r="E2030"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1970" i="1"/>
  <c r="E2031" i="1"/>
  <c r="E374" i="1"/>
  <c r="E375" i="1"/>
  <c r="E1948" i="1"/>
  <c r="E2032" i="1"/>
  <c r="E376" i="1"/>
  <c r="E377" i="1"/>
  <c r="E378" i="1"/>
  <c r="E2019" i="1"/>
  <c r="E2033" i="1"/>
  <c r="E379" i="1"/>
  <c r="E1971" i="1"/>
  <c r="E2034" i="1"/>
  <c r="E380" i="1"/>
  <c r="E381" i="1"/>
  <c r="E382" i="1"/>
  <c r="E1972" i="1"/>
  <c r="E2035" i="1"/>
  <c r="E383" i="1"/>
  <c r="E384" i="1"/>
  <c r="E1973" i="1"/>
  <c r="E2036" i="1"/>
  <c r="E385" i="1"/>
  <c r="E1974" i="1"/>
  <c r="E2037" i="1"/>
  <c r="E386" i="1"/>
  <c r="E387" i="1"/>
  <c r="E1975" i="1"/>
  <c r="E2038" i="1"/>
  <c r="E388" i="1"/>
  <c r="E389" i="1"/>
  <c r="E1976" i="1"/>
  <c r="E2039" i="1"/>
  <c r="E1977" i="1"/>
  <c r="E2040" i="1"/>
  <c r="E390" i="1"/>
  <c r="E391" i="1"/>
  <c r="E392" i="1"/>
  <c r="E393" i="1"/>
  <c r="E394" i="1"/>
  <c r="E395" i="1"/>
  <c r="E2020" i="1"/>
  <c r="E2041" i="1"/>
  <c r="E396" i="1"/>
  <c r="E397" i="1"/>
  <c r="E2021" i="1"/>
  <c r="E2042" i="1"/>
  <c r="E398" i="1"/>
  <c r="E399" i="1"/>
  <c r="E400" i="1"/>
  <c r="E401" i="1"/>
  <c r="E402" i="1"/>
  <c r="E403" i="1"/>
  <c r="E404" i="1"/>
  <c r="E405" i="1"/>
  <c r="E406" i="1"/>
  <c r="E407" i="1"/>
  <c r="E1949" i="1"/>
  <c r="E2043" i="1"/>
  <c r="E408" i="1"/>
  <c r="E409" i="1"/>
  <c r="E410" i="1"/>
  <c r="E411" i="1"/>
  <c r="E412" i="1"/>
  <c r="E1950" i="1"/>
  <c r="E2044" i="1"/>
  <c r="E413" i="1"/>
  <c r="E414" i="1"/>
  <c r="E415" i="1"/>
  <c r="E416" i="1"/>
  <c r="E417" i="1"/>
  <c r="E418" i="1"/>
  <c r="E1978" i="1"/>
  <c r="E2045" i="1"/>
  <c r="E419" i="1"/>
  <c r="E1979" i="1"/>
  <c r="E2046" i="1"/>
  <c r="E420" i="1"/>
  <c r="E421" i="1"/>
  <c r="E422" i="1"/>
  <c r="E423" i="1"/>
  <c r="E424" i="1"/>
  <c r="E1980" i="1"/>
  <c r="E2047" i="1"/>
  <c r="E425" i="1"/>
  <c r="E426" i="1"/>
  <c r="E427" i="1"/>
  <c r="E428" i="1"/>
  <c r="E429" i="1"/>
  <c r="E430" i="1"/>
  <c r="E431" i="1"/>
  <c r="E432" i="1"/>
  <c r="E1981" i="1"/>
  <c r="E2048" i="1"/>
  <c r="E433" i="1"/>
  <c r="E434" i="1"/>
  <c r="E1982" i="1"/>
  <c r="E2049" i="1"/>
  <c r="E435" i="1"/>
  <c r="E436" i="1"/>
  <c r="E437" i="1"/>
  <c r="E438" i="1"/>
  <c r="E439" i="1"/>
  <c r="E1983" i="1"/>
  <c r="E2050" i="1"/>
  <c r="E440" i="1"/>
  <c r="E1984" i="1"/>
  <c r="E2051" i="1"/>
  <c r="E441" i="1"/>
  <c r="E442" i="1"/>
  <c r="E443" i="1"/>
  <c r="E444" i="1"/>
  <c r="E445" i="1"/>
  <c r="E446" i="1"/>
  <c r="E1985" i="1"/>
  <c r="E2052"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1986" i="1"/>
  <c r="E2053" i="1"/>
  <c r="E1987" i="1"/>
  <c r="E2054" i="1"/>
  <c r="E473" i="1"/>
  <c r="E474" i="1"/>
  <c r="E2022" i="1"/>
  <c r="E2055" i="1"/>
  <c r="E475" i="1"/>
  <c r="E476" i="1"/>
  <c r="E2023" i="1"/>
  <c r="E2056" i="1"/>
  <c r="E477" i="1"/>
  <c r="E478" i="1"/>
  <c r="E479" i="1"/>
  <c r="E480" i="1"/>
  <c r="E481" i="1"/>
  <c r="E482" i="1"/>
  <c r="E483" i="1"/>
  <c r="E484" i="1"/>
  <c r="E485" i="1"/>
  <c r="E486" i="1"/>
  <c r="E487" i="1"/>
  <c r="E2024" i="1"/>
  <c r="E2057" i="1"/>
  <c r="E488" i="1"/>
  <c r="E1988" i="1"/>
  <c r="E2058" i="1"/>
  <c r="E489" i="1"/>
  <c r="E490" i="1"/>
  <c r="E491" i="1"/>
  <c r="E1951" i="1"/>
  <c r="E2059" i="1"/>
  <c r="E492" i="1"/>
  <c r="E493" i="1"/>
  <c r="E494" i="1"/>
  <c r="E298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2629" i="1"/>
  <c r="E1068" i="1"/>
  <c r="E2630" i="1"/>
  <c r="E2631" i="1"/>
  <c r="E1069" i="1"/>
  <c r="E1070" i="1"/>
  <c r="E2632" i="1"/>
  <c r="E1071" i="1"/>
  <c r="E1072" i="1"/>
  <c r="E1073" i="1"/>
  <c r="E2633" i="1"/>
  <c r="E1074" i="1"/>
  <c r="E2634" i="1"/>
  <c r="E1075" i="1"/>
  <c r="E2635" i="1"/>
  <c r="E1076" i="1"/>
  <c r="E2636" i="1"/>
  <c r="E1077" i="1"/>
  <c r="E2637" i="1"/>
  <c r="E1078" i="1"/>
  <c r="E1079" i="1"/>
  <c r="E1080" i="1"/>
  <c r="E1081" i="1"/>
  <c r="E1082" i="1"/>
  <c r="E1083" i="1"/>
  <c r="E1084" i="1"/>
  <c r="E1085" i="1"/>
  <c r="E1086" i="1"/>
  <c r="E1087" i="1"/>
  <c r="E1088" i="1"/>
  <c r="E1089" i="1"/>
  <c r="E1090" i="1"/>
  <c r="E1091" i="1"/>
  <c r="E1092" i="1"/>
  <c r="E1093" i="1"/>
  <c r="E1094" i="1"/>
  <c r="E1095" i="1"/>
  <c r="E1096" i="1"/>
  <c r="E1097" i="1"/>
  <c r="E1098" i="1"/>
  <c r="E1099" i="1"/>
  <c r="E2638" i="1"/>
  <c r="E1100" i="1"/>
  <c r="E2639" i="1"/>
  <c r="E1101" i="1"/>
  <c r="E2640" i="1"/>
  <c r="E2641" i="1"/>
  <c r="E1102" i="1"/>
  <c r="E2642" i="1"/>
  <c r="E2643" i="1"/>
  <c r="E1103" i="1"/>
  <c r="E2644" i="1"/>
  <c r="E1104" i="1"/>
  <c r="E1105" i="1"/>
  <c r="E2645" i="1"/>
  <c r="E2646" i="1"/>
  <c r="E1106" i="1"/>
  <c r="E1107" i="1"/>
  <c r="E2647" i="1"/>
  <c r="E2648" i="1"/>
  <c r="E2649" i="1"/>
  <c r="E1108" i="1"/>
  <c r="E2650" i="1"/>
  <c r="E1109" i="1"/>
  <c r="E2651" i="1"/>
  <c r="E1110" i="1"/>
  <c r="E1111" i="1"/>
  <c r="E2652" i="1"/>
  <c r="E1112" i="1"/>
  <c r="E2653" i="1"/>
  <c r="E2654" i="1"/>
  <c r="E2655" i="1"/>
  <c r="E2656" i="1"/>
  <c r="E1113" i="1"/>
  <c r="E2657" i="1"/>
  <c r="E2658" i="1"/>
  <c r="E1114" i="1"/>
  <c r="E2659" i="1"/>
  <c r="E1115" i="1"/>
  <c r="E2660" i="1"/>
  <c r="E1116" i="1"/>
  <c r="E2661"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2662"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996" i="1"/>
  <c r="E1997" i="1"/>
  <c r="E768" i="1"/>
  <c r="E769" i="1"/>
  <c r="E770" i="1"/>
  <c r="E771" i="1"/>
  <c r="E1941" i="1"/>
  <c r="E1942"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174" i="1"/>
  <c r="E3175" i="1"/>
  <c r="E3176" i="1"/>
  <c r="E3177" i="1"/>
  <c r="E3178" i="1"/>
  <c r="E3179" i="1"/>
  <c r="E3180" i="1"/>
  <c r="E3181" i="1"/>
  <c r="E3182" i="1"/>
  <c r="E3358"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2077" i="1"/>
  <c r="E2078" i="1"/>
  <c r="E2079"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2387" i="1"/>
  <c r="E698" i="1"/>
  <c r="E699" i="1"/>
  <c r="E700" i="1"/>
  <c r="E3084"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86" i="1"/>
  <c r="E701" i="1"/>
  <c r="E2073" i="1"/>
  <c r="E2074" i="1"/>
  <c r="E2075" i="1"/>
  <c r="E2076" i="1"/>
  <c r="E1943" i="1"/>
  <c r="E1989" i="1"/>
  <c r="E1944" i="1"/>
  <c r="E2988" i="1"/>
  <c r="E2666" i="1"/>
  <c r="E2667" i="1"/>
  <c r="E2668" i="1"/>
  <c r="E2669" i="1"/>
  <c r="E2670" i="1"/>
  <c r="E2671" i="1"/>
  <c r="E2672" i="1"/>
  <c r="E2673" i="1"/>
  <c r="E2674" i="1"/>
  <c r="E2675" i="1"/>
  <c r="E2676"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87" i="1"/>
  <c r="E3031" i="1"/>
  <c r="E3032" i="1"/>
  <c r="E3033" i="1"/>
  <c r="E3034" i="1"/>
  <c r="E3035" i="1"/>
  <c r="E3036" i="1"/>
  <c r="E2964" i="1"/>
  <c r="E2965" i="1"/>
  <c r="E2966" i="1"/>
  <c r="E2967" i="1"/>
  <c r="E2968" i="1"/>
  <c r="E3089" i="1"/>
  <c r="E2969" i="1"/>
  <c r="E3090" i="1"/>
  <c r="E3091" i="1"/>
  <c r="E3092" i="1"/>
  <c r="E3093" i="1"/>
  <c r="E3094" i="1"/>
  <c r="E2970" i="1"/>
  <c r="E2971" i="1"/>
  <c r="E2972" i="1"/>
  <c r="E2973" i="1"/>
  <c r="E2974" i="1"/>
  <c r="E2975" i="1"/>
  <c r="E2976"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2977" i="1"/>
  <c r="E3123" i="1"/>
  <c r="E656" i="1"/>
  <c r="E657" i="1"/>
  <c r="E658" i="1"/>
  <c r="E659" i="1"/>
  <c r="E660" i="1"/>
  <c r="E661" i="1"/>
  <c r="E3085" i="1"/>
  <c r="E1036" i="1"/>
  <c r="E2978" i="1"/>
  <c r="E2979" i="1"/>
  <c r="E2980" i="1"/>
  <c r="E2981" i="1"/>
  <c r="E2982" i="1"/>
  <c r="E2983" i="1"/>
  <c r="E2984" i="1"/>
  <c r="E2985" i="1"/>
  <c r="E2986" i="1"/>
  <c r="E2987" i="1"/>
  <c r="E3166" i="1"/>
  <c r="E3167" i="1"/>
  <c r="E3168" i="1"/>
  <c r="E3169" i="1"/>
  <c r="E3170" i="1"/>
  <c r="E3171" i="1"/>
  <c r="E3172" i="1"/>
  <c r="E3173" i="1"/>
  <c r="E3638" i="1"/>
  <c r="E3613" i="1"/>
  <c r="E3614" i="1"/>
  <c r="E3615" i="1"/>
  <c r="E3616" i="1"/>
  <c r="E3617" i="1"/>
  <c r="E3618" i="1"/>
  <c r="E3619" i="1"/>
  <c r="E3620" i="1"/>
  <c r="E3621" i="1"/>
  <c r="E3622" i="1"/>
  <c r="E3623" i="1"/>
  <c r="E3624" i="1"/>
  <c r="E3625" i="1"/>
  <c r="E3626" i="1"/>
  <c r="E3627" i="1"/>
  <c r="E3639" i="1"/>
  <c r="E2" i="1"/>
  <c r="E3640" i="1"/>
  <c r="E3628" i="1"/>
  <c r="E3629" i="1"/>
  <c r="E3630" i="1"/>
  <c r="E3631" i="1"/>
  <c r="E3632" i="1"/>
  <c r="E3633" i="1"/>
  <c r="E3634" i="1"/>
  <c r="E3086" i="1"/>
  <c r="E2990" i="1"/>
  <c r="E3799" i="1"/>
  <c r="E3800" i="1"/>
  <c r="E3905" i="1"/>
  <c r="E3004" i="1"/>
  <c r="E3088"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330" i="1"/>
  <c r="E495" i="1"/>
  <c r="E1331" i="1"/>
  <c r="E496" i="1"/>
  <c r="E1332" i="1"/>
  <c r="E1333" i="1"/>
  <c r="E497" i="1"/>
  <c r="E1334" i="1"/>
  <c r="E1335" i="1"/>
  <c r="E1336" i="1"/>
  <c r="E1337" i="1"/>
  <c r="E1338" i="1"/>
  <c r="E498" i="1"/>
  <c r="E1339" i="1"/>
  <c r="E499" i="1"/>
  <c r="E500" i="1"/>
  <c r="E1340" i="1"/>
  <c r="E501" i="1"/>
  <c r="E1341" i="1"/>
  <c r="E1342" i="1"/>
  <c r="E502" i="1"/>
  <c r="E1343" i="1"/>
  <c r="E1344" i="1"/>
  <c r="E1345" i="1"/>
  <c r="E1346" i="1"/>
  <c r="E503" i="1"/>
  <c r="E1347" i="1"/>
  <c r="E504" i="1"/>
  <c r="E1348" i="1"/>
  <c r="E1349" i="1"/>
  <c r="E1350" i="1"/>
  <c r="E505" i="1"/>
  <c r="E1351" i="1"/>
  <c r="E506" i="1"/>
  <c r="E1352" i="1"/>
  <c r="E1353" i="1"/>
  <c r="E507" i="1"/>
  <c r="E189" i="1"/>
  <c r="E180" i="1"/>
  <c r="E198" i="1"/>
  <c r="E153" i="1"/>
  <c r="E207" i="1"/>
  <c r="E171" i="1"/>
  <c r="E216" i="1"/>
  <c r="E162" i="1"/>
  <c r="E190" i="1"/>
  <c r="E181" i="1"/>
  <c r="E199" i="1"/>
  <c r="E154" i="1"/>
  <c r="E208" i="1"/>
  <c r="E172" i="1"/>
  <c r="E217" i="1"/>
  <c r="E163" i="1"/>
  <c r="E191" i="1"/>
  <c r="E182" i="1"/>
  <c r="E200" i="1"/>
  <c r="E155" i="1"/>
  <c r="E209" i="1"/>
  <c r="E173" i="1"/>
  <c r="E218" i="1"/>
  <c r="E164" i="1"/>
  <c r="E192" i="1"/>
  <c r="E183" i="1"/>
  <c r="E201" i="1"/>
  <c r="E156" i="1"/>
  <c r="E210" i="1"/>
  <c r="E174" i="1"/>
  <c r="E219" i="1"/>
  <c r="E165" i="1"/>
  <c r="E193" i="1"/>
  <c r="E184" i="1"/>
  <c r="E202" i="1"/>
  <c r="E157" i="1"/>
  <c r="E211" i="1"/>
  <c r="E175" i="1"/>
  <c r="E220" i="1"/>
  <c r="E166" i="1"/>
  <c r="E194" i="1"/>
  <c r="E185" i="1"/>
  <c r="E203" i="1"/>
  <c r="E158" i="1"/>
  <c r="E212" i="1"/>
  <c r="E176" i="1"/>
  <c r="E221" i="1"/>
  <c r="E167" i="1"/>
  <c r="E195" i="1"/>
  <c r="E186" i="1"/>
  <c r="E204" i="1"/>
  <c r="E159" i="1"/>
  <c r="E213" i="1"/>
  <c r="E177" i="1"/>
  <c r="E222" i="1"/>
  <c r="E168" i="1"/>
  <c r="E196" i="1"/>
  <c r="E187" i="1"/>
  <c r="E205" i="1"/>
  <c r="E160" i="1"/>
  <c r="E214" i="1"/>
  <c r="E178" i="1"/>
  <c r="E223" i="1"/>
  <c r="E169" i="1"/>
  <c r="E197" i="1"/>
  <c r="E188" i="1"/>
  <c r="E206" i="1"/>
  <c r="E161" i="1"/>
  <c r="E215" i="1"/>
  <c r="E179" i="1"/>
  <c r="E224" i="1"/>
  <c r="E170" i="1"/>
  <c r="E1354" i="1"/>
  <c r="E508" i="1"/>
  <c r="E1355" i="1"/>
  <c r="E1356" i="1"/>
  <c r="E1357" i="1"/>
  <c r="E1358" i="1"/>
  <c r="E1359" i="1"/>
  <c r="E1360" i="1"/>
  <c r="E509" i="1"/>
  <c r="E510" i="1"/>
  <c r="E511" i="1"/>
  <c r="E512" i="1"/>
  <c r="E3037" i="1"/>
  <c r="E3038" i="1"/>
  <c r="E1361" i="1"/>
  <c r="E513" i="1"/>
  <c r="E514" i="1"/>
  <c r="E515" i="1"/>
  <c r="E516" i="1"/>
  <c r="E517" i="1"/>
  <c r="E518" i="1"/>
  <c r="E519" i="1"/>
  <c r="E520" i="1"/>
  <c r="E521" i="1"/>
  <c r="E522" i="1"/>
  <c r="E523" i="1"/>
  <c r="E524" i="1"/>
  <c r="E525" i="1"/>
  <c r="E526" i="1"/>
  <c r="E527" i="1"/>
  <c r="E528" i="1"/>
  <c r="E529" i="1"/>
  <c r="E530" i="1"/>
  <c r="E531" i="1"/>
  <c r="E532" i="1"/>
  <c r="E533" i="1"/>
  <c r="E534" i="1"/>
  <c r="E1362" i="1"/>
  <c r="E535" i="1"/>
  <c r="E536" i="1"/>
  <c r="E1363" i="1"/>
  <c r="E1364" i="1"/>
  <c r="E772" i="1"/>
  <c r="E773" i="1"/>
  <c r="E774" i="1"/>
  <c r="E775" i="1"/>
  <c r="E776" i="1"/>
  <c r="E777" i="1"/>
  <c r="E778" i="1"/>
  <c r="E1998" i="1"/>
  <c r="E779" i="1"/>
  <c r="E1034" i="1"/>
  <c r="E1035" i="1"/>
  <c r="E225" i="1"/>
  <c r="E3641" i="1"/>
  <c r="E226" i="1"/>
  <c r="E3642" i="1"/>
  <c r="E3643" i="1"/>
  <c r="E3644" i="1"/>
  <c r="E3645" i="1"/>
  <c r="E1999" i="1"/>
  <c r="E1365" i="1"/>
  <c r="E2000" i="1"/>
  <c r="E1945" i="1"/>
  <c r="E1990" i="1"/>
  <c r="E1991" i="1"/>
  <c r="E537" i="1"/>
  <c r="E538" i="1"/>
  <c r="E1366" i="1"/>
  <c r="E539" i="1"/>
  <c r="E1992" i="1"/>
  <c r="E1936" i="1"/>
  <c r="E1937" i="1"/>
  <c r="E2001" i="1"/>
  <c r="E2002" i="1"/>
  <c r="E2003" i="1"/>
  <c r="E3998" i="1"/>
  <c r="D3999" i="1"/>
  <c r="D13" i="1"/>
  <c r="D15" i="1"/>
  <c r="D16" i="1"/>
  <c r="D17" i="1"/>
  <c r="D18" i="1"/>
  <c r="D19" i="1"/>
  <c r="D20" i="1"/>
  <c r="D21" i="1"/>
  <c r="D22" i="1"/>
  <c r="D23" i="1"/>
  <c r="D24" i="1"/>
  <c r="D25" i="1"/>
  <c r="D26" i="1"/>
  <c r="D27" i="1"/>
  <c r="D28" i="1"/>
  <c r="D29" i="1"/>
  <c r="D30" i="1"/>
  <c r="D43" i="1"/>
  <c r="D44" i="1"/>
  <c r="D45" i="1"/>
  <c r="D50" i="1"/>
  <c r="D51" i="1"/>
  <c r="D53" i="1"/>
  <c r="D54" i="1"/>
  <c r="D57" i="1"/>
  <c r="D58" i="1"/>
  <c r="D60" i="1"/>
  <c r="D64" i="1"/>
  <c r="D65" i="1"/>
  <c r="D67" i="1"/>
  <c r="D68" i="1"/>
  <c r="D79" i="1"/>
  <c r="D80" i="1"/>
  <c r="D81" i="1"/>
  <c r="D82" i="1"/>
  <c r="D83" i="1"/>
  <c r="D94" i="1"/>
  <c r="D97" i="1"/>
  <c r="D102" i="1"/>
  <c r="D114" i="1"/>
  <c r="D115" i="1"/>
  <c r="D116" i="1"/>
  <c r="D127" i="1"/>
  <c r="D131" i="1"/>
  <c r="D132" i="1"/>
  <c r="D133" i="1"/>
  <c r="D134" i="1"/>
  <c r="D135" i="1"/>
  <c r="D136" i="1"/>
  <c r="D137" i="1"/>
  <c r="D138" i="1"/>
  <c r="D139" i="1"/>
  <c r="D140" i="1"/>
  <c r="D141" i="1"/>
  <c r="D142" i="1"/>
  <c r="D143" i="1"/>
  <c r="D144" i="1"/>
  <c r="D145" i="1"/>
  <c r="D146" i="1"/>
  <c r="D148" i="1"/>
  <c r="D149" i="1"/>
  <c r="D150" i="1"/>
  <c r="D151" i="1"/>
  <c r="D152"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35" i="1"/>
  <c r="D3436" i="1"/>
  <c r="D3442" i="1"/>
  <c r="D3462" i="1"/>
  <c r="D3469" i="1"/>
  <c r="D3473" i="1"/>
  <c r="D3475" i="1"/>
  <c r="D3476" i="1"/>
  <c r="D3477" i="1"/>
  <c r="D3483" i="1"/>
  <c r="D3486" i="1"/>
  <c r="D3488" i="1"/>
  <c r="D3489" i="1"/>
  <c r="D3490" i="1"/>
  <c r="D3493" i="1"/>
  <c r="D3494" i="1"/>
  <c r="D3495" i="1"/>
  <c r="D3497" i="1"/>
  <c r="D3499" i="1"/>
  <c r="D3519" i="1"/>
  <c r="D3521" i="1"/>
  <c r="D3522" i="1"/>
  <c r="D3526" i="1"/>
  <c r="D3534" i="1"/>
  <c r="D3535" i="1"/>
  <c r="D3538" i="1"/>
  <c r="D3541" i="1"/>
  <c r="D3543" i="1"/>
  <c r="D3549" i="1"/>
  <c r="D3554" i="1"/>
  <c r="D3576" i="1"/>
  <c r="D3578" i="1"/>
  <c r="D3586" i="1"/>
  <c r="D3596" i="1"/>
  <c r="D3598" i="1"/>
  <c r="D781" i="1"/>
  <c r="D796" i="1"/>
  <c r="D797" i="1"/>
  <c r="D799" i="1"/>
  <c r="D802" i="1"/>
  <c r="D803" i="1"/>
  <c r="D804" i="1"/>
  <c r="D805" i="1"/>
  <c r="D808" i="1"/>
  <c r="D809" i="1"/>
  <c r="D810" i="1"/>
  <c r="D811" i="1"/>
  <c r="D812" i="1"/>
  <c r="D813" i="1"/>
  <c r="D814" i="1"/>
  <c r="D815" i="1"/>
  <c r="D816" i="1"/>
  <c r="D817" i="1"/>
  <c r="D818" i="1"/>
  <c r="D819" i="1"/>
  <c r="D820" i="1"/>
  <c r="D821" i="1"/>
  <c r="D822" i="1"/>
  <c r="D823" i="1"/>
  <c r="D826" i="1"/>
  <c r="D827" i="1"/>
  <c r="D828" i="1"/>
  <c r="D829" i="1"/>
  <c r="D830" i="1"/>
  <c r="D831" i="1"/>
  <c r="D832" i="1"/>
  <c r="D833" i="1"/>
  <c r="D834" i="1"/>
  <c r="D835" i="1"/>
  <c r="D836" i="1"/>
  <c r="D837" i="1"/>
  <c r="D838" i="1"/>
  <c r="D839" i="1"/>
  <c r="D840" i="1"/>
  <c r="D845" i="1"/>
  <c r="D846" i="1"/>
  <c r="D847" i="1"/>
  <c r="D849" i="1"/>
  <c r="D850" i="1"/>
  <c r="D852"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662" i="1"/>
  <c r="D663" i="1"/>
  <c r="D664" i="1"/>
  <c r="D665" i="1"/>
  <c r="D666" i="1"/>
  <c r="D667" i="1"/>
  <c r="D668" i="1"/>
  <c r="D673" i="1"/>
  <c r="D674" i="1"/>
  <c r="D675" i="1"/>
  <c r="D677" i="1"/>
  <c r="D678" i="1"/>
  <c r="D680" i="1"/>
  <c r="D683" i="1"/>
  <c r="D684" i="1"/>
  <c r="D685" i="1"/>
  <c r="D686" i="1"/>
  <c r="D687" i="1"/>
  <c r="D688" i="1"/>
  <c r="D689" i="1"/>
  <c r="D690" i="1"/>
  <c r="D691" i="1"/>
  <c r="D692" i="1"/>
  <c r="D1939" i="1"/>
  <c r="D1940"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1468" i="1"/>
  <c r="D744" i="1"/>
  <c r="D745" i="1"/>
  <c r="D746" i="1"/>
  <c r="D747" i="1"/>
  <c r="D748" i="1"/>
  <c r="D749" i="1"/>
  <c r="D750" i="1"/>
  <c r="D751" i="1"/>
  <c r="D752" i="1"/>
  <c r="D753" i="1"/>
  <c r="D754" i="1"/>
  <c r="D755" i="1"/>
  <c r="D756" i="1"/>
  <c r="D757" i="1"/>
  <c r="D758" i="1"/>
  <c r="D759" i="1"/>
  <c r="D760" i="1"/>
  <c r="D761" i="1"/>
  <c r="D762" i="1"/>
  <c r="D763" i="1"/>
  <c r="D764" i="1"/>
  <c r="D765" i="1"/>
  <c r="D766" i="1"/>
  <c r="D767" i="1"/>
  <c r="D1469"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66" i="1"/>
  <c r="D1668" i="1"/>
  <c r="D1670" i="1"/>
  <c r="D1675" i="1"/>
  <c r="D1677" i="1"/>
  <c r="D1678" i="1"/>
  <c r="D1679" i="1"/>
  <c r="D1544" i="1"/>
  <c r="D1545" i="1"/>
  <c r="D1546" i="1"/>
  <c r="D2712" i="1"/>
  <c r="D2713" i="1"/>
  <c r="D2714" i="1"/>
  <c r="D2715" i="1"/>
  <c r="D2716" i="1"/>
  <c r="D2717" i="1"/>
  <c r="D2718" i="1"/>
  <c r="D2105" i="1"/>
  <c r="D2106" i="1"/>
  <c r="D2621" i="1"/>
  <c r="D2622" i="1"/>
  <c r="D2623" i="1"/>
  <c r="D2624" i="1"/>
  <c r="D2627" i="1"/>
  <c r="D2389" i="1"/>
  <c r="D2390" i="1"/>
  <c r="D2392" i="1"/>
  <c r="D2403" i="1"/>
  <c r="D2410" i="1"/>
  <c r="D2025" i="1"/>
  <c r="D2415" i="1"/>
  <c r="D2419" i="1"/>
  <c r="D2420" i="1"/>
  <c r="D2423" i="1"/>
  <c r="D2424" i="1"/>
  <c r="D2426" i="1"/>
  <c r="D2460" i="1"/>
  <c r="D2461" i="1"/>
  <c r="D2466" i="1"/>
  <c r="D2467" i="1"/>
  <c r="D2471" i="1"/>
  <c r="D2472" i="1"/>
  <c r="D2479" i="1"/>
  <c r="D2480" i="1"/>
  <c r="D2481" i="1"/>
  <c r="D2487" i="1"/>
  <c r="D2494" i="1"/>
  <c r="D2496" i="1"/>
  <c r="D2497" i="1"/>
  <c r="D2498" i="1"/>
  <c r="D2499" i="1"/>
  <c r="D2500" i="1"/>
  <c r="D2501" i="1"/>
  <c r="D2502" i="1"/>
  <c r="D2511" i="1"/>
  <c r="D2512" i="1"/>
  <c r="D2513" i="1"/>
  <c r="D2522" i="1"/>
  <c r="D2524" i="1"/>
  <c r="D2530" i="1"/>
  <c r="D2534" i="1"/>
  <c r="D2535" i="1"/>
  <c r="D2537" i="1"/>
  <c r="D2543" i="1"/>
  <c r="D2544" i="1"/>
  <c r="D2546" i="1"/>
  <c r="D2547" i="1"/>
  <c r="D2549" i="1"/>
  <c r="D2565" i="1"/>
  <c r="D2571" i="1"/>
  <c r="D2573" i="1"/>
  <c r="D2576" i="1"/>
  <c r="D2579" i="1"/>
  <c r="D2583" i="1"/>
  <c r="D2584" i="1"/>
  <c r="D2595" i="1"/>
  <c r="D2596" i="1"/>
  <c r="D2597" i="1"/>
  <c r="D2598" i="1"/>
  <c r="D2601" i="1"/>
  <c r="D2603" i="1"/>
  <c r="D293" i="1"/>
  <c r="D294" i="1"/>
  <c r="D2681" i="1"/>
  <c r="D2682" i="1"/>
  <c r="D2684" i="1"/>
  <c r="D2686" i="1"/>
  <c r="D2687" i="1"/>
  <c r="D2688" i="1"/>
  <c r="D2689" i="1"/>
  <c r="D2705" i="1"/>
  <c r="D2706" i="1"/>
  <c r="D2707" i="1"/>
  <c r="D2708" i="1"/>
  <c r="D2709" i="1"/>
  <c r="D2710" i="1"/>
  <c r="D2711" i="1"/>
  <c r="D3124" i="1"/>
  <c r="D3125" i="1"/>
  <c r="D3126" i="1"/>
  <c r="D3127" i="1"/>
  <c r="D3128" i="1"/>
  <c r="D3129" i="1"/>
  <c r="D3130"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8" i="1"/>
  <c r="D3710" i="1"/>
  <c r="D3711" i="1"/>
  <c r="D3712" i="1"/>
  <c r="D3718" i="1"/>
  <c r="D3719" i="1"/>
  <c r="D3721" i="1"/>
  <c r="D3722" i="1"/>
  <c r="D3725" i="1"/>
  <c r="D3727"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694" i="1"/>
  <c r="D2080" i="1"/>
  <c r="D2081" i="1"/>
  <c r="D2082" i="1"/>
  <c r="D2083" i="1"/>
  <c r="D2084" i="1"/>
  <c r="D2085" i="1"/>
  <c r="D2086" i="1"/>
  <c r="D2087" i="1"/>
  <c r="D2088" i="1"/>
  <c r="D2089" i="1"/>
  <c r="D2090" i="1"/>
  <c r="D2091" i="1"/>
  <c r="D2092" i="1"/>
  <c r="D2093" i="1"/>
  <c r="D2094" i="1"/>
  <c r="D2095" i="1"/>
  <c r="D2096" i="1"/>
  <c r="D2097" i="1"/>
  <c r="D2098" i="1"/>
  <c r="D2099" i="1"/>
  <c r="D2100" i="1"/>
  <c r="D210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695" i="1"/>
  <c r="D696" i="1"/>
  <c r="D697" i="1"/>
  <c r="D1965" i="1"/>
  <c r="D2026" i="1"/>
  <c r="D302" i="1"/>
  <c r="D303" i="1"/>
  <c r="D1966" i="1"/>
  <c r="D2027" i="1"/>
  <c r="D1967" i="1"/>
  <c r="D2028" i="1"/>
  <c r="D309" i="1"/>
  <c r="D1994" i="1"/>
  <c r="D1995" i="1"/>
  <c r="D1968" i="1"/>
  <c r="D2029" i="1"/>
  <c r="D1969" i="1"/>
  <c r="D2030" i="1"/>
  <c r="D329" i="1"/>
  <c r="D336" i="1"/>
  <c r="D340" i="1"/>
  <c r="D344" i="1"/>
  <c r="D1970" i="1"/>
  <c r="D2031" i="1"/>
  <c r="D1948" i="1"/>
  <c r="D2032" i="1"/>
  <c r="D1971" i="1"/>
  <c r="D2034" i="1"/>
  <c r="D1972" i="1"/>
  <c r="D2035" i="1"/>
  <c r="D1973" i="1"/>
  <c r="D2036" i="1"/>
  <c r="D1974" i="1"/>
  <c r="D2037" i="1"/>
  <c r="D386" i="1"/>
  <c r="D1975" i="1"/>
  <c r="D2038" i="1"/>
  <c r="D388" i="1"/>
  <c r="D389" i="1"/>
  <c r="D1976" i="1"/>
  <c r="D2039" i="1"/>
  <c r="D1977" i="1"/>
  <c r="D2040" i="1"/>
  <c r="D393" i="1"/>
  <c r="D2041" i="1"/>
  <c r="D402" i="1"/>
  <c r="D1949" i="1"/>
  <c r="D2043" i="1"/>
  <c r="D408" i="1"/>
  <c r="D410" i="1"/>
  <c r="D1950" i="1"/>
  <c r="D2044" i="1"/>
  <c r="D1978" i="1"/>
  <c r="D2045" i="1"/>
  <c r="D1979" i="1"/>
  <c r="D2046" i="1"/>
  <c r="D421" i="1"/>
  <c r="D1981" i="1"/>
  <c r="D2048" i="1"/>
  <c r="D1982" i="1"/>
  <c r="D2049" i="1"/>
  <c r="D1983" i="1"/>
  <c r="D2050" i="1"/>
  <c r="D1984" i="1"/>
  <c r="D2051" i="1"/>
  <c r="D443" i="1"/>
  <c r="D445" i="1"/>
  <c r="D1985" i="1"/>
  <c r="D2052" i="1"/>
  <c r="D463" i="1"/>
  <c r="D1986" i="1"/>
  <c r="D2053" i="1"/>
  <c r="D1987" i="1"/>
  <c r="D2054" i="1"/>
  <c r="D481" i="1"/>
  <c r="D1988" i="1"/>
  <c r="D2058" i="1"/>
  <c r="D1951" i="1"/>
  <c r="D2059" i="1"/>
  <c r="D2989" i="1"/>
  <c r="D1048" i="1"/>
  <c r="D1052" i="1"/>
  <c r="D1059" i="1"/>
  <c r="D1060" i="1"/>
  <c r="D1061" i="1"/>
  <c r="D1064" i="1"/>
  <c r="D1065" i="1"/>
  <c r="D2629" i="1"/>
  <c r="D1068" i="1"/>
  <c r="D2630" i="1"/>
  <c r="D2631" i="1"/>
  <c r="D1069" i="1"/>
  <c r="D1070" i="1"/>
  <c r="D2632" i="1"/>
  <c r="D1071" i="1"/>
  <c r="D1072" i="1"/>
  <c r="D1073" i="1"/>
  <c r="D2633" i="1"/>
  <c r="D1074" i="1"/>
  <c r="D2634" i="1"/>
  <c r="D1075" i="1"/>
  <c r="D2635" i="1"/>
  <c r="D1076" i="1"/>
  <c r="D2636" i="1"/>
  <c r="D1077" i="1"/>
  <c r="D2637" i="1"/>
  <c r="D1078" i="1"/>
  <c r="D1081" i="1"/>
  <c r="D2638" i="1"/>
  <c r="D2639" i="1"/>
  <c r="D2640" i="1"/>
  <c r="D2641" i="1"/>
  <c r="D2642" i="1"/>
  <c r="D2643" i="1"/>
  <c r="D2644" i="1"/>
  <c r="D2645" i="1"/>
  <c r="D2646" i="1"/>
  <c r="D2647" i="1"/>
  <c r="D2648" i="1"/>
  <c r="D2649" i="1"/>
  <c r="D2650" i="1"/>
  <c r="D2651" i="1"/>
  <c r="D2652" i="1"/>
  <c r="D2653" i="1"/>
  <c r="D2654" i="1"/>
  <c r="D2655" i="1"/>
  <c r="D2656" i="1"/>
  <c r="D2657" i="1"/>
  <c r="D2658" i="1"/>
  <c r="D2659" i="1"/>
  <c r="D1115" i="1"/>
  <c r="D2660" i="1"/>
  <c r="D1116" i="1"/>
  <c r="D2661" i="1"/>
  <c r="D1122" i="1"/>
  <c r="D1156" i="1"/>
  <c r="D2662" i="1"/>
  <c r="D1183" i="1"/>
  <c r="D1192" i="1"/>
  <c r="D1193" i="1"/>
  <c r="D1194" i="1"/>
  <c r="D1195" i="1"/>
  <c r="D1196" i="1"/>
  <c r="D1197" i="1"/>
  <c r="D1198" i="1"/>
  <c r="D1218" i="1"/>
  <c r="D1220" i="1"/>
  <c r="D1230" i="1"/>
  <c r="D1231" i="1"/>
  <c r="D1233" i="1"/>
  <c r="D1238" i="1"/>
  <c r="D1239" i="1"/>
  <c r="D1242" i="1"/>
  <c r="D1243" i="1"/>
  <c r="D1245" i="1"/>
  <c r="D1246" i="1"/>
  <c r="D1270" i="1"/>
  <c r="D1290" i="1"/>
  <c r="D1291" i="1"/>
  <c r="D1293" i="1"/>
  <c r="D1294" i="1"/>
  <c r="D1306" i="1"/>
  <c r="D1311" i="1"/>
  <c r="D1314" i="1"/>
  <c r="D769" i="1"/>
  <c r="D770" i="1"/>
  <c r="D771" i="1"/>
  <c r="D1941" i="1"/>
  <c r="D1942" i="1"/>
  <c r="D3247" i="1"/>
  <c r="D3248" i="1"/>
  <c r="D3249" i="1"/>
  <c r="D3250" i="1"/>
  <c r="D3252" i="1"/>
  <c r="D3254" i="1"/>
  <c r="D3255" i="1"/>
  <c r="D3259" i="1"/>
  <c r="D3260" i="1"/>
  <c r="D3261" i="1"/>
  <c r="D3262" i="1"/>
  <c r="D3265" i="1"/>
  <c r="D3266" i="1"/>
  <c r="D3267" i="1"/>
  <c r="D3268" i="1"/>
  <c r="D3269" i="1"/>
  <c r="D3270" i="1"/>
  <c r="D3271" i="1"/>
  <c r="D3272" i="1"/>
  <c r="D3273" i="1"/>
  <c r="D3277" i="1"/>
  <c r="D3278" i="1"/>
  <c r="D3280" i="1"/>
  <c r="D3281" i="1"/>
  <c r="D3282" i="1"/>
  <c r="D3283" i="1"/>
  <c r="D3284" i="1"/>
  <c r="D3285" i="1"/>
  <c r="D3288" i="1"/>
  <c r="D3291" i="1"/>
  <c r="D3292" i="1"/>
  <c r="D3293" i="1"/>
  <c r="D3294" i="1"/>
  <c r="D3295" i="1"/>
  <c r="D3297" i="1"/>
  <c r="D3299" i="1"/>
  <c r="D3300" i="1"/>
  <c r="D3301" i="1"/>
  <c r="D3302" i="1"/>
  <c r="D3303" i="1"/>
  <c r="D3304" i="1"/>
  <c r="D3305" i="1"/>
  <c r="D3306" i="1"/>
  <c r="D3307" i="1"/>
  <c r="D3308" i="1"/>
  <c r="D3309" i="1"/>
  <c r="D3310" i="1"/>
  <c r="D3311" i="1"/>
  <c r="D3312" i="1"/>
  <c r="D3313" i="1"/>
  <c r="D3316" i="1"/>
  <c r="D3317" i="1"/>
  <c r="D3318" i="1"/>
  <c r="D3319" i="1"/>
  <c r="D3321" i="1"/>
  <c r="D3324" i="1"/>
  <c r="D3325" i="1"/>
  <c r="D3327" i="1"/>
  <c r="D3328" i="1"/>
  <c r="D3330" i="1"/>
  <c r="D3331" i="1"/>
  <c r="D3332" i="1"/>
  <c r="D3334" i="1"/>
  <c r="D3335" i="1"/>
  <c r="D3338" i="1"/>
  <c r="D3339" i="1"/>
  <c r="D3343" i="1"/>
  <c r="D3344" i="1"/>
  <c r="D3345" i="1"/>
  <c r="D3346" i="1"/>
  <c r="D3347" i="1"/>
  <c r="D3348" i="1"/>
  <c r="D3349" i="1"/>
  <c r="D3350" i="1"/>
  <c r="D3351" i="1"/>
  <c r="D3352" i="1"/>
  <c r="D3353" i="1"/>
  <c r="D3354" i="1"/>
  <c r="D3355" i="1"/>
  <c r="D3356" i="1"/>
  <c r="D3357" i="1"/>
  <c r="D3174" i="1"/>
  <c r="D3175" i="1"/>
  <c r="D3176" i="1"/>
  <c r="D3177" i="1"/>
  <c r="D3178" i="1"/>
  <c r="D3179" i="1"/>
  <c r="D3180" i="1"/>
  <c r="D3181" i="1"/>
  <c r="D3182" i="1"/>
  <c r="D3358" i="1"/>
  <c r="D3183" i="1"/>
  <c r="D3184" i="1"/>
  <c r="D3185" i="1"/>
  <c r="D3186" i="1"/>
  <c r="D3187" i="1"/>
  <c r="D3188" i="1"/>
  <c r="D3189" i="1"/>
  <c r="D3190" i="1"/>
  <c r="D3191" i="1"/>
  <c r="D3192" i="1"/>
  <c r="D3193" i="1"/>
  <c r="D3194" i="1"/>
  <c r="D3195" i="1"/>
  <c r="D3196" i="1"/>
  <c r="D3197" i="1"/>
  <c r="D3198" i="1"/>
  <c r="D3199" i="1"/>
  <c r="D3200" i="1"/>
  <c r="D3201" i="1"/>
  <c r="D3202" i="1"/>
  <c r="D3203" i="1"/>
  <c r="D3204" i="1"/>
  <c r="D3208" i="1"/>
  <c r="D3209" i="1"/>
  <c r="D3210" i="1"/>
  <c r="D3211" i="1"/>
  <c r="D3212" i="1"/>
  <c r="D3213" i="1"/>
  <c r="D3214" i="1"/>
  <c r="D3215" i="1"/>
  <c r="D3216" i="1"/>
  <c r="D3217" i="1"/>
  <c r="D3218" i="1"/>
  <c r="D3219" i="1"/>
  <c r="D3220" i="1"/>
  <c r="D3221" i="1"/>
  <c r="D3222" i="1"/>
  <c r="D3223" i="1"/>
  <c r="D3224" i="1"/>
  <c r="D3225" i="1"/>
  <c r="D3226" i="1"/>
  <c r="D3228" i="1"/>
  <c r="D3229" i="1"/>
  <c r="D3236" i="1"/>
  <c r="D3237" i="1"/>
  <c r="D3238" i="1"/>
  <c r="D3242" i="1"/>
  <c r="D3243" i="1"/>
  <c r="D3244" i="1"/>
  <c r="D3245" i="1"/>
  <c r="D3246" i="1"/>
  <c r="D2077" i="1"/>
  <c r="D2078" i="1"/>
  <c r="D2079" i="1"/>
  <c r="D1547" i="1"/>
  <c r="D1548" i="1"/>
  <c r="D1549" i="1"/>
  <c r="D1550" i="1"/>
  <c r="D1551" i="1"/>
  <c r="D1553" i="1"/>
  <c r="D1555" i="1"/>
  <c r="D1556" i="1"/>
  <c r="D1557" i="1"/>
  <c r="D1563" i="1"/>
  <c r="D1564" i="1"/>
  <c r="D1566" i="1"/>
  <c r="D1567" i="1"/>
  <c r="D1570" i="1"/>
  <c r="D1572" i="1"/>
  <c r="D1575" i="1"/>
  <c r="D2387" i="1"/>
  <c r="D698" i="1"/>
  <c r="D699" i="1"/>
  <c r="D700" i="1"/>
  <c r="D3084" i="1"/>
  <c r="D2340" i="1"/>
  <c r="D2386" i="1"/>
  <c r="D701" i="1"/>
  <c r="D2073" i="1"/>
  <c r="D2074" i="1"/>
  <c r="D2075" i="1"/>
  <c r="D2666" i="1"/>
  <c r="D2668" i="1"/>
  <c r="D2669" i="1"/>
  <c r="D2670" i="1"/>
  <c r="D2671" i="1"/>
  <c r="D2672" i="1"/>
  <c r="D2673" i="1"/>
  <c r="D2674" i="1"/>
  <c r="D2675" i="1"/>
  <c r="D2676" i="1"/>
  <c r="D2719" i="1"/>
  <c r="D2720" i="1"/>
  <c r="D2721" i="1"/>
  <c r="D2722" i="1"/>
  <c r="D2723" i="1"/>
  <c r="D2724" i="1"/>
  <c r="D2725" i="1"/>
  <c r="D2726" i="1"/>
  <c r="D2727"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40" i="1"/>
  <c r="D2841" i="1"/>
  <c r="D2842" i="1"/>
  <c r="D2843" i="1"/>
  <c r="D2844" i="1"/>
  <c r="D2845" i="1"/>
  <c r="D2846" i="1"/>
  <c r="D2847" i="1"/>
  <c r="D2848" i="1"/>
  <c r="D2849" i="1"/>
  <c r="D2850" i="1"/>
  <c r="D2851" i="1"/>
  <c r="D2852" i="1"/>
  <c r="D2853" i="1"/>
  <c r="D2858" i="1"/>
  <c r="D2859" i="1"/>
  <c r="D2860" i="1"/>
  <c r="D2861" i="1"/>
  <c r="D2862" i="1"/>
  <c r="D2871" i="1"/>
  <c r="D2872" i="1"/>
  <c r="D2876" i="1"/>
  <c r="D2877" i="1"/>
  <c r="D2878" i="1"/>
  <c r="D2879" i="1"/>
  <c r="D2884" i="1"/>
  <c r="D2897" i="1"/>
  <c r="D2898" i="1"/>
  <c r="D2899" i="1"/>
  <c r="D2900" i="1"/>
  <c r="D2901" i="1"/>
  <c r="D2902" i="1"/>
  <c r="D2906" i="1"/>
  <c r="D2907" i="1"/>
  <c r="D2908" i="1"/>
  <c r="D2913" i="1"/>
  <c r="D2915" i="1"/>
  <c r="D2916" i="1"/>
  <c r="D2917" i="1"/>
  <c r="D2918" i="1"/>
  <c r="D2919" i="1"/>
  <c r="D2920" i="1"/>
  <c r="D2922" i="1"/>
  <c r="D2923" i="1"/>
  <c r="D2925"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5" i="1"/>
  <c r="D2956" i="1"/>
  <c r="D2958" i="1"/>
  <c r="D2960" i="1"/>
  <c r="D3087" i="1"/>
  <c r="D2964" i="1"/>
  <c r="D2965" i="1"/>
  <c r="D2966" i="1"/>
  <c r="D2967" i="1"/>
  <c r="D2968" i="1"/>
  <c r="D3089" i="1"/>
  <c r="D2969" i="1"/>
  <c r="D3090" i="1"/>
  <c r="D3091" i="1"/>
  <c r="D3092" i="1"/>
  <c r="D3093" i="1"/>
  <c r="D3094" i="1"/>
  <c r="D2970" i="1"/>
  <c r="D2971" i="1"/>
  <c r="D2972" i="1"/>
  <c r="D2973" i="1"/>
  <c r="D2974" i="1"/>
  <c r="D2975" i="1"/>
  <c r="D2976"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2977" i="1"/>
  <c r="D3123" i="1"/>
  <c r="D656" i="1"/>
  <c r="D657" i="1"/>
  <c r="D658" i="1"/>
  <c r="D659" i="1"/>
  <c r="D660" i="1"/>
  <c r="D661" i="1"/>
  <c r="D3085" i="1"/>
  <c r="D1036" i="1"/>
  <c r="D2979" i="1"/>
  <c r="D3166" i="1"/>
  <c r="D3167" i="1"/>
  <c r="D3168" i="1"/>
  <c r="D3169" i="1"/>
  <c r="D3170" i="1"/>
  <c r="D3171" i="1"/>
  <c r="D3172" i="1"/>
  <c r="D3173" i="1"/>
  <c r="D3638" i="1"/>
  <c r="D3613" i="1"/>
  <c r="D3614" i="1"/>
  <c r="D3615" i="1"/>
  <c r="D3616" i="1"/>
  <c r="D3617" i="1"/>
  <c r="D3618" i="1"/>
  <c r="D3619" i="1"/>
  <c r="D3620" i="1"/>
  <c r="D3621" i="1"/>
  <c r="D3622" i="1"/>
  <c r="D3623" i="1"/>
  <c r="D3624" i="1"/>
  <c r="D3625" i="1"/>
  <c r="D3626" i="1"/>
  <c r="D3627" i="1"/>
  <c r="D3639" i="1"/>
  <c r="D2" i="1"/>
  <c r="D3640" i="1"/>
  <c r="D3628" i="1"/>
  <c r="D3629" i="1"/>
  <c r="D3630" i="1"/>
  <c r="D3631" i="1"/>
  <c r="D3632" i="1"/>
  <c r="D3633" i="1"/>
  <c r="D3634" i="1"/>
  <c r="D3086" i="1"/>
  <c r="D2990" i="1"/>
  <c r="D3905" i="1"/>
  <c r="D3088"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8" i="1"/>
  <c r="D1919" i="1"/>
  <c r="D1920" i="1"/>
  <c r="D1921" i="1"/>
  <c r="D1922" i="1"/>
  <c r="D1923" i="1"/>
  <c r="D1924" i="1"/>
  <c r="D1925" i="1"/>
  <c r="D1926" i="1"/>
  <c r="D1927" i="1"/>
  <c r="D1928" i="1"/>
  <c r="D1929" i="1"/>
  <c r="D1930" i="1"/>
  <c r="D1931" i="1"/>
  <c r="D1932" i="1"/>
  <c r="D1933" i="1"/>
  <c r="D1330" i="1"/>
  <c r="D1331" i="1"/>
  <c r="D496" i="1"/>
  <c r="D1332" i="1"/>
  <c r="D1333" i="1"/>
  <c r="D497" i="1"/>
  <c r="D1334" i="1"/>
  <c r="D1335" i="1"/>
  <c r="D1336" i="1"/>
  <c r="D1337" i="1"/>
  <c r="D1338" i="1"/>
  <c r="D1339" i="1"/>
  <c r="D499" i="1"/>
  <c r="D1340" i="1"/>
  <c r="D1341" i="1"/>
  <c r="D1342" i="1"/>
  <c r="D502" i="1"/>
  <c r="D1343" i="1"/>
  <c r="D1345" i="1"/>
  <c r="D1346" i="1"/>
  <c r="D503" i="1"/>
  <c r="D1347" i="1"/>
  <c r="D504" i="1"/>
  <c r="D1348" i="1"/>
  <c r="D1349" i="1"/>
  <c r="D1350" i="1"/>
  <c r="D505" i="1"/>
  <c r="D1351" i="1"/>
  <c r="D1352" i="1"/>
  <c r="D1353" i="1"/>
  <c r="D189" i="1"/>
  <c r="D180" i="1"/>
  <c r="D198" i="1"/>
  <c r="D153" i="1"/>
  <c r="D207" i="1"/>
  <c r="D171" i="1"/>
  <c r="D216" i="1"/>
  <c r="D162" i="1"/>
  <c r="D190" i="1"/>
  <c r="D181" i="1"/>
  <c r="D199" i="1"/>
  <c r="D154" i="1"/>
  <c r="D208" i="1"/>
  <c r="D172" i="1"/>
  <c r="D217" i="1"/>
  <c r="D163" i="1"/>
  <c r="D191" i="1"/>
  <c r="D182" i="1"/>
  <c r="D200" i="1"/>
  <c r="D155" i="1"/>
  <c r="D209" i="1"/>
  <c r="D173" i="1"/>
  <c r="D218" i="1"/>
  <c r="D164" i="1"/>
  <c r="D192" i="1"/>
  <c r="D183" i="1"/>
  <c r="D201" i="1"/>
  <c r="D156" i="1"/>
  <c r="D210" i="1"/>
  <c r="D174" i="1"/>
  <c r="D219" i="1"/>
  <c r="D165" i="1"/>
  <c r="D193" i="1"/>
  <c r="D184" i="1"/>
  <c r="D202" i="1"/>
  <c r="D157" i="1"/>
  <c r="D211" i="1"/>
  <c r="D175" i="1"/>
  <c r="D220" i="1"/>
  <c r="D166" i="1"/>
  <c r="D194" i="1"/>
  <c r="D185" i="1"/>
  <c r="D203" i="1"/>
  <c r="D158" i="1"/>
  <c r="D212" i="1"/>
  <c r="D176" i="1"/>
  <c r="D221" i="1"/>
  <c r="D167" i="1"/>
  <c r="D195" i="1"/>
  <c r="D186" i="1"/>
  <c r="D204" i="1"/>
  <c r="D159" i="1"/>
  <c r="D213" i="1"/>
  <c r="D177" i="1"/>
  <c r="D222" i="1"/>
  <c r="D168" i="1"/>
  <c r="D196" i="1"/>
  <c r="D187" i="1"/>
  <c r="D205" i="1"/>
  <c r="D160" i="1"/>
  <c r="D214" i="1"/>
  <c r="D178" i="1"/>
  <c r="D223" i="1"/>
  <c r="D169" i="1"/>
  <c r="D197" i="1"/>
  <c r="D188" i="1"/>
  <c r="D206" i="1"/>
  <c r="D161" i="1"/>
  <c r="D215" i="1"/>
  <c r="D179" i="1"/>
  <c r="D224" i="1"/>
  <c r="D170" i="1"/>
  <c r="D772" i="1"/>
  <c r="D773" i="1"/>
  <c r="D774" i="1"/>
  <c r="D775" i="1"/>
  <c r="D776" i="1"/>
  <c r="D777" i="1"/>
  <c r="D778" i="1"/>
  <c r="D1998" i="1"/>
  <c r="D779" i="1"/>
  <c r="D1034" i="1"/>
  <c r="D1035" i="1"/>
  <c r="D225" i="1"/>
  <c r="D3641" i="1"/>
  <c r="D226" i="1"/>
  <c r="D3642" i="1"/>
  <c r="D3643" i="1"/>
  <c r="D3644" i="1"/>
  <c r="D3645" i="1"/>
  <c r="D1999" i="1"/>
  <c r="D1365" i="1"/>
  <c r="D2000" i="1"/>
  <c r="D1945" i="1"/>
  <c r="D1990" i="1"/>
  <c r="D1991" i="1"/>
  <c r="D537" i="1"/>
  <c r="D538" i="1"/>
  <c r="D1366" i="1"/>
  <c r="D539" i="1"/>
  <c r="D1992" i="1"/>
  <c r="D1936" i="1"/>
  <c r="D1937" i="1"/>
  <c r="D2001" i="1"/>
  <c r="D2002" i="1"/>
  <c r="D2003" i="1"/>
  <c r="D3998" i="1"/>
  <c r="C3999" i="1"/>
  <c r="C13" i="1"/>
  <c r="C15" i="1"/>
  <c r="C16" i="1"/>
  <c r="C17" i="1"/>
  <c r="C18" i="1"/>
  <c r="C19" i="1"/>
  <c r="C20" i="1"/>
  <c r="C21" i="1"/>
  <c r="C22" i="1"/>
  <c r="C23" i="1"/>
  <c r="C24" i="1"/>
  <c r="C25" i="1"/>
  <c r="C26" i="1"/>
  <c r="C27" i="1"/>
  <c r="C28" i="1"/>
  <c r="C29" i="1"/>
  <c r="C30" i="1"/>
  <c r="C43" i="1"/>
  <c r="C44" i="1"/>
  <c r="C45" i="1"/>
  <c r="C50" i="1"/>
  <c r="C51" i="1"/>
  <c r="C53" i="1"/>
  <c r="C54" i="1"/>
  <c r="C57" i="1"/>
  <c r="C58" i="1"/>
  <c r="C60" i="1"/>
  <c r="C64" i="1"/>
  <c r="C65" i="1"/>
  <c r="C67" i="1"/>
  <c r="C68" i="1"/>
  <c r="C79" i="1"/>
  <c r="C80" i="1"/>
  <c r="C81" i="1"/>
  <c r="C82" i="1"/>
  <c r="C83" i="1"/>
  <c r="C94" i="1"/>
  <c r="C97" i="1"/>
  <c r="C102" i="1"/>
  <c r="C114" i="1"/>
  <c r="C115" i="1"/>
  <c r="C116" i="1"/>
  <c r="C127" i="1"/>
  <c r="C131" i="1"/>
  <c r="C132" i="1"/>
  <c r="C133" i="1"/>
  <c r="C134" i="1"/>
  <c r="C135" i="1"/>
  <c r="C136" i="1"/>
  <c r="C137" i="1"/>
  <c r="C138" i="1"/>
  <c r="C139" i="1"/>
  <c r="C140" i="1"/>
  <c r="C141" i="1"/>
  <c r="C142" i="1"/>
  <c r="C143" i="1"/>
  <c r="C144" i="1"/>
  <c r="C145" i="1"/>
  <c r="C146" i="1"/>
  <c r="C148" i="1"/>
  <c r="C149" i="1"/>
  <c r="C150" i="1"/>
  <c r="C151" i="1"/>
  <c r="C152"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35" i="1"/>
  <c r="C3436" i="1"/>
  <c r="C3442" i="1"/>
  <c r="C3462" i="1"/>
  <c r="C3469" i="1"/>
  <c r="C3473" i="1"/>
  <c r="C3475" i="1"/>
  <c r="C3476" i="1"/>
  <c r="C3477" i="1"/>
  <c r="C3483" i="1"/>
  <c r="C3486" i="1"/>
  <c r="C3488" i="1"/>
  <c r="C3489" i="1"/>
  <c r="C3490" i="1"/>
  <c r="C3493" i="1"/>
  <c r="C3494" i="1"/>
  <c r="C3495" i="1"/>
  <c r="C3497" i="1"/>
  <c r="C3499" i="1"/>
  <c r="C3519" i="1"/>
  <c r="C3521" i="1"/>
  <c r="C3522" i="1"/>
  <c r="C3526" i="1"/>
  <c r="C3534" i="1"/>
  <c r="C3535" i="1"/>
  <c r="C3538" i="1"/>
  <c r="C3541" i="1"/>
  <c r="C3543" i="1"/>
  <c r="C3549" i="1"/>
  <c r="C3554" i="1"/>
  <c r="C3576" i="1"/>
  <c r="C3578" i="1"/>
  <c r="C3586" i="1"/>
  <c r="C3596" i="1"/>
  <c r="C3598" i="1"/>
  <c r="C781" i="1"/>
  <c r="C796" i="1"/>
  <c r="C797" i="1"/>
  <c r="C799" i="1"/>
  <c r="C802" i="1"/>
  <c r="C803" i="1"/>
  <c r="C804" i="1"/>
  <c r="C805" i="1"/>
  <c r="C808" i="1"/>
  <c r="C809" i="1"/>
  <c r="C810" i="1"/>
  <c r="C811" i="1"/>
  <c r="C812" i="1"/>
  <c r="C813" i="1"/>
  <c r="C814" i="1"/>
  <c r="C815" i="1"/>
  <c r="C816" i="1"/>
  <c r="C817" i="1"/>
  <c r="C818" i="1"/>
  <c r="C819" i="1"/>
  <c r="C820" i="1"/>
  <c r="C821" i="1"/>
  <c r="C822" i="1"/>
  <c r="C823" i="1"/>
  <c r="C826" i="1"/>
  <c r="C827" i="1"/>
  <c r="C828" i="1"/>
  <c r="C829" i="1"/>
  <c r="C830" i="1"/>
  <c r="C831" i="1"/>
  <c r="C832" i="1"/>
  <c r="C833" i="1"/>
  <c r="C834" i="1"/>
  <c r="C835" i="1"/>
  <c r="C836" i="1"/>
  <c r="C837" i="1"/>
  <c r="C838" i="1"/>
  <c r="C839" i="1"/>
  <c r="C840" i="1"/>
  <c r="C845" i="1"/>
  <c r="C846" i="1"/>
  <c r="C847" i="1"/>
  <c r="C849" i="1"/>
  <c r="C850" i="1"/>
  <c r="C852"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662" i="1"/>
  <c r="C663" i="1"/>
  <c r="C664" i="1"/>
  <c r="C665" i="1"/>
  <c r="C666" i="1"/>
  <c r="C667" i="1"/>
  <c r="C668" i="1"/>
  <c r="C673" i="1"/>
  <c r="C674" i="1"/>
  <c r="C675" i="1"/>
  <c r="C677" i="1"/>
  <c r="C678" i="1"/>
  <c r="C680" i="1"/>
  <c r="C683" i="1"/>
  <c r="C684" i="1"/>
  <c r="C685" i="1"/>
  <c r="C686" i="1"/>
  <c r="C687" i="1"/>
  <c r="C688" i="1"/>
  <c r="C689" i="1"/>
  <c r="C690" i="1"/>
  <c r="C691" i="1"/>
  <c r="C692" i="1"/>
  <c r="C1939" i="1"/>
  <c r="C1940"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1468" i="1"/>
  <c r="C744" i="1"/>
  <c r="C745" i="1"/>
  <c r="C746" i="1"/>
  <c r="C747" i="1"/>
  <c r="C748" i="1"/>
  <c r="C749" i="1"/>
  <c r="C750" i="1"/>
  <c r="C751" i="1"/>
  <c r="C752" i="1"/>
  <c r="C753" i="1"/>
  <c r="C754" i="1"/>
  <c r="C755" i="1"/>
  <c r="C756" i="1"/>
  <c r="C757" i="1"/>
  <c r="C758" i="1"/>
  <c r="C759" i="1"/>
  <c r="C760" i="1"/>
  <c r="C761" i="1"/>
  <c r="C762" i="1"/>
  <c r="C763" i="1"/>
  <c r="C764" i="1"/>
  <c r="C765" i="1"/>
  <c r="C766" i="1"/>
  <c r="C767" i="1"/>
  <c r="C1469"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66" i="1"/>
  <c r="C1668" i="1"/>
  <c r="C1670" i="1"/>
  <c r="C1675" i="1"/>
  <c r="C1677" i="1"/>
  <c r="C1678" i="1"/>
  <c r="C1679" i="1"/>
  <c r="C1544" i="1"/>
  <c r="C1545" i="1"/>
  <c r="C1546" i="1"/>
  <c r="C2712" i="1"/>
  <c r="C2713" i="1"/>
  <c r="C2714" i="1"/>
  <c r="C2715" i="1"/>
  <c r="C2716" i="1"/>
  <c r="C2717" i="1"/>
  <c r="C2718" i="1"/>
  <c r="C2105" i="1"/>
  <c r="C2106" i="1"/>
  <c r="C2621" i="1"/>
  <c r="C2622" i="1"/>
  <c r="C2623" i="1"/>
  <c r="C2624" i="1"/>
  <c r="C2627" i="1"/>
  <c r="C2389" i="1"/>
  <c r="C2390" i="1"/>
  <c r="C2392" i="1"/>
  <c r="C2403" i="1"/>
  <c r="C2410" i="1"/>
  <c r="C2025" i="1"/>
  <c r="C2415" i="1"/>
  <c r="C2419" i="1"/>
  <c r="C2420" i="1"/>
  <c r="C2423" i="1"/>
  <c r="C2424" i="1"/>
  <c r="C2426" i="1"/>
  <c r="C2460" i="1"/>
  <c r="C2461" i="1"/>
  <c r="C2466" i="1"/>
  <c r="C2467" i="1"/>
  <c r="C2471" i="1"/>
  <c r="C2472" i="1"/>
  <c r="C2479" i="1"/>
  <c r="C2480" i="1"/>
  <c r="C2481" i="1"/>
  <c r="C2487" i="1"/>
  <c r="C2494" i="1"/>
  <c r="C2496" i="1"/>
  <c r="C2497" i="1"/>
  <c r="C2498" i="1"/>
  <c r="C2499" i="1"/>
  <c r="C2500" i="1"/>
  <c r="C2501" i="1"/>
  <c r="C2502" i="1"/>
  <c r="C2511" i="1"/>
  <c r="C2512" i="1"/>
  <c r="C2513" i="1"/>
  <c r="C2522" i="1"/>
  <c r="C2524" i="1"/>
  <c r="C2530" i="1"/>
  <c r="C2534" i="1"/>
  <c r="C2535" i="1"/>
  <c r="C2537" i="1"/>
  <c r="C2543" i="1"/>
  <c r="C2544" i="1"/>
  <c r="C2546" i="1"/>
  <c r="C2547" i="1"/>
  <c r="C2549" i="1"/>
  <c r="C2565" i="1"/>
  <c r="C2571" i="1"/>
  <c r="C2573" i="1"/>
  <c r="C2576" i="1"/>
  <c r="C2579" i="1"/>
  <c r="C2583" i="1"/>
  <c r="C2584" i="1"/>
  <c r="C2595" i="1"/>
  <c r="C2596" i="1"/>
  <c r="C2597" i="1"/>
  <c r="C2598" i="1"/>
  <c r="C2601" i="1"/>
  <c r="C2603" i="1"/>
  <c r="C293" i="1"/>
  <c r="C294" i="1"/>
  <c r="C2681" i="1"/>
  <c r="C2682" i="1"/>
  <c r="C2684" i="1"/>
  <c r="C2686" i="1"/>
  <c r="C2687" i="1"/>
  <c r="C2688" i="1"/>
  <c r="C2689" i="1"/>
  <c r="C2705" i="1"/>
  <c r="C2706" i="1"/>
  <c r="C2707" i="1"/>
  <c r="C2708" i="1"/>
  <c r="C2709" i="1"/>
  <c r="C2710" i="1"/>
  <c r="C2711" i="1"/>
  <c r="C3124" i="1"/>
  <c r="C3125" i="1"/>
  <c r="C3126" i="1"/>
  <c r="C3127" i="1"/>
  <c r="C3128" i="1"/>
  <c r="C3129" i="1"/>
  <c r="C3130"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8" i="1"/>
  <c r="C3710" i="1"/>
  <c r="C3711" i="1"/>
  <c r="C3712" i="1"/>
  <c r="C3718" i="1"/>
  <c r="C3719" i="1"/>
  <c r="C3721" i="1"/>
  <c r="C3722" i="1"/>
  <c r="C3725" i="1"/>
  <c r="C3727"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694" i="1"/>
  <c r="C2080" i="1"/>
  <c r="C2081" i="1"/>
  <c r="C2082" i="1"/>
  <c r="C2083" i="1"/>
  <c r="C2084" i="1"/>
  <c r="C2085" i="1"/>
  <c r="C2086" i="1"/>
  <c r="C2087" i="1"/>
  <c r="C2088" i="1"/>
  <c r="C2089" i="1"/>
  <c r="C2090" i="1"/>
  <c r="C2091" i="1"/>
  <c r="C2092" i="1"/>
  <c r="C2093" i="1"/>
  <c r="C2094" i="1"/>
  <c r="C2095" i="1"/>
  <c r="C2096" i="1"/>
  <c r="C2097" i="1"/>
  <c r="C2098" i="1"/>
  <c r="C2099" i="1"/>
  <c r="C2100" i="1"/>
  <c r="C210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695" i="1"/>
  <c r="C696" i="1"/>
  <c r="C697" i="1"/>
  <c r="C1965" i="1"/>
  <c r="C2026" i="1"/>
  <c r="C302" i="1"/>
  <c r="C303" i="1"/>
  <c r="C1966" i="1"/>
  <c r="C2027" i="1"/>
  <c r="C1967" i="1"/>
  <c r="C2028" i="1"/>
  <c r="C309" i="1"/>
  <c r="C1994" i="1"/>
  <c r="C1995" i="1"/>
  <c r="C1968" i="1"/>
  <c r="C2029" i="1"/>
  <c r="C1969" i="1"/>
  <c r="C2030" i="1"/>
  <c r="C329" i="1"/>
  <c r="C336" i="1"/>
  <c r="C340" i="1"/>
  <c r="C344" i="1"/>
  <c r="C1970" i="1"/>
  <c r="C2031" i="1"/>
  <c r="C1948" i="1"/>
  <c r="C2032" i="1"/>
  <c r="C1971" i="1"/>
  <c r="C2034" i="1"/>
  <c r="C1972" i="1"/>
  <c r="C2035" i="1"/>
  <c r="C1973" i="1"/>
  <c r="C2036" i="1"/>
  <c r="C1974" i="1"/>
  <c r="C2037" i="1"/>
  <c r="C386" i="1"/>
  <c r="C1975" i="1"/>
  <c r="C2038" i="1"/>
  <c r="C388" i="1"/>
  <c r="C389" i="1"/>
  <c r="C1976" i="1"/>
  <c r="C2039" i="1"/>
  <c r="C1977" i="1"/>
  <c r="C2040" i="1"/>
  <c r="C393" i="1"/>
  <c r="C2041" i="1"/>
  <c r="C402" i="1"/>
  <c r="C1949" i="1"/>
  <c r="C2043" i="1"/>
  <c r="C408" i="1"/>
  <c r="C410" i="1"/>
  <c r="C1950" i="1"/>
  <c r="C2044" i="1"/>
  <c r="C1978" i="1"/>
  <c r="C2045" i="1"/>
  <c r="C1979" i="1"/>
  <c r="C2046" i="1"/>
  <c r="C421" i="1"/>
  <c r="C1981" i="1"/>
  <c r="C2048" i="1"/>
  <c r="C1982" i="1"/>
  <c r="C2049" i="1"/>
  <c r="C1983" i="1"/>
  <c r="C2050" i="1"/>
  <c r="C1984" i="1"/>
  <c r="C2051" i="1"/>
  <c r="C443" i="1"/>
  <c r="C445" i="1"/>
  <c r="C1985" i="1"/>
  <c r="C2052" i="1"/>
  <c r="C463" i="1"/>
  <c r="C1986" i="1"/>
  <c r="C2053" i="1"/>
  <c r="C1987" i="1"/>
  <c r="C2054" i="1"/>
  <c r="C481" i="1"/>
  <c r="C1988" i="1"/>
  <c r="C2058" i="1"/>
  <c r="C1951" i="1"/>
  <c r="C2059" i="1"/>
  <c r="C2989" i="1"/>
  <c r="C1048" i="1"/>
  <c r="C1052" i="1"/>
  <c r="C1059" i="1"/>
  <c r="C1060" i="1"/>
  <c r="C1061" i="1"/>
  <c r="C1064" i="1"/>
  <c r="C1065" i="1"/>
  <c r="C2629" i="1"/>
  <c r="C1068" i="1"/>
  <c r="C2630" i="1"/>
  <c r="C2631" i="1"/>
  <c r="C1069" i="1"/>
  <c r="C1070" i="1"/>
  <c r="C2632" i="1"/>
  <c r="C1071" i="1"/>
  <c r="C1072" i="1"/>
  <c r="C1073" i="1"/>
  <c r="C2633" i="1"/>
  <c r="C1074" i="1"/>
  <c r="C2634" i="1"/>
  <c r="C1075" i="1"/>
  <c r="C2635" i="1"/>
  <c r="C1076" i="1"/>
  <c r="C2636" i="1"/>
  <c r="C1077" i="1"/>
  <c r="C2637" i="1"/>
  <c r="C1078" i="1"/>
  <c r="C1081" i="1"/>
  <c r="C2638" i="1"/>
  <c r="C2639" i="1"/>
  <c r="C2640" i="1"/>
  <c r="C2641" i="1"/>
  <c r="C2642" i="1"/>
  <c r="C2643" i="1"/>
  <c r="C2644" i="1"/>
  <c r="C2645" i="1"/>
  <c r="C2646" i="1"/>
  <c r="C2647" i="1"/>
  <c r="C2648" i="1"/>
  <c r="C2649" i="1"/>
  <c r="C2650" i="1"/>
  <c r="C2651" i="1"/>
  <c r="C2652" i="1"/>
  <c r="C2653" i="1"/>
  <c r="C2654" i="1"/>
  <c r="C2655" i="1"/>
  <c r="C2656" i="1"/>
  <c r="C2657" i="1"/>
  <c r="C2658" i="1"/>
  <c r="C2659" i="1"/>
  <c r="C1115" i="1"/>
  <c r="C2660" i="1"/>
  <c r="C1116" i="1"/>
  <c r="C2661" i="1"/>
  <c r="C1122" i="1"/>
  <c r="C1156" i="1"/>
  <c r="C2662" i="1"/>
  <c r="C1183" i="1"/>
  <c r="C1192" i="1"/>
  <c r="C1193" i="1"/>
  <c r="C1194" i="1"/>
  <c r="C1195" i="1"/>
  <c r="C1196" i="1"/>
  <c r="C1197" i="1"/>
  <c r="C1198" i="1"/>
  <c r="C1218" i="1"/>
  <c r="C1220" i="1"/>
  <c r="C1230" i="1"/>
  <c r="C1231" i="1"/>
  <c r="C1233" i="1"/>
  <c r="C1238" i="1"/>
  <c r="C1239" i="1"/>
  <c r="C1242" i="1"/>
  <c r="C1243" i="1"/>
  <c r="C1245" i="1"/>
  <c r="C1246" i="1"/>
  <c r="C1270" i="1"/>
  <c r="C1290" i="1"/>
  <c r="C1291" i="1"/>
  <c r="C1293" i="1"/>
  <c r="C1294" i="1"/>
  <c r="C1306" i="1"/>
  <c r="C1311" i="1"/>
  <c r="C1314" i="1"/>
  <c r="C769" i="1"/>
  <c r="C770" i="1"/>
  <c r="C771" i="1"/>
  <c r="C1941" i="1"/>
  <c r="C1942" i="1"/>
  <c r="C3247" i="1"/>
  <c r="C3248" i="1"/>
  <c r="C3249" i="1"/>
  <c r="C3250" i="1"/>
  <c r="C3252" i="1"/>
  <c r="C3254" i="1"/>
  <c r="C3255" i="1"/>
  <c r="C3259" i="1"/>
  <c r="C3260" i="1"/>
  <c r="C3261" i="1"/>
  <c r="C3262" i="1"/>
  <c r="C3265" i="1"/>
  <c r="C3266" i="1"/>
  <c r="C3267" i="1"/>
  <c r="C3268" i="1"/>
  <c r="C3269" i="1"/>
  <c r="C3270" i="1"/>
  <c r="C3271" i="1"/>
  <c r="C3272" i="1"/>
  <c r="C3273" i="1"/>
  <c r="C3277" i="1"/>
  <c r="C3278" i="1"/>
  <c r="C3280" i="1"/>
  <c r="C3281" i="1"/>
  <c r="C3282" i="1"/>
  <c r="C3283" i="1"/>
  <c r="C3284" i="1"/>
  <c r="C3285" i="1"/>
  <c r="C3288" i="1"/>
  <c r="C3291" i="1"/>
  <c r="C3292" i="1"/>
  <c r="C3293" i="1"/>
  <c r="C3294" i="1"/>
  <c r="C3295" i="1"/>
  <c r="C3297" i="1"/>
  <c r="C3299" i="1"/>
  <c r="C3300" i="1"/>
  <c r="C3301" i="1"/>
  <c r="C3302" i="1"/>
  <c r="C3303" i="1"/>
  <c r="C3304" i="1"/>
  <c r="C3305" i="1"/>
  <c r="C3306" i="1"/>
  <c r="C3307" i="1"/>
  <c r="C3308" i="1"/>
  <c r="C3309" i="1"/>
  <c r="C3310" i="1"/>
  <c r="C3311" i="1"/>
  <c r="C3312" i="1"/>
  <c r="C3313" i="1"/>
  <c r="C3316" i="1"/>
  <c r="C3317" i="1"/>
  <c r="C3318" i="1"/>
  <c r="C3319" i="1"/>
  <c r="C3321" i="1"/>
  <c r="C3324" i="1"/>
  <c r="C3325" i="1"/>
  <c r="C3327" i="1"/>
  <c r="C3328" i="1"/>
  <c r="C3330" i="1"/>
  <c r="C3331" i="1"/>
  <c r="C3332" i="1"/>
  <c r="C3334" i="1"/>
  <c r="C3335" i="1"/>
  <c r="C3338" i="1"/>
  <c r="C3339" i="1"/>
  <c r="C3343" i="1"/>
  <c r="C3344" i="1"/>
  <c r="C3345" i="1"/>
  <c r="C3346" i="1"/>
  <c r="C3347" i="1"/>
  <c r="C3348" i="1"/>
  <c r="C3349" i="1"/>
  <c r="C3350" i="1"/>
  <c r="C3351" i="1"/>
  <c r="C3352" i="1"/>
  <c r="C3353" i="1"/>
  <c r="C3354" i="1"/>
  <c r="C3355" i="1"/>
  <c r="C3356" i="1"/>
  <c r="C3357" i="1"/>
  <c r="C3174" i="1"/>
  <c r="C3175" i="1"/>
  <c r="C3176" i="1"/>
  <c r="C3177" i="1"/>
  <c r="C3178" i="1"/>
  <c r="C3179" i="1"/>
  <c r="C3180" i="1"/>
  <c r="C3181" i="1"/>
  <c r="C3182" i="1"/>
  <c r="C3358" i="1"/>
  <c r="C3183" i="1"/>
  <c r="C3184" i="1"/>
  <c r="C3185" i="1"/>
  <c r="C3186" i="1"/>
  <c r="C3187" i="1"/>
  <c r="C3188" i="1"/>
  <c r="C3189" i="1"/>
  <c r="C3190" i="1"/>
  <c r="C3191" i="1"/>
  <c r="C3192" i="1"/>
  <c r="C3193" i="1"/>
  <c r="C3194" i="1"/>
  <c r="C3195" i="1"/>
  <c r="C3196" i="1"/>
  <c r="C3197" i="1"/>
  <c r="C3198" i="1"/>
  <c r="C3199" i="1"/>
  <c r="C3200" i="1"/>
  <c r="C3201" i="1"/>
  <c r="C3202" i="1"/>
  <c r="C3203" i="1"/>
  <c r="C3204" i="1"/>
  <c r="C3208" i="1"/>
  <c r="C3209" i="1"/>
  <c r="C3210" i="1"/>
  <c r="C3211" i="1"/>
  <c r="C3212" i="1"/>
  <c r="C3213" i="1"/>
  <c r="C3214" i="1"/>
  <c r="C3215" i="1"/>
  <c r="C3216" i="1"/>
  <c r="C3217" i="1"/>
  <c r="C3218" i="1"/>
  <c r="C3219" i="1"/>
  <c r="C3220" i="1"/>
  <c r="C3221" i="1"/>
  <c r="C3222" i="1"/>
  <c r="C3223" i="1"/>
  <c r="C3224" i="1"/>
  <c r="C3225" i="1"/>
  <c r="C3226" i="1"/>
  <c r="C3228" i="1"/>
  <c r="C3229" i="1"/>
  <c r="C3236" i="1"/>
  <c r="C3237" i="1"/>
  <c r="C3238" i="1"/>
  <c r="C3242" i="1"/>
  <c r="C3243" i="1"/>
  <c r="C3244" i="1"/>
  <c r="C3245" i="1"/>
  <c r="C3246" i="1"/>
  <c r="C2077" i="1"/>
  <c r="C2078" i="1"/>
  <c r="C2079" i="1"/>
  <c r="C1547" i="1"/>
  <c r="C1548" i="1"/>
  <c r="C1549" i="1"/>
  <c r="C1550" i="1"/>
  <c r="C1551" i="1"/>
  <c r="C1553" i="1"/>
  <c r="C1555" i="1"/>
  <c r="C1556" i="1"/>
  <c r="C1557" i="1"/>
  <c r="C1563" i="1"/>
  <c r="C1564" i="1"/>
  <c r="C1566" i="1"/>
  <c r="C1567" i="1"/>
  <c r="C1570" i="1"/>
  <c r="C1572" i="1"/>
  <c r="C1575" i="1"/>
  <c r="C2387" i="1"/>
  <c r="C698" i="1"/>
  <c r="C699" i="1"/>
  <c r="C700" i="1"/>
  <c r="C3084" i="1"/>
  <c r="C2340" i="1"/>
  <c r="C2386" i="1"/>
  <c r="C701" i="1"/>
  <c r="C2073" i="1"/>
  <c r="C2074" i="1"/>
  <c r="C2075" i="1"/>
  <c r="C2666" i="1"/>
  <c r="C2668" i="1"/>
  <c r="C2669" i="1"/>
  <c r="C2670" i="1"/>
  <c r="C2671" i="1"/>
  <c r="C2672" i="1"/>
  <c r="C2673" i="1"/>
  <c r="C2674" i="1"/>
  <c r="C2675" i="1"/>
  <c r="C2676" i="1"/>
  <c r="C2719" i="1"/>
  <c r="C2720" i="1"/>
  <c r="C2721" i="1"/>
  <c r="C2722" i="1"/>
  <c r="C2723" i="1"/>
  <c r="C2724" i="1"/>
  <c r="C2725" i="1"/>
  <c r="C2726" i="1"/>
  <c r="C2727"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40" i="1"/>
  <c r="C2841" i="1"/>
  <c r="C2842" i="1"/>
  <c r="C2843" i="1"/>
  <c r="C2844" i="1"/>
  <c r="C2845" i="1"/>
  <c r="C2846" i="1"/>
  <c r="C2847" i="1"/>
  <c r="C2848" i="1"/>
  <c r="C2849" i="1"/>
  <c r="C2850" i="1"/>
  <c r="C2851" i="1"/>
  <c r="C2852" i="1"/>
  <c r="C2853" i="1"/>
  <c r="C2858" i="1"/>
  <c r="C2859" i="1"/>
  <c r="C2860" i="1"/>
  <c r="C2861" i="1"/>
  <c r="C2862" i="1"/>
  <c r="C2871" i="1"/>
  <c r="C2872" i="1"/>
  <c r="C2876" i="1"/>
  <c r="C2877" i="1"/>
  <c r="C2878" i="1"/>
  <c r="C2879" i="1"/>
  <c r="C2884" i="1"/>
  <c r="C2897" i="1"/>
  <c r="C2898" i="1"/>
  <c r="C2899" i="1"/>
  <c r="C2900" i="1"/>
  <c r="C2901" i="1"/>
  <c r="C2902" i="1"/>
  <c r="C2906" i="1"/>
  <c r="C2907" i="1"/>
  <c r="C2908" i="1"/>
  <c r="C2913" i="1"/>
  <c r="C2915" i="1"/>
  <c r="C2916" i="1"/>
  <c r="C2917" i="1"/>
  <c r="C2918" i="1"/>
  <c r="C2919" i="1"/>
  <c r="C2920" i="1"/>
  <c r="C2922" i="1"/>
  <c r="C2923" i="1"/>
  <c r="C2925"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5" i="1"/>
  <c r="C2956" i="1"/>
  <c r="C2958" i="1"/>
  <c r="C2960" i="1"/>
  <c r="C3087" i="1"/>
  <c r="C2964" i="1"/>
  <c r="C2965" i="1"/>
  <c r="C2966" i="1"/>
  <c r="C2967" i="1"/>
  <c r="C2968" i="1"/>
  <c r="C3089" i="1"/>
  <c r="C2969" i="1"/>
  <c r="C3090" i="1"/>
  <c r="C3091" i="1"/>
  <c r="C3092" i="1"/>
  <c r="C3093" i="1"/>
  <c r="C3094" i="1"/>
  <c r="C2970" i="1"/>
  <c r="C2971" i="1"/>
  <c r="C2972" i="1"/>
  <c r="C2973" i="1"/>
  <c r="C2974" i="1"/>
  <c r="C2975" i="1"/>
  <c r="C2976"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2977" i="1"/>
  <c r="C3123" i="1"/>
  <c r="C656" i="1"/>
  <c r="C657" i="1"/>
  <c r="C658" i="1"/>
  <c r="C659" i="1"/>
  <c r="C660" i="1"/>
  <c r="C661" i="1"/>
  <c r="C3085" i="1"/>
  <c r="C1036" i="1"/>
  <c r="C2979" i="1"/>
  <c r="C3166" i="1"/>
  <c r="C3167" i="1"/>
  <c r="C3168" i="1"/>
  <c r="C3169" i="1"/>
  <c r="C3170" i="1"/>
  <c r="C3171" i="1"/>
  <c r="C3172" i="1"/>
  <c r="C3173" i="1"/>
  <c r="C3638" i="1"/>
  <c r="C3613" i="1"/>
  <c r="C3614" i="1"/>
  <c r="C3615" i="1"/>
  <c r="C3616" i="1"/>
  <c r="C3617" i="1"/>
  <c r="C3618" i="1"/>
  <c r="C3619" i="1"/>
  <c r="C3620" i="1"/>
  <c r="C3621" i="1"/>
  <c r="C3622" i="1"/>
  <c r="C3623" i="1"/>
  <c r="C3624" i="1"/>
  <c r="C3625" i="1"/>
  <c r="C3626" i="1"/>
  <c r="C3627" i="1"/>
  <c r="C3639" i="1"/>
  <c r="C2" i="1"/>
  <c r="C3640" i="1"/>
  <c r="C3628" i="1"/>
  <c r="C3629" i="1"/>
  <c r="C3630" i="1"/>
  <c r="C3631" i="1"/>
  <c r="C3632" i="1"/>
  <c r="C3633" i="1"/>
  <c r="C3634" i="1"/>
  <c r="C3086" i="1"/>
  <c r="C2990" i="1"/>
  <c r="C3905" i="1"/>
  <c r="C3088"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8" i="1"/>
  <c r="C1919" i="1"/>
  <c r="C1920" i="1"/>
  <c r="C1921" i="1"/>
  <c r="C1922" i="1"/>
  <c r="C1923" i="1"/>
  <c r="C1924" i="1"/>
  <c r="C1925" i="1"/>
  <c r="C1926" i="1"/>
  <c r="C1927" i="1"/>
  <c r="C1928" i="1"/>
  <c r="C1929" i="1"/>
  <c r="C1930" i="1"/>
  <c r="C1931" i="1"/>
  <c r="C1932" i="1"/>
  <c r="C1933" i="1"/>
  <c r="C1330" i="1"/>
  <c r="C1331" i="1"/>
  <c r="C496" i="1"/>
  <c r="C1332" i="1"/>
  <c r="C1333" i="1"/>
  <c r="C497" i="1"/>
  <c r="C1334" i="1"/>
  <c r="C1335" i="1"/>
  <c r="C1336" i="1"/>
  <c r="C1337" i="1"/>
  <c r="C1338" i="1"/>
  <c r="C1339" i="1"/>
  <c r="C499" i="1"/>
  <c r="C1340" i="1"/>
  <c r="C1341" i="1"/>
  <c r="C1342" i="1"/>
  <c r="C502" i="1"/>
  <c r="C1343" i="1"/>
  <c r="C1345" i="1"/>
  <c r="C1346" i="1"/>
  <c r="C503" i="1"/>
  <c r="C1347" i="1"/>
  <c r="C504" i="1"/>
  <c r="C1348" i="1"/>
  <c r="C1349" i="1"/>
  <c r="C1350" i="1"/>
  <c r="C505" i="1"/>
  <c r="C1351" i="1"/>
  <c r="C1352" i="1"/>
  <c r="C1353" i="1"/>
  <c r="C189" i="1"/>
  <c r="C180" i="1"/>
  <c r="C198" i="1"/>
  <c r="C153" i="1"/>
  <c r="C207" i="1"/>
  <c r="C171" i="1"/>
  <c r="C216" i="1"/>
  <c r="C162" i="1"/>
  <c r="C190" i="1"/>
  <c r="C181" i="1"/>
  <c r="C199" i="1"/>
  <c r="C154" i="1"/>
  <c r="C208" i="1"/>
  <c r="C172" i="1"/>
  <c r="C217" i="1"/>
  <c r="C163" i="1"/>
  <c r="C191" i="1"/>
  <c r="C182" i="1"/>
  <c r="C200" i="1"/>
  <c r="C155" i="1"/>
  <c r="C209" i="1"/>
  <c r="C173" i="1"/>
  <c r="C218" i="1"/>
  <c r="C164" i="1"/>
  <c r="C192" i="1"/>
  <c r="C183" i="1"/>
  <c r="C201" i="1"/>
  <c r="C156" i="1"/>
  <c r="C210" i="1"/>
  <c r="C174" i="1"/>
  <c r="C219" i="1"/>
  <c r="C165" i="1"/>
  <c r="C193" i="1"/>
  <c r="C184" i="1"/>
  <c r="C202" i="1"/>
  <c r="C157" i="1"/>
  <c r="C211" i="1"/>
  <c r="C175" i="1"/>
  <c r="C220" i="1"/>
  <c r="C166" i="1"/>
  <c r="C194" i="1"/>
  <c r="C185" i="1"/>
  <c r="C203" i="1"/>
  <c r="C158" i="1"/>
  <c r="C212" i="1"/>
  <c r="C176" i="1"/>
  <c r="C221" i="1"/>
  <c r="C167" i="1"/>
  <c r="C195" i="1"/>
  <c r="C186" i="1"/>
  <c r="C204" i="1"/>
  <c r="C159" i="1"/>
  <c r="C213" i="1"/>
  <c r="C177" i="1"/>
  <c r="C222" i="1"/>
  <c r="C168" i="1"/>
  <c r="C196" i="1"/>
  <c r="C187" i="1"/>
  <c r="C205" i="1"/>
  <c r="C160" i="1"/>
  <c r="C214" i="1"/>
  <c r="C178" i="1"/>
  <c r="C223" i="1"/>
  <c r="C169" i="1"/>
  <c r="C197" i="1"/>
  <c r="C188" i="1"/>
  <c r="C206" i="1"/>
  <c r="C161" i="1"/>
  <c r="C215" i="1"/>
  <c r="C179" i="1"/>
  <c r="C224" i="1"/>
  <c r="C170" i="1"/>
  <c r="C772" i="1"/>
  <c r="C773" i="1"/>
  <c r="C774" i="1"/>
  <c r="C775" i="1"/>
  <c r="C776" i="1"/>
  <c r="C777" i="1"/>
  <c r="C778" i="1"/>
  <c r="C1998" i="1"/>
  <c r="C779" i="1"/>
  <c r="C1034" i="1"/>
  <c r="C1035" i="1"/>
  <c r="C225" i="1"/>
  <c r="C3641" i="1"/>
  <c r="C226" i="1"/>
  <c r="C3642" i="1"/>
  <c r="C3643" i="1"/>
  <c r="C3644" i="1"/>
  <c r="C3645" i="1"/>
  <c r="C1999" i="1"/>
  <c r="C1365" i="1"/>
  <c r="C2000" i="1"/>
  <c r="C1945" i="1"/>
  <c r="C1990" i="1"/>
  <c r="C1991" i="1"/>
  <c r="C537" i="1"/>
  <c r="C538" i="1"/>
  <c r="C1366" i="1"/>
  <c r="C539" i="1"/>
  <c r="C1992" i="1"/>
  <c r="C1936" i="1"/>
  <c r="C1937" i="1"/>
  <c r="C2001" i="1"/>
  <c r="C2002" i="1"/>
  <c r="C2003" i="1"/>
  <c r="C3998" i="1"/>
  <c r="G4345" i="11"/>
  <c r="G4346" i="11"/>
  <c r="G4347" i="11"/>
  <c r="G4348" i="11"/>
  <c r="G4349" i="11"/>
  <c r="G4350" i="11"/>
  <c r="G4351" i="11"/>
  <c r="G4352" i="11"/>
  <c r="G4353" i="11"/>
  <c r="G4354" i="11"/>
  <c r="G4355" i="11"/>
  <c r="G4356" i="11"/>
  <c r="G4357" i="11"/>
  <c r="G4358" i="11"/>
  <c r="G4359" i="11"/>
  <c r="G4360" i="11"/>
  <c r="G4361" i="11"/>
  <c r="G4362" i="11"/>
  <c r="G4363" i="11"/>
  <c r="G4364" i="11"/>
  <c r="G4365" i="11"/>
  <c r="G4366" i="11"/>
  <c r="G4367" i="11"/>
  <c r="G4368" i="11"/>
  <c r="G4369" i="11"/>
  <c r="G4370" i="11"/>
  <c r="G4371" i="11"/>
  <c r="G4372" i="11"/>
  <c r="G4373" i="11"/>
  <c r="G4374" i="11"/>
  <c r="G4375" i="11"/>
  <c r="G4376" i="11"/>
  <c r="G4377" i="11"/>
  <c r="G4378" i="11"/>
  <c r="G4379" i="11"/>
  <c r="G4380" i="11"/>
  <c r="G4381" i="11"/>
  <c r="G4382" i="11"/>
  <c r="G4383" i="11"/>
  <c r="G4384" i="11"/>
  <c r="G4385" i="11"/>
  <c r="G4386" i="11"/>
  <c r="G4387" i="11"/>
  <c r="G4388" i="11"/>
  <c r="G4389" i="11"/>
  <c r="G4390" i="11"/>
  <c r="G4391" i="11"/>
  <c r="G4392" i="11"/>
  <c r="G4393" i="11"/>
  <c r="G4394" i="11"/>
  <c r="G4395" i="11"/>
  <c r="G4396" i="11"/>
  <c r="G4397" i="11"/>
  <c r="G4398" i="11"/>
  <c r="G4399" i="11"/>
  <c r="G4400" i="11"/>
  <c r="G4401" i="11"/>
  <c r="G4402" i="11"/>
  <c r="G4403" i="11"/>
  <c r="G4404" i="11"/>
  <c r="G4405" i="11"/>
  <c r="G4406" i="11"/>
  <c r="G4407" i="11"/>
  <c r="G4408" i="11"/>
  <c r="G4409" i="11"/>
  <c r="G4410" i="11"/>
  <c r="G4411" i="11"/>
  <c r="G4412" i="11"/>
  <c r="G4413" i="11"/>
  <c r="G4414" i="11"/>
  <c r="G4415" i="11"/>
  <c r="G4416" i="11"/>
  <c r="G4417" i="11"/>
  <c r="G4418" i="11"/>
  <c r="G4419" i="11"/>
  <c r="G4420" i="11"/>
  <c r="G4421" i="11"/>
  <c r="G4422" i="11"/>
  <c r="G4423" i="11"/>
  <c r="G4424" i="11"/>
  <c r="G4425" i="11"/>
  <c r="G4426" i="11"/>
  <c r="G4427" i="11"/>
  <c r="G4428" i="11"/>
  <c r="G4429" i="11"/>
  <c r="G4430" i="11"/>
  <c r="G4431" i="11"/>
  <c r="G4432" i="11"/>
  <c r="G4433" i="11"/>
  <c r="G4434" i="11"/>
  <c r="G4435" i="11"/>
  <c r="G4436" i="11"/>
  <c r="G4437" i="11"/>
  <c r="G4438" i="11"/>
  <c r="G4439" i="11"/>
  <c r="G4440" i="11"/>
  <c r="G4441" i="11"/>
  <c r="G4442" i="11"/>
  <c r="G4443" i="11"/>
  <c r="G4444" i="11"/>
  <c r="G4445" i="11"/>
  <c r="G4446" i="11"/>
  <c r="G4447" i="11"/>
  <c r="G4448" i="11"/>
  <c r="G4449" i="11"/>
  <c r="G4450" i="11"/>
  <c r="G4451" i="11"/>
  <c r="G4452" i="11"/>
  <c r="G4453" i="11"/>
  <c r="G4454" i="11"/>
  <c r="G4455" i="11"/>
  <c r="G4456" i="11"/>
  <c r="G4457" i="11"/>
  <c r="G4458" i="11"/>
  <c r="G4459" i="11"/>
  <c r="G4460" i="11"/>
  <c r="G4461" i="11"/>
  <c r="G4462" i="11"/>
  <c r="G4463" i="11"/>
  <c r="G4464" i="11"/>
  <c r="G4465" i="11"/>
  <c r="G4466" i="11"/>
  <c r="G4467" i="11"/>
  <c r="G4468" i="11"/>
  <c r="G4469" i="11"/>
  <c r="G4470" i="11"/>
  <c r="G4471" i="11"/>
  <c r="G4472" i="11"/>
  <c r="G4473" i="11"/>
  <c r="G4474" i="11"/>
  <c r="G4475" i="11"/>
  <c r="G4476" i="11"/>
  <c r="G4477" i="11"/>
  <c r="G4478" i="11"/>
  <c r="G4479" i="11"/>
  <c r="G4480" i="11"/>
  <c r="G4481" i="11"/>
  <c r="G4482" i="11"/>
  <c r="G4483" i="11"/>
  <c r="G4484" i="11"/>
  <c r="G4485" i="11"/>
  <c r="G4486" i="11"/>
  <c r="G4487" i="11"/>
  <c r="G4488" i="11"/>
  <c r="G4489" i="11"/>
  <c r="G4490" i="11"/>
  <c r="G4491" i="11"/>
  <c r="G4492" i="11"/>
  <c r="G4493" i="11"/>
  <c r="G4494" i="11"/>
  <c r="G4495" i="11"/>
  <c r="G4496" i="11"/>
  <c r="G4497" i="11"/>
  <c r="G4498" i="11"/>
  <c r="G4499" i="11"/>
  <c r="G4500" i="11"/>
  <c r="G4501" i="11"/>
  <c r="G4502" i="11"/>
  <c r="G4503" i="11"/>
  <c r="G4504" i="11"/>
  <c r="G4505" i="11"/>
  <c r="G4506" i="11"/>
  <c r="G4507" i="11"/>
  <c r="G4508" i="11"/>
  <c r="G4509" i="11"/>
  <c r="G4510" i="11"/>
  <c r="G4511" i="11"/>
  <c r="G4512" i="11"/>
  <c r="G4513" i="11"/>
  <c r="G4514" i="11"/>
  <c r="G4515" i="11"/>
  <c r="G4516" i="11"/>
  <c r="G4517" i="11"/>
  <c r="G4518" i="11"/>
  <c r="G4519" i="11"/>
  <c r="G4520" i="11"/>
  <c r="G4521" i="11"/>
  <c r="G4522" i="11"/>
  <c r="G4523" i="11"/>
  <c r="G4524" i="11"/>
  <c r="G4525" i="11"/>
  <c r="G4526" i="11"/>
  <c r="G4527" i="11"/>
  <c r="G4528" i="11"/>
  <c r="G4529" i="11"/>
  <c r="G4530" i="11"/>
  <c r="G4531" i="11"/>
  <c r="G4532" i="11"/>
  <c r="G4533" i="11"/>
  <c r="G4534" i="11"/>
  <c r="G4535" i="11"/>
  <c r="G4536" i="11"/>
  <c r="G4537" i="11"/>
  <c r="G4538" i="11"/>
  <c r="G4539" i="11"/>
  <c r="G4540" i="11"/>
  <c r="G4541" i="11"/>
  <c r="G4542" i="11"/>
  <c r="G4543" i="11"/>
  <c r="G4544" i="11"/>
  <c r="G4545" i="11"/>
  <c r="G4546" i="11"/>
  <c r="G4547" i="11"/>
  <c r="G4548" i="11"/>
  <c r="G4549" i="11"/>
  <c r="G4550" i="11"/>
  <c r="G4551" i="11"/>
  <c r="G4552" i="11"/>
  <c r="G4553" i="11"/>
  <c r="G4554" i="11"/>
  <c r="G4555" i="11"/>
  <c r="G4556" i="11"/>
  <c r="G4557" i="11"/>
  <c r="G4558" i="11"/>
  <c r="G4559" i="11"/>
  <c r="G4560" i="11"/>
  <c r="G4561" i="11"/>
  <c r="G4562" i="11"/>
  <c r="G4563" i="11"/>
  <c r="G4564" i="11"/>
  <c r="G4565" i="11"/>
  <c r="G4566" i="11"/>
  <c r="G4567" i="11"/>
  <c r="G4568" i="11"/>
  <c r="G4569" i="11"/>
  <c r="G4570" i="11"/>
  <c r="G4571" i="11"/>
  <c r="G4572" i="11"/>
  <c r="G4573" i="11"/>
  <c r="G4574" i="11"/>
  <c r="G4575" i="11"/>
  <c r="G4576" i="11"/>
  <c r="G4577" i="11"/>
  <c r="G4578" i="11"/>
  <c r="G4579" i="11"/>
  <c r="G4580" i="11"/>
  <c r="G4581" i="11"/>
  <c r="G4582" i="11"/>
  <c r="G4583" i="11"/>
  <c r="G4584" i="11"/>
  <c r="G4585" i="11"/>
  <c r="G4586" i="11"/>
  <c r="G4587" i="11"/>
  <c r="G4588" i="11"/>
  <c r="G4589" i="11"/>
  <c r="G4590" i="11"/>
  <c r="G4591" i="11"/>
  <c r="G4592" i="11"/>
  <c r="G4593" i="11"/>
  <c r="G4594" i="11"/>
  <c r="G4595" i="11"/>
  <c r="G4596" i="11"/>
  <c r="G4597" i="11"/>
  <c r="G4598" i="11"/>
  <c r="G4599" i="11"/>
  <c r="G4600" i="11"/>
  <c r="G4601" i="11"/>
  <c r="G4602" i="11"/>
  <c r="G4603" i="11"/>
  <c r="G4604" i="11"/>
  <c r="G4605" i="11"/>
  <c r="G4606" i="11"/>
  <c r="G4607" i="11"/>
  <c r="G4608" i="11"/>
  <c r="G4609" i="11"/>
  <c r="G4610" i="11"/>
  <c r="G4611" i="11"/>
  <c r="G4612" i="11"/>
  <c r="G4613" i="11"/>
  <c r="G4614" i="11"/>
  <c r="G4615" i="11"/>
  <c r="G4616" i="11"/>
  <c r="G4617" i="11"/>
  <c r="G4618" i="11"/>
  <c r="G4619" i="11"/>
  <c r="G4620" i="11"/>
  <c r="G4621" i="11"/>
  <c r="G4622" i="11"/>
  <c r="G4623" i="11"/>
  <c r="G4624" i="11"/>
  <c r="G4625" i="11"/>
  <c r="G4626" i="11"/>
  <c r="G4627" i="11"/>
  <c r="G4628" i="11"/>
  <c r="G4629" i="11"/>
  <c r="G4630" i="11"/>
  <c r="G4631" i="11"/>
  <c r="G4632" i="11"/>
  <c r="G4633" i="11"/>
  <c r="G4634" i="11"/>
  <c r="G4635" i="11"/>
  <c r="G4636" i="11"/>
  <c r="G4637" i="11"/>
  <c r="G4638" i="11"/>
  <c r="G4639" i="11"/>
  <c r="G4640" i="11"/>
  <c r="G4641" i="11"/>
  <c r="G4642" i="11"/>
  <c r="G4643" i="11"/>
  <c r="G4644" i="11"/>
  <c r="G4645" i="11"/>
  <c r="G4646" i="11"/>
  <c r="G4647" i="11"/>
  <c r="G4648" i="11"/>
  <c r="G4649" i="11"/>
  <c r="G4650" i="11"/>
  <c r="G4651" i="11"/>
  <c r="G4652" i="11"/>
  <c r="G4653" i="11"/>
  <c r="G4654" i="11"/>
  <c r="G4655" i="11"/>
  <c r="G4656" i="11"/>
  <c r="G4657" i="11"/>
  <c r="G4658" i="11"/>
  <c r="G4659" i="11"/>
  <c r="G4660" i="11"/>
  <c r="G4661" i="11"/>
  <c r="G4662" i="11"/>
  <c r="G4663" i="11"/>
  <c r="G4664" i="11"/>
  <c r="G4665" i="11"/>
  <c r="G4666" i="11"/>
  <c r="G4667" i="11"/>
  <c r="G4668" i="11"/>
  <c r="G4669" i="11"/>
  <c r="G4670" i="11"/>
  <c r="G4671" i="11"/>
  <c r="G4672" i="11"/>
  <c r="G4673" i="11"/>
  <c r="G4674" i="11"/>
  <c r="G4675" i="11"/>
  <c r="G4676" i="11"/>
  <c r="G4677" i="11"/>
  <c r="G4678" i="11"/>
  <c r="G4679" i="11"/>
  <c r="G4680" i="11"/>
  <c r="G4681" i="11"/>
  <c r="G4682" i="11"/>
  <c r="G4683" i="11"/>
  <c r="G4684" i="11"/>
  <c r="G4685" i="11"/>
  <c r="G4686" i="11"/>
  <c r="G4687" i="11"/>
  <c r="G4688" i="11"/>
  <c r="G4689" i="11"/>
  <c r="G4690" i="11"/>
  <c r="G4691" i="11"/>
  <c r="G4692" i="11"/>
  <c r="G4693" i="11"/>
  <c r="G4694" i="11"/>
  <c r="G4695" i="11"/>
  <c r="G4696" i="11"/>
  <c r="G4697" i="11"/>
  <c r="G4698" i="11"/>
  <c r="G4699" i="11"/>
  <c r="G4700" i="11"/>
  <c r="G4701" i="11"/>
  <c r="G4702" i="11"/>
  <c r="G4703" i="11"/>
  <c r="G4704" i="11"/>
  <c r="G4705" i="11"/>
  <c r="G4706" i="11"/>
  <c r="G4707" i="11"/>
  <c r="G4708" i="11"/>
  <c r="G4709" i="11"/>
  <c r="G4710" i="11"/>
  <c r="G4711" i="11"/>
  <c r="G4712" i="11"/>
  <c r="G4713" i="11"/>
  <c r="G4714" i="11"/>
  <c r="G4715" i="11"/>
  <c r="G4716" i="11"/>
  <c r="G4717" i="11"/>
  <c r="G4718" i="11"/>
  <c r="G4719" i="11"/>
  <c r="G4720" i="11"/>
  <c r="G4721" i="11"/>
  <c r="G4722" i="11"/>
  <c r="G4723" i="11"/>
  <c r="G4724" i="11"/>
  <c r="G4725" i="11"/>
  <c r="G4726" i="11"/>
  <c r="G4727" i="11"/>
  <c r="G4728" i="11"/>
  <c r="G4729" i="11"/>
  <c r="G4730" i="11"/>
  <c r="G4731" i="11"/>
  <c r="G4732" i="11"/>
  <c r="G4733" i="11"/>
  <c r="G4734" i="11"/>
  <c r="G4735" i="11"/>
  <c r="G4736" i="11"/>
  <c r="G4737" i="11"/>
  <c r="G4738" i="11"/>
  <c r="G4739" i="11"/>
  <c r="G4740" i="11"/>
  <c r="G4741" i="11"/>
  <c r="G4742" i="11"/>
  <c r="G4743" i="11"/>
  <c r="G4744" i="11"/>
  <c r="G4745" i="11"/>
  <c r="G4746" i="11"/>
  <c r="G4747" i="11"/>
  <c r="G4748" i="11"/>
  <c r="G4749" i="11"/>
  <c r="G4750" i="11"/>
  <c r="G4751" i="11"/>
  <c r="G4752" i="11"/>
  <c r="G4753" i="11"/>
  <c r="G4754" i="11"/>
  <c r="G4755" i="11"/>
  <c r="G4756" i="11"/>
  <c r="G4757" i="11"/>
  <c r="G4758" i="11"/>
  <c r="G4759" i="11"/>
  <c r="G4760" i="11"/>
  <c r="G4761" i="11"/>
  <c r="G4762" i="11"/>
  <c r="G4763" i="11"/>
  <c r="G4764" i="11"/>
  <c r="G4765" i="11"/>
  <c r="G4766" i="11"/>
  <c r="G4767" i="11"/>
  <c r="G4768" i="11"/>
  <c r="G4769" i="11"/>
  <c r="G4770" i="11"/>
  <c r="G4771" i="11"/>
  <c r="G4772" i="11"/>
  <c r="G4773" i="11"/>
  <c r="G4774" i="11"/>
  <c r="G4775" i="11"/>
  <c r="G4776" i="11"/>
  <c r="G4777" i="11"/>
  <c r="G4778" i="11"/>
  <c r="G4779" i="11"/>
  <c r="G4780" i="11"/>
  <c r="G4781" i="11"/>
  <c r="G4782" i="11"/>
  <c r="G4783" i="11"/>
  <c r="G4784" i="11"/>
  <c r="G4785" i="11"/>
  <c r="G4786" i="11"/>
  <c r="G4787" i="11"/>
  <c r="G4788" i="11"/>
  <c r="G4789" i="11"/>
  <c r="G4790" i="11"/>
  <c r="G4791" i="11"/>
  <c r="G4792" i="11"/>
  <c r="G4793" i="11"/>
  <c r="G4794" i="11"/>
  <c r="G4795" i="11"/>
  <c r="G4796" i="11"/>
  <c r="G4797" i="11"/>
  <c r="G4798" i="11"/>
  <c r="G4799" i="11"/>
  <c r="G4800" i="11"/>
  <c r="G4801" i="11"/>
  <c r="G4802" i="11"/>
  <c r="G4803" i="11"/>
  <c r="G4804" i="11"/>
  <c r="G4805" i="11"/>
  <c r="G4806" i="11"/>
  <c r="G4807" i="11"/>
  <c r="G4808" i="11"/>
  <c r="G4809" i="11"/>
  <c r="G4810" i="11"/>
  <c r="G4811" i="11"/>
  <c r="G4812" i="11"/>
  <c r="G4813" i="11"/>
  <c r="G4814" i="11"/>
  <c r="G4815" i="11"/>
  <c r="G4816" i="11"/>
  <c r="G4817" i="11"/>
  <c r="G4818" i="11"/>
  <c r="G4819" i="11"/>
  <c r="G4820" i="11"/>
  <c r="G4821" i="11"/>
  <c r="G4822" i="11"/>
  <c r="G4823" i="11"/>
  <c r="G4824" i="11"/>
  <c r="G4825" i="11"/>
  <c r="G4826" i="11"/>
  <c r="G4827" i="11"/>
  <c r="G4828" i="11"/>
  <c r="G4829" i="11"/>
  <c r="G4830" i="11"/>
  <c r="G4831" i="11"/>
  <c r="G4832" i="11"/>
  <c r="G4833" i="11"/>
  <c r="G4834" i="11"/>
  <c r="G4835" i="11"/>
  <c r="G4836" i="11"/>
  <c r="G4837" i="11"/>
  <c r="G4838" i="11"/>
  <c r="G4839" i="11"/>
  <c r="G4840" i="11"/>
  <c r="G4841" i="11"/>
  <c r="G4842" i="11"/>
  <c r="G4843" i="11"/>
  <c r="G4844" i="11"/>
  <c r="G4845" i="11"/>
  <c r="G4846" i="11"/>
  <c r="G4847" i="11"/>
  <c r="G4848" i="11"/>
  <c r="G4849" i="11"/>
  <c r="G4850" i="11"/>
  <c r="G4851" i="11"/>
  <c r="G4852" i="11"/>
  <c r="G4853" i="11"/>
  <c r="G4854" i="11"/>
  <c r="G4855" i="11"/>
  <c r="G4856" i="11"/>
  <c r="G4857" i="11"/>
  <c r="G4858" i="11"/>
  <c r="G4859" i="11"/>
  <c r="G4860" i="11"/>
  <c r="G4861" i="11"/>
  <c r="G4862" i="11"/>
  <c r="G4863" i="11"/>
  <c r="G4864" i="11"/>
  <c r="G4865" i="11"/>
  <c r="G4866" i="11"/>
  <c r="G4867" i="11"/>
  <c r="G4868" i="11"/>
  <c r="G4869" i="11"/>
  <c r="G4870" i="11"/>
  <c r="G4871" i="11"/>
  <c r="G4872" i="11"/>
  <c r="G4873" i="11"/>
  <c r="G4874" i="11"/>
  <c r="G4875" i="11"/>
  <c r="G4876" i="11"/>
  <c r="G4877" i="11"/>
  <c r="G4878" i="11"/>
  <c r="G4879" i="11"/>
  <c r="G4880" i="11"/>
  <c r="G4881" i="11"/>
  <c r="G4882" i="11"/>
  <c r="G4883" i="11"/>
  <c r="G4884" i="11"/>
  <c r="G4885" i="11"/>
  <c r="G4886" i="11"/>
  <c r="G4887" i="11"/>
  <c r="G4888" i="11"/>
  <c r="G4889" i="11"/>
  <c r="G4890" i="11"/>
  <c r="G4891" i="11"/>
  <c r="G4892" i="11"/>
  <c r="G4893" i="11"/>
  <c r="G4894" i="11"/>
  <c r="G4895" i="11"/>
  <c r="G4896" i="11"/>
  <c r="G4897" i="11"/>
  <c r="G4898" i="11"/>
  <c r="G4899" i="11"/>
  <c r="G4900" i="11"/>
  <c r="G4901" i="11"/>
  <c r="G4902" i="11"/>
  <c r="G4903" i="11"/>
  <c r="G4904" i="11"/>
  <c r="G4905" i="11"/>
  <c r="G4906" i="11"/>
  <c r="G4907" i="11"/>
  <c r="G4908" i="11"/>
  <c r="G4909" i="11"/>
  <c r="G4910" i="11"/>
  <c r="G4911" i="11"/>
  <c r="G4912" i="11"/>
  <c r="G4913" i="11"/>
  <c r="G4914" i="11"/>
  <c r="G4915" i="11"/>
  <c r="G4916" i="11"/>
  <c r="G4917" i="11"/>
  <c r="G4918" i="11"/>
  <c r="G4919" i="11"/>
  <c r="G4920" i="11"/>
  <c r="G4921" i="11"/>
  <c r="G4922" i="11"/>
  <c r="G4923" i="11"/>
  <c r="G4924" i="11"/>
  <c r="G4925" i="11"/>
  <c r="G4926" i="11"/>
  <c r="G4927" i="11"/>
  <c r="G4928" i="11"/>
  <c r="G4929" i="11"/>
  <c r="G4930" i="11"/>
  <c r="G4931" i="11"/>
  <c r="G4932" i="11"/>
  <c r="G4933" i="11"/>
  <c r="G4934" i="11"/>
  <c r="G4935" i="11"/>
  <c r="G4936" i="11"/>
  <c r="G4937" i="11"/>
  <c r="G4938" i="11"/>
  <c r="G4939" i="11"/>
  <c r="G4940" i="11"/>
  <c r="G4941" i="11"/>
  <c r="G4942" i="11"/>
  <c r="G4943" i="11"/>
  <c r="G4944" i="11"/>
  <c r="G4945" i="11"/>
  <c r="G4946" i="11"/>
  <c r="G4947" i="11"/>
  <c r="G4948" i="11"/>
  <c r="G4949" i="11"/>
  <c r="G4950" i="11"/>
  <c r="G4951" i="11"/>
  <c r="G4952" i="11"/>
  <c r="G4953" i="11"/>
  <c r="G4954" i="11"/>
  <c r="G4955" i="11"/>
  <c r="G4956" i="11"/>
  <c r="G4957" i="11"/>
  <c r="G4958" i="11"/>
  <c r="G4959" i="11"/>
  <c r="G4960" i="11"/>
  <c r="G4961" i="11"/>
  <c r="G4962" i="11"/>
  <c r="G4963" i="11"/>
  <c r="G4964" i="11"/>
  <c r="G4965" i="11"/>
  <c r="G4966" i="11"/>
  <c r="G4967" i="11"/>
  <c r="G4968" i="11"/>
  <c r="G4969" i="11"/>
  <c r="G4970" i="11"/>
  <c r="G4971" i="11"/>
  <c r="G4972" i="11"/>
  <c r="G4973" i="11"/>
  <c r="G4974" i="11"/>
  <c r="G4975" i="11"/>
  <c r="G4976" i="11"/>
  <c r="G4977" i="11"/>
  <c r="G4978" i="11"/>
  <c r="G4979" i="11"/>
  <c r="G4980" i="11"/>
  <c r="G4981" i="11"/>
  <c r="G4982" i="11"/>
  <c r="G4983" i="11"/>
  <c r="G4984" i="11"/>
  <c r="G4985" i="11"/>
  <c r="G4986" i="11"/>
  <c r="G4987" i="11"/>
  <c r="G4988" i="11"/>
  <c r="G4989" i="11"/>
  <c r="G4990" i="11"/>
  <c r="G4991" i="11"/>
  <c r="G4992" i="11"/>
  <c r="G4993" i="11"/>
  <c r="G4994" i="11"/>
  <c r="G4995" i="11"/>
  <c r="G4996" i="11"/>
  <c r="G4997" i="11"/>
  <c r="G4998" i="11"/>
  <c r="G4999" i="11"/>
  <c r="G5000" i="11"/>
  <c r="G5001" i="11"/>
  <c r="G5002" i="11"/>
  <c r="G5003" i="11"/>
  <c r="G5004" i="11"/>
  <c r="G5005" i="11"/>
  <c r="G5006" i="11"/>
  <c r="G5007" i="11"/>
  <c r="G5008" i="11"/>
  <c r="G5009" i="11"/>
  <c r="G5010" i="11"/>
  <c r="G5011" i="11"/>
  <c r="G5012" i="11"/>
  <c r="G5013" i="11"/>
  <c r="G5014" i="11"/>
  <c r="G5015" i="11"/>
  <c r="G5016" i="11"/>
  <c r="G5017" i="11"/>
  <c r="G5018" i="11"/>
  <c r="G5019" i="11"/>
  <c r="G5020" i="11"/>
  <c r="G5021" i="11"/>
  <c r="G5022" i="11"/>
  <c r="G5023" i="11"/>
  <c r="G5024" i="11"/>
  <c r="G5025" i="11"/>
  <c r="G5026" i="11"/>
  <c r="G5027" i="11"/>
  <c r="G5028" i="11"/>
  <c r="G5029" i="11"/>
  <c r="G5030" i="11"/>
  <c r="G5031" i="11"/>
  <c r="G5032" i="11"/>
  <c r="G5033" i="11"/>
  <c r="G5034" i="11"/>
  <c r="G5035" i="11"/>
  <c r="G5036" i="11"/>
  <c r="G5037" i="11"/>
  <c r="G5038" i="11"/>
  <c r="G5039" i="11"/>
  <c r="G5040" i="11"/>
  <c r="G5041" i="11"/>
  <c r="G5042" i="11"/>
  <c r="G5043" i="11"/>
  <c r="G5044" i="11"/>
  <c r="G5045" i="11"/>
  <c r="G5046" i="11"/>
  <c r="G5047" i="11"/>
  <c r="G5048" i="11"/>
  <c r="G5049" i="11"/>
  <c r="G5050" i="11"/>
  <c r="G5051" i="11"/>
  <c r="G5052" i="11"/>
  <c r="G5053" i="11"/>
  <c r="G5054" i="11"/>
  <c r="G5055" i="11"/>
  <c r="G5056" i="11"/>
  <c r="G5057" i="11"/>
  <c r="G5058" i="11"/>
  <c r="G5059" i="11"/>
  <c r="G5060" i="11"/>
  <c r="G5061" i="11"/>
  <c r="G5062" i="11"/>
  <c r="G5063" i="11"/>
  <c r="G5064" i="11"/>
  <c r="G5065" i="11"/>
  <c r="G5066" i="11"/>
  <c r="G5067" i="11"/>
  <c r="G5068" i="11"/>
  <c r="G5069" i="11"/>
  <c r="G5070" i="11"/>
  <c r="G5071" i="11"/>
  <c r="G5072" i="11"/>
  <c r="G5073" i="11"/>
  <c r="G5074" i="11"/>
  <c r="G5075" i="11"/>
  <c r="G5076" i="11"/>
  <c r="G5077" i="11"/>
  <c r="G5078" i="11"/>
  <c r="G5079" i="11"/>
  <c r="G5080" i="11"/>
  <c r="G5081" i="11"/>
  <c r="G5082" i="11"/>
  <c r="G5083" i="11"/>
  <c r="G5084" i="11"/>
  <c r="G5085" i="11"/>
  <c r="G5086" i="11"/>
  <c r="G5087" i="11"/>
  <c r="G5088" i="11"/>
  <c r="G5089" i="11"/>
  <c r="G5090" i="11"/>
  <c r="G5091" i="11"/>
  <c r="G5092" i="11"/>
  <c r="G5093" i="11"/>
  <c r="G5094" i="11"/>
  <c r="G5095" i="11"/>
  <c r="G5096" i="11"/>
  <c r="G5097" i="11"/>
  <c r="G5098" i="11"/>
  <c r="G5099" i="11"/>
  <c r="G5100" i="11"/>
  <c r="G5101" i="11"/>
  <c r="G5102" i="11"/>
  <c r="G5103" i="11"/>
  <c r="G5104" i="11"/>
  <c r="G5105" i="11"/>
  <c r="G5106" i="11"/>
  <c r="G5107" i="11"/>
  <c r="G5108" i="11"/>
  <c r="G5109" i="11"/>
  <c r="G5110" i="11"/>
  <c r="G5111" i="11"/>
  <c r="G5112" i="11"/>
  <c r="G5113" i="11"/>
  <c r="G5114" i="11"/>
  <c r="G5115" i="11"/>
  <c r="G5116" i="11"/>
  <c r="G5117" i="11"/>
  <c r="G5118" i="11"/>
  <c r="G5119" i="11"/>
  <c r="G5120" i="11"/>
  <c r="G5121" i="11"/>
  <c r="G5122" i="11"/>
  <c r="G5123" i="11"/>
  <c r="G5124" i="11"/>
  <c r="G5125" i="11"/>
  <c r="G5126" i="11"/>
  <c r="G5127" i="11"/>
  <c r="G5128" i="11"/>
  <c r="G5129" i="11"/>
  <c r="G5130" i="11"/>
  <c r="G5131" i="11"/>
  <c r="G5132" i="11"/>
  <c r="G5133" i="11"/>
  <c r="G5134" i="11"/>
  <c r="G5135" i="11"/>
  <c r="G5136" i="11"/>
  <c r="G5137" i="11"/>
  <c r="G5138" i="11"/>
  <c r="G5139" i="11"/>
  <c r="G5140" i="11"/>
  <c r="G5141" i="11"/>
  <c r="G5142" i="11"/>
  <c r="G5143" i="11"/>
  <c r="G5144" i="11"/>
  <c r="G5145" i="11"/>
  <c r="G5146" i="11"/>
  <c r="G5147" i="11"/>
  <c r="G5148" i="11"/>
  <c r="G5149" i="11"/>
  <c r="G5150" i="11"/>
  <c r="G5151" i="11"/>
  <c r="G5152" i="11"/>
  <c r="G5153" i="11"/>
  <c r="G5154" i="11"/>
  <c r="G5155" i="11"/>
  <c r="G5156" i="11"/>
  <c r="G5157" i="11"/>
  <c r="G5158" i="11"/>
  <c r="G5159" i="11"/>
  <c r="G5160" i="11"/>
  <c r="G5161" i="11"/>
  <c r="G5162" i="11"/>
  <c r="G5163" i="11"/>
  <c r="G5164" i="11"/>
  <c r="G5165" i="11"/>
  <c r="G5166" i="11"/>
  <c r="G5167" i="11"/>
  <c r="G5168" i="11"/>
  <c r="G5169" i="11"/>
  <c r="G5170" i="11"/>
  <c r="G5171" i="11"/>
  <c r="G5172" i="11"/>
  <c r="G5173" i="11"/>
  <c r="G5174" i="11"/>
  <c r="G5175" i="11"/>
  <c r="G5176" i="11"/>
  <c r="G5177" i="11"/>
  <c r="G5178" i="11"/>
  <c r="G5179" i="11"/>
  <c r="G5180" i="11"/>
  <c r="G5181" i="11"/>
  <c r="G5182" i="11"/>
  <c r="G5183" i="11"/>
  <c r="G5184" i="11"/>
  <c r="G5185" i="11"/>
  <c r="G5186" i="11"/>
  <c r="G5187" i="11"/>
  <c r="G5188" i="11"/>
  <c r="G5189" i="11"/>
  <c r="G5190" i="11"/>
  <c r="G5191" i="11"/>
  <c r="G5192" i="11"/>
  <c r="G5193" i="11"/>
  <c r="G5194" i="11"/>
  <c r="G5195" i="11"/>
  <c r="G5196" i="11"/>
  <c r="G5197" i="11"/>
  <c r="G5198" i="11"/>
  <c r="G5199" i="11"/>
  <c r="G5200" i="11"/>
  <c r="G5201" i="11"/>
  <c r="G5202" i="11"/>
  <c r="G5203" i="11"/>
  <c r="G5204" i="11"/>
  <c r="G5205" i="11"/>
  <c r="G5206" i="11"/>
  <c r="G5207" i="11"/>
  <c r="G5208" i="11"/>
  <c r="G5209" i="11"/>
  <c r="G5210" i="11"/>
  <c r="G5211" i="11"/>
  <c r="G5212" i="11"/>
  <c r="G5213" i="11"/>
  <c r="G5214" i="11"/>
  <c r="G5215" i="11"/>
  <c r="G5216" i="11"/>
  <c r="G5217" i="11"/>
  <c r="G5218" i="11"/>
  <c r="G5219" i="11"/>
  <c r="G5220" i="11"/>
  <c r="G5221" i="11"/>
  <c r="G5222" i="11"/>
  <c r="G5223" i="11"/>
  <c r="G5224" i="11"/>
  <c r="G5225" i="11"/>
  <c r="G5226" i="11"/>
  <c r="G5227" i="11"/>
  <c r="G5228" i="11"/>
  <c r="G5229" i="11"/>
  <c r="G5230" i="11"/>
  <c r="G5231" i="11"/>
  <c r="G5232" i="11"/>
  <c r="G5233" i="11"/>
  <c r="G5234" i="11"/>
  <c r="G5235" i="11"/>
  <c r="G5236" i="11"/>
  <c r="G5237" i="11"/>
  <c r="G5238" i="11"/>
  <c r="G5239" i="11"/>
  <c r="G5240" i="11"/>
  <c r="G5241" i="11"/>
  <c r="G5242" i="11"/>
  <c r="G5243" i="11"/>
  <c r="G5244" i="11"/>
  <c r="G5245" i="11"/>
  <c r="G5246" i="11"/>
  <c r="G5247" i="11"/>
  <c r="G5248" i="11"/>
  <c r="G5249" i="11"/>
  <c r="G5250" i="11"/>
  <c r="G5251" i="11"/>
  <c r="G5252" i="11"/>
  <c r="G5253" i="11"/>
  <c r="G5254" i="11"/>
  <c r="G5255" i="11"/>
  <c r="G5256" i="11"/>
  <c r="G5257" i="11"/>
  <c r="G5258" i="11"/>
  <c r="G5259" i="11"/>
  <c r="G5260" i="11"/>
  <c r="G5261" i="11"/>
  <c r="G5262" i="11"/>
  <c r="G5263" i="11"/>
  <c r="G5264" i="11"/>
  <c r="G5265" i="11"/>
  <c r="G5266" i="11"/>
  <c r="G5267" i="11"/>
  <c r="G5268" i="11"/>
  <c r="G5269" i="11"/>
  <c r="G5270" i="11"/>
  <c r="G5271" i="11"/>
  <c r="G5272" i="11"/>
  <c r="G5273" i="11"/>
  <c r="G5274" i="11"/>
  <c r="G5275" i="11"/>
  <c r="G5276" i="11"/>
  <c r="G5277" i="11"/>
  <c r="G5278" i="11"/>
  <c r="G5279" i="11"/>
  <c r="G5280" i="11"/>
  <c r="G5281" i="11"/>
  <c r="G5282" i="11"/>
  <c r="G5283" i="11"/>
  <c r="G5284" i="11"/>
  <c r="G5285" i="11"/>
  <c r="G5286" i="11"/>
  <c r="G5287" i="11"/>
  <c r="G5288" i="11"/>
  <c r="G5289" i="11"/>
  <c r="G5290" i="11"/>
  <c r="G5291" i="11"/>
  <c r="G5292" i="11"/>
  <c r="G5293" i="11"/>
  <c r="G5294" i="11"/>
  <c r="G5295" i="11"/>
  <c r="G5296" i="11"/>
  <c r="G5297" i="11"/>
  <c r="G5298" i="11"/>
  <c r="G5299" i="11"/>
  <c r="G5300" i="11"/>
  <c r="G5301" i="11"/>
  <c r="G5302" i="11"/>
  <c r="G5303" i="11"/>
  <c r="G5304" i="11"/>
  <c r="G5305" i="11"/>
  <c r="G5306" i="11"/>
  <c r="G5307" i="11"/>
  <c r="G5308" i="11"/>
  <c r="G5309" i="11"/>
  <c r="G5310" i="11"/>
  <c r="G5311" i="11"/>
  <c r="G5312" i="11"/>
  <c r="G5313" i="11"/>
  <c r="G5314" i="11"/>
  <c r="G5315" i="11"/>
  <c r="G5316" i="11"/>
  <c r="G5317" i="11"/>
  <c r="G5318" i="11"/>
  <c r="G5319" i="11"/>
  <c r="G5320" i="11"/>
  <c r="G5321" i="11"/>
  <c r="G5322" i="11"/>
  <c r="G5323" i="11"/>
  <c r="G5324" i="11"/>
  <c r="G5325" i="11"/>
  <c r="G5326" i="11"/>
  <c r="G5327" i="11"/>
  <c r="G5328" i="11"/>
  <c r="G5329" i="11"/>
  <c r="G5330" i="11"/>
  <c r="G5331" i="11"/>
  <c r="G5332" i="11"/>
  <c r="G5333" i="11"/>
  <c r="G5334" i="11"/>
  <c r="G5335" i="11"/>
  <c r="G5336" i="11"/>
  <c r="G5337" i="11"/>
  <c r="G5338" i="11"/>
  <c r="G5339" i="11"/>
  <c r="G5340" i="11"/>
  <c r="G5341" i="11"/>
  <c r="G5342" i="11"/>
  <c r="G5343" i="11"/>
  <c r="G5344" i="11"/>
  <c r="G5345" i="11"/>
  <c r="G5346" i="11"/>
  <c r="G5347" i="11"/>
  <c r="G5348" i="11"/>
  <c r="G5349" i="11"/>
  <c r="G5350" i="11"/>
  <c r="G5351" i="11"/>
  <c r="G5352" i="11"/>
  <c r="G5353" i="11"/>
  <c r="G5354" i="11"/>
  <c r="G5355" i="11"/>
  <c r="G5356" i="11"/>
  <c r="G5357" i="11"/>
  <c r="G5358" i="11"/>
  <c r="G5359" i="11"/>
  <c r="G5360" i="11"/>
  <c r="G5361" i="11"/>
  <c r="G5362" i="11"/>
  <c r="G5363" i="11"/>
  <c r="G5364" i="11"/>
  <c r="G5365" i="11"/>
  <c r="G5366" i="11"/>
  <c r="G5367" i="11"/>
  <c r="G5368" i="11"/>
  <c r="G5369" i="11"/>
  <c r="G5370" i="11"/>
  <c r="G5371" i="11"/>
  <c r="G5372" i="11"/>
  <c r="G5373" i="11"/>
  <c r="G5374" i="11"/>
  <c r="G5375" i="11"/>
  <c r="G5376" i="11"/>
  <c r="G5377" i="11"/>
  <c r="G5378" i="11"/>
  <c r="G5379" i="11"/>
  <c r="G5380" i="11"/>
  <c r="G5381" i="11"/>
  <c r="G5382" i="11"/>
  <c r="G5383" i="11"/>
  <c r="G5384" i="11"/>
  <c r="G5385" i="11"/>
  <c r="G5386" i="11"/>
  <c r="G5387" i="11"/>
  <c r="G5388" i="11"/>
  <c r="G5389" i="11"/>
  <c r="G5390" i="11"/>
  <c r="G5391" i="11"/>
  <c r="G5392" i="11"/>
  <c r="G5393" i="11"/>
  <c r="G5394" i="11"/>
  <c r="G5395" i="11"/>
  <c r="G5396" i="11"/>
  <c r="G5397" i="11"/>
  <c r="G5398" i="11"/>
  <c r="G5399" i="11"/>
  <c r="G5400" i="11"/>
  <c r="G5401" i="11"/>
  <c r="G5402" i="11"/>
  <c r="G5403" i="11"/>
  <c r="G5404" i="11"/>
  <c r="G5405" i="11"/>
  <c r="G5406" i="11"/>
  <c r="G5407" i="11"/>
  <c r="G5408" i="11"/>
  <c r="G5409" i="11"/>
  <c r="G5410" i="11"/>
  <c r="G5411" i="11"/>
  <c r="G5412" i="11"/>
  <c r="G5413" i="11"/>
  <c r="G5414" i="11"/>
  <c r="G5415" i="11"/>
  <c r="G5416" i="11"/>
  <c r="G5417" i="11"/>
  <c r="G5418" i="11"/>
  <c r="G5419" i="11"/>
  <c r="G5420" i="11"/>
  <c r="G5421" i="11"/>
  <c r="G5422" i="11"/>
  <c r="G5423" i="11"/>
  <c r="G5424" i="11"/>
  <c r="G5425" i="11"/>
  <c r="G5426" i="11"/>
  <c r="G5427" i="11"/>
  <c r="G5428" i="11"/>
  <c r="G5429" i="11"/>
  <c r="G5430" i="11"/>
  <c r="G5431" i="11"/>
  <c r="G5432" i="11"/>
  <c r="G5433" i="11"/>
  <c r="G5434" i="11"/>
  <c r="G5435" i="11"/>
  <c r="G5436" i="11"/>
  <c r="G5437" i="11"/>
  <c r="G5438" i="11"/>
  <c r="G5439" i="11"/>
  <c r="G5440" i="11"/>
  <c r="G5441" i="11"/>
  <c r="G5442" i="11"/>
  <c r="G5443" i="11"/>
  <c r="G5444" i="11"/>
  <c r="G5445" i="11"/>
  <c r="G5446" i="11"/>
  <c r="G5447" i="11"/>
  <c r="G5448" i="11"/>
  <c r="G5449" i="11"/>
  <c r="G5450" i="11"/>
  <c r="G5451" i="11"/>
  <c r="G5452" i="11"/>
  <c r="G5453" i="11"/>
  <c r="G5454" i="11"/>
  <c r="G5455" i="11"/>
  <c r="G5456" i="11"/>
  <c r="G5457" i="11"/>
  <c r="G5458" i="11"/>
  <c r="G5459" i="11"/>
  <c r="G5460" i="11"/>
  <c r="G5461" i="11"/>
  <c r="G5462" i="11"/>
  <c r="G5463" i="11"/>
  <c r="G5464" i="11"/>
  <c r="G5465" i="11"/>
  <c r="G5466" i="11"/>
  <c r="G5467" i="11"/>
  <c r="G5468" i="11"/>
  <c r="G5469" i="11"/>
  <c r="G5470" i="11"/>
  <c r="G5471" i="11"/>
  <c r="G5472" i="11"/>
  <c r="G5473" i="11"/>
  <c r="G5474" i="11"/>
  <c r="G5475" i="11"/>
  <c r="G5476" i="11"/>
  <c r="G5477" i="11"/>
  <c r="G5478" i="11"/>
  <c r="G5479" i="11"/>
  <c r="G5480" i="11"/>
  <c r="G5481" i="11"/>
  <c r="G5482" i="11"/>
  <c r="G5483" i="11"/>
  <c r="G5484" i="11"/>
  <c r="G5485" i="11"/>
  <c r="G5486" i="11"/>
  <c r="G5487" i="11"/>
  <c r="G5488" i="11"/>
  <c r="G5489" i="11"/>
  <c r="G5490" i="11"/>
  <c r="G5491" i="11"/>
  <c r="G5492" i="11"/>
  <c r="G5493" i="11"/>
  <c r="G5494" i="11"/>
  <c r="G5495" i="11"/>
  <c r="G5496" i="11"/>
  <c r="G5497" i="11"/>
  <c r="G5498" i="11"/>
  <c r="G5499" i="11"/>
  <c r="G5500" i="11"/>
  <c r="G5501" i="11"/>
  <c r="G5502" i="11"/>
  <c r="G5503" i="11"/>
  <c r="G5504" i="11"/>
  <c r="G5505" i="11"/>
  <c r="G5506" i="11"/>
  <c r="G5507" i="11"/>
  <c r="G5508" i="11"/>
  <c r="G5509" i="11"/>
  <c r="G5510" i="11"/>
  <c r="G5511" i="11"/>
  <c r="G5512" i="11"/>
  <c r="G5513" i="11"/>
  <c r="G5514" i="11"/>
  <c r="G5515" i="11"/>
  <c r="G5516" i="11"/>
  <c r="G5517" i="11"/>
  <c r="G5518" i="11"/>
  <c r="G5519" i="11"/>
  <c r="G5520" i="11"/>
  <c r="G5521" i="11"/>
  <c r="G5522" i="11"/>
  <c r="G5523" i="11"/>
  <c r="G5524" i="11"/>
  <c r="G5525" i="11"/>
  <c r="G5526" i="11"/>
  <c r="G5527" i="11"/>
  <c r="G5528" i="11"/>
  <c r="G5529" i="11"/>
  <c r="G5530" i="11"/>
  <c r="G5531" i="11"/>
  <c r="G5532" i="11"/>
  <c r="G5533" i="11"/>
  <c r="G5534" i="11"/>
  <c r="G5535" i="11"/>
  <c r="G5536" i="11"/>
  <c r="G5537" i="11"/>
  <c r="G5538" i="11"/>
  <c r="G5539" i="11"/>
  <c r="G5540" i="11"/>
  <c r="G5541" i="11"/>
  <c r="G5542" i="11"/>
  <c r="G5543" i="11"/>
  <c r="G5544" i="11"/>
  <c r="G5545" i="11"/>
  <c r="G5546" i="11"/>
  <c r="G5547" i="11"/>
  <c r="G5548" i="11"/>
  <c r="G5549" i="11"/>
  <c r="G5550" i="11"/>
  <c r="G5551" i="11"/>
  <c r="G5552" i="11"/>
  <c r="G5553" i="11"/>
  <c r="G5554" i="11"/>
  <c r="G5555" i="11"/>
  <c r="G5556" i="11"/>
  <c r="G5557" i="11"/>
  <c r="G5558" i="11"/>
  <c r="G5559" i="11"/>
  <c r="G5560" i="11"/>
  <c r="G5561" i="11"/>
  <c r="G5562" i="11"/>
  <c r="G5563" i="11"/>
  <c r="G5564" i="11"/>
  <c r="G5565" i="11"/>
  <c r="G5566" i="11"/>
  <c r="G5567" i="11"/>
  <c r="G5568" i="11"/>
  <c r="G5569" i="11"/>
  <c r="G5570" i="11"/>
  <c r="G5571" i="11"/>
  <c r="G5572" i="11"/>
  <c r="G5573" i="11"/>
  <c r="G5574" i="11"/>
  <c r="G5575" i="11"/>
  <c r="G5576" i="11"/>
  <c r="G5577" i="11"/>
  <c r="G5578" i="11"/>
  <c r="G5579" i="11"/>
  <c r="G5580" i="11"/>
  <c r="G5581" i="11"/>
  <c r="G5582" i="11"/>
  <c r="G5583" i="11"/>
  <c r="G5584" i="11"/>
  <c r="G5585" i="11"/>
  <c r="G5586" i="11"/>
  <c r="G5587" i="11"/>
  <c r="G5588" i="11"/>
  <c r="G5589" i="11"/>
  <c r="G5590" i="11"/>
  <c r="G5591" i="11"/>
  <c r="G5592" i="11"/>
  <c r="G5593" i="11"/>
  <c r="G5594" i="11"/>
  <c r="G5595" i="11"/>
  <c r="G5596" i="11"/>
  <c r="G5597" i="11"/>
  <c r="G5598" i="11"/>
  <c r="G5599" i="11"/>
  <c r="G5600" i="11"/>
  <c r="G5601" i="11"/>
  <c r="G5602" i="11"/>
  <c r="G5603" i="11"/>
  <c r="G5604" i="11"/>
  <c r="G5605" i="11"/>
  <c r="G5606" i="11"/>
  <c r="G5607" i="11"/>
  <c r="G5608" i="11"/>
  <c r="G5609" i="11"/>
  <c r="G5610" i="11"/>
  <c r="G5611" i="11"/>
  <c r="G5612" i="11"/>
  <c r="G5613" i="11"/>
  <c r="G5614" i="11"/>
  <c r="G5615" i="11"/>
  <c r="G5616" i="11"/>
  <c r="G5617" i="11"/>
  <c r="G5618" i="11"/>
  <c r="G5619" i="11"/>
  <c r="G5620" i="11"/>
  <c r="G5621" i="11"/>
  <c r="G5622" i="11"/>
  <c r="G5623" i="11"/>
  <c r="G5624" i="11"/>
  <c r="G5625" i="11"/>
  <c r="G5626" i="11"/>
  <c r="G5627" i="11"/>
  <c r="G5628" i="11"/>
  <c r="G5629" i="11"/>
  <c r="G5630" i="11"/>
  <c r="G5631" i="11"/>
  <c r="G5632" i="11"/>
  <c r="G5633" i="11"/>
  <c r="G5634" i="11"/>
  <c r="G5635" i="11"/>
  <c r="G5636" i="11"/>
  <c r="G5637" i="11"/>
  <c r="G5638" i="11"/>
  <c r="G5639" i="11"/>
  <c r="G5640" i="11"/>
  <c r="G5641" i="11"/>
  <c r="G5642" i="11"/>
  <c r="G5643" i="11"/>
  <c r="G5644" i="11"/>
  <c r="G5645" i="11"/>
  <c r="G5646" i="11"/>
  <c r="G5647" i="11"/>
  <c r="G5648" i="11"/>
  <c r="G5649" i="11"/>
  <c r="G5650" i="11"/>
  <c r="G5651" i="11"/>
  <c r="G5652" i="11"/>
  <c r="G5653" i="11"/>
  <c r="G5654" i="11"/>
  <c r="G5655" i="11"/>
  <c r="G5656" i="11"/>
  <c r="G5657" i="11"/>
  <c r="G5658" i="11"/>
  <c r="G5659" i="11"/>
  <c r="G5660" i="11"/>
  <c r="G5661" i="11"/>
  <c r="G5662" i="11"/>
  <c r="G5663" i="11"/>
  <c r="G5664" i="11"/>
  <c r="G5665" i="11"/>
  <c r="G5666" i="11"/>
  <c r="G5667" i="11"/>
  <c r="G5668" i="11"/>
  <c r="G5669" i="11"/>
  <c r="G5670" i="11"/>
  <c r="G5671" i="11"/>
  <c r="G5672" i="11"/>
  <c r="G5673" i="11"/>
  <c r="G5674" i="11"/>
  <c r="G5675" i="11"/>
  <c r="G5676" i="11"/>
  <c r="G5677" i="11"/>
  <c r="G5678" i="11"/>
  <c r="G5679" i="11"/>
  <c r="G5680" i="11"/>
  <c r="G5681" i="11"/>
  <c r="G5682" i="11"/>
  <c r="G5683" i="11"/>
  <c r="G5684" i="11"/>
  <c r="G5685" i="11"/>
  <c r="G5686" i="11"/>
  <c r="G5687" i="11"/>
  <c r="G5688" i="11"/>
  <c r="G5689" i="11"/>
  <c r="G5690" i="11"/>
  <c r="G5691" i="11"/>
  <c r="G5692" i="11"/>
  <c r="G5693" i="11"/>
  <c r="G5694" i="11"/>
  <c r="G5695" i="11"/>
  <c r="G5696" i="11"/>
  <c r="G5697" i="11"/>
  <c r="G5698" i="11"/>
  <c r="G5699" i="11"/>
  <c r="G5700" i="11"/>
  <c r="G5701" i="11"/>
  <c r="G5702" i="11"/>
  <c r="G5703" i="11"/>
  <c r="G5704" i="11"/>
  <c r="G5705" i="11"/>
  <c r="G5706" i="11"/>
  <c r="G5707" i="11"/>
  <c r="G5708" i="11"/>
  <c r="G5709" i="11"/>
  <c r="G5710" i="11"/>
  <c r="G5711" i="11"/>
  <c r="G5712" i="11"/>
  <c r="G5713" i="11"/>
  <c r="G5714" i="11"/>
  <c r="G5715" i="11"/>
  <c r="G5716" i="11"/>
  <c r="G5717" i="11"/>
  <c r="G5718" i="11"/>
  <c r="G5719" i="11"/>
  <c r="G5720" i="11"/>
  <c r="G5721" i="11"/>
  <c r="G5722" i="11"/>
  <c r="G5723" i="11"/>
  <c r="G5724" i="11"/>
  <c r="G5725" i="11"/>
  <c r="G5726" i="11"/>
  <c r="G5727" i="11"/>
  <c r="G5728" i="11"/>
  <c r="G5729" i="11"/>
  <c r="G5730" i="11"/>
  <c r="G5731" i="11"/>
  <c r="G5732" i="11"/>
  <c r="G5733" i="11"/>
  <c r="G5734" i="11"/>
  <c r="G5735" i="11"/>
  <c r="G5736" i="11"/>
  <c r="G5737" i="11"/>
  <c r="G5738" i="11"/>
  <c r="G5739" i="11"/>
  <c r="G5740" i="11"/>
  <c r="G5741" i="11"/>
  <c r="G5742" i="11"/>
  <c r="G5743" i="11"/>
  <c r="G5744" i="11"/>
  <c r="G5745" i="11"/>
  <c r="G5746" i="11"/>
  <c r="G5747" i="11"/>
  <c r="G5748" i="11"/>
  <c r="G5749" i="11"/>
  <c r="G5750" i="11"/>
  <c r="G5751" i="11"/>
  <c r="G5752" i="11"/>
  <c r="G5753" i="11"/>
  <c r="G5754" i="11"/>
  <c r="G5755" i="11"/>
  <c r="G5756" i="11"/>
  <c r="G5757" i="11"/>
  <c r="G5758" i="11"/>
  <c r="G5759" i="11"/>
  <c r="G5760" i="11"/>
  <c r="G5761" i="11"/>
  <c r="G5762" i="11"/>
  <c r="G5763" i="11"/>
  <c r="G5764" i="11"/>
  <c r="G5765" i="11"/>
  <c r="G5766" i="11"/>
  <c r="G5767" i="11"/>
  <c r="G5768" i="11"/>
  <c r="G5769" i="11"/>
  <c r="G5770" i="11"/>
  <c r="G5771" i="11"/>
  <c r="G5772" i="11"/>
  <c r="G5773" i="11"/>
  <c r="G5774" i="11"/>
  <c r="G5775" i="11"/>
  <c r="G5776" i="11"/>
  <c r="G5777" i="11"/>
  <c r="G5778" i="11"/>
  <c r="G5779" i="11"/>
  <c r="G5780" i="11"/>
  <c r="G5781" i="11"/>
  <c r="G5782" i="11"/>
  <c r="G5783" i="11"/>
  <c r="G5784" i="11"/>
  <c r="G5785" i="11"/>
  <c r="G5786" i="11"/>
  <c r="G5787" i="11"/>
  <c r="G5788" i="11"/>
  <c r="G5789" i="11"/>
  <c r="G5790" i="11"/>
  <c r="G5791" i="11"/>
  <c r="G5792" i="11"/>
  <c r="G5793" i="11"/>
  <c r="G5794" i="11"/>
  <c r="G5795" i="11"/>
  <c r="G5796" i="11"/>
  <c r="G5797" i="11"/>
  <c r="G5798" i="11"/>
  <c r="G5799" i="11"/>
  <c r="G5800" i="11"/>
  <c r="G5801" i="11"/>
  <c r="G5802" i="11"/>
  <c r="G5803" i="11"/>
  <c r="G5804" i="11"/>
  <c r="G5805" i="11"/>
  <c r="G5806" i="11"/>
  <c r="G5807" i="11"/>
  <c r="G5808" i="11"/>
  <c r="G5809" i="11"/>
  <c r="G5810" i="11"/>
  <c r="G5811" i="11"/>
  <c r="G5812" i="11"/>
  <c r="G5813" i="11"/>
  <c r="G5814" i="11"/>
  <c r="G5815" i="11"/>
  <c r="G5816" i="11"/>
  <c r="G5817" i="11"/>
  <c r="G5818" i="11"/>
  <c r="G5819" i="11"/>
  <c r="G5820" i="11"/>
  <c r="G5821" i="11"/>
  <c r="G5822" i="11"/>
  <c r="G5823" i="11"/>
  <c r="G5824" i="11"/>
  <c r="G5825" i="11"/>
  <c r="G5826" i="11"/>
  <c r="G5827" i="11"/>
  <c r="G5828" i="11"/>
  <c r="G5829" i="11"/>
  <c r="G5830" i="11"/>
  <c r="G5831" i="11"/>
  <c r="G5832" i="11"/>
  <c r="G5833" i="11"/>
  <c r="G5834" i="11"/>
  <c r="G5835" i="11"/>
  <c r="G5836" i="11"/>
  <c r="G5837" i="11"/>
  <c r="G5838" i="11"/>
  <c r="G5839" i="11"/>
  <c r="G5840" i="11"/>
  <c r="G5841" i="11"/>
  <c r="G5842" i="11"/>
  <c r="G5843" i="11"/>
  <c r="G5844" i="11"/>
  <c r="G5845" i="11"/>
  <c r="G5846" i="11"/>
  <c r="G5847" i="11"/>
  <c r="G5848" i="11"/>
  <c r="G5849" i="11"/>
  <c r="G5850" i="11"/>
  <c r="G5851" i="11"/>
  <c r="G5852" i="11"/>
  <c r="G5853" i="11"/>
  <c r="G5854" i="11"/>
  <c r="G5855" i="11"/>
  <c r="G5856" i="11"/>
  <c r="G5857" i="11"/>
  <c r="G5858" i="11"/>
  <c r="G5859" i="11"/>
  <c r="G5860" i="11"/>
  <c r="G5861" i="11"/>
  <c r="G5862" i="11"/>
  <c r="G5863" i="11"/>
  <c r="G5864" i="11"/>
  <c r="G5865" i="11"/>
  <c r="G5866" i="11"/>
  <c r="G5867" i="11"/>
  <c r="G5868" i="11"/>
  <c r="G5869" i="11"/>
  <c r="G5870" i="11"/>
  <c r="G5871" i="11"/>
  <c r="G5872" i="11"/>
  <c r="G5873" i="11"/>
  <c r="G5874" i="11"/>
  <c r="G5875" i="11"/>
  <c r="G5876" i="11"/>
  <c r="G5877" i="11"/>
  <c r="G5878" i="11"/>
  <c r="G5879" i="11"/>
  <c r="G5880" i="11"/>
  <c r="G5881" i="11"/>
  <c r="G5882" i="11"/>
  <c r="G5883" i="11"/>
  <c r="G5884" i="11"/>
  <c r="G5885" i="11"/>
  <c r="G5886" i="11"/>
  <c r="G5887" i="11"/>
  <c r="G5888" i="11"/>
  <c r="G5889" i="11"/>
  <c r="G5890" i="11"/>
  <c r="G5891" i="11"/>
  <c r="G5892" i="11"/>
  <c r="G5893" i="11"/>
  <c r="G5894" i="11"/>
  <c r="G5895" i="11"/>
  <c r="G5896" i="11"/>
  <c r="G5897" i="11"/>
  <c r="G5898" i="11"/>
  <c r="G5899" i="11"/>
  <c r="G5900" i="11"/>
  <c r="G5901" i="11"/>
  <c r="G5902" i="11"/>
  <c r="G5903" i="11"/>
  <c r="G5904" i="11"/>
  <c r="G5905" i="11"/>
  <c r="G5906" i="11"/>
  <c r="G5907" i="11"/>
  <c r="G5908" i="11"/>
  <c r="G5909" i="11"/>
  <c r="G5910" i="11"/>
  <c r="G5911" i="11"/>
  <c r="G5912" i="11"/>
  <c r="G5913" i="11"/>
  <c r="G5914" i="11"/>
  <c r="G5915" i="11"/>
  <c r="G5916" i="11"/>
  <c r="G5917" i="11"/>
  <c r="G5918" i="11"/>
  <c r="G5919" i="11"/>
  <c r="G5920" i="11"/>
  <c r="G5921" i="11"/>
  <c r="G5922" i="11"/>
  <c r="G5923" i="11"/>
  <c r="G5924" i="11"/>
  <c r="G5925" i="11"/>
  <c r="G5926" i="11"/>
  <c r="G5927" i="11"/>
  <c r="G5928" i="11"/>
  <c r="G5929" i="11"/>
  <c r="G5930" i="11"/>
  <c r="G5931" i="11"/>
  <c r="G5932" i="11"/>
  <c r="G5933" i="11"/>
  <c r="G5934" i="11"/>
  <c r="G5935" i="11"/>
  <c r="G5936" i="11"/>
  <c r="G5937" i="11"/>
  <c r="G5938" i="11"/>
  <c r="G5939" i="11"/>
  <c r="G5940" i="11"/>
  <c r="G5941" i="11"/>
  <c r="G5942" i="11"/>
  <c r="G5943" i="11"/>
  <c r="G5944" i="11"/>
  <c r="G5945" i="11"/>
  <c r="G5946" i="11"/>
  <c r="G5947" i="11"/>
  <c r="G5948" i="11"/>
  <c r="G5949" i="11"/>
  <c r="G5950" i="11"/>
  <c r="G5951" i="11"/>
  <c r="G5952" i="11"/>
  <c r="G5953" i="11"/>
  <c r="G5954" i="11"/>
  <c r="G5955" i="11"/>
  <c r="G5956" i="11"/>
  <c r="G5957" i="11"/>
  <c r="G5958" i="11"/>
  <c r="G5959" i="11"/>
  <c r="G5960" i="11"/>
  <c r="G5961" i="11"/>
  <c r="G5962" i="11"/>
  <c r="G5963" i="11"/>
  <c r="G5964" i="11"/>
  <c r="G5965" i="11"/>
  <c r="G5966" i="11"/>
  <c r="G5967" i="11"/>
  <c r="G5968" i="11"/>
  <c r="G5969" i="11"/>
  <c r="G5970" i="11"/>
  <c r="G5971" i="11"/>
  <c r="G5972" i="11"/>
  <c r="G5973" i="11"/>
  <c r="G5974" i="11"/>
  <c r="G5975" i="11"/>
  <c r="G5976" i="11"/>
  <c r="G5977" i="11"/>
  <c r="G5978" i="11"/>
  <c r="G5979" i="11"/>
  <c r="G5980" i="11"/>
  <c r="G5981" i="11"/>
  <c r="G5982" i="11"/>
  <c r="G5983" i="11"/>
  <c r="G5984" i="11"/>
  <c r="G5985" i="11"/>
  <c r="G5986" i="11"/>
  <c r="G5987" i="11"/>
  <c r="G5988" i="11"/>
  <c r="G5989" i="11"/>
  <c r="G5990" i="11"/>
  <c r="G5991" i="11"/>
  <c r="G5992" i="11"/>
  <c r="G5993" i="11"/>
  <c r="G5994" i="11"/>
  <c r="G5995" i="11"/>
  <c r="G5996" i="11"/>
  <c r="G5997" i="11"/>
  <c r="G5998" i="11"/>
  <c r="G5999" i="11"/>
  <c r="G6000" i="11"/>
  <c r="G6001" i="11"/>
  <c r="G6002" i="11"/>
  <c r="G6003" i="11"/>
  <c r="G6004" i="11"/>
  <c r="G6005" i="11"/>
  <c r="G6006" i="11"/>
  <c r="G6007" i="11"/>
  <c r="G6008" i="11"/>
  <c r="G6009" i="11"/>
  <c r="G6010" i="11"/>
  <c r="G6011" i="11"/>
  <c r="G6012" i="11"/>
  <c r="G6013" i="11"/>
  <c r="G6014" i="11"/>
  <c r="G6015" i="11"/>
  <c r="G6016" i="11"/>
  <c r="G6017" i="11"/>
  <c r="G6018" i="11"/>
  <c r="G6019" i="11"/>
  <c r="G6020" i="11"/>
  <c r="G6021" i="11"/>
  <c r="G6022" i="11"/>
  <c r="G6023" i="11"/>
  <c r="G6024" i="11"/>
  <c r="G6025" i="11"/>
  <c r="G6026" i="11"/>
  <c r="G6027" i="11"/>
  <c r="G6028" i="11"/>
  <c r="G6029" i="11"/>
  <c r="G6030" i="11"/>
  <c r="G6031" i="11"/>
  <c r="G6032" i="11"/>
  <c r="G6033" i="11"/>
  <c r="G6034" i="11"/>
  <c r="G6035" i="11"/>
  <c r="G6036" i="11"/>
  <c r="G6037" i="11"/>
  <c r="G6038" i="11"/>
  <c r="G6039" i="11"/>
  <c r="G6040" i="11"/>
  <c r="G6041" i="11"/>
  <c r="G6042" i="11"/>
  <c r="G6043" i="11"/>
  <c r="G6044" i="11"/>
  <c r="G6045" i="11"/>
  <c r="G6046" i="11"/>
  <c r="G6047" i="11"/>
  <c r="G6048" i="11"/>
  <c r="G6049" i="11"/>
  <c r="G6050" i="11"/>
  <c r="G6051" i="11"/>
  <c r="G6052" i="11"/>
  <c r="G6053" i="11"/>
  <c r="G6054" i="11"/>
  <c r="G6055" i="11"/>
  <c r="G6056" i="11"/>
  <c r="G6057" i="11"/>
  <c r="G6058" i="11"/>
  <c r="G6059" i="11"/>
  <c r="G6060" i="11"/>
  <c r="G6061" i="11"/>
  <c r="G6062" i="11"/>
  <c r="G6063" i="11"/>
  <c r="G6064" i="11"/>
  <c r="G6065" i="11"/>
  <c r="G6066" i="11"/>
  <c r="G6067" i="11"/>
  <c r="G6068" i="11"/>
  <c r="G6069" i="11"/>
  <c r="G6070" i="11"/>
  <c r="G6071" i="11"/>
  <c r="G6072" i="11"/>
  <c r="G6073" i="11"/>
  <c r="G6074" i="11"/>
  <c r="G6075" i="11"/>
  <c r="G6076" i="11"/>
  <c r="G6077" i="11"/>
  <c r="G6078" i="11"/>
  <c r="G6079" i="11"/>
  <c r="G6080" i="11"/>
  <c r="G6081" i="11"/>
  <c r="G6082" i="11"/>
  <c r="G6083" i="11"/>
  <c r="G6084" i="11"/>
  <c r="G6085" i="11"/>
  <c r="G6086" i="11"/>
  <c r="G6087" i="11"/>
  <c r="G6088" i="11"/>
  <c r="G6089" i="11"/>
  <c r="G6090" i="11"/>
  <c r="G6091" i="11"/>
  <c r="G6092" i="11"/>
  <c r="G6093" i="11"/>
  <c r="G6094" i="11"/>
  <c r="G6095" i="11"/>
  <c r="G6096" i="11"/>
  <c r="G6097" i="11"/>
  <c r="G6098" i="11"/>
  <c r="G6099" i="11"/>
  <c r="G6100" i="11"/>
  <c r="G6101" i="11"/>
  <c r="G6102" i="11"/>
  <c r="G6103" i="11"/>
  <c r="G6104" i="11"/>
  <c r="G6105" i="11"/>
  <c r="G6106" i="11"/>
  <c r="G6107" i="11"/>
  <c r="G6108" i="11"/>
  <c r="G6109" i="11"/>
  <c r="G6110" i="11"/>
  <c r="G6111" i="11"/>
  <c r="G6112" i="11"/>
  <c r="G6113" i="11"/>
  <c r="G6114" i="11"/>
  <c r="G6115" i="11"/>
  <c r="G6116" i="11"/>
  <c r="G6117" i="11"/>
  <c r="G6118" i="11"/>
  <c r="G6119" i="11"/>
  <c r="G6120" i="11"/>
  <c r="G6121" i="11"/>
  <c r="G6122" i="11"/>
  <c r="G6123" i="11"/>
  <c r="G6124" i="11"/>
  <c r="G6125" i="11"/>
  <c r="G6126" i="11"/>
  <c r="G6127" i="11"/>
  <c r="G6128" i="11"/>
  <c r="G6129" i="11"/>
  <c r="G6130" i="11"/>
  <c r="G6131" i="11"/>
  <c r="G6132" i="11"/>
  <c r="G6133" i="11"/>
  <c r="G6134" i="11"/>
  <c r="G6135" i="11"/>
  <c r="G6136" i="11"/>
  <c r="G6137" i="11"/>
  <c r="G6138" i="11"/>
  <c r="G6139" i="11"/>
  <c r="G6140" i="11"/>
  <c r="G6141" i="11"/>
  <c r="G6142" i="11"/>
  <c r="G6143" i="11"/>
  <c r="G6144" i="11"/>
  <c r="G6145" i="11"/>
  <c r="G6146" i="11"/>
  <c r="G6147" i="11"/>
  <c r="G6148" i="11"/>
  <c r="G6149" i="11"/>
  <c r="G6150" i="11"/>
  <c r="G6151" i="11"/>
  <c r="G6152" i="11"/>
  <c r="G6153" i="11"/>
  <c r="G6154" i="11"/>
  <c r="G6155" i="11"/>
  <c r="G6156" i="11"/>
  <c r="G6157" i="11"/>
  <c r="G6158" i="11"/>
  <c r="G6159" i="11"/>
  <c r="G6160" i="11"/>
  <c r="G6161" i="11"/>
  <c r="G6162" i="11"/>
  <c r="G6163" i="11"/>
  <c r="G6164" i="11"/>
  <c r="G6165" i="11"/>
  <c r="G6166" i="11"/>
  <c r="G6167" i="11"/>
  <c r="G6168" i="11"/>
  <c r="G6169" i="11"/>
  <c r="G6170" i="11"/>
  <c r="G6171" i="11"/>
  <c r="G6172" i="11"/>
  <c r="G6173" i="11"/>
  <c r="G6174" i="11"/>
  <c r="G6175" i="11"/>
  <c r="G6176" i="11"/>
  <c r="G6177" i="11"/>
  <c r="G6178" i="11"/>
  <c r="G6179" i="11"/>
  <c r="G6180" i="11"/>
  <c r="G6181" i="11"/>
  <c r="G6182" i="11"/>
  <c r="G6183" i="11"/>
  <c r="G6184" i="11"/>
  <c r="G6185" i="11"/>
  <c r="G6186" i="11"/>
  <c r="G6187" i="11"/>
  <c r="G6188" i="11"/>
  <c r="G6189" i="11"/>
  <c r="G6190" i="11"/>
  <c r="G6191" i="11"/>
  <c r="G6192" i="11"/>
  <c r="G6193" i="11"/>
  <c r="G6194" i="11"/>
  <c r="G6195" i="11"/>
  <c r="G6196" i="11"/>
  <c r="G6197" i="11"/>
  <c r="G6198" i="11"/>
  <c r="G6199" i="11"/>
  <c r="G6200" i="11"/>
  <c r="G6201" i="11"/>
  <c r="G6202" i="11"/>
  <c r="G6203" i="11"/>
  <c r="G6204" i="11"/>
  <c r="G6205" i="11"/>
  <c r="G6206" i="11"/>
  <c r="G6207" i="11"/>
  <c r="G6208" i="11"/>
  <c r="G6209" i="11"/>
  <c r="G6210" i="11"/>
  <c r="G6211" i="11"/>
  <c r="G6212" i="11"/>
  <c r="G6213" i="11"/>
  <c r="G6214" i="11"/>
  <c r="G6215" i="11"/>
  <c r="G6216" i="11"/>
  <c r="G6217" i="11"/>
  <c r="G6218" i="11"/>
  <c r="G6219" i="11"/>
  <c r="G6220" i="11"/>
  <c r="G6221" i="11"/>
  <c r="G6222" i="11"/>
  <c r="G6223" i="11"/>
  <c r="G6224" i="11"/>
  <c r="G6225" i="11"/>
  <c r="G6226" i="11"/>
  <c r="G6227" i="11"/>
  <c r="G6228" i="11"/>
  <c r="G6229" i="11"/>
  <c r="G6230" i="11"/>
  <c r="G6231" i="11"/>
  <c r="G6232" i="11"/>
  <c r="G6233" i="11"/>
  <c r="G6234" i="11"/>
  <c r="G6235" i="11"/>
  <c r="G6236" i="11"/>
  <c r="G6237" i="11"/>
  <c r="G6238" i="11"/>
  <c r="G6239" i="11"/>
  <c r="G6240" i="11"/>
  <c r="G6241" i="11"/>
  <c r="G6242" i="11"/>
  <c r="G6243" i="11"/>
  <c r="G6244" i="11"/>
  <c r="G6245" i="11"/>
  <c r="G6246" i="11"/>
  <c r="G6247" i="11"/>
  <c r="G6248" i="11"/>
  <c r="G6249" i="11"/>
  <c r="G6250" i="11"/>
  <c r="G6251" i="11"/>
  <c r="G6252" i="11"/>
  <c r="G6253" i="11"/>
  <c r="G6254" i="11"/>
  <c r="G6255" i="11"/>
  <c r="G6256" i="11"/>
  <c r="G6257" i="11"/>
  <c r="G6258" i="11"/>
  <c r="G6259" i="11"/>
  <c r="G6260" i="11"/>
  <c r="G6261" i="11"/>
  <c r="G6262" i="11"/>
  <c r="G6263" i="11"/>
  <c r="G6264" i="11"/>
  <c r="G6265" i="11"/>
  <c r="G6266" i="11"/>
  <c r="G6267" i="11"/>
  <c r="G6268" i="11"/>
  <c r="G6269" i="11"/>
  <c r="G6270" i="11"/>
  <c r="G6271" i="11"/>
  <c r="G6272" i="11"/>
  <c r="G6273" i="11"/>
  <c r="G6274" i="11"/>
  <c r="G6275" i="11"/>
  <c r="G6276" i="11"/>
  <c r="G6277" i="11"/>
  <c r="G6278" i="11"/>
  <c r="G6279" i="11"/>
  <c r="G6280" i="11"/>
  <c r="G6281" i="11"/>
  <c r="G6282" i="11"/>
  <c r="G6283" i="11"/>
  <c r="G6284" i="11"/>
  <c r="G6285" i="11"/>
  <c r="G6286" i="11"/>
  <c r="G6287" i="11"/>
  <c r="G6288" i="11"/>
  <c r="G6289" i="11"/>
  <c r="G6290" i="11"/>
  <c r="G6291" i="11"/>
  <c r="G6292" i="11"/>
  <c r="G6293" i="11"/>
  <c r="G6294" i="11"/>
  <c r="G6295" i="11"/>
  <c r="G6296" i="11"/>
  <c r="G6297" i="11"/>
  <c r="G6298" i="11"/>
  <c r="G6299" i="11"/>
  <c r="G6300" i="11"/>
  <c r="G6301" i="11"/>
  <c r="G6302" i="11"/>
  <c r="G6303" i="11"/>
  <c r="G6304" i="11"/>
  <c r="G6305" i="11"/>
  <c r="G6306" i="11"/>
  <c r="G6307" i="11"/>
  <c r="G6308" i="11"/>
  <c r="G6309" i="11"/>
  <c r="G6310" i="11"/>
  <c r="G6311" i="11"/>
  <c r="G6312" i="11"/>
  <c r="G6313" i="11"/>
  <c r="G6314" i="11"/>
  <c r="G6315" i="11"/>
  <c r="G6316" i="11"/>
  <c r="G6317" i="11"/>
  <c r="G6318" i="11"/>
  <c r="G6319" i="11"/>
  <c r="G6320" i="11"/>
  <c r="G6321" i="11"/>
  <c r="G6322" i="11"/>
  <c r="G6323" i="11"/>
  <c r="G6324" i="11"/>
  <c r="G6325" i="11"/>
  <c r="G6326" i="11"/>
  <c r="G6327" i="11"/>
  <c r="G6328" i="11"/>
  <c r="G6329" i="11"/>
  <c r="G6330" i="11"/>
  <c r="G6331" i="11"/>
  <c r="G6332" i="11"/>
  <c r="G6333" i="11"/>
  <c r="G6334" i="11"/>
  <c r="G6335" i="11"/>
  <c r="G6336" i="11"/>
  <c r="G6337" i="11"/>
  <c r="G6338" i="11"/>
  <c r="G6339" i="11"/>
  <c r="G6340" i="11"/>
  <c r="G6341" i="11"/>
  <c r="G6342" i="11"/>
  <c r="G6343" i="11"/>
  <c r="G6344" i="11"/>
  <c r="G6345" i="11"/>
  <c r="G6346" i="11"/>
  <c r="G6347" i="11"/>
  <c r="G6348" i="11"/>
  <c r="G6349" i="11"/>
  <c r="G6350" i="11"/>
  <c r="G6351" i="11"/>
  <c r="G6352" i="11"/>
  <c r="G6353" i="11"/>
  <c r="G6354" i="11"/>
  <c r="G6355" i="11"/>
  <c r="G6356" i="11"/>
  <c r="G6357" i="11"/>
  <c r="G6358" i="11"/>
  <c r="G6359" i="11"/>
  <c r="G6360" i="11"/>
  <c r="G6361" i="11"/>
  <c r="G6362" i="11"/>
  <c r="G6363" i="11"/>
  <c r="G6364" i="11"/>
  <c r="G6365" i="11"/>
  <c r="G6366" i="11"/>
  <c r="G6367" i="11"/>
  <c r="G6368" i="11"/>
  <c r="G6369" i="11"/>
  <c r="G6370" i="11"/>
  <c r="G6371" i="11"/>
  <c r="G6372" i="11"/>
  <c r="G6373" i="11"/>
  <c r="G6374" i="11"/>
  <c r="G6375" i="11"/>
  <c r="G6376" i="11"/>
  <c r="G6377" i="11"/>
  <c r="G6378" i="11"/>
  <c r="G6379" i="11"/>
  <c r="G6380" i="11"/>
  <c r="G6381" i="11"/>
  <c r="G6382" i="11"/>
  <c r="G6383" i="11"/>
  <c r="G6384" i="11"/>
  <c r="G6385" i="11"/>
  <c r="G6386" i="11"/>
  <c r="G6387" i="11"/>
  <c r="G6388" i="11"/>
  <c r="G6389" i="11"/>
  <c r="G6390" i="11"/>
  <c r="G6391" i="11"/>
  <c r="G6392" i="11"/>
  <c r="G6393" i="11"/>
  <c r="G6394" i="11"/>
  <c r="G6395" i="11"/>
  <c r="G6396" i="11"/>
  <c r="G6397" i="11"/>
  <c r="G6398" i="11"/>
  <c r="G6399" i="11"/>
  <c r="G6400" i="11"/>
  <c r="G6401" i="11"/>
  <c r="G6402" i="11"/>
  <c r="G6403" i="11"/>
  <c r="G6404" i="11"/>
  <c r="G6405" i="11"/>
  <c r="G6406" i="11"/>
  <c r="G6407" i="11"/>
  <c r="G6408" i="11"/>
  <c r="G6409" i="11"/>
  <c r="G6410" i="11"/>
  <c r="G6411" i="11"/>
  <c r="G6412" i="11"/>
  <c r="G6413" i="11"/>
  <c r="G6414" i="11"/>
  <c r="G6415" i="11"/>
  <c r="G6416" i="11"/>
  <c r="G6417" i="11"/>
  <c r="G6418" i="11"/>
  <c r="G6419" i="11"/>
  <c r="G6420" i="11"/>
  <c r="G6421" i="11"/>
  <c r="G6422" i="11"/>
  <c r="G6423" i="11"/>
  <c r="G6424" i="11"/>
  <c r="G6425" i="11"/>
  <c r="G6426" i="11"/>
  <c r="G6427" i="11"/>
  <c r="G6428" i="11"/>
  <c r="G6429" i="11"/>
  <c r="G6430" i="11"/>
  <c r="G6431" i="11"/>
  <c r="G6432" i="11"/>
  <c r="G6433" i="11"/>
  <c r="G6434" i="11"/>
  <c r="G6435" i="11"/>
  <c r="G6436" i="11"/>
  <c r="G6437" i="11"/>
  <c r="G6438" i="11"/>
  <c r="G6439" i="11"/>
  <c r="G6440" i="11"/>
  <c r="G6441" i="11"/>
  <c r="G6442" i="11"/>
  <c r="G6443" i="11"/>
  <c r="G6444" i="11"/>
  <c r="G6445" i="11"/>
  <c r="G6446" i="11"/>
  <c r="G6447" i="11"/>
  <c r="G6448" i="11"/>
  <c r="G6449" i="11"/>
  <c r="G6450" i="11"/>
  <c r="G6451" i="11"/>
  <c r="G6452" i="11"/>
  <c r="G6453" i="11"/>
  <c r="G6454" i="11"/>
  <c r="G6455" i="11"/>
  <c r="G6456" i="11"/>
  <c r="G6457" i="11"/>
  <c r="G6458" i="11"/>
  <c r="G6459" i="11"/>
  <c r="G6460" i="11"/>
  <c r="G6461" i="11"/>
  <c r="G6462" i="11"/>
  <c r="G6463" i="11"/>
  <c r="G6464" i="11"/>
  <c r="G6465" i="11"/>
  <c r="G6466" i="11"/>
  <c r="G6467" i="11"/>
  <c r="G6468" i="11"/>
  <c r="G6469" i="11"/>
  <c r="G6470" i="11"/>
  <c r="G6471" i="11"/>
  <c r="G6472" i="11"/>
  <c r="G6473" i="11"/>
  <c r="G6474" i="11"/>
  <c r="G6475" i="11"/>
  <c r="G6476" i="11"/>
  <c r="G6477" i="11"/>
  <c r="G6478" i="11"/>
  <c r="G6479" i="11"/>
  <c r="G6480" i="11"/>
  <c r="G6481" i="11"/>
  <c r="G6482" i="11"/>
  <c r="G6483" i="11"/>
  <c r="G6484" i="11"/>
  <c r="G6485" i="11"/>
  <c r="G6486" i="11"/>
  <c r="G6487" i="11"/>
  <c r="G6488" i="11"/>
  <c r="G6489" i="11"/>
  <c r="G6490" i="11"/>
  <c r="G6491" i="11"/>
  <c r="G6492" i="11"/>
  <c r="G6493" i="11"/>
  <c r="G6494" i="11"/>
  <c r="G6495" i="11"/>
  <c r="G6496" i="11"/>
  <c r="G6497" i="11"/>
  <c r="G6498" i="11"/>
  <c r="G6499" i="11"/>
  <c r="G6500" i="11"/>
  <c r="G6501" i="11"/>
  <c r="G6502" i="11"/>
  <c r="G6503" i="11"/>
  <c r="G6504" i="11"/>
  <c r="G6505" i="11"/>
  <c r="G6506" i="11"/>
  <c r="G6507" i="11"/>
  <c r="G6508" i="11"/>
  <c r="G6509" i="11"/>
  <c r="G6510" i="11"/>
  <c r="G6511" i="11"/>
  <c r="G6512" i="11"/>
  <c r="G6513" i="11"/>
  <c r="G6514" i="11"/>
  <c r="G6515" i="11"/>
  <c r="G6516" i="11"/>
  <c r="G6517" i="11"/>
  <c r="G6518" i="11"/>
  <c r="G6519" i="11"/>
  <c r="G6520" i="11"/>
  <c r="G6521" i="11"/>
  <c r="G6522" i="11"/>
  <c r="G6523" i="11"/>
  <c r="G6524" i="11"/>
  <c r="G6525" i="11"/>
  <c r="G6526" i="11"/>
  <c r="G6527" i="11"/>
  <c r="G6528" i="11"/>
  <c r="G6529" i="11"/>
  <c r="G6530" i="11"/>
  <c r="G6531" i="11"/>
  <c r="G6532" i="11"/>
  <c r="G6533" i="11"/>
  <c r="G6534" i="11"/>
  <c r="G6535" i="11"/>
  <c r="G6536" i="11"/>
  <c r="G6537" i="11"/>
  <c r="G6538" i="11"/>
  <c r="G6539" i="11"/>
  <c r="G6540" i="11"/>
  <c r="G6541" i="11"/>
  <c r="G6542" i="11"/>
  <c r="G6543" i="11"/>
  <c r="G6544" i="11"/>
  <c r="G6545" i="11"/>
  <c r="G6546" i="11"/>
  <c r="G6547" i="11"/>
  <c r="G6548" i="11"/>
  <c r="G6549" i="11"/>
  <c r="G6550" i="11"/>
  <c r="G6551" i="11"/>
  <c r="G6552" i="11"/>
  <c r="G6553" i="11"/>
  <c r="G6554" i="11"/>
  <c r="G6555" i="11"/>
  <c r="G6556" i="11"/>
  <c r="G6557" i="11"/>
  <c r="G6558" i="11"/>
  <c r="G6559" i="11"/>
  <c r="G6560" i="11"/>
  <c r="G6561" i="11"/>
  <c r="G6562" i="11"/>
  <c r="G6563" i="11"/>
  <c r="G6564" i="11"/>
  <c r="G6565" i="11"/>
  <c r="G6566" i="11"/>
  <c r="G6567" i="11"/>
  <c r="G6568" i="11"/>
  <c r="G6569" i="11"/>
  <c r="G6570" i="11"/>
  <c r="G6571" i="11"/>
  <c r="G6572" i="11"/>
  <c r="G6573" i="11"/>
  <c r="G6574" i="11"/>
  <c r="G6575" i="11"/>
  <c r="G6576" i="11"/>
  <c r="G6577" i="11"/>
  <c r="G6578" i="11"/>
  <c r="G6579" i="11"/>
  <c r="G6580" i="11"/>
  <c r="G6581" i="11"/>
  <c r="G6582" i="11"/>
  <c r="G6583" i="11"/>
  <c r="G6584" i="11"/>
  <c r="G6585" i="11"/>
  <c r="G6586" i="11"/>
  <c r="G6587" i="11"/>
  <c r="G6588" i="11"/>
  <c r="G6589" i="11"/>
  <c r="G6590" i="11"/>
  <c r="G6591" i="11"/>
  <c r="G6592" i="11"/>
  <c r="G6593" i="11"/>
  <c r="G6594" i="11"/>
  <c r="G6595" i="11"/>
  <c r="G6596" i="11"/>
  <c r="G6597" i="11"/>
  <c r="G6598" i="11"/>
  <c r="G6599" i="11"/>
  <c r="G6600" i="11"/>
  <c r="G6601" i="11"/>
  <c r="G6602" i="11"/>
  <c r="G6603" i="11"/>
  <c r="G6604" i="11"/>
  <c r="G6605" i="11"/>
  <c r="G6606" i="11"/>
  <c r="G6607" i="11"/>
  <c r="G6608" i="11"/>
  <c r="G6609" i="11"/>
  <c r="G6610" i="11"/>
  <c r="G6611" i="11"/>
  <c r="G6612" i="11"/>
  <c r="G6613" i="11"/>
  <c r="G6614" i="11"/>
  <c r="G6615" i="11"/>
  <c r="G6616" i="11"/>
  <c r="G6617" i="11"/>
  <c r="G6618" i="11"/>
  <c r="G6619" i="11"/>
  <c r="G6620" i="11"/>
  <c r="G6621" i="11"/>
  <c r="G6622" i="11"/>
  <c r="G6623" i="11"/>
  <c r="G6624" i="11"/>
  <c r="G6625" i="11"/>
  <c r="G6626" i="11"/>
  <c r="G6627" i="11"/>
  <c r="G6628" i="11"/>
  <c r="G6629" i="11"/>
  <c r="G6630" i="11"/>
  <c r="G6631" i="11"/>
  <c r="G6632" i="11"/>
  <c r="G6633" i="11"/>
  <c r="G6634" i="11"/>
  <c r="G6635" i="11"/>
  <c r="G6636" i="11"/>
  <c r="G6637" i="11"/>
  <c r="G6638" i="11"/>
  <c r="G6639" i="11"/>
  <c r="G6640" i="11"/>
  <c r="G6641" i="11"/>
  <c r="G6642" i="11"/>
  <c r="G6643" i="11"/>
  <c r="G6644" i="11"/>
  <c r="G6645" i="11"/>
  <c r="G6646" i="11"/>
  <c r="G6647" i="11"/>
  <c r="G6648" i="11"/>
  <c r="G6649" i="11"/>
  <c r="G6650" i="11"/>
  <c r="G6651" i="11"/>
  <c r="G6652" i="11"/>
  <c r="G6653" i="11"/>
  <c r="G6654" i="11"/>
  <c r="G6655" i="11"/>
  <c r="G6656" i="11"/>
  <c r="G6657" i="11"/>
  <c r="G6658" i="11"/>
  <c r="G6659" i="11"/>
  <c r="G6660" i="11"/>
  <c r="G6661" i="11"/>
  <c r="G6662" i="11"/>
  <c r="G6663" i="11"/>
  <c r="G6664" i="11"/>
  <c r="G6665" i="11"/>
  <c r="G6666" i="11"/>
  <c r="G6667" i="11"/>
  <c r="G6668" i="11"/>
  <c r="G6669" i="11"/>
  <c r="G6670" i="11"/>
  <c r="G6671" i="11"/>
  <c r="G6672" i="11"/>
  <c r="G6673" i="11"/>
  <c r="G6674" i="11"/>
  <c r="G6675" i="11"/>
  <c r="G6676" i="11"/>
  <c r="G6677" i="11"/>
  <c r="G6678" i="11"/>
  <c r="G6679" i="11"/>
  <c r="G6680" i="11"/>
  <c r="G6681" i="11"/>
  <c r="G6682" i="11"/>
  <c r="G6683" i="11"/>
  <c r="G6684" i="11"/>
  <c r="G6685" i="11"/>
  <c r="G6686" i="11"/>
  <c r="G6687" i="11"/>
  <c r="G6688" i="11"/>
  <c r="G6689" i="11"/>
  <c r="G6690" i="11"/>
  <c r="G6691" i="11"/>
  <c r="G6692" i="11"/>
  <c r="G6693" i="11"/>
  <c r="G6694" i="11"/>
  <c r="G6695" i="11"/>
  <c r="G6696" i="11"/>
  <c r="G6697" i="11"/>
  <c r="G6698" i="11"/>
  <c r="G6699" i="11"/>
  <c r="G6700" i="11"/>
  <c r="G6701" i="11"/>
  <c r="G6702" i="11"/>
  <c r="G6703" i="11"/>
  <c r="G6704" i="11"/>
  <c r="G6705" i="11"/>
  <c r="G6706" i="11"/>
  <c r="G6707" i="11"/>
  <c r="G6708" i="11"/>
  <c r="G6709" i="11"/>
  <c r="G6710" i="11"/>
  <c r="G6711" i="11"/>
  <c r="G6712" i="11"/>
  <c r="G6713" i="11"/>
  <c r="G6714" i="11"/>
  <c r="G6715" i="11"/>
  <c r="G6716" i="11"/>
  <c r="G6717" i="11"/>
  <c r="G6718" i="11"/>
  <c r="G6719" i="11"/>
  <c r="G6720" i="11"/>
  <c r="G6721" i="11"/>
  <c r="G6722" i="11"/>
  <c r="G6723" i="11"/>
  <c r="G6724" i="11"/>
  <c r="G6725" i="11"/>
  <c r="G6726" i="11"/>
  <c r="G6727" i="11"/>
  <c r="G6728" i="11"/>
  <c r="G6729" i="11"/>
  <c r="G6730" i="11"/>
  <c r="G6731" i="11"/>
  <c r="G6732" i="11"/>
  <c r="G6733" i="11"/>
  <c r="G6734" i="11"/>
  <c r="G6735" i="11"/>
  <c r="G6736" i="11"/>
  <c r="G6737" i="11"/>
  <c r="G6738" i="11"/>
  <c r="G6739" i="11"/>
  <c r="G6740" i="11"/>
  <c r="G6741" i="11"/>
  <c r="G6742" i="11"/>
  <c r="G6743" i="11"/>
  <c r="G6744" i="11"/>
  <c r="G6745" i="11"/>
  <c r="G6746" i="11"/>
  <c r="G6747" i="11"/>
  <c r="G6748" i="11"/>
  <c r="G6749" i="11"/>
  <c r="G6750" i="11"/>
  <c r="G6751" i="11"/>
  <c r="G6752" i="11"/>
  <c r="G6753" i="11"/>
  <c r="G6754" i="11"/>
  <c r="G6755" i="11"/>
  <c r="G6756" i="11"/>
  <c r="G6757" i="11"/>
  <c r="G6758" i="11"/>
  <c r="G6759" i="11"/>
  <c r="G6760" i="11"/>
  <c r="G6761" i="11"/>
  <c r="G6762" i="11"/>
  <c r="G6763" i="11"/>
  <c r="G6764" i="11"/>
  <c r="G6765" i="11"/>
  <c r="G6766" i="11"/>
  <c r="G6767" i="11"/>
  <c r="G6768" i="11"/>
  <c r="G6769" i="11"/>
  <c r="G6770" i="11"/>
  <c r="G6771" i="11"/>
  <c r="G6772" i="11"/>
  <c r="G6773" i="11"/>
  <c r="G6774" i="11"/>
  <c r="G6775" i="11"/>
  <c r="G6776" i="11"/>
  <c r="G6777" i="11"/>
  <c r="G6778" i="11"/>
  <c r="G6779" i="11"/>
  <c r="G6780" i="11"/>
  <c r="G6781" i="11"/>
  <c r="G6782" i="11"/>
  <c r="G6783" i="11"/>
  <c r="G6784" i="11"/>
  <c r="G6785" i="11"/>
  <c r="G6786" i="11"/>
  <c r="G6787" i="11"/>
  <c r="G6788" i="11"/>
  <c r="G6789" i="11"/>
  <c r="G6790" i="11"/>
  <c r="G6791" i="11"/>
  <c r="G6792" i="11"/>
  <c r="G6793" i="11"/>
  <c r="G6794" i="11"/>
  <c r="G6795" i="11"/>
  <c r="G6796" i="11"/>
  <c r="G6797" i="11"/>
  <c r="G6798" i="11"/>
  <c r="G6799" i="11"/>
  <c r="G6800" i="11"/>
  <c r="G6801" i="11"/>
  <c r="G6802" i="11"/>
  <c r="G6803" i="11"/>
  <c r="G6804" i="11"/>
  <c r="G6805" i="11"/>
  <c r="G6806" i="11"/>
  <c r="G6807" i="11"/>
  <c r="G6808" i="11"/>
  <c r="G6809" i="11"/>
  <c r="G6810" i="11"/>
  <c r="G6811" i="11"/>
  <c r="G6812" i="11"/>
  <c r="G6813" i="11"/>
  <c r="G6814" i="11"/>
  <c r="G6815" i="11"/>
  <c r="G6816" i="11"/>
  <c r="G6817" i="11"/>
  <c r="G6818" i="11"/>
  <c r="G6819" i="11"/>
  <c r="G6820" i="11"/>
  <c r="G6821" i="11"/>
  <c r="G6822" i="11"/>
  <c r="G6823" i="11"/>
  <c r="G6824" i="11"/>
  <c r="G6825" i="11"/>
  <c r="G6826" i="11"/>
  <c r="G6827" i="11"/>
  <c r="G6828" i="11"/>
  <c r="G6829" i="11"/>
  <c r="G6830" i="11"/>
  <c r="G6831" i="11"/>
  <c r="G6832" i="11"/>
  <c r="G6833" i="11"/>
  <c r="G6834" i="11"/>
  <c r="G6835" i="11"/>
  <c r="G6836" i="11"/>
  <c r="G6837" i="11"/>
  <c r="G6838" i="11"/>
  <c r="G6839" i="11"/>
  <c r="G6840" i="11"/>
  <c r="G6841" i="11"/>
  <c r="G6842" i="11"/>
  <c r="G6843" i="11"/>
  <c r="G6844" i="11"/>
  <c r="G6845" i="11"/>
  <c r="G6846" i="11"/>
  <c r="G6847" i="11"/>
  <c r="G6848" i="11"/>
  <c r="G6849" i="11"/>
  <c r="G6850" i="11"/>
  <c r="G6851" i="11"/>
  <c r="G6852" i="11"/>
  <c r="G6853" i="11"/>
  <c r="G6854" i="11"/>
  <c r="G6855" i="11"/>
  <c r="G6856" i="11"/>
  <c r="G6857" i="11"/>
  <c r="G6858" i="11"/>
  <c r="G6859" i="11"/>
  <c r="G6860" i="11"/>
  <c r="G6861" i="11"/>
  <c r="G6862" i="11"/>
  <c r="G6863" i="11"/>
  <c r="G6864" i="11"/>
  <c r="G6865" i="11"/>
  <c r="G6866" i="11"/>
  <c r="G6867" i="11"/>
  <c r="G6868" i="11"/>
  <c r="G6869" i="11"/>
  <c r="G6870" i="11"/>
  <c r="G6871" i="11"/>
  <c r="G6872" i="11"/>
  <c r="G6873" i="11"/>
  <c r="G6874" i="11"/>
  <c r="G6875" i="11"/>
  <c r="G6876" i="11"/>
  <c r="G6877" i="11"/>
  <c r="G6878" i="11"/>
  <c r="G6879" i="11"/>
  <c r="G6880" i="11"/>
  <c r="G6881" i="11"/>
  <c r="G6882" i="11"/>
  <c r="G6883" i="11"/>
  <c r="G6884" i="11"/>
  <c r="G6885" i="11"/>
  <c r="G6886" i="11"/>
  <c r="G6887" i="11"/>
  <c r="G6888" i="11"/>
  <c r="G6889" i="11"/>
  <c r="G6890" i="11"/>
  <c r="G6891" i="11"/>
  <c r="G6892" i="11"/>
  <c r="G6893" i="11"/>
  <c r="G6894" i="11"/>
  <c r="G6895" i="11"/>
  <c r="G6896" i="11"/>
  <c r="G6897" i="11"/>
  <c r="G6898" i="11"/>
  <c r="G6899" i="11"/>
  <c r="G6900" i="11"/>
  <c r="G6901" i="11"/>
  <c r="G6902" i="11"/>
  <c r="G6903" i="11"/>
  <c r="G6904" i="11"/>
  <c r="G6905" i="11"/>
  <c r="G6906" i="11"/>
  <c r="G6907" i="11"/>
  <c r="G6908" i="11"/>
  <c r="G6909" i="11"/>
  <c r="G6910" i="11"/>
  <c r="G6911" i="11"/>
  <c r="G6912" i="11"/>
  <c r="G6913" i="11"/>
  <c r="G6914" i="11"/>
  <c r="G6915" i="11"/>
  <c r="G6916" i="11"/>
  <c r="G6917" i="11"/>
  <c r="G6918" i="11"/>
  <c r="G6919" i="11"/>
  <c r="G6920" i="11"/>
  <c r="G6921" i="11"/>
  <c r="G6922" i="11"/>
  <c r="G6923" i="11"/>
  <c r="G6924" i="11"/>
  <c r="G6925" i="11"/>
  <c r="G6926" i="11"/>
  <c r="G6927" i="11"/>
  <c r="G6928" i="11"/>
  <c r="G6929" i="11"/>
  <c r="G6930" i="11"/>
  <c r="G6931" i="11"/>
  <c r="G6932" i="11"/>
  <c r="G6933" i="11"/>
  <c r="G6934" i="11"/>
  <c r="G6935" i="11"/>
  <c r="G6936" i="11"/>
  <c r="G6937" i="11"/>
  <c r="G6938" i="11"/>
  <c r="G6939" i="11"/>
  <c r="G6940" i="11"/>
  <c r="G6941" i="11"/>
  <c r="G6942" i="11"/>
  <c r="G6943" i="11"/>
  <c r="G6944" i="11"/>
  <c r="G6945" i="11"/>
  <c r="G6946" i="11"/>
  <c r="G6947" i="11"/>
  <c r="G6948" i="11"/>
  <c r="G6949" i="11"/>
  <c r="G6950" i="11"/>
  <c r="G6951" i="11"/>
  <c r="G6952" i="11"/>
  <c r="G6953" i="11"/>
  <c r="G6954" i="11"/>
  <c r="G6955" i="11"/>
  <c r="G6956" i="11"/>
  <c r="G6957" i="11"/>
  <c r="G6958" i="11"/>
  <c r="G6959" i="11"/>
  <c r="G6960" i="11"/>
  <c r="G6961" i="11"/>
  <c r="G6962" i="11"/>
  <c r="G6963" i="11"/>
  <c r="G6964" i="11"/>
  <c r="G6965" i="11"/>
  <c r="G6966" i="11"/>
  <c r="G6967" i="11"/>
  <c r="G6968" i="11"/>
  <c r="G6969" i="11"/>
  <c r="G6970" i="11"/>
  <c r="G6971" i="11"/>
  <c r="G6972" i="11"/>
  <c r="G6973" i="11"/>
  <c r="G6974" i="11"/>
  <c r="G6975" i="11"/>
  <c r="G6976" i="11"/>
  <c r="G6977" i="11"/>
  <c r="G6978" i="11"/>
  <c r="G6979" i="11"/>
  <c r="G6980" i="11"/>
  <c r="G6981" i="11"/>
  <c r="G6982" i="11"/>
  <c r="G6983" i="11"/>
  <c r="G6984" i="11"/>
  <c r="G6985" i="11"/>
  <c r="G6986" i="11"/>
  <c r="G6987" i="11"/>
  <c r="G6988" i="11"/>
  <c r="G6989" i="11"/>
  <c r="G6990" i="11"/>
  <c r="G6991" i="11"/>
  <c r="G6992" i="11"/>
  <c r="G6993" i="11"/>
  <c r="G6994" i="11"/>
  <c r="G6995" i="11"/>
  <c r="G6996" i="11"/>
  <c r="G6997" i="11"/>
  <c r="G6998" i="11"/>
  <c r="G6999" i="11"/>
  <c r="G7000" i="11"/>
  <c r="G7001" i="11"/>
  <c r="G7002" i="11"/>
  <c r="G7003" i="11"/>
  <c r="G7004" i="11"/>
  <c r="G7005" i="11"/>
  <c r="G7006" i="11"/>
  <c r="G7007" i="11"/>
  <c r="G7008" i="11"/>
  <c r="G7009" i="11"/>
  <c r="G7010" i="11"/>
  <c r="G7011" i="11"/>
  <c r="G7012" i="11"/>
  <c r="G7013" i="11"/>
  <c r="G7014" i="11"/>
  <c r="G7015" i="11"/>
  <c r="G7016" i="11"/>
  <c r="G7017" i="11"/>
  <c r="G7018" i="11"/>
  <c r="G7019" i="11"/>
  <c r="G7020" i="11"/>
  <c r="G7021" i="11"/>
  <c r="G7022" i="11"/>
  <c r="G7023" i="11"/>
  <c r="G7024" i="11"/>
  <c r="G7025" i="11"/>
  <c r="G7026" i="11"/>
  <c r="G7027" i="11"/>
  <c r="G7028" i="11"/>
  <c r="G7029" i="11"/>
  <c r="G7030" i="11"/>
  <c r="G7031" i="11"/>
  <c r="G7032" i="11"/>
  <c r="G7033" i="11"/>
  <c r="G7034" i="11"/>
  <c r="G7035" i="11"/>
  <c r="G7036" i="11"/>
  <c r="G7037" i="11"/>
  <c r="G7038" i="11"/>
  <c r="G7039" i="11"/>
  <c r="G7040" i="11"/>
  <c r="G7041" i="11"/>
  <c r="G7042" i="11"/>
  <c r="G7043" i="11"/>
  <c r="G7044" i="11"/>
  <c r="G7045" i="11"/>
  <c r="G7046" i="11"/>
  <c r="G7047" i="11"/>
  <c r="G7048" i="11"/>
  <c r="G7049" i="11"/>
  <c r="G7050" i="11"/>
  <c r="G7051" i="11"/>
  <c r="G7052" i="11"/>
  <c r="G7053" i="11"/>
  <c r="G7054" i="11"/>
  <c r="G7055" i="11"/>
  <c r="G7056" i="11"/>
  <c r="G7057" i="11"/>
  <c r="G7058" i="11"/>
  <c r="G7059" i="11"/>
  <c r="G7060" i="11"/>
  <c r="G7061" i="11"/>
  <c r="G7062" i="11"/>
  <c r="G7063" i="11"/>
  <c r="G7064" i="11"/>
  <c r="G7065" i="11"/>
  <c r="G7066" i="11"/>
  <c r="G7067" i="11"/>
  <c r="G7068" i="11"/>
  <c r="G7069" i="11"/>
  <c r="G7070" i="11"/>
  <c r="G7071" i="11"/>
  <c r="G7072" i="11"/>
  <c r="G7073" i="11"/>
  <c r="G7074" i="11"/>
  <c r="G7075" i="11"/>
  <c r="G7076" i="11"/>
  <c r="G7077" i="11"/>
  <c r="G7078" i="11"/>
  <c r="G7079" i="11"/>
  <c r="G7080" i="11"/>
  <c r="G7081" i="11"/>
  <c r="G7082" i="11"/>
  <c r="G7083" i="11"/>
  <c r="G7084" i="11"/>
  <c r="G7085" i="11"/>
  <c r="G7086" i="11"/>
  <c r="G7087" i="11"/>
  <c r="G7088" i="11"/>
  <c r="G7089" i="11"/>
  <c r="G7090" i="11"/>
  <c r="G7091" i="11"/>
  <c r="G7092" i="11"/>
  <c r="G7093" i="11"/>
  <c r="G7094" i="11"/>
  <c r="G7095" i="11"/>
  <c r="G7096" i="11"/>
  <c r="G7097" i="11"/>
  <c r="G7098" i="11"/>
  <c r="G7099" i="11"/>
  <c r="G7100" i="11"/>
  <c r="G7101" i="11"/>
  <c r="G7102" i="11"/>
  <c r="G7103" i="11"/>
  <c r="G7104" i="11"/>
  <c r="G7105" i="11"/>
  <c r="G7106" i="11"/>
  <c r="G7107" i="11"/>
  <c r="G7108" i="11"/>
  <c r="G7109" i="11"/>
  <c r="G7110" i="11"/>
  <c r="G7111" i="11"/>
  <c r="G7112" i="11"/>
  <c r="G7113" i="11"/>
  <c r="G7114" i="11"/>
  <c r="G7115" i="11"/>
  <c r="G7116" i="11"/>
  <c r="G7117" i="11"/>
  <c r="G7118" i="11"/>
  <c r="G7119" i="11"/>
  <c r="G7120" i="11"/>
  <c r="G7121" i="11"/>
  <c r="G7122" i="11"/>
  <c r="G7123" i="11"/>
  <c r="G7124" i="11"/>
  <c r="G7125" i="11"/>
  <c r="G7126" i="11"/>
  <c r="G7127" i="11"/>
  <c r="G7128" i="11"/>
  <c r="G7129" i="11"/>
  <c r="G7130" i="11"/>
  <c r="G7131" i="11"/>
  <c r="G7132" i="11"/>
  <c r="G7133" i="11"/>
  <c r="G7134" i="11"/>
  <c r="G7135" i="11"/>
  <c r="G7136" i="11"/>
  <c r="G7137" i="11"/>
  <c r="G7138" i="11"/>
  <c r="G7139" i="11"/>
  <c r="G7140" i="11"/>
  <c r="G7141" i="11"/>
  <c r="G7142" i="11"/>
  <c r="G7143" i="11"/>
  <c r="G7144" i="11"/>
  <c r="G7145" i="11"/>
  <c r="G7146" i="11"/>
  <c r="G7147" i="11"/>
  <c r="G7148" i="11"/>
  <c r="G7149" i="11"/>
  <c r="G7150" i="11"/>
  <c r="G7151" i="11"/>
  <c r="G7152" i="11"/>
  <c r="G7153" i="11"/>
  <c r="G7154" i="11"/>
  <c r="G7155" i="11"/>
  <c r="G7156" i="11"/>
  <c r="G7157" i="11"/>
  <c r="G7158" i="11"/>
  <c r="G7159" i="11"/>
  <c r="G7160" i="11"/>
  <c r="G7161" i="11"/>
  <c r="G7162" i="11"/>
  <c r="G7163" i="11"/>
  <c r="G7164" i="11"/>
  <c r="G7165" i="11"/>
  <c r="G7166" i="11"/>
  <c r="G7167" i="11"/>
  <c r="G7168" i="11"/>
  <c r="G7169" i="11"/>
  <c r="G7170" i="11"/>
  <c r="G7171" i="11"/>
  <c r="G7172" i="11"/>
  <c r="G7173" i="11"/>
  <c r="G7174" i="11"/>
  <c r="G7175" i="11"/>
  <c r="G7176" i="11"/>
  <c r="G7177" i="11"/>
  <c r="G7178" i="11"/>
  <c r="G7179" i="11"/>
  <c r="G7180" i="11"/>
  <c r="G7181" i="11"/>
  <c r="G7182" i="11"/>
  <c r="G7183" i="11"/>
  <c r="G7184" i="11"/>
  <c r="G7185" i="11"/>
  <c r="G7186" i="11"/>
  <c r="G7187" i="11"/>
  <c r="G7188" i="11"/>
  <c r="G7189" i="11"/>
  <c r="G7190" i="11"/>
  <c r="G7191" i="11"/>
  <c r="G7192" i="11"/>
  <c r="G7193" i="11"/>
  <c r="G7194" i="11"/>
  <c r="G7195" i="11"/>
  <c r="G7196" i="11"/>
  <c r="G7197" i="11"/>
  <c r="G7198" i="11"/>
  <c r="G7199" i="11"/>
  <c r="G7200" i="11"/>
  <c r="G7201" i="11"/>
  <c r="G7202" i="11"/>
  <c r="G7203" i="11"/>
  <c r="G7204" i="11"/>
  <c r="G7205" i="11"/>
  <c r="G7206" i="11"/>
  <c r="G7207" i="11"/>
  <c r="G7208" i="11"/>
  <c r="G7209" i="11"/>
  <c r="G7210" i="11"/>
  <c r="G7211" i="11"/>
  <c r="G7212" i="11"/>
  <c r="G7213" i="11"/>
  <c r="G7214" i="11"/>
  <c r="G7215" i="11"/>
  <c r="G7216" i="11"/>
  <c r="G7217" i="11"/>
  <c r="G7218" i="11"/>
  <c r="G7219" i="11"/>
  <c r="G7220" i="11"/>
  <c r="G7221" i="11"/>
  <c r="G7222" i="11"/>
  <c r="G7223" i="11"/>
  <c r="G7224" i="11"/>
  <c r="G7225" i="11"/>
  <c r="G7226" i="11"/>
  <c r="G7227" i="11"/>
  <c r="G7228" i="11"/>
  <c r="G7229" i="11"/>
  <c r="G7230" i="11"/>
  <c r="G7231" i="11"/>
  <c r="G7232" i="11"/>
  <c r="G7233" i="11"/>
  <c r="G7234" i="11"/>
  <c r="G7235" i="11"/>
  <c r="G7236" i="11"/>
  <c r="G7237" i="11"/>
  <c r="G7238" i="11"/>
  <c r="G7239" i="11"/>
  <c r="G7240" i="11"/>
  <c r="G7241" i="11"/>
  <c r="G7242" i="11"/>
  <c r="G7243" i="11"/>
  <c r="G7244" i="11"/>
  <c r="G7245" i="11"/>
  <c r="G7246" i="11"/>
  <c r="G7247" i="11"/>
  <c r="G7248" i="11"/>
  <c r="G7249" i="11"/>
  <c r="G7250" i="11"/>
  <c r="G7251" i="11"/>
  <c r="G7252" i="11"/>
  <c r="G7253" i="11"/>
  <c r="G7254" i="11"/>
  <c r="G7255" i="11"/>
  <c r="G7256" i="11"/>
  <c r="G7257" i="11"/>
  <c r="G7258" i="11"/>
  <c r="G7259" i="11"/>
  <c r="G7260" i="11"/>
  <c r="G7261" i="11"/>
  <c r="G7262" i="11"/>
  <c r="G7263" i="11"/>
  <c r="G7264" i="11"/>
  <c r="G7265" i="11"/>
  <c r="G7266" i="11"/>
  <c r="G7267" i="11"/>
  <c r="G7268" i="11"/>
  <c r="G7269" i="11"/>
  <c r="G7270" i="11"/>
  <c r="G7271" i="11"/>
  <c r="G7272" i="11"/>
  <c r="G7273" i="11"/>
  <c r="G7274" i="11"/>
  <c r="G7275" i="11"/>
  <c r="G7276" i="11"/>
  <c r="G7277" i="11"/>
  <c r="G7278" i="11"/>
  <c r="G7279" i="11"/>
  <c r="G7280" i="11"/>
  <c r="G7281" i="11"/>
  <c r="G7282" i="11"/>
  <c r="G7283" i="11"/>
  <c r="G7284" i="11"/>
  <c r="G7285" i="11"/>
  <c r="G7286" i="11"/>
  <c r="G7287" i="11"/>
  <c r="G7288" i="11"/>
  <c r="G7289" i="11"/>
  <c r="G7290" i="11"/>
  <c r="G7291" i="11"/>
  <c r="G7292" i="11"/>
  <c r="G7293" i="11"/>
  <c r="G7294" i="11"/>
  <c r="G7295" i="11"/>
  <c r="G7296" i="11"/>
  <c r="G7297" i="11"/>
  <c r="G7298" i="11"/>
  <c r="G7299" i="11"/>
  <c r="G7300" i="11"/>
  <c r="G7301" i="11"/>
  <c r="G7302" i="11"/>
  <c r="G7303" i="11"/>
  <c r="G7304" i="11"/>
  <c r="G7305" i="11"/>
  <c r="G7306" i="11"/>
  <c r="G7307" i="11"/>
  <c r="G7308" i="11"/>
  <c r="G7309" i="11"/>
  <c r="G7310" i="11"/>
  <c r="G7311" i="11"/>
  <c r="G7312" i="11"/>
  <c r="G7313" i="11"/>
  <c r="G7314" i="11"/>
  <c r="G7315" i="11"/>
  <c r="G7316" i="11"/>
  <c r="G7317" i="11"/>
  <c r="G7318" i="11"/>
  <c r="G7319" i="11"/>
  <c r="G7320" i="11"/>
  <c r="G7321" i="11"/>
  <c r="G7322" i="11"/>
  <c r="G7323" i="11"/>
  <c r="G7324" i="11"/>
  <c r="G7325" i="11"/>
  <c r="G7326" i="11"/>
  <c r="G7327" i="11"/>
  <c r="G7328" i="11"/>
  <c r="G7329" i="11"/>
  <c r="G7330" i="11"/>
  <c r="G7331" i="11"/>
  <c r="G7332" i="11"/>
  <c r="G7333" i="11"/>
  <c r="G7334" i="11"/>
  <c r="G7335" i="11"/>
  <c r="G7336" i="11"/>
  <c r="G7337" i="11"/>
  <c r="G7338" i="11"/>
  <c r="G7339" i="11"/>
  <c r="G7340" i="11"/>
  <c r="G7341" i="11"/>
  <c r="G7342" i="11"/>
  <c r="G7343" i="11"/>
  <c r="G7344" i="11"/>
  <c r="G7345" i="11"/>
  <c r="G7346" i="11"/>
  <c r="G7347" i="11"/>
  <c r="G7348" i="11"/>
  <c r="G7349" i="11"/>
  <c r="G7350" i="11"/>
  <c r="G7351" i="11"/>
  <c r="G7352" i="11"/>
  <c r="G7353" i="11"/>
  <c r="G7354" i="11"/>
  <c r="G7355" i="11"/>
  <c r="G7356" i="11"/>
  <c r="G7357" i="11"/>
  <c r="G7358" i="11"/>
  <c r="G7359" i="11"/>
  <c r="G7360" i="11"/>
  <c r="G7361" i="11"/>
  <c r="G7362" i="11"/>
  <c r="G7363" i="11"/>
  <c r="G7364" i="11"/>
  <c r="G7365" i="11"/>
  <c r="G7366" i="11"/>
  <c r="G7367" i="11"/>
  <c r="G7368" i="11"/>
  <c r="G7369" i="11"/>
  <c r="G7370" i="11"/>
  <c r="G7371" i="11"/>
  <c r="G7372" i="11"/>
  <c r="G7373" i="11"/>
  <c r="G7374" i="11"/>
  <c r="G7375" i="11"/>
  <c r="G7376" i="11"/>
  <c r="G7377" i="11"/>
  <c r="G7378" i="11"/>
  <c r="G7379" i="11"/>
  <c r="G7380" i="11"/>
  <c r="G7381" i="11"/>
  <c r="G7382" i="11"/>
  <c r="G7383" i="11"/>
  <c r="G7384" i="11"/>
  <c r="G7385" i="11"/>
  <c r="G7386" i="11"/>
  <c r="G7387" i="11"/>
  <c r="G7388" i="11"/>
  <c r="G7389" i="11"/>
  <c r="G7390" i="11"/>
  <c r="G7391" i="11"/>
  <c r="G7392" i="11"/>
  <c r="G7393" i="11"/>
  <c r="G7394" i="11"/>
  <c r="G7395" i="11"/>
  <c r="G7396" i="11"/>
  <c r="G7397" i="11"/>
  <c r="G7398" i="11"/>
  <c r="G7399" i="11"/>
  <c r="G7400" i="11"/>
  <c r="G7401" i="11"/>
  <c r="G7402" i="11"/>
  <c r="G7403" i="11"/>
  <c r="G7404" i="11"/>
  <c r="G7405" i="11"/>
  <c r="G7406" i="11"/>
  <c r="G7407" i="11"/>
  <c r="G7408" i="11"/>
  <c r="G7409" i="11"/>
  <c r="G7410" i="11"/>
  <c r="G7411" i="11"/>
  <c r="G7412" i="11"/>
  <c r="G7413" i="11"/>
  <c r="G7414" i="11"/>
  <c r="G7415" i="11"/>
  <c r="G7416" i="11"/>
  <c r="G7417" i="11"/>
  <c r="G7418" i="11"/>
  <c r="G7419" i="11"/>
  <c r="G7420" i="11"/>
  <c r="G7421" i="11"/>
  <c r="G7422" i="11"/>
  <c r="G7423" i="11"/>
  <c r="G7424" i="11"/>
  <c r="G7425" i="11"/>
  <c r="G7426" i="11"/>
  <c r="G7427" i="11"/>
  <c r="G7428" i="11"/>
  <c r="G7429" i="11"/>
  <c r="G7430" i="11"/>
  <c r="G7431" i="11"/>
  <c r="G7432" i="11"/>
  <c r="G7433" i="11"/>
  <c r="G7434" i="11"/>
  <c r="G7435" i="11"/>
  <c r="G7436" i="11"/>
  <c r="G7437" i="11"/>
  <c r="G7438" i="11"/>
  <c r="G7439" i="11"/>
  <c r="G7440" i="11"/>
  <c r="G7441" i="11"/>
  <c r="G7442" i="11"/>
  <c r="G7443" i="11"/>
  <c r="G7444" i="11"/>
  <c r="G7445" i="11"/>
  <c r="G7446" i="11"/>
  <c r="G7447" i="11"/>
  <c r="G7448" i="11"/>
  <c r="G7449" i="11"/>
  <c r="G7450" i="11"/>
  <c r="G7451" i="11"/>
  <c r="G7452" i="11"/>
  <c r="G7453" i="11"/>
  <c r="G7454" i="11"/>
  <c r="G7455" i="11"/>
  <c r="G7456" i="11"/>
  <c r="G7457" i="11"/>
  <c r="G7458" i="11"/>
  <c r="G7459" i="11"/>
  <c r="G7460" i="11"/>
  <c r="G7461" i="11"/>
  <c r="G7462" i="11"/>
  <c r="G7463" i="11"/>
  <c r="G7464" i="11"/>
  <c r="G7465" i="11"/>
  <c r="G7466" i="11"/>
  <c r="G7467" i="11"/>
  <c r="G7468" i="11"/>
  <c r="G7469" i="11"/>
  <c r="G7470" i="11"/>
  <c r="G7471" i="11"/>
  <c r="G7472" i="11"/>
  <c r="G7473" i="11"/>
  <c r="G7474" i="11"/>
  <c r="G7475" i="11"/>
  <c r="G7476" i="11"/>
  <c r="G7477" i="11"/>
  <c r="G7478" i="11"/>
  <c r="G7479" i="11"/>
  <c r="G7480" i="11"/>
  <c r="G7481" i="11"/>
  <c r="G7482" i="11"/>
  <c r="G7483" i="11"/>
  <c r="G7484" i="11"/>
  <c r="G7485" i="11"/>
  <c r="G7486" i="11"/>
  <c r="G7487" i="11"/>
  <c r="G7488" i="11"/>
  <c r="G7489" i="11"/>
  <c r="G7490" i="11"/>
  <c r="G7491" i="11"/>
  <c r="G7492" i="11"/>
  <c r="G7493" i="11"/>
  <c r="G7494" i="11"/>
  <c r="G7495" i="11"/>
  <c r="G7496" i="11"/>
  <c r="G7497" i="11"/>
  <c r="G7498" i="11"/>
  <c r="G7499" i="11"/>
  <c r="G7500" i="11"/>
  <c r="G7501" i="11"/>
  <c r="G7502" i="11"/>
  <c r="G7503" i="11"/>
  <c r="G7504" i="11"/>
  <c r="G7505" i="11"/>
  <c r="G7506" i="11"/>
  <c r="G7507" i="11"/>
  <c r="G7508" i="11"/>
  <c r="G7509" i="11"/>
  <c r="G7510" i="11"/>
  <c r="G7511" i="11"/>
  <c r="G7512" i="11"/>
  <c r="G7513" i="11"/>
  <c r="G7514" i="11"/>
  <c r="G7515" i="11"/>
  <c r="G7516" i="11"/>
  <c r="G7517" i="11"/>
  <c r="G7518" i="11"/>
  <c r="G7519" i="11"/>
  <c r="G7520" i="11"/>
  <c r="G7521" i="11"/>
  <c r="G7522" i="11"/>
  <c r="G7523" i="11"/>
  <c r="G7524" i="11"/>
  <c r="G7525" i="11"/>
  <c r="G7526" i="11"/>
  <c r="G7527" i="11"/>
  <c r="G7528" i="11"/>
  <c r="G7529" i="11"/>
  <c r="G7530" i="11"/>
  <c r="G7531" i="11"/>
  <c r="G7532" i="11"/>
  <c r="G7533" i="11"/>
  <c r="G7534" i="11"/>
  <c r="G7535" i="11"/>
  <c r="G7536" i="11"/>
  <c r="G7537" i="11"/>
  <c r="G7538" i="11"/>
  <c r="G7539" i="11"/>
  <c r="G7540" i="11"/>
  <c r="G7541" i="11"/>
  <c r="G7542" i="11"/>
  <c r="G7543" i="11"/>
  <c r="G7544" i="11"/>
  <c r="G7545" i="11"/>
  <c r="G7546" i="11"/>
  <c r="G7547" i="11"/>
  <c r="G7548" i="11"/>
  <c r="G7549" i="11"/>
  <c r="G7550" i="11"/>
  <c r="G7551" i="11"/>
  <c r="G7552" i="11"/>
  <c r="G7553" i="11"/>
  <c r="G7554" i="11"/>
  <c r="G7555" i="11"/>
  <c r="G7556" i="11"/>
  <c r="G7557" i="11"/>
  <c r="G7558" i="11"/>
  <c r="G7559" i="11"/>
  <c r="G7560" i="11"/>
  <c r="G7561" i="11"/>
  <c r="G7562" i="11"/>
  <c r="G7563" i="11"/>
  <c r="G7564" i="11"/>
  <c r="G7565" i="11"/>
  <c r="G7566" i="11"/>
  <c r="G7567" i="11"/>
  <c r="G7568" i="11"/>
  <c r="G7569" i="11"/>
  <c r="G7570" i="11"/>
  <c r="G7571" i="11"/>
  <c r="G7572" i="11"/>
  <c r="G7573" i="11"/>
  <c r="G7574" i="11"/>
  <c r="G7575" i="11"/>
  <c r="G7576" i="11"/>
  <c r="G7577" i="11"/>
  <c r="G7578" i="11"/>
  <c r="G7579" i="11"/>
  <c r="G7580" i="11"/>
  <c r="G7581" i="11"/>
  <c r="G7582" i="11"/>
  <c r="G7583" i="11"/>
  <c r="G7584" i="11"/>
  <c r="G7585" i="11"/>
  <c r="G7586" i="11"/>
  <c r="G7587" i="11"/>
  <c r="G7588" i="11"/>
  <c r="G7589" i="11"/>
  <c r="G7590" i="11"/>
  <c r="G7591" i="11"/>
  <c r="G7592" i="11"/>
  <c r="G7593" i="11"/>
  <c r="G7594" i="11"/>
  <c r="G7595" i="11"/>
  <c r="G7596" i="11"/>
  <c r="G7597" i="11"/>
  <c r="G7598" i="11"/>
  <c r="G7599" i="11"/>
  <c r="G7600" i="11"/>
  <c r="G7601" i="11"/>
  <c r="G7602" i="11"/>
  <c r="G7603" i="11"/>
  <c r="G7604" i="11"/>
  <c r="G7605" i="11"/>
  <c r="G7606" i="11"/>
  <c r="G7607" i="11"/>
  <c r="G7608" i="11"/>
  <c r="G7609" i="11"/>
  <c r="G7610" i="11"/>
  <c r="G7611" i="11"/>
  <c r="G7612" i="11"/>
  <c r="G7613" i="11"/>
  <c r="G7614" i="11"/>
  <c r="G7615" i="11"/>
  <c r="G7616" i="11"/>
  <c r="G7617" i="11"/>
  <c r="G7618" i="11"/>
  <c r="G7619" i="11"/>
  <c r="G7620" i="11"/>
  <c r="G7621" i="11"/>
  <c r="G7622" i="11"/>
  <c r="G7623" i="11"/>
  <c r="G7624" i="11"/>
  <c r="G7625" i="11"/>
  <c r="G7626" i="11"/>
  <c r="G7627" i="11"/>
  <c r="G7628" i="11"/>
  <c r="G7629" i="11"/>
  <c r="G7630" i="11"/>
  <c r="G7631" i="11"/>
  <c r="G7632" i="11"/>
  <c r="G7633" i="11"/>
  <c r="G7634" i="11"/>
  <c r="G7635" i="11"/>
  <c r="G7636" i="11"/>
  <c r="G7637" i="11"/>
  <c r="G7638" i="11"/>
  <c r="G7639" i="11"/>
  <c r="G7640" i="11"/>
  <c r="G7641" i="11"/>
  <c r="G7642" i="11"/>
  <c r="G7643" i="11"/>
  <c r="G7644" i="11"/>
  <c r="G7645" i="11"/>
  <c r="G7646" i="11"/>
  <c r="G7647" i="11"/>
  <c r="G7648" i="11"/>
  <c r="G7649" i="11"/>
  <c r="G7650" i="11"/>
  <c r="G7651" i="11"/>
  <c r="G7652" i="11"/>
  <c r="G7653" i="11"/>
  <c r="G7654" i="11"/>
  <c r="G7655" i="11"/>
  <c r="G7656" i="11"/>
  <c r="G7657" i="11"/>
  <c r="G7658" i="11"/>
  <c r="G7659" i="11"/>
  <c r="G7660" i="11"/>
  <c r="G7661" i="11"/>
  <c r="G7662" i="11"/>
  <c r="G7663" i="11"/>
  <c r="G7664" i="11"/>
  <c r="G7665" i="11"/>
  <c r="G7666" i="11"/>
  <c r="G7667" i="11"/>
  <c r="G7668" i="11"/>
  <c r="G7669" i="11"/>
  <c r="G7670" i="11"/>
  <c r="G7671" i="11"/>
  <c r="G7672" i="11"/>
  <c r="G7673" i="11"/>
  <c r="G7674" i="11"/>
  <c r="G7675" i="11"/>
  <c r="G7676" i="11"/>
  <c r="G7677" i="11"/>
  <c r="G7678" i="11"/>
  <c r="G7679" i="11"/>
  <c r="G7680" i="11"/>
  <c r="G7681" i="11"/>
  <c r="G7682" i="11"/>
  <c r="G7683" i="11"/>
  <c r="G7684" i="11"/>
  <c r="G7685" i="11"/>
  <c r="G7686" i="11"/>
  <c r="G7687" i="11"/>
  <c r="G7688" i="11"/>
  <c r="G7689" i="11"/>
  <c r="G7690" i="11"/>
  <c r="G7691" i="11"/>
  <c r="G7692" i="11"/>
  <c r="G7693" i="11"/>
  <c r="G7694" i="11"/>
  <c r="G7695" i="11"/>
  <c r="G7696" i="11"/>
  <c r="G7697" i="11"/>
  <c r="G7698" i="11"/>
  <c r="G7699" i="11"/>
  <c r="G7700" i="11"/>
  <c r="G7701" i="11"/>
  <c r="G7702" i="11"/>
  <c r="G7703" i="11"/>
  <c r="G7704" i="11"/>
  <c r="G7705" i="11"/>
  <c r="G7706" i="11"/>
  <c r="G7707" i="11"/>
  <c r="G7708" i="11"/>
  <c r="G7709" i="11"/>
  <c r="G7710" i="11"/>
  <c r="G7711" i="11"/>
  <c r="G7712" i="11"/>
  <c r="G7713" i="11"/>
  <c r="G7714" i="11"/>
  <c r="G7715" i="11"/>
  <c r="G7716" i="11"/>
  <c r="G7717" i="11"/>
  <c r="G7718" i="11"/>
  <c r="G7719" i="11"/>
  <c r="G7720" i="11"/>
  <c r="G7721" i="11"/>
  <c r="G7722" i="11"/>
  <c r="G7723" i="11"/>
  <c r="G7724" i="11"/>
  <c r="G7725" i="11"/>
  <c r="G7726" i="11"/>
  <c r="G7727" i="11"/>
  <c r="G7728" i="11"/>
  <c r="G7729" i="11"/>
  <c r="G7730" i="11"/>
  <c r="G7731" i="11"/>
  <c r="G7732" i="11"/>
  <c r="G7733" i="11"/>
  <c r="G7734" i="11"/>
  <c r="G7735" i="11"/>
  <c r="G7736" i="11"/>
  <c r="G7737" i="11"/>
  <c r="G7738" i="11"/>
  <c r="G7739" i="11"/>
  <c r="G7740" i="11"/>
  <c r="G7741" i="11"/>
  <c r="G7742" i="11"/>
  <c r="G7743" i="11"/>
  <c r="G7744" i="11"/>
  <c r="G7745" i="11"/>
  <c r="G7746" i="11"/>
  <c r="G7747" i="11"/>
  <c r="G7748" i="11"/>
  <c r="G7749" i="11"/>
  <c r="G7750" i="11"/>
  <c r="G7751" i="11"/>
  <c r="G7752" i="11"/>
  <c r="G7753" i="11"/>
  <c r="G7754" i="11"/>
  <c r="G7755" i="11"/>
  <c r="G7756" i="11"/>
  <c r="G7757" i="11"/>
  <c r="G7758" i="11"/>
  <c r="G7759" i="11"/>
  <c r="G7760" i="11"/>
  <c r="G7761" i="11"/>
  <c r="G7762" i="11"/>
  <c r="G7763" i="11"/>
  <c r="G7764" i="11"/>
  <c r="G7765" i="11"/>
  <c r="G7766" i="11"/>
  <c r="G7767" i="11"/>
  <c r="G7768" i="11"/>
  <c r="G7769" i="11"/>
  <c r="G7770" i="11"/>
  <c r="G7771" i="11"/>
  <c r="G7772" i="11"/>
  <c r="G7773" i="11"/>
  <c r="G7774" i="11"/>
  <c r="G7775" i="11"/>
  <c r="G7776" i="11"/>
  <c r="G7777" i="11"/>
  <c r="G7778" i="11"/>
  <c r="G7779" i="11"/>
  <c r="G7780" i="11"/>
  <c r="G7781" i="11"/>
  <c r="G7782" i="11"/>
  <c r="G7783" i="11"/>
  <c r="G7784" i="11"/>
  <c r="G7785" i="11"/>
  <c r="G7786" i="11"/>
  <c r="G7787" i="11"/>
  <c r="G7788" i="11"/>
  <c r="G7789" i="11"/>
  <c r="G7790" i="11"/>
  <c r="G7791" i="11"/>
  <c r="G7792" i="11"/>
  <c r="G7793" i="11"/>
  <c r="G7794" i="11"/>
  <c r="G7795" i="11"/>
  <c r="G7796" i="11"/>
  <c r="G7797" i="11"/>
  <c r="G7798" i="11"/>
  <c r="G7799" i="11"/>
  <c r="G7800" i="11"/>
  <c r="G7801" i="11"/>
  <c r="G7802" i="11"/>
  <c r="G7803" i="11"/>
  <c r="G7804" i="11"/>
  <c r="G7805" i="11"/>
  <c r="G7806" i="11"/>
  <c r="G7807" i="11"/>
  <c r="G7808" i="11"/>
  <c r="G7809" i="11"/>
  <c r="G7810" i="11"/>
  <c r="G7811" i="11"/>
  <c r="G7812" i="11"/>
  <c r="G7813" i="11"/>
  <c r="G7814" i="11"/>
  <c r="G7815" i="11"/>
  <c r="G7816" i="11"/>
  <c r="G7817" i="11"/>
  <c r="G7818" i="11"/>
  <c r="G7819" i="11"/>
  <c r="G7820" i="11"/>
  <c r="G7821" i="11"/>
  <c r="G7822" i="11"/>
  <c r="G7823" i="11"/>
  <c r="G7824" i="11"/>
  <c r="G7825" i="11"/>
  <c r="G7826" i="11"/>
  <c r="G7827" i="11"/>
  <c r="G7828" i="11"/>
  <c r="G7829" i="11"/>
  <c r="G7830" i="11"/>
  <c r="G7831" i="11"/>
  <c r="G7832" i="11"/>
  <c r="G7833" i="11"/>
  <c r="G7834" i="11"/>
  <c r="G7835" i="11"/>
  <c r="G7836" i="11"/>
  <c r="G7837" i="11"/>
  <c r="G7838" i="11"/>
  <c r="G7839" i="11"/>
  <c r="G7840" i="11"/>
  <c r="G7841" i="11"/>
  <c r="G7842" i="11"/>
  <c r="G7843" i="11"/>
  <c r="G7844" i="11"/>
  <c r="G7845" i="11"/>
  <c r="G7846" i="11"/>
  <c r="G7847" i="11"/>
  <c r="G7848" i="11"/>
  <c r="G7849" i="11"/>
  <c r="G7850" i="11"/>
  <c r="G7851" i="11"/>
  <c r="G7852" i="11"/>
  <c r="G7853" i="11"/>
  <c r="G7854" i="11"/>
  <c r="G7855" i="11"/>
  <c r="G7856" i="11"/>
  <c r="G7857" i="11"/>
  <c r="G7858" i="11"/>
  <c r="G7859" i="11"/>
  <c r="G7860" i="11"/>
  <c r="G7861" i="11"/>
  <c r="G7862" i="11"/>
  <c r="G7863" i="11"/>
  <c r="G7864" i="11"/>
  <c r="G7865" i="11"/>
  <c r="G7866" i="11"/>
  <c r="G7867" i="11"/>
  <c r="G7868" i="11"/>
  <c r="G7869" i="11"/>
  <c r="G7870" i="11"/>
  <c r="G7871" i="11"/>
  <c r="G7872" i="11"/>
  <c r="G7873" i="11"/>
  <c r="G7874" i="11"/>
  <c r="G7875" i="11"/>
  <c r="G7876" i="11"/>
  <c r="G7877" i="11"/>
  <c r="G7878" i="11"/>
  <c r="G7879" i="11"/>
  <c r="G7880" i="11"/>
  <c r="G7881" i="11"/>
  <c r="G7882" i="11"/>
  <c r="G7883" i="11"/>
  <c r="G7884" i="11"/>
  <c r="G7885" i="11"/>
  <c r="G7886" i="11"/>
  <c r="G7887" i="11"/>
  <c r="G7888" i="11"/>
  <c r="G7889" i="11"/>
  <c r="G7890" i="11"/>
  <c r="G7891" i="11"/>
  <c r="G7892" i="11"/>
  <c r="G7893" i="11"/>
  <c r="G7894" i="11"/>
  <c r="G7895" i="11"/>
  <c r="G7896" i="11"/>
  <c r="G7897" i="11"/>
  <c r="G7898" i="11"/>
  <c r="G7899" i="11"/>
  <c r="G7900" i="11"/>
  <c r="G7901" i="11"/>
  <c r="G7902" i="11"/>
  <c r="G7903" i="11"/>
  <c r="G7904" i="11"/>
  <c r="G7905" i="11"/>
  <c r="G7906" i="11"/>
  <c r="G7907" i="11"/>
  <c r="G7908" i="11"/>
  <c r="G7909" i="11"/>
  <c r="G7910" i="11"/>
  <c r="G7911" i="11"/>
  <c r="G7912" i="11"/>
  <c r="G7913" i="11"/>
  <c r="G7914" i="11"/>
  <c r="G7915" i="11"/>
  <c r="G7916" i="11"/>
  <c r="G7917" i="11"/>
  <c r="G7918" i="11"/>
  <c r="G7919" i="11"/>
  <c r="G7920" i="11"/>
  <c r="G7921" i="11"/>
  <c r="G7922" i="11"/>
  <c r="G7923" i="11"/>
  <c r="G7924" i="11"/>
  <c r="G7925" i="11"/>
  <c r="G7926" i="11"/>
  <c r="G7927" i="11"/>
  <c r="G7928" i="11"/>
  <c r="G7929" i="11"/>
  <c r="G7930" i="11"/>
  <c r="G7931" i="11"/>
  <c r="G7932" i="11"/>
  <c r="G7933" i="11"/>
  <c r="G7934" i="11"/>
  <c r="G7935" i="11"/>
  <c r="G7936" i="11"/>
  <c r="G7937" i="11"/>
  <c r="G7938" i="11"/>
  <c r="G7939" i="11"/>
  <c r="G7940" i="11"/>
  <c r="G7941" i="11"/>
  <c r="G7942" i="11"/>
  <c r="G7943" i="11"/>
  <c r="G7944" i="11"/>
  <c r="G7945" i="11"/>
  <c r="G7946" i="11"/>
  <c r="G7947" i="11"/>
  <c r="G7948" i="11"/>
  <c r="G7949" i="11"/>
  <c r="G7950" i="11"/>
  <c r="G7951" i="11"/>
  <c r="G7952" i="11"/>
  <c r="G7953" i="11"/>
  <c r="G7954" i="11"/>
  <c r="G7955" i="11"/>
  <c r="G7956" i="11"/>
  <c r="G7957" i="11"/>
  <c r="G7958" i="11"/>
  <c r="G7959" i="11"/>
  <c r="G7960" i="11"/>
  <c r="G7961" i="11"/>
  <c r="G7962" i="11"/>
  <c r="G7963" i="11"/>
  <c r="G7964" i="11"/>
  <c r="G7965" i="11"/>
  <c r="G7966" i="11"/>
  <c r="G7967" i="11"/>
  <c r="G7968" i="11"/>
  <c r="G7969" i="11"/>
  <c r="G7970" i="11"/>
  <c r="G7971" i="11"/>
  <c r="G7972" i="11"/>
  <c r="G7973" i="11"/>
  <c r="G7974" i="11"/>
  <c r="G7975" i="11"/>
  <c r="G7976" i="11"/>
  <c r="G7977" i="11"/>
  <c r="G7978" i="11"/>
  <c r="G7979" i="11"/>
  <c r="G7980" i="11"/>
  <c r="G7981" i="11"/>
  <c r="G7982" i="11"/>
  <c r="G7983" i="11"/>
  <c r="G7984" i="11"/>
  <c r="G7985" i="11"/>
  <c r="G7986" i="11"/>
  <c r="G7987" i="11"/>
  <c r="G7988" i="11"/>
  <c r="G7989" i="11"/>
  <c r="G7990" i="11"/>
  <c r="G7991" i="11"/>
  <c r="G7992" i="11"/>
  <c r="G7993" i="11"/>
  <c r="G7994" i="11"/>
  <c r="G7995" i="11"/>
  <c r="G7996" i="11"/>
  <c r="G7997" i="11"/>
  <c r="G7998" i="11"/>
  <c r="G7999" i="11"/>
  <c r="G8000" i="11"/>
  <c r="G8001" i="11"/>
  <c r="G8002" i="11"/>
  <c r="G8003" i="11"/>
  <c r="G8004" i="11"/>
  <c r="G8005" i="11"/>
  <c r="G8006" i="11"/>
  <c r="G8007" i="11"/>
  <c r="G8008" i="11"/>
  <c r="G8009" i="11"/>
  <c r="G8010" i="11"/>
  <c r="G8011" i="11"/>
  <c r="G8012" i="11"/>
  <c r="G8013" i="11"/>
  <c r="G8014" i="11"/>
  <c r="G8015" i="11"/>
  <c r="G8016" i="11"/>
  <c r="G8017" i="11"/>
  <c r="G8018" i="11"/>
  <c r="G8019" i="11"/>
  <c r="G8020" i="11"/>
  <c r="G8021" i="11"/>
  <c r="G8022" i="11"/>
  <c r="G8023" i="11"/>
  <c r="G8024" i="11"/>
  <c r="G8025" i="11"/>
  <c r="G8026" i="11"/>
  <c r="G8027" i="11"/>
  <c r="G8028" i="11"/>
  <c r="G8029" i="11"/>
  <c r="G8030" i="11"/>
  <c r="G8031" i="11"/>
  <c r="G8032" i="11"/>
  <c r="G8033" i="11"/>
  <c r="G8034" i="11"/>
  <c r="G8035" i="11"/>
  <c r="G8036" i="11"/>
  <c r="G8037" i="11"/>
  <c r="G8038" i="11"/>
  <c r="G8039" i="11"/>
  <c r="G8040" i="11"/>
  <c r="G8041" i="11"/>
  <c r="G8042" i="11"/>
  <c r="G8043" i="11"/>
  <c r="G8044" i="11"/>
  <c r="G8045" i="11"/>
  <c r="G8046" i="11"/>
  <c r="G8047" i="11"/>
  <c r="G8048" i="11"/>
  <c r="G8049" i="11"/>
  <c r="G8050" i="11"/>
  <c r="G8051" i="11"/>
  <c r="G8052" i="11"/>
  <c r="G8053" i="11"/>
  <c r="G8054" i="11"/>
  <c r="G8055" i="11"/>
  <c r="G8056" i="11"/>
  <c r="G8057" i="11"/>
  <c r="G8058" i="11"/>
  <c r="G8059" i="11"/>
  <c r="G8060" i="11"/>
  <c r="G8061" i="11"/>
  <c r="G8062" i="11"/>
  <c r="G8063" i="11"/>
  <c r="G8064" i="11"/>
  <c r="G8065" i="11"/>
  <c r="G8066" i="11"/>
  <c r="G8067" i="11"/>
  <c r="G8068" i="11"/>
  <c r="G8069" i="11"/>
  <c r="G8070" i="11"/>
  <c r="G8071" i="11"/>
  <c r="G8072" i="11"/>
  <c r="G8073" i="11"/>
  <c r="G8074" i="11"/>
  <c r="G8075" i="11"/>
  <c r="G8076" i="11"/>
  <c r="G8077" i="11"/>
  <c r="G8078" i="11"/>
  <c r="G8079" i="11"/>
  <c r="G8080" i="11"/>
  <c r="G8081" i="11"/>
  <c r="G8082" i="11"/>
  <c r="G8083" i="11"/>
  <c r="G8084" i="11"/>
  <c r="G8085" i="11"/>
  <c r="G8086" i="11"/>
  <c r="G8087" i="11"/>
  <c r="G8088" i="11"/>
  <c r="G8089" i="11"/>
  <c r="G8090" i="11"/>
  <c r="G8091" i="11"/>
  <c r="G8092" i="11"/>
  <c r="G8093" i="11"/>
  <c r="G8094" i="11"/>
  <c r="G8095" i="11"/>
  <c r="G8096" i="11"/>
  <c r="G8097" i="11"/>
  <c r="G8098" i="11"/>
  <c r="G8099" i="11"/>
  <c r="G8100" i="11"/>
  <c r="G8101" i="11"/>
  <c r="G8102" i="11"/>
  <c r="G8103" i="11"/>
  <c r="G8104" i="11"/>
  <c r="G8105" i="11"/>
  <c r="G8106" i="11"/>
  <c r="G8107" i="11"/>
  <c r="G8108" i="11"/>
  <c r="G8109" i="11"/>
  <c r="G8110" i="11"/>
  <c r="G8111" i="11"/>
  <c r="G8112" i="11"/>
  <c r="G8113" i="11"/>
  <c r="G8114" i="11"/>
  <c r="G8115" i="11"/>
  <c r="G8116" i="11"/>
  <c r="G8117" i="11"/>
  <c r="G8118" i="11"/>
  <c r="G8119" i="11"/>
  <c r="G8120" i="11"/>
  <c r="G8121" i="11"/>
  <c r="G8122" i="11"/>
  <c r="G8123" i="11"/>
  <c r="G8124" i="11"/>
  <c r="G8125" i="11"/>
  <c r="G8126" i="11"/>
  <c r="G8127" i="11"/>
  <c r="G8128" i="11"/>
  <c r="G8129" i="11"/>
  <c r="G8130" i="11"/>
  <c r="G8131" i="11"/>
  <c r="G8132" i="11"/>
  <c r="G8133" i="11"/>
  <c r="G8134" i="11"/>
  <c r="G8135" i="11"/>
  <c r="G8136" i="11"/>
  <c r="G8137" i="11"/>
  <c r="G8138" i="11"/>
  <c r="G8139" i="11"/>
  <c r="G8140" i="11"/>
  <c r="G8141" i="11"/>
  <c r="G8142" i="11"/>
  <c r="G8143" i="11"/>
  <c r="G8144" i="11"/>
  <c r="G8145" i="11"/>
  <c r="G8146" i="11"/>
  <c r="G8147" i="11"/>
  <c r="G8148" i="11"/>
  <c r="G8149" i="11"/>
  <c r="G8150" i="11"/>
  <c r="G8151" i="11"/>
  <c r="G8152" i="11"/>
  <c r="G8153" i="11"/>
  <c r="G8154" i="11"/>
  <c r="G8155" i="11"/>
  <c r="G8156" i="11"/>
  <c r="G8157" i="11"/>
  <c r="G8158" i="11"/>
  <c r="G8159" i="11"/>
  <c r="G8160" i="11"/>
  <c r="G8161" i="11"/>
  <c r="G8162" i="11"/>
  <c r="G8163" i="11"/>
  <c r="G8164" i="11"/>
  <c r="G8165" i="11"/>
  <c r="G8166" i="11"/>
  <c r="G8167" i="11"/>
  <c r="G8168" i="11"/>
  <c r="G8169" i="11"/>
  <c r="G8170" i="11"/>
  <c r="G8171" i="11"/>
  <c r="G8172" i="11"/>
  <c r="G8173" i="11"/>
  <c r="G8174" i="11"/>
  <c r="G8175" i="11"/>
  <c r="G8176" i="11"/>
  <c r="G8177" i="11"/>
  <c r="G8178" i="11"/>
  <c r="G8179" i="11"/>
  <c r="G8180" i="11"/>
  <c r="G8181" i="11"/>
  <c r="G8182" i="11"/>
  <c r="G8183" i="11"/>
  <c r="G8184" i="11"/>
  <c r="G8185" i="11"/>
  <c r="G8186" i="11"/>
  <c r="G8187" i="11"/>
  <c r="G8188" i="11"/>
  <c r="G8189" i="11"/>
  <c r="G8190" i="11"/>
  <c r="G8191" i="11"/>
  <c r="G8192" i="11"/>
  <c r="G8193" i="11"/>
  <c r="G8194" i="11"/>
  <c r="G8195" i="11"/>
  <c r="G8196" i="11"/>
  <c r="G8197" i="11"/>
  <c r="G8198" i="11"/>
  <c r="G8199" i="11"/>
  <c r="G8200" i="11"/>
  <c r="G8201" i="11"/>
  <c r="G8202" i="11"/>
  <c r="G8203" i="11"/>
  <c r="G8204" i="11"/>
  <c r="G8205" i="11"/>
  <c r="G8206" i="11"/>
  <c r="G8207" i="11"/>
  <c r="G8208" i="11"/>
  <c r="G8209" i="11"/>
  <c r="G8210" i="11"/>
  <c r="G8211" i="11"/>
  <c r="G8212" i="11"/>
  <c r="G8213" i="11"/>
  <c r="G8214" i="11"/>
  <c r="G8215" i="11"/>
  <c r="G8216" i="11"/>
  <c r="G8217" i="11"/>
  <c r="G8218" i="11"/>
  <c r="G8219" i="11"/>
  <c r="G8220" i="11"/>
  <c r="G8221" i="11"/>
  <c r="G8222" i="11"/>
  <c r="G8223" i="11"/>
  <c r="G8224" i="11"/>
  <c r="G8225" i="11"/>
  <c r="G8226" i="11"/>
  <c r="G8227" i="11"/>
  <c r="G8228" i="11"/>
  <c r="G8229" i="11"/>
  <c r="G8230" i="11"/>
  <c r="G8231" i="11"/>
  <c r="G8232" i="11"/>
  <c r="G8233" i="11"/>
  <c r="G8234" i="11"/>
  <c r="G8235" i="11"/>
  <c r="G8236" i="11"/>
  <c r="G8237" i="11"/>
  <c r="G8238" i="11"/>
  <c r="G8239" i="11"/>
  <c r="G8240" i="11"/>
  <c r="G8241" i="11"/>
  <c r="G8242" i="11"/>
  <c r="G8243" i="11"/>
  <c r="G8244" i="11"/>
  <c r="G8245" i="11"/>
  <c r="G8246" i="11"/>
  <c r="G8247" i="11"/>
  <c r="G8248" i="11"/>
  <c r="G8249" i="11"/>
  <c r="G8250" i="11"/>
  <c r="G8251" i="11"/>
  <c r="G8252" i="11"/>
  <c r="G8253" i="11"/>
  <c r="G8254" i="11"/>
  <c r="G8255" i="11"/>
  <c r="G8256" i="11"/>
  <c r="G8257" i="11"/>
  <c r="G8258" i="11"/>
  <c r="G8259" i="11"/>
  <c r="G8260" i="11"/>
  <c r="G8261" i="11"/>
  <c r="G8262" i="11"/>
  <c r="G8263" i="11"/>
  <c r="G8264" i="11"/>
  <c r="G8265" i="11"/>
  <c r="G8266" i="11"/>
  <c r="G8267" i="11"/>
  <c r="G8268" i="11"/>
  <c r="G8269" i="11"/>
  <c r="G8270" i="11"/>
  <c r="G8271" i="11"/>
  <c r="G8272" i="11"/>
  <c r="G8273" i="11"/>
  <c r="G8274" i="11"/>
  <c r="G8275" i="11"/>
  <c r="G8276" i="11"/>
  <c r="G8277" i="11"/>
  <c r="G8278" i="11"/>
  <c r="G8279" i="11"/>
  <c r="G8280" i="11"/>
  <c r="G8281" i="11"/>
  <c r="G8282" i="11"/>
  <c r="G8283" i="11"/>
  <c r="G8284" i="11"/>
  <c r="G8285" i="11"/>
  <c r="G8286" i="11"/>
  <c r="G8287" i="11"/>
  <c r="G8288" i="11"/>
  <c r="G8289" i="11"/>
  <c r="G8290" i="11"/>
  <c r="G8291" i="11"/>
  <c r="G8292" i="11"/>
  <c r="G8293" i="11"/>
  <c r="G8294" i="11"/>
  <c r="G8295" i="11"/>
  <c r="G8296" i="11"/>
  <c r="G8297" i="11"/>
  <c r="G8298" i="11"/>
  <c r="G8299" i="11"/>
  <c r="G8300" i="11"/>
  <c r="G8301" i="11"/>
  <c r="G8302" i="11"/>
  <c r="G8303" i="11"/>
  <c r="G8304" i="11"/>
  <c r="G8305" i="11"/>
  <c r="G8306" i="11"/>
  <c r="G8307" i="11"/>
  <c r="G8308" i="11"/>
  <c r="G8309" i="11"/>
  <c r="G8310" i="11"/>
  <c r="G8311" i="11"/>
  <c r="G8312" i="11"/>
  <c r="G8313" i="11"/>
  <c r="G8314" i="11"/>
  <c r="G8315" i="11"/>
  <c r="G8316" i="11"/>
  <c r="G8317" i="11"/>
  <c r="G8318" i="11"/>
  <c r="G8319" i="11"/>
  <c r="G8320" i="11"/>
  <c r="G8321" i="11"/>
  <c r="G8322" i="11"/>
  <c r="G8323" i="11"/>
  <c r="G8324" i="11"/>
  <c r="G8325" i="11"/>
  <c r="G8326" i="11"/>
  <c r="G8327" i="11"/>
  <c r="G8328" i="11"/>
  <c r="G8329" i="11"/>
  <c r="G8330" i="11"/>
  <c r="G8331" i="11"/>
  <c r="G8332" i="11"/>
  <c r="G8333" i="11"/>
  <c r="G8334" i="11"/>
  <c r="G8335" i="11"/>
  <c r="G8336" i="11"/>
  <c r="G8337" i="11"/>
  <c r="G8338" i="11"/>
  <c r="G8339" i="11"/>
  <c r="G8340" i="11"/>
  <c r="G8341" i="11"/>
  <c r="G8342" i="11"/>
  <c r="G8343" i="11"/>
  <c r="G8344" i="11"/>
  <c r="G8345" i="11"/>
  <c r="G8346" i="11"/>
  <c r="G8347" i="11"/>
  <c r="G8348" i="11"/>
  <c r="G8349" i="11"/>
  <c r="G8350" i="11"/>
  <c r="G8351" i="11"/>
  <c r="G8352" i="11"/>
  <c r="G8353" i="11"/>
  <c r="G8354" i="11"/>
  <c r="G8355" i="11"/>
  <c r="G8356" i="11"/>
  <c r="G8357" i="11"/>
  <c r="G8358" i="11"/>
  <c r="G8359" i="11"/>
  <c r="G8360" i="11"/>
  <c r="G8361" i="11"/>
  <c r="G8362" i="11"/>
  <c r="G8363" i="11"/>
  <c r="G8364" i="11"/>
  <c r="G8365" i="11"/>
  <c r="G8366" i="11"/>
  <c r="G8367" i="11"/>
  <c r="G8368" i="11"/>
  <c r="G8369" i="11"/>
  <c r="G8370" i="11"/>
  <c r="G8371" i="11"/>
  <c r="G8372" i="11"/>
  <c r="G8373" i="11"/>
  <c r="G8374" i="11"/>
  <c r="G8375" i="11"/>
  <c r="G8376" i="11"/>
  <c r="G8377" i="11"/>
  <c r="G8378" i="11"/>
  <c r="G8379" i="11"/>
  <c r="G8380" i="11"/>
  <c r="G8381" i="11"/>
  <c r="G8382" i="11"/>
  <c r="G8383" i="11"/>
  <c r="G8384" i="11"/>
  <c r="G8385" i="11"/>
  <c r="G8386" i="11"/>
  <c r="G8387" i="11"/>
  <c r="G8388" i="11"/>
  <c r="G8389" i="11"/>
  <c r="G8390" i="11"/>
  <c r="G8391" i="11"/>
  <c r="G8392" i="11"/>
  <c r="G8393" i="11"/>
  <c r="G8394" i="11"/>
  <c r="G8395" i="11"/>
  <c r="G8396" i="11"/>
  <c r="G8397" i="11"/>
  <c r="G8398" i="11"/>
  <c r="G8399" i="11"/>
  <c r="G8400" i="11"/>
  <c r="G8401" i="11"/>
  <c r="G8402" i="11"/>
  <c r="G8403" i="11"/>
  <c r="G8404" i="11"/>
  <c r="G8405" i="11"/>
  <c r="G8406" i="11"/>
  <c r="G8407" i="11"/>
  <c r="G8408" i="11"/>
  <c r="G8409" i="11"/>
  <c r="G8410" i="11"/>
  <c r="G8411" i="11"/>
  <c r="G8412" i="11"/>
  <c r="G8413" i="11"/>
  <c r="G8414" i="11"/>
  <c r="G8415" i="11"/>
  <c r="G8416" i="11"/>
  <c r="G8417" i="11"/>
  <c r="G8418" i="11"/>
  <c r="G8419" i="11"/>
  <c r="G8420" i="11"/>
  <c r="G8421" i="11"/>
  <c r="G8422" i="11"/>
  <c r="G8423" i="11"/>
  <c r="G8424" i="11"/>
  <c r="G8425" i="11"/>
  <c r="G8426" i="11"/>
  <c r="G8427" i="11"/>
  <c r="G8428" i="11"/>
  <c r="G8429" i="11"/>
  <c r="G8430" i="11"/>
  <c r="G8431" i="11"/>
  <c r="G8432" i="11"/>
  <c r="G8433" i="11"/>
  <c r="G8434" i="11"/>
  <c r="G8435" i="11"/>
  <c r="G8436" i="11"/>
  <c r="G8437" i="11"/>
  <c r="G8438" i="11"/>
  <c r="G8439" i="11"/>
  <c r="G8440" i="11"/>
  <c r="G8441" i="11"/>
  <c r="G8442" i="11"/>
  <c r="G8443" i="11"/>
  <c r="G8444" i="11"/>
  <c r="G8445" i="11"/>
  <c r="G8446" i="11"/>
  <c r="G8447" i="11"/>
  <c r="G8448" i="11"/>
  <c r="G8449" i="11"/>
  <c r="G8450" i="11"/>
  <c r="G8451" i="11"/>
  <c r="G8452" i="11"/>
  <c r="G8453" i="11"/>
  <c r="G8454" i="11"/>
  <c r="G8455" i="11"/>
  <c r="G8456" i="11"/>
  <c r="G8457" i="11"/>
  <c r="G8458" i="11"/>
  <c r="G8459" i="11"/>
  <c r="G8460" i="11"/>
  <c r="G8461" i="11"/>
  <c r="G8462" i="11"/>
  <c r="G8463" i="11"/>
  <c r="G8464" i="11"/>
  <c r="G8465" i="11"/>
  <c r="G8466" i="11"/>
  <c r="G8467" i="11"/>
  <c r="G8468" i="11"/>
  <c r="G8469" i="11"/>
  <c r="G8470" i="11"/>
  <c r="G8471" i="11"/>
  <c r="G8472" i="11"/>
  <c r="G8473" i="11"/>
  <c r="G8474" i="11"/>
  <c r="G8475" i="11"/>
  <c r="G8476" i="11"/>
  <c r="G8477" i="11"/>
  <c r="G8478" i="11"/>
  <c r="G8479" i="11"/>
  <c r="G8480" i="11"/>
  <c r="G8481" i="11"/>
  <c r="G8482" i="11"/>
  <c r="G8483" i="11"/>
  <c r="G8484" i="11"/>
  <c r="G8485" i="11"/>
  <c r="G8486" i="11"/>
  <c r="G8487" i="11"/>
  <c r="G8488" i="11"/>
  <c r="G8489" i="11"/>
  <c r="G8490" i="11"/>
  <c r="G8491" i="11"/>
  <c r="G8492" i="11"/>
  <c r="G8493" i="11"/>
  <c r="G8494" i="11"/>
  <c r="G8495" i="11"/>
  <c r="G8496" i="11"/>
  <c r="G8497" i="11"/>
  <c r="G8498" i="11"/>
  <c r="G8499" i="11"/>
  <c r="G8500" i="11"/>
  <c r="G8501" i="11"/>
  <c r="G8502" i="11"/>
  <c r="G8503" i="11"/>
  <c r="G8504" i="11"/>
  <c r="G8505" i="11"/>
  <c r="G8506" i="11"/>
  <c r="G8507" i="11"/>
  <c r="G8508" i="11"/>
  <c r="G8509" i="11"/>
  <c r="G8510" i="11"/>
  <c r="G8511" i="11"/>
  <c r="G8512" i="11"/>
  <c r="G8513" i="11"/>
  <c r="G8514" i="11"/>
  <c r="G8515" i="11"/>
  <c r="G8516" i="11"/>
  <c r="G8517" i="11"/>
  <c r="G8518" i="11"/>
  <c r="G8519" i="11"/>
  <c r="G8520" i="11"/>
  <c r="G8521" i="11"/>
  <c r="G8522" i="11"/>
  <c r="G8523" i="11"/>
  <c r="G8524" i="11"/>
  <c r="G8525" i="11"/>
  <c r="G8526" i="11"/>
  <c r="G8527" i="11"/>
  <c r="G8528" i="11"/>
  <c r="G8529" i="11"/>
  <c r="G8530" i="11"/>
  <c r="G8531" i="11"/>
  <c r="G8532" i="11"/>
  <c r="G8533" i="11"/>
  <c r="G8534" i="11"/>
  <c r="G8535" i="11"/>
  <c r="G8536" i="11"/>
  <c r="G8537" i="11"/>
  <c r="G8538" i="11"/>
  <c r="G8539" i="11"/>
  <c r="G8540" i="11"/>
  <c r="G8541" i="11"/>
  <c r="G8542" i="11"/>
  <c r="G8543" i="11"/>
  <c r="G8544" i="11"/>
  <c r="G8545" i="11"/>
  <c r="G8546" i="11"/>
  <c r="G8547" i="11"/>
  <c r="G8548" i="11"/>
  <c r="G8549" i="11"/>
  <c r="G8550" i="11"/>
  <c r="G8551" i="11"/>
  <c r="G8552" i="11"/>
  <c r="G8553" i="11"/>
  <c r="G8554" i="11"/>
  <c r="G8555" i="11"/>
  <c r="G8556" i="11"/>
  <c r="G8557" i="11"/>
  <c r="G8558" i="11"/>
  <c r="G8559" i="11"/>
  <c r="G8560" i="11"/>
  <c r="G8561" i="11"/>
  <c r="G8562" i="11"/>
  <c r="G8563" i="11"/>
  <c r="G8564" i="11"/>
  <c r="G8565" i="11"/>
  <c r="G8566" i="11"/>
  <c r="G8567" i="11"/>
  <c r="G8568" i="11"/>
  <c r="G8569" i="11"/>
  <c r="G8570" i="11"/>
  <c r="G8571" i="11"/>
  <c r="G8572" i="11"/>
  <c r="G8573" i="11"/>
  <c r="G8574" i="11"/>
  <c r="G8575" i="11"/>
  <c r="G8576" i="11"/>
  <c r="G8577" i="11"/>
  <c r="G8578" i="11"/>
  <c r="G8579" i="11"/>
  <c r="G8580" i="11"/>
  <c r="G8581" i="11"/>
  <c r="G8582" i="11"/>
  <c r="G8583" i="11"/>
  <c r="G8584" i="11"/>
  <c r="G8585" i="11"/>
  <c r="G8586" i="11"/>
  <c r="G8587" i="11"/>
  <c r="G8588" i="11"/>
  <c r="G8589" i="11"/>
  <c r="G8590" i="11"/>
  <c r="G8591" i="11"/>
  <c r="G8592" i="11"/>
  <c r="G8593" i="11"/>
  <c r="G8594" i="11"/>
  <c r="G8595" i="11"/>
  <c r="G8596" i="11"/>
  <c r="G8597" i="11"/>
  <c r="G8598" i="11"/>
  <c r="G8599" i="11"/>
  <c r="G8600" i="11"/>
  <c r="G8601" i="11"/>
  <c r="G8602" i="11"/>
  <c r="G8603" i="11"/>
  <c r="G8604" i="11"/>
  <c r="G8605" i="11"/>
  <c r="G8606" i="11"/>
  <c r="G8607" i="11"/>
  <c r="G8608" i="11"/>
  <c r="G8609" i="11"/>
  <c r="G8610" i="11"/>
  <c r="G8611" i="11"/>
  <c r="G8612" i="11"/>
  <c r="G8613" i="11"/>
  <c r="G8614" i="11"/>
  <c r="G8615" i="11"/>
  <c r="G8616" i="11"/>
  <c r="G8617" i="11"/>
  <c r="G8618" i="11"/>
  <c r="G8619" i="11"/>
  <c r="G8620" i="11"/>
  <c r="G8621" i="11"/>
  <c r="G8622" i="11"/>
  <c r="G8623" i="11"/>
  <c r="G8624" i="11"/>
  <c r="G8625" i="11"/>
  <c r="G8626" i="11"/>
  <c r="G8627" i="11"/>
  <c r="F4345" i="11"/>
  <c r="F4346" i="11"/>
  <c r="F4347" i="11"/>
  <c r="F4348" i="11"/>
  <c r="F4349" i="11"/>
  <c r="F4350" i="11"/>
  <c r="F4351" i="11"/>
  <c r="F4352" i="11"/>
  <c r="F4353" i="11"/>
  <c r="F4354" i="11"/>
  <c r="F4355" i="11"/>
  <c r="F4356" i="11"/>
  <c r="F4357" i="11"/>
  <c r="F4358" i="11"/>
  <c r="F4359" i="11"/>
  <c r="F4360" i="11"/>
  <c r="F4361" i="11"/>
  <c r="F4362" i="11"/>
  <c r="F4363" i="11"/>
  <c r="F4364" i="11"/>
  <c r="F4365" i="11"/>
  <c r="F4366" i="11"/>
  <c r="F4367" i="11"/>
  <c r="F4368" i="11"/>
  <c r="F4369" i="11"/>
  <c r="F4370" i="11"/>
  <c r="F4371" i="11"/>
  <c r="F4372" i="11"/>
  <c r="F4373" i="11"/>
  <c r="F4374" i="11"/>
  <c r="F4375" i="11"/>
  <c r="F4376" i="11"/>
  <c r="F4377" i="11"/>
  <c r="F4378" i="11"/>
  <c r="F4379" i="11"/>
  <c r="F4380" i="11"/>
  <c r="F4381" i="11"/>
  <c r="F4382" i="11"/>
  <c r="F4383" i="11"/>
  <c r="F4384" i="11"/>
  <c r="F4385" i="11"/>
  <c r="F4386" i="11"/>
  <c r="F4387" i="11"/>
  <c r="F4388" i="11"/>
  <c r="F4389" i="11"/>
  <c r="F4390" i="11"/>
  <c r="F4391" i="11"/>
  <c r="F4392" i="11"/>
  <c r="F4393" i="11"/>
  <c r="F4394" i="11"/>
  <c r="F4395" i="11"/>
  <c r="F4396" i="11"/>
  <c r="F4397" i="11"/>
  <c r="F4398" i="11"/>
  <c r="F4399" i="11"/>
  <c r="F4400" i="11"/>
  <c r="F4401" i="11"/>
  <c r="F4402" i="11"/>
  <c r="F4403" i="11"/>
  <c r="F4404" i="11"/>
  <c r="F4405" i="11"/>
  <c r="F4406" i="11"/>
  <c r="F4407" i="11"/>
  <c r="F4408" i="11"/>
  <c r="F4409" i="11"/>
  <c r="F4410" i="11"/>
  <c r="F4411" i="11"/>
  <c r="F4412" i="11"/>
  <c r="F4413" i="11"/>
  <c r="F4414" i="11"/>
  <c r="F4415" i="11"/>
  <c r="F4416" i="11"/>
  <c r="F4417" i="11"/>
  <c r="F4418" i="11"/>
  <c r="F4419" i="11"/>
  <c r="F4420" i="11"/>
  <c r="F4421" i="11"/>
  <c r="F4422" i="11"/>
  <c r="F4423" i="11"/>
  <c r="F4424" i="11"/>
  <c r="F4425" i="11"/>
  <c r="F4426" i="11"/>
  <c r="F4427" i="11"/>
  <c r="F4428" i="11"/>
  <c r="F4429" i="11"/>
  <c r="F4430" i="11"/>
  <c r="F4431" i="11"/>
  <c r="F4432" i="11"/>
  <c r="F4433" i="11"/>
  <c r="F4434" i="11"/>
  <c r="F4435" i="11"/>
  <c r="F4436" i="11"/>
  <c r="F4437" i="11"/>
  <c r="F4438" i="11"/>
  <c r="F4439" i="11"/>
  <c r="F4440" i="11"/>
  <c r="F4441" i="11"/>
  <c r="F4442" i="11"/>
  <c r="F4443" i="11"/>
  <c r="F4444" i="11"/>
  <c r="F4445" i="11"/>
  <c r="F4446" i="11"/>
  <c r="F4447" i="11"/>
  <c r="F4448" i="11"/>
  <c r="F4449" i="11"/>
  <c r="F4450" i="11"/>
  <c r="F4451" i="11"/>
  <c r="F4452" i="11"/>
  <c r="F4453" i="11"/>
  <c r="F4454" i="11"/>
  <c r="F4455" i="11"/>
  <c r="F4456" i="11"/>
  <c r="F4457" i="11"/>
  <c r="F4458" i="11"/>
  <c r="F4459" i="11"/>
  <c r="F4460" i="11"/>
  <c r="F4461" i="11"/>
  <c r="F4462" i="11"/>
  <c r="F4463" i="11"/>
  <c r="F4464" i="11"/>
  <c r="F4465" i="11"/>
  <c r="F4466" i="11"/>
  <c r="F4467" i="11"/>
  <c r="F4468" i="11"/>
  <c r="F4469" i="11"/>
  <c r="F4470" i="11"/>
  <c r="F4471" i="11"/>
  <c r="F4472" i="11"/>
  <c r="F4473" i="11"/>
  <c r="F4474" i="11"/>
  <c r="F4475" i="11"/>
  <c r="F4476" i="11"/>
  <c r="F4477" i="11"/>
  <c r="F4478" i="11"/>
  <c r="F4479" i="11"/>
  <c r="F4480" i="11"/>
  <c r="F4481" i="11"/>
  <c r="F4482" i="11"/>
  <c r="F4483" i="11"/>
  <c r="F4484" i="11"/>
  <c r="F4485" i="11"/>
  <c r="F4486" i="11"/>
  <c r="F4487" i="11"/>
  <c r="F4488" i="11"/>
  <c r="F4489" i="11"/>
  <c r="F4490" i="11"/>
  <c r="F4491" i="11"/>
  <c r="F4492" i="11"/>
  <c r="F4493" i="11"/>
  <c r="F4494" i="11"/>
  <c r="F4495" i="11"/>
  <c r="F4496" i="11"/>
  <c r="F4497" i="11"/>
  <c r="F4498" i="11"/>
  <c r="F4499" i="11"/>
  <c r="F4500" i="11"/>
  <c r="F4501" i="11"/>
  <c r="F4502" i="11"/>
  <c r="F4503" i="11"/>
  <c r="F4504" i="11"/>
  <c r="F4505" i="11"/>
  <c r="F4506" i="11"/>
  <c r="F4507" i="11"/>
  <c r="F4508" i="11"/>
  <c r="F4509" i="11"/>
  <c r="F4510" i="11"/>
  <c r="F4511" i="11"/>
  <c r="F4512" i="11"/>
  <c r="F4513" i="11"/>
  <c r="F4514" i="11"/>
  <c r="F4515" i="11"/>
  <c r="F4516" i="11"/>
  <c r="F4517" i="11"/>
  <c r="F4518" i="11"/>
  <c r="F4519" i="11"/>
  <c r="F4520" i="11"/>
  <c r="F4521" i="11"/>
  <c r="F4522" i="11"/>
  <c r="F4523" i="11"/>
  <c r="F4524" i="11"/>
  <c r="F4525" i="11"/>
  <c r="F4526" i="11"/>
  <c r="F4527" i="11"/>
  <c r="F4528" i="11"/>
  <c r="F4529" i="11"/>
  <c r="F4530" i="11"/>
  <c r="F4531" i="11"/>
  <c r="F4532" i="11"/>
  <c r="F4533" i="11"/>
  <c r="F4534" i="11"/>
  <c r="F4535" i="11"/>
  <c r="F4536" i="11"/>
  <c r="F4537" i="11"/>
  <c r="F4538" i="11"/>
  <c r="F4539" i="11"/>
  <c r="F4540" i="11"/>
  <c r="F4541" i="11"/>
  <c r="F4542" i="11"/>
  <c r="F4543" i="11"/>
  <c r="F4544" i="11"/>
  <c r="F4545" i="11"/>
  <c r="F4546" i="11"/>
  <c r="F4547" i="11"/>
  <c r="F4548" i="11"/>
  <c r="F4549" i="11"/>
  <c r="F4550" i="11"/>
  <c r="F4551" i="11"/>
  <c r="F4552" i="11"/>
  <c r="F4553" i="11"/>
  <c r="F4554" i="11"/>
  <c r="F4555" i="11"/>
  <c r="F4556" i="11"/>
  <c r="F4557" i="11"/>
  <c r="F4558" i="11"/>
  <c r="F4559" i="11"/>
  <c r="F4560" i="11"/>
  <c r="F4561" i="11"/>
  <c r="F4562" i="11"/>
  <c r="F4563" i="11"/>
  <c r="F4564" i="11"/>
  <c r="F4565" i="11"/>
  <c r="F4566" i="11"/>
  <c r="F4567" i="11"/>
  <c r="F4568" i="11"/>
  <c r="F4569" i="11"/>
  <c r="F4570" i="11"/>
  <c r="F4571" i="11"/>
  <c r="F4572" i="11"/>
  <c r="F4573" i="11"/>
  <c r="F4574" i="11"/>
  <c r="F4575" i="11"/>
  <c r="F4576" i="11"/>
  <c r="F4577" i="11"/>
  <c r="F4578" i="11"/>
  <c r="F4579" i="11"/>
  <c r="F4580" i="11"/>
  <c r="F4581" i="11"/>
  <c r="F4582" i="11"/>
  <c r="F4583" i="11"/>
  <c r="F4584" i="11"/>
  <c r="F4585" i="11"/>
  <c r="F4586" i="11"/>
  <c r="F4587" i="11"/>
  <c r="F4588" i="11"/>
  <c r="F4589" i="11"/>
  <c r="F4590" i="11"/>
  <c r="F4591" i="11"/>
  <c r="F4592" i="11"/>
  <c r="F4593" i="11"/>
  <c r="F4594" i="11"/>
  <c r="F4595" i="11"/>
  <c r="F4596" i="11"/>
  <c r="F4597" i="11"/>
  <c r="F4598" i="11"/>
  <c r="F4599" i="11"/>
  <c r="F4600" i="11"/>
  <c r="F4601" i="11"/>
  <c r="F4602" i="11"/>
  <c r="F4603" i="11"/>
  <c r="F4604" i="11"/>
  <c r="F4605" i="11"/>
  <c r="F4606" i="11"/>
  <c r="F4607" i="11"/>
  <c r="F4608" i="11"/>
  <c r="F4609" i="11"/>
  <c r="F4610" i="11"/>
  <c r="F4611" i="11"/>
  <c r="F4612" i="11"/>
  <c r="F4613" i="11"/>
  <c r="F4614" i="11"/>
  <c r="F4615" i="11"/>
  <c r="F4616" i="11"/>
  <c r="F4617" i="11"/>
  <c r="F4618" i="11"/>
  <c r="F4619" i="11"/>
  <c r="F4620" i="11"/>
  <c r="F4621" i="11"/>
  <c r="F4622" i="11"/>
  <c r="F4623" i="11"/>
  <c r="F4624" i="11"/>
  <c r="F4625" i="11"/>
  <c r="F4626" i="11"/>
  <c r="F4627" i="11"/>
  <c r="F4628" i="11"/>
  <c r="F4629" i="11"/>
  <c r="F4630" i="11"/>
  <c r="F4631" i="11"/>
  <c r="F4632" i="11"/>
  <c r="F4633" i="11"/>
  <c r="F4634" i="11"/>
  <c r="F4635" i="11"/>
  <c r="F4636" i="11"/>
  <c r="F4637" i="11"/>
  <c r="F4638" i="11"/>
  <c r="F4639" i="11"/>
  <c r="F4640" i="11"/>
  <c r="F4641" i="11"/>
  <c r="F4642" i="11"/>
  <c r="F4643" i="11"/>
  <c r="F4644" i="11"/>
  <c r="F4645" i="11"/>
  <c r="F4646" i="11"/>
  <c r="F4647" i="11"/>
  <c r="F4648" i="11"/>
  <c r="F4649" i="11"/>
  <c r="F4650" i="11"/>
  <c r="F4651" i="11"/>
  <c r="F4652" i="11"/>
  <c r="F4653" i="11"/>
  <c r="F4654" i="11"/>
  <c r="F4655" i="11"/>
  <c r="F4656" i="11"/>
  <c r="F4657" i="11"/>
  <c r="F4658" i="11"/>
  <c r="F4659" i="11"/>
  <c r="F4660" i="11"/>
  <c r="F4661" i="11"/>
  <c r="F4662" i="11"/>
  <c r="F4663" i="11"/>
  <c r="F4664" i="11"/>
  <c r="F4665" i="11"/>
  <c r="F4666" i="11"/>
  <c r="F4667" i="11"/>
  <c r="F4668" i="11"/>
  <c r="F4669" i="11"/>
  <c r="F4670" i="11"/>
  <c r="F4671" i="11"/>
  <c r="F4672" i="11"/>
  <c r="F4673" i="11"/>
  <c r="F4674" i="11"/>
  <c r="F4675" i="11"/>
  <c r="F4676" i="11"/>
  <c r="F4677" i="11"/>
  <c r="F4678" i="11"/>
  <c r="F4679" i="11"/>
  <c r="F4680" i="11"/>
  <c r="F4681" i="11"/>
  <c r="F4682" i="11"/>
  <c r="F4683" i="11"/>
  <c r="F4684" i="11"/>
  <c r="F4685" i="11"/>
  <c r="F4686" i="11"/>
  <c r="F4687" i="11"/>
  <c r="F4688" i="11"/>
  <c r="F4689" i="11"/>
  <c r="F4690" i="11"/>
  <c r="F4691" i="11"/>
  <c r="F4692" i="11"/>
  <c r="F4693" i="11"/>
  <c r="F4694" i="11"/>
  <c r="F4695" i="11"/>
  <c r="F4696" i="11"/>
  <c r="F4697" i="11"/>
  <c r="F4698" i="11"/>
  <c r="F4699" i="11"/>
  <c r="F4700" i="11"/>
  <c r="F4701" i="11"/>
  <c r="F4702" i="11"/>
  <c r="F4703" i="11"/>
  <c r="F4704" i="11"/>
  <c r="F4705" i="11"/>
  <c r="F4706" i="11"/>
  <c r="F4707" i="11"/>
  <c r="F4708" i="11"/>
  <c r="F4709" i="11"/>
  <c r="F4710" i="11"/>
  <c r="F4711" i="11"/>
  <c r="F4712" i="11"/>
  <c r="F4713" i="11"/>
  <c r="F4714" i="11"/>
  <c r="F4715" i="11"/>
  <c r="F4716" i="11"/>
  <c r="F4717" i="11"/>
  <c r="F4718" i="11"/>
  <c r="F4719" i="11"/>
  <c r="F4720" i="11"/>
  <c r="F4721" i="11"/>
  <c r="F4722" i="11"/>
  <c r="F4723" i="11"/>
  <c r="F4724" i="11"/>
  <c r="F4725" i="11"/>
  <c r="F4726" i="11"/>
  <c r="F4727" i="11"/>
  <c r="F4728" i="11"/>
  <c r="F4729" i="11"/>
  <c r="F4730" i="11"/>
  <c r="F4731" i="11"/>
  <c r="F4732" i="11"/>
  <c r="F4733" i="11"/>
  <c r="F4734" i="11"/>
  <c r="F4735" i="11"/>
  <c r="F4736" i="11"/>
  <c r="F4737" i="11"/>
  <c r="F4738" i="11"/>
  <c r="F4739" i="11"/>
  <c r="F4740" i="11"/>
  <c r="F4741" i="11"/>
  <c r="F4742" i="11"/>
  <c r="F4743" i="11"/>
  <c r="F4744" i="11"/>
  <c r="F4745" i="11"/>
  <c r="F4746" i="11"/>
  <c r="F4747" i="11"/>
  <c r="F4748" i="11"/>
  <c r="F4749" i="11"/>
  <c r="F4750" i="11"/>
  <c r="F4751" i="11"/>
  <c r="F4752" i="11"/>
  <c r="F4753" i="11"/>
  <c r="F4754" i="11"/>
  <c r="F4755" i="11"/>
  <c r="F4756" i="11"/>
  <c r="F4757" i="11"/>
  <c r="F4758" i="11"/>
  <c r="F4759" i="11"/>
  <c r="F4760" i="11"/>
  <c r="F4761" i="11"/>
  <c r="F4762" i="11"/>
  <c r="F4763" i="11"/>
  <c r="F4764" i="11"/>
  <c r="F4765" i="11"/>
  <c r="F4766" i="11"/>
  <c r="F4767" i="11"/>
  <c r="F4768" i="11"/>
  <c r="F4769" i="11"/>
  <c r="F4770" i="11"/>
  <c r="F4771" i="11"/>
  <c r="F4772" i="11"/>
  <c r="F4773" i="11"/>
  <c r="F4774" i="11"/>
  <c r="F4775" i="11"/>
  <c r="F4776" i="11"/>
  <c r="F4777" i="11"/>
  <c r="F4778" i="11"/>
  <c r="F4779" i="11"/>
  <c r="F4780" i="11"/>
  <c r="F4781" i="11"/>
  <c r="F4782" i="11"/>
  <c r="F4783" i="11"/>
  <c r="F4784" i="11"/>
  <c r="F4785" i="11"/>
  <c r="F4786" i="11"/>
  <c r="F4787" i="11"/>
  <c r="F4788" i="11"/>
  <c r="F4789" i="11"/>
  <c r="F4790" i="11"/>
  <c r="F4791" i="11"/>
  <c r="F4792" i="11"/>
  <c r="F4793" i="11"/>
  <c r="F4794" i="11"/>
  <c r="F4795" i="11"/>
  <c r="F4796" i="11"/>
  <c r="F4797" i="11"/>
  <c r="F4798" i="11"/>
  <c r="F4799" i="11"/>
  <c r="F4800" i="11"/>
  <c r="F4801" i="11"/>
  <c r="F4802" i="11"/>
  <c r="F4803" i="11"/>
  <c r="F4804" i="11"/>
  <c r="F4805" i="11"/>
  <c r="F4806" i="11"/>
  <c r="F4807" i="11"/>
  <c r="F4808" i="11"/>
  <c r="F4809" i="11"/>
  <c r="F4810" i="11"/>
  <c r="F4811" i="11"/>
  <c r="F4812" i="11"/>
  <c r="F4813" i="11"/>
  <c r="F4814" i="11"/>
  <c r="F4815" i="11"/>
  <c r="F4816" i="11"/>
  <c r="F4817" i="11"/>
  <c r="F4818" i="11"/>
  <c r="F4819" i="11"/>
  <c r="F4820" i="11"/>
  <c r="F4821" i="11"/>
  <c r="F4822" i="11"/>
  <c r="F4823" i="11"/>
  <c r="F4824" i="11"/>
  <c r="F4825" i="11"/>
  <c r="F4826" i="11"/>
  <c r="F4827" i="11"/>
  <c r="F4828" i="11"/>
  <c r="F4829" i="11"/>
  <c r="F4830" i="11"/>
  <c r="F4831" i="11"/>
  <c r="F4832" i="11"/>
  <c r="F4833" i="11"/>
  <c r="F4834" i="11"/>
  <c r="F4835" i="11"/>
  <c r="F4836" i="11"/>
  <c r="F4837" i="11"/>
  <c r="F4838" i="11"/>
  <c r="F4839" i="11"/>
  <c r="F4840" i="11"/>
  <c r="F4841" i="11"/>
  <c r="F4842" i="11"/>
  <c r="F4843" i="11"/>
  <c r="F4844" i="11"/>
  <c r="F4845" i="11"/>
  <c r="F4846" i="11"/>
  <c r="F4847" i="11"/>
  <c r="F4848" i="11"/>
  <c r="F4849" i="11"/>
  <c r="F4850" i="11"/>
  <c r="F4851" i="11"/>
  <c r="F4852" i="11"/>
  <c r="F4853" i="11"/>
  <c r="F4854" i="11"/>
  <c r="F4855" i="11"/>
  <c r="F4856" i="11"/>
  <c r="F4857" i="11"/>
  <c r="F4858" i="11"/>
  <c r="F4859" i="11"/>
  <c r="F4860" i="11"/>
  <c r="F4861" i="11"/>
  <c r="F4862" i="11"/>
  <c r="F4863" i="11"/>
  <c r="F4864" i="11"/>
  <c r="F4865" i="11"/>
  <c r="F4866" i="11"/>
  <c r="F4867" i="11"/>
  <c r="F4868" i="11"/>
  <c r="F4869" i="11"/>
  <c r="F4870" i="11"/>
  <c r="F4871" i="11"/>
  <c r="F4872" i="11"/>
  <c r="F4873" i="11"/>
  <c r="F4874" i="11"/>
  <c r="F4875" i="11"/>
  <c r="F4876" i="11"/>
  <c r="F4877" i="11"/>
  <c r="F4878" i="11"/>
  <c r="F4879" i="11"/>
  <c r="F4880" i="11"/>
  <c r="F4881" i="11"/>
  <c r="F4882" i="11"/>
  <c r="F4883" i="11"/>
  <c r="F4884" i="11"/>
  <c r="F4885" i="11"/>
  <c r="F4886" i="11"/>
  <c r="F4887" i="11"/>
  <c r="F4888" i="11"/>
  <c r="F4889" i="11"/>
  <c r="F4890" i="11"/>
  <c r="F4891" i="11"/>
  <c r="F4892" i="11"/>
  <c r="F4893" i="11"/>
  <c r="F4894" i="11"/>
  <c r="F4895" i="11"/>
  <c r="F4896" i="11"/>
  <c r="F4897" i="11"/>
  <c r="F4898" i="11"/>
  <c r="F4899" i="11"/>
  <c r="F4900" i="11"/>
  <c r="F4901" i="11"/>
  <c r="F4902" i="11"/>
  <c r="F4903" i="11"/>
  <c r="F4904" i="11"/>
  <c r="F4905" i="11"/>
  <c r="F4906" i="11"/>
  <c r="F4907" i="11"/>
  <c r="F4908" i="11"/>
  <c r="F4909" i="11"/>
  <c r="F4910" i="11"/>
  <c r="F4911" i="11"/>
  <c r="F4912" i="11"/>
  <c r="F4913" i="11"/>
  <c r="F4914" i="11"/>
  <c r="F4915" i="11"/>
  <c r="F4916" i="11"/>
  <c r="F4917" i="11"/>
  <c r="F4918" i="11"/>
  <c r="F4919" i="11"/>
  <c r="F4920" i="11"/>
  <c r="F4921" i="11"/>
  <c r="F4922" i="11"/>
  <c r="F4923" i="11"/>
  <c r="F4924" i="11"/>
  <c r="F4925" i="11"/>
  <c r="F4926" i="11"/>
  <c r="F4927" i="11"/>
  <c r="F4928" i="11"/>
  <c r="F4929" i="11"/>
  <c r="F4930" i="11"/>
  <c r="F4931" i="11"/>
  <c r="F4932" i="11"/>
  <c r="F4933" i="11"/>
  <c r="F4934" i="11"/>
  <c r="F4935" i="11"/>
  <c r="F4936" i="11"/>
  <c r="F4937" i="11"/>
  <c r="F4938" i="11"/>
  <c r="F4939" i="11"/>
  <c r="F4940" i="11"/>
  <c r="F4941" i="11"/>
  <c r="F4942" i="11"/>
  <c r="F4943" i="11"/>
  <c r="F4944" i="11"/>
  <c r="F4945" i="11"/>
  <c r="F4946" i="11"/>
  <c r="F4947" i="11"/>
  <c r="F4948" i="11"/>
  <c r="F4949" i="11"/>
  <c r="F4950" i="11"/>
  <c r="F4951" i="11"/>
  <c r="F4952" i="11"/>
  <c r="F4953" i="11"/>
  <c r="F4954" i="11"/>
  <c r="F4955" i="11"/>
  <c r="F4956" i="11"/>
  <c r="F4957" i="11"/>
  <c r="F4958" i="11"/>
  <c r="F4959" i="11"/>
  <c r="F4960" i="11"/>
  <c r="F4961" i="11"/>
  <c r="F4962" i="11"/>
  <c r="F4963" i="11"/>
  <c r="F4964" i="11"/>
  <c r="F4965" i="11"/>
  <c r="F4966" i="11"/>
  <c r="F4967" i="11"/>
  <c r="F4968" i="11"/>
  <c r="F4969" i="11"/>
  <c r="F4970" i="11"/>
  <c r="F4971" i="11"/>
  <c r="F4972" i="11"/>
  <c r="F4973" i="11"/>
  <c r="F4974" i="11"/>
  <c r="F4975" i="11"/>
  <c r="F4976" i="11"/>
  <c r="F4977" i="11"/>
  <c r="F4978" i="11"/>
  <c r="F4979" i="11"/>
  <c r="F4980" i="11"/>
  <c r="F4981" i="11"/>
  <c r="F4982" i="11"/>
  <c r="F4983" i="11"/>
  <c r="F4984" i="11"/>
  <c r="F4985" i="11"/>
  <c r="F4986" i="11"/>
  <c r="F4987" i="11"/>
  <c r="F4988" i="11"/>
  <c r="F4989" i="11"/>
  <c r="F4990" i="11"/>
  <c r="F4991" i="11"/>
  <c r="F4992" i="11"/>
  <c r="F4993" i="11"/>
  <c r="F4994" i="11"/>
  <c r="F4995" i="11"/>
  <c r="F4996" i="11"/>
  <c r="F4997" i="11"/>
  <c r="F4998" i="11"/>
  <c r="F4999" i="11"/>
  <c r="F5000" i="11"/>
  <c r="F5001" i="11"/>
  <c r="F5002" i="11"/>
  <c r="F5003" i="11"/>
  <c r="F5004" i="11"/>
  <c r="F5005" i="11"/>
  <c r="F5006" i="11"/>
  <c r="F5007" i="11"/>
  <c r="F5008" i="11"/>
  <c r="F5009" i="11"/>
  <c r="F5010" i="11"/>
  <c r="F5011" i="11"/>
  <c r="F5012" i="11"/>
  <c r="F5013" i="11"/>
  <c r="F5014" i="11"/>
  <c r="F5015" i="11"/>
  <c r="F5016" i="11"/>
  <c r="F5017" i="11"/>
  <c r="F5018" i="11"/>
  <c r="F5019" i="11"/>
  <c r="F5020" i="11"/>
  <c r="F5021" i="11"/>
  <c r="F5022" i="11"/>
  <c r="F5023" i="11"/>
  <c r="F5024" i="11"/>
  <c r="F5025" i="11"/>
  <c r="F5026" i="11"/>
  <c r="F5027" i="11"/>
  <c r="F5028" i="11"/>
  <c r="F5029" i="11"/>
  <c r="F5030" i="11"/>
  <c r="F5031" i="11"/>
  <c r="F5032" i="11"/>
  <c r="F5033" i="11"/>
  <c r="F5034" i="11"/>
  <c r="F5035" i="11"/>
  <c r="F5036" i="11"/>
  <c r="F5037" i="11"/>
  <c r="F5038" i="11"/>
  <c r="F5039" i="11"/>
  <c r="F5040" i="11"/>
  <c r="F5041" i="11"/>
  <c r="F5042" i="11"/>
  <c r="F5043" i="11"/>
  <c r="F5044" i="11"/>
  <c r="F5045" i="11"/>
  <c r="F5046" i="11"/>
  <c r="F5047" i="11"/>
  <c r="F5048" i="11"/>
  <c r="F5049" i="11"/>
  <c r="F5050" i="11"/>
  <c r="F5051" i="11"/>
  <c r="F5052" i="11"/>
  <c r="F5053" i="11"/>
  <c r="F5054" i="11"/>
  <c r="F5055" i="11"/>
  <c r="F5056" i="11"/>
  <c r="F5057" i="11"/>
  <c r="F5058" i="11"/>
  <c r="F5059" i="11"/>
  <c r="F5060" i="11"/>
  <c r="F5061" i="11"/>
  <c r="F5062" i="11"/>
  <c r="F5063" i="11"/>
  <c r="F5064" i="11"/>
  <c r="F5065" i="11"/>
  <c r="F5066" i="11"/>
  <c r="F5067" i="11"/>
  <c r="F5068" i="11"/>
  <c r="F5069" i="11"/>
  <c r="F5070" i="11"/>
  <c r="F5071" i="11"/>
  <c r="F5072" i="11"/>
  <c r="F5073" i="11"/>
  <c r="F5074" i="11"/>
  <c r="F5075" i="11"/>
  <c r="F5076" i="11"/>
  <c r="F5077" i="11"/>
  <c r="F5078" i="11"/>
  <c r="F5079" i="11"/>
  <c r="F5080" i="11"/>
  <c r="F5081" i="11"/>
  <c r="F5082" i="11"/>
  <c r="F5083" i="11"/>
  <c r="F5084" i="11"/>
  <c r="F5085" i="11"/>
  <c r="F5086" i="11"/>
  <c r="F5087" i="11"/>
  <c r="F5088" i="11"/>
  <c r="F5089" i="11"/>
  <c r="F5090" i="11"/>
  <c r="F5091" i="11"/>
  <c r="F5092" i="11"/>
  <c r="F5093" i="11"/>
  <c r="F5094" i="11"/>
  <c r="F5095" i="11"/>
  <c r="F5096" i="11"/>
  <c r="F5097" i="11"/>
  <c r="F5098" i="11"/>
  <c r="F5099" i="11"/>
  <c r="F5100" i="11"/>
  <c r="F5101" i="11"/>
  <c r="F5102" i="11"/>
  <c r="F5103" i="11"/>
  <c r="F5104" i="11"/>
  <c r="F5105" i="11"/>
  <c r="F5106" i="11"/>
  <c r="F5107" i="11"/>
  <c r="F5108" i="11"/>
  <c r="F5109" i="11"/>
  <c r="F5110" i="11"/>
  <c r="F5111" i="11"/>
  <c r="F5112" i="11"/>
  <c r="F5113" i="11"/>
  <c r="F5114" i="11"/>
  <c r="F5115" i="11"/>
  <c r="F5116" i="11"/>
  <c r="F5117" i="11"/>
  <c r="F5118" i="11"/>
  <c r="F5119" i="11"/>
  <c r="F5120" i="11"/>
  <c r="F5121" i="11"/>
  <c r="F5122" i="11"/>
  <c r="F5123" i="11"/>
  <c r="F5124" i="11"/>
  <c r="F5125" i="11"/>
  <c r="F5126" i="11"/>
  <c r="F5127" i="11"/>
  <c r="F5128" i="11"/>
  <c r="F5129" i="11"/>
  <c r="F5130" i="11"/>
  <c r="F5131" i="11"/>
  <c r="F5132" i="11"/>
  <c r="F5133" i="11"/>
  <c r="F5134" i="11"/>
  <c r="F5135" i="11"/>
  <c r="F5136" i="11"/>
  <c r="F5137" i="11"/>
  <c r="F5138" i="11"/>
  <c r="F5139" i="11"/>
  <c r="F5140" i="11"/>
  <c r="F5141" i="11"/>
  <c r="F5142" i="11"/>
  <c r="F5143" i="11"/>
  <c r="F5144" i="11"/>
  <c r="F5145" i="11"/>
  <c r="F5146" i="11"/>
  <c r="F5147" i="11"/>
  <c r="F5148" i="11"/>
  <c r="F5149" i="11"/>
  <c r="F5150" i="11"/>
  <c r="F5151" i="11"/>
  <c r="F5152" i="11"/>
  <c r="F5153" i="11"/>
  <c r="F5154" i="11"/>
  <c r="F5155" i="11"/>
  <c r="F5156" i="11"/>
  <c r="F5157" i="11"/>
  <c r="F5158" i="11"/>
  <c r="F5159" i="11"/>
  <c r="F5160" i="11"/>
  <c r="F5161" i="11"/>
  <c r="F5162" i="11"/>
  <c r="F5163" i="11"/>
  <c r="F5164" i="11"/>
  <c r="F5165" i="11"/>
  <c r="F5166" i="11"/>
  <c r="F5167" i="11"/>
  <c r="F5168" i="11"/>
  <c r="F5169" i="11"/>
  <c r="F5170" i="11"/>
  <c r="F5171" i="11"/>
  <c r="F5172" i="11"/>
  <c r="F5173" i="11"/>
  <c r="F5174" i="11"/>
  <c r="F5175" i="11"/>
  <c r="F5176" i="11"/>
  <c r="F5177" i="11"/>
  <c r="F5178" i="11"/>
  <c r="F5179" i="11"/>
  <c r="F5180" i="11"/>
  <c r="F5181" i="11"/>
  <c r="F5182" i="11"/>
  <c r="F5183" i="11"/>
  <c r="F5184" i="11"/>
  <c r="F5185" i="11"/>
  <c r="F5186" i="11"/>
  <c r="F5187" i="11"/>
  <c r="F5188" i="11"/>
  <c r="F5189" i="11"/>
  <c r="F5190" i="11"/>
  <c r="F5191" i="11"/>
  <c r="F5192" i="11"/>
  <c r="F5193" i="11"/>
  <c r="F5194" i="11"/>
  <c r="F5195" i="11"/>
  <c r="F5196" i="11"/>
  <c r="F5197" i="11"/>
  <c r="F5198" i="11"/>
  <c r="F5199" i="11"/>
  <c r="F5200" i="11"/>
  <c r="F5201" i="11"/>
  <c r="F5202" i="11"/>
  <c r="F5203" i="11"/>
  <c r="F5204" i="11"/>
  <c r="F5205" i="11"/>
  <c r="F5206" i="11"/>
  <c r="F5207" i="11"/>
  <c r="F5208" i="11"/>
  <c r="F5209" i="11"/>
  <c r="F5210" i="11"/>
  <c r="F5211" i="11"/>
  <c r="F5212" i="11"/>
  <c r="F5213" i="11"/>
  <c r="F5214" i="11"/>
  <c r="F5215" i="11"/>
  <c r="F5216" i="11"/>
  <c r="F5217" i="11"/>
  <c r="F5218" i="11"/>
  <c r="F5219" i="11"/>
  <c r="F5220" i="11"/>
  <c r="F5221" i="11"/>
  <c r="F5222" i="11"/>
  <c r="F5223" i="11"/>
  <c r="F5224" i="11"/>
  <c r="F5225" i="11"/>
  <c r="F5226" i="11"/>
  <c r="F5227" i="11"/>
  <c r="F5228" i="11"/>
  <c r="F5229" i="11"/>
  <c r="F5230" i="11"/>
  <c r="F5231" i="11"/>
  <c r="F5232" i="11"/>
  <c r="F5233" i="11"/>
  <c r="F5234" i="11"/>
  <c r="F5235" i="11"/>
  <c r="F5236" i="11"/>
  <c r="F5237" i="11"/>
  <c r="F5238" i="11"/>
  <c r="F5239" i="11"/>
  <c r="F5240" i="11"/>
  <c r="F5241" i="11"/>
  <c r="F5242" i="11"/>
  <c r="F5243" i="11"/>
  <c r="F5244" i="11"/>
  <c r="F5245" i="11"/>
  <c r="F5246" i="11"/>
  <c r="F5247" i="11"/>
  <c r="F5248" i="11"/>
  <c r="F5249" i="11"/>
  <c r="F5250" i="11"/>
  <c r="F5251" i="11"/>
  <c r="F5252" i="11"/>
  <c r="F5253" i="11"/>
  <c r="F5254" i="11"/>
  <c r="F5255" i="11"/>
  <c r="F5256" i="11"/>
  <c r="F5257" i="11"/>
  <c r="F5258" i="11"/>
  <c r="F5259" i="11"/>
  <c r="F5260" i="11"/>
  <c r="F5261" i="11"/>
  <c r="F5262" i="11"/>
  <c r="F5263" i="11"/>
  <c r="F5264" i="11"/>
  <c r="F5265" i="11"/>
  <c r="F5266" i="11"/>
  <c r="F5267" i="11"/>
  <c r="F5268" i="11"/>
  <c r="F5269" i="11"/>
  <c r="F5270" i="11"/>
  <c r="F5271" i="11"/>
  <c r="F5272" i="11"/>
  <c r="F5273" i="11"/>
  <c r="F5274" i="11"/>
  <c r="F5275" i="11"/>
  <c r="F5276" i="11"/>
  <c r="F5277" i="11"/>
  <c r="F5278" i="11"/>
  <c r="F5279" i="11"/>
  <c r="F5280" i="11"/>
  <c r="F5281" i="11"/>
  <c r="F5282" i="11"/>
  <c r="F5283" i="11"/>
  <c r="F5284" i="11"/>
  <c r="F5285" i="11"/>
  <c r="F5286" i="11"/>
  <c r="F5287" i="11"/>
  <c r="F5288" i="11"/>
  <c r="F5289" i="11"/>
  <c r="F5290" i="11"/>
  <c r="F5291" i="11"/>
  <c r="F5292" i="11"/>
  <c r="F5293" i="11"/>
  <c r="F5294" i="11"/>
  <c r="F5295" i="11"/>
  <c r="F5296" i="11"/>
  <c r="F5297" i="11"/>
  <c r="F5298" i="11"/>
  <c r="F5299" i="11"/>
  <c r="F5300" i="11"/>
  <c r="F5301" i="11"/>
  <c r="F5302" i="11"/>
  <c r="F5303" i="11"/>
  <c r="F5304" i="11"/>
  <c r="F5305" i="11"/>
  <c r="F5306" i="11"/>
  <c r="F5307" i="11"/>
  <c r="F5308" i="11"/>
  <c r="F5309" i="11"/>
  <c r="F5310" i="11"/>
  <c r="F5311" i="11"/>
  <c r="F5312" i="11"/>
  <c r="F5313" i="11"/>
  <c r="F5314" i="11"/>
  <c r="F5315" i="11"/>
  <c r="F5316" i="11"/>
  <c r="F5317" i="11"/>
  <c r="F5318" i="11"/>
  <c r="F5319" i="11"/>
  <c r="F5320" i="11"/>
  <c r="F5321" i="11"/>
  <c r="F5322" i="11"/>
  <c r="F5323" i="11"/>
  <c r="F5324" i="11"/>
  <c r="F5325" i="11"/>
  <c r="F5326" i="11"/>
  <c r="F5327" i="11"/>
  <c r="F5328" i="11"/>
  <c r="F5329" i="11"/>
  <c r="F5330" i="11"/>
  <c r="F5331" i="11"/>
  <c r="F5332" i="11"/>
  <c r="F5333" i="11"/>
  <c r="F5334" i="11"/>
  <c r="F5335" i="11"/>
  <c r="F5336" i="11"/>
  <c r="F5337" i="11"/>
  <c r="F5338" i="11"/>
  <c r="F5339" i="11"/>
  <c r="F5340" i="11"/>
  <c r="F5341" i="11"/>
  <c r="F5342" i="11"/>
  <c r="F5343" i="11"/>
  <c r="F5344" i="11"/>
  <c r="F5345" i="11"/>
  <c r="F5346" i="11"/>
  <c r="F5347" i="11"/>
  <c r="F5348" i="11"/>
  <c r="F5349" i="11"/>
  <c r="F5350" i="11"/>
  <c r="F5351" i="11"/>
  <c r="F5352" i="11"/>
  <c r="F5353" i="11"/>
  <c r="F5354" i="11"/>
  <c r="F5355" i="11"/>
  <c r="F5356" i="11"/>
  <c r="F5357" i="11"/>
  <c r="F5358" i="11"/>
  <c r="F5359" i="11"/>
  <c r="F5360" i="11"/>
  <c r="F5361" i="11"/>
  <c r="F5362" i="11"/>
  <c r="F5363" i="11"/>
  <c r="F5364" i="11"/>
  <c r="F5365" i="11"/>
  <c r="F5366" i="11"/>
  <c r="F5367" i="11"/>
  <c r="F5368" i="11"/>
  <c r="F5369" i="11"/>
  <c r="F5370" i="11"/>
  <c r="F5371" i="11"/>
  <c r="F5372" i="11"/>
  <c r="F5373" i="11"/>
  <c r="F5374" i="11"/>
  <c r="F5375" i="11"/>
  <c r="F5376" i="11"/>
  <c r="F5377" i="11"/>
  <c r="F5378" i="11"/>
  <c r="F5379" i="11"/>
  <c r="F5380" i="11"/>
  <c r="F5381" i="11"/>
  <c r="F5382" i="11"/>
  <c r="F5383" i="11"/>
  <c r="F5384" i="11"/>
  <c r="F5385" i="11"/>
  <c r="F5386" i="11"/>
  <c r="F5387" i="11"/>
  <c r="F5388" i="11"/>
  <c r="F5389" i="11"/>
  <c r="F5390" i="11"/>
  <c r="F5391" i="11"/>
  <c r="F5392" i="11"/>
  <c r="F5393" i="11"/>
  <c r="F5394" i="11"/>
  <c r="F5395" i="11"/>
  <c r="F5396" i="11"/>
  <c r="F5397" i="11"/>
  <c r="F5398" i="11"/>
  <c r="F5399" i="11"/>
  <c r="F5400" i="11"/>
  <c r="F5401" i="11"/>
  <c r="F5402" i="11"/>
  <c r="F5403" i="11"/>
  <c r="F5404" i="11"/>
  <c r="F5405" i="11"/>
  <c r="F5406" i="11"/>
  <c r="F5407" i="11"/>
  <c r="F5408" i="11"/>
  <c r="F5409" i="11"/>
  <c r="F5410" i="11"/>
  <c r="F5411" i="11"/>
  <c r="F5412" i="11"/>
  <c r="F5413" i="11"/>
  <c r="F5414" i="11"/>
  <c r="F5415" i="11"/>
  <c r="F5416" i="11"/>
  <c r="F5417" i="11"/>
  <c r="F5418" i="11"/>
  <c r="F5419" i="11"/>
  <c r="F5420" i="11"/>
  <c r="F5421" i="11"/>
  <c r="F5422" i="11"/>
  <c r="F5423" i="11"/>
  <c r="F5424" i="11"/>
  <c r="F5425" i="11"/>
  <c r="F5426" i="11"/>
  <c r="F5427" i="11"/>
  <c r="F5428" i="11"/>
  <c r="F5429" i="11"/>
  <c r="F5430" i="11"/>
  <c r="F5431" i="11"/>
  <c r="F5432" i="11"/>
  <c r="F5433" i="11"/>
  <c r="F5434" i="11"/>
  <c r="F5435" i="11"/>
  <c r="F5436" i="11"/>
  <c r="F5437" i="11"/>
  <c r="F5438" i="11"/>
  <c r="F5439" i="11"/>
  <c r="F5440" i="11"/>
  <c r="F5441" i="11"/>
  <c r="F5442" i="11"/>
  <c r="F5443" i="11"/>
  <c r="F5444" i="11"/>
  <c r="F5445" i="11"/>
  <c r="F5446" i="11"/>
  <c r="F5447" i="11"/>
  <c r="F5448" i="11"/>
  <c r="F5449" i="11"/>
  <c r="F5450" i="11"/>
  <c r="F5451" i="11"/>
  <c r="F5452" i="11"/>
  <c r="F5453" i="11"/>
  <c r="F5454" i="11"/>
  <c r="F5455" i="11"/>
  <c r="F5456" i="11"/>
  <c r="F5457" i="11"/>
  <c r="F5458" i="11"/>
  <c r="F5459" i="11"/>
  <c r="F5460" i="11"/>
  <c r="F5461" i="11"/>
  <c r="F5462" i="11"/>
  <c r="F5463" i="11"/>
  <c r="F5464" i="11"/>
  <c r="F5465" i="11"/>
  <c r="F5466" i="11"/>
  <c r="F5467" i="11"/>
  <c r="F5468" i="11"/>
  <c r="F5469" i="11"/>
  <c r="F5470" i="11"/>
  <c r="F5471" i="11"/>
  <c r="F5472" i="11"/>
  <c r="F5473" i="11"/>
  <c r="F5474" i="11"/>
  <c r="F5475" i="11"/>
  <c r="F5476" i="11"/>
  <c r="F5477" i="11"/>
  <c r="F5478" i="11"/>
  <c r="F5479" i="11"/>
  <c r="F5480" i="11"/>
  <c r="F5481" i="11"/>
  <c r="F5482" i="11"/>
  <c r="F5483" i="11"/>
  <c r="F5484" i="11"/>
  <c r="F5485" i="11"/>
  <c r="F5486" i="11"/>
  <c r="F5487" i="11"/>
  <c r="F5488" i="11"/>
  <c r="F5489" i="11"/>
  <c r="F5490" i="11"/>
  <c r="F5491" i="11"/>
  <c r="F5492" i="11"/>
  <c r="F5493" i="11"/>
  <c r="F5494" i="11"/>
  <c r="F5495" i="11"/>
  <c r="F5496" i="11"/>
  <c r="F5497" i="11"/>
  <c r="F5498" i="11"/>
  <c r="F5499" i="11"/>
  <c r="F5500" i="11"/>
  <c r="F5501" i="11"/>
  <c r="F5502" i="11"/>
  <c r="F5503" i="11"/>
  <c r="F5504" i="11"/>
  <c r="F5505" i="11"/>
  <c r="F5506" i="11"/>
  <c r="F5507" i="11"/>
  <c r="F5508" i="11"/>
  <c r="F5509" i="11"/>
  <c r="F5510" i="11"/>
  <c r="F5511" i="11"/>
  <c r="F5512" i="11"/>
  <c r="F5513" i="11"/>
  <c r="F5514" i="11"/>
  <c r="F5515" i="11"/>
  <c r="F5516" i="11"/>
  <c r="F5517" i="11"/>
  <c r="F5518" i="11"/>
  <c r="F5519" i="11"/>
  <c r="F5520" i="11"/>
  <c r="F5521" i="11"/>
  <c r="F5522" i="11"/>
  <c r="F5523" i="11"/>
  <c r="F5524" i="11"/>
  <c r="F5525" i="11"/>
  <c r="F5526" i="11"/>
  <c r="F5527" i="11"/>
  <c r="F5528" i="11"/>
  <c r="F5529" i="11"/>
  <c r="F5530" i="11"/>
  <c r="F5531" i="11"/>
  <c r="F5532" i="11"/>
  <c r="F5533" i="11"/>
  <c r="F5534" i="11"/>
  <c r="F5535" i="11"/>
  <c r="F5536" i="11"/>
  <c r="F5537" i="11"/>
  <c r="F5538" i="11"/>
  <c r="F5539" i="11"/>
  <c r="F5540" i="11"/>
  <c r="F5541" i="11"/>
  <c r="F5542" i="11"/>
  <c r="F5543" i="11"/>
  <c r="F5544" i="11"/>
  <c r="F5545" i="11"/>
  <c r="F5546" i="11"/>
  <c r="F5547" i="11"/>
  <c r="F5548" i="11"/>
  <c r="F5549" i="11"/>
  <c r="F5550" i="11"/>
  <c r="F5551" i="11"/>
  <c r="F5552" i="11"/>
  <c r="F5553" i="11"/>
  <c r="F5554" i="11"/>
  <c r="F5555" i="11"/>
  <c r="F5556" i="11"/>
  <c r="F5557" i="11"/>
  <c r="F5558" i="11"/>
  <c r="F5559" i="11"/>
  <c r="F5560" i="11"/>
  <c r="F5561" i="11"/>
  <c r="F5562" i="11"/>
  <c r="F5563" i="11"/>
  <c r="F5564" i="11"/>
  <c r="F5565" i="11"/>
  <c r="F5566" i="11"/>
  <c r="F5567" i="11"/>
  <c r="F5568" i="11"/>
  <c r="F5569" i="11"/>
  <c r="F5570" i="11"/>
  <c r="F5571" i="11"/>
  <c r="F5572" i="11"/>
  <c r="F5573" i="11"/>
  <c r="F5574" i="11"/>
  <c r="F5575" i="11"/>
  <c r="F5576" i="11"/>
  <c r="F5577" i="11"/>
  <c r="F5578" i="11"/>
  <c r="F5579" i="11"/>
  <c r="F5580" i="11"/>
  <c r="F5581" i="11"/>
  <c r="F5582" i="11"/>
  <c r="F5583" i="11"/>
  <c r="F5584" i="11"/>
  <c r="F5585" i="11"/>
  <c r="F5586" i="11"/>
  <c r="F5587" i="11"/>
  <c r="F5588" i="11"/>
  <c r="F5589" i="11"/>
  <c r="F5590" i="11"/>
  <c r="F5591" i="11"/>
  <c r="F5592" i="11"/>
  <c r="F5593" i="11"/>
  <c r="F5594" i="11"/>
  <c r="F5595" i="11"/>
  <c r="F5596" i="11"/>
  <c r="F5597" i="11"/>
  <c r="F5598" i="11"/>
  <c r="F5599" i="11"/>
  <c r="F5600" i="11"/>
  <c r="F5601" i="11"/>
  <c r="F5602" i="11"/>
  <c r="F5603" i="11"/>
  <c r="F5604" i="11"/>
  <c r="F5605" i="11"/>
  <c r="F5606" i="11"/>
  <c r="F5607" i="11"/>
  <c r="F5608" i="11"/>
  <c r="F5609" i="11"/>
  <c r="F5610" i="11"/>
  <c r="F5611" i="11"/>
  <c r="F5612" i="11"/>
  <c r="F5613" i="11"/>
  <c r="F5614" i="11"/>
  <c r="F5615" i="11"/>
  <c r="F5616" i="11"/>
  <c r="F5617" i="11"/>
  <c r="F5618" i="11"/>
  <c r="F5619" i="11"/>
  <c r="F5620" i="11"/>
  <c r="F5621" i="11"/>
  <c r="F5622" i="11"/>
  <c r="F5623" i="11"/>
  <c r="F5624" i="11"/>
  <c r="F5625" i="11"/>
  <c r="F5626" i="11"/>
  <c r="F5627" i="11"/>
  <c r="F5628" i="11"/>
  <c r="F5629" i="11"/>
  <c r="F5630" i="11"/>
  <c r="F5631" i="11"/>
  <c r="F5632" i="11"/>
  <c r="F5633" i="11"/>
  <c r="F5634" i="11"/>
  <c r="F5635" i="11"/>
  <c r="F5636" i="11"/>
  <c r="F5637" i="11"/>
  <c r="F5638" i="11"/>
  <c r="F5639" i="11"/>
  <c r="F5640" i="11"/>
  <c r="F5641" i="11"/>
  <c r="F5642" i="11"/>
  <c r="F5643" i="11"/>
  <c r="F5644" i="11"/>
  <c r="F5645" i="11"/>
  <c r="F5646" i="11"/>
  <c r="F5647" i="11"/>
  <c r="F5648" i="11"/>
  <c r="F5649" i="11"/>
  <c r="F5650" i="11"/>
  <c r="F5651" i="11"/>
  <c r="F5652" i="11"/>
  <c r="F5653" i="11"/>
  <c r="F5654" i="11"/>
  <c r="F5655" i="11"/>
  <c r="F5656" i="11"/>
  <c r="F5657" i="11"/>
  <c r="F5658" i="11"/>
  <c r="F5659" i="11"/>
  <c r="F5660" i="11"/>
  <c r="F5661" i="11"/>
  <c r="F5662" i="11"/>
  <c r="F5663" i="11"/>
  <c r="F5664" i="11"/>
  <c r="F5665" i="11"/>
  <c r="F5666" i="11"/>
  <c r="F5667" i="11"/>
  <c r="F5668" i="11"/>
  <c r="F5669" i="11"/>
  <c r="F5670" i="11"/>
  <c r="F5671" i="11"/>
  <c r="F5672" i="11"/>
  <c r="F5673" i="11"/>
  <c r="F5674" i="11"/>
  <c r="F5675" i="11"/>
  <c r="F5676" i="11"/>
  <c r="F5677" i="11"/>
  <c r="F5678" i="11"/>
  <c r="F5679" i="11"/>
  <c r="F5680" i="11"/>
  <c r="F5681" i="11"/>
  <c r="F5682" i="11"/>
  <c r="F5683" i="11"/>
  <c r="F5684" i="11"/>
  <c r="F5685" i="11"/>
  <c r="F5686" i="11"/>
  <c r="F5687" i="11"/>
  <c r="F5688" i="11"/>
  <c r="F5689" i="11"/>
  <c r="F5690" i="11"/>
  <c r="F5691" i="11"/>
  <c r="F5692" i="11"/>
  <c r="F5693" i="11"/>
  <c r="F5694" i="11"/>
  <c r="F5695" i="11"/>
  <c r="F5696" i="11"/>
  <c r="F5697" i="11"/>
  <c r="F5698" i="11"/>
  <c r="F5699" i="11"/>
  <c r="F5700" i="11"/>
  <c r="F5701" i="11"/>
  <c r="F5702" i="11"/>
  <c r="F5703" i="11"/>
  <c r="F5704" i="11"/>
  <c r="F5705" i="11"/>
  <c r="F5706" i="11"/>
  <c r="F5707" i="11"/>
  <c r="F5708" i="11"/>
  <c r="F5709" i="11"/>
  <c r="F5710" i="11"/>
  <c r="F5711" i="11"/>
  <c r="F5712" i="11"/>
  <c r="F5713" i="11"/>
  <c r="F5714" i="11"/>
  <c r="F5715" i="11"/>
  <c r="F5716" i="11"/>
  <c r="F5717" i="11"/>
  <c r="F5718" i="11"/>
  <c r="F5719" i="11"/>
  <c r="F5720" i="11"/>
  <c r="F5721" i="11"/>
  <c r="F5722" i="11"/>
  <c r="F5723" i="11"/>
  <c r="F5724" i="11"/>
  <c r="F5725" i="11"/>
  <c r="F5726" i="11"/>
  <c r="F5727" i="11"/>
  <c r="F5728" i="11"/>
  <c r="F5729" i="11"/>
  <c r="F5730" i="11"/>
  <c r="F5731" i="11"/>
  <c r="F5732" i="11"/>
  <c r="F5733" i="11"/>
  <c r="F5734" i="11"/>
  <c r="F5735" i="11"/>
  <c r="F5736" i="11"/>
  <c r="F5737" i="11"/>
  <c r="F5738" i="11"/>
  <c r="F5739" i="11"/>
  <c r="F5740" i="11"/>
  <c r="F5741" i="11"/>
  <c r="F5742" i="11"/>
  <c r="F5743" i="11"/>
  <c r="F5744" i="11"/>
  <c r="F5745" i="11"/>
  <c r="F5746" i="11"/>
  <c r="F5747" i="11"/>
  <c r="F5748" i="11"/>
  <c r="F5749" i="11"/>
  <c r="F5750" i="11"/>
  <c r="F5751" i="11"/>
  <c r="F5752" i="11"/>
  <c r="F5753" i="11"/>
  <c r="F5754" i="11"/>
  <c r="F5755" i="11"/>
  <c r="F5756" i="11"/>
  <c r="F5757" i="11"/>
  <c r="F5758" i="11"/>
  <c r="F5759" i="11"/>
  <c r="F5760" i="11"/>
  <c r="F5761" i="11"/>
  <c r="F5762" i="11"/>
  <c r="F5763" i="11"/>
  <c r="F5764" i="11"/>
  <c r="F5765" i="11"/>
  <c r="F5766" i="11"/>
  <c r="F5767" i="11"/>
  <c r="F5768" i="11"/>
  <c r="F5769" i="11"/>
  <c r="F5770" i="11"/>
  <c r="F5771" i="11"/>
  <c r="F5772" i="11"/>
  <c r="F5773" i="11"/>
  <c r="F5774" i="11"/>
  <c r="F5775" i="11"/>
  <c r="F5776" i="11"/>
  <c r="F5777" i="11"/>
  <c r="F5778" i="11"/>
  <c r="F5779" i="11"/>
  <c r="F5780" i="11"/>
  <c r="F5781" i="11"/>
  <c r="F5782" i="11"/>
  <c r="F5783" i="11"/>
  <c r="F5784" i="11"/>
  <c r="F5785" i="11"/>
  <c r="F5786" i="11"/>
  <c r="F5787" i="11"/>
  <c r="F5788" i="11"/>
  <c r="F5789" i="11"/>
  <c r="F5790" i="11"/>
  <c r="F5791" i="11"/>
  <c r="F5792" i="11"/>
  <c r="F5793" i="11"/>
  <c r="F5794" i="11"/>
  <c r="F5795" i="11"/>
  <c r="F5796" i="11"/>
  <c r="F5797" i="11"/>
  <c r="F5798" i="11"/>
  <c r="F5799" i="11"/>
  <c r="F5800" i="11"/>
  <c r="F5801" i="11"/>
  <c r="F5802" i="11"/>
  <c r="F5803" i="11"/>
  <c r="F5804" i="11"/>
  <c r="F5805" i="11"/>
  <c r="F5806" i="11"/>
  <c r="F5807" i="11"/>
  <c r="F5808" i="11"/>
  <c r="F5809" i="11"/>
  <c r="F5810" i="11"/>
  <c r="F5811" i="11"/>
  <c r="F5812" i="11"/>
  <c r="F5813" i="11"/>
  <c r="F5814" i="11"/>
  <c r="F5815" i="11"/>
  <c r="F5816" i="11"/>
  <c r="F5817" i="11"/>
  <c r="F5818" i="11"/>
  <c r="F5819" i="11"/>
  <c r="F5820" i="11"/>
  <c r="F5821" i="11"/>
  <c r="F5822" i="11"/>
  <c r="F5823" i="11"/>
  <c r="F5824" i="11"/>
  <c r="F5825" i="11"/>
  <c r="F5826" i="11"/>
  <c r="F5827" i="11"/>
  <c r="F5828" i="11"/>
  <c r="F5829" i="11"/>
  <c r="F5830" i="11"/>
  <c r="F5831" i="11"/>
  <c r="F5832" i="11"/>
  <c r="F5833" i="11"/>
  <c r="F5834" i="11"/>
  <c r="F5835" i="11"/>
  <c r="F5836" i="11"/>
  <c r="F5837" i="11"/>
  <c r="F5838" i="11"/>
  <c r="F5839" i="11"/>
  <c r="F5840" i="11"/>
  <c r="F5841" i="11"/>
  <c r="F5842" i="11"/>
  <c r="F5843" i="11"/>
  <c r="F5844" i="11"/>
  <c r="F5845" i="11"/>
  <c r="F5846" i="11"/>
  <c r="F5847" i="11"/>
  <c r="F5848" i="11"/>
  <c r="F5849" i="11"/>
  <c r="F5850" i="11"/>
  <c r="F5851" i="11"/>
  <c r="F5852" i="11"/>
  <c r="F5853" i="11"/>
  <c r="F5854" i="11"/>
  <c r="F5855" i="11"/>
  <c r="F5856" i="11"/>
  <c r="F5857" i="11"/>
  <c r="F5858" i="11"/>
  <c r="F5859" i="11"/>
  <c r="F5860" i="11"/>
  <c r="F5861" i="11"/>
  <c r="F5862" i="11"/>
  <c r="F5863" i="11"/>
  <c r="F5864" i="11"/>
  <c r="F5865" i="11"/>
  <c r="F5866" i="11"/>
  <c r="F5867" i="11"/>
  <c r="F5868" i="11"/>
  <c r="F5869" i="11"/>
  <c r="F5870" i="11"/>
  <c r="F5871" i="11"/>
  <c r="F5872" i="11"/>
  <c r="F5873" i="11"/>
  <c r="F5874" i="11"/>
  <c r="F5875" i="11"/>
  <c r="F5876" i="11"/>
  <c r="F5877" i="11"/>
  <c r="F5878" i="11"/>
  <c r="F5879" i="11"/>
  <c r="F5880" i="11"/>
  <c r="F5881" i="11"/>
  <c r="F5882" i="11"/>
  <c r="F5883" i="11"/>
  <c r="F5884" i="11"/>
  <c r="F5885" i="11"/>
  <c r="F5886" i="11"/>
  <c r="F5887" i="11"/>
  <c r="F5888" i="11"/>
  <c r="F5889" i="11"/>
  <c r="F5890" i="11"/>
  <c r="F5891" i="11"/>
  <c r="F5892" i="11"/>
  <c r="F5893" i="11"/>
  <c r="F5894" i="11"/>
  <c r="F5895" i="11"/>
  <c r="F5896" i="11"/>
  <c r="F5897" i="11"/>
  <c r="F5898" i="11"/>
  <c r="F5899" i="11"/>
  <c r="F5900" i="11"/>
  <c r="F5901" i="11"/>
  <c r="F5902" i="11"/>
  <c r="F5903" i="11"/>
  <c r="F5904" i="11"/>
  <c r="F5905" i="11"/>
  <c r="F5906" i="11"/>
  <c r="F5907" i="11"/>
  <c r="F5908" i="11"/>
  <c r="F5909" i="11"/>
  <c r="F5910" i="11"/>
  <c r="F5911" i="11"/>
  <c r="F5912" i="11"/>
  <c r="F5913" i="11"/>
  <c r="F5914" i="11"/>
  <c r="F5915" i="11"/>
  <c r="F5916" i="11"/>
  <c r="F5917" i="11"/>
  <c r="F5918" i="11"/>
  <c r="F5919" i="11"/>
  <c r="F5920" i="11"/>
  <c r="F5921" i="11"/>
  <c r="F5922" i="11"/>
  <c r="F5923" i="11"/>
  <c r="F5924" i="11"/>
  <c r="F5925" i="11"/>
  <c r="F5926" i="11"/>
  <c r="F5927" i="11"/>
  <c r="F5928" i="11"/>
  <c r="F5929" i="11"/>
  <c r="F5930" i="11"/>
  <c r="F5931" i="11"/>
  <c r="F5932" i="11"/>
  <c r="F5933" i="11"/>
  <c r="F5934" i="11"/>
  <c r="F5935" i="11"/>
  <c r="F5936" i="11"/>
  <c r="F5937" i="11"/>
  <c r="F5938" i="11"/>
  <c r="F5939" i="11"/>
  <c r="F5940" i="11"/>
  <c r="F5941" i="11"/>
  <c r="F5942" i="11"/>
  <c r="F5943" i="11"/>
  <c r="F5944" i="11"/>
  <c r="F5945" i="11"/>
  <c r="F5946" i="11"/>
  <c r="F5947" i="11"/>
  <c r="F5948" i="11"/>
  <c r="F5949" i="11"/>
  <c r="F5950" i="11"/>
  <c r="F5951" i="11"/>
  <c r="F5952" i="11"/>
  <c r="F5953" i="11"/>
  <c r="F5954" i="11"/>
  <c r="F5955" i="11"/>
  <c r="F5956" i="11"/>
  <c r="F5957" i="11"/>
  <c r="F5958" i="11"/>
  <c r="F5959" i="11"/>
  <c r="F5960" i="11"/>
  <c r="F5961" i="11"/>
  <c r="F5962" i="11"/>
  <c r="F5963" i="11"/>
  <c r="F5964" i="11"/>
  <c r="F5965" i="11"/>
  <c r="F5966" i="11"/>
  <c r="F5967" i="11"/>
  <c r="F5968" i="11"/>
  <c r="F5969" i="11"/>
  <c r="F5970" i="11"/>
  <c r="F5971" i="11"/>
  <c r="F5972" i="11"/>
  <c r="F5973" i="11"/>
  <c r="F5974" i="11"/>
  <c r="F5975" i="11"/>
  <c r="F5976" i="11"/>
  <c r="F5977" i="11"/>
  <c r="F5978" i="11"/>
  <c r="F5979" i="11"/>
  <c r="F5980" i="11"/>
  <c r="F5981" i="11"/>
  <c r="F5982" i="11"/>
  <c r="F5983" i="11"/>
  <c r="F5984" i="11"/>
  <c r="F5985" i="11"/>
  <c r="F5986" i="11"/>
  <c r="F5987" i="11"/>
  <c r="F5988" i="11"/>
  <c r="F5989" i="11"/>
  <c r="F5990" i="11"/>
  <c r="F5991" i="11"/>
  <c r="F5992" i="11"/>
  <c r="F5993" i="11"/>
  <c r="F5994" i="11"/>
  <c r="F5995" i="11"/>
  <c r="F5996" i="11"/>
  <c r="F5997" i="11"/>
  <c r="F5998" i="11"/>
  <c r="F5999" i="11"/>
  <c r="F6000" i="11"/>
  <c r="F6001" i="11"/>
  <c r="F6002" i="11"/>
  <c r="F6003" i="11"/>
  <c r="F6004" i="11"/>
  <c r="F6005" i="11"/>
  <c r="F6006" i="11"/>
  <c r="F6007" i="11"/>
  <c r="F6008" i="11"/>
  <c r="F6009" i="11"/>
  <c r="F6010" i="11"/>
  <c r="F6011" i="11"/>
  <c r="F6012" i="11"/>
  <c r="F6013" i="11"/>
  <c r="F6014" i="11"/>
  <c r="F6015" i="11"/>
  <c r="F6016" i="11"/>
  <c r="F6017" i="11"/>
  <c r="F6018" i="11"/>
  <c r="F6019" i="11"/>
  <c r="F6020" i="11"/>
  <c r="F6021" i="11"/>
  <c r="F6022" i="11"/>
  <c r="F6023" i="11"/>
  <c r="F6024" i="11"/>
  <c r="F6025" i="11"/>
  <c r="F6026" i="11"/>
  <c r="F6027" i="11"/>
  <c r="F6028" i="11"/>
  <c r="F6029" i="11"/>
  <c r="F6030" i="11"/>
  <c r="F6031" i="11"/>
  <c r="F6032" i="11"/>
  <c r="F6033" i="11"/>
  <c r="F6034" i="11"/>
  <c r="F6035" i="11"/>
  <c r="F6036" i="11"/>
  <c r="F6037" i="11"/>
  <c r="F6038" i="11"/>
  <c r="F6039" i="11"/>
  <c r="F6040" i="11"/>
  <c r="F6041" i="11"/>
  <c r="F6042" i="11"/>
  <c r="F6043" i="11"/>
  <c r="F6044" i="11"/>
  <c r="F6045" i="11"/>
  <c r="F6046" i="11"/>
  <c r="F6047" i="11"/>
  <c r="F6048" i="11"/>
  <c r="F6049" i="11"/>
  <c r="F6050" i="11"/>
  <c r="F6051" i="11"/>
  <c r="F6052" i="11"/>
  <c r="F6053" i="11"/>
  <c r="F6054" i="11"/>
  <c r="F6055" i="11"/>
  <c r="F6056" i="11"/>
  <c r="F6057" i="11"/>
  <c r="F6058" i="11"/>
  <c r="F6059" i="11"/>
  <c r="F6060" i="11"/>
  <c r="F6061" i="11"/>
  <c r="F6062" i="11"/>
  <c r="F6063" i="11"/>
  <c r="F6064" i="11"/>
  <c r="F6065" i="11"/>
  <c r="F6066" i="11"/>
  <c r="F6067" i="11"/>
  <c r="F6068" i="11"/>
  <c r="F6069" i="11"/>
  <c r="F6070" i="11"/>
  <c r="F6071" i="11"/>
  <c r="F6072" i="11"/>
  <c r="F6073" i="11"/>
  <c r="F6074" i="11"/>
  <c r="F6075" i="11"/>
  <c r="F6076" i="11"/>
  <c r="F6077" i="11"/>
  <c r="F6078" i="11"/>
  <c r="F6079" i="11"/>
  <c r="F6080" i="11"/>
  <c r="F6081" i="11"/>
  <c r="F6082" i="11"/>
  <c r="F6083" i="11"/>
  <c r="F6084" i="11"/>
  <c r="F6085" i="11"/>
  <c r="F6086" i="11"/>
  <c r="F6087" i="11"/>
  <c r="F6088" i="11"/>
  <c r="F6089" i="11"/>
  <c r="F6090" i="11"/>
  <c r="F6091" i="11"/>
  <c r="F6092" i="11"/>
  <c r="F6093" i="11"/>
  <c r="F6094" i="11"/>
  <c r="F6095" i="11"/>
  <c r="F6096" i="11"/>
  <c r="F6097" i="11"/>
  <c r="F6098" i="11"/>
  <c r="F6099" i="11"/>
  <c r="F6100" i="11"/>
  <c r="F6101" i="11"/>
  <c r="F6102" i="11"/>
  <c r="F6103" i="11"/>
  <c r="F6104" i="11"/>
  <c r="F6105" i="11"/>
  <c r="F6106" i="11"/>
  <c r="F6107" i="11"/>
  <c r="F6108" i="11"/>
  <c r="F6109" i="11"/>
  <c r="F6110" i="11"/>
  <c r="F6111" i="11"/>
  <c r="F6112" i="11"/>
  <c r="F6113" i="11"/>
  <c r="F6114" i="11"/>
  <c r="F6115" i="11"/>
  <c r="F6116" i="11"/>
  <c r="F6117" i="11"/>
  <c r="F6118" i="11"/>
  <c r="F6119" i="11"/>
  <c r="F6120" i="11"/>
  <c r="F6121" i="11"/>
  <c r="F6122" i="11"/>
  <c r="F6123" i="11"/>
  <c r="F6124" i="11"/>
  <c r="F6125" i="11"/>
  <c r="F6126" i="11"/>
  <c r="F6127" i="11"/>
  <c r="F6128" i="11"/>
  <c r="F6129" i="11"/>
  <c r="F6130" i="11"/>
  <c r="F6131" i="11"/>
  <c r="F6132" i="11"/>
  <c r="F6133" i="11"/>
  <c r="F6134" i="11"/>
  <c r="F6135" i="11"/>
  <c r="F6136" i="11"/>
  <c r="F6137" i="11"/>
  <c r="F6138" i="11"/>
  <c r="F6139" i="11"/>
  <c r="F6140" i="11"/>
  <c r="F6141" i="11"/>
  <c r="F6142" i="11"/>
  <c r="F6143" i="11"/>
  <c r="F6144" i="11"/>
  <c r="F6145" i="11"/>
  <c r="F6146" i="11"/>
  <c r="F6147" i="11"/>
  <c r="F6148" i="11"/>
  <c r="F6149" i="11"/>
  <c r="F6150" i="11"/>
  <c r="F6151" i="11"/>
  <c r="F6152" i="11"/>
  <c r="F6153" i="11"/>
  <c r="F6154" i="11"/>
  <c r="F6155" i="11"/>
  <c r="F6156" i="11"/>
  <c r="F6157" i="11"/>
  <c r="F6158" i="11"/>
  <c r="F6159" i="11"/>
  <c r="F6160" i="11"/>
  <c r="F6161" i="11"/>
  <c r="F6162" i="11"/>
  <c r="F6163" i="11"/>
  <c r="F6164" i="11"/>
  <c r="F6165" i="11"/>
  <c r="F6166" i="11"/>
  <c r="F6167" i="11"/>
  <c r="F6168" i="11"/>
  <c r="F6169" i="11"/>
  <c r="F6170" i="11"/>
  <c r="F6171" i="11"/>
  <c r="F6172" i="11"/>
  <c r="F6173" i="11"/>
  <c r="F6174" i="11"/>
  <c r="F6175" i="11"/>
  <c r="F6176" i="11"/>
  <c r="F6177" i="11"/>
  <c r="F6178" i="11"/>
  <c r="F6179" i="11"/>
  <c r="F6180" i="11"/>
  <c r="F6181" i="11"/>
  <c r="F6182" i="11"/>
  <c r="F6183" i="11"/>
  <c r="F6184" i="11"/>
  <c r="F6185" i="11"/>
  <c r="F6186" i="11"/>
  <c r="F6187" i="11"/>
  <c r="F6188" i="11"/>
  <c r="F6189" i="11"/>
  <c r="F6190" i="11"/>
  <c r="F6191" i="11"/>
  <c r="F6192" i="11"/>
  <c r="F6193" i="11"/>
  <c r="F6194" i="11"/>
  <c r="F6195" i="11"/>
  <c r="F6196" i="11"/>
  <c r="F6197" i="11"/>
  <c r="F6198" i="11"/>
  <c r="F6199" i="11"/>
  <c r="F6200" i="11"/>
  <c r="F6201" i="11"/>
  <c r="F6202" i="11"/>
  <c r="F6203" i="11"/>
  <c r="F6204" i="11"/>
  <c r="F6205" i="11"/>
  <c r="F6206" i="11"/>
  <c r="F6207" i="11"/>
  <c r="F6208" i="11"/>
  <c r="F6209" i="11"/>
  <c r="F6210" i="11"/>
  <c r="F6211" i="11"/>
  <c r="F6212" i="11"/>
  <c r="F6213" i="11"/>
  <c r="F6214" i="11"/>
  <c r="F6215" i="11"/>
  <c r="F6216" i="11"/>
  <c r="F6217" i="11"/>
  <c r="F6218" i="11"/>
  <c r="F6219" i="11"/>
  <c r="F6220" i="11"/>
  <c r="F6221" i="11"/>
  <c r="F6222" i="11"/>
  <c r="F6223" i="11"/>
  <c r="F6224" i="11"/>
  <c r="F6225" i="11"/>
  <c r="F6226" i="11"/>
  <c r="F6227" i="11"/>
  <c r="F6228" i="11"/>
  <c r="F6229" i="11"/>
  <c r="F6230" i="11"/>
  <c r="F6231" i="11"/>
  <c r="F6232" i="11"/>
  <c r="F6233" i="11"/>
  <c r="F6234" i="11"/>
  <c r="F6235" i="11"/>
  <c r="F6236" i="11"/>
  <c r="F6237" i="11"/>
  <c r="F6238" i="11"/>
  <c r="F6239" i="11"/>
  <c r="F6240" i="11"/>
  <c r="F6241" i="11"/>
  <c r="F6242" i="11"/>
  <c r="F6243" i="11"/>
  <c r="F6244" i="11"/>
  <c r="F6245" i="11"/>
  <c r="F6246" i="11"/>
  <c r="F6247" i="11"/>
  <c r="F6248" i="11"/>
  <c r="F6249" i="11"/>
  <c r="F6250" i="11"/>
  <c r="F6251" i="11"/>
  <c r="F6252" i="11"/>
  <c r="F6253" i="11"/>
  <c r="F6254" i="11"/>
  <c r="F6255" i="11"/>
  <c r="F6256" i="11"/>
  <c r="F6257" i="11"/>
  <c r="F6258" i="11"/>
  <c r="F6259" i="11"/>
  <c r="F6260" i="11"/>
  <c r="F6261" i="11"/>
  <c r="F6262" i="11"/>
  <c r="F6263" i="11"/>
  <c r="F6264" i="11"/>
  <c r="F6265" i="11"/>
  <c r="F6266" i="11"/>
  <c r="F6267" i="11"/>
  <c r="F6268" i="11"/>
  <c r="F6269" i="11"/>
  <c r="F6270" i="11"/>
  <c r="F6271" i="11"/>
  <c r="F6272" i="11"/>
  <c r="F6273" i="11"/>
  <c r="F6274" i="11"/>
  <c r="F6275" i="11"/>
  <c r="F6276" i="11"/>
  <c r="F6277" i="11"/>
  <c r="F6278" i="11"/>
  <c r="F6279" i="11"/>
  <c r="F6280" i="11"/>
  <c r="F6281" i="11"/>
  <c r="F6282" i="11"/>
  <c r="F6283" i="11"/>
  <c r="F6284" i="11"/>
  <c r="F6285" i="11"/>
  <c r="F6286" i="11"/>
  <c r="F6287" i="11"/>
  <c r="F6288" i="11"/>
  <c r="F6289" i="11"/>
  <c r="F6290" i="11"/>
  <c r="F6291" i="11"/>
  <c r="F6292" i="11"/>
  <c r="F6293" i="11"/>
  <c r="F6294" i="11"/>
  <c r="F6295" i="11"/>
  <c r="F6296" i="11"/>
  <c r="F6297" i="11"/>
  <c r="F6298" i="11"/>
  <c r="F6299" i="11"/>
  <c r="F6300" i="11"/>
  <c r="F6301" i="11"/>
  <c r="F6302" i="11"/>
  <c r="F6303" i="11"/>
  <c r="F6304" i="11"/>
  <c r="F6305" i="11"/>
  <c r="F6306" i="11"/>
  <c r="F6307" i="11"/>
  <c r="F6308" i="11"/>
  <c r="F6309" i="11"/>
  <c r="F6310" i="11"/>
  <c r="F6311" i="11"/>
  <c r="F6312" i="11"/>
  <c r="F6313" i="11"/>
  <c r="F6314" i="11"/>
  <c r="F6315" i="11"/>
  <c r="F6316" i="11"/>
  <c r="F6317" i="11"/>
  <c r="F6318" i="11"/>
  <c r="F6319" i="11"/>
  <c r="F6320" i="11"/>
  <c r="F6321" i="11"/>
  <c r="F6322" i="11"/>
  <c r="F6323" i="11"/>
  <c r="F6324" i="11"/>
  <c r="F6325" i="11"/>
  <c r="F6326" i="11"/>
  <c r="F6327" i="11"/>
  <c r="F6328" i="11"/>
  <c r="F6329" i="11"/>
  <c r="F6330" i="11"/>
  <c r="F6331" i="11"/>
  <c r="F6332" i="11"/>
  <c r="F6333" i="11"/>
  <c r="F6334" i="11"/>
  <c r="F6335" i="11"/>
  <c r="F6336" i="11"/>
  <c r="F6337" i="11"/>
  <c r="F6338" i="11"/>
  <c r="F6339" i="11"/>
  <c r="F6340" i="11"/>
  <c r="F6341" i="11"/>
  <c r="F6342" i="11"/>
  <c r="F6343" i="11"/>
  <c r="F6344" i="11"/>
  <c r="F6345" i="11"/>
  <c r="F6346" i="11"/>
  <c r="F6347" i="11"/>
  <c r="F6348" i="11"/>
  <c r="F6349" i="11"/>
  <c r="F6350" i="11"/>
  <c r="F6351" i="11"/>
  <c r="F6352" i="11"/>
  <c r="F6353" i="11"/>
  <c r="F6354" i="11"/>
  <c r="F6355" i="11"/>
  <c r="F6356" i="11"/>
  <c r="F6357" i="11"/>
  <c r="F6358" i="11"/>
  <c r="F6359" i="11"/>
  <c r="F6360" i="11"/>
  <c r="F6361" i="11"/>
  <c r="F6362" i="11"/>
  <c r="F6363" i="11"/>
  <c r="F6364" i="11"/>
  <c r="F6365" i="11"/>
  <c r="F6366" i="11"/>
  <c r="F6367" i="11"/>
  <c r="F6368" i="11"/>
  <c r="F6369" i="11"/>
  <c r="F6370" i="11"/>
  <c r="F6371" i="11"/>
  <c r="F6372" i="11"/>
  <c r="F6373" i="11"/>
  <c r="F6374" i="11"/>
  <c r="F6375" i="11"/>
  <c r="F6376" i="11"/>
  <c r="F6377" i="11"/>
  <c r="F6378" i="11"/>
  <c r="F6379" i="11"/>
  <c r="F6380" i="11"/>
  <c r="F6381" i="11"/>
  <c r="F6382" i="11"/>
  <c r="F6383" i="11"/>
  <c r="F6384" i="11"/>
  <c r="F6385" i="11"/>
  <c r="F6386" i="11"/>
  <c r="F6387" i="11"/>
  <c r="F6388" i="11"/>
  <c r="F6389" i="11"/>
  <c r="F6390" i="11"/>
  <c r="F6391" i="11"/>
  <c r="F6392" i="11"/>
  <c r="F6393" i="11"/>
  <c r="F6394" i="11"/>
  <c r="F6395" i="11"/>
  <c r="F6396" i="11"/>
  <c r="F6397" i="11"/>
  <c r="F6398" i="11"/>
  <c r="F6399" i="11"/>
  <c r="F6400" i="11"/>
  <c r="F6401" i="11"/>
  <c r="F6402" i="11"/>
  <c r="F6403" i="11"/>
  <c r="F6404" i="11"/>
  <c r="F6405" i="11"/>
  <c r="F6406" i="11"/>
  <c r="F6407" i="11"/>
  <c r="F6408" i="11"/>
  <c r="F6409" i="11"/>
  <c r="F6410" i="11"/>
  <c r="F6411" i="11"/>
  <c r="F6412" i="11"/>
  <c r="F6413" i="11"/>
  <c r="F6414" i="11"/>
  <c r="F6415" i="11"/>
  <c r="F6416" i="11"/>
  <c r="F6417" i="11"/>
  <c r="F6418" i="11"/>
  <c r="F6419" i="11"/>
  <c r="F6420" i="11"/>
  <c r="F6421" i="11"/>
  <c r="F6422" i="11"/>
  <c r="F6423" i="11"/>
  <c r="F6424" i="11"/>
  <c r="F6425" i="11"/>
  <c r="F6426" i="11"/>
  <c r="F6427" i="11"/>
  <c r="F6428" i="11"/>
  <c r="F6429" i="11"/>
  <c r="F6430" i="11"/>
  <c r="F6431" i="11"/>
  <c r="F6432" i="11"/>
  <c r="F6433" i="11"/>
  <c r="F6434" i="11"/>
  <c r="F6435" i="11"/>
  <c r="F6436" i="11"/>
  <c r="F6437" i="11"/>
  <c r="F6438" i="11"/>
  <c r="F6439" i="11"/>
  <c r="F6440" i="11"/>
  <c r="F6441" i="11"/>
  <c r="F6442" i="11"/>
  <c r="F6443" i="11"/>
  <c r="F6444" i="11"/>
  <c r="F6445" i="11"/>
  <c r="F6446" i="11"/>
  <c r="F6447" i="11"/>
  <c r="F6448" i="11"/>
  <c r="F6449" i="11"/>
  <c r="F6450" i="11"/>
  <c r="F6451" i="11"/>
  <c r="F6452" i="11"/>
  <c r="F6453" i="11"/>
  <c r="F6454" i="11"/>
  <c r="F6455" i="11"/>
  <c r="F6456" i="11"/>
  <c r="F6457" i="11"/>
  <c r="F6458" i="11"/>
  <c r="F6459" i="11"/>
  <c r="F6460" i="11"/>
  <c r="F6461" i="11"/>
  <c r="F6462" i="11"/>
  <c r="F6463" i="11"/>
  <c r="F6464" i="11"/>
  <c r="F6465" i="11"/>
  <c r="F6466" i="11"/>
  <c r="F6467" i="11"/>
  <c r="F6468" i="11"/>
  <c r="F6469" i="11"/>
  <c r="F6470" i="11"/>
  <c r="F6471" i="11"/>
  <c r="F6472" i="11"/>
  <c r="F6473" i="11"/>
  <c r="F6474" i="11"/>
  <c r="F6475" i="11"/>
  <c r="F6476" i="11"/>
  <c r="F6477" i="11"/>
  <c r="F6478" i="11"/>
  <c r="F6479" i="11"/>
  <c r="F6480" i="11"/>
  <c r="F6481" i="11"/>
  <c r="F6482" i="11"/>
  <c r="F6483" i="11"/>
  <c r="F6484" i="11"/>
  <c r="F6485" i="11"/>
  <c r="F6486" i="11"/>
  <c r="F6487" i="11"/>
  <c r="F6488" i="11"/>
  <c r="F6489" i="11"/>
  <c r="F6490" i="11"/>
  <c r="F6491" i="11"/>
  <c r="F6492" i="11"/>
  <c r="F6493" i="11"/>
  <c r="F6494" i="11"/>
  <c r="F6495" i="11"/>
  <c r="F6496" i="11"/>
  <c r="F6497" i="11"/>
  <c r="F6498" i="11"/>
  <c r="F6499" i="11"/>
  <c r="F6500" i="11"/>
  <c r="F6501" i="11"/>
  <c r="F6502" i="11"/>
  <c r="F6503" i="11"/>
  <c r="F6504" i="11"/>
  <c r="F6505" i="11"/>
  <c r="F6506" i="11"/>
  <c r="F6507" i="11"/>
  <c r="F6508" i="11"/>
  <c r="F6509" i="11"/>
  <c r="F6510" i="11"/>
  <c r="F6511" i="11"/>
  <c r="F6512" i="11"/>
  <c r="F6513" i="11"/>
  <c r="F6514" i="11"/>
  <c r="F6515" i="11"/>
  <c r="F6516" i="11"/>
  <c r="F6517" i="11"/>
  <c r="F6518" i="11"/>
  <c r="F6519" i="11"/>
  <c r="F6520" i="11"/>
  <c r="F6521" i="11"/>
  <c r="F6522" i="11"/>
  <c r="F6523" i="11"/>
  <c r="F6524" i="11"/>
  <c r="F6525" i="11"/>
  <c r="F6526" i="11"/>
  <c r="F6527" i="11"/>
  <c r="F6528" i="11"/>
  <c r="F6529" i="11"/>
  <c r="F6530" i="11"/>
  <c r="F6531" i="11"/>
  <c r="F6532" i="11"/>
  <c r="F6533" i="11"/>
  <c r="F6534" i="11"/>
  <c r="F6535" i="11"/>
  <c r="F6536" i="11"/>
  <c r="F6537" i="11"/>
  <c r="F6538" i="11"/>
  <c r="F6539" i="11"/>
  <c r="F6540" i="11"/>
  <c r="F6541" i="11"/>
  <c r="F6542" i="11"/>
  <c r="F6543" i="11"/>
  <c r="F6544" i="11"/>
  <c r="F6545" i="11"/>
  <c r="F6546" i="11"/>
  <c r="F6547" i="11"/>
  <c r="F6548" i="11"/>
  <c r="F6549" i="11"/>
  <c r="F6550" i="11"/>
  <c r="F6551" i="11"/>
  <c r="F6552" i="11"/>
  <c r="F6553" i="11"/>
  <c r="F6554" i="11"/>
  <c r="F6555" i="11"/>
  <c r="F6556" i="11"/>
  <c r="F6557" i="11"/>
  <c r="F6558" i="11"/>
  <c r="F6559" i="11"/>
  <c r="F6560" i="11"/>
  <c r="F6561" i="11"/>
  <c r="F6562" i="11"/>
  <c r="F6563" i="11"/>
  <c r="F6564" i="11"/>
  <c r="F6565" i="11"/>
  <c r="F6566" i="11"/>
  <c r="F6567" i="11"/>
  <c r="F6568" i="11"/>
  <c r="F6569" i="11"/>
  <c r="F6570" i="11"/>
  <c r="F6571" i="11"/>
  <c r="F6572" i="11"/>
  <c r="F6573" i="11"/>
  <c r="F6574" i="11"/>
  <c r="F6575" i="11"/>
  <c r="F6576" i="11"/>
  <c r="F6577" i="11"/>
  <c r="F6578" i="11"/>
  <c r="F6579" i="11"/>
  <c r="F6580" i="11"/>
  <c r="F6581" i="11"/>
  <c r="F6582" i="11"/>
  <c r="F6583" i="11"/>
  <c r="F6584" i="11"/>
  <c r="F6585" i="11"/>
  <c r="F6586" i="11"/>
  <c r="F6587" i="11"/>
  <c r="F6588" i="11"/>
  <c r="F6589" i="11"/>
  <c r="F6590" i="11"/>
  <c r="F6591" i="11"/>
  <c r="F6592" i="11"/>
  <c r="F6593" i="11"/>
  <c r="F6594" i="11"/>
  <c r="F6595" i="11"/>
  <c r="F6596" i="11"/>
  <c r="F6597" i="11"/>
  <c r="F6598" i="11"/>
  <c r="F6599" i="11"/>
  <c r="F6600" i="11"/>
  <c r="F6601" i="11"/>
  <c r="F6602" i="11"/>
  <c r="F6603" i="11"/>
  <c r="F6604" i="11"/>
  <c r="F6605" i="11"/>
  <c r="F6606" i="11"/>
  <c r="F6607" i="11"/>
  <c r="F6608" i="11"/>
  <c r="F6609" i="11"/>
  <c r="F6610" i="11"/>
  <c r="F6611" i="11"/>
  <c r="F6612" i="11"/>
  <c r="F6613" i="11"/>
  <c r="F6614" i="11"/>
  <c r="F6615" i="11"/>
  <c r="F6616" i="11"/>
  <c r="F6617" i="11"/>
  <c r="F6618" i="11"/>
  <c r="F6619" i="11"/>
  <c r="F6620" i="11"/>
  <c r="F6621" i="11"/>
  <c r="F6622" i="11"/>
  <c r="F6623" i="11"/>
  <c r="F6624" i="11"/>
  <c r="F6625" i="11"/>
  <c r="F6626" i="11"/>
  <c r="F6627" i="11"/>
  <c r="F6628" i="11"/>
  <c r="F6629" i="11"/>
  <c r="F6630" i="11"/>
  <c r="F6631" i="11"/>
  <c r="F6632" i="11"/>
  <c r="F6633" i="11"/>
  <c r="F6634" i="11"/>
  <c r="F6635" i="11"/>
  <c r="F6636" i="11"/>
  <c r="F6637" i="11"/>
  <c r="F6638" i="11"/>
  <c r="F6639" i="11"/>
  <c r="F6640" i="11"/>
  <c r="F6641" i="11"/>
  <c r="F6642" i="11"/>
  <c r="F6643" i="11"/>
  <c r="F6644" i="11"/>
  <c r="F6645" i="11"/>
  <c r="F6646" i="11"/>
  <c r="F6647" i="11"/>
  <c r="F6648" i="11"/>
  <c r="F6649" i="11"/>
  <c r="F6650" i="11"/>
  <c r="F6651" i="11"/>
  <c r="F6652" i="11"/>
  <c r="F6653" i="11"/>
  <c r="F6654" i="11"/>
  <c r="F6655" i="11"/>
  <c r="F6656" i="11"/>
  <c r="F6657" i="11"/>
  <c r="F6658" i="11"/>
  <c r="F6659" i="11"/>
  <c r="F6660" i="11"/>
  <c r="F6661" i="11"/>
  <c r="F6662" i="11"/>
  <c r="F6663" i="11"/>
  <c r="F6664" i="11"/>
  <c r="F6665" i="11"/>
  <c r="F6666" i="11"/>
  <c r="F6667" i="11"/>
  <c r="F6668" i="11"/>
  <c r="F6669" i="11"/>
  <c r="F6670" i="11"/>
  <c r="F6671" i="11"/>
  <c r="F6672" i="11"/>
  <c r="F6673" i="11"/>
  <c r="F6674" i="11"/>
  <c r="F6675" i="11"/>
  <c r="F6676" i="11"/>
  <c r="F6677" i="11"/>
  <c r="F6678" i="11"/>
  <c r="F6679" i="11"/>
  <c r="F6680" i="11"/>
  <c r="F6681" i="11"/>
  <c r="F6682" i="11"/>
  <c r="F6683" i="11"/>
  <c r="F6684" i="11"/>
  <c r="F6685" i="11"/>
  <c r="F6686" i="11"/>
  <c r="F6687" i="11"/>
  <c r="F6688" i="11"/>
  <c r="F6689" i="11"/>
  <c r="F6690" i="11"/>
  <c r="F6691" i="11"/>
  <c r="F6692" i="11"/>
  <c r="F6693" i="11"/>
  <c r="F6694" i="11"/>
  <c r="F6695" i="11"/>
  <c r="F6696" i="11"/>
  <c r="F6697" i="11"/>
  <c r="F6698" i="11"/>
  <c r="F6699" i="11"/>
  <c r="F6700" i="11"/>
  <c r="F6701" i="11"/>
  <c r="F6702" i="11"/>
  <c r="F6703" i="11"/>
  <c r="F6704" i="11"/>
  <c r="F6705" i="11"/>
  <c r="F6706" i="11"/>
  <c r="F6707" i="11"/>
  <c r="F6708" i="11"/>
  <c r="F6709" i="11"/>
  <c r="F6710" i="11"/>
  <c r="F6711" i="11"/>
  <c r="F6712" i="11"/>
  <c r="F6713" i="11"/>
  <c r="F6714" i="11"/>
  <c r="F6715" i="11"/>
  <c r="F6716" i="11"/>
  <c r="F6717" i="11"/>
  <c r="F6718" i="11"/>
  <c r="F6719" i="11"/>
  <c r="F6720" i="11"/>
  <c r="F6721" i="11"/>
  <c r="F6722" i="11"/>
  <c r="F6723" i="11"/>
  <c r="F6724" i="11"/>
  <c r="F6725" i="11"/>
  <c r="F6726" i="11"/>
  <c r="F6727" i="11"/>
  <c r="F6728" i="11"/>
  <c r="F6729" i="11"/>
  <c r="F6730" i="11"/>
  <c r="F6731" i="11"/>
  <c r="F6732" i="11"/>
  <c r="F6733" i="11"/>
  <c r="F6734" i="11"/>
  <c r="F6735" i="11"/>
  <c r="F6736" i="11"/>
  <c r="F6737" i="11"/>
  <c r="F6738" i="11"/>
  <c r="F6739" i="11"/>
  <c r="F6740" i="11"/>
  <c r="F6741" i="11"/>
  <c r="F6742" i="11"/>
  <c r="F6743" i="11"/>
  <c r="F6744" i="11"/>
  <c r="F6745" i="11"/>
  <c r="F6746" i="11"/>
  <c r="F6747" i="11"/>
  <c r="F6748" i="11"/>
  <c r="F6749" i="11"/>
  <c r="F6750" i="11"/>
  <c r="F6751" i="11"/>
  <c r="F6752" i="11"/>
  <c r="F6753" i="11"/>
  <c r="F6754" i="11"/>
  <c r="F6755" i="11"/>
  <c r="F6756" i="11"/>
  <c r="F6757" i="11"/>
  <c r="F6758" i="11"/>
  <c r="F6759" i="11"/>
  <c r="F6760" i="11"/>
  <c r="F6761" i="11"/>
  <c r="F6762" i="11"/>
  <c r="F6763" i="11"/>
  <c r="F6764" i="11"/>
  <c r="F6765" i="11"/>
  <c r="F6766" i="11"/>
  <c r="F6767" i="11"/>
  <c r="F6768" i="11"/>
  <c r="F6769" i="11"/>
  <c r="F6770" i="11"/>
  <c r="F6771" i="11"/>
  <c r="F6772" i="11"/>
  <c r="F6773" i="11"/>
  <c r="F6774" i="11"/>
  <c r="F6775" i="11"/>
  <c r="F6776" i="11"/>
  <c r="F6777" i="11"/>
  <c r="F6778" i="11"/>
  <c r="F6779" i="11"/>
  <c r="F6780" i="11"/>
  <c r="F6781" i="11"/>
  <c r="F6782" i="11"/>
  <c r="F6783" i="11"/>
  <c r="F6784" i="11"/>
  <c r="F6785" i="11"/>
  <c r="F6786" i="11"/>
  <c r="F6787" i="11"/>
  <c r="F6788" i="11"/>
  <c r="F6789" i="11"/>
  <c r="F6790" i="11"/>
  <c r="F6791" i="11"/>
  <c r="F6792" i="11"/>
  <c r="F6793" i="11"/>
  <c r="F6794" i="11"/>
  <c r="F6795" i="11"/>
  <c r="F6796" i="11"/>
  <c r="F6797" i="11"/>
  <c r="F6798" i="11"/>
  <c r="F6799" i="11"/>
  <c r="F6800" i="11"/>
  <c r="F6801" i="11"/>
  <c r="F6802" i="11"/>
  <c r="F6803" i="11"/>
  <c r="F6804" i="11"/>
  <c r="F6805" i="11"/>
  <c r="F6806" i="11"/>
  <c r="F6807" i="11"/>
  <c r="F6808" i="11"/>
  <c r="F6809" i="11"/>
  <c r="F6810" i="11"/>
  <c r="F6811" i="11"/>
  <c r="F6812" i="11"/>
  <c r="F6813" i="11"/>
  <c r="F6814" i="11"/>
  <c r="F6815" i="11"/>
  <c r="F6816" i="11"/>
  <c r="F6817" i="11"/>
  <c r="F6818" i="11"/>
  <c r="F6819" i="11"/>
  <c r="F6820" i="11"/>
  <c r="F6821" i="11"/>
  <c r="F6822" i="11"/>
  <c r="F6823" i="11"/>
  <c r="F6824" i="11"/>
  <c r="F6825" i="11"/>
  <c r="F6826" i="11"/>
  <c r="F6827" i="11"/>
  <c r="F6828" i="11"/>
  <c r="F6829" i="11"/>
  <c r="F6830" i="11"/>
  <c r="F6831" i="11"/>
  <c r="F6832" i="11"/>
  <c r="F6833" i="11"/>
  <c r="F6834" i="11"/>
  <c r="F6835" i="11"/>
  <c r="F6836" i="11"/>
  <c r="F6837" i="11"/>
  <c r="F6838" i="11"/>
  <c r="F6839" i="11"/>
  <c r="F6840" i="11"/>
  <c r="F6841" i="11"/>
  <c r="F6842" i="11"/>
  <c r="F6843" i="11"/>
  <c r="F6844" i="11"/>
  <c r="F6845" i="11"/>
  <c r="F6846" i="11"/>
  <c r="F6847" i="11"/>
  <c r="F6848" i="11"/>
  <c r="F6849" i="11"/>
  <c r="F6850" i="11"/>
  <c r="F6851" i="11"/>
  <c r="F6852" i="11"/>
  <c r="F6853" i="11"/>
  <c r="F6854" i="11"/>
  <c r="F6855" i="11"/>
  <c r="F6856" i="11"/>
  <c r="F6857" i="11"/>
  <c r="F6858" i="11"/>
  <c r="F6859" i="11"/>
  <c r="F6860" i="11"/>
  <c r="F6861" i="11"/>
  <c r="F6862" i="11"/>
  <c r="F6863" i="11"/>
  <c r="F6864" i="11"/>
  <c r="F6865" i="11"/>
  <c r="F6866" i="11"/>
  <c r="F6867" i="11"/>
  <c r="F6868" i="11"/>
  <c r="F6869" i="11"/>
  <c r="F6870" i="11"/>
  <c r="F6871" i="11"/>
  <c r="F6872" i="11"/>
  <c r="F6873" i="11"/>
  <c r="F6874" i="11"/>
  <c r="F6875" i="11"/>
  <c r="F6876" i="11"/>
  <c r="F6877" i="11"/>
  <c r="F6878" i="11"/>
  <c r="F6879" i="11"/>
  <c r="F6880" i="11"/>
  <c r="F6881" i="11"/>
  <c r="F6882" i="11"/>
  <c r="F6883" i="11"/>
  <c r="F6884" i="11"/>
  <c r="F6885" i="11"/>
  <c r="F6886" i="11"/>
  <c r="F6887" i="11"/>
  <c r="F6888" i="11"/>
  <c r="F6889" i="11"/>
  <c r="F6890" i="11"/>
  <c r="F6891" i="11"/>
  <c r="F6892" i="11"/>
  <c r="F6893" i="11"/>
  <c r="F6894" i="11"/>
  <c r="F6895" i="11"/>
  <c r="F6896" i="11"/>
  <c r="F6897" i="11"/>
  <c r="F6898" i="11"/>
  <c r="F6899" i="11"/>
  <c r="F6900" i="11"/>
  <c r="F6901" i="11"/>
  <c r="F6902" i="11"/>
  <c r="F6903" i="11"/>
  <c r="F6904" i="11"/>
  <c r="F6905" i="11"/>
  <c r="F6906" i="11"/>
  <c r="F6907" i="11"/>
  <c r="F6908" i="11"/>
  <c r="F6909" i="11"/>
  <c r="F6910" i="11"/>
  <c r="F6911" i="11"/>
  <c r="F6912" i="11"/>
  <c r="F6913" i="11"/>
  <c r="F6914" i="11"/>
  <c r="F6915" i="11"/>
  <c r="F6916" i="11"/>
  <c r="F6917" i="11"/>
  <c r="F6918" i="11"/>
  <c r="F6919" i="11"/>
  <c r="F6920" i="11"/>
  <c r="F6921" i="11"/>
  <c r="F6922" i="11"/>
  <c r="F6923" i="11"/>
  <c r="F6924" i="11"/>
  <c r="F6925" i="11"/>
  <c r="F6926" i="11"/>
  <c r="F6927" i="11"/>
  <c r="F6928" i="11"/>
  <c r="F6929" i="11"/>
  <c r="F6930" i="11"/>
  <c r="F6931" i="11"/>
  <c r="F6932" i="11"/>
  <c r="F6933" i="11"/>
  <c r="F6934" i="11"/>
  <c r="F6935" i="11"/>
  <c r="F6936" i="11"/>
  <c r="F6937" i="11"/>
  <c r="F6938" i="11"/>
  <c r="F6939" i="11"/>
  <c r="F6940" i="11"/>
  <c r="F6941" i="11"/>
  <c r="F6942" i="11"/>
  <c r="F6943" i="11"/>
  <c r="F6944" i="11"/>
  <c r="F6945" i="11"/>
  <c r="F6946" i="11"/>
  <c r="F6947" i="11"/>
  <c r="F6948" i="11"/>
  <c r="F6949" i="11"/>
  <c r="F6950" i="11"/>
  <c r="F6951" i="11"/>
  <c r="F6952" i="11"/>
  <c r="F6953" i="11"/>
  <c r="F6954" i="11"/>
  <c r="F6955" i="11"/>
  <c r="F6956" i="11"/>
  <c r="F6957" i="11"/>
  <c r="F6958" i="11"/>
  <c r="F6959" i="11"/>
  <c r="F6960" i="11"/>
  <c r="F6961" i="11"/>
  <c r="F6962" i="11"/>
  <c r="F6963" i="11"/>
  <c r="F6964" i="11"/>
  <c r="F6965" i="11"/>
  <c r="F6966" i="11"/>
  <c r="F6967" i="11"/>
  <c r="F6968" i="11"/>
  <c r="F6969" i="11"/>
  <c r="F6970" i="11"/>
  <c r="F6971" i="11"/>
  <c r="F6972" i="11"/>
  <c r="F6973" i="11"/>
  <c r="F6974" i="11"/>
  <c r="F6975" i="11"/>
  <c r="F6976" i="11"/>
  <c r="F6977" i="11"/>
  <c r="F6978" i="11"/>
  <c r="F6979" i="11"/>
  <c r="F6980" i="11"/>
  <c r="F6981" i="11"/>
  <c r="F6982" i="11"/>
  <c r="F6983" i="11"/>
  <c r="F6984" i="11"/>
  <c r="F6985" i="11"/>
  <c r="F6986" i="11"/>
  <c r="F6987" i="11"/>
  <c r="F6988" i="11"/>
  <c r="F6989" i="11"/>
  <c r="F6990" i="11"/>
  <c r="F6991" i="11"/>
  <c r="F6992" i="11"/>
  <c r="F6993" i="11"/>
  <c r="F6994" i="11"/>
  <c r="F6995" i="11"/>
  <c r="F6996" i="11"/>
  <c r="F6997" i="11"/>
  <c r="F6998" i="11"/>
  <c r="F6999" i="11"/>
  <c r="F7000" i="11"/>
  <c r="F7001" i="11"/>
  <c r="F7002" i="11"/>
  <c r="F7003" i="11"/>
  <c r="F7004" i="11"/>
  <c r="F7005" i="11"/>
  <c r="F7006" i="11"/>
  <c r="F7007" i="11"/>
  <c r="F7008" i="11"/>
  <c r="F7009" i="11"/>
  <c r="F7010" i="11"/>
  <c r="F7011" i="11"/>
  <c r="F7012" i="11"/>
  <c r="F7013" i="11"/>
  <c r="F7014" i="11"/>
  <c r="F7015" i="11"/>
  <c r="F7016" i="11"/>
  <c r="F7017" i="11"/>
  <c r="F7018" i="11"/>
  <c r="F7019" i="11"/>
  <c r="F7020" i="11"/>
  <c r="F7021" i="11"/>
  <c r="F7022" i="11"/>
  <c r="F7023" i="11"/>
  <c r="F7024" i="11"/>
  <c r="F7025" i="11"/>
  <c r="F7026" i="11"/>
  <c r="F7027" i="11"/>
  <c r="F7028" i="11"/>
  <c r="F7029" i="11"/>
  <c r="F7030" i="11"/>
  <c r="F7031" i="11"/>
  <c r="F7032" i="11"/>
  <c r="F7033" i="11"/>
  <c r="F7034" i="11"/>
  <c r="F7035" i="11"/>
  <c r="F7036" i="11"/>
  <c r="F7037" i="11"/>
  <c r="F7038" i="11"/>
  <c r="F7039" i="11"/>
  <c r="F7040" i="11"/>
  <c r="F7041" i="11"/>
  <c r="F7042" i="11"/>
  <c r="F7043" i="11"/>
  <c r="F7044" i="11"/>
  <c r="F7045" i="11"/>
  <c r="F7046" i="11"/>
  <c r="F7047" i="11"/>
  <c r="F7048" i="11"/>
  <c r="F7049" i="11"/>
  <c r="F7050" i="11"/>
  <c r="F7051" i="11"/>
  <c r="F7052" i="11"/>
  <c r="F7053" i="11"/>
  <c r="F7054" i="11"/>
  <c r="F7055" i="11"/>
  <c r="F7056" i="11"/>
  <c r="F7057" i="11"/>
  <c r="F7058" i="11"/>
  <c r="F7059" i="11"/>
  <c r="F7060" i="11"/>
  <c r="F7061" i="11"/>
  <c r="F7062" i="11"/>
  <c r="F7063" i="11"/>
  <c r="F7064" i="11"/>
  <c r="F7065" i="11"/>
  <c r="F7066" i="11"/>
  <c r="F7067" i="11"/>
  <c r="F7068" i="11"/>
  <c r="F7069" i="11"/>
  <c r="F7070" i="11"/>
  <c r="F7071" i="11"/>
  <c r="F7072" i="11"/>
  <c r="F7073" i="11"/>
  <c r="F7074" i="11"/>
  <c r="F7075" i="11"/>
  <c r="F7076" i="11"/>
  <c r="F7077" i="11"/>
  <c r="F7078" i="11"/>
  <c r="F7079" i="11"/>
  <c r="F7080" i="11"/>
  <c r="F7081" i="11"/>
  <c r="F7082" i="11"/>
  <c r="F7083" i="11"/>
  <c r="F7084" i="11"/>
  <c r="F7085" i="11"/>
  <c r="F7086" i="11"/>
  <c r="F7087" i="11"/>
  <c r="F7088" i="11"/>
  <c r="F7089" i="11"/>
  <c r="F7090" i="11"/>
  <c r="F7091" i="11"/>
  <c r="F7092" i="11"/>
  <c r="F7093" i="11"/>
  <c r="F7094" i="11"/>
  <c r="F7095" i="11"/>
  <c r="F7096" i="11"/>
  <c r="F7097" i="11"/>
  <c r="F7098" i="11"/>
  <c r="F7099" i="11"/>
  <c r="F7100" i="11"/>
  <c r="F7101" i="11"/>
  <c r="F7102" i="11"/>
  <c r="F7103" i="11"/>
  <c r="F7104" i="11"/>
  <c r="F7105" i="11"/>
  <c r="F7106" i="11"/>
  <c r="F7107" i="11"/>
  <c r="F7108" i="11"/>
  <c r="F7109" i="11"/>
  <c r="F7110" i="11"/>
  <c r="F7111" i="11"/>
  <c r="F7112" i="11"/>
  <c r="F7113" i="11"/>
  <c r="F7114" i="11"/>
  <c r="F7115" i="11"/>
  <c r="F7116" i="11"/>
  <c r="F7117" i="11"/>
  <c r="F7118" i="11"/>
  <c r="F7119" i="11"/>
  <c r="F7120" i="11"/>
  <c r="F7121" i="11"/>
  <c r="F7122" i="11"/>
  <c r="F7123" i="11"/>
  <c r="F7124" i="11"/>
  <c r="F7125" i="11"/>
  <c r="F7126" i="11"/>
  <c r="F7127" i="11"/>
  <c r="F7128" i="11"/>
  <c r="F7129" i="11"/>
  <c r="F7130" i="11"/>
  <c r="F7131" i="11"/>
  <c r="F7132" i="11"/>
  <c r="F7133" i="11"/>
  <c r="F7134" i="11"/>
  <c r="F7135" i="11"/>
  <c r="F7136" i="11"/>
  <c r="F7137" i="11"/>
  <c r="F7138" i="11"/>
  <c r="F7139" i="11"/>
  <c r="F7140" i="11"/>
  <c r="F7141" i="11"/>
  <c r="F7142" i="11"/>
  <c r="F7143" i="11"/>
  <c r="F7144" i="11"/>
  <c r="F7145" i="11"/>
  <c r="F7146" i="11"/>
  <c r="F7147" i="11"/>
  <c r="F7148" i="11"/>
  <c r="F7149" i="11"/>
  <c r="F7150" i="11"/>
  <c r="F7151" i="11"/>
  <c r="F7152" i="11"/>
  <c r="F7153" i="11"/>
  <c r="F7154" i="11"/>
  <c r="F7155" i="11"/>
  <c r="F7156" i="11"/>
  <c r="F7157" i="11"/>
  <c r="F7158" i="11"/>
  <c r="F7159" i="11"/>
  <c r="F7160" i="11"/>
  <c r="F7161" i="11"/>
  <c r="F7162" i="11"/>
  <c r="F7163" i="11"/>
  <c r="F7164" i="11"/>
  <c r="F7165" i="11"/>
  <c r="F7166" i="11"/>
  <c r="F7167" i="11"/>
  <c r="F7168" i="11"/>
  <c r="F7169" i="11"/>
  <c r="F7170" i="11"/>
  <c r="F7171" i="11"/>
  <c r="F7172" i="11"/>
  <c r="F7173" i="11"/>
  <c r="F7174" i="11"/>
  <c r="F7175" i="11"/>
  <c r="F7176" i="11"/>
  <c r="F7177" i="11"/>
  <c r="F7178" i="11"/>
  <c r="F7179" i="11"/>
  <c r="F7180" i="11"/>
  <c r="F7181" i="11"/>
  <c r="F7182" i="11"/>
  <c r="F7183" i="11"/>
  <c r="F7184" i="11"/>
  <c r="F7185" i="11"/>
  <c r="F7186" i="11"/>
  <c r="F7187" i="11"/>
  <c r="F7188" i="11"/>
  <c r="F7189" i="11"/>
  <c r="F7190" i="11"/>
  <c r="F7191" i="11"/>
  <c r="F7192" i="11"/>
  <c r="F7193" i="11"/>
  <c r="F7194" i="11"/>
  <c r="F7195" i="11"/>
  <c r="F7196" i="11"/>
  <c r="F7197" i="11"/>
  <c r="F7198" i="11"/>
  <c r="F7199" i="11"/>
  <c r="F7200" i="11"/>
  <c r="F7201" i="11"/>
  <c r="F7202" i="11"/>
  <c r="F7203" i="11"/>
  <c r="F7204" i="11"/>
  <c r="F7205" i="11"/>
  <c r="F7206" i="11"/>
  <c r="F7207" i="11"/>
  <c r="F7208" i="11"/>
  <c r="F7209" i="11"/>
  <c r="F7210" i="11"/>
  <c r="F7211" i="11"/>
  <c r="F7212" i="11"/>
  <c r="F7213" i="11"/>
  <c r="F7214" i="11"/>
  <c r="F7215" i="11"/>
  <c r="F7216" i="11"/>
  <c r="F7217" i="11"/>
  <c r="F7218" i="11"/>
  <c r="F7219" i="11"/>
  <c r="F7220" i="11"/>
  <c r="F7221" i="11"/>
  <c r="F7222" i="11"/>
  <c r="F7223" i="11"/>
  <c r="F7224" i="11"/>
  <c r="F7225" i="11"/>
  <c r="F7226" i="11"/>
  <c r="F7227" i="11"/>
  <c r="F7228" i="11"/>
  <c r="F7229" i="11"/>
  <c r="F7230" i="11"/>
  <c r="F7231" i="11"/>
  <c r="F7232" i="11"/>
  <c r="F7233" i="11"/>
  <c r="F7234" i="11"/>
  <c r="F7235" i="11"/>
  <c r="F7236" i="11"/>
  <c r="F7237" i="11"/>
  <c r="F7238" i="11"/>
  <c r="F7239" i="11"/>
  <c r="F7240" i="11"/>
  <c r="F7241" i="11"/>
  <c r="F7242" i="11"/>
  <c r="F7243" i="11"/>
  <c r="F7244" i="11"/>
  <c r="F7245" i="11"/>
  <c r="F7246" i="11"/>
  <c r="F7247" i="11"/>
  <c r="F7248" i="11"/>
  <c r="F7249" i="11"/>
  <c r="F7250" i="11"/>
  <c r="F7251" i="11"/>
  <c r="F7252" i="11"/>
  <c r="F7253" i="11"/>
  <c r="F7254" i="11"/>
  <c r="F7255" i="11"/>
  <c r="F7256" i="11"/>
  <c r="F7257" i="11"/>
  <c r="F7258" i="11"/>
  <c r="F7259" i="11"/>
  <c r="F7260" i="11"/>
  <c r="F7261" i="11"/>
  <c r="F7262" i="11"/>
  <c r="F7263" i="11"/>
  <c r="F7264" i="11"/>
  <c r="F7265" i="11"/>
  <c r="F7266" i="11"/>
  <c r="F7267" i="11"/>
  <c r="F7268" i="11"/>
  <c r="F7269" i="11"/>
  <c r="F7270" i="11"/>
  <c r="F7271" i="11"/>
  <c r="F7272" i="11"/>
  <c r="F7273" i="11"/>
  <c r="F7274" i="11"/>
  <c r="F7275" i="11"/>
  <c r="F7276" i="11"/>
  <c r="F7277" i="11"/>
  <c r="F7278" i="11"/>
  <c r="F7279" i="11"/>
  <c r="F7280" i="11"/>
  <c r="F7281" i="11"/>
  <c r="F7282" i="11"/>
  <c r="F7283" i="11"/>
  <c r="F7284" i="11"/>
  <c r="F7285" i="11"/>
  <c r="F7286" i="11"/>
  <c r="F7287" i="11"/>
  <c r="F7288" i="11"/>
  <c r="F7289" i="11"/>
  <c r="F7290" i="11"/>
  <c r="F7291" i="11"/>
  <c r="F7292" i="11"/>
  <c r="F7293" i="11"/>
  <c r="F7294" i="11"/>
  <c r="F7295" i="11"/>
  <c r="F7296" i="11"/>
  <c r="F7297" i="11"/>
  <c r="F7298" i="11"/>
  <c r="F7299" i="11"/>
  <c r="F7300" i="11"/>
  <c r="F7301" i="11"/>
  <c r="F7302" i="11"/>
  <c r="F7303" i="11"/>
  <c r="F7304" i="11"/>
  <c r="F7305" i="11"/>
  <c r="F7306" i="11"/>
  <c r="F7307" i="11"/>
  <c r="F7308" i="11"/>
  <c r="F7309" i="11"/>
  <c r="F7310" i="11"/>
  <c r="F7311" i="11"/>
  <c r="F7312" i="11"/>
  <c r="F7313" i="11"/>
  <c r="F7314" i="11"/>
  <c r="F7315" i="11"/>
  <c r="F7316" i="11"/>
  <c r="F7317" i="11"/>
  <c r="F7318" i="11"/>
  <c r="F7319" i="11"/>
  <c r="F7320" i="11"/>
  <c r="F7321" i="11"/>
  <c r="F7322" i="11"/>
  <c r="F7323" i="11"/>
  <c r="F7324" i="11"/>
  <c r="F7325" i="11"/>
  <c r="F7326" i="11"/>
  <c r="F7327" i="11"/>
  <c r="F7328" i="11"/>
  <c r="F7329" i="11"/>
  <c r="F7330" i="11"/>
  <c r="F7331" i="11"/>
  <c r="F7332" i="11"/>
  <c r="F7333" i="11"/>
  <c r="F7334" i="11"/>
  <c r="F7335" i="11"/>
  <c r="F7336" i="11"/>
  <c r="F7337" i="11"/>
  <c r="F7338" i="11"/>
  <c r="F7339" i="11"/>
  <c r="F7340" i="11"/>
  <c r="F7341" i="11"/>
  <c r="F7342" i="11"/>
  <c r="F7343" i="11"/>
  <c r="F7344" i="11"/>
  <c r="F7345" i="11"/>
  <c r="F7346" i="11"/>
  <c r="F7347" i="11"/>
  <c r="F7348" i="11"/>
  <c r="F7349" i="11"/>
  <c r="F7350" i="11"/>
  <c r="F7351" i="11"/>
  <c r="F7352" i="11"/>
  <c r="F7353" i="11"/>
  <c r="F7354" i="11"/>
  <c r="F7355" i="11"/>
  <c r="F7356" i="11"/>
  <c r="F7357" i="11"/>
  <c r="F7358" i="11"/>
  <c r="F7359" i="11"/>
  <c r="F7360" i="11"/>
  <c r="F7361" i="11"/>
  <c r="F7362" i="11"/>
  <c r="F7363" i="11"/>
  <c r="F7364" i="11"/>
  <c r="F7365" i="11"/>
  <c r="F7366" i="11"/>
  <c r="F7367" i="11"/>
  <c r="F7368" i="11"/>
  <c r="F7369" i="11"/>
  <c r="F7370" i="11"/>
  <c r="F7371" i="11"/>
  <c r="F7372" i="11"/>
  <c r="F7373" i="11"/>
  <c r="F7374" i="11"/>
  <c r="F7375" i="11"/>
  <c r="F7376" i="11"/>
  <c r="F7377" i="11"/>
  <c r="F7378" i="11"/>
  <c r="F7379" i="11"/>
  <c r="F7380" i="11"/>
  <c r="F7381" i="11"/>
  <c r="F7382" i="11"/>
  <c r="F7383" i="11"/>
  <c r="F7384" i="11"/>
  <c r="F7385" i="11"/>
  <c r="F7386" i="11"/>
  <c r="F7387" i="11"/>
  <c r="F7388" i="11"/>
  <c r="F7389" i="11"/>
  <c r="F7390" i="11"/>
  <c r="F7391" i="11"/>
  <c r="F7392" i="11"/>
  <c r="F7393" i="11"/>
  <c r="F7394" i="11"/>
  <c r="F7395" i="11"/>
  <c r="F7396" i="11"/>
  <c r="F7397" i="11"/>
  <c r="F7398" i="11"/>
  <c r="F7399" i="11"/>
  <c r="F7400" i="11"/>
  <c r="F7401" i="11"/>
  <c r="F7402" i="11"/>
  <c r="F7403" i="11"/>
  <c r="F7404" i="11"/>
  <c r="F7405" i="11"/>
  <c r="F7406" i="11"/>
  <c r="F7407" i="11"/>
  <c r="F7408" i="11"/>
  <c r="F7409" i="11"/>
  <c r="F7410" i="11"/>
  <c r="F7411" i="11"/>
  <c r="F7412" i="11"/>
  <c r="F7413" i="11"/>
  <c r="F7414" i="11"/>
  <c r="F7415" i="11"/>
  <c r="F7416" i="11"/>
  <c r="F7417" i="11"/>
  <c r="F7418" i="11"/>
  <c r="F7419" i="11"/>
  <c r="F7420" i="11"/>
  <c r="F7421" i="11"/>
  <c r="F7422" i="11"/>
  <c r="F7423" i="11"/>
  <c r="F7424" i="11"/>
  <c r="F7425" i="11"/>
  <c r="F7426" i="11"/>
  <c r="F7427" i="11"/>
  <c r="F7428" i="11"/>
  <c r="F7429" i="11"/>
  <c r="F7430" i="11"/>
  <c r="F7431" i="11"/>
  <c r="F7432" i="11"/>
  <c r="F7433" i="11"/>
  <c r="F7434" i="11"/>
  <c r="F7435" i="11"/>
  <c r="F7436" i="11"/>
  <c r="F7437" i="11"/>
  <c r="F7438" i="11"/>
  <c r="F7439" i="11"/>
  <c r="F7440" i="11"/>
  <c r="F7441" i="11"/>
  <c r="F7442" i="11"/>
  <c r="F7443" i="11"/>
  <c r="F7444" i="11"/>
  <c r="F7445" i="11"/>
  <c r="F7446" i="11"/>
  <c r="F7447" i="11"/>
  <c r="F7448" i="11"/>
  <c r="F7449" i="11"/>
  <c r="F7450" i="11"/>
  <c r="F7451" i="11"/>
  <c r="F7452" i="11"/>
  <c r="F7453" i="11"/>
  <c r="F7454" i="11"/>
  <c r="F7455" i="11"/>
  <c r="F7456" i="11"/>
  <c r="F7457" i="11"/>
  <c r="F7458" i="11"/>
  <c r="F7459" i="11"/>
  <c r="F7460" i="11"/>
  <c r="F7461" i="11"/>
  <c r="F7462" i="11"/>
  <c r="F7463" i="11"/>
  <c r="F7464" i="11"/>
  <c r="F7465" i="11"/>
  <c r="F7466" i="11"/>
  <c r="F7467" i="11"/>
  <c r="F7468" i="11"/>
  <c r="F7469" i="11"/>
  <c r="F7470" i="11"/>
  <c r="F7471" i="11"/>
  <c r="F7472" i="11"/>
  <c r="F7473" i="11"/>
  <c r="F7474" i="11"/>
  <c r="F7475" i="11"/>
  <c r="F7476" i="11"/>
  <c r="F7477" i="11"/>
  <c r="F7478" i="11"/>
  <c r="F7479" i="11"/>
  <c r="F7480" i="11"/>
  <c r="F7481" i="11"/>
  <c r="F7482" i="11"/>
  <c r="F7483" i="11"/>
  <c r="F7484" i="11"/>
  <c r="F7485" i="11"/>
  <c r="F7486" i="11"/>
  <c r="F7487" i="11"/>
  <c r="F7488" i="11"/>
  <c r="F7489" i="11"/>
  <c r="F7490" i="11"/>
  <c r="F7491" i="11"/>
  <c r="F7492" i="11"/>
  <c r="F7493" i="11"/>
  <c r="F7494" i="11"/>
  <c r="F7495" i="11"/>
  <c r="F7496" i="11"/>
  <c r="F7497" i="11"/>
  <c r="F7498" i="11"/>
  <c r="F7499" i="11"/>
  <c r="F7500" i="11"/>
  <c r="F7501" i="11"/>
  <c r="F7502" i="11"/>
  <c r="F7503" i="11"/>
  <c r="F7504" i="11"/>
  <c r="F7505" i="11"/>
  <c r="F7506" i="11"/>
  <c r="F7507" i="11"/>
  <c r="F7508" i="11"/>
  <c r="F7509" i="11"/>
  <c r="F7510" i="11"/>
  <c r="F7511" i="11"/>
  <c r="F7512" i="11"/>
  <c r="F7513" i="11"/>
  <c r="F7514" i="11"/>
  <c r="F7515" i="11"/>
  <c r="F7516" i="11"/>
  <c r="F7517" i="11"/>
  <c r="F7518" i="11"/>
  <c r="F7519" i="11"/>
  <c r="F7520" i="11"/>
  <c r="F7521" i="11"/>
  <c r="F7522" i="11"/>
  <c r="F7523" i="11"/>
  <c r="F7524" i="11"/>
  <c r="F7525" i="11"/>
  <c r="F7526" i="11"/>
  <c r="F7527" i="11"/>
  <c r="F7528" i="11"/>
  <c r="F7529" i="11"/>
  <c r="F7530" i="11"/>
  <c r="F7531" i="11"/>
  <c r="F7532" i="11"/>
  <c r="F7533" i="11"/>
  <c r="F7534" i="11"/>
  <c r="F7535" i="11"/>
  <c r="F7536" i="11"/>
  <c r="F7537" i="11"/>
  <c r="F7538" i="11"/>
  <c r="F7539" i="11"/>
  <c r="F7540" i="11"/>
  <c r="F7541" i="11"/>
  <c r="F7542" i="11"/>
  <c r="F7543" i="11"/>
  <c r="F7544" i="11"/>
  <c r="F7545" i="11"/>
  <c r="F7546" i="11"/>
  <c r="F7547" i="11"/>
  <c r="F7548" i="11"/>
  <c r="F7549" i="11"/>
  <c r="F7550" i="11"/>
  <c r="F7551" i="11"/>
  <c r="F7552" i="11"/>
  <c r="F7553" i="11"/>
  <c r="F7554" i="11"/>
  <c r="F7555" i="11"/>
  <c r="F7556" i="11"/>
  <c r="F7557" i="11"/>
  <c r="F7558" i="11"/>
  <c r="F7559" i="11"/>
  <c r="F7560" i="11"/>
  <c r="F7561" i="11"/>
  <c r="F7562" i="11"/>
  <c r="F7563" i="11"/>
  <c r="F7564" i="11"/>
  <c r="F7565" i="11"/>
  <c r="F7566" i="11"/>
  <c r="F7567" i="11"/>
  <c r="F7568" i="11"/>
  <c r="F7569" i="11"/>
  <c r="F7570" i="11"/>
  <c r="F7571" i="11"/>
  <c r="F7572" i="11"/>
  <c r="F7573" i="11"/>
  <c r="F7574" i="11"/>
  <c r="F7575" i="11"/>
  <c r="F7576" i="11"/>
  <c r="F7577" i="11"/>
  <c r="F7578" i="11"/>
  <c r="F7579" i="11"/>
  <c r="F7580" i="11"/>
  <c r="F7581" i="11"/>
  <c r="F7582" i="11"/>
  <c r="F7583" i="11"/>
  <c r="F7584" i="11"/>
  <c r="F7585" i="11"/>
  <c r="F7586" i="11"/>
  <c r="F7587" i="11"/>
  <c r="F7588" i="11"/>
  <c r="F7589" i="11"/>
  <c r="F7590" i="11"/>
  <c r="F7591" i="11"/>
  <c r="F7592" i="11"/>
  <c r="F7593" i="11"/>
  <c r="F7594" i="11"/>
  <c r="F7595" i="11"/>
  <c r="F7596" i="11"/>
  <c r="F7597" i="11"/>
  <c r="F7598" i="11"/>
  <c r="F7599" i="11"/>
  <c r="F7600" i="11"/>
  <c r="F7601" i="11"/>
  <c r="F7602" i="11"/>
  <c r="F7603" i="11"/>
  <c r="F7604" i="11"/>
  <c r="F7605" i="11"/>
  <c r="F7606" i="11"/>
  <c r="F7607" i="11"/>
  <c r="F7608" i="11"/>
  <c r="F7609" i="11"/>
  <c r="F7610" i="11"/>
  <c r="F7611" i="11"/>
  <c r="F7612" i="11"/>
  <c r="F7613" i="11"/>
  <c r="F7614" i="11"/>
  <c r="F7615" i="11"/>
  <c r="F7616" i="11"/>
  <c r="F7617" i="11"/>
  <c r="F7618" i="11"/>
  <c r="F7619" i="11"/>
  <c r="F7620" i="11"/>
  <c r="F7621" i="11"/>
  <c r="F7622" i="11"/>
  <c r="F7623" i="11"/>
  <c r="F7624" i="11"/>
  <c r="F7625" i="11"/>
  <c r="F7626" i="11"/>
  <c r="F7627" i="11"/>
  <c r="F7628" i="11"/>
  <c r="F7629" i="11"/>
  <c r="F7630" i="11"/>
  <c r="F7631" i="11"/>
  <c r="F7632" i="11"/>
  <c r="F7633" i="11"/>
  <c r="F7634" i="11"/>
  <c r="F7635" i="11"/>
  <c r="F7636" i="11"/>
  <c r="F7637" i="11"/>
  <c r="F7638" i="11"/>
  <c r="F7639" i="11"/>
  <c r="F7640" i="11"/>
  <c r="F7641" i="11"/>
  <c r="F7642" i="11"/>
  <c r="F7643" i="11"/>
  <c r="F7644" i="11"/>
  <c r="F7645" i="11"/>
  <c r="F7646" i="11"/>
  <c r="F7647" i="11"/>
  <c r="F7648" i="11"/>
  <c r="F7649" i="11"/>
  <c r="F7650" i="11"/>
  <c r="F7651" i="11"/>
  <c r="F7652" i="11"/>
  <c r="F7653" i="11"/>
  <c r="F7654" i="11"/>
  <c r="F7655" i="11"/>
  <c r="F7656" i="11"/>
  <c r="F7657" i="11"/>
  <c r="F7658" i="11"/>
  <c r="F7659" i="11"/>
  <c r="F7660" i="11"/>
  <c r="F7661" i="11"/>
  <c r="F7662" i="11"/>
  <c r="F7663" i="11"/>
  <c r="F7664" i="11"/>
  <c r="F7665" i="11"/>
  <c r="F7666" i="11"/>
  <c r="F7667" i="11"/>
  <c r="F7668" i="11"/>
  <c r="F7669" i="11"/>
  <c r="F7670" i="11"/>
  <c r="F7671" i="11"/>
  <c r="F7672" i="11"/>
  <c r="F7673" i="11"/>
  <c r="F7674" i="11"/>
  <c r="F7675" i="11"/>
  <c r="F7676" i="11"/>
  <c r="F7677" i="11"/>
  <c r="F7678" i="11"/>
  <c r="F7679" i="11"/>
  <c r="F7680" i="11"/>
  <c r="F7681" i="11"/>
  <c r="F7682" i="11"/>
  <c r="F7683" i="11"/>
  <c r="F7684" i="11"/>
  <c r="F7685" i="11"/>
  <c r="F7686" i="11"/>
  <c r="F7687" i="11"/>
  <c r="F7688" i="11"/>
  <c r="F7689" i="11"/>
  <c r="F7690" i="11"/>
  <c r="F7691" i="11"/>
  <c r="F7692" i="11"/>
  <c r="F7693" i="11"/>
  <c r="F7694" i="11"/>
  <c r="F7695" i="11"/>
  <c r="F7696" i="11"/>
  <c r="F7697" i="11"/>
  <c r="F7698" i="11"/>
  <c r="F7699" i="11"/>
  <c r="F7700" i="11"/>
  <c r="F7701" i="11"/>
  <c r="F7702" i="11"/>
  <c r="F7703" i="11"/>
  <c r="F7704" i="11"/>
  <c r="F7705" i="11"/>
  <c r="F7706" i="11"/>
  <c r="F7707" i="11"/>
  <c r="F7708" i="11"/>
  <c r="F7709" i="11"/>
  <c r="F7710" i="11"/>
  <c r="F7711" i="11"/>
  <c r="F7712" i="11"/>
  <c r="F7713" i="11"/>
  <c r="F7714" i="11"/>
  <c r="F7715" i="11"/>
  <c r="F7716" i="11"/>
  <c r="F7717" i="11"/>
  <c r="F7718" i="11"/>
  <c r="F7719" i="11"/>
  <c r="F7720" i="11"/>
  <c r="F7721" i="11"/>
  <c r="F7722" i="11"/>
  <c r="F7723" i="11"/>
  <c r="F7724" i="11"/>
  <c r="F7725" i="11"/>
  <c r="F7726" i="11"/>
  <c r="F7727" i="11"/>
  <c r="F7728" i="11"/>
  <c r="F7729" i="11"/>
  <c r="F7730" i="11"/>
  <c r="F7731" i="11"/>
  <c r="F7732" i="11"/>
  <c r="F7733" i="11"/>
  <c r="F7734" i="11"/>
  <c r="F7735" i="11"/>
  <c r="F7736" i="11"/>
  <c r="F7737" i="11"/>
  <c r="F7738" i="11"/>
  <c r="F7739" i="11"/>
  <c r="F7740" i="11"/>
  <c r="F7741" i="11"/>
  <c r="F7742" i="11"/>
  <c r="F7743" i="11"/>
  <c r="F7744" i="11"/>
  <c r="F7745" i="11"/>
  <c r="F7746" i="11"/>
  <c r="F7747" i="11"/>
  <c r="F7748" i="11"/>
  <c r="F7749" i="11"/>
  <c r="F7750" i="11"/>
  <c r="F7751" i="11"/>
  <c r="F7752" i="11"/>
  <c r="F7753" i="11"/>
  <c r="F7754" i="11"/>
  <c r="F7755" i="11"/>
  <c r="F7756" i="11"/>
  <c r="F7757" i="11"/>
  <c r="F7758" i="11"/>
  <c r="F7759" i="11"/>
  <c r="F7760" i="11"/>
  <c r="F7761" i="11"/>
  <c r="F7762" i="11"/>
  <c r="F7763" i="11"/>
  <c r="F7764" i="11"/>
  <c r="F7765" i="11"/>
  <c r="F7766" i="11"/>
  <c r="F7767" i="11"/>
  <c r="F7768" i="11"/>
  <c r="F7769" i="11"/>
  <c r="F7770" i="11"/>
  <c r="F7771" i="11"/>
  <c r="F7772" i="11"/>
  <c r="F7773" i="11"/>
  <c r="F7774" i="11"/>
  <c r="F7775" i="11"/>
  <c r="F7776" i="11"/>
  <c r="F7777" i="11"/>
  <c r="F7778" i="11"/>
  <c r="F7779" i="11"/>
  <c r="F7780" i="11"/>
  <c r="F7781" i="11"/>
  <c r="F7782" i="11"/>
  <c r="F7783" i="11"/>
  <c r="F7784" i="11"/>
  <c r="F7785" i="11"/>
  <c r="F7786" i="11"/>
  <c r="F7787" i="11"/>
  <c r="F7788" i="11"/>
  <c r="F7789" i="11"/>
  <c r="F7790" i="11"/>
  <c r="F7791" i="11"/>
  <c r="F7792" i="11"/>
  <c r="F7793" i="11"/>
  <c r="F7794" i="11"/>
  <c r="F7795" i="11"/>
  <c r="F7796" i="11"/>
  <c r="F7797" i="11"/>
  <c r="F7798" i="11"/>
  <c r="F7799" i="11"/>
  <c r="F7800" i="11"/>
  <c r="F7801" i="11"/>
  <c r="F7802" i="11"/>
  <c r="F7803" i="11"/>
  <c r="F7804" i="11"/>
  <c r="F7805" i="11"/>
  <c r="F7806" i="11"/>
  <c r="F7807" i="11"/>
  <c r="F7808" i="11"/>
  <c r="F7809" i="11"/>
  <c r="F7810" i="11"/>
  <c r="F7811" i="11"/>
  <c r="F7812" i="11"/>
  <c r="F7813" i="11"/>
  <c r="F7814" i="11"/>
  <c r="F7815" i="11"/>
  <c r="F7816" i="11"/>
  <c r="F7817" i="11"/>
  <c r="F7818" i="11"/>
  <c r="F7819" i="11"/>
  <c r="F7820" i="11"/>
  <c r="F7821" i="11"/>
  <c r="F7822" i="11"/>
  <c r="F7823" i="11"/>
  <c r="F7824" i="11"/>
  <c r="F7825" i="11"/>
  <c r="F7826" i="11"/>
  <c r="F7827" i="11"/>
  <c r="F7828" i="11"/>
  <c r="F7829" i="11"/>
  <c r="F7830" i="11"/>
  <c r="F7831" i="11"/>
  <c r="F7832" i="11"/>
  <c r="F7833" i="11"/>
  <c r="F7834" i="11"/>
  <c r="F7835" i="11"/>
  <c r="F7836" i="11"/>
  <c r="F7837" i="11"/>
  <c r="F7838" i="11"/>
  <c r="F7839" i="11"/>
  <c r="F7840" i="11"/>
  <c r="F7841" i="11"/>
  <c r="F7842" i="11"/>
  <c r="F7843" i="11"/>
  <c r="F7844" i="11"/>
  <c r="F7845" i="11"/>
  <c r="F7846" i="11"/>
  <c r="F7847" i="11"/>
  <c r="F7848" i="11"/>
  <c r="F7849" i="11"/>
  <c r="F7850" i="11"/>
  <c r="F7851" i="11"/>
  <c r="F7852" i="11"/>
  <c r="F7853" i="11"/>
  <c r="F7854" i="11"/>
  <c r="F7855" i="11"/>
  <c r="F7856" i="11"/>
  <c r="F7857" i="11"/>
  <c r="F7858" i="11"/>
  <c r="F7859" i="11"/>
  <c r="F7860" i="11"/>
  <c r="F7861" i="11"/>
  <c r="F7862" i="11"/>
  <c r="F7863" i="11"/>
  <c r="F7864" i="11"/>
  <c r="F7865" i="11"/>
  <c r="F7866" i="11"/>
  <c r="F7867" i="11"/>
  <c r="F7868" i="11"/>
  <c r="F7869" i="11"/>
  <c r="F7870" i="11"/>
  <c r="F7871" i="11"/>
  <c r="F7872" i="11"/>
  <c r="F7873" i="11"/>
  <c r="F7874" i="11"/>
  <c r="F7875" i="11"/>
  <c r="F7876" i="11"/>
  <c r="F7877" i="11"/>
  <c r="F7878" i="11"/>
  <c r="F7879" i="11"/>
  <c r="F7880" i="11"/>
  <c r="F7881" i="11"/>
  <c r="F7882" i="11"/>
  <c r="F7883" i="11"/>
  <c r="F7884" i="11"/>
  <c r="F7885" i="11"/>
  <c r="F7886" i="11"/>
  <c r="F7887" i="11"/>
  <c r="F7888" i="11"/>
  <c r="F7889" i="11"/>
  <c r="F7890" i="11"/>
  <c r="F7891" i="11"/>
  <c r="F7892" i="11"/>
  <c r="F7893" i="11"/>
  <c r="F7894" i="11"/>
  <c r="F7895" i="11"/>
  <c r="F7896" i="11"/>
  <c r="F7897" i="11"/>
  <c r="F7898" i="11"/>
  <c r="F7899" i="11"/>
  <c r="F7900" i="11"/>
  <c r="F7901" i="11"/>
  <c r="F7902" i="11"/>
  <c r="F7903" i="11"/>
  <c r="F7904" i="11"/>
  <c r="F7905" i="11"/>
  <c r="F7906" i="11"/>
  <c r="F7907" i="11"/>
  <c r="F7908" i="11"/>
  <c r="F7909" i="11"/>
  <c r="F7910" i="11"/>
  <c r="F7911" i="11"/>
  <c r="F7912" i="11"/>
  <c r="F7913" i="11"/>
  <c r="F7914" i="11"/>
  <c r="F7915" i="11"/>
  <c r="F7916" i="11"/>
  <c r="F7917" i="11"/>
  <c r="F7918" i="11"/>
  <c r="F7919" i="11"/>
  <c r="F7920" i="11"/>
  <c r="F7921" i="11"/>
  <c r="F7922" i="11"/>
  <c r="F7923" i="11"/>
  <c r="F7924" i="11"/>
  <c r="F7925" i="11"/>
  <c r="F7926" i="11"/>
  <c r="F7927" i="11"/>
  <c r="F7928" i="11"/>
  <c r="F7929" i="11"/>
  <c r="F7930" i="11"/>
  <c r="F7931" i="11"/>
  <c r="F7932" i="11"/>
  <c r="F7933" i="11"/>
  <c r="F7934" i="11"/>
  <c r="F7935" i="11"/>
  <c r="F7936" i="11"/>
  <c r="F7937" i="11"/>
  <c r="F7938" i="11"/>
  <c r="F7939" i="11"/>
  <c r="F7940" i="11"/>
  <c r="F7941" i="11"/>
  <c r="F7942" i="11"/>
  <c r="F7943" i="11"/>
  <c r="F7944" i="11"/>
  <c r="F7945" i="11"/>
  <c r="F7946" i="11"/>
  <c r="F7947" i="11"/>
  <c r="F7948" i="11"/>
  <c r="F7949" i="11"/>
  <c r="F7950" i="11"/>
  <c r="F7951" i="11"/>
  <c r="F7952" i="11"/>
  <c r="F7953" i="11"/>
  <c r="F7954" i="11"/>
  <c r="F7955" i="11"/>
  <c r="F7956" i="11"/>
  <c r="F7957" i="11"/>
  <c r="F7958" i="11"/>
  <c r="F7959" i="11"/>
  <c r="F7960" i="11"/>
  <c r="F7961" i="11"/>
  <c r="F7962" i="11"/>
  <c r="F7963" i="11"/>
  <c r="F7964" i="11"/>
  <c r="F7965" i="11"/>
  <c r="F7966" i="11"/>
  <c r="F7967" i="11"/>
  <c r="F7968" i="11"/>
  <c r="F7969" i="11"/>
  <c r="F7970" i="11"/>
  <c r="F7971" i="11"/>
  <c r="F7972" i="11"/>
  <c r="F7973" i="11"/>
  <c r="F7974" i="11"/>
  <c r="F7975" i="11"/>
  <c r="F7976" i="11"/>
  <c r="F7977" i="11"/>
  <c r="F7978" i="11"/>
  <c r="F7979" i="11"/>
  <c r="F7980" i="11"/>
  <c r="F7981" i="11"/>
  <c r="F7982" i="11"/>
  <c r="F7983" i="11"/>
  <c r="F7984" i="11"/>
  <c r="F7985" i="11"/>
  <c r="F7986" i="11"/>
  <c r="F7987" i="11"/>
  <c r="F7988" i="11"/>
  <c r="F7989" i="11"/>
  <c r="F7990" i="11"/>
  <c r="F7991" i="11"/>
  <c r="F7992" i="11"/>
  <c r="F7993" i="11"/>
  <c r="F7994" i="11"/>
  <c r="F7995" i="11"/>
  <c r="F7996" i="11"/>
  <c r="F7997" i="11"/>
  <c r="F7998" i="11"/>
  <c r="F7999" i="11"/>
  <c r="F8000" i="11"/>
  <c r="F8001" i="11"/>
  <c r="F8002" i="11"/>
  <c r="F8003" i="11"/>
  <c r="F8004" i="11"/>
  <c r="F8005" i="11"/>
  <c r="F8006" i="11"/>
  <c r="F8007" i="11"/>
  <c r="F8008" i="11"/>
  <c r="F8009" i="11"/>
  <c r="F8010" i="11"/>
  <c r="F8011" i="11"/>
  <c r="F8012" i="11"/>
  <c r="F8013" i="11"/>
  <c r="F8014" i="11"/>
  <c r="F8015" i="11"/>
  <c r="F8016" i="11"/>
  <c r="F8017" i="11"/>
  <c r="F8018" i="11"/>
  <c r="F8019" i="11"/>
  <c r="F8020" i="11"/>
  <c r="F8021" i="11"/>
  <c r="F8022" i="11"/>
  <c r="F8023" i="11"/>
  <c r="F8024" i="11"/>
  <c r="F8025" i="11"/>
  <c r="F8026" i="11"/>
  <c r="F8027" i="11"/>
  <c r="F8028" i="11"/>
  <c r="F8029" i="11"/>
  <c r="F8030" i="11"/>
  <c r="F8031" i="11"/>
  <c r="F8032" i="11"/>
  <c r="F8033" i="11"/>
  <c r="F8034" i="11"/>
  <c r="F8035" i="11"/>
  <c r="F8036" i="11"/>
  <c r="F8037" i="11"/>
  <c r="F8038" i="11"/>
  <c r="F8039" i="11"/>
  <c r="F8040" i="11"/>
  <c r="F8041" i="11"/>
  <c r="F8042" i="11"/>
  <c r="F8043" i="11"/>
  <c r="F8044" i="11"/>
  <c r="F8045" i="11"/>
  <c r="F8046" i="11"/>
  <c r="F8047" i="11"/>
  <c r="F8048" i="11"/>
  <c r="F8049" i="11"/>
  <c r="F8050" i="11"/>
  <c r="F8051" i="11"/>
  <c r="F8052" i="11"/>
  <c r="F8053" i="11"/>
  <c r="F8054" i="11"/>
  <c r="F8055" i="11"/>
  <c r="F8056" i="11"/>
  <c r="F8057" i="11"/>
  <c r="F8058" i="11"/>
  <c r="F8059" i="11"/>
  <c r="F8060" i="11"/>
  <c r="F8061" i="11"/>
  <c r="F8062" i="11"/>
  <c r="F8063" i="11"/>
  <c r="F8064" i="11"/>
  <c r="F8065" i="11"/>
  <c r="F8066" i="11"/>
  <c r="F8067" i="11"/>
  <c r="F8068" i="11"/>
  <c r="F8069" i="11"/>
  <c r="F8070" i="11"/>
  <c r="F8071" i="11"/>
  <c r="F8072" i="11"/>
  <c r="F8073" i="11"/>
  <c r="F8074" i="11"/>
  <c r="F8075" i="11"/>
  <c r="F8076" i="11"/>
  <c r="F8077" i="11"/>
  <c r="F8078" i="11"/>
  <c r="F8079" i="11"/>
  <c r="F8080" i="11"/>
  <c r="F8081" i="11"/>
  <c r="F8082" i="11"/>
  <c r="F8083" i="11"/>
  <c r="F8084" i="11"/>
  <c r="F8085" i="11"/>
  <c r="F8086" i="11"/>
  <c r="F8087" i="11"/>
  <c r="F8088" i="11"/>
  <c r="F8089" i="11"/>
  <c r="F8090" i="11"/>
  <c r="F8091" i="11"/>
  <c r="F8092" i="11"/>
  <c r="F8093" i="11"/>
  <c r="F8094" i="11"/>
  <c r="F8095" i="11"/>
  <c r="F8096" i="11"/>
  <c r="F8097" i="11"/>
  <c r="F8098" i="11"/>
  <c r="F8099" i="11"/>
  <c r="F8100" i="11"/>
  <c r="F8101" i="11"/>
  <c r="F8102" i="11"/>
  <c r="F8103" i="11"/>
  <c r="F8104" i="11"/>
  <c r="F8105" i="11"/>
  <c r="F8106" i="11"/>
  <c r="F8107" i="11"/>
  <c r="F8108" i="11"/>
  <c r="F8109" i="11"/>
  <c r="F8110" i="11"/>
  <c r="F8111" i="11"/>
  <c r="F8112" i="11"/>
  <c r="F8113" i="11"/>
  <c r="F8114" i="11"/>
  <c r="F8115" i="11"/>
  <c r="F8116" i="11"/>
  <c r="F8117" i="11"/>
  <c r="F8118" i="11"/>
  <c r="F8119" i="11"/>
  <c r="F8120" i="11"/>
  <c r="F8121" i="11"/>
  <c r="F8122" i="11"/>
  <c r="F8123" i="11"/>
  <c r="F8124" i="11"/>
  <c r="F8125" i="11"/>
  <c r="F8126" i="11"/>
  <c r="F8127" i="11"/>
  <c r="F8128" i="11"/>
  <c r="F8129" i="11"/>
  <c r="F8130" i="11"/>
  <c r="F8131" i="11"/>
  <c r="F8132" i="11"/>
  <c r="F8133" i="11"/>
  <c r="F8134" i="11"/>
  <c r="F8135" i="11"/>
  <c r="F8136" i="11"/>
  <c r="F8137" i="11"/>
  <c r="F8138" i="11"/>
  <c r="F8139" i="11"/>
  <c r="F8140" i="11"/>
  <c r="F8141" i="11"/>
  <c r="F8142" i="11"/>
  <c r="F8143" i="11"/>
  <c r="F8144" i="11"/>
  <c r="F8145" i="11"/>
  <c r="F8146" i="11"/>
  <c r="F8147" i="11"/>
  <c r="F8148" i="11"/>
  <c r="F8149" i="11"/>
  <c r="F8150" i="11"/>
  <c r="F8151" i="11"/>
  <c r="F8152" i="11"/>
  <c r="F8153" i="11"/>
  <c r="F8154" i="11"/>
  <c r="F8155" i="11"/>
  <c r="F8156" i="11"/>
  <c r="F8157" i="11"/>
  <c r="F8158" i="11"/>
  <c r="F8159" i="11"/>
  <c r="F8160" i="11"/>
  <c r="F8161" i="11"/>
  <c r="F8162" i="11"/>
  <c r="F8163" i="11"/>
  <c r="F8164" i="11"/>
  <c r="F8165" i="11"/>
  <c r="F8166" i="11"/>
  <c r="F8167" i="11"/>
  <c r="F8168" i="11"/>
  <c r="F8169" i="11"/>
  <c r="F8170" i="11"/>
  <c r="F8171" i="11"/>
  <c r="F8172" i="11"/>
  <c r="F8173" i="11"/>
  <c r="F8174" i="11"/>
  <c r="F8175" i="11"/>
  <c r="F8176" i="11"/>
  <c r="F8177" i="11"/>
  <c r="F8178" i="11"/>
  <c r="F8179" i="11"/>
  <c r="F8180" i="11"/>
  <c r="F8181" i="11"/>
  <c r="F8182" i="11"/>
  <c r="F8183" i="11"/>
  <c r="F8184" i="11"/>
  <c r="F8185" i="11"/>
  <c r="F8186" i="11"/>
  <c r="F8187" i="11"/>
  <c r="F8188" i="11"/>
  <c r="F8189" i="11"/>
  <c r="F8190" i="11"/>
  <c r="F8191" i="11"/>
  <c r="F8192" i="11"/>
  <c r="F8193" i="11"/>
  <c r="F8194" i="11"/>
  <c r="F8195" i="11"/>
  <c r="F8196" i="11"/>
  <c r="F8197" i="11"/>
  <c r="F8198" i="11"/>
  <c r="F8199" i="11"/>
  <c r="F8200" i="11"/>
  <c r="F8201" i="11"/>
  <c r="F8202" i="11"/>
  <c r="F8203" i="11"/>
  <c r="F8204" i="11"/>
  <c r="F8205" i="11"/>
  <c r="F8206" i="11"/>
  <c r="F8207" i="11"/>
  <c r="F8208" i="11"/>
  <c r="F8209" i="11"/>
  <c r="F8210" i="11"/>
  <c r="F8211" i="11"/>
  <c r="F8212" i="11"/>
  <c r="F8213" i="11"/>
  <c r="F8214" i="11"/>
  <c r="F8215" i="11"/>
  <c r="F8216" i="11"/>
  <c r="F8217" i="11"/>
  <c r="F8218" i="11"/>
  <c r="F8219" i="11"/>
  <c r="F8220" i="11"/>
  <c r="F8221" i="11"/>
  <c r="F8222" i="11"/>
  <c r="F8223" i="11"/>
  <c r="F8224" i="11"/>
  <c r="F8225" i="11"/>
  <c r="F8226" i="11"/>
  <c r="F8227" i="11"/>
  <c r="F8228" i="11"/>
  <c r="F8229" i="11"/>
  <c r="F8230" i="11"/>
  <c r="F8231" i="11"/>
  <c r="F8232" i="11"/>
  <c r="F8233" i="11"/>
  <c r="F8234" i="11"/>
  <c r="F8235" i="11"/>
  <c r="F8236" i="11"/>
  <c r="F8237" i="11"/>
  <c r="F8238" i="11"/>
  <c r="F8239" i="11"/>
  <c r="F8240" i="11"/>
  <c r="F8241" i="11"/>
  <c r="F8242" i="11"/>
  <c r="F8243" i="11"/>
  <c r="F8244" i="11"/>
  <c r="F8245" i="11"/>
  <c r="F8246" i="11"/>
  <c r="F8247" i="11"/>
  <c r="F8248" i="11"/>
  <c r="F8249" i="11"/>
  <c r="F8250" i="11"/>
  <c r="F8251" i="11"/>
  <c r="F8252" i="11"/>
  <c r="F8253" i="11"/>
  <c r="F8254" i="11"/>
  <c r="F8255" i="11"/>
  <c r="F8256" i="11"/>
  <c r="F8257" i="11"/>
  <c r="F8258" i="11"/>
  <c r="F8259" i="11"/>
  <c r="F8260" i="11"/>
  <c r="F8261" i="11"/>
  <c r="F8262" i="11"/>
  <c r="F8263" i="11"/>
  <c r="F8264" i="11"/>
  <c r="F8265" i="11"/>
  <c r="F8266" i="11"/>
  <c r="F8267" i="11"/>
  <c r="F8268" i="11"/>
  <c r="F8269" i="11"/>
  <c r="F8270" i="11"/>
  <c r="F8271" i="11"/>
  <c r="F8272" i="11"/>
  <c r="F8273" i="11"/>
  <c r="F8274" i="11"/>
  <c r="F8275" i="11"/>
  <c r="F8276" i="11"/>
  <c r="F8277" i="11"/>
  <c r="F8278" i="11"/>
  <c r="F8279" i="11"/>
  <c r="F8280" i="11"/>
  <c r="F8281" i="11"/>
  <c r="F8282" i="11"/>
  <c r="F8283" i="11"/>
  <c r="F8284" i="11"/>
  <c r="F8285" i="11"/>
  <c r="F8286" i="11"/>
  <c r="F8287" i="11"/>
  <c r="F8288" i="11"/>
  <c r="F8289" i="11"/>
  <c r="F8290" i="11"/>
  <c r="F8291" i="11"/>
  <c r="F8292" i="11"/>
  <c r="F8293" i="11"/>
  <c r="F8294" i="11"/>
  <c r="F8295" i="11"/>
  <c r="F8296" i="11"/>
  <c r="F8297" i="11"/>
  <c r="F8298" i="11"/>
  <c r="F8299" i="11"/>
  <c r="F8300" i="11"/>
  <c r="F8301" i="11"/>
  <c r="F8302" i="11"/>
  <c r="F8303" i="11"/>
  <c r="F8304" i="11"/>
  <c r="F8305" i="11"/>
  <c r="F8306" i="11"/>
  <c r="F8307" i="11"/>
  <c r="F8308" i="11"/>
  <c r="F8309" i="11"/>
  <c r="F8310" i="11"/>
  <c r="F8311" i="11"/>
  <c r="F8312" i="11"/>
  <c r="F8313" i="11"/>
  <c r="F8314" i="11"/>
  <c r="F8315" i="11"/>
  <c r="F8316" i="11"/>
  <c r="F8317" i="11"/>
  <c r="F8318" i="11"/>
  <c r="F8319" i="11"/>
  <c r="F8320" i="11"/>
  <c r="F8321" i="11"/>
  <c r="F8322" i="11"/>
  <c r="F8323" i="11"/>
  <c r="F8324" i="11"/>
  <c r="F8325" i="11"/>
  <c r="F8326" i="11"/>
  <c r="F8327" i="11"/>
  <c r="F8328" i="11"/>
  <c r="F8329" i="11"/>
  <c r="F8330" i="11"/>
  <c r="F8331" i="11"/>
  <c r="F8332" i="11"/>
  <c r="F8333" i="11"/>
  <c r="F8334" i="11"/>
  <c r="F8335" i="11"/>
  <c r="F8336" i="11"/>
  <c r="F8337" i="11"/>
  <c r="F8338" i="11"/>
  <c r="F8339" i="11"/>
  <c r="F8340" i="11"/>
  <c r="F8341" i="11"/>
  <c r="F8342" i="11"/>
  <c r="F8343" i="11"/>
  <c r="F8344" i="11"/>
  <c r="F8345" i="11"/>
  <c r="F8346" i="11"/>
  <c r="F8347" i="11"/>
  <c r="F8348" i="11"/>
  <c r="F8349" i="11"/>
  <c r="F8350" i="11"/>
  <c r="F8351" i="11"/>
  <c r="F8352" i="11"/>
  <c r="F8353" i="11"/>
  <c r="F8354" i="11"/>
  <c r="F8355" i="11"/>
  <c r="F8356" i="11"/>
  <c r="F8357" i="11"/>
  <c r="F8358" i="11"/>
  <c r="F8359" i="11"/>
  <c r="F8360" i="11"/>
  <c r="F8361" i="11"/>
  <c r="F8362" i="11"/>
  <c r="F8363" i="11"/>
  <c r="F8364" i="11"/>
  <c r="F8365" i="11"/>
  <c r="F8366" i="11"/>
  <c r="F8367" i="11"/>
  <c r="F8368" i="11"/>
  <c r="F8369" i="11"/>
  <c r="F8370" i="11"/>
  <c r="F8371" i="11"/>
  <c r="F8372" i="11"/>
  <c r="F8373" i="11"/>
  <c r="F8374" i="11"/>
  <c r="F8375" i="11"/>
  <c r="F8376" i="11"/>
  <c r="F8377" i="11"/>
  <c r="F8378" i="11"/>
  <c r="F8379" i="11"/>
  <c r="F8380" i="11"/>
  <c r="F8381" i="11"/>
  <c r="F8382" i="11"/>
  <c r="F8383" i="11"/>
  <c r="F8384" i="11"/>
  <c r="F8385" i="11"/>
  <c r="F8386" i="11"/>
  <c r="F8387" i="11"/>
  <c r="F8388" i="11"/>
  <c r="F8389" i="11"/>
  <c r="F8390" i="11"/>
  <c r="F8391" i="11"/>
  <c r="F8392" i="11"/>
  <c r="F8393" i="11"/>
  <c r="F8394" i="11"/>
  <c r="F8395" i="11"/>
  <c r="F8396" i="11"/>
  <c r="F8397" i="11"/>
  <c r="F8398" i="11"/>
  <c r="F8399" i="11"/>
  <c r="F8400" i="11"/>
  <c r="F8401" i="11"/>
  <c r="F8402" i="11"/>
  <c r="F8403" i="11"/>
  <c r="F8404" i="11"/>
  <c r="F8405" i="11"/>
  <c r="F8406" i="11"/>
  <c r="F8407" i="11"/>
  <c r="F8408" i="11"/>
  <c r="F8409" i="11"/>
  <c r="F8410" i="11"/>
  <c r="F8411" i="11"/>
  <c r="F8412" i="11"/>
  <c r="F8413" i="11"/>
  <c r="F8414" i="11"/>
  <c r="F8415" i="11"/>
  <c r="F8416" i="11"/>
  <c r="F8417" i="11"/>
  <c r="F8418" i="11"/>
  <c r="F8419" i="11"/>
  <c r="F8420" i="11"/>
  <c r="F8421" i="11"/>
  <c r="F8422" i="11"/>
  <c r="F8423" i="11"/>
  <c r="F8424" i="11"/>
  <c r="F8425" i="11"/>
  <c r="F8426" i="11"/>
  <c r="F8427" i="11"/>
  <c r="F8428" i="11"/>
  <c r="F8429" i="11"/>
  <c r="F8430" i="11"/>
  <c r="F8431" i="11"/>
  <c r="F8432" i="11"/>
  <c r="F8433" i="11"/>
  <c r="F8434" i="11"/>
  <c r="F8435" i="11"/>
  <c r="F8436" i="11"/>
  <c r="F8437" i="11"/>
  <c r="F8438" i="11"/>
  <c r="F8439" i="11"/>
  <c r="F8440" i="11"/>
  <c r="F8441" i="11"/>
  <c r="F8442" i="11"/>
  <c r="F8443" i="11"/>
  <c r="F8444" i="11"/>
  <c r="F8445" i="11"/>
  <c r="F8446" i="11"/>
  <c r="F8447" i="11"/>
  <c r="F8448" i="11"/>
  <c r="F8449" i="11"/>
  <c r="F8450" i="11"/>
  <c r="F8451" i="11"/>
  <c r="F8452" i="11"/>
  <c r="F8453" i="11"/>
  <c r="F8454" i="11"/>
  <c r="F8455" i="11"/>
  <c r="F8456" i="11"/>
  <c r="F8457" i="11"/>
  <c r="F8458" i="11"/>
  <c r="F8459" i="11"/>
  <c r="F8460" i="11"/>
  <c r="F8461" i="11"/>
  <c r="F8462" i="11"/>
  <c r="F8463" i="11"/>
  <c r="F8464" i="11"/>
  <c r="F8465" i="11"/>
  <c r="F8466" i="11"/>
  <c r="F8467" i="11"/>
  <c r="F8468" i="11"/>
  <c r="F8469" i="11"/>
  <c r="F8470" i="11"/>
  <c r="F8471" i="11"/>
  <c r="F8472" i="11"/>
  <c r="F8473" i="11"/>
  <c r="F8474" i="11"/>
  <c r="F8475" i="11"/>
  <c r="F8476" i="11"/>
  <c r="F8477" i="11"/>
  <c r="F8478" i="11"/>
  <c r="F8479" i="11"/>
  <c r="F8480" i="11"/>
  <c r="F8481" i="11"/>
  <c r="F8482" i="11"/>
  <c r="F8483" i="11"/>
  <c r="F8484" i="11"/>
  <c r="F8485" i="11"/>
  <c r="F8486" i="11"/>
  <c r="F8487" i="11"/>
  <c r="F8488" i="11"/>
  <c r="F8489" i="11"/>
  <c r="F8490" i="11"/>
  <c r="F8491" i="11"/>
  <c r="F8492" i="11"/>
  <c r="F8493" i="11"/>
  <c r="F8494" i="11"/>
  <c r="F8495" i="11"/>
  <c r="F8496" i="11"/>
  <c r="F8497" i="11"/>
  <c r="F8498" i="11"/>
  <c r="F8499" i="11"/>
  <c r="F8500" i="11"/>
  <c r="F8501" i="11"/>
  <c r="F8502" i="11"/>
  <c r="F8503" i="11"/>
  <c r="F8504" i="11"/>
  <c r="F8505" i="11"/>
  <c r="F8506" i="11"/>
  <c r="F8507" i="11"/>
  <c r="F8508" i="11"/>
  <c r="F8509" i="11"/>
  <c r="F8510" i="11"/>
  <c r="F8511" i="11"/>
  <c r="F8512" i="11"/>
  <c r="F8513" i="11"/>
  <c r="F8514" i="11"/>
  <c r="F8515" i="11"/>
  <c r="F8516" i="11"/>
  <c r="F8517" i="11"/>
  <c r="F8518" i="11"/>
  <c r="F8519" i="11"/>
  <c r="F8520" i="11"/>
  <c r="F8521" i="11"/>
  <c r="F8522" i="11"/>
  <c r="F8523" i="11"/>
  <c r="F8524" i="11"/>
  <c r="F8525" i="11"/>
  <c r="F8526" i="11"/>
  <c r="F8527" i="11"/>
  <c r="F8528" i="11"/>
  <c r="F8529" i="11"/>
  <c r="F8530" i="11"/>
  <c r="F8531" i="11"/>
  <c r="F8532" i="11"/>
  <c r="F8533" i="11"/>
  <c r="F8534" i="11"/>
  <c r="F8535" i="11"/>
  <c r="F8536" i="11"/>
  <c r="F8537" i="11"/>
  <c r="F8538" i="11"/>
  <c r="F8539" i="11"/>
  <c r="F8540" i="11"/>
  <c r="F8541" i="11"/>
  <c r="F8542" i="11"/>
  <c r="F8543" i="11"/>
  <c r="F8544" i="11"/>
  <c r="F8545" i="11"/>
  <c r="F8546" i="11"/>
  <c r="F8547" i="11"/>
  <c r="F8548" i="11"/>
  <c r="F8549" i="11"/>
  <c r="F8550" i="11"/>
  <c r="F8551" i="11"/>
  <c r="F8552" i="11"/>
  <c r="F8553" i="11"/>
  <c r="F8554" i="11"/>
  <c r="F8555" i="11"/>
  <c r="F8556" i="11"/>
  <c r="F8557" i="11"/>
  <c r="F8558" i="11"/>
  <c r="F8559" i="11"/>
  <c r="F8560" i="11"/>
  <c r="F8561" i="11"/>
  <c r="F8562" i="11"/>
  <c r="F8563" i="11"/>
  <c r="F8564" i="11"/>
  <c r="F8565" i="11"/>
  <c r="F8566" i="11"/>
  <c r="F8567" i="11"/>
  <c r="F8568" i="11"/>
  <c r="F8569" i="11"/>
  <c r="F8570" i="11"/>
  <c r="F8571" i="11"/>
  <c r="F8572" i="11"/>
  <c r="F8573" i="11"/>
  <c r="F8574" i="11"/>
  <c r="F8575" i="11"/>
  <c r="F8576" i="11"/>
  <c r="F8577" i="11"/>
  <c r="F8578" i="11"/>
  <c r="F8579" i="11"/>
  <c r="F8580" i="11"/>
  <c r="F8581" i="11"/>
  <c r="F8582" i="11"/>
  <c r="F8583" i="11"/>
  <c r="F8584" i="11"/>
  <c r="F8585" i="11"/>
  <c r="F8586" i="11"/>
  <c r="F8587" i="11"/>
  <c r="F8588" i="11"/>
  <c r="F8589" i="11"/>
  <c r="F8590" i="11"/>
  <c r="F8591" i="11"/>
  <c r="F8592" i="11"/>
  <c r="F8593" i="11"/>
  <c r="F8594" i="11"/>
  <c r="F8595" i="11"/>
  <c r="F8596" i="11"/>
  <c r="F8597" i="11"/>
  <c r="F8598" i="11"/>
  <c r="F8599" i="11"/>
  <c r="F8600" i="11"/>
  <c r="F8601" i="11"/>
  <c r="F8602" i="11"/>
  <c r="F8603" i="11"/>
  <c r="F8604" i="11"/>
  <c r="F8605" i="11"/>
  <c r="F8606" i="11"/>
  <c r="F8607" i="11"/>
  <c r="F8608" i="11"/>
  <c r="F8609" i="11"/>
  <c r="F8610" i="11"/>
  <c r="F8611" i="11"/>
  <c r="F8612" i="11"/>
  <c r="F8613" i="11"/>
  <c r="F8614" i="11"/>
  <c r="F8615" i="11"/>
  <c r="F8616" i="11"/>
  <c r="F8617" i="11"/>
  <c r="F8618" i="11"/>
  <c r="F8619" i="11"/>
  <c r="F8620" i="11"/>
  <c r="F8621" i="11"/>
  <c r="F8622" i="11"/>
  <c r="F8623" i="11"/>
  <c r="F8624" i="11"/>
  <c r="F8625" i="11"/>
  <c r="F8626" i="11"/>
  <c r="F8627" i="11"/>
  <c r="G4344" i="11"/>
  <c r="F4344" i="11"/>
  <c r="G4343" i="11"/>
  <c r="F4343" i="11"/>
  <c r="G4342" i="11"/>
  <c r="F4342" i="11"/>
  <c r="G4341" i="11"/>
  <c r="F4341" i="11"/>
  <c r="G4340" i="11"/>
  <c r="F4340" i="11"/>
  <c r="G4339" i="11"/>
  <c r="F4339" i="11"/>
  <c r="G4338" i="11"/>
  <c r="F4338" i="11"/>
  <c r="G4337" i="11"/>
  <c r="F4337" i="11"/>
  <c r="G4336" i="11"/>
  <c r="F4336" i="11"/>
  <c r="G4335" i="11"/>
  <c r="F4335" i="11"/>
  <c r="G4334" i="11"/>
  <c r="F4334" i="11"/>
  <c r="G4333" i="11"/>
  <c r="F4333" i="11"/>
  <c r="G4332" i="11"/>
  <c r="F4332" i="11"/>
  <c r="G4331" i="11"/>
  <c r="F4331" i="11"/>
  <c r="G4330" i="11"/>
  <c r="F4330" i="11"/>
  <c r="G4329" i="11"/>
  <c r="F4329" i="11"/>
  <c r="G4328" i="11"/>
  <c r="F4328" i="11"/>
  <c r="G4327" i="11"/>
  <c r="F4327" i="11"/>
  <c r="G4326" i="11"/>
  <c r="F4326" i="11"/>
  <c r="G4325" i="11"/>
  <c r="F4325" i="11"/>
  <c r="G4324" i="11"/>
  <c r="F4324" i="11"/>
  <c r="G4323" i="11"/>
  <c r="F4323" i="11"/>
  <c r="G4322" i="11"/>
  <c r="F4322" i="11"/>
  <c r="G4321" i="11"/>
  <c r="F4321" i="11"/>
  <c r="G4320" i="11"/>
  <c r="F4320" i="11"/>
  <c r="G4319" i="11"/>
  <c r="F4319" i="11"/>
  <c r="G4318" i="11"/>
  <c r="F4318" i="11"/>
  <c r="G4317" i="11"/>
  <c r="F4317" i="11"/>
  <c r="G4316" i="11"/>
  <c r="F4316" i="11"/>
  <c r="G4315" i="11"/>
  <c r="F4315" i="11"/>
  <c r="G4314" i="11"/>
  <c r="F4314" i="11"/>
  <c r="G4313" i="11"/>
  <c r="F4313" i="11"/>
  <c r="G4312" i="11"/>
  <c r="F4312" i="11"/>
  <c r="G4311" i="11"/>
  <c r="F4311" i="11"/>
  <c r="G4310" i="11"/>
  <c r="F4310" i="11"/>
  <c r="G4309" i="11"/>
  <c r="F4309" i="11"/>
  <c r="G4308" i="11"/>
  <c r="F4308" i="11"/>
  <c r="G4307" i="11"/>
  <c r="F4307" i="11"/>
  <c r="G4306" i="11"/>
  <c r="F4306" i="11"/>
  <c r="G4305" i="11"/>
  <c r="F4305" i="11"/>
  <c r="G4304" i="11"/>
  <c r="F4304" i="11"/>
  <c r="G4303" i="11"/>
  <c r="F4303" i="11"/>
  <c r="G4302" i="11"/>
  <c r="F4302" i="11"/>
  <c r="G4301" i="11"/>
  <c r="F4301" i="11"/>
  <c r="G4300" i="11"/>
  <c r="F4300" i="11"/>
  <c r="G4299" i="11"/>
  <c r="F4299" i="11"/>
  <c r="G4298" i="11"/>
  <c r="F4298" i="11"/>
  <c r="G4297" i="11"/>
  <c r="F4297" i="11"/>
  <c r="G4296" i="11"/>
  <c r="F4296" i="11"/>
  <c r="G4295" i="11"/>
  <c r="F4295" i="11"/>
  <c r="G4294" i="11"/>
  <c r="F4294" i="11"/>
  <c r="G4293" i="11"/>
  <c r="F4293" i="11"/>
  <c r="G4292" i="11"/>
  <c r="F4292" i="11"/>
  <c r="G4291" i="11"/>
  <c r="F4291" i="11"/>
  <c r="G4290" i="11"/>
  <c r="F4290" i="11"/>
  <c r="G4289" i="11"/>
  <c r="F4289" i="11"/>
  <c r="G4288" i="11"/>
  <c r="F4288" i="11"/>
  <c r="G4287" i="11"/>
  <c r="F4287" i="11"/>
  <c r="G4286" i="11"/>
  <c r="F4286" i="11"/>
  <c r="G4285" i="11"/>
  <c r="F4285" i="11"/>
  <c r="G4284" i="11"/>
  <c r="F4284" i="11"/>
  <c r="G4283" i="11"/>
  <c r="F4283" i="11"/>
  <c r="G4282" i="11"/>
  <c r="F4282" i="11"/>
  <c r="G4281" i="11"/>
  <c r="F4281" i="11"/>
  <c r="G4280" i="11"/>
  <c r="F4280" i="11"/>
  <c r="G4279" i="11"/>
  <c r="F4279" i="11"/>
  <c r="G4278" i="11"/>
  <c r="F4278" i="11"/>
  <c r="G4277" i="11"/>
  <c r="F4277" i="11"/>
  <c r="G4276" i="11"/>
  <c r="F4276" i="11"/>
  <c r="G4275" i="11"/>
  <c r="F4275" i="11"/>
  <c r="G4274" i="11"/>
  <c r="F4274" i="11"/>
  <c r="G4273" i="11"/>
  <c r="F4273" i="11"/>
  <c r="G4272" i="11"/>
  <c r="F4272" i="11"/>
  <c r="G4271" i="11"/>
  <c r="F4271" i="11"/>
  <c r="G4270" i="11"/>
  <c r="F4270" i="11"/>
  <c r="G4269" i="11"/>
  <c r="F4269" i="11"/>
  <c r="G4268" i="11"/>
  <c r="F4268" i="11"/>
  <c r="G4267" i="11"/>
  <c r="F4267" i="11"/>
  <c r="G4266" i="11"/>
  <c r="F4266" i="11"/>
  <c r="G4265" i="11"/>
  <c r="F4265" i="11"/>
  <c r="G4264" i="11"/>
  <c r="F4264" i="11"/>
  <c r="G4263" i="11"/>
  <c r="F4263" i="11"/>
  <c r="G4262" i="11"/>
  <c r="F4262" i="11"/>
  <c r="G4261" i="11"/>
  <c r="F4261" i="11"/>
  <c r="G4260" i="11"/>
  <c r="F4260" i="11"/>
  <c r="G4259" i="11"/>
  <c r="F4259" i="11"/>
  <c r="G4258" i="11"/>
  <c r="F4258" i="11"/>
  <c r="G4257" i="11"/>
  <c r="F4257" i="11"/>
  <c r="G4256" i="11"/>
  <c r="F4256" i="11"/>
  <c r="G4255" i="11"/>
  <c r="F4255" i="11"/>
  <c r="G4254" i="11"/>
  <c r="F4254" i="11"/>
  <c r="G4253" i="11"/>
  <c r="F4253" i="11"/>
  <c r="G4252" i="11"/>
  <c r="F4252" i="11"/>
  <c r="G4251" i="11"/>
  <c r="F4251" i="11"/>
  <c r="G4250" i="11"/>
  <c r="F4250" i="11"/>
  <c r="G4249" i="11"/>
  <c r="F4249" i="11"/>
  <c r="G4248" i="11"/>
  <c r="F4248" i="11"/>
  <c r="G4247" i="11"/>
  <c r="F4247" i="11"/>
  <c r="G4246" i="11"/>
  <c r="F4246" i="11"/>
  <c r="G4245" i="11"/>
  <c r="F4245" i="11"/>
  <c r="G4244" i="11"/>
  <c r="F4244" i="11"/>
  <c r="G4243" i="11"/>
  <c r="F4243" i="11"/>
  <c r="G4242" i="11"/>
  <c r="F4242" i="11"/>
  <c r="G4241" i="11"/>
  <c r="F4241" i="11"/>
  <c r="G4240" i="11"/>
  <c r="F4240" i="11"/>
  <c r="G4239" i="11"/>
  <c r="F4239" i="11"/>
  <c r="G4238" i="11"/>
  <c r="F4238" i="11"/>
  <c r="G4237" i="11"/>
  <c r="F4237" i="11"/>
  <c r="G4236" i="11"/>
  <c r="F4236" i="11"/>
  <c r="G4235" i="11"/>
  <c r="F4235" i="11"/>
  <c r="G4234" i="11"/>
  <c r="F4234" i="11"/>
  <c r="G4233" i="11"/>
  <c r="F4233" i="11"/>
  <c r="G4232" i="11"/>
  <c r="F4232" i="11"/>
  <c r="G4231" i="11"/>
  <c r="F4231" i="11"/>
  <c r="G4230" i="11"/>
  <c r="F4230" i="11"/>
  <c r="G4229" i="11"/>
  <c r="F4229" i="11"/>
  <c r="G4228" i="11"/>
  <c r="F4228" i="11"/>
  <c r="G4227" i="11"/>
  <c r="F4227" i="11"/>
  <c r="G4226" i="11"/>
  <c r="F4226" i="11"/>
  <c r="G4225" i="11"/>
  <c r="F4225" i="11"/>
  <c r="G4224" i="11"/>
  <c r="F4224" i="11"/>
  <c r="G4223" i="11"/>
  <c r="F4223" i="11"/>
  <c r="G4222" i="11"/>
  <c r="F4222" i="11"/>
  <c r="G4221" i="11"/>
  <c r="F4221" i="11"/>
  <c r="G4220" i="11"/>
  <c r="F4220" i="11"/>
  <c r="G4219" i="11"/>
  <c r="F4219" i="11"/>
  <c r="G4218" i="11"/>
  <c r="F4218" i="11"/>
  <c r="G4217" i="11"/>
  <c r="F4217" i="11"/>
  <c r="G4216" i="11"/>
  <c r="F4216" i="11"/>
  <c r="G4215" i="11"/>
  <c r="F4215" i="11"/>
  <c r="G4214" i="11"/>
  <c r="F4214" i="11"/>
  <c r="G4213" i="11"/>
  <c r="F4213" i="11"/>
  <c r="G4212" i="11"/>
  <c r="F4212" i="11"/>
  <c r="G4211" i="11"/>
  <c r="F4211" i="11"/>
  <c r="G4210" i="11"/>
  <c r="F4210" i="11"/>
  <c r="G4209" i="11"/>
  <c r="F4209" i="11"/>
  <c r="G4208" i="11"/>
  <c r="F4208" i="11"/>
  <c r="G4207" i="11"/>
  <c r="F4207" i="11"/>
  <c r="G4206" i="11"/>
  <c r="F4206" i="11"/>
  <c r="G4205" i="11"/>
  <c r="F4205" i="11"/>
  <c r="G4204" i="11"/>
  <c r="F4204" i="11"/>
  <c r="G4203" i="11"/>
  <c r="F4203" i="11"/>
  <c r="G4202" i="11"/>
  <c r="F4202" i="11"/>
  <c r="G4201" i="11"/>
  <c r="F4201" i="11"/>
  <c r="G4200" i="11"/>
  <c r="F4200" i="11"/>
  <c r="G4199" i="11"/>
  <c r="F4199" i="11"/>
  <c r="G4198" i="11"/>
  <c r="F4198" i="11"/>
  <c r="G4197" i="11"/>
  <c r="F4197" i="11"/>
  <c r="G4196" i="11"/>
  <c r="F4196" i="11"/>
  <c r="G4195" i="11"/>
  <c r="F4195" i="11"/>
  <c r="G4194" i="11"/>
  <c r="F4194" i="11"/>
  <c r="G4193" i="11"/>
  <c r="F4193" i="11"/>
  <c r="G4192" i="11"/>
  <c r="F4192" i="11"/>
  <c r="G4191" i="11"/>
  <c r="F4191" i="11"/>
  <c r="G4190" i="11"/>
  <c r="F4190" i="11"/>
  <c r="G4189" i="11"/>
  <c r="F4189" i="11"/>
  <c r="G4188" i="11"/>
  <c r="F4188" i="11"/>
  <c r="G4187" i="11"/>
  <c r="F4187" i="11"/>
  <c r="G4186" i="11"/>
  <c r="F4186" i="11"/>
  <c r="G4185" i="11"/>
  <c r="F4185" i="11"/>
  <c r="G4184" i="11"/>
  <c r="F4184" i="11"/>
  <c r="G4183" i="11"/>
  <c r="F4183" i="11"/>
  <c r="G4182" i="11"/>
  <c r="F4182" i="11"/>
  <c r="G4181" i="11"/>
  <c r="F4181" i="11"/>
  <c r="G4180" i="11"/>
  <c r="F4180" i="11"/>
  <c r="G4179" i="11"/>
  <c r="F4179" i="11"/>
  <c r="G4178" i="11"/>
  <c r="F4178" i="11"/>
  <c r="G4177" i="11"/>
  <c r="F4177" i="11"/>
  <c r="G4176" i="11"/>
  <c r="F4176" i="11"/>
  <c r="G4175" i="11"/>
  <c r="F4175" i="11"/>
  <c r="G4174" i="11"/>
  <c r="F4174" i="11"/>
  <c r="G4173" i="11"/>
  <c r="F4173" i="11"/>
  <c r="G4172" i="11"/>
  <c r="F4172" i="11"/>
  <c r="G4171" i="11"/>
  <c r="F4171" i="11"/>
  <c r="G4170" i="11"/>
  <c r="F4170" i="11"/>
  <c r="G4169" i="11"/>
  <c r="F4169" i="11"/>
  <c r="G4168" i="11"/>
  <c r="F4168" i="11"/>
  <c r="G4167" i="11"/>
  <c r="F4167" i="11"/>
  <c r="G4166" i="11"/>
  <c r="F4166" i="11"/>
  <c r="G4165" i="11"/>
  <c r="F4165" i="11"/>
  <c r="G4164" i="11"/>
  <c r="F4164" i="11"/>
  <c r="G4163" i="11"/>
  <c r="F4163" i="11"/>
  <c r="G4162" i="11"/>
  <c r="F4162" i="11"/>
  <c r="G4161" i="11"/>
  <c r="F4161" i="11"/>
  <c r="G4160" i="11"/>
  <c r="F4160" i="11"/>
  <c r="G4159" i="11"/>
  <c r="F4159" i="11"/>
  <c r="G4158" i="11"/>
  <c r="F4158" i="11"/>
  <c r="G4157" i="11"/>
  <c r="F4157" i="11"/>
  <c r="G4156" i="11"/>
  <c r="F4156" i="11"/>
  <c r="G4155" i="11"/>
  <c r="F4155" i="11"/>
  <c r="G4154" i="11"/>
  <c r="F4154" i="11"/>
  <c r="G4153" i="11"/>
  <c r="F4153" i="11"/>
  <c r="G4152" i="11"/>
  <c r="F4152" i="11"/>
  <c r="G4151" i="11"/>
  <c r="F4151" i="11"/>
  <c r="G4150" i="11"/>
  <c r="F4150" i="11"/>
  <c r="G4149" i="11"/>
  <c r="F4149" i="11"/>
  <c r="G4148" i="11"/>
  <c r="F4148" i="11"/>
  <c r="G4147" i="11"/>
  <c r="F4147" i="11"/>
  <c r="G4146" i="11"/>
  <c r="F4146" i="11"/>
  <c r="G4145" i="11"/>
  <c r="F4145" i="11"/>
  <c r="G4144" i="11"/>
  <c r="F4144" i="11"/>
  <c r="G4143" i="11"/>
  <c r="F4143" i="11"/>
  <c r="G4142" i="11"/>
  <c r="F4142" i="11"/>
  <c r="G4141" i="11"/>
  <c r="F4141" i="11"/>
  <c r="G4140" i="11"/>
  <c r="F4140" i="11"/>
  <c r="G4139" i="11"/>
  <c r="F4139" i="11"/>
  <c r="G4138" i="11"/>
  <c r="F4138" i="11"/>
  <c r="G4137" i="11"/>
  <c r="F4137" i="11"/>
  <c r="G4136" i="11"/>
  <c r="F4136" i="11"/>
  <c r="G4135" i="11"/>
  <c r="F4135" i="11"/>
  <c r="G4134" i="11"/>
  <c r="F4134" i="11"/>
  <c r="G4133" i="11"/>
  <c r="F4133" i="11"/>
  <c r="G4132" i="11"/>
  <c r="F4132" i="11"/>
  <c r="G4131" i="11"/>
  <c r="F4131" i="11"/>
  <c r="G4130" i="11"/>
  <c r="F4130" i="11"/>
  <c r="G4129" i="11"/>
  <c r="F4129" i="11"/>
  <c r="G4128" i="11"/>
  <c r="F4128" i="11"/>
  <c r="G4127" i="11"/>
  <c r="F4127" i="11"/>
  <c r="G4126" i="11"/>
  <c r="F4126" i="11"/>
  <c r="G4125" i="11"/>
  <c r="F4125" i="11"/>
  <c r="G4124" i="11"/>
  <c r="F4124" i="11"/>
  <c r="G4123" i="11"/>
  <c r="F4123" i="11"/>
  <c r="G4122" i="11"/>
  <c r="F4122" i="11"/>
  <c r="G4121" i="11"/>
  <c r="F4121" i="11"/>
  <c r="G4120" i="11"/>
  <c r="F4120" i="11"/>
  <c r="G4119" i="11"/>
  <c r="F4119" i="11"/>
  <c r="G4118" i="11"/>
  <c r="F4118" i="11"/>
  <c r="G4117" i="11"/>
  <c r="F4117" i="11"/>
  <c r="G4116" i="11"/>
  <c r="F4116" i="11"/>
  <c r="G4115" i="11"/>
  <c r="F4115" i="11"/>
  <c r="G4114" i="11"/>
  <c r="F4114" i="11"/>
  <c r="G4113" i="11"/>
  <c r="F4113" i="11"/>
  <c r="G4112" i="11"/>
  <c r="F4112" i="11"/>
  <c r="G4111" i="11"/>
  <c r="F4111" i="11"/>
  <c r="G4110" i="11"/>
  <c r="F4110" i="11"/>
  <c r="G4109" i="11"/>
  <c r="F4109" i="11"/>
  <c r="G4108" i="11"/>
  <c r="F4108" i="11"/>
  <c r="G4107" i="11"/>
  <c r="F4107" i="11"/>
  <c r="G4106" i="11"/>
  <c r="F4106" i="11"/>
  <c r="G4105" i="11"/>
  <c r="F4105" i="11"/>
  <c r="G4104" i="11"/>
  <c r="F4104" i="11"/>
  <c r="G4103" i="11"/>
  <c r="F4103" i="11"/>
  <c r="G4102" i="11"/>
  <c r="F4102" i="11"/>
  <c r="G4101" i="11"/>
  <c r="F4101" i="11"/>
  <c r="G4100" i="11"/>
  <c r="F4100" i="11"/>
  <c r="G4099" i="11"/>
  <c r="F4099" i="11"/>
  <c r="G4098" i="11"/>
  <c r="F4098" i="11"/>
  <c r="G4097" i="11"/>
  <c r="F4097" i="11"/>
  <c r="G4096" i="11"/>
  <c r="F4096" i="11"/>
  <c r="G4095" i="11"/>
  <c r="F4095" i="11"/>
  <c r="G4094" i="11"/>
  <c r="F4094" i="11"/>
  <c r="G4093" i="11"/>
  <c r="F4093" i="11"/>
  <c r="G4092" i="11"/>
  <c r="F4092" i="11"/>
  <c r="G4091" i="11"/>
  <c r="F4091" i="11"/>
  <c r="G4090" i="11"/>
  <c r="F4090" i="11"/>
  <c r="G4089" i="11"/>
  <c r="F4089" i="11"/>
  <c r="G4088" i="11"/>
  <c r="F4088" i="11"/>
  <c r="G4087" i="11"/>
  <c r="F4087" i="11"/>
  <c r="G4086" i="11"/>
  <c r="F4086" i="11"/>
  <c r="G4085" i="11"/>
  <c r="F4085" i="11"/>
  <c r="G4084" i="11"/>
  <c r="F4084" i="11"/>
  <c r="G4083" i="11"/>
  <c r="F4083" i="11"/>
  <c r="G4082" i="11"/>
  <c r="F4082" i="11"/>
  <c r="G4081" i="11"/>
  <c r="F4081" i="11"/>
  <c r="G4080" i="11"/>
  <c r="F4080" i="11"/>
  <c r="G4079" i="11"/>
  <c r="F4079" i="11"/>
  <c r="G4078" i="11"/>
  <c r="F4078" i="11"/>
  <c r="G4077" i="11"/>
  <c r="F4077" i="11"/>
  <c r="G4076" i="11"/>
  <c r="F4076" i="11"/>
  <c r="G4075" i="11"/>
  <c r="F4075" i="11"/>
  <c r="G4074" i="11"/>
  <c r="F4074" i="11"/>
  <c r="G4073" i="11"/>
  <c r="F4073" i="11"/>
  <c r="G4072" i="11"/>
  <c r="F4072" i="11"/>
  <c r="G4071" i="11"/>
  <c r="F4071" i="11"/>
  <c r="G4070" i="11"/>
  <c r="F4070" i="11"/>
  <c r="G4069" i="11"/>
  <c r="F4069" i="11"/>
  <c r="G4068" i="11"/>
  <c r="F4068" i="11"/>
  <c r="G4067" i="11"/>
  <c r="F4067" i="11"/>
  <c r="G4066" i="11"/>
  <c r="F4066" i="11"/>
  <c r="G4065" i="11"/>
  <c r="F4065" i="11"/>
  <c r="G4064" i="11"/>
  <c r="F4064" i="11"/>
  <c r="G4063" i="11"/>
  <c r="F4063" i="11"/>
  <c r="G4062" i="11"/>
  <c r="F4062" i="11"/>
  <c r="G4061" i="11"/>
  <c r="F4061" i="11"/>
  <c r="G4060" i="11"/>
  <c r="F4060" i="11"/>
  <c r="G4059" i="11"/>
  <c r="F4059" i="11"/>
  <c r="G4058" i="11"/>
  <c r="F4058" i="11"/>
  <c r="G4057" i="11"/>
  <c r="F4057" i="11"/>
  <c r="G4056" i="11"/>
  <c r="F4056" i="11"/>
  <c r="G4055" i="11"/>
  <c r="F4055" i="11"/>
  <c r="G4054" i="11"/>
  <c r="F4054" i="11"/>
  <c r="G4053" i="11"/>
  <c r="F4053" i="11"/>
  <c r="G4052" i="11"/>
  <c r="F4052" i="11"/>
  <c r="G4051" i="11"/>
  <c r="F4051" i="11"/>
  <c r="G4050" i="11"/>
  <c r="F4050" i="11"/>
  <c r="G4049" i="11"/>
  <c r="F4049" i="11"/>
  <c r="G4048" i="11"/>
  <c r="F4048" i="11"/>
  <c r="G4047" i="11"/>
  <c r="F4047" i="11"/>
  <c r="G4046" i="11"/>
  <c r="F4046" i="11"/>
  <c r="G4045" i="11"/>
  <c r="F4045" i="11"/>
  <c r="G4044" i="11"/>
  <c r="F4044" i="11"/>
  <c r="G4043" i="11"/>
  <c r="F4043" i="11"/>
  <c r="G4042" i="11"/>
  <c r="F4042" i="11"/>
  <c r="G4041" i="11"/>
  <c r="F4041" i="11"/>
  <c r="G4040" i="11"/>
  <c r="F4040" i="11"/>
  <c r="G4039" i="11"/>
  <c r="F4039" i="11"/>
  <c r="G4038" i="11"/>
  <c r="F4038" i="11"/>
  <c r="G4037" i="11"/>
  <c r="F4037" i="11"/>
  <c r="G4036" i="11"/>
  <c r="F4036" i="11"/>
  <c r="G4035" i="11"/>
  <c r="F4035" i="11"/>
  <c r="G4034" i="11"/>
  <c r="F4034" i="11"/>
  <c r="G4033" i="11"/>
  <c r="F4033" i="11"/>
  <c r="G4032" i="11"/>
  <c r="F4032" i="11"/>
  <c r="G4031" i="11"/>
  <c r="F4031" i="11"/>
  <c r="G4030" i="11"/>
  <c r="F4030" i="11"/>
  <c r="G4029" i="11"/>
  <c r="F4029" i="11"/>
  <c r="G4028" i="11"/>
  <c r="F4028" i="11"/>
  <c r="G4027" i="11"/>
  <c r="F4027" i="11"/>
  <c r="G4026" i="11"/>
  <c r="F4026" i="11"/>
  <c r="G4025" i="11"/>
  <c r="F4025" i="11"/>
  <c r="G4024" i="11"/>
  <c r="F4024" i="11"/>
  <c r="G4023" i="11"/>
  <c r="F4023" i="11"/>
  <c r="G4022" i="11"/>
  <c r="F4022" i="11"/>
  <c r="G4021" i="11"/>
  <c r="F4021" i="11"/>
  <c r="G4020" i="11"/>
  <c r="F4020" i="11"/>
  <c r="G4019" i="11"/>
  <c r="F4019" i="11"/>
  <c r="G4018" i="11"/>
  <c r="F4018" i="11"/>
  <c r="G4017" i="11"/>
  <c r="F4017" i="11"/>
  <c r="G4016" i="11"/>
  <c r="F4016" i="11"/>
  <c r="G4015" i="11"/>
  <c r="F4015" i="11"/>
  <c r="G4014" i="11"/>
  <c r="F4014" i="11"/>
  <c r="G4013" i="11"/>
  <c r="F4013" i="11"/>
  <c r="G4012" i="11"/>
  <c r="F4012" i="11"/>
  <c r="G4011" i="11"/>
  <c r="F4011" i="11"/>
  <c r="G4010" i="11"/>
  <c r="F4010" i="11"/>
  <c r="G4009" i="11"/>
  <c r="F4009" i="11"/>
  <c r="G4008" i="11"/>
  <c r="F4008" i="11"/>
  <c r="G4007" i="11"/>
  <c r="F4007" i="11"/>
  <c r="G4006" i="11"/>
  <c r="F4006" i="11"/>
  <c r="G4005" i="11"/>
  <c r="F4005" i="11"/>
  <c r="G4004" i="11"/>
  <c r="F4004" i="11"/>
  <c r="G4003" i="11"/>
  <c r="F4003" i="11"/>
  <c r="G4002" i="11"/>
  <c r="F4002" i="11"/>
  <c r="G4001" i="11"/>
  <c r="F4001" i="11"/>
  <c r="G4000" i="11"/>
  <c r="F4000" i="11"/>
  <c r="G3999" i="11"/>
  <c r="F3999" i="11"/>
  <c r="G3998" i="11"/>
  <c r="F3998" i="11"/>
  <c r="G3997" i="11"/>
  <c r="F3997" i="11"/>
  <c r="G3996" i="11"/>
  <c r="F3996" i="11"/>
  <c r="G3995" i="11"/>
  <c r="F3995" i="11"/>
  <c r="G3994" i="11"/>
  <c r="F3994" i="11"/>
  <c r="G3993" i="11"/>
  <c r="F3993" i="11"/>
  <c r="G3992" i="11"/>
  <c r="F3992" i="11"/>
  <c r="G3991" i="11"/>
  <c r="F3991" i="11"/>
  <c r="G3990" i="11"/>
  <c r="F3990" i="11"/>
  <c r="G3989" i="11"/>
  <c r="F3989" i="11"/>
  <c r="G3988" i="11"/>
  <c r="F3988" i="11"/>
  <c r="G3987" i="11"/>
  <c r="F3987" i="11"/>
  <c r="G3986" i="11"/>
  <c r="F3986" i="11"/>
  <c r="G3985" i="11"/>
  <c r="F3985" i="11"/>
  <c r="G3984" i="11"/>
  <c r="F3984" i="11"/>
  <c r="G3983" i="11"/>
  <c r="F3983" i="11"/>
  <c r="G3982" i="11"/>
  <c r="F3982" i="11"/>
  <c r="G3981" i="11"/>
  <c r="F3981" i="11"/>
  <c r="G3980" i="11"/>
  <c r="F3980" i="11"/>
  <c r="G3979" i="11"/>
  <c r="F3979" i="11"/>
  <c r="G3978" i="11"/>
  <c r="F3978" i="11"/>
  <c r="G3977" i="11"/>
  <c r="F3977" i="11"/>
  <c r="G3976" i="11"/>
  <c r="F3976" i="11"/>
  <c r="G3975" i="11"/>
  <c r="F3975" i="11"/>
  <c r="G3974" i="11"/>
  <c r="F3974" i="11"/>
  <c r="G3973" i="11"/>
  <c r="F3973" i="11"/>
  <c r="G3972" i="11"/>
  <c r="F3972" i="11"/>
  <c r="G3971" i="11"/>
  <c r="F3971" i="11"/>
  <c r="G3970" i="11"/>
  <c r="F3970" i="11"/>
  <c r="G3969" i="11"/>
  <c r="F3969" i="11"/>
  <c r="G3968" i="11"/>
  <c r="F3968" i="11"/>
  <c r="G3967" i="11"/>
  <c r="F3967" i="11"/>
  <c r="G3966" i="11"/>
  <c r="F3966" i="11"/>
  <c r="G3965" i="11"/>
  <c r="F3965" i="11"/>
  <c r="G3964" i="11"/>
  <c r="F3964" i="11"/>
  <c r="G3963" i="11"/>
  <c r="F3963" i="11"/>
  <c r="G3962" i="11"/>
  <c r="F3962" i="11"/>
  <c r="G3961" i="11"/>
  <c r="F3961" i="11"/>
  <c r="G3960" i="11"/>
  <c r="F3960" i="11"/>
  <c r="G3959" i="11"/>
  <c r="F3959" i="11"/>
  <c r="G3958" i="11"/>
  <c r="F3958" i="11"/>
  <c r="G3957" i="11"/>
  <c r="F3957" i="11"/>
  <c r="G3956" i="11"/>
  <c r="F3956" i="11"/>
  <c r="G3955" i="11"/>
  <c r="F3955" i="11"/>
  <c r="G3954" i="11"/>
  <c r="F3954" i="11"/>
  <c r="G3953" i="11"/>
  <c r="F3953" i="11"/>
  <c r="G3952" i="11"/>
  <c r="F3952" i="11"/>
  <c r="G3951" i="11"/>
  <c r="F3951" i="11"/>
  <c r="G3950" i="11"/>
  <c r="F3950" i="11"/>
  <c r="G3949" i="11"/>
  <c r="F3949" i="11"/>
  <c r="G3948" i="11"/>
  <c r="F3948" i="11"/>
  <c r="G3947" i="11"/>
  <c r="F3947" i="11"/>
  <c r="G3946" i="11"/>
  <c r="F3946" i="11"/>
  <c r="G3945" i="11"/>
  <c r="F3945" i="11"/>
  <c r="G3944" i="11"/>
  <c r="F3944" i="11"/>
  <c r="G3943" i="11"/>
  <c r="F3943" i="11"/>
  <c r="G3942" i="11"/>
  <c r="F3942" i="11"/>
  <c r="G3941" i="11"/>
  <c r="F3941" i="11"/>
  <c r="G3940" i="11"/>
  <c r="F3940" i="11"/>
  <c r="G3939" i="11"/>
  <c r="F3939" i="11"/>
  <c r="G3938" i="11"/>
  <c r="F3938" i="11"/>
  <c r="G3937" i="11"/>
  <c r="F3937" i="11"/>
  <c r="G3936" i="11"/>
  <c r="F3936" i="11"/>
  <c r="G3935" i="11"/>
  <c r="F3935" i="11"/>
  <c r="G3934" i="11"/>
  <c r="F3934" i="11"/>
  <c r="G3933" i="11"/>
  <c r="F3933" i="11"/>
  <c r="G3932" i="11"/>
  <c r="F3932" i="11"/>
  <c r="G3931" i="11"/>
  <c r="F3931" i="11"/>
  <c r="G3930" i="11"/>
  <c r="F3930" i="11"/>
  <c r="G3929" i="11"/>
  <c r="F3929" i="11"/>
  <c r="G3928" i="11"/>
  <c r="F3928" i="11"/>
  <c r="G3927" i="11"/>
  <c r="F3927" i="11"/>
  <c r="G3926" i="11"/>
  <c r="F3926" i="11"/>
  <c r="G3925" i="11"/>
  <c r="F3925" i="11"/>
  <c r="G3924" i="11"/>
  <c r="F3924" i="11"/>
  <c r="G3923" i="11"/>
  <c r="F3923" i="11"/>
  <c r="G3922" i="11"/>
  <c r="F3922" i="11"/>
  <c r="G3921" i="11"/>
  <c r="F3921" i="11"/>
  <c r="G3920" i="11"/>
  <c r="F3920" i="11"/>
  <c r="G3919" i="11"/>
  <c r="F3919" i="11"/>
  <c r="G3918" i="11"/>
  <c r="F3918" i="11"/>
  <c r="G3917" i="11"/>
  <c r="F3917" i="11"/>
  <c r="G3916" i="11"/>
  <c r="F3916" i="11"/>
  <c r="G3915" i="11"/>
  <c r="F3915" i="11"/>
  <c r="G3914" i="11"/>
  <c r="F3914" i="11"/>
  <c r="G3913" i="11"/>
  <c r="F3913" i="11"/>
  <c r="G3912" i="11"/>
  <c r="F3912" i="11"/>
  <c r="G3911" i="11"/>
  <c r="F3911" i="11"/>
  <c r="G3910" i="11"/>
  <c r="F3910" i="11"/>
  <c r="G3909" i="11"/>
  <c r="F3909" i="11"/>
  <c r="G3908" i="11"/>
  <c r="F3908" i="11"/>
  <c r="G3907" i="11"/>
  <c r="F3907" i="11"/>
  <c r="G3906" i="11"/>
  <c r="F3906" i="11"/>
  <c r="G3905" i="11"/>
  <c r="F3905" i="11"/>
  <c r="G3904" i="11"/>
  <c r="F3904" i="11"/>
  <c r="G3903" i="11"/>
  <c r="F3903" i="11"/>
  <c r="G3902" i="11"/>
  <c r="F3902" i="11"/>
  <c r="G3901" i="11"/>
  <c r="F3901" i="11"/>
  <c r="G3900" i="11"/>
  <c r="F3900" i="11"/>
  <c r="G3899" i="11"/>
  <c r="F3899" i="11"/>
  <c r="G3898" i="11"/>
  <c r="F3898" i="11"/>
  <c r="G3897" i="11"/>
  <c r="F3897" i="11"/>
  <c r="G3896" i="11"/>
  <c r="F3896" i="11"/>
  <c r="G3895" i="11"/>
  <c r="F3895" i="11"/>
  <c r="G3894" i="11"/>
  <c r="F3894" i="11"/>
  <c r="G3893" i="11"/>
  <c r="F3893" i="11"/>
  <c r="G3892" i="11"/>
  <c r="F3892" i="11"/>
  <c r="G3891" i="11"/>
  <c r="F3891" i="11"/>
  <c r="G3890" i="11"/>
  <c r="F3890" i="11"/>
  <c r="G3889" i="11"/>
  <c r="F3889" i="11"/>
  <c r="G3888" i="11"/>
  <c r="F3888" i="11"/>
  <c r="G3887" i="11"/>
  <c r="F3887" i="11"/>
  <c r="G3886" i="11"/>
  <c r="F3886" i="11"/>
  <c r="G3885" i="11"/>
  <c r="F3885" i="11"/>
  <c r="G3884" i="11"/>
  <c r="F3884" i="11"/>
  <c r="G3883" i="11"/>
  <c r="F3883" i="11"/>
  <c r="G3882" i="11"/>
  <c r="F3882" i="11"/>
  <c r="G3881" i="11"/>
  <c r="F3881" i="11"/>
  <c r="G3880" i="11"/>
  <c r="F3880" i="11"/>
  <c r="G3879" i="11"/>
  <c r="F3879" i="11"/>
  <c r="G3878" i="11"/>
  <c r="F3878" i="11"/>
  <c r="G3877" i="11"/>
  <c r="F3877" i="11"/>
  <c r="G3876" i="11"/>
  <c r="F3876" i="11"/>
  <c r="G3875" i="11"/>
  <c r="F3875" i="11"/>
  <c r="G3874" i="11"/>
  <c r="F3874" i="11"/>
  <c r="G3873" i="11"/>
  <c r="F3873" i="11"/>
  <c r="G3872" i="11"/>
  <c r="F3872" i="11"/>
  <c r="G3871" i="11"/>
  <c r="F3871" i="11"/>
  <c r="G3870" i="11"/>
  <c r="F3870" i="11"/>
  <c r="G3869" i="11"/>
  <c r="F3869" i="11"/>
  <c r="G3868" i="11"/>
  <c r="F3868" i="11"/>
  <c r="G3867" i="11"/>
  <c r="F3867" i="11"/>
  <c r="G3866" i="11"/>
  <c r="F3866" i="11"/>
  <c r="G3865" i="11"/>
  <c r="F3865" i="11"/>
  <c r="G3864" i="11"/>
  <c r="F3864" i="11"/>
  <c r="G3863" i="11"/>
  <c r="F3863" i="11"/>
  <c r="G3862" i="11"/>
  <c r="F3862" i="11"/>
  <c r="G3861" i="11"/>
  <c r="F3861" i="11"/>
  <c r="G3860" i="11"/>
  <c r="F3860" i="11"/>
  <c r="G3859" i="11"/>
  <c r="F3859" i="11"/>
  <c r="G3858" i="11"/>
  <c r="F3858" i="11"/>
  <c r="G3857" i="11"/>
  <c r="F3857" i="11"/>
  <c r="G3856" i="11"/>
  <c r="F3856" i="11"/>
  <c r="G3855" i="11"/>
  <c r="F3855" i="11"/>
  <c r="G3854" i="11"/>
  <c r="F3854" i="11"/>
  <c r="G3853" i="11"/>
  <c r="F3853" i="11"/>
  <c r="G3852" i="11"/>
  <c r="F3852" i="11"/>
  <c r="G3851" i="11"/>
  <c r="F3851" i="11"/>
  <c r="G3850" i="11"/>
  <c r="F3850" i="11"/>
  <c r="G3849" i="11"/>
  <c r="F3849" i="11"/>
  <c r="G3848" i="11"/>
  <c r="F3848" i="11"/>
  <c r="G3847" i="11"/>
  <c r="F3847" i="11"/>
  <c r="G3846" i="11"/>
  <c r="F3846" i="11"/>
  <c r="G3845" i="11"/>
  <c r="F3845" i="11"/>
  <c r="G3844" i="11"/>
  <c r="F3844" i="11"/>
  <c r="G3843" i="11"/>
  <c r="F3843" i="11"/>
  <c r="G3842" i="11"/>
  <c r="F3842" i="11"/>
  <c r="G3841" i="11"/>
  <c r="F3841" i="11"/>
  <c r="G3840" i="11"/>
  <c r="F3840" i="11"/>
  <c r="G3839" i="11"/>
  <c r="F3839" i="11"/>
  <c r="G3838" i="11"/>
  <c r="F3838" i="11"/>
  <c r="G3837" i="11"/>
  <c r="F3837" i="11"/>
  <c r="G3836" i="11"/>
  <c r="F3836" i="11"/>
  <c r="G3835" i="11"/>
  <c r="F3835" i="11"/>
  <c r="G3834" i="11"/>
  <c r="F3834" i="11"/>
  <c r="G3833" i="11"/>
  <c r="F3833" i="11"/>
  <c r="G3832" i="11"/>
  <c r="F3832" i="11"/>
  <c r="G3831" i="11"/>
  <c r="F3831" i="11"/>
  <c r="G3830" i="11"/>
  <c r="F3830" i="11"/>
  <c r="G3829" i="11"/>
  <c r="F3829" i="11"/>
  <c r="G3828" i="11"/>
  <c r="F3828" i="11"/>
  <c r="G3827" i="11"/>
  <c r="F3827" i="11"/>
  <c r="G3826" i="11"/>
  <c r="F3826" i="11"/>
  <c r="G3825" i="11"/>
  <c r="F3825" i="11"/>
  <c r="G3824" i="11"/>
  <c r="F3824" i="11"/>
  <c r="G3823" i="11"/>
  <c r="F3823" i="11"/>
  <c r="G3822" i="11"/>
  <c r="F3822" i="11"/>
  <c r="G3821" i="11"/>
  <c r="F3821" i="11"/>
  <c r="G3820" i="11"/>
  <c r="F3820" i="11"/>
  <c r="G3819" i="11"/>
  <c r="F3819" i="11"/>
  <c r="G3818" i="11"/>
  <c r="F3818" i="11"/>
  <c r="G3817" i="11"/>
  <c r="F3817" i="11"/>
  <c r="G3816" i="11"/>
  <c r="F3816" i="11"/>
  <c r="G3815" i="11"/>
  <c r="F3815" i="11"/>
  <c r="G3814" i="11"/>
  <c r="F3814" i="11"/>
  <c r="G3813" i="11"/>
  <c r="F3813" i="11"/>
  <c r="G3812" i="11"/>
  <c r="F3812" i="11"/>
  <c r="G3811" i="11"/>
  <c r="F3811" i="11"/>
  <c r="G3810" i="11"/>
  <c r="F3810" i="11"/>
  <c r="G3809" i="11"/>
  <c r="F3809" i="11"/>
  <c r="G3808" i="11"/>
  <c r="F3808" i="11"/>
  <c r="G3807" i="11"/>
  <c r="F3807" i="11"/>
  <c r="G3806" i="11"/>
  <c r="F3806" i="11"/>
  <c r="G3805" i="11"/>
  <c r="F3805" i="11"/>
  <c r="G3804" i="11"/>
  <c r="F3804" i="11"/>
  <c r="G3803" i="11"/>
  <c r="F3803" i="11"/>
  <c r="G3802" i="11"/>
  <c r="F3802" i="11"/>
  <c r="G3801" i="11"/>
  <c r="F3801" i="11"/>
  <c r="G3800" i="11"/>
  <c r="F3800" i="11"/>
  <c r="G3799" i="11"/>
  <c r="F3799" i="11"/>
  <c r="G3798" i="11"/>
  <c r="F3798" i="11"/>
  <c r="G3797" i="11"/>
  <c r="F3797" i="11"/>
  <c r="G3796" i="11"/>
  <c r="F3796" i="11"/>
  <c r="G3795" i="11"/>
  <c r="F3795" i="11"/>
  <c r="G3794" i="11"/>
  <c r="F3794" i="11"/>
  <c r="G3793" i="11"/>
  <c r="F3793" i="11"/>
  <c r="G3792" i="11"/>
  <c r="F3792" i="11"/>
  <c r="G3791" i="11"/>
  <c r="F3791" i="11"/>
  <c r="G3790" i="11"/>
  <c r="F3790" i="11"/>
  <c r="G3789" i="11"/>
  <c r="F3789" i="11"/>
  <c r="G3788" i="11"/>
  <c r="F3788" i="11"/>
  <c r="G3787" i="11"/>
  <c r="F3787" i="11"/>
  <c r="G3786" i="11"/>
  <c r="F3786" i="11"/>
  <c r="G3785" i="11"/>
  <c r="F3785" i="11"/>
  <c r="G3784" i="11"/>
  <c r="F3784" i="11"/>
  <c r="G3783" i="11"/>
  <c r="F3783" i="11"/>
  <c r="G3782" i="11"/>
  <c r="F3782" i="11"/>
  <c r="G3781" i="11"/>
  <c r="F3781" i="11"/>
  <c r="G3780" i="11"/>
  <c r="F3780" i="11"/>
  <c r="G3779" i="11"/>
  <c r="F3779" i="11"/>
  <c r="G3778" i="11"/>
  <c r="F3778" i="11"/>
  <c r="G3777" i="11"/>
  <c r="F3777" i="11"/>
  <c r="G3776" i="11"/>
  <c r="F3776" i="11"/>
  <c r="G3775" i="11"/>
  <c r="F3775" i="11"/>
  <c r="G3774" i="11"/>
  <c r="F3774" i="11"/>
  <c r="G3773" i="11"/>
  <c r="F3773" i="11"/>
  <c r="G3772" i="11"/>
  <c r="F3772" i="11"/>
  <c r="G3771" i="11"/>
  <c r="F3771" i="11"/>
  <c r="G3770" i="11"/>
  <c r="F3770" i="11"/>
  <c r="G3769" i="11"/>
  <c r="F3769" i="11"/>
  <c r="G3768" i="11"/>
  <c r="F3768" i="11"/>
  <c r="G3767" i="11"/>
  <c r="F3767" i="11"/>
  <c r="G3766" i="11"/>
  <c r="F3766" i="11"/>
  <c r="G3765" i="11"/>
  <c r="F3765" i="11"/>
  <c r="G3764" i="11"/>
  <c r="F3764" i="11"/>
  <c r="G3763" i="11"/>
  <c r="F3763" i="11"/>
  <c r="G3762" i="11"/>
  <c r="F3762" i="11"/>
  <c r="G3761" i="11"/>
  <c r="F3761" i="11"/>
  <c r="G3760" i="11"/>
  <c r="F3760" i="11"/>
  <c r="G3759" i="11"/>
  <c r="F3759" i="11"/>
  <c r="G3758" i="11"/>
  <c r="F3758" i="11"/>
  <c r="G3757" i="11"/>
  <c r="F3757" i="11"/>
  <c r="G3756" i="11"/>
  <c r="F3756" i="11"/>
  <c r="G3755" i="11"/>
  <c r="F3755" i="11"/>
  <c r="G3754" i="11"/>
  <c r="F3754" i="11"/>
  <c r="G3753" i="11"/>
  <c r="F3753" i="11"/>
  <c r="G3752" i="11"/>
  <c r="F3752" i="11"/>
  <c r="G3751" i="11"/>
  <c r="F3751" i="11"/>
  <c r="G3750" i="11"/>
  <c r="F3750" i="11"/>
  <c r="G3749" i="11"/>
  <c r="F3749" i="11"/>
  <c r="G3748" i="11"/>
  <c r="F3748" i="11"/>
  <c r="G3747" i="11"/>
  <c r="F3747" i="11"/>
  <c r="G3746" i="11"/>
  <c r="F3746" i="11"/>
  <c r="G3745" i="11"/>
  <c r="F3745" i="11"/>
  <c r="G3744" i="11"/>
  <c r="F3744" i="11"/>
  <c r="G3743" i="11"/>
  <c r="F3743" i="11"/>
  <c r="G3742" i="11"/>
  <c r="F3742" i="11"/>
  <c r="G3741" i="11"/>
  <c r="F3741" i="11"/>
  <c r="G3740" i="11"/>
  <c r="F3740" i="11"/>
  <c r="G3739" i="11"/>
  <c r="F3739" i="11"/>
  <c r="G3738" i="11"/>
  <c r="F3738" i="11"/>
  <c r="G3737" i="11"/>
  <c r="F3737" i="11"/>
  <c r="G3736" i="11"/>
  <c r="F3736" i="11"/>
  <c r="G3735" i="11"/>
  <c r="F3735" i="11"/>
  <c r="G3734" i="11"/>
  <c r="F3734" i="11"/>
  <c r="G3733" i="11"/>
  <c r="F3733" i="11"/>
  <c r="G3732" i="11"/>
  <c r="F3732" i="11"/>
  <c r="G3731" i="11"/>
  <c r="F3731" i="11"/>
  <c r="G3730" i="11"/>
  <c r="F3730" i="11"/>
  <c r="G3729" i="11"/>
  <c r="F3729" i="11"/>
  <c r="G3728" i="11"/>
  <c r="F3728" i="11"/>
  <c r="G3727" i="11"/>
  <c r="F3727" i="11"/>
  <c r="G3726" i="11"/>
  <c r="F3726" i="11"/>
  <c r="G3725" i="11"/>
  <c r="F3725" i="11"/>
  <c r="G3724" i="11"/>
  <c r="F3724" i="11"/>
  <c r="G3723" i="11"/>
  <c r="F3723" i="11"/>
  <c r="G3722" i="11"/>
  <c r="F3722" i="11"/>
  <c r="G3721" i="11"/>
  <c r="F3721" i="11"/>
  <c r="G3720" i="11"/>
  <c r="F3720" i="11"/>
  <c r="G3719" i="11"/>
  <c r="F3719" i="11"/>
  <c r="G3718" i="11"/>
  <c r="F3718" i="11"/>
  <c r="G3717" i="11"/>
  <c r="F3717" i="11"/>
  <c r="G3716" i="11"/>
  <c r="F3716" i="11"/>
  <c r="G3715" i="11"/>
  <c r="F3715" i="11"/>
  <c r="G3714" i="11"/>
  <c r="F3714" i="11"/>
  <c r="G3713" i="11"/>
  <c r="F3713" i="11"/>
  <c r="G3712" i="11"/>
  <c r="F3712" i="11"/>
  <c r="G3711" i="11"/>
  <c r="F3711" i="11"/>
  <c r="G3710" i="11"/>
  <c r="F3710" i="11"/>
  <c r="G3709" i="11"/>
  <c r="F3709" i="11"/>
  <c r="G3708" i="11"/>
  <c r="F3708" i="11"/>
  <c r="G3707" i="11"/>
  <c r="F3707" i="11"/>
  <c r="G3706" i="11"/>
  <c r="F3706" i="11"/>
  <c r="G3705" i="11"/>
  <c r="F3705" i="11"/>
  <c r="G3704" i="11"/>
  <c r="F3704" i="11"/>
  <c r="G3703" i="11"/>
  <c r="F3703" i="11"/>
  <c r="G3702" i="11"/>
  <c r="F3702" i="11"/>
  <c r="G3701" i="11"/>
  <c r="F3701" i="11"/>
  <c r="G3700" i="11"/>
  <c r="F3700" i="11"/>
  <c r="G3699" i="11"/>
  <c r="F3699" i="11"/>
  <c r="G3698" i="11"/>
  <c r="F3698" i="11"/>
  <c r="G3697" i="11"/>
  <c r="F3697" i="11"/>
  <c r="G3696" i="11"/>
  <c r="F3696" i="11"/>
  <c r="G3695" i="11"/>
  <c r="F3695" i="11"/>
  <c r="G3694" i="11"/>
  <c r="F3694" i="11"/>
  <c r="G3693" i="11"/>
  <c r="F3693" i="11"/>
  <c r="G3692" i="11"/>
  <c r="F3692" i="11"/>
  <c r="G3691" i="11"/>
  <c r="F3691" i="11"/>
  <c r="G3690" i="11"/>
  <c r="F3690" i="11"/>
  <c r="G3689" i="11"/>
  <c r="F3689" i="11"/>
  <c r="G3688" i="11"/>
  <c r="F3688" i="11"/>
  <c r="G3687" i="11"/>
  <c r="F3687" i="11"/>
  <c r="G3686" i="11"/>
  <c r="F3686" i="11"/>
  <c r="G3685" i="11"/>
  <c r="F3685" i="11"/>
  <c r="G3684" i="11"/>
  <c r="F3684" i="11"/>
  <c r="G3683" i="11"/>
  <c r="F3683" i="11"/>
  <c r="G3682" i="11"/>
  <c r="F3682" i="11"/>
  <c r="G3681" i="11"/>
  <c r="F3681" i="11"/>
  <c r="G3680" i="11"/>
  <c r="F3680" i="11"/>
  <c r="G3679" i="11"/>
  <c r="F3679" i="11"/>
  <c r="G3678" i="11"/>
  <c r="F3678" i="11"/>
  <c r="G3677" i="11"/>
  <c r="F3677" i="11"/>
  <c r="G3676" i="11"/>
  <c r="F3676" i="11"/>
  <c r="G3675" i="11"/>
  <c r="F3675" i="11"/>
  <c r="G3674" i="11"/>
  <c r="F3674" i="11"/>
  <c r="G3673" i="11"/>
  <c r="F3673" i="11"/>
  <c r="G3672" i="11"/>
  <c r="F3672" i="11"/>
  <c r="G3671" i="11"/>
  <c r="F3671" i="11"/>
  <c r="G3670" i="11"/>
  <c r="F3670" i="11"/>
  <c r="G3669" i="11"/>
  <c r="F3669" i="11"/>
  <c r="G3668" i="11"/>
  <c r="F3668" i="11"/>
  <c r="G3667" i="11"/>
  <c r="F3667" i="11"/>
  <c r="G3666" i="11"/>
  <c r="F3666" i="11"/>
  <c r="G3665" i="11"/>
  <c r="F3665" i="11"/>
  <c r="G3664" i="11"/>
  <c r="F3664" i="11"/>
  <c r="G3663" i="11"/>
  <c r="F3663" i="11"/>
  <c r="G3662" i="11"/>
  <c r="F3662" i="11"/>
  <c r="G3661" i="11"/>
  <c r="F3661" i="11"/>
  <c r="G3660" i="11"/>
  <c r="F3660" i="11"/>
  <c r="G3659" i="11"/>
  <c r="F3659" i="11"/>
  <c r="G3658" i="11"/>
  <c r="F3658" i="11"/>
  <c r="G3657" i="11"/>
  <c r="F3657" i="11"/>
  <c r="G3656" i="11"/>
  <c r="F3656" i="11"/>
  <c r="G3655" i="11"/>
  <c r="F3655" i="11"/>
  <c r="G3654" i="11"/>
  <c r="F3654" i="11"/>
  <c r="G3653" i="11"/>
  <c r="F3653" i="11"/>
  <c r="G3652" i="11"/>
  <c r="F3652" i="11"/>
  <c r="G3651" i="11"/>
  <c r="F3651" i="11"/>
  <c r="G3650" i="11"/>
  <c r="F3650" i="11"/>
  <c r="G3649" i="11"/>
  <c r="F3649" i="11"/>
  <c r="G3648" i="11"/>
  <c r="F3648" i="11"/>
  <c r="G3647" i="11"/>
  <c r="F3647" i="11"/>
  <c r="G3646" i="11"/>
  <c r="F3646" i="11"/>
  <c r="G3645" i="11"/>
  <c r="F3645" i="11"/>
  <c r="G3644" i="11"/>
  <c r="F3644" i="11"/>
  <c r="G3643" i="11"/>
  <c r="F3643" i="11"/>
  <c r="G3642" i="11"/>
  <c r="F3642" i="11"/>
  <c r="G3641" i="11"/>
  <c r="F3641" i="11"/>
  <c r="G3640" i="11"/>
  <c r="F3640" i="11"/>
  <c r="G3639" i="11"/>
  <c r="F3639" i="11"/>
  <c r="G3638" i="11"/>
  <c r="F3638" i="11"/>
  <c r="G3637" i="11"/>
  <c r="F3637" i="11"/>
  <c r="G3636" i="11"/>
  <c r="F3636" i="11"/>
  <c r="G3635" i="11"/>
  <c r="F3635" i="11"/>
  <c r="G3634" i="11"/>
  <c r="F3634" i="11"/>
  <c r="G3633" i="11"/>
  <c r="F3633" i="11"/>
  <c r="G3632" i="11"/>
  <c r="F3632" i="11"/>
  <c r="G3631" i="11"/>
  <c r="F3631" i="11"/>
  <c r="G3630" i="11"/>
  <c r="F3630" i="11"/>
  <c r="G3629" i="11"/>
  <c r="F3629" i="11"/>
  <c r="G3628" i="11"/>
  <c r="F3628" i="11"/>
  <c r="G3627" i="11"/>
  <c r="F3627" i="11"/>
  <c r="G3626" i="11"/>
  <c r="F3626" i="11"/>
  <c r="G3625" i="11"/>
  <c r="F3625" i="11"/>
  <c r="G3624" i="11"/>
  <c r="F3624" i="11"/>
  <c r="G3623" i="11"/>
  <c r="F3623" i="11"/>
  <c r="G3622" i="11"/>
  <c r="F3622" i="11"/>
  <c r="G3621" i="11"/>
  <c r="F3621" i="11"/>
  <c r="G3620" i="11"/>
  <c r="F3620" i="11"/>
  <c r="G3619" i="11"/>
  <c r="F3619" i="11"/>
  <c r="G3618" i="11"/>
  <c r="F3618" i="11"/>
  <c r="G3617" i="11"/>
  <c r="F3617" i="11"/>
  <c r="G3616" i="11"/>
  <c r="F3616" i="11"/>
  <c r="G3615" i="11"/>
  <c r="F3615" i="11"/>
  <c r="G3614" i="11"/>
  <c r="F3614" i="11"/>
  <c r="G3613" i="11"/>
  <c r="F3613" i="11"/>
  <c r="G3612" i="11"/>
  <c r="F3612" i="11"/>
  <c r="G3611" i="11"/>
  <c r="F3611" i="11"/>
  <c r="G3610" i="11"/>
  <c r="F3610" i="11"/>
  <c r="G3609" i="11"/>
  <c r="F3609" i="11"/>
  <c r="G3608" i="11"/>
  <c r="F3608" i="11"/>
  <c r="G3607" i="11"/>
  <c r="F3607" i="11"/>
  <c r="G3606" i="11"/>
  <c r="F3606" i="11"/>
  <c r="G3605" i="11"/>
  <c r="F3605" i="11"/>
  <c r="G3604" i="11"/>
  <c r="F3604" i="11"/>
  <c r="G3603" i="11"/>
  <c r="F3603" i="11"/>
  <c r="G3602" i="11"/>
  <c r="F3602" i="11"/>
  <c r="G3601" i="11"/>
  <c r="F3601" i="11"/>
  <c r="G3600" i="11"/>
  <c r="F3600" i="11"/>
  <c r="G3599" i="11"/>
  <c r="F3599" i="11"/>
  <c r="G3598" i="11"/>
  <c r="F3598" i="11"/>
  <c r="G3597" i="11"/>
  <c r="F3597" i="11"/>
  <c r="G3596" i="11"/>
  <c r="F3596" i="11"/>
  <c r="G3595" i="11"/>
  <c r="F3595" i="11"/>
  <c r="G3594" i="11"/>
  <c r="F3594" i="11"/>
  <c r="G3593" i="11"/>
  <c r="F3593" i="11"/>
  <c r="G3592" i="11"/>
  <c r="F3592" i="11"/>
  <c r="G3591" i="11"/>
  <c r="F3591" i="11"/>
  <c r="G3590" i="11"/>
  <c r="F3590" i="11"/>
  <c r="G3589" i="11"/>
  <c r="F3589" i="11"/>
  <c r="G3588" i="11"/>
  <c r="F3588" i="11"/>
  <c r="G3587" i="11"/>
  <c r="F3587" i="11"/>
  <c r="G3586" i="11"/>
  <c r="F3586" i="11"/>
  <c r="G3585" i="11"/>
  <c r="F3585" i="11"/>
  <c r="G3584" i="11"/>
  <c r="F3584" i="11"/>
  <c r="G3583" i="11"/>
  <c r="F3583" i="11"/>
  <c r="G3582" i="11"/>
  <c r="F3582" i="11"/>
  <c r="G3581" i="11"/>
  <c r="F3581" i="11"/>
  <c r="G3580" i="11"/>
  <c r="F3580" i="11"/>
  <c r="G3579" i="11"/>
  <c r="F3579" i="11"/>
  <c r="G3578" i="11"/>
  <c r="F3578" i="11"/>
  <c r="G3577" i="11"/>
  <c r="F3577" i="11"/>
  <c r="G3576" i="11"/>
  <c r="F3576" i="11"/>
  <c r="G3575" i="11"/>
  <c r="F3575" i="11"/>
  <c r="G3574" i="11"/>
  <c r="F3574" i="11"/>
  <c r="G3573" i="11"/>
  <c r="F3573" i="11"/>
  <c r="G3572" i="11"/>
  <c r="F3572" i="11"/>
  <c r="G3571" i="11"/>
  <c r="F3571" i="11"/>
  <c r="G3570" i="11"/>
  <c r="F3570" i="11"/>
  <c r="G3569" i="11"/>
  <c r="F3569" i="11"/>
  <c r="G3568" i="11"/>
  <c r="F3568" i="11"/>
  <c r="G3567" i="11"/>
  <c r="F3567" i="11"/>
  <c r="G3566" i="11"/>
  <c r="F3566" i="11"/>
  <c r="G3565" i="11"/>
  <c r="F3565" i="11"/>
  <c r="G3564" i="11"/>
  <c r="F3564" i="11"/>
  <c r="G3563" i="11"/>
  <c r="F3563" i="11"/>
  <c r="G3562" i="11"/>
  <c r="F3562" i="11"/>
  <c r="G3561" i="11"/>
  <c r="F3561" i="11"/>
  <c r="G3560" i="11"/>
  <c r="F3560" i="11"/>
  <c r="G3559" i="11"/>
  <c r="F3559" i="11"/>
  <c r="G3558" i="11"/>
  <c r="F3558" i="11"/>
  <c r="G3557" i="11"/>
  <c r="F3557" i="11"/>
  <c r="G3556" i="11"/>
  <c r="F3556" i="11"/>
  <c r="G3555" i="11"/>
  <c r="F3555" i="11"/>
  <c r="G3554" i="11"/>
  <c r="F3554" i="11"/>
  <c r="G3553" i="11"/>
  <c r="F3553" i="11"/>
  <c r="G3552" i="11"/>
  <c r="F3552" i="11"/>
  <c r="G3551" i="11"/>
  <c r="F3551" i="11"/>
  <c r="G3550" i="11"/>
  <c r="F3550" i="11"/>
  <c r="G3549" i="11"/>
  <c r="F3549" i="11"/>
  <c r="G3548" i="11"/>
  <c r="F3548" i="11"/>
  <c r="G3547" i="11"/>
  <c r="F3547" i="11"/>
  <c r="G3546" i="11"/>
  <c r="F3546" i="11"/>
  <c r="G3545" i="11"/>
  <c r="F3545" i="11"/>
  <c r="G3544" i="11"/>
  <c r="F3544" i="11"/>
  <c r="G3543" i="11"/>
  <c r="F3543" i="11"/>
  <c r="G3542" i="11"/>
  <c r="F3542" i="11"/>
  <c r="G3541" i="11"/>
  <c r="F3541" i="11"/>
  <c r="G3540" i="11"/>
  <c r="F3540" i="11"/>
  <c r="G3539" i="11"/>
  <c r="F3539" i="11"/>
  <c r="G3538" i="11"/>
  <c r="F3538" i="11"/>
  <c r="G3537" i="11"/>
  <c r="F3537" i="11"/>
  <c r="G3536" i="11"/>
  <c r="F3536" i="11"/>
  <c r="G3535" i="11"/>
  <c r="F3535" i="11"/>
  <c r="G3534" i="11"/>
  <c r="F3534" i="11"/>
  <c r="G3533" i="11"/>
  <c r="F3533" i="11"/>
  <c r="G3532" i="11"/>
  <c r="F3532" i="11"/>
  <c r="G3531" i="11"/>
  <c r="F3531" i="11"/>
  <c r="G3530" i="11"/>
  <c r="F3530" i="11"/>
  <c r="G3529" i="11"/>
  <c r="F3529" i="11"/>
  <c r="G3528" i="11"/>
  <c r="F3528" i="11"/>
  <c r="G3527" i="11"/>
  <c r="F3527" i="11"/>
  <c r="G3526" i="11"/>
  <c r="F3526" i="11"/>
  <c r="G3525" i="11"/>
  <c r="F3525" i="11"/>
  <c r="G3524" i="11"/>
  <c r="F3524" i="11"/>
  <c r="G3523" i="11"/>
  <c r="F3523" i="11"/>
  <c r="G3522" i="11"/>
  <c r="F3522" i="11"/>
  <c r="G3521" i="11"/>
  <c r="F3521" i="11"/>
  <c r="G3520" i="11"/>
  <c r="F3520" i="11"/>
  <c r="G3519" i="11"/>
  <c r="F3519" i="11"/>
  <c r="G3518" i="11"/>
  <c r="F3518" i="11"/>
  <c r="G3517" i="11"/>
  <c r="F3517" i="11"/>
  <c r="G3516" i="11"/>
  <c r="F3516" i="11"/>
  <c r="G3515" i="11"/>
  <c r="F3515" i="11"/>
  <c r="G3514" i="11"/>
  <c r="F3514" i="11"/>
  <c r="G3513" i="11"/>
  <c r="F3513" i="11"/>
  <c r="G3512" i="11"/>
  <c r="F3512" i="11"/>
  <c r="G3511" i="11"/>
  <c r="F3511" i="11"/>
  <c r="G3510" i="11"/>
  <c r="F3510" i="11"/>
  <c r="G3509" i="11"/>
  <c r="F3509" i="11"/>
  <c r="G3508" i="11"/>
  <c r="F3508" i="11"/>
  <c r="G3507" i="11"/>
  <c r="F3507" i="11"/>
  <c r="G3506" i="11"/>
  <c r="F3506" i="11"/>
  <c r="G3505" i="11"/>
  <c r="F3505" i="11"/>
  <c r="G3504" i="11"/>
  <c r="F3504" i="11"/>
  <c r="G3503" i="11"/>
  <c r="F3503" i="11"/>
  <c r="G3502" i="11"/>
  <c r="F3502" i="11"/>
  <c r="G3501" i="11"/>
  <c r="F3501" i="11"/>
  <c r="G3500" i="11"/>
  <c r="F3500" i="11"/>
  <c r="G3499" i="11"/>
  <c r="F3499" i="11"/>
  <c r="G3498" i="11"/>
  <c r="F3498" i="11"/>
  <c r="G3497" i="11"/>
  <c r="F3497" i="11"/>
  <c r="G3496" i="11"/>
  <c r="F3496" i="11"/>
  <c r="G3495" i="11"/>
  <c r="F3495" i="11"/>
  <c r="G3494" i="11"/>
  <c r="F3494" i="11"/>
  <c r="G3493" i="11"/>
  <c r="F3493" i="11"/>
  <c r="G3492" i="11"/>
  <c r="F3492" i="11"/>
  <c r="G3491" i="11"/>
  <c r="F3491" i="11"/>
  <c r="G3490" i="11"/>
  <c r="F3490" i="11"/>
  <c r="G3489" i="11"/>
  <c r="F3489" i="11"/>
  <c r="G3488" i="11"/>
  <c r="F3488" i="11"/>
  <c r="G3487" i="11"/>
  <c r="F3487" i="11"/>
  <c r="G3486" i="11"/>
  <c r="F3486" i="11"/>
  <c r="G3485" i="11"/>
  <c r="F3485" i="11"/>
  <c r="G3484" i="11"/>
  <c r="F3484" i="11"/>
  <c r="G3483" i="11"/>
  <c r="F3483" i="11"/>
  <c r="G3482" i="11"/>
  <c r="F3482" i="11"/>
  <c r="G3481" i="11"/>
  <c r="F3481" i="11"/>
  <c r="G3480" i="11"/>
  <c r="F3480" i="11"/>
  <c r="G3479" i="11"/>
  <c r="F3479" i="11"/>
  <c r="G3478" i="11"/>
  <c r="F3478" i="11"/>
  <c r="G3477" i="11"/>
  <c r="F3477" i="11"/>
  <c r="G3476" i="11"/>
  <c r="F3476" i="11"/>
  <c r="G3475" i="11"/>
  <c r="F3475" i="11"/>
  <c r="G3474" i="11"/>
  <c r="F3474" i="11"/>
  <c r="G3473" i="11"/>
  <c r="F3473" i="11"/>
  <c r="G3472" i="11"/>
  <c r="F3472" i="11"/>
  <c r="G3471" i="11"/>
  <c r="F3471" i="11"/>
  <c r="G3470" i="11"/>
  <c r="F3470" i="11"/>
  <c r="G3469" i="11"/>
  <c r="F3469" i="11"/>
  <c r="G3468" i="11"/>
  <c r="F3468" i="11"/>
  <c r="G3467" i="11"/>
  <c r="F3467" i="11"/>
  <c r="G3466" i="11"/>
  <c r="F3466" i="11"/>
  <c r="G3465" i="11"/>
  <c r="F3465" i="11"/>
  <c r="G3464" i="11"/>
  <c r="F3464" i="11"/>
  <c r="G3463" i="11"/>
  <c r="F3463" i="11"/>
  <c r="G3462" i="11"/>
  <c r="F3462" i="11"/>
  <c r="G3461" i="11"/>
  <c r="F3461" i="11"/>
  <c r="G3460" i="11"/>
  <c r="F3460" i="11"/>
  <c r="G3459" i="11"/>
  <c r="F3459" i="11"/>
  <c r="G3458" i="11"/>
  <c r="F3458" i="11"/>
  <c r="G3457" i="11"/>
  <c r="F3457" i="11"/>
  <c r="G3456" i="11"/>
  <c r="F3456" i="11"/>
  <c r="G3455" i="11"/>
  <c r="F3455" i="11"/>
  <c r="G3454" i="11"/>
  <c r="F3454" i="11"/>
  <c r="G3453" i="11"/>
  <c r="F3453" i="11"/>
  <c r="G3452" i="11"/>
  <c r="F3452" i="11"/>
  <c r="G3451" i="11"/>
  <c r="F3451" i="11"/>
  <c r="G3450" i="11"/>
  <c r="F3450" i="11"/>
  <c r="G3449" i="11"/>
  <c r="F3449" i="11"/>
  <c r="G3448" i="11"/>
  <c r="F3448" i="11"/>
  <c r="G3447" i="11"/>
  <c r="F3447" i="11"/>
  <c r="G3446" i="11"/>
  <c r="F3446" i="11"/>
  <c r="G3445" i="11"/>
  <c r="F3445" i="11"/>
  <c r="G3444" i="11"/>
  <c r="F3444" i="11"/>
  <c r="G3443" i="11"/>
  <c r="F3443" i="11"/>
  <c r="G3442" i="11"/>
  <c r="F3442" i="11"/>
  <c r="G3441" i="11"/>
  <c r="F3441" i="11"/>
  <c r="G3440" i="11"/>
  <c r="F3440" i="11"/>
  <c r="G3439" i="11"/>
  <c r="F3439" i="11"/>
  <c r="G3438" i="11"/>
  <c r="F3438" i="11"/>
  <c r="G3437" i="11"/>
  <c r="F3437" i="11"/>
  <c r="G3436" i="11"/>
  <c r="F3436" i="11"/>
  <c r="G3435" i="11"/>
  <c r="F3435" i="11"/>
  <c r="G3434" i="11"/>
  <c r="F3434" i="11"/>
  <c r="G3433" i="11"/>
  <c r="F3433" i="11"/>
  <c r="G3432" i="11"/>
  <c r="F3432" i="11"/>
  <c r="G3431" i="11"/>
  <c r="F3431" i="11"/>
  <c r="G3430" i="11"/>
  <c r="F3430" i="11"/>
  <c r="G3429" i="11"/>
  <c r="F3429" i="11"/>
  <c r="G3428" i="11"/>
  <c r="F3428" i="11"/>
  <c r="G3427" i="11"/>
  <c r="F3427" i="11"/>
  <c r="G3426" i="11"/>
  <c r="F3426" i="11"/>
  <c r="G3425" i="11"/>
  <c r="F3425" i="11"/>
  <c r="G3424" i="11"/>
  <c r="F3424" i="11"/>
  <c r="G3423" i="11"/>
  <c r="F3423" i="11"/>
  <c r="G3422" i="11"/>
  <c r="F3422" i="11"/>
  <c r="G3421" i="11"/>
  <c r="F3421" i="11"/>
  <c r="G3420" i="11"/>
  <c r="F3420" i="11"/>
  <c r="G3419" i="11"/>
  <c r="F3419" i="11"/>
  <c r="G3418" i="11"/>
  <c r="F3418" i="11"/>
  <c r="G3417" i="11"/>
  <c r="F3417" i="11"/>
  <c r="G3416" i="11"/>
  <c r="F3416" i="11"/>
  <c r="G3415" i="11"/>
  <c r="F3415" i="11"/>
  <c r="G3414" i="11"/>
  <c r="F3414" i="11"/>
  <c r="G3413" i="11"/>
  <c r="F3413" i="11"/>
  <c r="G3412" i="11"/>
  <c r="F3412" i="11"/>
  <c r="G3411" i="11"/>
  <c r="F3411" i="11"/>
  <c r="G3410" i="11"/>
  <c r="F3410" i="11"/>
  <c r="G3409" i="11"/>
  <c r="F3409" i="11"/>
  <c r="G3408" i="11"/>
  <c r="F3408" i="11"/>
  <c r="G3407" i="11"/>
  <c r="F3407" i="11"/>
  <c r="G3406" i="11"/>
  <c r="F3406" i="11"/>
  <c r="G3405" i="11"/>
  <c r="F3405" i="11"/>
  <c r="G3404" i="11"/>
  <c r="F3404" i="11"/>
  <c r="G3403" i="11"/>
  <c r="F3403" i="11"/>
  <c r="G3402" i="11"/>
  <c r="F3402" i="11"/>
  <c r="G3401" i="11"/>
  <c r="F3401" i="11"/>
  <c r="G3400" i="11"/>
  <c r="F3400" i="11"/>
  <c r="G3399" i="11"/>
  <c r="F3399" i="11"/>
  <c r="G3398" i="11"/>
  <c r="F3398" i="11"/>
  <c r="G3397" i="11"/>
  <c r="F3397" i="11"/>
  <c r="G3396" i="11"/>
  <c r="F3396" i="11"/>
  <c r="G3395" i="11"/>
  <c r="F3395" i="11"/>
  <c r="G3394" i="11"/>
  <c r="F3394" i="11"/>
  <c r="G3393" i="11"/>
  <c r="F3393" i="11"/>
  <c r="G3392" i="11"/>
  <c r="F3392" i="11"/>
  <c r="G3391" i="11"/>
  <c r="F3391" i="11"/>
  <c r="G3390" i="11"/>
  <c r="F3390" i="11"/>
  <c r="G3389" i="11"/>
  <c r="F3389" i="11"/>
  <c r="G3388" i="11"/>
  <c r="F3388" i="11"/>
  <c r="G3387" i="11"/>
  <c r="F3387" i="11"/>
  <c r="G3386" i="11"/>
  <c r="F3386" i="11"/>
  <c r="G3385" i="11"/>
  <c r="F3385" i="11"/>
  <c r="G3384" i="11"/>
  <c r="F3384" i="11"/>
  <c r="G3383" i="11"/>
  <c r="F3383" i="11"/>
  <c r="G3382" i="11"/>
  <c r="F3382" i="11"/>
  <c r="G3381" i="11"/>
  <c r="F3381" i="11"/>
  <c r="G3380" i="11"/>
  <c r="F3380" i="11"/>
  <c r="G3379" i="11"/>
  <c r="F3379" i="11"/>
  <c r="G3378" i="11"/>
  <c r="F3378" i="11"/>
  <c r="G3377" i="11"/>
  <c r="F3377" i="11"/>
  <c r="G3376" i="11"/>
  <c r="F3376" i="11"/>
  <c r="G3375" i="11"/>
  <c r="F3375" i="11"/>
  <c r="G3374" i="11"/>
  <c r="F3374" i="11"/>
  <c r="G3373" i="11"/>
  <c r="F3373" i="11"/>
  <c r="G3372" i="11"/>
  <c r="F3372" i="11"/>
  <c r="G3371" i="11"/>
  <c r="F3371" i="11"/>
  <c r="G3370" i="11"/>
  <c r="F3370" i="11"/>
  <c r="G3369" i="11"/>
  <c r="F3369" i="11"/>
  <c r="G3368" i="11"/>
  <c r="F3368" i="11"/>
  <c r="G3367" i="11"/>
  <c r="F3367" i="11"/>
  <c r="G3366" i="11"/>
  <c r="F3366" i="11"/>
  <c r="G3365" i="11"/>
  <c r="F3365" i="11"/>
  <c r="G3364" i="11"/>
  <c r="F3364" i="11"/>
  <c r="G3363" i="11"/>
  <c r="F3363" i="11"/>
  <c r="G3362" i="11"/>
  <c r="F3362" i="11"/>
  <c r="G3361" i="11"/>
  <c r="F3361" i="11"/>
  <c r="G3360" i="11"/>
  <c r="F3360" i="11"/>
  <c r="G3359" i="11"/>
  <c r="F3359" i="11"/>
  <c r="G3358" i="11"/>
  <c r="F3358" i="11"/>
  <c r="G3357" i="11"/>
  <c r="F3357" i="11"/>
  <c r="G3356" i="11"/>
  <c r="F3356" i="11"/>
  <c r="G3355" i="11"/>
  <c r="F3355" i="11"/>
  <c r="G3354" i="11"/>
  <c r="F3354" i="11"/>
  <c r="G3353" i="11"/>
  <c r="F3353" i="11"/>
  <c r="G3352" i="11"/>
  <c r="F3352" i="11"/>
  <c r="G3351" i="11"/>
  <c r="F3351" i="11"/>
  <c r="G3350" i="11"/>
  <c r="F3350" i="11"/>
  <c r="G3349" i="11"/>
  <c r="F3349" i="11"/>
  <c r="G3348" i="11"/>
  <c r="F3348" i="11"/>
  <c r="G3347" i="11"/>
  <c r="F3347" i="11"/>
  <c r="G3346" i="11"/>
  <c r="F3346" i="11"/>
  <c r="G3345" i="11"/>
  <c r="F3345" i="11"/>
  <c r="G3344" i="11"/>
  <c r="F3344" i="11"/>
  <c r="G3343" i="11"/>
  <c r="F3343" i="11"/>
  <c r="G3342" i="11"/>
  <c r="F3342" i="11"/>
  <c r="G3341" i="11"/>
  <c r="F3341" i="11"/>
  <c r="G3340" i="11"/>
  <c r="F3340" i="11"/>
  <c r="G3339" i="11"/>
  <c r="F3339" i="11"/>
  <c r="G3338" i="11"/>
  <c r="F3338" i="11"/>
  <c r="G3337" i="11"/>
  <c r="F3337" i="11"/>
  <c r="G3336" i="11"/>
  <c r="F3336" i="11"/>
  <c r="G3335" i="11"/>
  <c r="F3335" i="11"/>
  <c r="G3334" i="11"/>
  <c r="F3334" i="11"/>
  <c r="G3333" i="11"/>
  <c r="F3333" i="11"/>
  <c r="G3332" i="11"/>
  <c r="F3332" i="11"/>
  <c r="G3331" i="11"/>
  <c r="F3331" i="11"/>
  <c r="G3330" i="11"/>
  <c r="F3330" i="11"/>
  <c r="G3329" i="11"/>
  <c r="F3329" i="11"/>
  <c r="G3328" i="11"/>
  <c r="F3328" i="11"/>
  <c r="G3327" i="11"/>
  <c r="F3327" i="11"/>
  <c r="G3326" i="11"/>
  <c r="F3326" i="11"/>
  <c r="G3325" i="11"/>
  <c r="F3325" i="11"/>
  <c r="G3324" i="11"/>
  <c r="F3324" i="11"/>
  <c r="G3323" i="11"/>
  <c r="F3323" i="11"/>
  <c r="G3322" i="11"/>
  <c r="F3322" i="11"/>
  <c r="G3321" i="11"/>
  <c r="F3321" i="11"/>
  <c r="G3320" i="11"/>
  <c r="F3320" i="11"/>
  <c r="G3319" i="11"/>
  <c r="F3319" i="11"/>
  <c r="G3318" i="11"/>
  <c r="F3318" i="11"/>
  <c r="G3317" i="11"/>
  <c r="F3317" i="11"/>
  <c r="G3316" i="11"/>
  <c r="F3316" i="11"/>
  <c r="G3315" i="11"/>
  <c r="F3315" i="11"/>
  <c r="G3314" i="11"/>
  <c r="F3314" i="11"/>
  <c r="G3313" i="11"/>
  <c r="F3313" i="11"/>
  <c r="G3312" i="11"/>
  <c r="F3312" i="11"/>
  <c r="G3311" i="11"/>
  <c r="F3311" i="11"/>
  <c r="G3310" i="11"/>
  <c r="F3310" i="11"/>
  <c r="G3309" i="11"/>
  <c r="F3309" i="11"/>
  <c r="G3308" i="11"/>
  <c r="F3308" i="11"/>
  <c r="G3307" i="11"/>
  <c r="F3307" i="11"/>
  <c r="G3306" i="11"/>
  <c r="F3306" i="11"/>
  <c r="G3305" i="11"/>
  <c r="F3305" i="11"/>
  <c r="G3304" i="11"/>
  <c r="F3304" i="11"/>
  <c r="G3303" i="11"/>
  <c r="F3303" i="11"/>
  <c r="G3302" i="11"/>
  <c r="F3302" i="11"/>
  <c r="G3301" i="11"/>
  <c r="F3301" i="11"/>
  <c r="G3300" i="11"/>
  <c r="F3300" i="11"/>
  <c r="G3299" i="11"/>
  <c r="F3299" i="11"/>
  <c r="G3298" i="11"/>
  <c r="F3298" i="11"/>
  <c r="G3297" i="11"/>
  <c r="F3297" i="11"/>
  <c r="G3296" i="11"/>
  <c r="F3296" i="11"/>
  <c r="G3295" i="11"/>
  <c r="F3295" i="11"/>
  <c r="G3294" i="11"/>
  <c r="F3294" i="11"/>
  <c r="G3293" i="11"/>
  <c r="F3293" i="11"/>
  <c r="G3292" i="11"/>
  <c r="F3292" i="11"/>
  <c r="G3291" i="11"/>
  <c r="F3291" i="11"/>
  <c r="G3290" i="11"/>
  <c r="F3290" i="11"/>
  <c r="G3289" i="11"/>
  <c r="F3289" i="11"/>
  <c r="G3288" i="11"/>
  <c r="F3288" i="11"/>
  <c r="G3287" i="11"/>
  <c r="F3287" i="11"/>
  <c r="G3286" i="11"/>
  <c r="F3286" i="11"/>
  <c r="G3285" i="11"/>
  <c r="F3285" i="11"/>
  <c r="G3284" i="11"/>
  <c r="F3284" i="11"/>
  <c r="G3283" i="11"/>
  <c r="F3283" i="11"/>
  <c r="G3282" i="11"/>
  <c r="F3282" i="11"/>
  <c r="G3281" i="11"/>
  <c r="F3281" i="11"/>
  <c r="G3280" i="11"/>
  <c r="F3280" i="11"/>
  <c r="G3279" i="11"/>
  <c r="F3279" i="11"/>
  <c r="G3278" i="11"/>
  <c r="F3278" i="11"/>
  <c r="G3277" i="11"/>
  <c r="F3277" i="11"/>
  <c r="G3276" i="11"/>
  <c r="F3276" i="11"/>
  <c r="G3275" i="11"/>
  <c r="F3275" i="11"/>
  <c r="G3274" i="11"/>
  <c r="F3274" i="11"/>
  <c r="G3273" i="11"/>
  <c r="F3273" i="11"/>
  <c r="G3272" i="11"/>
  <c r="F3272" i="11"/>
  <c r="G3271" i="11"/>
  <c r="F3271" i="11"/>
  <c r="G3270" i="11"/>
  <c r="F3270" i="11"/>
  <c r="G3269" i="11"/>
  <c r="F3269" i="11"/>
  <c r="G3268" i="11"/>
  <c r="F3268" i="11"/>
  <c r="G3267" i="11"/>
  <c r="F3267" i="11"/>
  <c r="G3266" i="11"/>
  <c r="F3266" i="11"/>
  <c r="G3265" i="11"/>
  <c r="F3265" i="11"/>
  <c r="G3264" i="11"/>
  <c r="F3264" i="11"/>
  <c r="G3263" i="11"/>
  <c r="F3263" i="11"/>
  <c r="G3262" i="11"/>
  <c r="F3262" i="11"/>
  <c r="G3261" i="11"/>
  <c r="F3261" i="11"/>
  <c r="G3260" i="11"/>
  <c r="F3260" i="11"/>
  <c r="G3259" i="11"/>
  <c r="F3259" i="11"/>
  <c r="G3258" i="11"/>
  <c r="F3258" i="11"/>
  <c r="G3257" i="11"/>
  <c r="F3257" i="11"/>
  <c r="G3256" i="11"/>
  <c r="F3256" i="11"/>
  <c r="G3255" i="11"/>
  <c r="F3255" i="11"/>
  <c r="G3254" i="11"/>
  <c r="F3254" i="11"/>
  <c r="G3253" i="11"/>
  <c r="F3253" i="11"/>
  <c r="G3252" i="11"/>
  <c r="F3252" i="11"/>
  <c r="G3251" i="11"/>
  <c r="F3251" i="11"/>
  <c r="G3250" i="11"/>
  <c r="F3250" i="11"/>
  <c r="G3249" i="11"/>
  <c r="F3249" i="11"/>
  <c r="G3248" i="11"/>
  <c r="F3248" i="11"/>
  <c r="G3247" i="11"/>
  <c r="F3247" i="11"/>
  <c r="G3246" i="11"/>
  <c r="F3246" i="11"/>
  <c r="G3245" i="11"/>
  <c r="F3245" i="11"/>
  <c r="G3244" i="11"/>
  <c r="F3244" i="11"/>
  <c r="G3243" i="11"/>
  <c r="F3243" i="11"/>
  <c r="G3242" i="11"/>
  <c r="F3242" i="11"/>
  <c r="G3241" i="11"/>
  <c r="F3241" i="11"/>
  <c r="G3240" i="11"/>
  <c r="F3240" i="11"/>
  <c r="G3239" i="11"/>
  <c r="F3239" i="11"/>
  <c r="G3238" i="11"/>
  <c r="F3238" i="11"/>
  <c r="G3237" i="11"/>
  <c r="F3237" i="11"/>
  <c r="G3236" i="11"/>
  <c r="F3236" i="11"/>
  <c r="G3235" i="11"/>
  <c r="F3235" i="11"/>
  <c r="G3234" i="11"/>
  <c r="F3234" i="11"/>
  <c r="G3233" i="11"/>
  <c r="F3233" i="11"/>
  <c r="G3232" i="11"/>
  <c r="F3232" i="11"/>
  <c r="G3231" i="11"/>
  <c r="F3231" i="11"/>
  <c r="G3230" i="11"/>
  <c r="F3230" i="11"/>
  <c r="G3229" i="11"/>
  <c r="F3229" i="11"/>
  <c r="G3228" i="11"/>
  <c r="F3228" i="11"/>
  <c r="G3227" i="11"/>
  <c r="F3227" i="11"/>
  <c r="G3226" i="11"/>
  <c r="F3226" i="11"/>
  <c r="G3225" i="11"/>
  <c r="F3225" i="11"/>
  <c r="G3224" i="11"/>
  <c r="F3224" i="11"/>
  <c r="G3223" i="11"/>
  <c r="F3223" i="11"/>
  <c r="G3222" i="11"/>
  <c r="F3222" i="11"/>
  <c r="G3221" i="11"/>
  <c r="F3221" i="11"/>
  <c r="G3220" i="11"/>
  <c r="F3220" i="11"/>
  <c r="G3219" i="11"/>
  <c r="F3219" i="11"/>
  <c r="G3218" i="11"/>
  <c r="F3218" i="11"/>
  <c r="G3217" i="11"/>
  <c r="F3217" i="11"/>
  <c r="G3216" i="11"/>
  <c r="F3216" i="11"/>
  <c r="G3215" i="11"/>
  <c r="F3215" i="11"/>
  <c r="G3214" i="11"/>
  <c r="F3214" i="11"/>
  <c r="G3213" i="11"/>
  <c r="F3213" i="11"/>
  <c r="G3212" i="11"/>
  <c r="F3212" i="11"/>
  <c r="G3211" i="11"/>
  <c r="F3211" i="11"/>
  <c r="G3210" i="11"/>
  <c r="F3210" i="11"/>
  <c r="G3209" i="11"/>
  <c r="F3209" i="11"/>
  <c r="G3208" i="11"/>
  <c r="F3208" i="11"/>
  <c r="G3207" i="11"/>
  <c r="F3207" i="11"/>
  <c r="G3206" i="11"/>
  <c r="F3206" i="11"/>
  <c r="G3205" i="11"/>
  <c r="F3205" i="11"/>
  <c r="G3204" i="11"/>
  <c r="F3204" i="11"/>
  <c r="G3203" i="11"/>
  <c r="F3203" i="11"/>
  <c r="G3202" i="11"/>
  <c r="F3202" i="11"/>
  <c r="G3201" i="11"/>
  <c r="F3201" i="11"/>
  <c r="G3200" i="11"/>
  <c r="F3200" i="11"/>
  <c r="G3199" i="11"/>
  <c r="F3199" i="11"/>
  <c r="G3198" i="11"/>
  <c r="F3198" i="11"/>
  <c r="G3197" i="11"/>
  <c r="F3197" i="11"/>
  <c r="G3196" i="11"/>
  <c r="F3196" i="11"/>
  <c r="G3195" i="11"/>
  <c r="F3195" i="11"/>
  <c r="G3194" i="11"/>
  <c r="F3194" i="11"/>
  <c r="G3193" i="11"/>
  <c r="F3193" i="11"/>
  <c r="G3192" i="11"/>
  <c r="F3192" i="11"/>
  <c r="G3191" i="11"/>
  <c r="F3191" i="11"/>
  <c r="G3190" i="11"/>
  <c r="F3190" i="11"/>
  <c r="G3189" i="11"/>
  <c r="F3189" i="11"/>
  <c r="G3188" i="11"/>
  <c r="F3188" i="11"/>
  <c r="G3187" i="11"/>
  <c r="F3187" i="11"/>
  <c r="G3186" i="11"/>
  <c r="F3186" i="11"/>
  <c r="G3185" i="11"/>
  <c r="F3185" i="11"/>
  <c r="G3184" i="11"/>
  <c r="F3184" i="11"/>
  <c r="G3183" i="11"/>
  <c r="F3183" i="11"/>
  <c r="G3182" i="11"/>
  <c r="F3182" i="11"/>
  <c r="G3181" i="11"/>
  <c r="F3181" i="11"/>
  <c r="G3180" i="11"/>
  <c r="F3180" i="11"/>
  <c r="G3179" i="11"/>
  <c r="F3179" i="11"/>
  <c r="G3178" i="11"/>
  <c r="F3178" i="11"/>
  <c r="G3177" i="11"/>
  <c r="F3177" i="11"/>
  <c r="G3176" i="11"/>
  <c r="F3176" i="11"/>
  <c r="G3175" i="11"/>
  <c r="F3175" i="11"/>
  <c r="G3174" i="11"/>
  <c r="F3174" i="11"/>
  <c r="G3173" i="11"/>
  <c r="F3173" i="11"/>
  <c r="G3172" i="11"/>
  <c r="F3172" i="11"/>
  <c r="G3171" i="11"/>
  <c r="F3171" i="11"/>
  <c r="G3170" i="11"/>
  <c r="F3170" i="11"/>
  <c r="G3169" i="11"/>
  <c r="F3169" i="11"/>
  <c r="G3168" i="11"/>
  <c r="F3168" i="11"/>
  <c r="G3167" i="11"/>
  <c r="F3167" i="11"/>
  <c r="G3166" i="11"/>
  <c r="F3166" i="11"/>
  <c r="G3165" i="11"/>
  <c r="F3165" i="11"/>
  <c r="G3164" i="11"/>
  <c r="F3164" i="11"/>
  <c r="G3163" i="11"/>
  <c r="F3163" i="11"/>
  <c r="G3162" i="11"/>
  <c r="F3162" i="11"/>
  <c r="G3161" i="11"/>
  <c r="F3161" i="11"/>
  <c r="G3160" i="11"/>
  <c r="F3160" i="11"/>
  <c r="G3159" i="11"/>
  <c r="F3159" i="11"/>
  <c r="G3158" i="11"/>
  <c r="F3158" i="11"/>
  <c r="G3157" i="11"/>
  <c r="F3157" i="11"/>
  <c r="G3156" i="11"/>
  <c r="F3156" i="11"/>
  <c r="G3155" i="11"/>
  <c r="F3155" i="11"/>
  <c r="G3154" i="11"/>
  <c r="F3154" i="11"/>
  <c r="G3153" i="11"/>
  <c r="F3153" i="11"/>
  <c r="G3152" i="11"/>
  <c r="F3152" i="11"/>
  <c r="G3151" i="11"/>
  <c r="F3151" i="11"/>
  <c r="G3150" i="11"/>
  <c r="F3150" i="11"/>
  <c r="G3149" i="11"/>
  <c r="F3149" i="11"/>
  <c r="G3148" i="11"/>
  <c r="F3148" i="11"/>
  <c r="G3147" i="11"/>
  <c r="F3147" i="11"/>
  <c r="G3146" i="11"/>
  <c r="F3146" i="11"/>
  <c r="G3145" i="11"/>
  <c r="F3145" i="11"/>
  <c r="G3144" i="11"/>
  <c r="F3144" i="11"/>
  <c r="G3143" i="11"/>
  <c r="F3143" i="11"/>
  <c r="G3142" i="11"/>
  <c r="F3142" i="11"/>
  <c r="G3141" i="11"/>
  <c r="F3141" i="11"/>
  <c r="G3140" i="11"/>
  <c r="F3140" i="11"/>
  <c r="G3139" i="11"/>
  <c r="F3139" i="11"/>
  <c r="G3138" i="11"/>
  <c r="F3138" i="11"/>
  <c r="G3137" i="11"/>
  <c r="F3137" i="11"/>
  <c r="G3136" i="11"/>
  <c r="F3136" i="11"/>
  <c r="G3135" i="11"/>
  <c r="F3135" i="11"/>
  <c r="G3134" i="11"/>
  <c r="F3134" i="11"/>
  <c r="G3133" i="11"/>
  <c r="F3133" i="11"/>
  <c r="G3132" i="11"/>
  <c r="F3132" i="11"/>
  <c r="G3131" i="11"/>
  <c r="F3131" i="11"/>
  <c r="G3130" i="11"/>
  <c r="F3130" i="11"/>
  <c r="G3129" i="11"/>
  <c r="F3129" i="11"/>
  <c r="G3128" i="11"/>
  <c r="F3128" i="11"/>
  <c r="G3127" i="11"/>
  <c r="F3127" i="11"/>
  <c r="G3126" i="11"/>
  <c r="F3126" i="11"/>
  <c r="G3125" i="11"/>
  <c r="F3125" i="11"/>
  <c r="G3124" i="11"/>
  <c r="F3124" i="11"/>
  <c r="G3123" i="11"/>
  <c r="F3123" i="11"/>
  <c r="G3122" i="11"/>
  <c r="F3122" i="11"/>
  <c r="G3121" i="11"/>
  <c r="F3121" i="11"/>
  <c r="G3120" i="11"/>
  <c r="F3120" i="11"/>
  <c r="G3119" i="11"/>
  <c r="F3119" i="11"/>
  <c r="G3118" i="11"/>
  <c r="F3118" i="11"/>
  <c r="G3117" i="11"/>
  <c r="F3117" i="11"/>
  <c r="G3116" i="11"/>
  <c r="F3116" i="11"/>
  <c r="G3115" i="11"/>
  <c r="F3115" i="11"/>
  <c r="G3114" i="11"/>
  <c r="F3114" i="11"/>
  <c r="G3113" i="11"/>
  <c r="F3113" i="11"/>
  <c r="G3112" i="11"/>
  <c r="F3112" i="11"/>
  <c r="G3111" i="11"/>
  <c r="F3111" i="11"/>
  <c r="G3110" i="11"/>
  <c r="F3110" i="11"/>
  <c r="G3109" i="11"/>
  <c r="F3109" i="11"/>
  <c r="G3108" i="11"/>
  <c r="F3108" i="11"/>
  <c r="G3107" i="11"/>
  <c r="F3107" i="11"/>
  <c r="G3106" i="11"/>
  <c r="F3106" i="11"/>
  <c r="G3105" i="11"/>
  <c r="F3105" i="11"/>
  <c r="G3104" i="11"/>
  <c r="F3104" i="11"/>
  <c r="G3103" i="11"/>
  <c r="F3103" i="11"/>
  <c r="G3102" i="11"/>
  <c r="F3102" i="11"/>
  <c r="G3101" i="11"/>
  <c r="F3101" i="11"/>
  <c r="G3100" i="11"/>
  <c r="F3100" i="11"/>
  <c r="G3099" i="11"/>
  <c r="F3099" i="11"/>
  <c r="G3098" i="11"/>
  <c r="F3098" i="11"/>
  <c r="G3097" i="11"/>
  <c r="F3097" i="11"/>
  <c r="G3096" i="11"/>
  <c r="F3096" i="11"/>
  <c r="G3095" i="11"/>
  <c r="F3095" i="11"/>
  <c r="G3094" i="11"/>
  <c r="F3094" i="11"/>
  <c r="G3093" i="11"/>
  <c r="F3093" i="11"/>
  <c r="G3092" i="11"/>
  <c r="F3092" i="11"/>
  <c r="G3091" i="11"/>
  <c r="F3091" i="11"/>
  <c r="G3090" i="11"/>
  <c r="F3090" i="11"/>
  <c r="G3089" i="11"/>
  <c r="F3089" i="11"/>
  <c r="G3088" i="11"/>
  <c r="F3088" i="11"/>
  <c r="G3087" i="11"/>
  <c r="F3087" i="11"/>
  <c r="G3086" i="11"/>
  <c r="F3086" i="11"/>
  <c r="G3085" i="11"/>
  <c r="F3085" i="11"/>
  <c r="G3084" i="11"/>
  <c r="F3084" i="11"/>
  <c r="G3083" i="11"/>
  <c r="F3083" i="11"/>
  <c r="G3082" i="11"/>
  <c r="F3082" i="11"/>
  <c r="G3081" i="11"/>
  <c r="F3081" i="11"/>
  <c r="G3080" i="11"/>
  <c r="F3080" i="11"/>
  <c r="G3079" i="11"/>
  <c r="F3079" i="11"/>
  <c r="G3078" i="11"/>
  <c r="F3078" i="11"/>
  <c r="G3077" i="11"/>
  <c r="F3077" i="11"/>
  <c r="G3076" i="11"/>
  <c r="F3076" i="11"/>
  <c r="G3075" i="11"/>
  <c r="F3075" i="11"/>
  <c r="G3074" i="11"/>
  <c r="F3074" i="11"/>
  <c r="G3073" i="11"/>
  <c r="F3073" i="11"/>
  <c r="G3072" i="11"/>
  <c r="F3072" i="11"/>
  <c r="G3071" i="11"/>
  <c r="F3071" i="11"/>
  <c r="G3070" i="11"/>
  <c r="F3070" i="11"/>
  <c r="G3069" i="11"/>
  <c r="F3069" i="11"/>
  <c r="G3068" i="11"/>
  <c r="F3068" i="11"/>
  <c r="G3067" i="11"/>
  <c r="F3067" i="11"/>
  <c r="G3066" i="11"/>
  <c r="F3066" i="11"/>
  <c r="G3065" i="11"/>
  <c r="F3065" i="11"/>
  <c r="G3064" i="11"/>
  <c r="F3064" i="11"/>
  <c r="G3063" i="11"/>
  <c r="F3063" i="11"/>
  <c r="G3062" i="11"/>
  <c r="F3062" i="11"/>
  <c r="G3061" i="11"/>
  <c r="F3061" i="11"/>
  <c r="G3060" i="11"/>
  <c r="F3060" i="11"/>
  <c r="G3059" i="11"/>
  <c r="F3059" i="11"/>
  <c r="G3058" i="11"/>
  <c r="F3058" i="11"/>
  <c r="G3057" i="11"/>
  <c r="F3057" i="11"/>
  <c r="G3056" i="11"/>
  <c r="F3056" i="11"/>
  <c r="G3055" i="11"/>
  <c r="F3055" i="11"/>
  <c r="G3054" i="11"/>
  <c r="F3054" i="11"/>
  <c r="G3053" i="11"/>
  <c r="F3053" i="11"/>
  <c r="G3052" i="11"/>
  <c r="F3052" i="11"/>
  <c r="G3051" i="11"/>
  <c r="F3051" i="11"/>
  <c r="G3050" i="11"/>
  <c r="F3050" i="11"/>
  <c r="G3049" i="11"/>
  <c r="F3049" i="11"/>
  <c r="G3048" i="11"/>
  <c r="F3048" i="11"/>
  <c r="G3047" i="11"/>
  <c r="F3047" i="11"/>
  <c r="G3046" i="11"/>
  <c r="F3046" i="11"/>
  <c r="G3045" i="11"/>
  <c r="F3045" i="11"/>
  <c r="G3044" i="11"/>
  <c r="F3044" i="11"/>
  <c r="G3043" i="11"/>
  <c r="F3043" i="11"/>
  <c r="G3042" i="11"/>
  <c r="F3042" i="11"/>
  <c r="G3041" i="11"/>
  <c r="F3041" i="11"/>
  <c r="G3040" i="11"/>
  <c r="F3040" i="11"/>
  <c r="G3039" i="11"/>
  <c r="F3039" i="11"/>
  <c r="G3038" i="11"/>
  <c r="F3038" i="11"/>
  <c r="G3037" i="11"/>
  <c r="F3037" i="11"/>
  <c r="G3036" i="11"/>
  <c r="F3036" i="11"/>
  <c r="G3035" i="11"/>
  <c r="F3035" i="11"/>
  <c r="G3034" i="11"/>
  <c r="F3034" i="11"/>
  <c r="G3033" i="11"/>
  <c r="F3033" i="11"/>
  <c r="G3032" i="11"/>
  <c r="F3032" i="11"/>
  <c r="G3031" i="11"/>
  <c r="F3031" i="11"/>
  <c r="G3030" i="11"/>
  <c r="F3030" i="11"/>
  <c r="G3029" i="11"/>
  <c r="F3029" i="11"/>
  <c r="G3028" i="11"/>
  <c r="F3028" i="11"/>
  <c r="G3027" i="11"/>
  <c r="F3027" i="11"/>
  <c r="G3026" i="11"/>
  <c r="F3026" i="11"/>
  <c r="G3025" i="11"/>
  <c r="F3025" i="11"/>
  <c r="G3024" i="11"/>
  <c r="F3024" i="11"/>
  <c r="G3023" i="11"/>
  <c r="F3023" i="11"/>
  <c r="G3022" i="11"/>
  <c r="F3022" i="11"/>
  <c r="G3021" i="11"/>
  <c r="F3021" i="11"/>
  <c r="G3020" i="11"/>
  <c r="F3020" i="11"/>
  <c r="G3019" i="11"/>
  <c r="F3019" i="11"/>
  <c r="G3018" i="11"/>
  <c r="F3018" i="11"/>
  <c r="G3017" i="11"/>
  <c r="F3017" i="11"/>
  <c r="G3016" i="11"/>
  <c r="F3016" i="11"/>
  <c r="G3015" i="11"/>
  <c r="F3015" i="11"/>
  <c r="G3014" i="11"/>
  <c r="F3014" i="11"/>
  <c r="G3013" i="11"/>
  <c r="F3013" i="11"/>
  <c r="G3012" i="11"/>
  <c r="F3012" i="11"/>
  <c r="G3011" i="11"/>
  <c r="F3011" i="11"/>
  <c r="G3010" i="11"/>
  <c r="F3010" i="11"/>
  <c r="G3009" i="11"/>
  <c r="F3009" i="11"/>
  <c r="G3008" i="11"/>
  <c r="F3008" i="11"/>
  <c r="G3007" i="11"/>
  <c r="F3007" i="11"/>
  <c r="G3006" i="11"/>
  <c r="F3006" i="11"/>
  <c r="G3005" i="11"/>
  <c r="F3005" i="11"/>
  <c r="G3004" i="11"/>
  <c r="F3004" i="11"/>
  <c r="G3003" i="11"/>
  <c r="F3003" i="11"/>
  <c r="G3002" i="11"/>
  <c r="F3002" i="11"/>
  <c r="G3001" i="11"/>
  <c r="F3001" i="11"/>
  <c r="G3000" i="11"/>
  <c r="F3000" i="11"/>
  <c r="G2999" i="11"/>
  <c r="F2999" i="11"/>
  <c r="G2998" i="11"/>
  <c r="F2998" i="11"/>
  <c r="G2997" i="11"/>
  <c r="F2997" i="11"/>
  <c r="G2996" i="11"/>
  <c r="F2996" i="11"/>
  <c r="G2995" i="11"/>
  <c r="F2995" i="11"/>
  <c r="G2994" i="11"/>
  <c r="F2994" i="11"/>
  <c r="G2993" i="11"/>
  <c r="F2993" i="11"/>
  <c r="G2992" i="11"/>
  <c r="F2992" i="11"/>
  <c r="G2991" i="11"/>
  <c r="F2991" i="11"/>
  <c r="G2990" i="11"/>
  <c r="F2990" i="11"/>
  <c r="G2989" i="11"/>
  <c r="F2989" i="11"/>
  <c r="G2988" i="11"/>
  <c r="F2988" i="11"/>
  <c r="G2987" i="11"/>
  <c r="F2987" i="11"/>
  <c r="G2986" i="11"/>
  <c r="F2986" i="11"/>
  <c r="G2985" i="11"/>
  <c r="F2985" i="11"/>
  <c r="G2984" i="11"/>
  <c r="F2984" i="11"/>
  <c r="G2983" i="11"/>
  <c r="F2983" i="11"/>
  <c r="G2982" i="11"/>
  <c r="F2982" i="11"/>
  <c r="G2981" i="11"/>
  <c r="F2981" i="11"/>
  <c r="G2980" i="11"/>
  <c r="F2980" i="11"/>
  <c r="G2979" i="11"/>
  <c r="F2979" i="11"/>
  <c r="G2978" i="11"/>
  <c r="F2978" i="11"/>
  <c r="G2977" i="11"/>
  <c r="F2977" i="11"/>
  <c r="G2976" i="11"/>
  <c r="F2976" i="11"/>
  <c r="G2975" i="11"/>
  <c r="F2975" i="11"/>
  <c r="G2974" i="11"/>
  <c r="F2974" i="11"/>
  <c r="G2973" i="11"/>
  <c r="F2973" i="11"/>
  <c r="G2972" i="11"/>
  <c r="F2972" i="11"/>
  <c r="G2971" i="11"/>
  <c r="F2971" i="11"/>
  <c r="G2970" i="11"/>
  <c r="F2970" i="11"/>
  <c r="G2969" i="11"/>
  <c r="F2969" i="11"/>
  <c r="G2968" i="11"/>
  <c r="F2968" i="11"/>
  <c r="G2967" i="11"/>
  <c r="F2967" i="11"/>
  <c r="G2966" i="11"/>
  <c r="F2966" i="11"/>
  <c r="G2965" i="11"/>
  <c r="F2965" i="11"/>
  <c r="G2964" i="11"/>
  <c r="F2964" i="11"/>
  <c r="G2963" i="11"/>
  <c r="F2963" i="11"/>
  <c r="G2962" i="11"/>
  <c r="F2962" i="11"/>
  <c r="G2961" i="11"/>
  <c r="F2961" i="11"/>
  <c r="G2960" i="11"/>
  <c r="F2960" i="11"/>
  <c r="G2959" i="11"/>
  <c r="F2959" i="11"/>
  <c r="G2958" i="11"/>
  <c r="F2958" i="11"/>
  <c r="G2957" i="11"/>
  <c r="F2957" i="11"/>
  <c r="G2956" i="11"/>
  <c r="F2956" i="11"/>
  <c r="G2955" i="11"/>
  <c r="F2955" i="11"/>
  <c r="G2954" i="11"/>
  <c r="F2954" i="11"/>
  <c r="G2953" i="11"/>
  <c r="F2953" i="11"/>
  <c r="G2952" i="11"/>
  <c r="F2952" i="11"/>
  <c r="G2951" i="11"/>
  <c r="F2951" i="11"/>
  <c r="G2950" i="11"/>
  <c r="F2950" i="11"/>
  <c r="G2949" i="11"/>
  <c r="F2949" i="11"/>
  <c r="G2948" i="11"/>
  <c r="F2948" i="11"/>
  <c r="G2947" i="11"/>
  <c r="F2947" i="11"/>
  <c r="G2946" i="11"/>
  <c r="F2946" i="11"/>
  <c r="G2945" i="11"/>
  <c r="F2945" i="11"/>
  <c r="G2944" i="11"/>
  <c r="F2944" i="11"/>
  <c r="G2943" i="11"/>
  <c r="F2943" i="11"/>
  <c r="G2942" i="11"/>
  <c r="F2942" i="11"/>
  <c r="G2941" i="11"/>
  <c r="F2941" i="11"/>
  <c r="G2940" i="11"/>
  <c r="F2940" i="11"/>
  <c r="G2939" i="11"/>
  <c r="F2939" i="11"/>
  <c r="G2938" i="11"/>
  <c r="F2938" i="11"/>
  <c r="G2937" i="11"/>
  <c r="F2937" i="11"/>
  <c r="G2936" i="11"/>
  <c r="F2936" i="11"/>
  <c r="G2935" i="11"/>
  <c r="F2935" i="11"/>
  <c r="G2934" i="11"/>
  <c r="F2934" i="11"/>
  <c r="G2933" i="11"/>
  <c r="F2933" i="11"/>
  <c r="G2932" i="11"/>
  <c r="F2932" i="11"/>
  <c r="G2931" i="11"/>
  <c r="F2931" i="11"/>
  <c r="G2930" i="11"/>
  <c r="F2930" i="11"/>
  <c r="G2929" i="11"/>
  <c r="F2929" i="11"/>
  <c r="G2928" i="11"/>
  <c r="F2928" i="11"/>
  <c r="G2927" i="11"/>
  <c r="F2927" i="11"/>
  <c r="G2926" i="11"/>
  <c r="F2926" i="11"/>
  <c r="G2925" i="11"/>
  <c r="F2925" i="11"/>
  <c r="G2924" i="11"/>
  <c r="F2924" i="11"/>
  <c r="G2923" i="11"/>
  <c r="F2923" i="11"/>
  <c r="G2922" i="11"/>
  <c r="F2922" i="11"/>
  <c r="G2921" i="11"/>
  <c r="F2921" i="11"/>
  <c r="G2920" i="11"/>
  <c r="F2920" i="11"/>
  <c r="G2919" i="11"/>
  <c r="F2919" i="11"/>
  <c r="G2918" i="11"/>
  <c r="F2918" i="11"/>
  <c r="G2917" i="11"/>
  <c r="F2917" i="11"/>
  <c r="G2916" i="11"/>
  <c r="F2916" i="11"/>
  <c r="G2915" i="11"/>
  <c r="F2915" i="11"/>
  <c r="G2914" i="11"/>
  <c r="F2914" i="11"/>
  <c r="G2913" i="11"/>
  <c r="F2913" i="11"/>
  <c r="G2912" i="11"/>
  <c r="F2912" i="11"/>
  <c r="G2911" i="11"/>
  <c r="F2911" i="11"/>
  <c r="G2910" i="11"/>
  <c r="F2910" i="11"/>
  <c r="G2909" i="11"/>
  <c r="F2909" i="11"/>
  <c r="G2908" i="11"/>
  <c r="F2908" i="11"/>
  <c r="G2907" i="11"/>
  <c r="F2907" i="11"/>
  <c r="G2906" i="11"/>
  <c r="F2906" i="11"/>
  <c r="G2905" i="11"/>
  <c r="F2905" i="11"/>
  <c r="G2904" i="11"/>
  <c r="F2904" i="11"/>
  <c r="G2903" i="11"/>
  <c r="F2903" i="11"/>
  <c r="G2902" i="11"/>
  <c r="F2902" i="11"/>
  <c r="G2901" i="11"/>
  <c r="F2901" i="11"/>
  <c r="G2900" i="11"/>
  <c r="F2900" i="11"/>
  <c r="G2899" i="11"/>
  <c r="F2899" i="11"/>
  <c r="G2898" i="11"/>
  <c r="F2898" i="11"/>
  <c r="G2897" i="11"/>
  <c r="F2897" i="11"/>
  <c r="G2896" i="11"/>
  <c r="F2896" i="11"/>
  <c r="G2895" i="11"/>
  <c r="F2895" i="11"/>
  <c r="G2894" i="11"/>
  <c r="F2894" i="11"/>
  <c r="G2893" i="11"/>
  <c r="F2893" i="11"/>
  <c r="G2892" i="11"/>
  <c r="F2892" i="11"/>
  <c r="G2891" i="11"/>
  <c r="F2891" i="11"/>
  <c r="G2890" i="11"/>
  <c r="F2890" i="11"/>
  <c r="G2889" i="11"/>
  <c r="F2889" i="11"/>
  <c r="G2888" i="11"/>
  <c r="F2888" i="11"/>
  <c r="G2887" i="11"/>
  <c r="F2887" i="11"/>
  <c r="G2886" i="11"/>
  <c r="F2886" i="11"/>
  <c r="G2885" i="11"/>
  <c r="F2885" i="11"/>
  <c r="G2884" i="11"/>
  <c r="F2884" i="11"/>
  <c r="G2883" i="11"/>
  <c r="F2883" i="11"/>
  <c r="G2882" i="11"/>
  <c r="F2882" i="11"/>
  <c r="G2881" i="11"/>
  <c r="F2881" i="11"/>
  <c r="G2880" i="11"/>
  <c r="F2880" i="11"/>
  <c r="G2879" i="11"/>
  <c r="F2879" i="11"/>
  <c r="G2878" i="11"/>
  <c r="F2878" i="11"/>
  <c r="G2877" i="11"/>
  <c r="F2877" i="11"/>
  <c r="G2876" i="11"/>
  <c r="F2876" i="11"/>
  <c r="G2875" i="11"/>
  <c r="F2875" i="11"/>
  <c r="G2874" i="11"/>
  <c r="F2874" i="11"/>
  <c r="G2873" i="11"/>
  <c r="F2873" i="11"/>
  <c r="G2872" i="11"/>
  <c r="F2872" i="11"/>
  <c r="G2871" i="11"/>
  <c r="F2871" i="11"/>
  <c r="G2870" i="11"/>
  <c r="F2870" i="11"/>
  <c r="G2869" i="11"/>
  <c r="F2869" i="11"/>
  <c r="G2868" i="11"/>
  <c r="F2868" i="11"/>
  <c r="G2867" i="11"/>
  <c r="F2867" i="11"/>
  <c r="G2866" i="11"/>
  <c r="F2866" i="11"/>
  <c r="G2865" i="11"/>
  <c r="F2865" i="11"/>
  <c r="G2864" i="11"/>
  <c r="F2864" i="11"/>
  <c r="G2863" i="11"/>
  <c r="F2863" i="11"/>
  <c r="G2862" i="11"/>
  <c r="F2862" i="11"/>
  <c r="G2861" i="11"/>
  <c r="F2861" i="11"/>
  <c r="G2860" i="11"/>
  <c r="F2860" i="11"/>
  <c r="G2859" i="11"/>
  <c r="F2859" i="11"/>
  <c r="G2858" i="11"/>
  <c r="F2858" i="11"/>
  <c r="G2857" i="11"/>
  <c r="F2857" i="11"/>
  <c r="G2856" i="11"/>
  <c r="F2856" i="11"/>
  <c r="G2855" i="11"/>
  <c r="F2855" i="11"/>
  <c r="G2854" i="11"/>
  <c r="F2854" i="11"/>
  <c r="G2853" i="11"/>
  <c r="F2853" i="11"/>
  <c r="G2852" i="11"/>
  <c r="F2852" i="11"/>
  <c r="G2851" i="11"/>
  <c r="F2851" i="11"/>
  <c r="G2850" i="11"/>
  <c r="F2850" i="11"/>
  <c r="G2849" i="11"/>
  <c r="F2849" i="11"/>
  <c r="G2848" i="11"/>
  <c r="F2848" i="11"/>
  <c r="G2847" i="11"/>
  <c r="F2847" i="11"/>
  <c r="G2846" i="11"/>
  <c r="F2846" i="11"/>
  <c r="G2845" i="11"/>
  <c r="F2845" i="11"/>
  <c r="G2844" i="11"/>
  <c r="F2844" i="11"/>
  <c r="G2843" i="11"/>
  <c r="F2843" i="11"/>
  <c r="G2842" i="11"/>
  <c r="F2842" i="11"/>
  <c r="G2841" i="11"/>
  <c r="F2841" i="11"/>
  <c r="G2840" i="11"/>
  <c r="F2840" i="11"/>
  <c r="G2839" i="11"/>
  <c r="F2839" i="11"/>
  <c r="G2838" i="11"/>
  <c r="F2838" i="11"/>
  <c r="G2837" i="11"/>
  <c r="F2837" i="11"/>
  <c r="G2836" i="11"/>
  <c r="F2836" i="11"/>
  <c r="G2835" i="11"/>
  <c r="F2835" i="11"/>
  <c r="G2834" i="11"/>
  <c r="F2834" i="11"/>
  <c r="G2833" i="11"/>
  <c r="F2833" i="11"/>
  <c r="G2832" i="11"/>
  <c r="F2832" i="11"/>
  <c r="G2831" i="11"/>
  <c r="F2831" i="11"/>
  <c r="G2830" i="11"/>
  <c r="F2830" i="11"/>
  <c r="G2829" i="11"/>
  <c r="F2829" i="11"/>
  <c r="G2828" i="11"/>
  <c r="F2828" i="11"/>
  <c r="G2827" i="11"/>
  <c r="F2827" i="11"/>
  <c r="G2826" i="11"/>
  <c r="F2826" i="11"/>
  <c r="G2825" i="11"/>
  <c r="F2825" i="11"/>
  <c r="G2824" i="11"/>
  <c r="F2824" i="11"/>
  <c r="G2823" i="11"/>
  <c r="F2823" i="11"/>
  <c r="G2822" i="11"/>
  <c r="F2822" i="11"/>
  <c r="G2821" i="11"/>
  <c r="F2821" i="11"/>
  <c r="G2820" i="11"/>
  <c r="F2820" i="11"/>
  <c r="G2819" i="11"/>
  <c r="F2819" i="11"/>
  <c r="G2818" i="11"/>
  <c r="F2818" i="11"/>
  <c r="G2817" i="11"/>
  <c r="F2817" i="11"/>
  <c r="G2816" i="11"/>
  <c r="F2816" i="11"/>
  <c r="G2815" i="11"/>
  <c r="F2815" i="11"/>
  <c r="G2814" i="11"/>
  <c r="F2814" i="11"/>
  <c r="G2813" i="11"/>
  <c r="F2813" i="11"/>
  <c r="G2812" i="11"/>
  <c r="F2812" i="11"/>
  <c r="G2811" i="11"/>
  <c r="F2811" i="11"/>
  <c r="G2810" i="11"/>
  <c r="F2810" i="11"/>
  <c r="G2809" i="11"/>
  <c r="F2809" i="11"/>
  <c r="G2808" i="11"/>
  <c r="F2808" i="11"/>
  <c r="G2807" i="11"/>
  <c r="F2807" i="11"/>
  <c r="G2806" i="11"/>
  <c r="F2806" i="11"/>
  <c r="G2805" i="11"/>
  <c r="F2805" i="11"/>
  <c r="G2804" i="11"/>
  <c r="F2804" i="11"/>
  <c r="G2803" i="11"/>
  <c r="F2803" i="11"/>
  <c r="G2802" i="11"/>
  <c r="F2802" i="11"/>
  <c r="G2801" i="11"/>
  <c r="F2801" i="11"/>
  <c r="G2800" i="11"/>
  <c r="F2800" i="11"/>
  <c r="G2799" i="11"/>
  <c r="F2799" i="11"/>
  <c r="G2798" i="11"/>
  <c r="F2798" i="11"/>
  <c r="G2797" i="11"/>
  <c r="F2797" i="11"/>
  <c r="G2796" i="11"/>
  <c r="F2796" i="11"/>
  <c r="G2795" i="11"/>
  <c r="F2795" i="11"/>
  <c r="G2794" i="11"/>
  <c r="F2794" i="11"/>
  <c r="G2793" i="11"/>
  <c r="F2793" i="11"/>
  <c r="G2792" i="11"/>
  <c r="F2792" i="11"/>
  <c r="G2791" i="11"/>
  <c r="F2791" i="11"/>
  <c r="G2790" i="11"/>
  <c r="F2790" i="11"/>
  <c r="G2789" i="11"/>
  <c r="F2789" i="11"/>
  <c r="G2788" i="11"/>
  <c r="F2788" i="11"/>
  <c r="G2787" i="11"/>
  <c r="F2787" i="11"/>
  <c r="G2786" i="11"/>
  <c r="F2786" i="11"/>
  <c r="G2785" i="11"/>
  <c r="F2785" i="11"/>
  <c r="G2784" i="11"/>
  <c r="F2784" i="11"/>
  <c r="G2783" i="11"/>
  <c r="F2783" i="11"/>
  <c r="G2782" i="11"/>
  <c r="F2782" i="11"/>
  <c r="G2781" i="11"/>
  <c r="F2781" i="11"/>
  <c r="G2780" i="11"/>
  <c r="F2780" i="11"/>
  <c r="G2779" i="11"/>
  <c r="F2779" i="11"/>
  <c r="G2778" i="11"/>
  <c r="F2778" i="11"/>
  <c r="G2777" i="11"/>
  <c r="F2777" i="11"/>
  <c r="G2776" i="11"/>
  <c r="F2776" i="11"/>
  <c r="G2775" i="11"/>
  <c r="F2775" i="11"/>
  <c r="G2774" i="11"/>
  <c r="F2774" i="11"/>
  <c r="G2773" i="11"/>
  <c r="F2773" i="11"/>
  <c r="G2772" i="11"/>
  <c r="F2772" i="11"/>
  <c r="G2771" i="11"/>
  <c r="F2771" i="11"/>
  <c r="G2770" i="11"/>
  <c r="F2770" i="11"/>
  <c r="G2769" i="11"/>
  <c r="F2769" i="11"/>
  <c r="G2768" i="11"/>
  <c r="F2768" i="11"/>
  <c r="G2767" i="11"/>
  <c r="F2767" i="11"/>
  <c r="G2766" i="11"/>
  <c r="F2766" i="11"/>
  <c r="G2765" i="11"/>
  <c r="F2765" i="11"/>
  <c r="G2764" i="11"/>
  <c r="F2764" i="11"/>
  <c r="G2763" i="11"/>
  <c r="F2763" i="11"/>
  <c r="G2762" i="11"/>
  <c r="F2762" i="11"/>
  <c r="G2761" i="11"/>
  <c r="F2761" i="11"/>
  <c r="G2760" i="11"/>
  <c r="F2760" i="11"/>
  <c r="G2759" i="11"/>
  <c r="F2759" i="11"/>
  <c r="G2758" i="11"/>
  <c r="F2758" i="11"/>
  <c r="G2757" i="11"/>
  <c r="F2757" i="11"/>
  <c r="G2756" i="11"/>
  <c r="F2756" i="11"/>
  <c r="G2755" i="11"/>
  <c r="F2755" i="11"/>
  <c r="G2754" i="11"/>
  <c r="F2754" i="11"/>
  <c r="G2753" i="11"/>
  <c r="F2753" i="11"/>
  <c r="G2752" i="11"/>
  <c r="F2752" i="11"/>
  <c r="G2751" i="11"/>
  <c r="F2751" i="11"/>
  <c r="G2750" i="11"/>
  <c r="F2750" i="11"/>
  <c r="G2749" i="11"/>
  <c r="F2749" i="11"/>
  <c r="G2748" i="11"/>
  <c r="F2748" i="11"/>
  <c r="G2747" i="11"/>
  <c r="F2747" i="11"/>
  <c r="G2746" i="11"/>
  <c r="F2746" i="11"/>
  <c r="G2745" i="11"/>
  <c r="F2745" i="11"/>
  <c r="G2744" i="11"/>
  <c r="F2744" i="11"/>
  <c r="G2743" i="11"/>
  <c r="F2743" i="11"/>
  <c r="G2742" i="11"/>
  <c r="F2742" i="11"/>
  <c r="G2741" i="11"/>
  <c r="F2741" i="11"/>
  <c r="G2740" i="11"/>
  <c r="F2740" i="11"/>
  <c r="G2739" i="11"/>
  <c r="F2739" i="11"/>
  <c r="G2738" i="11"/>
  <c r="F2738" i="11"/>
  <c r="G2737" i="11"/>
  <c r="F2737" i="11"/>
  <c r="G2736" i="11"/>
  <c r="F2736" i="11"/>
  <c r="G2735" i="11"/>
  <c r="F2735" i="11"/>
  <c r="G2734" i="11"/>
  <c r="F2734" i="11"/>
  <c r="G2733" i="11"/>
  <c r="F2733" i="11"/>
  <c r="G2732" i="11"/>
  <c r="F2732" i="11"/>
  <c r="G2731" i="11"/>
  <c r="F2731" i="11"/>
  <c r="G2730" i="11"/>
  <c r="F2730" i="11"/>
  <c r="G2729" i="11"/>
  <c r="F2729" i="11"/>
  <c r="G2728" i="11"/>
  <c r="F2728" i="11"/>
  <c r="G2727" i="11"/>
  <c r="F2727" i="11"/>
  <c r="G2726" i="11"/>
  <c r="F2726" i="11"/>
  <c r="G2725" i="11"/>
  <c r="F2725" i="11"/>
  <c r="G2724" i="11"/>
  <c r="F2724" i="11"/>
  <c r="G2723" i="11"/>
  <c r="F2723" i="11"/>
  <c r="G2722" i="11"/>
  <c r="F2722" i="11"/>
  <c r="G2721" i="11"/>
  <c r="F2721" i="11"/>
  <c r="G2720" i="11"/>
  <c r="F2720" i="11"/>
  <c r="G2719" i="11"/>
  <c r="F2719" i="11"/>
  <c r="G2718" i="11"/>
  <c r="F2718" i="11"/>
  <c r="G2717" i="11"/>
  <c r="F2717" i="11"/>
  <c r="G2716" i="11"/>
  <c r="F2716" i="11"/>
  <c r="G2715" i="11"/>
  <c r="F2715" i="11"/>
  <c r="G2714" i="11"/>
  <c r="F2714" i="11"/>
  <c r="G2713" i="11"/>
  <c r="F2713" i="11"/>
  <c r="G2712" i="11"/>
  <c r="F2712" i="11"/>
  <c r="G2711" i="11"/>
  <c r="F2711" i="11"/>
  <c r="G2710" i="11"/>
  <c r="F2710" i="11"/>
  <c r="G2709" i="11"/>
  <c r="F2709" i="11"/>
  <c r="G2708" i="11"/>
  <c r="F2708" i="11"/>
  <c r="G2707" i="11"/>
  <c r="F2707" i="11"/>
  <c r="G2706" i="11"/>
  <c r="F2706" i="11"/>
  <c r="G2705" i="11"/>
  <c r="F2705" i="11"/>
  <c r="G2704" i="11"/>
  <c r="F2704" i="11"/>
  <c r="G2703" i="11"/>
  <c r="F2703" i="11"/>
  <c r="G2702" i="11"/>
  <c r="F2702" i="11"/>
  <c r="G2701" i="11"/>
  <c r="F2701" i="11"/>
  <c r="G2700" i="11"/>
  <c r="F2700" i="11"/>
  <c r="G2699" i="11"/>
  <c r="F2699" i="11"/>
  <c r="G2698" i="11"/>
  <c r="F2698" i="11"/>
  <c r="G2697" i="11"/>
  <c r="F2697" i="11"/>
  <c r="G2696" i="11"/>
  <c r="F2696" i="11"/>
  <c r="G2695" i="11"/>
  <c r="F2695" i="11"/>
  <c r="G2694" i="11"/>
  <c r="F2694" i="11"/>
  <c r="G2693" i="11"/>
  <c r="F2693" i="11"/>
  <c r="G2692" i="11"/>
  <c r="F2692" i="11"/>
  <c r="G2691" i="11"/>
  <c r="F2691" i="11"/>
  <c r="G2690" i="11"/>
  <c r="F2690" i="11"/>
  <c r="G2689" i="11"/>
  <c r="F2689" i="11"/>
  <c r="G2688" i="11"/>
  <c r="F2688" i="11"/>
  <c r="G2687" i="11"/>
  <c r="F2687" i="11"/>
  <c r="G2686" i="11"/>
  <c r="F2686" i="11"/>
  <c r="G2685" i="11"/>
  <c r="F2685" i="11"/>
  <c r="G2684" i="11"/>
  <c r="F2684" i="11"/>
  <c r="G2683" i="11"/>
  <c r="F2683" i="11"/>
  <c r="G2682" i="11"/>
  <c r="F2682" i="11"/>
  <c r="G2681" i="11"/>
  <c r="F2681" i="11"/>
  <c r="G2680" i="11"/>
  <c r="F2680" i="11"/>
  <c r="G2679" i="11"/>
  <c r="F2679" i="11"/>
  <c r="G2678" i="11"/>
  <c r="F2678" i="11"/>
  <c r="G2677" i="11"/>
  <c r="F2677" i="11"/>
  <c r="G2676" i="11"/>
  <c r="F2676" i="11"/>
  <c r="G2675" i="11"/>
  <c r="F2675" i="11"/>
  <c r="G2674" i="11"/>
  <c r="F2674" i="11"/>
  <c r="G2673" i="11"/>
  <c r="F2673" i="11"/>
  <c r="G2672" i="11"/>
  <c r="F2672" i="11"/>
  <c r="G2671" i="11"/>
  <c r="F2671" i="11"/>
  <c r="G2670" i="11"/>
  <c r="F2670" i="11"/>
  <c r="G2669" i="11"/>
  <c r="F2669" i="11"/>
  <c r="G2668" i="11"/>
  <c r="F2668" i="11"/>
  <c r="G2667" i="11"/>
  <c r="F2667" i="11"/>
  <c r="G2666" i="11"/>
  <c r="F2666" i="11"/>
  <c r="G2665" i="11"/>
  <c r="F2665" i="11"/>
  <c r="G2664" i="11"/>
  <c r="F2664" i="11"/>
  <c r="G2663" i="11"/>
  <c r="F2663" i="11"/>
  <c r="G2662" i="11"/>
  <c r="F2662" i="11"/>
  <c r="G2661" i="11"/>
  <c r="F2661" i="11"/>
  <c r="G2660" i="11"/>
  <c r="F2660" i="11"/>
  <c r="G2659" i="11"/>
  <c r="F2659" i="11"/>
  <c r="G2658" i="11"/>
  <c r="F2658" i="11"/>
  <c r="G2657" i="11"/>
  <c r="F2657" i="11"/>
  <c r="G2656" i="11"/>
  <c r="F2656" i="11"/>
  <c r="G2655" i="11"/>
  <c r="F2655" i="11"/>
  <c r="G2654" i="11"/>
  <c r="F2654" i="11"/>
  <c r="G2653" i="11"/>
  <c r="F2653" i="11"/>
  <c r="G2652" i="11"/>
  <c r="F2652" i="11"/>
  <c r="G2651" i="11"/>
  <c r="F2651" i="11"/>
  <c r="G2650" i="11"/>
  <c r="F2650" i="11"/>
  <c r="G2649" i="11"/>
  <c r="F2649" i="11"/>
  <c r="G2648" i="11"/>
  <c r="F2648" i="11"/>
  <c r="G2647" i="11"/>
  <c r="F2647" i="11"/>
  <c r="G2646" i="11"/>
  <c r="F2646" i="11"/>
  <c r="G2645" i="11"/>
  <c r="F2645" i="11"/>
  <c r="G2644" i="11"/>
  <c r="F2644" i="11"/>
  <c r="G2643" i="11"/>
  <c r="F2643" i="11"/>
  <c r="G2642" i="11"/>
  <c r="F2642" i="11"/>
  <c r="G2641" i="11"/>
  <c r="F2641" i="11"/>
  <c r="G2640" i="11"/>
  <c r="F2640" i="11"/>
  <c r="G2639" i="11"/>
  <c r="F2639" i="11"/>
  <c r="G2638" i="11"/>
  <c r="F2638" i="11"/>
  <c r="G2637" i="11"/>
  <c r="F2637" i="11"/>
  <c r="G2636" i="11"/>
  <c r="F2636" i="11"/>
  <c r="G2635" i="11"/>
  <c r="F2635" i="11"/>
  <c r="G2634" i="11"/>
  <c r="F2634" i="11"/>
  <c r="G2633" i="11"/>
  <c r="F2633" i="11"/>
  <c r="G2632" i="11"/>
  <c r="F2632" i="11"/>
  <c r="G2631" i="11"/>
  <c r="F2631" i="11"/>
  <c r="G2630" i="11"/>
  <c r="F2630" i="11"/>
  <c r="G2629" i="11"/>
  <c r="F2629" i="11"/>
  <c r="G2628" i="11"/>
  <c r="F2628" i="11"/>
  <c r="G2627" i="11"/>
  <c r="F2627" i="11"/>
  <c r="G2626" i="11"/>
  <c r="F2626" i="11"/>
  <c r="G2625" i="11"/>
  <c r="F2625" i="11"/>
  <c r="G2624" i="11"/>
  <c r="F2624" i="11"/>
  <c r="G2623" i="11"/>
  <c r="F2623" i="11"/>
  <c r="G2622" i="11"/>
  <c r="F2622" i="11"/>
  <c r="G2621" i="11"/>
  <c r="F2621" i="11"/>
  <c r="G2620" i="11"/>
  <c r="F2620" i="11"/>
  <c r="G2619" i="11"/>
  <c r="F2619" i="11"/>
  <c r="G2618" i="11"/>
  <c r="F2618" i="11"/>
  <c r="G2617" i="11"/>
  <c r="F2617" i="11"/>
  <c r="G2616" i="11"/>
  <c r="F2616" i="11"/>
  <c r="G2615" i="11"/>
  <c r="F2615" i="11"/>
  <c r="G2614" i="11"/>
  <c r="F2614" i="11"/>
  <c r="G2613" i="11"/>
  <c r="F2613" i="11"/>
  <c r="G2612" i="11"/>
  <c r="F2612" i="11"/>
  <c r="G2611" i="11"/>
  <c r="F2611" i="11"/>
  <c r="G2610" i="11"/>
  <c r="F2610" i="11"/>
  <c r="G2609" i="11"/>
  <c r="F2609" i="11"/>
  <c r="G2608" i="11"/>
  <c r="F2608" i="11"/>
  <c r="G2607" i="11"/>
  <c r="F2607" i="11"/>
  <c r="G2606" i="11"/>
  <c r="F2606" i="11"/>
  <c r="G2605" i="11"/>
  <c r="F2605" i="11"/>
  <c r="G2604" i="11"/>
  <c r="F2604" i="11"/>
  <c r="G2603" i="11"/>
  <c r="F2603" i="11"/>
  <c r="G2602" i="11"/>
  <c r="F2602" i="11"/>
  <c r="G2601" i="11"/>
  <c r="F2601" i="11"/>
  <c r="G2600" i="11"/>
  <c r="F2600" i="11"/>
  <c r="G2599" i="11"/>
  <c r="F2599" i="11"/>
  <c r="G2598" i="11"/>
  <c r="F2598" i="11"/>
  <c r="G2597" i="11"/>
  <c r="F2597" i="11"/>
  <c r="G2596" i="11"/>
  <c r="F2596" i="11"/>
  <c r="G2595" i="11"/>
  <c r="F2595" i="11"/>
  <c r="G2594" i="11"/>
  <c r="F2594" i="11"/>
  <c r="G2593" i="11"/>
  <c r="F2593" i="11"/>
  <c r="G2592" i="11"/>
  <c r="F2592" i="11"/>
  <c r="G2591" i="11"/>
  <c r="F2591" i="11"/>
  <c r="G2590" i="11"/>
  <c r="F2590" i="11"/>
  <c r="G2589" i="11"/>
  <c r="F2589" i="11"/>
  <c r="G2588" i="11"/>
  <c r="F2588" i="11"/>
  <c r="G2587" i="11"/>
  <c r="F2587" i="11"/>
  <c r="G2586" i="11"/>
  <c r="F2586" i="11"/>
  <c r="G2585" i="11"/>
  <c r="F2585" i="11"/>
  <c r="G2584" i="11"/>
  <c r="F2584" i="11"/>
  <c r="G2583" i="11"/>
  <c r="F2583" i="11"/>
  <c r="G2582" i="11"/>
  <c r="F2582" i="11"/>
  <c r="G2581" i="11"/>
  <c r="F2581" i="11"/>
  <c r="G2580" i="11"/>
  <c r="F2580" i="11"/>
  <c r="G2579" i="11"/>
  <c r="F2579" i="11"/>
  <c r="G2578" i="11"/>
  <c r="F2578" i="11"/>
  <c r="G2577" i="11"/>
  <c r="F2577" i="11"/>
  <c r="G2576" i="11"/>
  <c r="F2576" i="11"/>
  <c r="G2575" i="11"/>
  <c r="F2575" i="11"/>
  <c r="G2574" i="11"/>
  <c r="F2574" i="11"/>
  <c r="G2573" i="11"/>
  <c r="F2573" i="11"/>
  <c r="G2572" i="11"/>
  <c r="F2572" i="11"/>
  <c r="G2571" i="11"/>
  <c r="F2571" i="11"/>
  <c r="G2570" i="11"/>
  <c r="F2570" i="11"/>
  <c r="G2569" i="11"/>
  <c r="F2569" i="11"/>
  <c r="G2568" i="11"/>
  <c r="F2568" i="11"/>
  <c r="G2567" i="11"/>
  <c r="F2567" i="11"/>
  <c r="G2566" i="11"/>
  <c r="F2566" i="11"/>
  <c r="G2565" i="11"/>
  <c r="F2565" i="11"/>
  <c r="G2564" i="11"/>
  <c r="F2564" i="11"/>
  <c r="G2563" i="11"/>
  <c r="F2563" i="11"/>
  <c r="G2562" i="11"/>
  <c r="F2562" i="11"/>
  <c r="G2561" i="11"/>
  <c r="F2561" i="11"/>
  <c r="G2560" i="11"/>
  <c r="F2560" i="11"/>
  <c r="G2559" i="11"/>
  <c r="F2559" i="11"/>
  <c r="G2558" i="11"/>
  <c r="F2558" i="11"/>
  <c r="G2557" i="11"/>
  <c r="F2557" i="11"/>
  <c r="G2556" i="11"/>
  <c r="F2556" i="11"/>
  <c r="G2555" i="11"/>
  <c r="F2555" i="11"/>
  <c r="G2554" i="11"/>
  <c r="F2554" i="11"/>
  <c r="G2553" i="11"/>
  <c r="F2553" i="11"/>
  <c r="G2552" i="11"/>
  <c r="F2552" i="11"/>
  <c r="G2551" i="11"/>
  <c r="F2551" i="11"/>
  <c r="G2550" i="11"/>
  <c r="F2550" i="11"/>
  <c r="G2549" i="11"/>
  <c r="F2549" i="11"/>
  <c r="G2548" i="11"/>
  <c r="F2548" i="11"/>
  <c r="G2547" i="11"/>
  <c r="F2547" i="11"/>
  <c r="G2546" i="11"/>
  <c r="F2546" i="11"/>
  <c r="G2545" i="11"/>
  <c r="F2545" i="11"/>
  <c r="G2544" i="11"/>
  <c r="F2544" i="11"/>
  <c r="G2543" i="11"/>
  <c r="F2543" i="11"/>
  <c r="G2542" i="11"/>
  <c r="F2542" i="11"/>
  <c r="G2541" i="11"/>
  <c r="F2541" i="11"/>
  <c r="G2540" i="11"/>
  <c r="F2540" i="11"/>
  <c r="G2539" i="11"/>
  <c r="F2539" i="11"/>
  <c r="G2538" i="11"/>
  <c r="F2538" i="11"/>
  <c r="G2537" i="11"/>
  <c r="F2537" i="11"/>
  <c r="G2536" i="11"/>
  <c r="F2536" i="11"/>
  <c r="G2535" i="11"/>
  <c r="F2535" i="11"/>
  <c r="G2534" i="11"/>
  <c r="F2534" i="11"/>
  <c r="G2533" i="11"/>
  <c r="F2533" i="11"/>
  <c r="G2532" i="11"/>
  <c r="F2532" i="11"/>
  <c r="G2531" i="11"/>
  <c r="F2531" i="11"/>
  <c r="G2530" i="11"/>
  <c r="F2530" i="11"/>
  <c r="G2529" i="11"/>
  <c r="F2529" i="11"/>
  <c r="G2528" i="11"/>
  <c r="F2528" i="11"/>
  <c r="G2527" i="11"/>
  <c r="F2527" i="11"/>
  <c r="G2526" i="11"/>
  <c r="F2526" i="11"/>
  <c r="G2525" i="11"/>
  <c r="F2525" i="11"/>
  <c r="G2524" i="11"/>
  <c r="F2524" i="11"/>
  <c r="G2523" i="11"/>
  <c r="F2523" i="11"/>
  <c r="G2522" i="11"/>
  <c r="F2522" i="11"/>
  <c r="G2521" i="11"/>
  <c r="F2521" i="11"/>
  <c r="G2520" i="11"/>
  <c r="F2520" i="11"/>
  <c r="G2519" i="11"/>
  <c r="F2519" i="11"/>
  <c r="G2518" i="11"/>
  <c r="F2518" i="11"/>
  <c r="G2517" i="11"/>
  <c r="F2517" i="11"/>
  <c r="G2516" i="11"/>
  <c r="F2516" i="11"/>
  <c r="G2515" i="11"/>
  <c r="F2515" i="11"/>
  <c r="G2514" i="11"/>
  <c r="F2514" i="11"/>
  <c r="G2513" i="11"/>
  <c r="F2513" i="11"/>
  <c r="G2512" i="11"/>
  <c r="F2512" i="11"/>
  <c r="G2511" i="11"/>
  <c r="F2511" i="11"/>
  <c r="G2510" i="11"/>
  <c r="F2510" i="11"/>
  <c r="G2509" i="11"/>
  <c r="F2509" i="11"/>
  <c r="G2508" i="11"/>
  <c r="F2508" i="11"/>
  <c r="G2507" i="11"/>
  <c r="F2507" i="11"/>
  <c r="G2506" i="11"/>
  <c r="F2506" i="11"/>
  <c r="G2505" i="11"/>
  <c r="F2505" i="11"/>
  <c r="G2504" i="11"/>
  <c r="F2504" i="11"/>
  <c r="G2503" i="11"/>
  <c r="F2503" i="11"/>
  <c r="G2502" i="11"/>
  <c r="F2502" i="11"/>
  <c r="G2501" i="11"/>
  <c r="F2501" i="11"/>
  <c r="G2500" i="11"/>
  <c r="F2500" i="11"/>
  <c r="G2499" i="11"/>
  <c r="F2499" i="11"/>
  <c r="G2498" i="11"/>
  <c r="F2498" i="11"/>
  <c r="G2497" i="11"/>
  <c r="F2497" i="11"/>
  <c r="G2496" i="11"/>
  <c r="F2496" i="11"/>
  <c r="G2495" i="11"/>
  <c r="F2495" i="11"/>
  <c r="G2494" i="11"/>
  <c r="F2494" i="11"/>
  <c r="G2493" i="11"/>
  <c r="F2493" i="11"/>
  <c r="G2492" i="11"/>
  <c r="F2492" i="11"/>
  <c r="G2491" i="11"/>
  <c r="F2491" i="11"/>
  <c r="G2490" i="11"/>
  <c r="F2490" i="11"/>
  <c r="G2489" i="11"/>
  <c r="F2489" i="11"/>
  <c r="G2488" i="11"/>
  <c r="F2488" i="11"/>
  <c r="G2487" i="11"/>
  <c r="F2487" i="11"/>
  <c r="G2486" i="11"/>
  <c r="F2486" i="11"/>
  <c r="G2485" i="11"/>
  <c r="F2485" i="11"/>
  <c r="G2484" i="11"/>
  <c r="F2484" i="11"/>
  <c r="G2483" i="11"/>
  <c r="F2483" i="11"/>
  <c r="G2482" i="11"/>
  <c r="F2482" i="11"/>
  <c r="G2481" i="11"/>
  <c r="F2481" i="11"/>
  <c r="G2480" i="11"/>
  <c r="F2480" i="11"/>
  <c r="G2479" i="11"/>
  <c r="F2479" i="11"/>
  <c r="G2478" i="11"/>
  <c r="F2478" i="11"/>
  <c r="G2477" i="11"/>
  <c r="F2477" i="11"/>
  <c r="G2476" i="11"/>
  <c r="F2476" i="11"/>
  <c r="G2475" i="11"/>
  <c r="F2475" i="11"/>
  <c r="G2474" i="11"/>
  <c r="F2474" i="11"/>
  <c r="G2473" i="11"/>
  <c r="F2473" i="11"/>
  <c r="G2472" i="11"/>
  <c r="F2472" i="11"/>
  <c r="G2471" i="11"/>
  <c r="F2471" i="11"/>
  <c r="G2470" i="11"/>
  <c r="F2470" i="11"/>
  <c r="G2469" i="11"/>
  <c r="F2469" i="11"/>
  <c r="G2468" i="11"/>
  <c r="F2468" i="11"/>
  <c r="G2467" i="11"/>
  <c r="F2467" i="11"/>
  <c r="G2466" i="11"/>
  <c r="F2466" i="11"/>
  <c r="G2465" i="11"/>
  <c r="F2465" i="11"/>
  <c r="G2464" i="11"/>
  <c r="F2464" i="11"/>
  <c r="G2463" i="11"/>
  <c r="F2463" i="11"/>
  <c r="G2462" i="11"/>
  <c r="F2462" i="11"/>
  <c r="G2461" i="11"/>
  <c r="F2461" i="11"/>
  <c r="G2460" i="11"/>
  <c r="F2460" i="11"/>
  <c r="G2459" i="11"/>
  <c r="F2459" i="11"/>
  <c r="G2458" i="11"/>
  <c r="F2458" i="11"/>
  <c r="G2457" i="11"/>
  <c r="F2457" i="11"/>
  <c r="G2456" i="11"/>
  <c r="F2456" i="11"/>
  <c r="G2455" i="11"/>
  <c r="F2455" i="11"/>
  <c r="G2454" i="11"/>
  <c r="F2454" i="11"/>
  <c r="G2453" i="11"/>
  <c r="F2453" i="11"/>
  <c r="G2452" i="11"/>
  <c r="F2452" i="11"/>
  <c r="G2451" i="11"/>
  <c r="F2451" i="11"/>
  <c r="G2450" i="11"/>
  <c r="F2450" i="11"/>
  <c r="G2449" i="11"/>
  <c r="F2449" i="11"/>
  <c r="G2448" i="11"/>
  <c r="F2448" i="11"/>
  <c r="G2447" i="11"/>
  <c r="F2447" i="11"/>
  <c r="G2446" i="11"/>
  <c r="F2446" i="11"/>
  <c r="G2445" i="11"/>
  <c r="F2445" i="11"/>
  <c r="G2444" i="11"/>
  <c r="F2444" i="11"/>
  <c r="G2443" i="11"/>
  <c r="F2443" i="11"/>
  <c r="G2442" i="11"/>
  <c r="F2442" i="11"/>
  <c r="G2441" i="11"/>
  <c r="F2441" i="11"/>
  <c r="G2440" i="11"/>
  <c r="F2440" i="11"/>
  <c r="G2439" i="11"/>
  <c r="F2439" i="11"/>
  <c r="G2438" i="11"/>
  <c r="F2438" i="11"/>
  <c r="G2437" i="11"/>
  <c r="F2437" i="11"/>
  <c r="G2436" i="11"/>
  <c r="F2436" i="11"/>
  <c r="G2435" i="11"/>
  <c r="F2435" i="11"/>
  <c r="G2434" i="11"/>
  <c r="F2434" i="11"/>
  <c r="G2433" i="11"/>
  <c r="F2433" i="11"/>
  <c r="G2432" i="11"/>
  <c r="F2432" i="11"/>
  <c r="G2431" i="11"/>
  <c r="F2431" i="11"/>
  <c r="G2430" i="11"/>
  <c r="F2430" i="11"/>
  <c r="G2429" i="11"/>
  <c r="F2429" i="11"/>
  <c r="G2428" i="11"/>
  <c r="F2428" i="11"/>
  <c r="G2427" i="11"/>
  <c r="F2427" i="11"/>
  <c r="G2426" i="11"/>
  <c r="F2426" i="11"/>
  <c r="G2425" i="11"/>
  <c r="F2425" i="11"/>
  <c r="G2424" i="11"/>
  <c r="F2424" i="11"/>
  <c r="G2423" i="11"/>
  <c r="F2423" i="11"/>
  <c r="G2422" i="11"/>
  <c r="F2422" i="11"/>
  <c r="G2421" i="11"/>
  <c r="F2421" i="11"/>
  <c r="G2420" i="11"/>
  <c r="F2420" i="11"/>
  <c r="G2419" i="11"/>
  <c r="F2419" i="11"/>
  <c r="G2418" i="11"/>
  <c r="F2418" i="11"/>
  <c r="G2417" i="11"/>
  <c r="F2417" i="11"/>
  <c r="G2416" i="11"/>
  <c r="F2416" i="11"/>
  <c r="G2415" i="11"/>
  <c r="F2415" i="11"/>
  <c r="G2414" i="11"/>
  <c r="F2414" i="11"/>
  <c r="G2413" i="11"/>
  <c r="F2413" i="11"/>
  <c r="G2412" i="11"/>
  <c r="F2412" i="11"/>
  <c r="G2411" i="11"/>
  <c r="F2411" i="11"/>
  <c r="G2410" i="11"/>
  <c r="F2410" i="11"/>
  <c r="G2409" i="11"/>
  <c r="F2409" i="11"/>
  <c r="G2408" i="11"/>
  <c r="F2408" i="11"/>
  <c r="G2407" i="11"/>
  <c r="F2407" i="11"/>
  <c r="G2406" i="11"/>
  <c r="F2406" i="11"/>
  <c r="G2405" i="11"/>
  <c r="F2405" i="11"/>
  <c r="G2404" i="11"/>
  <c r="F2404" i="11"/>
  <c r="G2403" i="11"/>
  <c r="F2403" i="11"/>
  <c r="G2402" i="11"/>
  <c r="F2402" i="11"/>
  <c r="G2401" i="11"/>
  <c r="F2401" i="11"/>
  <c r="G2400" i="11"/>
  <c r="F2400" i="11"/>
  <c r="G2399" i="11"/>
  <c r="F2399" i="11"/>
  <c r="G2398" i="11"/>
  <c r="F2398" i="11"/>
  <c r="G2397" i="11"/>
  <c r="F2397" i="11"/>
  <c r="G2396" i="11"/>
  <c r="F2396" i="11"/>
  <c r="G2395" i="11"/>
  <c r="F2395" i="11"/>
  <c r="G2394" i="11"/>
  <c r="F2394" i="11"/>
  <c r="G2393" i="11"/>
  <c r="F2393" i="11"/>
  <c r="G2392" i="11"/>
  <c r="F2392" i="11"/>
  <c r="G2391" i="11"/>
  <c r="F2391" i="11"/>
  <c r="G2390" i="11"/>
  <c r="F2390" i="11"/>
  <c r="G2389" i="11"/>
  <c r="F2389" i="11"/>
  <c r="G2388" i="11"/>
  <c r="F2388" i="11"/>
  <c r="G2387" i="11"/>
  <c r="F2387" i="11"/>
  <c r="G2386" i="11"/>
  <c r="F2386" i="11"/>
  <c r="G2385" i="11"/>
  <c r="F2385" i="11"/>
  <c r="G2384" i="11"/>
  <c r="F2384" i="11"/>
  <c r="G2383" i="11"/>
  <c r="F2383" i="11"/>
  <c r="G2382" i="11"/>
  <c r="F2382" i="11"/>
  <c r="G2381" i="11"/>
  <c r="F2381" i="11"/>
  <c r="G2380" i="11"/>
  <c r="F2380" i="11"/>
  <c r="G2379" i="11"/>
  <c r="F2379" i="11"/>
  <c r="G2378" i="11"/>
  <c r="F2378" i="11"/>
  <c r="G2377" i="11"/>
  <c r="F2377" i="11"/>
  <c r="G2376" i="11"/>
  <c r="F2376" i="11"/>
  <c r="G2375" i="11"/>
  <c r="F2375" i="11"/>
  <c r="G2374" i="11"/>
  <c r="F2374" i="11"/>
  <c r="G2373" i="11"/>
  <c r="F2373" i="11"/>
  <c r="G2372" i="11"/>
  <c r="F2372" i="11"/>
  <c r="G2371" i="11"/>
  <c r="F2371" i="11"/>
  <c r="G2370" i="11"/>
  <c r="F2370" i="11"/>
  <c r="G2369" i="11"/>
  <c r="F2369" i="11"/>
  <c r="G2368" i="11"/>
  <c r="F2368" i="11"/>
  <c r="G2367" i="11"/>
  <c r="F2367" i="11"/>
  <c r="G2366" i="11"/>
  <c r="F2366" i="11"/>
  <c r="G2365" i="11"/>
  <c r="F2365" i="11"/>
  <c r="G2364" i="11"/>
  <c r="F2364" i="11"/>
  <c r="G2363" i="11"/>
  <c r="F2363" i="11"/>
  <c r="G2362" i="11"/>
  <c r="F2362" i="11"/>
  <c r="G2361" i="11"/>
  <c r="F2361" i="11"/>
  <c r="G2360" i="11"/>
  <c r="F2360" i="11"/>
  <c r="G2359" i="11"/>
  <c r="F2359" i="11"/>
  <c r="G2358" i="11"/>
  <c r="F2358" i="11"/>
  <c r="G2357" i="11"/>
  <c r="F2357" i="11"/>
  <c r="G2356" i="11"/>
  <c r="F2356" i="11"/>
  <c r="G2355" i="11"/>
  <c r="F2355" i="11"/>
  <c r="G2354" i="11"/>
  <c r="F2354" i="11"/>
  <c r="G2353" i="11"/>
  <c r="F2353" i="11"/>
  <c r="G2352" i="11"/>
  <c r="F2352" i="11"/>
  <c r="G2351" i="11"/>
  <c r="F2351" i="11"/>
  <c r="G2350" i="11"/>
  <c r="F2350" i="11"/>
  <c r="G2349" i="11"/>
  <c r="F2349" i="11"/>
  <c r="G2348" i="11"/>
  <c r="F2348" i="11"/>
  <c r="G2347" i="11"/>
  <c r="F2347" i="11"/>
  <c r="G2346" i="11"/>
  <c r="F2346" i="11"/>
  <c r="G2345" i="11"/>
  <c r="F2345" i="11"/>
  <c r="G2344" i="11"/>
  <c r="F2344" i="11"/>
  <c r="G2343" i="11"/>
  <c r="F2343" i="11"/>
  <c r="G2342" i="11"/>
  <c r="F2342" i="11"/>
  <c r="G2341" i="11"/>
  <c r="F2341" i="11"/>
  <c r="G2340" i="11"/>
  <c r="F2340" i="11"/>
  <c r="G2339" i="11"/>
  <c r="F2339" i="11"/>
  <c r="G2338" i="11"/>
  <c r="F2338" i="11"/>
  <c r="G2337" i="11"/>
  <c r="F2337" i="11"/>
  <c r="G2336" i="11"/>
  <c r="F2336" i="11"/>
  <c r="G2335" i="11"/>
  <c r="F2335" i="11"/>
  <c r="G2334" i="11"/>
  <c r="F2334" i="11"/>
  <c r="G2333" i="11"/>
  <c r="F2333" i="11"/>
  <c r="G2332" i="11"/>
  <c r="F2332" i="11"/>
  <c r="G2331" i="11"/>
  <c r="F2331" i="11"/>
  <c r="G2330" i="11"/>
  <c r="F2330" i="11"/>
  <c r="G2329" i="11"/>
  <c r="F2329" i="11"/>
  <c r="G2328" i="11"/>
  <c r="F2328" i="11"/>
  <c r="G2327" i="11"/>
  <c r="F2327" i="11"/>
  <c r="G2326" i="11"/>
  <c r="F2326" i="11"/>
  <c r="G2325" i="11"/>
  <c r="F2325" i="11"/>
  <c r="G2324" i="11"/>
  <c r="F2324" i="11"/>
  <c r="G2323" i="11"/>
  <c r="F2323" i="11"/>
  <c r="G2322" i="11"/>
  <c r="F2322" i="11"/>
  <c r="G2321" i="11"/>
  <c r="F2321" i="11"/>
  <c r="G2320" i="11"/>
  <c r="F2320" i="11"/>
  <c r="G2319" i="11"/>
  <c r="F2319" i="11"/>
  <c r="G2318" i="11"/>
  <c r="F2318" i="11"/>
  <c r="G2317" i="11"/>
  <c r="F2317" i="11"/>
  <c r="G2316" i="11"/>
  <c r="F2316" i="11"/>
  <c r="G2315" i="11"/>
  <c r="F2315" i="11"/>
  <c r="G2314" i="11"/>
  <c r="F2314" i="11"/>
  <c r="G2313" i="11"/>
  <c r="F2313" i="11"/>
  <c r="G2312" i="11"/>
  <c r="F2312" i="11"/>
  <c r="G2311" i="11"/>
  <c r="F2311" i="11"/>
  <c r="G2310" i="11"/>
  <c r="F2310" i="11"/>
  <c r="G2309" i="11"/>
  <c r="F2309" i="11"/>
  <c r="G2308" i="11"/>
  <c r="F2308" i="11"/>
  <c r="G2307" i="11"/>
  <c r="F2307" i="11"/>
  <c r="G2306" i="11"/>
  <c r="F2306" i="11"/>
  <c r="G2305" i="11"/>
  <c r="F2305" i="11"/>
  <c r="G2304" i="11"/>
  <c r="F2304" i="11"/>
  <c r="G2303" i="11"/>
  <c r="F2303" i="11"/>
  <c r="G2302" i="11"/>
  <c r="F2302" i="11"/>
  <c r="G2301" i="11"/>
  <c r="F2301" i="11"/>
  <c r="G2300" i="11"/>
  <c r="F2300" i="11"/>
  <c r="G2299" i="11"/>
  <c r="F2299" i="11"/>
  <c r="G2298" i="11"/>
  <c r="F2298" i="11"/>
  <c r="G2297" i="11"/>
  <c r="F2297" i="11"/>
  <c r="G2296" i="11"/>
  <c r="F2296" i="11"/>
  <c r="G2295" i="11"/>
  <c r="F2295" i="11"/>
  <c r="G2294" i="11"/>
  <c r="F2294" i="11"/>
  <c r="G2293" i="11"/>
  <c r="F2293" i="11"/>
  <c r="G2292" i="11"/>
  <c r="F2292" i="11"/>
  <c r="G2291" i="11"/>
  <c r="F2291" i="11"/>
  <c r="G2290" i="11"/>
  <c r="F2290" i="11"/>
  <c r="G2289" i="11"/>
  <c r="F2289" i="11"/>
  <c r="G2288" i="11"/>
  <c r="F2288" i="11"/>
  <c r="G2287" i="11"/>
  <c r="F2287" i="11"/>
  <c r="G2286" i="11"/>
  <c r="F2286" i="11"/>
  <c r="G2285" i="11"/>
  <c r="F2285" i="11"/>
  <c r="G2284" i="11"/>
  <c r="F2284" i="11"/>
  <c r="G2283" i="11"/>
  <c r="F2283" i="11"/>
  <c r="G2282" i="11"/>
  <c r="F2282" i="11"/>
  <c r="G2281" i="11"/>
  <c r="F2281" i="11"/>
  <c r="G2280" i="11"/>
  <c r="F2280" i="11"/>
  <c r="G2279" i="11"/>
  <c r="F2279" i="11"/>
  <c r="G2278" i="11"/>
  <c r="F2278" i="11"/>
  <c r="G2277" i="11"/>
  <c r="F2277" i="11"/>
  <c r="G2276" i="11"/>
  <c r="F2276" i="11"/>
  <c r="G2275" i="11"/>
  <c r="F2275" i="11"/>
  <c r="G2274" i="11"/>
  <c r="F2274" i="11"/>
  <c r="G2273" i="11"/>
  <c r="F2273" i="11"/>
  <c r="G2272" i="11"/>
  <c r="F2272" i="11"/>
  <c r="G2271" i="11"/>
  <c r="F2271" i="11"/>
  <c r="G2270" i="11"/>
  <c r="F2270" i="11"/>
  <c r="G2269" i="11"/>
  <c r="F2269" i="11"/>
  <c r="G2268" i="11"/>
  <c r="F2268" i="11"/>
  <c r="G2267" i="11"/>
  <c r="F2267" i="11"/>
  <c r="G2266" i="11"/>
  <c r="F2266" i="11"/>
  <c r="G2265" i="11"/>
  <c r="F2265" i="11"/>
  <c r="G2264" i="11"/>
  <c r="F2264" i="11"/>
  <c r="G2263" i="11"/>
  <c r="F2263" i="11"/>
  <c r="G2262" i="11"/>
  <c r="F2262" i="11"/>
  <c r="G2261" i="11"/>
  <c r="F2261" i="11"/>
  <c r="G2260" i="11"/>
  <c r="F2260" i="11"/>
  <c r="G2259" i="11"/>
  <c r="F2259" i="11"/>
  <c r="G2258" i="11"/>
  <c r="F2258" i="11"/>
  <c r="G2257" i="11"/>
  <c r="F2257" i="11"/>
  <c r="G2256" i="11"/>
  <c r="F2256" i="11"/>
  <c r="G2255" i="11"/>
  <c r="F2255" i="11"/>
  <c r="G2254" i="11"/>
  <c r="F2254" i="11"/>
  <c r="G2253" i="11"/>
  <c r="F2253" i="11"/>
  <c r="G2252" i="11"/>
  <c r="F2252" i="11"/>
  <c r="G2251" i="11"/>
  <c r="F2251" i="11"/>
  <c r="G2250" i="11"/>
  <c r="F2250" i="11"/>
  <c r="G2249" i="11"/>
  <c r="F2249" i="11"/>
  <c r="G2248" i="11"/>
  <c r="F2248" i="11"/>
  <c r="G2247" i="11"/>
  <c r="F2247" i="11"/>
  <c r="G2246" i="11"/>
  <c r="F2246" i="11"/>
  <c r="G2245" i="11"/>
  <c r="F2245" i="11"/>
  <c r="G2244" i="11"/>
  <c r="F2244" i="11"/>
  <c r="G2243" i="11"/>
  <c r="F2243" i="11"/>
  <c r="G2242" i="11"/>
  <c r="F2242" i="11"/>
  <c r="G2241" i="11"/>
  <c r="F2241" i="11"/>
  <c r="G2240" i="11"/>
  <c r="F2240" i="11"/>
  <c r="G2239" i="11"/>
  <c r="F2239" i="11"/>
  <c r="G2238" i="11"/>
  <c r="F2238" i="11"/>
  <c r="G2237" i="11"/>
  <c r="F2237" i="11"/>
  <c r="G2236" i="11"/>
  <c r="F2236" i="11"/>
  <c r="G2235" i="11"/>
  <c r="F2235" i="11"/>
  <c r="G2234" i="11"/>
  <c r="F2234" i="11"/>
  <c r="G2233" i="11"/>
  <c r="F2233" i="11"/>
  <c r="G2232" i="11"/>
  <c r="F2232" i="11"/>
  <c r="G2231" i="11"/>
  <c r="F2231" i="11"/>
  <c r="G2230" i="11"/>
  <c r="F2230" i="11"/>
  <c r="G2229" i="11"/>
  <c r="F2229" i="11"/>
  <c r="G2228" i="11"/>
  <c r="F2228" i="11"/>
  <c r="G2227" i="11"/>
  <c r="F2227" i="11"/>
  <c r="G2226" i="11"/>
  <c r="F2226" i="11"/>
  <c r="G2225" i="11"/>
  <c r="F2225" i="11"/>
  <c r="G2224" i="11"/>
  <c r="F2224" i="11"/>
  <c r="G2223" i="11"/>
  <c r="F2223" i="11"/>
  <c r="G2222" i="11"/>
  <c r="F2222" i="11"/>
  <c r="G2221" i="11"/>
  <c r="F2221" i="11"/>
  <c r="G2220" i="11"/>
  <c r="F2220" i="11"/>
  <c r="G2219" i="11"/>
  <c r="F2219" i="11"/>
  <c r="G2218" i="11"/>
  <c r="F2218" i="11"/>
  <c r="G2217" i="11"/>
  <c r="F2217" i="11"/>
  <c r="G2216" i="11"/>
  <c r="F2216" i="11"/>
  <c r="G2215" i="11"/>
  <c r="F2215" i="11"/>
  <c r="G2214" i="11"/>
  <c r="F2214" i="11"/>
  <c r="G2213" i="11"/>
  <c r="F2213" i="11"/>
  <c r="G2212" i="11"/>
  <c r="F2212" i="11"/>
  <c r="G2211" i="11"/>
  <c r="F2211" i="11"/>
  <c r="G2210" i="11"/>
  <c r="F2210" i="11"/>
  <c r="G2209" i="11"/>
  <c r="F2209" i="11"/>
  <c r="G2208" i="11"/>
  <c r="F2208" i="11"/>
  <c r="G2207" i="11"/>
  <c r="F2207" i="11"/>
  <c r="G2206" i="11"/>
  <c r="F2206" i="11"/>
  <c r="G2205" i="11"/>
  <c r="F2205" i="11"/>
  <c r="G2204" i="11"/>
  <c r="F2204" i="11"/>
  <c r="G2203" i="11"/>
  <c r="F2203" i="11"/>
  <c r="G2202" i="11"/>
  <c r="F2202" i="11"/>
  <c r="G2201" i="11"/>
  <c r="F2201" i="11"/>
  <c r="G2200" i="11"/>
  <c r="F2200" i="11"/>
  <c r="G2199" i="11"/>
  <c r="F2199" i="11"/>
  <c r="G2198" i="11"/>
  <c r="F2198" i="11"/>
  <c r="G2197" i="11"/>
  <c r="F2197" i="11"/>
  <c r="G2196" i="11"/>
  <c r="F2196" i="11"/>
  <c r="G2195" i="11"/>
  <c r="F2195" i="11"/>
  <c r="G2194" i="11"/>
  <c r="F2194" i="11"/>
  <c r="G2193" i="11"/>
  <c r="F2193" i="11"/>
  <c r="G2192" i="11"/>
  <c r="F2192" i="11"/>
  <c r="G2191" i="11"/>
  <c r="F2191" i="11"/>
  <c r="G2190" i="11"/>
  <c r="F2190" i="11"/>
  <c r="G2189" i="11"/>
  <c r="F2189" i="11"/>
  <c r="G2188" i="11"/>
  <c r="F2188" i="11"/>
  <c r="G2187" i="11"/>
  <c r="F2187" i="11"/>
  <c r="G2186" i="11"/>
  <c r="F2186" i="11"/>
  <c r="G2185" i="11"/>
  <c r="F2185" i="11"/>
  <c r="G2184" i="11"/>
  <c r="F2184" i="11"/>
  <c r="G2183" i="11"/>
  <c r="F2183" i="11"/>
  <c r="G2182" i="11"/>
  <c r="F2182" i="11"/>
  <c r="G2181" i="11"/>
  <c r="F2181" i="11"/>
  <c r="G2180" i="11"/>
  <c r="F2180" i="11"/>
  <c r="G2179" i="11"/>
  <c r="F2179" i="11"/>
  <c r="G2178" i="11"/>
  <c r="F2178" i="11"/>
  <c r="G2177" i="11"/>
  <c r="F2177" i="11"/>
  <c r="G2176" i="11"/>
  <c r="F2176" i="11"/>
  <c r="G2175" i="11"/>
  <c r="F2175" i="11"/>
  <c r="G2174" i="11"/>
  <c r="F2174" i="11"/>
  <c r="G2173" i="11"/>
  <c r="F2173" i="11"/>
  <c r="G2172" i="11"/>
  <c r="F2172" i="11"/>
  <c r="G2171" i="11"/>
  <c r="F2171" i="11"/>
  <c r="G2170" i="11"/>
  <c r="F2170" i="11"/>
  <c r="G2169" i="11"/>
  <c r="F2169" i="11"/>
  <c r="G2168" i="11"/>
  <c r="F2168" i="11"/>
  <c r="G2167" i="11"/>
  <c r="F2167" i="11"/>
  <c r="G2166" i="11"/>
  <c r="F2166" i="11"/>
  <c r="G2165" i="11"/>
  <c r="F2165" i="11"/>
  <c r="G2164" i="11"/>
  <c r="F2164" i="11"/>
  <c r="G2163" i="11"/>
  <c r="F2163" i="11"/>
  <c r="G2162" i="11"/>
  <c r="F2162" i="11"/>
  <c r="G2161" i="11"/>
  <c r="F2161" i="11"/>
  <c r="G2160" i="11"/>
  <c r="F2160" i="11"/>
  <c r="G2159" i="11"/>
  <c r="F2159" i="11"/>
  <c r="G2158" i="11"/>
  <c r="F2158" i="11"/>
  <c r="G2157" i="11"/>
  <c r="F2157" i="11"/>
  <c r="G2156" i="11"/>
  <c r="F2156" i="11"/>
  <c r="G2155" i="11"/>
  <c r="F2155" i="11"/>
  <c r="G2154" i="11"/>
  <c r="F2154" i="11"/>
  <c r="G2153" i="11"/>
  <c r="F2153" i="11"/>
  <c r="G2152" i="11"/>
  <c r="F2152" i="11"/>
  <c r="G2151" i="11"/>
  <c r="F2151" i="11"/>
  <c r="G2150" i="11"/>
  <c r="F2150" i="11"/>
  <c r="G2149" i="11"/>
  <c r="F2149" i="11"/>
  <c r="G2148" i="11"/>
  <c r="F2148" i="11"/>
  <c r="G2147" i="11"/>
  <c r="F2147" i="11"/>
  <c r="G2146" i="11"/>
  <c r="F2146" i="11"/>
  <c r="G2145" i="11"/>
  <c r="F2145" i="11"/>
  <c r="G2144" i="11"/>
  <c r="F2144" i="11"/>
  <c r="G2143" i="11"/>
  <c r="F2143" i="11"/>
  <c r="G2142" i="11"/>
  <c r="F2142" i="11"/>
  <c r="G2141" i="11"/>
  <c r="F2141" i="11"/>
  <c r="G2140" i="11"/>
  <c r="F2140" i="11"/>
  <c r="G2139" i="11"/>
  <c r="F2139" i="11"/>
  <c r="G2138" i="11"/>
  <c r="F2138" i="11"/>
  <c r="G2137" i="11"/>
  <c r="F2137" i="11"/>
  <c r="G2136" i="11"/>
  <c r="F2136" i="11"/>
  <c r="G2135" i="11"/>
  <c r="F2135" i="11"/>
  <c r="G2134" i="11"/>
  <c r="F2134" i="11"/>
  <c r="G2133" i="11"/>
  <c r="F2133" i="11"/>
  <c r="G2132" i="11"/>
  <c r="F2132" i="11"/>
  <c r="G2131" i="11"/>
  <c r="F2131" i="11"/>
  <c r="G2130" i="11"/>
  <c r="F2130" i="11"/>
  <c r="G2129" i="11"/>
  <c r="F2129" i="11"/>
  <c r="G2128" i="11"/>
  <c r="F2128" i="11"/>
  <c r="G2127" i="11"/>
  <c r="F2127" i="11"/>
  <c r="G2126" i="11"/>
  <c r="F2126" i="11"/>
  <c r="G2125" i="11"/>
  <c r="F2125" i="11"/>
  <c r="G2124" i="11"/>
  <c r="F2124" i="11"/>
  <c r="G2123" i="11"/>
  <c r="F2123" i="11"/>
  <c r="G2122" i="11"/>
  <c r="F2122" i="11"/>
  <c r="G2121" i="11"/>
  <c r="F2121" i="11"/>
  <c r="G2120" i="11"/>
  <c r="F2120" i="11"/>
  <c r="G2119" i="11"/>
  <c r="F2119" i="11"/>
  <c r="G2118" i="11"/>
  <c r="F2118" i="11"/>
  <c r="G2117" i="11"/>
  <c r="F2117" i="11"/>
  <c r="G2116" i="11"/>
  <c r="F2116" i="11"/>
  <c r="G2115" i="11"/>
  <c r="F2115" i="11"/>
  <c r="G2114" i="11"/>
  <c r="F2114" i="11"/>
  <c r="G2113" i="11"/>
  <c r="F2113" i="11"/>
  <c r="G2112" i="11"/>
  <c r="F2112" i="11"/>
  <c r="G2111" i="11"/>
  <c r="F2111" i="11"/>
  <c r="G2110" i="11"/>
  <c r="F2110" i="11"/>
  <c r="G2109" i="11"/>
  <c r="F2109" i="11"/>
  <c r="G2108" i="11"/>
  <c r="F2108" i="11"/>
  <c r="G2107" i="11"/>
  <c r="F2107" i="11"/>
  <c r="G2106" i="11"/>
  <c r="F2106" i="11"/>
  <c r="G2105" i="11"/>
  <c r="F2105" i="11"/>
  <c r="G2104" i="11"/>
  <c r="F2104" i="11"/>
  <c r="G2103" i="11"/>
  <c r="F2103" i="11"/>
  <c r="G2102" i="11"/>
  <c r="F2102" i="11"/>
  <c r="G2101" i="11"/>
  <c r="F2101" i="11"/>
  <c r="G2100" i="11"/>
  <c r="F2100" i="11"/>
  <c r="G2099" i="11"/>
  <c r="F2099" i="11"/>
  <c r="G2098" i="11"/>
  <c r="F2098" i="11"/>
  <c r="G2097" i="11"/>
  <c r="F2097" i="11"/>
  <c r="G2096" i="11"/>
  <c r="F2096" i="11"/>
  <c r="G2095" i="11"/>
  <c r="F2095" i="11"/>
  <c r="G2094" i="11"/>
  <c r="F2094" i="11"/>
  <c r="G2093" i="11"/>
  <c r="F2093" i="11"/>
  <c r="G2092" i="11"/>
  <c r="F2092" i="11"/>
  <c r="G2091" i="11"/>
  <c r="F2091" i="11"/>
  <c r="G2090" i="11"/>
  <c r="F2090" i="11"/>
  <c r="G2089" i="11"/>
  <c r="F2089" i="11"/>
  <c r="G2088" i="11"/>
  <c r="F2088" i="11"/>
  <c r="G2087" i="11"/>
  <c r="F2087" i="11"/>
  <c r="G2086" i="11"/>
  <c r="F2086" i="11"/>
  <c r="G2085" i="11"/>
  <c r="F2085" i="11"/>
  <c r="G2084" i="11"/>
  <c r="F2084" i="11"/>
  <c r="G2083" i="11"/>
  <c r="F2083" i="11"/>
  <c r="G2082" i="11"/>
  <c r="F2082" i="11"/>
  <c r="G2081" i="11"/>
  <c r="F2081" i="11"/>
  <c r="G2080" i="11"/>
  <c r="F2080" i="11"/>
  <c r="G2079" i="11"/>
  <c r="F2079" i="11"/>
  <c r="G2078" i="11"/>
  <c r="F2078" i="11"/>
  <c r="G2077" i="11"/>
  <c r="F2077" i="11"/>
  <c r="G2076" i="11"/>
  <c r="F2076" i="11"/>
  <c r="G2075" i="11"/>
  <c r="F2075" i="11"/>
  <c r="G2074" i="11"/>
  <c r="F2074" i="11"/>
  <c r="G2073" i="11"/>
  <c r="F2073" i="11"/>
  <c r="G2072" i="11"/>
  <c r="F2072" i="11"/>
  <c r="G2071" i="11"/>
  <c r="F2071" i="11"/>
  <c r="G2070" i="11"/>
  <c r="F2070" i="11"/>
  <c r="G2069" i="11"/>
  <c r="F2069" i="11"/>
  <c r="G2068" i="11"/>
  <c r="F2068" i="11"/>
  <c r="G2067" i="11"/>
  <c r="F2067" i="11"/>
  <c r="G2066" i="11"/>
  <c r="F2066" i="11"/>
  <c r="G2065" i="11"/>
  <c r="F2065" i="11"/>
  <c r="G2064" i="11"/>
  <c r="F2064" i="11"/>
  <c r="G2063" i="11"/>
  <c r="F2063" i="11"/>
  <c r="G2062" i="11"/>
  <c r="F2062" i="11"/>
  <c r="G2061" i="11"/>
  <c r="F2061" i="11"/>
  <c r="G2060" i="11"/>
  <c r="F2060" i="11"/>
  <c r="G2059" i="11"/>
  <c r="F2059" i="11"/>
  <c r="G2058" i="11"/>
  <c r="F2058" i="11"/>
  <c r="G2057" i="11"/>
  <c r="F2057" i="11"/>
  <c r="G2056" i="11"/>
  <c r="F2056" i="11"/>
  <c r="G2055" i="11"/>
  <c r="F2055" i="11"/>
  <c r="G2054" i="11"/>
  <c r="F2054" i="11"/>
  <c r="G2053" i="11"/>
  <c r="F2053" i="11"/>
  <c r="G2052" i="11"/>
  <c r="F2052" i="11"/>
  <c r="G2051" i="11"/>
  <c r="F2051" i="11"/>
  <c r="G2050" i="11"/>
  <c r="F2050" i="11"/>
  <c r="G2049" i="11"/>
  <c r="F2049" i="11"/>
  <c r="G2048" i="11"/>
  <c r="F2048" i="11"/>
  <c r="G2047" i="11"/>
  <c r="F2047" i="11"/>
  <c r="G2046" i="11"/>
  <c r="F2046" i="11"/>
  <c r="G2045" i="11"/>
  <c r="F2045" i="11"/>
  <c r="G2044" i="11"/>
  <c r="F2044" i="11"/>
  <c r="G2043" i="11"/>
  <c r="F2043" i="11"/>
  <c r="G2042" i="11"/>
  <c r="F2042" i="11"/>
  <c r="G2041" i="11"/>
  <c r="F2041" i="11"/>
  <c r="G2040" i="11"/>
  <c r="F2040" i="11"/>
  <c r="G2039" i="11"/>
  <c r="F2039" i="11"/>
  <c r="G2038" i="11"/>
  <c r="F2038" i="11"/>
  <c r="G2037" i="11"/>
  <c r="F2037" i="11"/>
  <c r="G2036" i="11"/>
  <c r="F2036" i="11"/>
  <c r="G2035" i="11"/>
  <c r="F2035" i="11"/>
  <c r="G2034" i="11"/>
  <c r="F2034" i="11"/>
  <c r="G2033" i="11"/>
  <c r="F2033" i="11"/>
  <c r="G2032" i="11"/>
  <c r="F2032" i="11"/>
  <c r="G2031" i="11"/>
  <c r="F2031" i="11"/>
  <c r="G2030" i="11"/>
  <c r="F2030" i="11"/>
  <c r="G2029" i="11"/>
  <c r="F2029" i="11"/>
  <c r="G2028" i="11"/>
  <c r="F2028" i="11"/>
  <c r="G2027" i="11"/>
  <c r="F2027" i="11"/>
  <c r="G2026" i="11"/>
  <c r="F2026" i="11"/>
  <c r="G2025" i="11"/>
  <c r="F2025" i="11"/>
  <c r="G2024" i="11"/>
  <c r="F2024" i="11"/>
  <c r="G2023" i="11"/>
  <c r="F2023" i="11"/>
  <c r="G2022" i="11"/>
  <c r="F2022" i="11"/>
  <c r="G2021" i="11"/>
  <c r="F2021" i="11"/>
  <c r="G2020" i="11"/>
  <c r="F2020" i="11"/>
  <c r="G2019" i="11"/>
  <c r="F2019" i="11"/>
  <c r="G2018" i="11"/>
  <c r="F2018" i="11"/>
  <c r="G2017" i="11"/>
  <c r="F2017" i="11"/>
  <c r="G2016" i="11"/>
  <c r="F2016" i="11"/>
  <c r="G2015" i="11"/>
  <c r="F2015" i="11"/>
  <c r="G2014" i="11"/>
  <c r="F2014" i="11"/>
  <c r="G2013" i="11"/>
  <c r="F2013" i="11"/>
  <c r="G2012" i="11"/>
  <c r="F2012" i="11"/>
  <c r="G2011" i="11"/>
  <c r="F2011" i="11"/>
  <c r="G2010" i="11"/>
  <c r="F2010" i="11"/>
  <c r="G2009" i="11"/>
  <c r="F2009" i="11"/>
  <c r="G2008" i="11"/>
  <c r="F2008" i="11"/>
  <c r="G2007" i="11"/>
  <c r="F2007" i="11"/>
  <c r="G2006" i="11"/>
  <c r="F2006" i="11"/>
  <c r="G2005" i="11"/>
  <c r="F2005" i="11"/>
  <c r="G2004" i="11"/>
  <c r="F2004" i="11"/>
  <c r="G2003" i="11"/>
  <c r="F2003" i="11"/>
  <c r="G2002" i="11"/>
  <c r="F2002" i="11"/>
  <c r="G2001" i="11"/>
  <c r="F2001" i="11"/>
  <c r="G2000" i="11"/>
  <c r="F2000" i="11"/>
  <c r="G1999" i="11"/>
  <c r="F1999" i="11"/>
  <c r="G1998" i="11"/>
  <c r="F1998" i="11"/>
  <c r="G1997" i="11"/>
  <c r="F1997" i="11"/>
  <c r="G1996" i="11"/>
  <c r="F1996" i="11"/>
  <c r="G1995" i="11"/>
  <c r="F1995" i="11"/>
  <c r="G1994" i="11"/>
  <c r="F1994" i="11"/>
  <c r="G1993" i="11"/>
  <c r="F1993" i="11"/>
  <c r="G1992" i="11"/>
  <c r="F1992" i="11"/>
  <c r="G1991" i="11"/>
  <c r="F1991" i="11"/>
  <c r="G1990" i="11"/>
  <c r="F1990" i="11"/>
  <c r="G1989" i="11"/>
  <c r="F1989" i="11"/>
  <c r="G1988" i="11"/>
  <c r="F1988" i="11"/>
  <c r="G1987" i="11"/>
  <c r="F1987" i="11"/>
  <c r="G1986" i="11"/>
  <c r="F1986" i="11"/>
  <c r="G1985" i="11"/>
  <c r="F1985" i="11"/>
  <c r="G1984" i="11"/>
  <c r="F1984" i="11"/>
  <c r="G1983" i="11"/>
  <c r="F1983" i="11"/>
  <c r="G1982" i="11"/>
  <c r="F1982" i="11"/>
  <c r="G1981" i="11"/>
  <c r="F1981" i="11"/>
  <c r="G1980" i="11"/>
  <c r="F1980" i="11"/>
  <c r="G1979" i="11"/>
  <c r="F1979" i="11"/>
  <c r="G1978" i="11"/>
  <c r="F1978" i="11"/>
  <c r="G1977" i="11"/>
  <c r="F1977" i="11"/>
  <c r="G1976" i="11"/>
  <c r="F1976" i="11"/>
  <c r="G1975" i="11"/>
  <c r="F1975" i="11"/>
  <c r="G1974" i="11"/>
  <c r="F1974" i="11"/>
  <c r="G1973" i="11"/>
  <c r="F1973" i="11"/>
  <c r="G1972" i="11"/>
  <c r="F1972" i="11"/>
  <c r="G1971" i="11"/>
  <c r="F1971" i="11"/>
  <c r="G1970" i="11"/>
  <c r="F1970" i="11"/>
  <c r="G1969" i="11"/>
  <c r="F1969" i="11"/>
  <c r="G1968" i="11"/>
  <c r="F1968" i="11"/>
  <c r="G1967" i="11"/>
  <c r="F1967" i="11"/>
  <c r="G1966" i="11"/>
  <c r="F1966" i="11"/>
  <c r="G1965" i="11"/>
  <c r="F1965" i="11"/>
  <c r="G1964" i="11"/>
  <c r="F1964" i="11"/>
  <c r="G1963" i="11"/>
  <c r="F1963" i="11"/>
  <c r="G1962" i="11"/>
  <c r="F1962" i="11"/>
  <c r="G1961" i="11"/>
  <c r="F1961" i="11"/>
  <c r="G1960" i="11"/>
  <c r="F1960" i="11"/>
  <c r="G1959" i="11"/>
  <c r="F1959" i="11"/>
  <c r="G1958" i="11"/>
  <c r="F1958" i="11"/>
  <c r="G1957" i="11"/>
  <c r="F1957" i="11"/>
  <c r="G1956" i="11"/>
  <c r="F1956" i="11"/>
  <c r="G1955" i="11"/>
  <c r="F1955" i="11"/>
  <c r="G1954" i="11"/>
  <c r="F1954" i="11"/>
  <c r="G1953" i="11"/>
  <c r="F1953" i="11"/>
  <c r="G1952" i="11"/>
  <c r="F1952" i="11"/>
  <c r="G1951" i="11"/>
  <c r="F1951" i="11"/>
  <c r="G1950" i="11"/>
  <c r="F1950" i="11"/>
  <c r="G1949" i="11"/>
  <c r="F1949" i="11"/>
  <c r="G1948" i="11"/>
  <c r="F1948" i="11"/>
  <c r="G1947" i="11"/>
  <c r="F1947" i="11"/>
  <c r="G1946" i="11"/>
  <c r="F1946" i="11"/>
  <c r="G1945" i="11"/>
  <c r="F1945" i="11"/>
  <c r="G1944" i="11"/>
  <c r="F1944" i="11"/>
  <c r="G1943" i="11"/>
  <c r="F1943" i="11"/>
  <c r="G1942" i="11"/>
  <c r="F1942" i="11"/>
  <c r="G1941" i="11"/>
  <c r="F1941" i="11"/>
  <c r="G1940" i="11"/>
  <c r="F1940" i="11"/>
  <c r="G1939" i="11"/>
  <c r="F1939" i="11"/>
  <c r="G1938" i="11"/>
  <c r="F1938" i="11"/>
  <c r="G1937" i="11"/>
  <c r="F1937" i="11"/>
  <c r="G1936" i="11"/>
  <c r="F1936" i="11"/>
  <c r="G1935" i="11"/>
  <c r="F1935" i="11"/>
  <c r="G1934" i="11"/>
  <c r="F1934" i="11"/>
  <c r="G1933" i="11"/>
  <c r="F1933" i="11"/>
  <c r="G1932" i="11"/>
  <c r="F1932" i="11"/>
  <c r="G1931" i="11"/>
  <c r="F1931" i="11"/>
  <c r="G1930" i="11"/>
  <c r="F1930" i="11"/>
  <c r="G1929" i="11"/>
  <c r="F1929" i="11"/>
  <c r="G1928" i="11"/>
  <c r="F1928" i="11"/>
  <c r="G1927" i="11"/>
  <c r="F1927" i="11"/>
  <c r="G1926" i="11"/>
  <c r="F1926" i="11"/>
  <c r="G1925" i="11"/>
  <c r="F1925" i="11"/>
  <c r="G1924" i="11"/>
  <c r="F1924" i="11"/>
  <c r="G1923" i="11"/>
  <c r="F1923" i="11"/>
  <c r="G1922" i="11"/>
  <c r="F1922" i="11"/>
  <c r="G1921" i="11"/>
  <c r="F1921" i="11"/>
  <c r="G1920" i="11"/>
  <c r="F1920" i="11"/>
  <c r="G1919" i="11"/>
  <c r="F1919" i="11"/>
  <c r="G1918" i="11"/>
  <c r="F1918" i="11"/>
  <c r="G1917" i="11"/>
  <c r="F1917" i="11"/>
  <c r="G1916" i="11"/>
  <c r="F1916" i="11"/>
  <c r="G1915" i="11"/>
  <c r="F1915" i="11"/>
  <c r="G1914" i="11"/>
  <c r="F1914" i="11"/>
  <c r="G1913" i="11"/>
  <c r="F1913" i="11"/>
  <c r="G1912" i="11"/>
  <c r="F1912" i="11"/>
  <c r="G1911" i="11"/>
  <c r="F1911" i="11"/>
  <c r="G1910" i="11"/>
  <c r="F1910" i="11"/>
  <c r="G1909" i="11"/>
  <c r="F1909" i="11"/>
  <c r="G1908" i="11"/>
  <c r="F1908" i="11"/>
  <c r="G1907" i="11"/>
  <c r="F1907" i="11"/>
  <c r="G1906" i="11"/>
  <c r="F1906" i="11"/>
  <c r="G1905" i="11"/>
  <c r="F1905" i="11"/>
  <c r="G1904" i="11"/>
  <c r="F1904" i="11"/>
  <c r="G1903" i="11"/>
  <c r="F1903" i="11"/>
  <c r="G1902" i="11"/>
  <c r="F1902" i="11"/>
  <c r="G1901" i="11"/>
  <c r="F1901" i="11"/>
  <c r="G1900" i="11"/>
  <c r="F1900" i="11"/>
  <c r="G1899" i="11"/>
  <c r="F1899" i="11"/>
  <c r="G1898" i="11"/>
  <c r="F1898" i="11"/>
  <c r="G1897" i="11"/>
  <c r="F1897" i="11"/>
  <c r="G1896" i="11"/>
  <c r="F1896" i="11"/>
  <c r="G1895" i="11"/>
  <c r="F1895" i="11"/>
  <c r="G1894" i="11"/>
  <c r="F1894" i="11"/>
  <c r="G1893" i="11"/>
  <c r="F1893" i="11"/>
  <c r="G1892" i="11"/>
  <c r="F1892" i="11"/>
  <c r="G1891" i="11"/>
  <c r="F1891" i="11"/>
  <c r="G1890" i="11"/>
  <c r="F1890" i="11"/>
  <c r="G1889" i="11"/>
  <c r="F1889" i="11"/>
  <c r="G1888" i="11"/>
  <c r="F1888" i="11"/>
  <c r="G1887" i="11"/>
  <c r="F1887" i="11"/>
  <c r="G1886" i="11"/>
  <c r="F1886" i="11"/>
  <c r="G1885" i="11"/>
  <c r="F1885" i="11"/>
  <c r="G1884" i="11"/>
  <c r="F1884" i="11"/>
  <c r="G1883" i="11"/>
  <c r="F1883" i="11"/>
  <c r="G1882" i="11"/>
  <c r="F1882" i="11"/>
  <c r="G1881" i="11"/>
  <c r="F1881" i="11"/>
  <c r="G1880" i="11"/>
  <c r="F1880" i="11"/>
  <c r="G1879" i="11"/>
  <c r="F1879" i="11"/>
  <c r="G1878" i="11"/>
  <c r="F1878" i="11"/>
  <c r="G1877" i="11"/>
  <c r="F1877" i="11"/>
  <c r="G1876" i="11"/>
  <c r="F1876" i="11"/>
  <c r="G1875" i="11"/>
  <c r="F1875" i="11"/>
  <c r="G1874" i="11"/>
  <c r="F1874" i="11"/>
  <c r="G1873" i="11"/>
  <c r="F1873" i="11"/>
  <c r="G1872" i="11"/>
  <c r="F1872" i="11"/>
  <c r="G1871" i="11"/>
  <c r="F1871" i="11"/>
  <c r="G1870" i="11"/>
  <c r="F1870" i="11"/>
  <c r="G1869" i="11"/>
  <c r="F1869" i="11"/>
  <c r="G1868" i="11"/>
  <c r="F1868" i="11"/>
  <c r="G1867" i="11"/>
  <c r="F1867" i="11"/>
  <c r="G1866" i="11"/>
  <c r="F1866" i="11"/>
  <c r="G1865" i="11"/>
  <c r="F1865" i="11"/>
  <c r="G1864" i="11"/>
  <c r="F1864" i="11"/>
  <c r="G1863" i="11"/>
  <c r="F1863" i="11"/>
  <c r="G1862" i="11"/>
  <c r="F1862" i="11"/>
  <c r="G1861" i="11"/>
  <c r="F1861" i="11"/>
  <c r="G1860" i="11"/>
  <c r="F1860" i="11"/>
  <c r="G1859" i="11"/>
  <c r="F1859" i="11"/>
  <c r="G1858" i="11"/>
  <c r="F1858" i="11"/>
  <c r="G1857" i="11"/>
  <c r="F1857" i="11"/>
  <c r="G1856" i="11"/>
  <c r="F1856" i="11"/>
  <c r="G1855" i="11"/>
  <c r="F1855" i="11"/>
  <c r="G1854" i="11"/>
  <c r="F1854" i="11"/>
  <c r="G1853" i="11"/>
  <c r="F1853" i="11"/>
  <c r="G1852" i="11"/>
  <c r="F1852" i="11"/>
  <c r="G1851" i="11"/>
  <c r="F1851" i="11"/>
  <c r="G1850" i="11"/>
  <c r="F1850" i="11"/>
  <c r="G1849" i="11"/>
  <c r="F1849" i="11"/>
  <c r="G1848" i="11"/>
  <c r="F1848" i="11"/>
  <c r="G1847" i="11"/>
  <c r="F1847" i="11"/>
  <c r="G1846" i="11"/>
  <c r="F1846" i="11"/>
  <c r="G1845" i="11"/>
  <c r="F1845" i="11"/>
  <c r="G1844" i="11"/>
  <c r="F1844" i="11"/>
  <c r="G1843" i="11"/>
  <c r="F1843" i="11"/>
  <c r="G1842" i="11"/>
  <c r="F1842" i="11"/>
  <c r="G1841" i="11"/>
  <c r="F1841" i="11"/>
  <c r="G1840" i="11"/>
  <c r="F1840" i="11"/>
  <c r="G1839" i="11"/>
  <c r="F1839" i="11"/>
  <c r="G1838" i="11"/>
  <c r="F1838" i="11"/>
  <c r="G1837" i="11"/>
  <c r="F1837" i="11"/>
  <c r="G1836" i="11"/>
  <c r="F1836" i="11"/>
  <c r="G1835" i="11"/>
  <c r="F1835" i="11"/>
  <c r="G1834" i="11"/>
  <c r="F1834" i="11"/>
  <c r="G1833" i="11"/>
  <c r="F1833" i="11"/>
  <c r="G1832" i="11"/>
  <c r="F1832" i="11"/>
  <c r="G1831" i="11"/>
  <c r="F1831" i="11"/>
  <c r="G1830" i="11"/>
  <c r="F1830" i="11"/>
  <c r="G1829" i="11"/>
  <c r="F1829" i="11"/>
  <c r="G1828" i="11"/>
  <c r="F1828" i="11"/>
  <c r="G1827" i="11"/>
  <c r="F1827" i="11"/>
  <c r="G1826" i="11"/>
  <c r="F1826" i="11"/>
  <c r="G1825" i="11"/>
  <c r="F1825" i="11"/>
  <c r="G1824" i="11"/>
  <c r="F1824" i="11"/>
  <c r="G1823" i="11"/>
  <c r="F1823" i="11"/>
  <c r="G1822" i="11"/>
  <c r="F1822" i="11"/>
  <c r="G1821" i="11"/>
  <c r="F1821" i="11"/>
  <c r="G1820" i="11"/>
  <c r="F1820" i="11"/>
  <c r="G1819" i="11"/>
  <c r="F1819" i="11"/>
  <c r="G1818" i="11"/>
  <c r="F1818" i="11"/>
  <c r="G1817" i="11"/>
  <c r="F1817" i="11"/>
  <c r="G1816" i="11"/>
  <c r="F1816" i="11"/>
  <c r="G1815" i="11"/>
  <c r="F1815" i="11"/>
  <c r="G1814" i="11"/>
  <c r="F1814" i="11"/>
  <c r="G1813" i="11"/>
  <c r="F1813" i="11"/>
  <c r="G1812" i="11"/>
  <c r="F1812" i="11"/>
  <c r="G1811" i="11"/>
  <c r="F1811" i="11"/>
  <c r="G1810" i="11"/>
  <c r="F1810" i="11"/>
  <c r="G1809" i="11"/>
  <c r="F1809" i="11"/>
  <c r="G1808" i="11"/>
  <c r="F1808" i="11"/>
  <c r="G1807" i="11"/>
  <c r="F1807" i="11"/>
  <c r="G1806" i="11"/>
  <c r="F1806" i="11"/>
  <c r="G1805" i="11"/>
  <c r="F1805" i="11"/>
  <c r="G1804" i="11"/>
  <c r="F1804" i="11"/>
  <c r="G1803" i="11"/>
  <c r="F1803" i="11"/>
  <c r="G1802" i="11"/>
  <c r="F1802" i="11"/>
  <c r="G1801" i="11"/>
  <c r="F1801" i="11"/>
  <c r="G1800" i="11"/>
  <c r="F1800" i="11"/>
  <c r="G1799" i="11"/>
  <c r="F1799" i="11"/>
  <c r="G1798" i="11"/>
  <c r="F1798" i="11"/>
  <c r="G1797" i="11"/>
  <c r="F1797" i="11"/>
  <c r="G1796" i="11"/>
  <c r="F1796" i="11"/>
  <c r="G1795" i="11"/>
  <c r="F1795" i="11"/>
  <c r="G1794" i="11"/>
  <c r="F1794" i="11"/>
  <c r="G1793" i="11"/>
  <c r="F1793" i="11"/>
  <c r="G1792" i="11"/>
  <c r="F1792" i="11"/>
  <c r="G1791" i="11"/>
  <c r="F1791" i="11"/>
  <c r="G1790" i="11"/>
  <c r="F1790" i="11"/>
  <c r="G1789" i="11"/>
  <c r="F1789" i="11"/>
  <c r="G1788" i="11"/>
  <c r="F1788" i="11"/>
  <c r="G1787" i="11"/>
  <c r="F1787" i="11"/>
  <c r="G1786" i="11"/>
  <c r="F1786" i="11"/>
  <c r="G1785" i="11"/>
  <c r="F1785" i="11"/>
  <c r="G1784" i="11"/>
  <c r="F1784" i="11"/>
  <c r="G1783" i="11"/>
  <c r="F1783" i="11"/>
  <c r="G1782" i="11"/>
  <c r="F1782" i="11"/>
  <c r="G1781" i="11"/>
  <c r="F1781" i="11"/>
  <c r="G1780" i="11"/>
  <c r="F1780" i="11"/>
  <c r="G1779" i="11"/>
  <c r="F1779" i="11"/>
  <c r="G1778" i="11"/>
  <c r="F1778" i="11"/>
  <c r="G1777" i="11"/>
  <c r="F1777" i="11"/>
  <c r="G1776" i="11"/>
  <c r="F1776" i="11"/>
  <c r="G1775" i="11"/>
  <c r="F1775" i="11"/>
  <c r="G1774" i="11"/>
  <c r="F1774" i="11"/>
  <c r="G1773" i="11"/>
  <c r="F1773" i="11"/>
  <c r="G1772" i="11"/>
  <c r="F1772" i="11"/>
  <c r="G1771" i="11"/>
  <c r="F1771" i="11"/>
  <c r="G1770" i="11"/>
  <c r="F1770" i="11"/>
  <c r="G1769" i="11"/>
  <c r="F1769" i="11"/>
  <c r="G1768" i="11"/>
  <c r="F1768" i="11"/>
  <c r="G1767" i="11"/>
  <c r="F1767" i="11"/>
  <c r="G1766" i="11"/>
  <c r="F1766" i="11"/>
  <c r="G1765" i="11"/>
  <c r="F1765" i="11"/>
  <c r="G1764" i="11"/>
  <c r="F1764" i="11"/>
  <c r="G1763" i="11"/>
  <c r="F1763" i="11"/>
  <c r="G1762" i="11"/>
  <c r="F1762" i="11"/>
  <c r="G1761" i="11"/>
  <c r="F1761" i="11"/>
  <c r="G1760" i="11"/>
  <c r="F1760" i="11"/>
  <c r="G1759" i="11"/>
  <c r="F1759" i="11"/>
  <c r="G1758" i="11"/>
  <c r="F1758" i="11"/>
  <c r="G1757" i="11"/>
  <c r="F1757" i="11"/>
  <c r="G1756" i="11"/>
  <c r="F1756" i="11"/>
  <c r="G1755" i="11"/>
  <c r="F1755" i="11"/>
  <c r="G1754" i="11"/>
  <c r="F1754" i="11"/>
  <c r="G1753" i="11"/>
  <c r="F1753" i="11"/>
  <c r="G1752" i="11"/>
  <c r="F1752" i="11"/>
  <c r="G1751" i="11"/>
  <c r="F1751" i="11"/>
  <c r="G1750" i="11"/>
  <c r="F1750" i="11"/>
  <c r="G1749" i="11"/>
  <c r="F1749" i="11"/>
  <c r="G1748" i="11"/>
  <c r="F1748" i="11"/>
  <c r="G1747" i="11"/>
  <c r="F1747" i="11"/>
  <c r="G1746" i="11"/>
  <c r="F1746" i="11"/>
  <c r="G1745" i="11"/>
  <c r="F1745" i="11"/>
  <c r="G1744" i="11"/>
  <c r="F1744" i="11"/>
  <c r="G1743" i="11"/>
  <c r="F1743" i="11"/>
  <c r="G1742" i="11"/>
  <c r="F1742" i="11"/>
  <c r="G1741" i="11"/>
  <c r="F1741" i="11"/>
  <c r="G1740" i="11"/>
  <c r="F1740" i="11"/>
  <c r="G1739" i="11"/>
  <c r="F1739" i="11"/>
  <c r="G1738" i="11"/>
  <c r="F1738" i="11"/>
  <c r="G1737" i="11"/>
  <c r="F1737" i="11"/>
  <c r="G1736" i="11"/>
  <c r="F1736" i="11"/>
  <c r="G1735" i="11"/>
  <c r="F1735" i="11"/>
  <c r="G1734" i="11"/>
  <c r="F1734" i="11"/>
  <c r="G1733" i="11"/>
  <c r="F1733" i="11"/>
  <c r="G1732" i="11"/>
  <c r="F1732" i="11"/>
  <c r="G1731" i="11"/>
  <c r="F1731" i="11"/>
  <c r="G1730" i="11"/>
  <c r="F1730" i="11"/>
  <c r="G1729" i="11"/>
  <c r="F1729" i="11"/>
  <c r="G1728" i="11"/>
  <c r="F1728" i="11"/>
  <c r="G1727" i="11"/>
  <c r="F1727" i="11"/>
  <c r="G1726" i="11"/>
  <c r="F1726" i="11"/>
  <c r="G1725" i="11"/>
  <c r="F1725" i="11"/>
  <c r="G1724" i="11"/>
  <c r="F1724" i="11"/>
  <c r="G1723" i="11"/>
  <c r="F1723" i="11"/>
  <c r="G1722" i="11"/>
  <c r="F1722" i="11"/>
  <c r="G1721" i="11"/>
  <c r="F1721" i="11"/>
  <c r="G1720" i="11"/>
  <c r="F1720" i="11"/>
  <c r="G1719" i="11"/>
  <c r="F1719" i="11"/>
  <c r="G1718" i="11"/>
  <c r="F1718" i="11"/>
  <c r="G1717" i="11"/>
  <c r="F1717" i="11"/>
  <c r="G1716" i="11"/>
  <c r="F1716" i="11"/>
  <c r="G1715" i="11"/>
  <c r="F1715" i="11"/>
  <c r="G1714" i="11"/>
  <c r="F1714" i="11"/>
  <c r="G1713" i="11"/>
  <c r="F1713" i="11"/>
  <c r="G1712" i="11"/>
  <c r="F1712" i="11"/>
  <c r="G1711" i="11"/>
  <c r="F1711" i="11"/>
  <c r="G1710" i="11"/>
  <c r="F1710" i="11"/>
  <c r="G1709" i="11"/>
  <c r="F1709" i="11"/>
  <c r="G1708" i="11"/>
  <c r="F1708" i="11"/>
  <c r="G1707" i="11"/>
  <c r="F1707" i="11"/>
  <c r="G1706" i="11"/>
  <c r="F1706" i="11"/>
  <c r="G1705" i="11"/>
  <c r="F1705" i="11"/>
  <c r="G1704" i="11"/>
  <c r="F1704" i="11"/>
  <c r="G1703" i="11"/>
  <c r="F1703" i="11"/>
  <c r="G1702" i="11"/>
  <c r="F1702" i="11"/>
  <c r="G1701" i="11"/>
  <c r="F1701" i="11"/>
  <c r="G1700" i="11"/>
  <c r="F1700" i="11"/>
  <c r="G1699" i="11"/>
  <c r="F1699" i="11"/>
  <c r="G1698" i="11"/>
  <c r="F1698" i="11"/>
  <c r="G1697" i="11"/>
  <c r="F1697" i="11"/>
  <c r="G1696" i="11"/>
  <c r="F1696" i="11"/>
  <c r="G1695" i="11"/>
  <c r="F1695" i="11"/>
  <c r="G1694" i="11"/>
  <c r="F1694" i="11"/>
  <c r="G1693" i="11"/>
  <c r="F1693" i="11"/>
  <c r="G1692" i="11"/>
  <c r="F1692" i="11"/>
  <c r="G1691" i="11"/>
  <c r="F1691" i="11"/>
  <c r="G1690" i="11"/>
  <c r="F1690" i="11"/>
  <c r="G1689" i="11"/>
  <c r="F1689" i="11"/>
  <c r="G1688" i="11"/>
  <c r="F1688" i="11"/>
  <c r="G1687" i="11"/>
  <c r="F1687" i="11"/>
  <c r="G1686" i="11"/>
  <c r="F1686" i="11"/>
  <c r="G1685" i="11"/>
  <c r="F1685" i="11"/>
  <c r="G1684" i="11"/>
  <c r="F1684" i="11"/>
  <c r="G1683" i="11"/>
  <c r="F1683" i="11"/>
  <c r="G1682" i="11"/>
  <c r="F1682" i="11"/>
  <c r="G1681" i="11"/>
  <c r="F1681" i="11"/>
  <c r="G1680" i="11"/>
  <c r="F1680" i="11"/>
  <c r="G1679" i="11"/>
  <c r="F1679" i="11"/>
  <c r="G1678" i="11"/>
  <c r="F1678" i="11"/>
  <c r="G1677" i="11"/>
  <c r="F1677" i="11"/>
  <c r="G1676" i="11"/>
  <c r="F1676" i="11"/>
  <c r="G1675" i="11"/>
  <c r="F1675" i="11"/>
  <c r="G1674" i="11"/>
  <c r="F1674" i="11"/>
  <c r="G1673" i="11"/>
  <c r="F1673" i="11"/>
  <c r="G1672" i="11"/>
  <c r="F1672" i="11"/>
  <c r="G1671" i="11"/>
  <c r="F1671" i="11"/>
  <c r="G1670" i="11"/>
  <c r="F1670" i="11"/>
  <c r="G1669" i="11"/>
  <c r="F1669" i="11"/>
  <c r="G1668" i="11"/>
  <c r="F1668" i="11"/>
  <c r="G1667" i="11"/>
  <c r="F1667" i="11"/>
  <c r="G1666" i="11"/>
  <c r="F1666" i="11"/>
  <c r="G1665" i="11"/>
  <c r="F1665" i="11"/>
  <c r="G1664" i="11"/>
  <c r="F1664" i="11"/>
  <c r="G1663" i="11"/>
  <c r="F1663" i="11"/>
  <c r="G1662" i="11"/>
  <c r="F1662" i="11"/>
  <c r="G1661" i="11"/>
  <c r="F1661" i="11"/>
  <c r="G1660" i="11"/>
  <c r="F1660" i="11"/>
  <c r="G1659" i="11"/>
  <c r="F1659" i="11"/>
  <c r="G1658" i="11"/>
  <c r="F1658" i="11"/>
  <c r="G1657" i="11"/>
  <c r="F1657" i="11"/>
  <c r="G1656" i="11"/>
  <c r="F1656" i="11"/>
  <c r="G1655" i="11"/>
  <c r="F1655" i="11"/>
  <c r="G1654" i="11"/>
  <c r="F1654" i="11"/>
  <c r="G1653" i="11"/>
  <c r="F1653" i="11"/>
  <c r="G1652" i="11"/>
  <c r="F1652" i="11"/>
  <c r="G1651" i="11"/>
  <c r="F1651" i="11"/>
  <c r="G1650" i="11"/>
  <c r="F1650" i="11"/>
  <c r="G1649" i="11"/>
  <c r="F1649" i="11"/>
  <c r="G1648" i="11"/>
  <c r="F1648" i="11"/>
  <c r="G1647" i="11"/>
  <c r="F1647" i="11"/>
  <c r="G1646" i="11"/>
  <c r="F1646" i="11"/>
  <c r="G1645" i="11"/>
  <c r="F1645" i="11"/>
  <c r="G1644" i="11"/>
  <c r="F1644" i="11"/>
  <c r="G1643" i="11"/>
  <c r="F1643" i="11"/>
  <c r="G1642" i="11"/>
  <c r="F1642" i="11"/>
  <c r="G1641" i="11"/>
  <c r="F1641" i="11"/>
  <c r="G1640" i="11"/>
  <c r="F1640" i="11"/>
  <c r="G1639" i="11"/>
  <c r="F1639" i="11"/>
  <c r="G1638" i="11"/>
  <c r="F1638" i="11"/>
  <c r="G1637" i="11"/>
  <c r="F1637" i="11"/>
  <c r="G1636" i="11"/>
  <c r="F1636" i="11"/>
  <c r="G1635" i="11"/>
  <c r="F1635" i="11"/>
  <c r="G1634" i="11"/>
  <c r="F1634" i="11"/>
  <c r="G1633" i="11"/>
  <c r="F1633" i="11"/>
  <c r="G1632" i="11"/>
  <c r="F1632" i="11"/>
  <c r="G1631" i="11"/>
  <c r="F1631" i="11"/>
  <c r="G1630" i="11"/>
  <c r="F1630" i="11"/>
  <c r="G1629" i="11"/>
  <c r="F1629" i="11"/>
  <c r="G1628" i="11"/>
  <c r="F1628" i="11"/>
  <c r="G1627" i="11"/>
  <c r="F1627" i="11"/>
  <c r="G1626" i="11"/>
  <c r="F1626" i="11"/>
  <c r="G1625" i="11"/>
  <c r="F1625" i="11"/>
  <c r="G1624" i="11"/>
  <c r="F1624" i="11"/>
  <c r="G1623" i="11"/>
  <c r="F1623" i="11"/>
  <c r="G1622" i="11"/>
  <c r="F1622" i="11"/>
  <c r="G1621" i="11"/>
  <c r="F1621" i="11"/>
  <c r="G1620" i="11"/>
  <c r="F1620" i="11"/>
  <c r="G1619" i="11"/>
  <c r="F1619" i="11"/>
  <c r="G1618" i="11"/>
  <c r="F1618" i="11"/>
  <c r="G1617" i="11"/>
  <c r="F1617" i="11"/>
  <c r="G1616" i="11"/>
  <c r="F1616" i="11"/>
  <c r="G1615" i="11"/>
  <c r="F1615" i="11"/>
  <c r="G1614" i="11"/>
  <c r="F1614" i="11"/>
  <c r="G1613" i="11"/>
  <c r="F1613" i="11"/>
  <c r="G1612" i="11"/>
  <c r="F1612" i="11"/>
  <c r="G1611" i="11"/>
  <c r="F1611" i="11"/>
  <c r="G1610" i="11"/>
  <c r="F1610" i="11"/>
  <c r="G1609" i="11"/>
  <c r="F1609" i="11"/>
  <c r="G1608" i="11"/>
  <c r="F1608" i="11"/>
  <c r="G1607" i="11"/>
  <c r="F1607" i="11"/>
  <c r="G1606" i="11"/>
  <c r="F1606" i="11"/>
  <c r="G1605" i="11"/>
  <c r="F1605" i="11"/>
  <c r="G1604" i="11"/>
  <c r="F1604" i="11"/>
  <c r="G1603" i="11"/>
  <c r="F1603" i="11"/>
  <c r="G1602" i="11"/>
  <c r="F1602" i="11"/>
  <c r="G1601" i="11"/>
  <c r="F1601" i="11"/>
  <c r="G1600" i="11"/>
  <c r="F1600" i="11"/>
  <c r="G1599" i="11"/>
  <c r="F1599" i="11"/>
  <c r="G1598" i="11"/>
  <c r="F1598" i="11"/>
  <c r="G1597" i="11"/>
  <c r="F1597" i="11"/>
  <c r="G1596" i="11"/>
  <c r="F1596" i="11"/>
  <c r="G1595" i="11"/>
  <c r="F1595" i="11"/>
  <c r="G1594" i="11"/>
  <c r="F1594" i="11"/>
  <c r="G1593" i="11"/>
  <c r="F1593" i="11"/>
  <c r="G1592" i="11"/>
  <c r="F1592" i="11"/>
  <c r="G1591" i="11"/>
  <c r="F1591" i="11"/>
  <c r="G1590" i="11"/>
  <c r="F1590" i="11"/>
  <c r="G1589" i="11"/>
  <c r="F1589" i="11"/>
  <c r="G1588" i="11"/>
  <c r="F1588" i="11"/>
  <c r="G1587" i="11"/>
  <c r="F1587" i="11"/>
  <c r="G1586" i="11"/>
  <c r="F1586" i="11"/>
  <c r="G1585" i="11"/>
  <c r="F1585" i="11"/>
  <c r="G1584" i="11"/>
  <c r="F1584" i="11"/>
  <c r="G1583" i="11"/>
  <c r="F1583" i="11"/>
  <c r="G1582" i="11"/>
  <c r="F1582" i="11"/>
  <c r="G1581" i="11"/>
  <c r="F1581" i="11"/>
  <c r="G1580" i="11"/>
  <c r="F1580" i="11"/>
  <c r="G1579" i="11"/>
  <c r="F1579" i="11"/>
  <c r="G1578" i="11"/>
  <c r="F1578" i="11"/>
  <c r="G1577" i="11"/>
  <c r="F1577" i="11"/>
  <c r="G1576" i="11"/>
  <c r="F1576" i="11"/>
  <c r="G1575" i="11"/>
  <c r="F1575" i="11"/>
  <c r="G1574" i="11"/>
  <c r="F1574" i="11"/>
  <c r="G1573" i="11"/>
  <c r="F1573" i="11"/>
  <c r="G1572" i="11"/>
  <c r="F1572" i="11"/>
  <c r="G1571" i="11"/>
  <c r="F1571" i="11"/>
  <c r="G1570" i="11"/>
  <c r="F1570" i="11"/>
  <c r="G1569" i="11"/>
  <c r="F1569" i="11"/>
  <c r="G1568" i="11"/>
  <c r="F1568" i="11"/>
  <c r="G1567" i="11"/>
  <c r="F1567" i="11"/>
  <c r="G1566" i="11"/>
  <c r="F1566" i="11"/>
  <c r="G1565" i="11"/>
  <c r="F1565" i="11"/>
  <c r="G1564" i="11"/>
  <c r="F1564" i="11"/>
  <c r="G1563" i="11"/>
  <c r="F1563" i="11"/>
  <c r="G1562" i="11"/>
  <c r="F1562" i="11"/>
  <c r="G1561" i="11"/>
  <c r="F1561" i="11"/>
  <c r="G1560" i="11"/>
  <c r="F1560" i="11"/>
  <c r="G1559" i="11"/>
  <c r="F1559" i="11"/>
  <c r="G1558" i="11"/>
  <c r="F1558" i="11"/>
  <c r="G1557" i="11"/>
  <c r="F1557" i="11"/>
  <c r="G1556" i="11"/>
  <c r="F1556" i="11"/>
  <c r="G1555" i="11"/>
  <c r="F1555" i="11"/>
  <c r="G1554" i="11"/>
  <c r="F1554" i="11"/>
  <c r="G1553" i="11"/>
  <c r="F1553" i="11"/>
  <c r="G1552" i="11"/>
  <c r="F1552" i="11"/>
  <c r="G1551" i="11"/>
  <c r="F1551" i="11"/>
  <c r="G1550" i="11"/>
  <c r="F1550" i="11"/>
  <c r="G1549" i="11"/>
  <c r="F1549" i="11"/>
  <c r="G1548" i="11"/>
  <c r="F1548" i="11"/>
  <c r="G1547" i="11"/>
  <c r="F1547" i="11"/>
  <c r="G1546" i="11"/>
  <c r="F1546" i="11"/>
  <c r="G1545" i="11"/>
  <c r="F1545" i="11"/>
  <c r="G1544" i="11"/>
  <c r="F1544" i="11"/>
  <c r="G1543" i="11"/>
  <c r="F1543" i="11"/>
  <c r="G1542" i="11"/>
  <c r="F1542" i="11"/>
  <c r="G1541" i="11"/>
  <c r="F1541" i="11"/>
  <c r="G1540" i="11"/>
  <c r="F1540" i="11"/>
  <c r="G1539" i="11"/>
  <c r="F1539" i="11"/>
  <c r="G1538" i="11"/>
  <c r="F1538" i="11"/>
  <c r="G1537" i="11"/>
  <c r="F1537" i="11"/>
  <c r="G1536" i="11"/>
  <c r="F1536" i="11"/>
  <c r="G1535" i="11"/>
  <c r="F1535" i="11"/>
  <c r="G1534" i="11"/>
  <c r="F1534" i="11"/>
  <c r="G1533" i="11"/>
  <c r="F1533" i="11"/>
  <c r="G1532" i="11"/>
  <c r="F1532" i="11"/>
  <c r="G1531" i="11"/>
  <c r="F1531" i="11"/>
  <c r="G1530" i="11"/>
  <c r="F1530" i="11"/>
  <c r="G1529" i="11"/>
  <c r="F1529" i="11"/>
  <c r="G1528" i="11"/>
  <c r="F1528" i="11"/>
  <c r="G1527" i="11"/>
  <c r="F1527" i="11"/>
  <c r="G1526" i="11"/>
  <c r="F1526" i="11"/>
  <c r="G1525" i="11"/>
  <c r="F1525" i="11"/>
  <c r="G1524" i="11"/>
  <c r="F1524" i="11"/>
  <c r="G1523" i="11"/>
  <c r="F1523" i="11"/>
  <c r="G1522" i="11"/>
  <c r="F1522" i="11"/>
  <c r="G1521" i="11"/>
  <c r="F1521" i="11"/>
  <c r="G1520" i="11"/>
  <c r="F1520" i="11"/>
  <c r="G1519" i="11"/>
  <c r="F1519" i="11"/>
  <c r="G1518" i="11"/>
  <c r="F1518" i="11"/>
  <c r="G1517" i="11"/>
  <c r="F1517" i="11"/>
  <c r="G1516" i="11"/>
  <c r="F1516" i="11"/>
  <c r="G1515" i="11"/>
  <c r="F1515" i="11"/>
  <c r="G1514" i="11"/>
  <c r="F1514" i="11"/>
  <c r="G1513" i="11"/>
  <c r="F1513" i="11"/>
  <c r="G1512" i="11"/>
  <c r="F1512" i="11"/>
  <c r="G1511" i="11"/>
  <c r="F1511" i="11"/>
  <c r="G1510" i="11"/>
  <c r="F1510" i="11"/>
  <c r="G1509" i="11"/>
  <c r="F1509" i="11"/>
  <c r="G1508" i="11"/>
  <c r="F1508" i="11"/>
  <c r="G1507" i="11"/>
  <c r="F1507" i="11"/>
  <c r="G1506" i="11"/>
  <c r="F1506" i="11"/>
  <c r="G1505" i="11"/>
  <c r="F1505" i="11"/>
  <c r="G1504" i="11"/>
  <c r="F1504" i="11"/>
  <c r="G1503" i="11"/>
  <c r="F1503" i="11"/>
  <c r="G1502" i="11"/>
  <c r="F1502" i="11"/>
  <c r="G1501" i="11"/>
  <c r="F1501" i="11"/>
  <c r="G1500" i="11"/>
  <c r="F1500" i="11"/>
  <c r="G1499" i="11"/>
  <c r="F1499" i="11"/>
  <c r="G1498" i="11"/>
  <c r="F1498" i="11"/>
  <c r="G1497" i="11"/>
  <c r="F1497" i="11"/>
  <c r="G1496" i="11"/>
  <c r="F1496" i="11"/>
  <c r="G1495" i="11"/>
  <c r="F1495" i="11"/>
  <c r="G1494" i="11"/>
  <c r="F1494" i="11"/>
  <c r="G1493" i="11"/>
  <c r="F1493" i="11"/>
  <c r="G1492" i="11"/>
  <c r="F1492" i="11"/>
  <c r="G1491" i="11"/>
  <c r="F1491" i="11"/>
  <c r="G1490" i="11"/>
  <c r="F1490" i="11"/>
  <c r="G1489" i="11"/>
  <c r="F1489" i="11"/>
  <c r="G1488" i="11"/>
  <c r="F1488" i="11"/>
  <c r="G1487" i="11"/>
  <c r="F1487" i="11"/>
  <c r="G1486" i="11"/>
  <c r="F1486" i="11"/>
  <c r="G1485" i="11"/>
  <c r="F1485" i="11"/>
  <c r="G1484" i="11"/>
  <c r="F1484" i="11"/>
  <c r="G1483" i="11"/>
  <c r="F1483" i="11"/>
  <c r="G1482" i="11"/>
  <c r="F1482" i="11"/>
  <c r="G1481" i="11"/>
  <c r="F1481" i="11"/>
  <c r="G1480" i="11"/>
  <c r="F1480" i="11"/>
  <c r="G1479" i="11"/>
  <c r="F1479" i="11"/>
  <c r="G1478" i="11"/>
  <c r="F1478" i="11"/>
  <c r="G1477" i="11"/>
  <c r="F1477" i="11"/>
  <c r="G1476" i="11"/>
  <c r="F1476" i="11"/>
  <c r="G1475" i="11"/>
  <c r="F1475" i="11"/>
  <c r="G1474" i="11"/>
  <c r="F1474" i="11"/>
  <c r="G1473" i="11"/>
  <c r="F1473" i="11"/>
  <c r="G1472" i="11"/>
  <c r="F1472" i="11"/>
  <c r="G1471" i="11"/>
  <c r="F1471" i="11"/>
  <c r="G1470" i="11"/>
  <c r="F1470" i="11"/>
  <c r="G1469" i="11"/>
  <c r="F1469" i="11"/>
  <c r="G1468" i="11"/>
  <c r="F1468" i="11"/>
  <c r="G1467" i="11"/>
  <c r="F1467" i="11"/>
  <c r="G1466" i="11"/>
  <c r="F1466" i="11"/>
  <c r="G1465" i="11"/>
  <c r="F1465" i="11"/>
  <c r="G1464" i="11"/>
  <c r="F1464" i="11"/>
  <c r="G1463" i="11"/>
  <c r="F1463" i="11"/>
  <c r="G1462" i="11"/>
  <c r="F1462" i="11"/>
  <c r="G1461" i="11"/>
  <c r="F1461" i="11"/>
  <c r="G1460" i="11"/>
  <c r="F1460" i="11"/>
  <c r="G1459" i="11"/>
  <c r="F1459" i="11"/>
  <c r="G1458" i="11"/>
  <c r="F1458" i="11"/>
  <c r="G1457" i="11"/>
  <c r="F1457" i="11"/>
  <c r="G1456" i="11"/>
  <c r="F1456" i="11"/>
  <c r="G1455" i="11"/>
  <c r="F1455" i="11"/>
  <c r="G1454" i="11"/>
  <c r="F1454" i="11"/>
  <c r="G1453" i="11"/>
  <c r="F1453" i="11"/>
  <c r="G1452" i="11"/>
  <c r="F1452" i="11"/>
  <c r="G1451" i="11"/>
  <c r="F1451" i="11"/>
  <c r="G1450" i="11"/>
  <c r="F1450" i="11"/>
  <c r="G1449" i="11"/>
  <c r="F1449" i="11"/>
  <c r="G1448" i="11"/>
  <c r="F1448" i="11"/>
  <c r="G1447" i="11"/>
  <c r="F1447" i="11"/>
  <c r="G1446" i="11"/>
  <c r="F1446" i="11"/>
  <c r="G1445" i="11"/>
  <c r="F1445" i="11"/>
  <c r="G1444" i="11"/>
  <c r="F1444" i="11"/>
  <c r="G1443" i="11"/>
  <c r="F1443" i="11"/>
  <c r="G1442" i="11"/>
  <c r="F1442" i="11"/>
  <c r="G1441" i="11"/>
  <c r="F1441" i="11"/>
  <c r="G1440" i="11"/>
  <c r="F1440" i="11"/>
  <c r="G1439" i="11"/>
  <c r="F1439" i="11"/>
  <c r="G1438" i="11"/>
  <c r="F1438" i="11"/>
  <c r="G1437" i="11"/>
  <c r="F1437" i="11"/>
  <c r="G1436" i="11"/>
  <c r="F1436" i="11"/>
  <c r="G1435" i="11"/>
  <c r="F1435" i="11"/>
  <c r="G1434" i="11"/>
  <c r="F1434" i="11"/>
  <c r="G1433" i="11"/>
  <c r="F1433" i="11"/>
  <c r="G1432" i="11"/>
  <c r="F1432" i="11"/>
  <c r="G1431" i="11"/>
  <c r="F1431" i="11"/>
  <c r="G1430" i="11"/>
  <c r="F1430" i="11"/>
  <c r="G1429" i="11"/>
  <c r="F1429" i="11"/>
  <c r="G1428" i="11"/>
  <c r="F1428" i="11"/>
  <c r="G1427" i="11"/>
  <c r="F1427" i="11"/>
  <c r="G1426" i="11"/>
  <c r="F1426" i="11"/>
  <c r="G1425" i="11"/>
  <c r="F1425" i="11"/>
  <c r="G1424" i="11"/>
  <c r="F1424" i="11"/>
  <c r="G1423" i="11"/>
  <c r="F1423" i="11"/>
  <c r="G1422" i="11"/>
  <c r="F1422" i="11"/>
  <c r="G1421" i="11"/>
  <c r="F1421" i="11"/>
  <c r="G1420" i="11"/>
  <c r="F1420" i="11"/>
  <c r="G1419" i="11"/>
  <c r="F1419" i="11"/>
  <c r="G1418" i="11"/>
  <c r="F1418" i="11"/>
  <c r="G1417" i="11"/>
  <c r="F1417" i="11"/>
  <c r="G1416" i="11"/>
  <c r="F1416" i="11"/>
  <c r="G1415" i="11"/>
  <c r="F1415" i="11"/>
  <c r="G1414" i="11"/>
  <c r="F1414" i="11"/>
  <c r="G1413" i="11"/>
  <c r="F1413" i="11"/>
  <c r="G1412" i="11"/>
  <c r="F1412" i="11"/>
  <c r="G1411" i="11"/>
  <c r="F1411" i="11"/>
  <c r="G1410" i="11"/>
  <c r="F1410" i="11"/>
  <c r="G1409" i="11"/>
  <c r="F1409" i="11"/>
  <c r="G1408" i="11"/>
  <c r="F1408" i="11"/>
  <c r="G1407" i="11"/>
  <c r="F1407" i="11"/>
  <c r="G1406" i="11"/>
  <c r="F1406" i="11"/>
  <c r="G1405" i="11"/>
  <c r="F1405" i="11"/>
  <c r="G1404" i="11"/>
  <c r="F1404" i="11"/>
  <c r="G1403" i="11"/>
  <c r="F1403" i="11"/>
  <c r="G1402" i="11"/>
  <c r="F1402" i="11"/>
  <c r="G1401" i="11"/>
  <c r="F1401" i="11"/>
  <c r="G1400" i="11"/>
  <c r="F1400" i="11"/>
  <c r="G1399" i="11"/>
  <c r="F1399" i="11"/>
  <c r="G1398" i="11"/>
  <c r="F1398" i="11"/>
  <c r="G1397" i="11"/>
  <c r="F1397" i="11"/>
  <c r="G1396" i="11"/>
  <c r="F1396" i="11"/>
  <c r="G1395" i="11"/>
  <c r="F1395" i="11"/>
  <c r="G1394" i="11"/>
  <c r="F1394" i="11"/>
  <c r="G1393" i="11"/>
  <c r="F1393" i="11"/>
  <c r="G1392" i="11"/>
  <c r="F1392" i="11"/>
  <c r="G1391" i="11"/>
  <c r="F1391" i="11"/>
  <c r="G1390" i="11"/>
  <c r="F1390" i="11"/>
  <c r="G1389" i="11"/>
  <c r="F1389" i="11"/>
  <c r="G1388" i="11"/>
  <c r="F1388" i="11"/>
  <c r="G1387" i="11"/>
  <c r="F1387" i="11"/>
  <c r="G1386" i="11"/>
  <c r="F1386" i="11"/>
  <c r="G1385" i="11"/>
  <c r="F1385" i="11"/>
  <c r="G1384" i="11"/>
  <c r="F1384" i="11"/>
  <c r="G1383" i="11"/>
  <c r="F1383" i="11"/>
  <c r="G1382" i="11"/>
  <c r="F1382" i="11"/>
  <c r="G1381" i="11"/>
  <c r="F1381" i="11"/>
  <c r="G1380" i="11"/>
  <c r="F1380" i="11"/>
  <c r="G1379" i="11"/>
  <c r="F1379" i="11"/>
  <c r="G1378" i="11"/>
  <c r="F1378" i="11"/>
  <c r="G1377" i="11"/>
  <c r="F1377" i="11"/>
  <c r="G1376" i="11"/>
  <c r="F1376" i="11"/>
  <c r="G1375" i="11"/>
  <c r="F1375" i="11"/>
  <c r="G1374" i="11"/>
  <c r="F1374" i="11"/>
  <c r="G1373" i="11"/>
  <c r="F1373" i="11"/>
  <c r="G1372" i="11"/>
  <c r="F1372" i="11"/>
  <c r="G1371" i="11"/>
  <c r="F1371" i="11"/>
  <c r="G1370" i="11"/>
  <c r="F1370" i="11"/>
  <c r="G1369" i="11"/>
  <c r="F1369" i="11"/>
  <c r="G1368" i="11"/>
  <c r="F1368" i="11"/>
  <c r="G1367" i="11"/>
  <c r="F1367" i="11"/>
  <c r="G1366" i="11"/>
  <c r="F1366" i="11"/>
  <c r="G1365" i="11"/>
  <c r="F1365" i="11"/>
  <c r="G1364" i="11"/>
  <c r="F1364" i="11"/>
  <c r="G1363" i="11"/>
  <c r="F1363" i="11"/>
  <c r="G1362" i="11"/>
  <c r="F1362" i="11"/>
  <c r="G1361" i="11"/>
  <c r="F1361" i="11"/>
  <c r="G1360" i="11"/>
  <c r="F1360" i="11"/>
  <c r="G1359" i="11"/>
  <c r="F1359" i="11"/>
  <c r="G1358" i="11"/>
  <c r="F1358" i="11"/>
  <c r="G1357" i="11"/>
  <c r="F1357" i="11"/>
  <c r="G1356" i="11"/>
  <c r="F1356" i="11"/>
  <c r="G1355" i="11"/>
  <c r="F1355" i="11"/>
  <c r="G1354" i="11"/>
  <c r="F1354" i="11"/>
  <c r="G1353" i="11"/>
  <c r="F1353" i="11"/>
  <c r="G1352" i="11"/>
  <c r="F1352" i="11"/>
  <c r="G1351" i="11"/>
  <c r="F1351" i="11"/>
  <c r="G1350" i="11"/>
  <c r="F1350" i="11"/>
  <c r="G1349" i="11"/>
  <c r="F1349" i="11"/>
  <c r="G1348" i="11"/>
  <c r="F1348" i="11"/>
  <c r="G1347" i="11"/>
  <c r="F1347" i="11"/>
  <c r="G1346" i="11"/>
  <c r="F1346" i="11"/>
  <c r="G1345" i="11"/>
  <c r="F1345" i="11"/>
  <c r="G1344" i="11"/>
  <c r="F1344" i="11"/>
  <c r="G1343" i="11"/>
  <c r="F1343" i="11"/>
  <c r="G1342" i="11"/>
  <c r="F1342" i="11"/>
  <c r="G1341" i="11"/>
  <c r="F1341" i="11"/>
  <c r="G1340" i="11"/>
  <c r="F1340" i="11"/>
  <c r="G1339" i="11"/>
  <c r="F1339" i="11"/>
  <c r="G1338" i="11"/>
  <c r="F1338" i="11"/>
  <c r="G1337" i="11"/>
  <c r="F1337" i="11"/>
  <c r="G1336" i="11"/>
  <c r="F1336" i="11"/>
  <c r="G1335" i="11"/>
  <c r="F1335" i="11"/>
  <c r="G1334" i="11"/>
  <c r="F1334" i="11"/>
  <c r="G1333" i="11"/>
  <c r="F1333" i="11"/>
  <c r="G1332" i="11"/>
  <c r="F1332" i="11"/>
  <c r="G1331" i="11"/>
  <c r="F1331" i="11"/>
  <c r="G1330" i="11"/>
  <c r="F1330" i="11"/>
  <c r="G1329" i="11"/>
  <c r="F1329" i="11"/>
  <c r="G1328" i="11"/>
  <c r="F1328" i="11"/>
  <c r="G1327" i="11"/>
  <c r="F1327" i="11"/>
  <c r="G1326" i="11"/>
  <c r="F1326" i="11"/>
  <c r="G1325" i="11"/>
  <c r="F1325" i="11"/>
  <c r="G1324" i="11"/>
  <c r="F1324" i="11"/>
  <c r="G1323" i="11"/>
  <c r="F1323" i="11"/>
  <c r="G1322" i="11"/>
  <c r="F1322" i="11"/>
  <c r="G1321" i="11"/>
  <c r="F1321" i="11"/>
  <c r="G1320" i="11"/>
  <c r="F1320" i="11"/>
  <c r="G1319" i="11"/>
  <c r="F1319" i="11"/>
  <c r="G1318" i="11"/>
  <c r="F1318" i="11"/>
  <c r="G1317" i="11"/>
  <c r="F1317" i="11"/>
  <c r="G1316" i="11"/>
  <c r="F1316" i="11"/>
  <c r="G1315" i="11"/>
  <c r="F1315" i="11"/>
  <c r="G1314" i="11"/>
  <c r="F1314" i="11"/>
  <c r="G1313" i="11"/>
  <c r="F1313" i="11"/>
  <c r="G1312" i="11"/>
  <c r="F1312" i="11"/>
  <c r="G1311" i="11"/>
  <c r="F1311" i="11"/>
  <c r="G1310" i="11"/>
  <c r="F1310" i="11"/>
  <c r="G1309" i="11"/>
  <c r="F1309" i="11"/>
  <c r="G1308" i="11"/>
  <c r="F1308" i="11"/>
  <c r="G1307" i="11"/>
  <c r="F1307" i="11"/>
  <c r="G1306" i="11"/>
  <c r="F1306" i="11"/>
  <c r="G1305" i="11"/>
  <c r="F1305" i="11"/>
  <c r="G1304" i="11"/>
  <c r="F1304" i="11"/>
  <c r="G1303" i="11"/>
  <c r="F1303" i="11"/>
  <c r="G1302" i="11"/>
  <c r="F1302" i="11"/>
  <c r="G1301" i="11"/>
  <c r="F1301" i="11"/>
  <c r="G1300" i="11"/>
  <c r="F1300" i="11"/>
  <c r="G1299" i="11"/>
  <c r="F1299" i="11"/>
  <c r="G1298" i="11"/>
  <c r="F1298" i="11"/>
  <c r="G1297" i="11"/>
  <c r="F1297" i="11"/>
  <c r="G1296" i="11"/>
  <c r="F1296" i="11"/>
  <c r="G1295" i="11"/>
  <c r="F1295" i="11"/>
  <c r="G1294" i="11"/>
  <c r="F1294" i="11"/>
  <c r="G1293" i="11"/>
  <c r="F1293" i="11"/>
  <c r="G1292" i="11"/>
  <c r="F1292" i="11"/>
  <c r="G1291" i="11"/>
  <c r="F1291" i="11"/>
  <c r="G1290" i="11"/>
  <c r="F1290" i="11"/>
  <c r="G1289" i="11"/>
  <c r="F1289" i="11"/>
  <c r="G1288" i="11"/>
  <c r="F1288" i="11"/>
  <c r="G1287" i="11"/>
  <c r="F1287" i="11"/>
  <c r="G1286" i="11"/>
  <c r="F1286" i="11"/>
  <c r="G1285" i="11"/>
  <c r="F1285" i="11"/>
  <c r="G1284" i="11"/>
  <c r="F1284" i="11"/>
  <c r="G1283" i="11"/>
  <c r="F1283" i="11"/>
  <c r="G1282" i="11"/>
  <c r="F1282" i="11"/>
  <c r="G1281" i="11"/>
  <c r="F1281" i="11"/>
  <c r="G1280" i="11"/>
  <c r="F1280" i="11"/>
  <c r="G1279" i="11"/>
  <c r="F1279" i="11"/>
  <c r="G1278" i="11"/>
  <c r="F1278" i="11"/>
  <c r="G1277" i="11"/>
  <c r="F1277" i="11"/>
  <c r="G1276" i="11"/>
  <c r="F1276" i="11"/>
  <c r="G1275" i="11"/>
  <c r="F1275" i="11"/>
  <c r="G1274" i="11"/>
  <c r="F1274" i="11"/>
  <c r="G1273" i="11"/>
  <c r="F1273" i="11"/>
  <c r="G1272" i="11"/>
  <c r="F1272" i="11"/>
  <c r="G1271" i="11"/>
  <c r="F1271" i="11"/>
  <c r="G1270" i="11"/>
  <c r="F1270" i="11"/>
  <c r="G1269" i="11"/>
  <c r="F1269" i="11"/>
  <c r="G1268" i="11"/>
  <c r="F1268" i="11"/>
  <c r="G1267" i="11"/>
  <c r="F1267" i="11"/>
  <c r="G1266" i="11"/>
  <c r="F1266" i="11"/>
  <c r="G1265" i="11"/>
  <c r="F1265" i="11"/>
  <c r="G1264" i="11"/>
  <c r="F1264" i="11"/>
  <c r="G1263" i="11"/>
  <c r="F1263" i="11"/>
  <c r="G1262" i="11"/>
  <c r="F1262" i="11"/>
  <c r="G1261" i="11"/>
  <c r="F1261" i="11"/>
  <c r="G1260" i="11"/>
  <c r="F1260" i="11"/>
  <c r="G1259" i="11"/>
  <c r="F1259" i="11"/>
  <c r="G1258" i="11"/>
  <c r="F1258" i="11"/>
  <c r="G1257" i="11"/>
  <c r="F1257" i="11"/>
  <c r="G1256" i="11"/>
  <c r="F1256" i="11"/>
  <c r="G1255" i="11"/>
  <c r="F1255" i="11"/>
  <c r="G1254" i="11"/>
  <c r="F1254" i="11"/>
  <c r="G1253" i="11"/>
  <c r="F1253" i="11"/>
  <c r="G1252" i="11"/>
  <c r="F1252" i="11"/>
  <c r="G1251" i="11"/>
  <c r="F1251" i="11"/>
  <c r="G1250" i="11"/>
  <c r="F1250" i="11"/>
  <c r="G1249" i="11"/>
  <c r="F1249" i="11"/>
  <c r="G1248" i="11"/>
  <c r="F1248" i="11"/>
  <c r="G1247" i="11"/>
  <c r="F1247" i="11"/>
  <c r="G1246" i="11"/>
  <c r="F1246" i="11"/>
  <c r="G1245" i="11"/>
  <c r="F1245" i="11"/>
  <c r="G1244" i="11"/>
  <c r="F1244" i="11"/>
  <c r="G1243" i="11"/>
  <c r="F1243" i="11"/>
  <c r="G1242" i="11"/>
  <c r="F1242" i="11"/>
  <c r="G1241" i="11"/>
  <c r="F1241" i="11"/>
  <c r="G1240" i="11"/>
  <c r="F1240" i="11"/>
  <c r="G1239" i="11"/>
  <c r="F1239" i="11"/>
  <c r="G1238" i="11"/>
  <c r="F1238" i="11"/>
  <c r="G1237" i="11"/>
  <c r="F1237" i="11"/>
  <c r="G1236" i="11"/>
  <c r="F1236" i="11"/>
  <c r="G1235" i="11"/>
  <c r="F1235" i="11"/>
  <c r="G1234" i="11"/>
  <c r="F1234" i="11"/>
  <c r="G1233" i="11"/>
  <c r="F1233" i="11"/>
  <c r="G1232" i="11"/>
  <c r="F1232" i="11"/>
  <c r="G1231" i="11"/>
  <c r="F1231" i="11"/>
  <c r="G1230" i="11"/>
  <c r="F1230" i="11"/>
  <c r="G1229" i="11"/>
  <c r="F1229" i="11"/>
  <c r="G1228" i="11"/>
  <c r="F1228" i="11"/>
  <c r="G1227" i="11"/>
  <c r="F1227" i="11"/>
  <c r="G1226" i="11"/>
  <c r="F1226" i="11"/>
  <c r="G1225" i="11"/>
  <c r="F1225" i="11"/>
  <c r="G1224" i="11"/>
  <c r="F1224" i="11"/>
  <c r="G1223" i="11"/>
  <c r="F1223" i="11"/>
  <c r="G1222" i="11"/>
  <c r="F1222" i="11"/>
  <c r="G1221" i="11"/>
  <c r="F1221" i="11"/>
  <c r="G1220" i="11"/>
  <c r="F1220" i="11"/>
  <c r="G1219" i="11"/>
  <c r="F1219" i="11"/>
  <c r="G1218" i="11"/>
  <c r="F1218" i="11"/>
  <c r="G1217" i="11"/>
  <c r="F1217" i="11"/>
  <c r="G1216" i="11"/>
  <c r="F1216" i="11"/>
  <c r="G1215" i="11"/>
  <c r="F1215" i="11"/>
  <c r="G1214" i="11"/>
  <c r="F1214" i="11"/>
  <c r="G1213" i="11"/>
  <c r="F1213" i="11"/>
  <c r="G1212" i="11"/>
  <c r="F1212" i="11"/>
  <c r="G1211" i="11"/>
  <c r="F1211" i="11"/>
  <c r="G1210" i="11"/>
  <c r="F1210" i="11"/>
  <c r="G1209" i="11"/>
  <c r="F1209" i="11"/>
  <c r="G1208" i="11"/>
  <c r="F1208" i="11"/>
  <c r="G1207" i="11"/>
  <c r="F1207" i="11"/>
  <c r="G1206" i="11"/>
  <c r="F1206" i="11"/>
  <c r="G1205" i="11"/>
  <c r="F1205" i="11"/>
  <c r="G1204" i="11"/>
  <c r="F1204" i="11"/>
  <c r="G1203" i="11"/>
  <c r="F1203" i="11"/>
  <c r="G1202" i="11"/>
  <c r="F1202" i="11"/>
  <c r="G1201" i="11"/>
  <c r="F1201" i="11"/>
  <c r="G1200" i="11"/>
  <c r="F1200" i="11"/>
  <c r="G1199" i="11"/>
  <c r="F1199" i="11"/>
  <c r="G1198" i="11"/>
  <c r="F1198" i="11"/>
  <c r="G1197" i="11"/>
  <c r="F1197" i="11"/>
  <c r="G1196" i="11"/>
  <c r="F1196" i="11"/>
  <c r="G1195" i="11"/>
  <c r="F1195" i="11"/>
  <c r="G1194" i="11"/>
  <c r="F1194" i="11"/>
  <c r="G1193" i="11"/>
  <c r="F1193" i="11"/>
  <c r="G1192" i="11"/>
  <c r="F1192" i="11"/>
  <c r="G1191" i="11"/>
  <c r="F1191" i="11"/>
  <c r="G1190" i="11"/>
  <c r="F1190" i="11"/>
  <c r="G1189" i="11"/>
  <c r="F1189" i="11"/>
  <c r="G1188" i="11"/>
  <c r="F1188" i="11"/>
  <c r="G1187" i="11"/>
  <c r="F1187" i="11"/>
  <c r="G1186" i="11"/>
  <c r="F1186" i="11"/>
  <c r="G1185" i="11"/>
  <c r="F1185" i="11"/>
  <c r="G1184" i="11"/>
  <c r="F1184" i="11"/>
  <c r="G1183" i="11"/>
  <c r="F1183" i="11"/>
  <c r="G1182" i="11"/>
  <c r="F1182" i="11"/>
  <c r="G1181" i="11"/>
  <c r="F1181" i="11"/>
  <c r="G1180" i="11"/>
  <c r="F1180" i="11"/>
  <c r="G1179" i="11"/>
  <c r="F1179" i="11"/>
  <c r="G1178" i="11"/>
  <c r="F1178" i="11"/>
  <c r="G1177" i="11"/>
  <c r="F1177" i="11"/>
  <c r="G1176" i="11"/>
  <c r="F1176" i="11"/>
  <c r="G1175" i="11"/>
  <c r="F1175" i="11"/>
  <c r="G1174" i="11"/>
  <c r="F1174" i="11"/>
  <c r="G1173" i="11"/>
  <c r="F1173" i="11"/>
  <c r="G1172" i="11"/>
  <c r="F1172" i="11"/>
  <c r="G1171" i="11"/>
  <c r="F1171" i="11"/>
  <c r="G1170" i="11"/>
  <c r="F1170" i="11"/>
  <c r="G1169" i="11"/>
  <c r="F1169" i="11"/>
  <c r="G1168" i="11"/>
  <c r="F1168" i="11"/>
  <c r="G1167" i="11"/>
  <c r="F1167" i="11"/>
  <c r="G1166" i="11"/>
  <c r="F1166" i="11"/>
  <c r="G1165" i="11"/>
  <c r="F1165" i="11"/>
  <c r="G1164" i="11"/>
  <c r="F1164" i="11"/>
  <c r="G1163" i="11"/>
  <c r="F1163" i="11"/>
  <c r="G1162" i="11"/>
  <c r="F1162" i="11"/>
  <c r="G1161" i="11"/>
  <c r="F1161" i="11"/>
  <c r="G1160" i="11"/>
  <c r="F1160" i="11"/>
  <c r="G1159" i="11"/>
  <c r="F1159" i="11"/>
  <c r="G1158" i="11"/>
  <c r="F1158" i="11"/>
  <c r="G1157" i="11"/>
  <c r="F1157" i="11"/>
  <c r="G1156" i="11"/>
  <c r="F1156" i="11"/>
  <c r="G1155" i="11"/>
  <c r="F1155" i="11"/>
  <c r="G1154" i="11"/>
  <c r="F1154" i="11"/>
  <c r="G1153" i="11"/>
  <c r="F1153" i="11"/>
  <c r="G1152" i="11"/>
  <c r="F1152" i="11"/>
  <c r="G1151" i="11"/>
  <c r="F1151" i="11"/>
  <c r="G1150" i="11"/>
  <c r="F1150" i="11"/>
  <c r="G1149" i="11"/>
  <c r="F1149" i="11"/>
  <c r="G1148" i="11"/>
  <c r="F1148" i="11"/>
  <c r="G1147" i="11"/>
  <c r="F1147" i="11"/>
  <c r="G1146" i="11"/>
  <c r="F1146" i="11"/>
  <c r="G1145" i="11"/>
  <c r="F1145" i="11"/>
  <c r="G1144" i="11"/>
  <c r="F1144" i="11"/>
  <c r="G1143" i="11"/>
  <c r="F1143" i="11"/>
  <c r="G1142" i="11"/>
  <c r="F1142" i="11"/>
  <c r="G1141" i="11"/>
  <c r="F1141" i="11"/>
  <c r="G1140" i="11"/>
  <c r="F1140" i="11"/>
  <c r="G1139" i="11"/>
  <c r="F1139" i="11"/>
  <c r="G1138" i="11"/>
  <c r="F1138" i="11"/>
  <c r="G1137" i="11"/>
  <c r="F1137" i="11"/>
  <c r="G1136" i="11"/>
  <c r="F1136" i="11"/>
  <c r="G1135" i="11"/>
  <c r="F1135" i="11"/>
  <c r="G1134" i="11"/>
  <c r="F1134" i="11"/>
  <c r="G1133" i="11"/>
  <c r="F1133" i="11"/>
  <c r="G1132" i="11"/>
  <c r="F1132" i="11"/>
  <c r="G1131" i="11"/>
  <c r="F1131" i="11"/>
  <c r="G1130" i="11"/>
  <c r="F1130" i="11"/>
  <c r="G1129" i="11"/>
  <c r="F1129" i="11"/>
  <c r="G1128" i="11"/>
  <c r="F1128" i="11"/>
  <c r="G1127" i="11"/>
  <c r="F1127" i="11"/>
  <c r="G1126" i="11"/>
  <c r="F1126" i="11"/>
  <c r="G1125" i="11"/>
  <c r="F1125" i="11"/>
  <c r="G1124" i="11"/>
  <c r="F1124" i="11"/>
  <c r="G1123" i="11"/>
  <c r="F1123" i="11"/>
  <c r="G1122" i="11"/>
  <c r="F1122" i="11"/>
  <c r="G1121" i="11"/>
  <c r="F1121" i="11"/>
  <c r="G1120" i="11"/>
  <c r="F1120" i="11"/>
  <c r="G1119" i="11"/>
  <c r="F1119" i="11"/>
  <c r="G1118" i="11"/>
  <c r="F1118" i="11"/>
  <c r="G1117" i="11"/>
  <c r="F1117" i="11"/>
  <c r="G1116" i="11"/>
  <c r="F1116" i="11"/>
  <c r="G1115" i="11"/>
  <c r="F1115" i="11"/>
  <c r="G1114" i="11"/>
  <c r="F1114" i="11"/>
  <c r="G1113" i="11"/>
  <c r="F1113" i="11"/>
  <c r="G1112" i="11"/>
  <c r="F1112" i="11"/>
  <c r="G1111" i="11"/>
  <c r="F1111" i="11"/>
  <c r="G1110" i="11"/>
  <c r="F1110" i="11"/>
  <c r="G1109" i="11"/>
  <c r="F1109" i="11"/>
  <c r="G1108" i="11"/>
  <c r="F1108" i="11"/>
  <c r="G1107" i="11"/>
  <c r="F1107" i="11"/>
  <c r="G1106" i="11"/>
  <c r="F1106" i="11"/>
  <c r="G1105" i="11"/>
  <c r="F1105" i="11"/>
  <c r="G1104" i="11"/>
  <c r="F1104" i="11"/>
  <c r="G1103" i="11"/>
  <c r="F1103" i="11"/>
  <c r="G1102" i="11"/>
  <c r="F1102" i="11"/>
  <c r="G1101" i="11"/>
  <c r="F1101" i="11"/>
  <c r="G1100" i="11"/>
  <c r="F1100" i="11"/>
  <c r="G1099" i="11"/>
  <c r="F1099" i="11"/>
  <c r="G1098" i="11"/>
  <c r="F1098" i="11"/>
  <c r="G1097" i="11"/>
  <c r="F1097" i="11"/>
  <c r="G1096" i="11"/>
  <c r="F1096" i="11"/>
  <c r="G1095" i="11"/>
  <c r="F1095" i="11"/>
  <c r="G1094" i="11"/>
  <c r="F1094" i="11"/>
  <c r="G1093" i="11"/>
  <c r="F1093" i="11"/>
  <c r="G1092" i="11"/>
  <c r="F1092" i="11"/>
  <c r="G1091" i="11"/>
  <c r="F1091" i="11"/>
  <c r="G1090" i="11"/>
  <c r="F1090" i="11"/>
  <c r="G1089" i="11"/>
  <c r="F1089" i="11"/>
  <c r="G1088" i="11"/>
  <c r="F1088" i="11"/>
  <c r="G1087" i="11"/>
  <c r="F1087" i="11"/>
  <c r="G1086" i="11"/>
  <c r="F1086" i="11"/>
  <c r="G1085" i="11"/>
  <c r="F1085" i="11"/>
  <c r="G1084" i="11"/>
  <c r="F1084" i="11"/>
  <c r="G1083" i="11"/>
  <c r="F1083" i="11"/>
  <c r="G1082" i="11"/>
  <c r="F1082" i="11"/>
  <c r="G1081" i="11"/>
  <c r="F1081" i="11"/>
  <c r="G1080" i="11"/>
  <c r="F1080" i="11"/>
  <c r="G1079" i="11"/>
  <c r="F1079" i="11"/>
  <c r="G1078" i="11"/>
  <c r="F1078" i="11"/>
  <c r="G1077" i="11"/>
  <c r="F1077" i="11"/>
  <c r="G1076" i="11"/>
  <c r="F1076" i="11"/>
  <c r="G1075" i="11"/>
  <c r="F1075" i="11"/>
  <c r="G1074" i="11"/>
  <c r="F1074" i="11"/>
  <c r="G1073" i="11"/>
  <c r="F1073" i="11"/>
  <c r="G1072" i="11"/>
  <c r="F1072" i="11"/>
  <c r="G1071" i="11"/>
  <c r="F1071" i="11"/>
  <c r="G1070" i="11"/>
  <c r="F1070" i="11"/>
  <c r="G1069" i="11"/>
  <c r="F1069" i="11"/>
  <c r="G1068" i="11"/>
  <c r="F1068" i="11"/>
  <c r="G1067" i="11"/>
  <c r="F1067" i="11"/>
  <c r="G1066" i="11"/>
  <c r="F1066" i="11"/>
  <c r="G1065" i="11"/>
  <c r="F1065" i="11"/>
  <c r="G1064" i="11"/>
  <c r="F1064" i="11"/>
  <c r="G1063" i="11"/>
  <c r="F1063" i="11"/>
  <c r="G1062" i="11"/>
  <c r="F1062" i="11"/>
  <c r="G1061" i="11"/>
  <c r="F1061" i="11"/>
  <c r="G1060" i="11"/>
  <c r="F1060" i="11"/>
  <c r="G1059" i="11"/>
  <c r="F1059" i="11"/>
  <c r="G1058" i="11"/>
  <c r="F1058" i="11"/>
  <c r="G1057" i="11"/>
  <c r="F1057" i="11"/>
  <c r="G1056" i="11"/>
  <c r="F1056" i="11"/>
  <c r="G1055" i="11"/>
  <c r="F1055" i="11"/>
  <c r="G1054" i="11"/>
  <c r="F1054" i="11"/>
  <c r="G1053" i="11"/>
  <c r="F1053" i="11"/>
  <c r="G1052" i="11"/>
  <c r="F1052" i="11"/>
  <c r="G1051" i="11"/>
  <c r="F1051" i="11"/>
  <c r="G1050" i="11"/>
  <c r="F1050" i="11"/>
  <c r="G1049" i="11"/>
  <c r="F1049" i="11"/>
  <c r="G1048" i="11"/>
  <c r="F1048" i="11"/>
  <c r="G1047" i="11"/>
  <c r="F1047" i="11"/>
  <c r="G1046" i="11"/>
  <c r="F1046" i="11"/>
  <c r="G1045" i="11"/>
  <c r="F1045" i="11"/>
  <c r="G1044" i="11"/>
  <c r="F1044" i="11"/>
  <c r="G1043" i="11"/>
  <c r="F1043" i="11"/>
  <c r="G1042" i="11"/>
  <c r="F1042" i="11"/>
  <c r="G1041" i="11"/>
  <c r="F1041" i="11"/>
  <c r="G1040" i="11"/>
  <c r="F1040" i="11"/>
  <c r="G1039" i="11"/>
  <c r="F1039" i="11"/>
  <c r="G1038" i="11"/>
  <c r="F1038" i="11"/>
  <c r="G1037" i="11"/>
  <c r="F1037" i="11"/>
  <c r="G1036" i="11"/>
  <c r="F1036" i="11"/>
  <c r="G1035" i="11"/>
  <c r="F1035" i="11"/>
  <c r="G1034" i="11"/>
  <c r="F1034" i="11"/>
  <c r="G1033" i="11"/>
  <c r="F1033" i="11"/>
  <c r="G1032" i="11"/>
  <c r="F1032" i="11"/>
  <c r="G1031" i="11"/>
  <c r="F1031" i="11"/>
  <c r="G1030" i="11"/>
  <c r="F1030" i="11"/>
  <c r="G1029" i="11"/>
  <c r="F1029" i="11"/>
  <c r="G1028" i="11"/>
  <c r="F1028" i="11"/>
  <c r="G1027" i="11"/>
  <c r="F1027" i="11"/>
  <c r="G1026" i="11"/>
  <c r="F1026" i="11"/>
  <c r="G1025" i="11"/>
  <c r="F1025" i="11"/>
  <c r="G1024" i="11"/>
  <c r="F1024" i="11"/>
  <c r="G1023" i="11"/>
  <c r="F1023" i="11"/>
  <c r="G1022" i="11"/>
  <c r="F1022" i="11"/>
  <c r="G1021" i="11"/>
  <c r="F1021" i="11"/>
  <c r="G1020" i="11"/>
  <c r="F1020" i="11"/>
  <c r="G1019" i="11"/>
  <c r="F1019" i="11"/>
  <c r="G1018" i="11"/>
  <c r="F1018" i="11"/>
  <c r="G1017" i="11"/>
  <c r="F1017" i="11"/>
  <c r="G1016" i="11"/>
  <c r="F1016" i="11"/>
  <c r="G1015" i="11"/>
  <c r="F1015" i="11"/>
  <c r="G1014" i="11"/>
  <c r="F1014" i="11"/>
  <c r="G1013" i="11"/>
  <c r="F1013" i="11"/>
  <c r="G1012" i="11"/>
  <c r="F1012" i="11"/>
  <c r="G1011" i="11"/>
  <c r="F1011" i="11"/>
  <c r="G1010" i="11"/>
  <c r="F1010" i="11"/>
  <c r="G1009" i="11"/>
  <c r="F1009" i="11"/>
  <c r="G1008" i="11"/>
  <c r="F1008" i="11"/>
  <c r="G1007" i="11"/>
  <c r="F1007" i="11"/>
  <c r="G1006" i="11"/>
  <c r="F1006" i="11"/>
  <c r="G1005" i="11"/>
  <c r="F1005" i="11"/>
  <c r="G1004" i="11"/>
  <c r="F1004" i="11"/>
  <c r="G1003" i="11"/>
  <c r="F1003" i="11"/>
  <c r="G1002" i="11"/>
  <c r="F1002" i="11"/>
  <c r="G1001" i="11"/>
  <c r="F1001" i="11"/>
  <c r="G1000" i="11"/>
  <c r="F1000" i="11"/>
  <c r="G999" i="11"/>
  <c r="F999" i="11"/>
  <c r="G998" i="11"/>
  <c r="F998" i="11"/>
  <c r="G997" i="11"/>
  <c r="F997" i="11"/>
  <c r="G996" i="11"/>
  <c r="F996" i="11"/>
  <c r="G995" i="11"/>
  <c r="F995" i="11"/>
  <c r="G994" i="11"/>
  <c r="F994" i="11"/>
  <c r="G993" i="11"/>
  <c r="F993" i="11"/>
  <c r="G992" i="11"/>
  <c r="F992" i="11"/>
  <c r="G991" i="11"/>
  <c r="F991" i="11"/>
  <c r="G990" i="11"/>
  <c r="F990" i="11"/>
  <c r="G989" i="11"/>
  <c r="F989" i="11"/>
  <c r="G988" i="11"/>
  <c r="F988" i="11"/>
  <c r="G987" i="11"/>
  <c r="F987" i="11"/>
  <c r="G986" i="11"/>
  <c r="F986" i="11"/>
  <c r="G985" i="11"/>
  <c r="F985" i="11"/>
  <c r="G984" i="11"/>
  <c r="F984" i="11"/>
  <c r="G983" i="11"/>
  <c r="F983" i="11"/>
  <c r="G982" i="11"/>
  <c r="F982" i="11"/>
  <c r="G981" i="11"/>
  <c r="F981" i="11"/>
  <c r="G980" i="11"/>
  <c r="F980" i="11"/>
  <c r="G979" i="11"/>
  <c r="F979" i="11"/>
  <c r="G978" i="11"/>
  <c r="F978" i="11"/>
  <c r="G977" i="11"/>
  <c r="F977" i="11"/>
  <c r="G976" i="11"/>
  <c r="F976" i="11"/>
  <c r="G975" i="11"/>
  <c r="F975" i="11"/>
  <c r="G974" i="11"/>
  <c r="F974" i="11"/>
  <c r="G973" i="11"/>
  <c r="F973" i="11"/>
  <c r="G972" i="11"/>
  <c r="F972" i="11"/>
  <c r="G971" i="11"/>
  <c r="F971" i="11"/>
  <c r="G970" i="11"/>
  <c r="F970" i="11"/>
  <c r="G969" i="11"/>
  <c r="F969" i="11"/>
  <c r="G968" i="11"/>
  <c r="F968" i="11"/>
  <c r="G967" i="11"/>
  <c r="F967" i="11"/>
  <c r="G966" i="11"/>
  <c r="F966" i="11"/>
  <c r="G965" i="11"/>
  <c r="F965" i="11"/>
  <c r="G964" i="11"/>
  <c r="F964" i="11"/>
  <c r="G963" i="11"/>
  <c r="F963" i="11"/>
  <c r="G962" i="11"/>
  <c r="F962" i="11"/>
  <c r="G961" i="11"/>
  <c r="F961" i="11"/>
  <c r="G960" i="11"/>
  <c r="F960" i="11"/>
  <c r="G959" i="11"/>
  <c r="F959" i="11"/>
  <c r="G958" i="11"/>
  <c r="F958" i="11"/>
  <c r="G957" i="11"/>
  <c r="F957" i="11"/>
  <c r="G956" i="11"/>
  <c r="F956" i="11"/>
  <c r="G955" i="11"/>
  <c r="F955" i="11"/>
  <c r="G954" i="11"/>
  <c r="F954" i="11"/>
  <c r="G953" i="11"/>
  <c r="F953" i="11"/>
  <c r="G952" i="11"/>
  <c r="F952" i="11"/>
  <c r="G951" i="11"/>
  <c r="F951" i="11"/>
  <c r="G950" i="11"/>
  <c r="F950" i="11"/>
  <c r="G949" i="11"/>
  <c r="F949" i="11"/>
  <c r="G948" i="11"/>
  <c r="F948" i="11"/>
  <c r="G947" i="11"/>
  <c r="F947" i="11"/>
  <c r="G946" i="11"/>
  <c r="F946" i="11"/>
  <c r="G945" i="11"/>
  <c r="F945" i="11"/>
  <c r="G944" i="11"/>
  <c r="F944" i="11"/>
  <c r="G943" i="11"/>
  <c r="F943" i="11"/>
  <c r="G942" i="11"/>
  <c r="F942" i="11"/>
  <c r="G941" i="11"/>
  <c r="F941" i="11"/>
  <c r="G940" i="11"/>
  <c r="F940" i="11"/>
  <c r="G939" i="11"/>
  <c r="F939" i="11"/>
  <c r="G938" i="11"/>
  <c r="F938" i="11"/>
  <c r="G937" i="11"/>
  <c r="F937" i="11"/>
  <c r="G936" i="11"/>
  <c r="F936" i="11"/>
  <c r="G935" i="11"/>
  <c r="F935" i="11"/>
  <c r="G934" i="11"/>
  <c r="F934" i="11"/>
  <c r="G933" i="11"/>
  <c r="F933" i="11"/>
  <c r="G932" i="11"/>
  <c r="F932" i="11"/>
  <c r="G931" i="11"/>
  <c r="F931" i="11"/>
  <c r="G930" i="11"/>
  <c r="F930" i="11"/>
  <c r="G929" i="11"/>
  <c r="F929" i="11"/>
  <c r="G928" i="11"/>
  <c r="F928" i="11"/>
  <c r="G927" i="11"/>
  <c r="F927" i="11"/>
  <c r="G926" i="11"/>
  <c r="F926" i="11"/>
  <c r="G925" i="11"/>
  <c r="F925" i="11"/>
  <c r="G924" i="11"/>
  <c r="F924" i="11"/>
  <c r="G923" i="11"/>
  <c r="F923" i="11"/>
  <c r="G922" i="11"/>
  <c r="F922" i="11"/>
  <c r="G921" i="11"/>
  <c r="F921" i="11"/>
  <c r="G920" i="11"/>
  <c r="F920" i="11"/>
  <c r="G919" i="11"/>
  <c r="F919" i="11"/>
  <c r="G918" i="11"/>
  <c r="F918" i="11"/>
  <c r="G917" i="11"/>
  <c r="F917" i="11"/>
  <c r="G916" i="11"/>
  <c r="F916" i="11"/>
  <c r="G915" i="11"/>
  <c r="F915" i="11"/>
  <c r="G914" i="11"/>
  <c r="F914" i="11"/>
  <c r="G913" i="11"/>
  <c r="F913" i="11"/>
  <c r="G912" i="11"/>
  <c r="F912" i="11"/>
  <c r="G911" i="11"/>
  <c r="F911" i="11"/>
  <c r="G910" i="11"/>
  <c r="F910" i="11"/>
  <c r="G909" i="11"/>
  <c r="F909" i="11"/>
  <c r="G908" i="11"/>
  <c r="F908" i="11"/>
  <c r="G907" i="11"/>
  <c r="F907" i="11"/>
  <c r="G906" i="11"/>
  <c r="F906" i="11"/>
  <c r="G905" i="11"/>
  <c r="F905" i="11"/>
  <c r="G904" i="11"/>
  <c r="F904" i="11"/>
  <c r="G903" i="11"/>
  <c r="F903" i="11"/>
  <c r="G902" i="11"/>
  <c r="F902" i="11"/>
  <c r="G901" i="11"/>
  <c r="F901" i="11"/>
  <c r="G900" i="11"/>
  <c r="F900" i="11"/>
  <c r="G899" i="11"/>
  <c r="F899" i="11"/>
  <c r="G898" i="11"/>
  <c r="F898" i="11"/>
  <c r="G897" i="11"/>
  <c r="F897" i="11"/>
  <c r="G896" i="11"/>
  <c r="F896" i="11"/>
  <c r="G895" i="11"/>
  <c r="F895" i="11"/>
  <c r="G894" i="11"/>
  <c r="F894" i="11"/>
  <c r="G893" i="11"/>
  <c r="F893" i="11"/>
  <c r="G892" i="11"/>
  <c r="F892" i="11"/>
  <c r="G891" i="11"/>
  <c r="F891" i="11"/>
  <c r="G890" i="11"/>
  <c r="F890" i="11"/>
  <c r="G889" i="11"/>
  <c r="F889" i="11"/>
  <c r="G888" i="11"/>
  <c r="F888" i="11"/>
  <c r="G887" i="11"/>
  <c r="F887" i="11"/>
  <c r="G886" i="11"/>
  <c r="F886" i="11"/>
  <c r="G885" i="11"/>
  <c r="F885" i="11"/>
  <c r="G884" i="11"/>
  <c r="F884" i="11"/>
  <c r="G883" i="11"/>
  <c r="F883" i="11"/>
  <c r="G882" i="11"/>
  <c r="F882" i="11"/>
  <c r="G881" i="11"/>
  <c r="F881" i="11"/>
  <c r="G880" i="11"/>
  <c r="F880" i="11"/>
  <c r="G879" i="11"/>
  <c r="F879" i="11"/>
  <c r="G878" i="11"/>
  <c r="F878" i="11"/>
  <c r="G877" i="11"/>
  <c r="F877" i="11"/>
  <c r="G876" i="11"/>
  <c r="F876" i="11"/>
  <c r="G875" i="11"/>
  <c r="F875" i="11"/>
  <c r="G874" i="11"/>
  <c r="F874" i="11"/>
  <c r="G873" i="11"/>
  <c r="F873" i="11"/>
  <c r="G872" i="11"/>
  <c r="F872" i="11"/>
  <c r="G871" i="11"/>
  <c r="F871" i="11"/>
  <c r="G870" i="11"/>
  <c r="F870" i="11"/>
  <c r="G869" i="11"/>
  <c r="F869" i="11"/>
  <c r="G868" i="11"/>
  <c r="F868" i="11"/>
  <c r="G867" i="11"/>
  <c r="F867" i="11"/>
  <c r="G866" i="11"/>
  <c r="F866" i="11"/>
  <c r="G865" i="11"/>
  <c r="F865" i="11"/>
  <c r="G864" i="11"/>
  <c r="F864" i="11"/>
  <c r="G863" i="11"/>
  <c r="F863" i="11"/>
  <c r="G862" i="11"/>
  <c r="F862" i="11"/>
  <c r="G861" i="11"/>
  <c r="F861" i="11"/>
  <c r="G860" i="11"/>
  <c r="F860" i="11"/>
  <c r="G859" i="11"/>
  <c r="F859" i="11"/>
  <c r="G858" i="11"/>
  <c r="F858" i="11"/>
  <c r="G857" i="11"/>
  <c r="F857" i="11"/>
  <c r="G856" i="11"/>
  <c r="F856" i="11"/>
  <c r="G855" i="11"/>
  <c r="F855" i="11"/>
  <c r="G854" i="11"/>
  <c r="F854" i="11"/>
  <c r="G853" i="11"/>
  <c r="F853" i="11"/>
  <c r="G852" i="11"/>
  <c r="F852" i="11"/>
  <c r="G851" i="11"/>
  <c r="F851" i="11"/>
  <c r="G850" i="11"/>
  <c r="F850" i="11"/>
  <c r="G849" i="11"/>
  <c r="F849" i="11"/>
  <c r="G848" i="11"/>
  <c r="F848" i="11"/>
  <c r="G847" i="11"/>
  <c r="F847" i="11"/>
  <c r="G846" i="11"/>
  <c r="F846" i="11"/>
  <c r="G845" i="11"/>
  <c r="F845" i="11"/>
  <c r="G844" i="11"/>
  <c r="F844" i="11"/>
  <c r="G843" i="11"/>
  <c r="F843" i="11"/>
  <c r="G842" i="11"/>
  <c r="F842" i="11"/>
  <c r="G841" i="11"/>
  <c r="F841" i="11"/>
  <c r="G840" i="11"/>
  <c r="F840" i="11"/>
  <c r="G839" i="11"/>
  <c r="F839" i="11"/>
  <c r="G838" i="11"/>
  <c r="F838" i="11"/>
  <c r="G837" i="11"/>
  <c r="F837" i="11"/>
  <c r="G836" i="11"/>
  <c r="F836" i="11"/>
  <c r="G835" i="11"/>
  <c r="F835" i="11"/>
  <c r="G834" i="11"/>
  <c r="F834" i="11"/>
  <c r="G833" i="11"/>
  <c r="F833" i="11"/>
  <c r="G832" i="11"/>
  <c r="F832" i="11"/>
  <c r="G831" i="11"/>
  <c r="F831" i="11"/>
  <c r="G830" i="11"/>
  <c r="F830" i="11"/>
  <c r="G829" i="11"/>
  <c r="F829" i="11"/>
  <c r="G828" i="11"/>
  <c r="F828" i="11"/>
  <c r="G827" i="11"/>
  <c r="F827" i="11"/>
  <c r="G826" i="11"/>
  <c r="F826" i="11"/>
  <c r="G825" i="11"/>
  <c r="F825" i="11"/>
  <c r="G824" i="11"/>
  <c r="F824" i="11"/>
  <c r="G823" i="11"/>
  <c r="F823" i="11"/>
  <c r="G822" i="11"/>
  <c r="F822" i="11"/>
  <c r="G821" i="11"/>
  <c r="F821" i="11"/>
  <c r="G820" i="11"/>
  <c r="F820" i="11"/>
  <c r="G819" i="11"/>
  <c r="F819" i="11"/>
  <c r="G818" i="11"/>
  <c r="F818" i="11"/>
  <c r="G817" i="11"/>
  <c r="F817" i="11"/>
  <c r="G816" i="11"/>
  <c r="F816" i="11"/>
  <c r="G815" i="11"/>
  <c r="F815" i="11"/>
  <c r="G814" i="11"/>
  <c r="F814" i="11"/>
  <c r="G813" i="11"/>
  <c r="F813" i="11"/>
  <c r="G812" i="11"/>
  <c r="F812" i="11"/>
  <c r="G811" i="11"/>
  <c r="F811" i="11"/>
  <c r="G810" i="11"/>
  <c r="F810" i="11"/>
  <c r="G809" i="11"/>
  <c r="F809" i="11"/>
  <c r="G808" i="11"/>
  <c r="F808" i="11"/>
  <c r="G807" i="11"/>
  <c r="F807" i="11"/>
  <c r="G806" i="11"/>
  <c r="F806" i="11"/>
  <c r="G805" i="11"/>
  <c r="F805" i="11"/>
  <c r="G804" i="11"/>
  <c r="F804" i="11"/>
  <c r="G803" i="11"/>
  <c r="F803" i="11"/>
  <c r="G802" i="11"/>
  <c r="F802" i="11"/>
  <c r="G801" i="11"/>
  <c r="F801" i="11"/>
  <c r="G800" i="11"/>
  <c r="F800" i="11"/>
  <c r="G799" i="11"/>
  <c r="F799" i="11"/>
  <c r="G798" i="11"/>
  <c r="F798" i="11"/>
  <c r="G797" i="11"/>
  <c r="F797" i="11"/>
  <c r="G796" i="11"/>
  <c r="F796" i="11"/>
  <c r="G795" i="11"/>
  <c r="F795" i="11"/>
  <c r="G794" i="11"/>
  <c r="F794" i="11"/>
  <c r="G793" i="11"/>
  <c r="F793" i="11"/>
  <c r="G792" i="11"/>
  <c r="F792" i="11"/>
  <c r="G791" i="11"/>
  <c r="F791" i="11"/>
  <c r="G790" i="11"/>
  <c r="F790" i="11"/>
  <c r="G789" i="11"/>
  <c r="F789" i="11"/>
  <c r="G788" i="11"/>
  <c r="F788" i="11"/>
  <c r="G787" i="11"/>
  <c r="F787" i="11"/>
  <c r="G786" i="11"/>
  <c r="F786" i="11"/>
  <c r="G785" i="11"/>
  <c r="F785" i="11"/>
  <c r="G784" i="11"/>
  <c r="F784" i="11"/>
  <c r="G783" i="11"/>
  <c r="F783" i="11"/>
  <c r="G782" i="11"/>
  <c r="F782" i="11"/>
  <c r="G781" i="11"/>
  <c r="F781" i="11"/>
  <c r="G780" i="11"/>
  <c r="F780" i="11"/>
  <c r="G779" i="11"/>
  <c r="F779" i="11"/>
  <c r="G778" i="11"/>
  <c r="F778" i="11"/>
  <c r="G777" i="11"/>
  <c r="F777" i="11"/>
  <c r="G776" i="11"/>
  <c r="F776" i="11"/>
  <c r="G775" i="11"/>
  <c r="F775" i="11"/>
  <c r="G774" i="11"/>
  <c r="F774" i="11"/>
  <c r="G773" i="11"/>
  <c r="F773" i="11"/>
  <c r="G772" i="11"/>
  <c r="F772" i="11"/>
  <c r="G771" i="11"/>
  <c r="F771" i="11"/>
  <c r="G770" i="11"/>
  <c r="F770" i="11"/>
  <c r="G769" i="11"/>
  <c r="F769" i="11"/>
  <c r="G768" i="11"/>
  <c r="F768" i="11"/>
  <c r="G767" i="11"/>
  <c r="F767" i="11"/>
  <c r="G766" i="11"/>
  <c r="F766" i="11"/>
  <c r="G765" i="11"/>
  <c r="F765" i="11"/>
  <c r="G764" i="11"/>
  <c r="F764" i="11"/>
  <c r="G763" i="11"/>
  <c r="F763" i="11"/>
  <c r="G762" i="11"/>
  <c r="F762" i="11"/>
  <c r="G761" i="11"/>
  <c r="F761" i="11"/>
  <c r="G760" i="11"/>
  <c r="F760" i="11"/>
  <c r="G759" i="11"/>
  <c r="F759" i="11"/>
  <c r="G758" i="11"/>
  <c r="F758" i="11"/>
  <c r="G757" i="11"/>
  <c r="F757" i="11"/>
  <c r="G756" i="11"/>
  <c r="F756" i="11"/>
  <c r="G755" i="11"/>
  <c r="F755" i="11"/>
  <c r="G754" i="11"/>
  <c r="F754" i="11"/>
  <c r="G753" i="11"/>
  <c r="F753" i="11"/>
  <c r="G752" i="11"/>
  <c r="F752" i="11"/>
  <c r="G751" i="11"/>
  <c r="F751" i="11"/>
  <c r="G750" i="11"/>
  <c r="F750" i="11"/>
  <c r="G749" i="11"/>
  <c r="F749" i="11"/>
  <c r="G748" i="11"/>
  <c r="F748" i="11"/>
  <c r="G747" i="11"/>
  <c r="F747" i="11"/>
  <c r="G746" i="11"/>
  <c r="F746" i="11"/>
  <c r="G745" i="11"/>
  <c r="F745" i="11"/>
  <c r="G744" i="11"/>
  <c r="F744" i="11"/>
  <c r="G743" i="11"/>
  <c r="F743" i="11"/>
  <c r="G742" i="11"/>
  <c r="F742" i="11"/>
  <c r="G741" i="11"/>
  <c r="F741" i="11"/>
  <c r="G740" i="11"/>
  <c r="F740" i="11"/>
  <c r="G739" i="11"/>
  <c r="F739" i="11"/>
  <c r="G738" i="11"/>
  <c r="F738" i="11"/>
  <c r="G737" i="11"/>
  <c r="F737" i="11"/>
  <c r="G736" i="11"/>
  <c r="F736" i="11"/>
  <c r="G735" i="11"/>
  <c r="F735" i="11"/>
  <c r="G734" i="11"/>
  <c r="F734" i="11"/>
  <c r="G733" i="11"/>
  <c r="F733" i="11"/>
  <c r="G732" i="11"/>
  <c r="F732" i="11"/>
  <c r="G731" i="11"/>
  <c r="F731" i="11"/>
  <c r="G730" i="11"/>
  <c r="F730" i="11"/>
  <c r="G729" i="11"/>
  <c r="F729" i="11"/>
  <c r="G728" i="11"/>
  <c r="F728" i="11"/>
  <c r="G727" i="11"/>
  <c r="F727" i="11"/>
  <c r="G726" i="11"/>
  <c r="F726" i="11"/>
  <c r="G725" i="11"/>
  <c r="F725" i="11"/>
  <c r="G724" i="11"/>
  <c r="F724" i="11"/>
  <c r="G723" i="11"/>
  <c r="F723" i="11"/>
  <c r="G722" i="11"/>
  <c r="F722" i="11"/>
  <c r="G721" i="11"/>
  <c r="F721" i="11"/>
  <c r="G720" i="11"/>
  <c r="F720" i="11"/>
  <c r="G719" i="11"/>
  <c r="F719" i="11"/>
  <c r="G718" i="11"/>
  <c r="F718" i="11"/>
  <c r="G717" i="11"/>
  <c r="F717" i="11"/>
  <c r="G716" i="11"/>
  <c r="F716" i="11"/>
  <c r="G715" i="11"/>
  <c r="F715" i="11"/>
  <c r="G714" i="11"/>
  <c r="F714" i="11"/>
  <c r="G713" i="11"/>
  <c r="F713" i="11"/>
  <c r="G712" i="11"/>
  <c r="F712" i="11"/>
  <c r="G711" i="11"/>
  <c r="F711" i="11"/>
  <c r="G710" i="11"/>
  <c r="F710" i="11"/>
  <c r="G709" i="11"/>
  <c r="F709" i="11"/>
  <c r="G708" i="11"/>
  <c r="F708" i="11"/>
  <c r="G707" i="11"/>
  <c r="F707" i="11"/>
  <c r="G706" i="11"/>
  <c r="F706" i="11"/>
  <c r="G705" i="11"/>
  <c r="F705" i="11"/>
  <c r="G704" i="11"/>
  <c r="F704" i="11"/>
  <c r="G703" i="11"/>
  <c r="F703" i="11"/>
  <c r="G702" i="11"/>
  <c r="F702" i="11"/>
  <c r="G701" i="11"/>
  <c r="F701" i="11"/>
  <c r="G700" i="11"/>
  <c r="F700" i="11"/>
  <c r="G699" i="11"/>
  <c r="F699" i="11"/>
  <c r="G698" i="11"/>
  <c r="F698" i="11"/>
  <c r="G697" i="11"/>
  <c r="F697" i="11"/>
  <c r="G696" i="11"/>
  <c r="F696" i="11"/>
  <c r="G695" i="11"/>
  <c r="F695" i="11"/>
  <c r="G694" i="11"/>
  <c r="F694" i="11"/>
  <c r="G693" i="11"/>
  <c r="F693" i="11"/>
  <c r="G692" i="11"/>
  <c r="F692" i="11"/>
  <c r="G691" i="11"/>
  <c r="F691" i="11"/>
  <c r="G690" i="11"/>
  <c r="F690" i="11"/>
  <c r="G689" i="11"/>
  <c r="F689" i="11"/>
  <c r="G688" i="11"/>
  <c r="F688" i="11"/>
  <c r="G687" i="11"/>
  <c r="F687" i="11"/>
  <c r="G686" i="11"/>
  <c r="F686" i="11"/>
  <c r="G685" i="11"/>
  <c r="F685" i="11"/>
  <c r="G684" i="11"/>
  <c r="F684" i="11"/>
  <c r="G683" i="11"/>
  <c r="F683" i="11"/>
  <c r="G682" i="11"/>
  <c r="F682" i="11"/>
  <c r="G681" i="11"/>
  <c r="F681" i="11"/>
  <c r="G680" i="11"/>
  <c r="F680" i="11"/>
  <c r="G679" i="11"/>
  <c r="F679" i="11"/>
  <c r="G678" i="11"/>
  <c r="F678" i="11"/>
  <c r="G677" i="11"/>
  <c r="F677" i="11"/>
  <c r="G676" i="11"/>
  <c r="F676" i="11"/>
  <c r="G675" i="11"/>
  <c r="F675" i="11"/>
  <c r="G674" i="11"/>
  <c r="F674" i="11"/>
  <c r="G673" i="11"/>
  <c r="F673" i="11"/>
  <c r="G672" i="11"/>
  <c r="F672" i="11"/>
  <c r="G671" i="11"/>
  <c r="F671" i="11"/>
  <c r="G670" i="11"/>
  <c r="F670" i="11"/>
  <c r="G669" i="11"/>
  <c r="F669" i="11"/>
  <c r="G668" i="11"/>
  <c r="F668" i="11"/>
  <c r="G667" i="11"/>
  <c r="F667" i="11"/>
  <c r="G666" i="11"/>
  <c r="F666" i="11"/>
  <c r="G665" i="11"/>
  <c r="F665" i="11"/>
  <c r="G664" i="11"/>
  <c r="F664" i="11"/>
  <c r="G663" i="11"/>
  <c r="F663" i="11"/>
  <c r="G662" i="11"/>
  <c r="F662" i="11"/>
  <c r="G661" i="11"/>
  <c r="F661" i="11"/>
  <c r="G660" i="11"/>
  <c r="F660" i="11"/>
  <c r="G659" i="11"/>
  <c r="F659" i="11"/>
  <c r="G658" i="11"/>
  <c r="F658" i="11"/>
  <c r="G657" i="11"/>
  <c r="F657" i="11"/>
  <c r="G656" i="11"/>
  <c r="F656" i="11"/>
  <c r="G655" i="11"/>
  <c r="F655" i="11"/>
  <c r="G654" i="11"/>
  <c r="F654" i="11"/>
  <c r="G653" i="11"/>
  <c r="F653" i="11"/>
  <c r="G652" i="11"/>
  <c r="F652" i="11"/>
  <c r="G651" i="11"/>
  <c r="F651" i="11"/>
  <c r="G650" i="11"/>
  <c r="F650" i="11"/>
  <c r="G649" i="11"/>
  <c r="F649" i="11"/>
  <c r="G648" i="11"/>
  <c r="F648" i="11"/>
  <c r="G647" i="11"/>
  <c r="F647" i="11"/>
  <c r="G646" i="11"/>
  <c r="F646" i="11"/>
  <c r="G645" i="11"/>
  <c r="F645" i="11"/>
  <c r="G644" i="11"/>
  <c r="F644" i="11"/>
  <c r="G643" i="11"/>
  <c r="F643" i="11"/>
  <c r="G642" i="11"/>
  <c r="F642" i="11"/>
  <c r="G641" i="11"/>
  <c r="F641" i="11"/>
  <c r="G640" i="11"/>
  <c r="F640" i="11"/>
  <c r="G639" i="11"/>
  <c r="F639" i="11"/>
  <c r="G638" i="11"/>
  <c r="F638" i="11"/>
  <c r="G637" i="11"/>
  <c r="F637" i="11"/>
  <c r="G636" i="11"/>
  <c r="F636" i="11"/>
  <c r="G635" i="11"/>
  <c r="F635" i="11"/>
  <c r="G634" i="11"/>
  <c r="F634" i="11"/>
  <c r="G633" i="11"/>
  <c r="F633" i="11"/>
  <c r="G632" i="11"/>
  <c r="F632" i="11"/>
  <c r="G631" i="11"/>
  <c r="F631" i="11"/>
  <c r="G630" i="11"/>
  <c r="F630" i="11"/>
  <c r="G629" i="11"/>
  <c r="F629" i="11"/>
  <c r="G628" i="11"/>
  <c r="F628" i="11"/>
  <c r="G627" i="11"/>
  <c r="F627" i="11"/>
  <c r="G626" i="11"/>
  <c r="F626" i="11"/>
  <c r="G625" i="11"/>
  <c r="F625" i="11"/>
  <c r="G624" i="11"/>
  <c r="F624" i="11"/>
  <c r="G623" i="11"/>
  <c r="F623" i="11"/>
  <c r="G622" i="11"/>
  <c r="F622" i="11"/>
  <c r="G621" i="11"/>
  <c r="F621" i="11"/>
  <c r="G620" i="11"/>
  <c r="F620" i="11"/>
  <c r="G619" i="11"/>
  <c r="F619" i="11"/>
  <c r="G618" i="11"/>
  <c r="F618" i="11"/>
  <c r="G617" i="11"/>
  <c r="F617" i="11"/>
  <c r="G616" i="11"/>
  <c r="F616" i="11"/>
  <c r="G615" i="11"/>
  <c r="F615" i="11"/>
  <c r="G614" i="11"/>
  <c r="F614" i="11"/>
  <c r="G613" i="11"/>
  <c r="F613" i="11"/>
  <c r="G612" i="11"/>
  <c r="F612" i="11"/>
  <c r="G611" i="11"/>
  <c r="F611" i="11"/>
  <c r="G610" i="11"/>
  <c r="F610" i="11"/>
  <c r="G609" i="11"/>
  <c r="F609" i="11"/>
  <c r="G608" i="11"/>
  <c r="F608" i="11"/>
  <c r="G607" i="11"/>
  <c r="F607" i="11"/>
  <c r="G606" i="11"/>
  <c r="F606" i="11"/>
  <c r="G605" i="11"/>
  <c r="F605" i="11"/>
  <c r="G604" i="11"/>
  <c r="F604" i="11"/>
  <c r="G603" i="11"/>
  <c r="F603" i="11"/>
  <c r="G602" i="11"/>
  <c r="F602" i="11"/>
  <c r="G601" i="11"/>
  <c r="F601" i="11"/>
  <c r="G600" i="11"/>
  <c r="F600" i="11"/>
  <c r="G599" i="11"/>
  <c r="F599" i="11"/>
  <c r="G598" i="11"/>
  <c r="F598" i="11"/>
  <c r="G597" i="11"/>
  <c r="F597" i="11"/>
  <c r="G596" i="11"/>
  <c r="F596" i="11"/>
  <c r="G595" i="11"/>
  <c r="F595" i="11"/>
  <c r="G594" i="11"/>
  <c r="F594" i="11"/>
  <c r="G593" i="11"/>
  <c r="F593" i="11"/>
  <c r="G592" i="11"/>
  <c r="F592" i="11"/>
  <c r="G591" i="11"/>
  <c r="F591" i="11"/>
  <c r="G590" i="11"/>
  <c r="F590" i="11"/>
  <c r="G589" i="11"/>
  <c r="F589" i="11"/>
  <c r="G588" i="11"/>
  <c r="F588" i="11"/>
  <c r="G587" i="11"/>
  <c r="F587" i="11"/>
  <c r="G586" i="11"/>
  <c r="F586" i="11"/>
  <c r="G585" i="11"/>
  <c r="F585" i="11"/>
  <c r="G584" i="11"/>
  <c r="F584" i="11"/>
  <c r="G583" i="11"/>
  <c r="F583" i="11"/>
  <c r="G582" i="11"/>
  <c r="F582" i="11"/>
  <c r="G581" i="11"/>
  <c r="F581" i="11"/>
  <c r="G580" i="11"/>
  <c r="F580" i="11"/>
  <c r="G579" i="11"/>
  <c r="F579" i="11"/>
  <c r="G578" i="11"/>
  <c r="F578" i="11"/>
  <c r="G577" i="11"/>
  <c r="F577" i="11"/>
  <c r="G576" i="11"/>
  <c r="F576" i="11"/>
  <c r="G575" i="11"/>
  <c r="F575" i="11"/>
  <c r="G574" i="11"/>
  <c r="F574" i="11"/>
  <c r="G573" i="11"/>
  <c r="F573" i="11"/>
  <c r="G572" i="11"/>
  <c r="F572" i="11"/>
  <c r="G571" i="11"/>
  <c r="F571" i="11"/>
  <c r="G570" i="11"/>
  <c r="F570" i="11"/>
  <c r="G569" i="11"/>
  <c r="F569" i="11"/>
  <c r="G568" i="11"/>
  <c r="F568" i="11"/>
  <c r="G567" i="11"/>
  <c r="F567" i="11"/>
  <c r="G566" i="11"/>
  <c r="F566" i="11"/>
  <c r="G565" i="11"/>
  <c r="F565" i="11"/>
  <c r="G564" i="11"/>
  <c r="F564" i="11"/>
  <c r="G563" i="11"/>
  <c r="F563" i="11"/>
  <c r="G562" i="11"/>
  <c r="F562" i="11"/>
  <c r="G561" i="11"/>
  <c r="F561" i="11"/>
  <c r="G560" i="11"/>
  <c r="F560" i="11"/>
  <c r="G559" i="11"/>
  <c r="F559" i="11"/>
  <c r="G558" i="11"/>
  <c r="F558" i="11"/>
  <c r="G557" i="11"/>
  <c r="F557" i="11"/>
  <c r="G556" i="11"/>
  <c r="F556" i="11"/>
  <c r="G555" i="11"/>
  <c r="F555" i="11"/>
  <c r="G554" i="11"/>
  <c r="F554" i="11"/>
  <c r="G553" i="11"/>
  <c r="F553" i="11"/>
  <c r="G552" i="11"/>
  <c r="F552" i="11"/>
  <c r="G551" i="11"/>
  <c r="F551" i="11"/>
  <c r="G550" i="11"/>
  <c r="F550" i="11"/>
  <c r="G549" i="11"/>
  <c r="F549" i="11"/>
  <c r="G548" i="11"/>
  <c r="F548" i="11"/>
  <c r="G547" i="11"/>
  <c r="F547" i="11"/>
  <c r="G546" i="11"/>
  <c r="F546" i="11"/>
  <c r="G545" i="11"/>
  <c r="F545" i="11"/>
  <c r="G544" i="11"/>
  <c r="F544" i="11"/>
  <c r="G543" i="11"/>
  <c r="F543" i="11"/>
  <c r="G542" i="11"/>
  <c r="F542" i="11"/>
  <c r="G541" i="11"/>
  <c r="F541" i="11"/>
  <c r="G540" i="11"/>
  <c r="F540" i="11"/>
  <c r="G539" i="11"/>
  <c r="F539" i="11"/>
  <c r="G538" i="11"/>
  <c r="F538" i="11"/>
  <c r="G537" i="11"/>
  <c r="F537" i="11"/>
  <c r="G536" i="11"/>
  <c r="F536" i="11"/>
  <c r="G535" i="11"/>
  <c r="F535" i="11"/>
  <c r="G534" i="11"/>
  <c r="F534" i="11"/>
  <c r="G533" i="11"/>
  <c r="F533" i="11"/>
  <c r="G532" i="11"/>
  <c r="F532" i="11"/>
  <c r="G531" i="11"/>
  <c r="F531" i="11"/>
  <c r="G530" i="11"/>
  <c r="F530" i="11"/>
  <c r="G529" i="11"/>
  <c r="F529" i="11"/>
  <c r="G528" i="11"/>
  <c r="F528" i="11"/>
  <c r="G527" i="11"/>
  <c r="F527" i="11"/>
  <c r="G526" i="11"/>
  <c r="F526" i="11"/>
  <c r="G525" i="11"/>
  <c r="F525" i="11"/>
  <c r="G524" i="11"/>
  <c r="F524" i="11"/>
  <c r="G523" i="11"/>
  <c r="F523" i="11"/>
  <c r="G522" i="11"/>
  <c r="F522" i="11"/>
  <c r="G521" i="11"/>
  <c r="F521" i="11"/>
  <c r="G520" i="11"/>
  <c r="F520" i="11"/>
  <c r="G519" i="11"/>
  <c r="F519" i="11"/>
  <c r="G518" i="11"/>
  <c r="F518" i="11"/>
  <c r="G517" i="11"/>
  <c r="F517" i="11"/>
  <c r="G516" i="11"/>
  <c r="F516" i="11"/>
  <c r="G515" i="11"/>
  <c r="F515" i="11"/>
  <c r="G514" i="11"/>
  <c r="F514" i="11"/>
  <c r="G513" i="11"/>
  <c r="F513" i="11"/>
  <c r="G512" i="11"/>
  <c r="F512" i="11"/>
  <c r="G511" i="11"/>
  <c r="F511" i="11"/>
  <c r="G510" i="11"/>
  <c r="F510" i="11"/>
  <c r="G509" i="11"/>
  <c r="F509" i="11"/>
  <c r="G508" i="11"/>
  <c r="F508" i="11"/>
  <c r="G507" i="11"/>
  <c r="F507" i="11"/>
  <c r="G506" i="11"/>
  <c r="F506" i="11"/>
  <c r="G505" i="11"/>
  <c r="F505" i="11"/>
  <c r="G504" i="11"/>
  <c r="F504" i="11"/>
  <c r="G503" i="11"/>
  <c r="F503" i="11"/>
  <c r="G502" i="11"/>
  <c r="F502" i="11"/>
  <c r="G501" i="11"/>
  <c r="F501" i="11"/>
  <c r="G500" i="11"/>
  <c r="F500" i="11"/>
  <c r="G499" i="11"/>
  <c r="F499" i="11"/>
  <c r="G498" i="11"/>
  <c r="F498" i="11"/>
  <c r="G497" i="11"/>
  <c r="F497" i="11"/>
  <c r="G496" i="11"/>
  <c r="F496" i="11"/>
  <c r="G495" i="11"/>
  <c r="F495" i="11"/>
  <c r="G494" i="11"/>
  <c r="F494" i="11"/>
  <c r="G493" i="11"/>
  <c r="F493" i="11"/>
  <c r="G492" i="11"/>
  <c r="F492" i="11"/>
  <c r="G491" i="11"/>
  <c r="F491" i="11"/>
  <c r="G490" i="11"/>
  <c r="F490" i="11"/>
  <c r="G489" i="11"/>
  <c r="F489" i="11"/>
  <c r="G488" i="11"/>
  <c r="F488" i="11"/>
  <c r="G487" i="11"/>
  <c r="F487" i="11"/>
  <c r="G486" i="11"/>
  <c r="F486" i="11"/>
  <c r="G485" i="11"/>
  <c r="F485" i="11"/>
  <c r="G484" i="11"/>
  <c r="F484" i="11"/>
  <c r="G483" i="11"/>
  <c r="F483" i="11"/>
  <c r="G482" i="11"/>
  <c r="F482" i="11"/>
  <c r="G481" i="11"/>
  <c r="F481" i="11"/>
  <c r="G480" i="11"/>
  <c r="F480" i="11"/>
  <c r="G479" i="11"/>
  <c r="F479" i="11"/>
  <c r="G478" i="11"/>
  <c r="F478" i="11"/>
  <c r="G477" i="11"/>
  <c r="F477" i="11"/>
  <c r="G476" i="11"/>
  <c r="F476" i="11"/>
  <c r="G475" i="11"/>
  <c r="F475" i="11"/>
  <c r="G474" i="11"/>
  <c r="F474" i="11"/>
  <c r="G473" i="11"/>
  <c r="F473" i="11"/>
  <c r="G472" i="11"/>
  <c r="F472" i="11"/>
  <c r="G471" i="11"/>
  <c r="F471" i="11"/>
  <c r="G470" i="11"/>
  <c r="F470" i="11"/>
  <c r="G469" i="11"/>
  <c r="F469" i="11"/>
  <c r="G468" i="11"/>
  <c r="F468" i="11"/>
  <c r="G467" i="11"/>
  <c r="F467" i="11"/>
  <c r="G466" i="11"/>
  <c r="F466" i="11"/>
  <c r="G465" i="11"/>
  <c r="F465" i="11"/>
  <c r="G464" i="11"/>
  <c r="F464" i="11"/>
  <c r="G463" i="11"/>
  <c r="F463" i="11"/>
  <c r="G462" i="11"/>
  <c r="F462" i="11"/>
  <c r="G461" i="11"/>
  <c r="F461" i="11"/>
  <c r="G460" i="11"/>
  <c r="F460" i="11"/>
  <c r="G459" i="11"/>
  <c r="F459" i="11"/>
  <c r="G458" i="11"/>
  <c r="F458" i="11"/>
  <c r="G457" i="11"/>
  <c r="F457" i="11"/>
  <c r="G456" i="11"/>
  <c r="F456" i="11"/>
  <c r="G455" i="11"/>
  <c r="F455" i="11"/>
  <c r="G454" i="11"/>
  <c r="F454" i="11"/>
  <c r="G453" i="11"/>
  <c r="F453" i="11"/>
  <c r="G452" i="11"/>
  <c r="F452" i="11"/>
  <c r="G451" i="11"/>
  <c r="F451" i="11"/>
  <c r="G450" i="11"/>
  <c r="F450" i="11"/>
  <c r="G449" i="11"/>
  <c r="F449" i="11"/>
  <c r="G448" i="11"/>
  <c r="F448" i="11"/>
  <c r="G447" i="11"/>
  <c r="F447" i="11"/>
  <c r="G446" i="11"/>
  <c r="F446" i="11"/>
  <c r="G445" i="11"/>
  <c r="F445" i="11"/>
  <c r="G444" i="11"/>
  <c r="F444" i="11"/>
  <c r="G443" i="11"/>
  <c r="F443" i="11"/>
  <c r="G442" i="11"/>
  <c r="F442" i="11"/>
  <c r="G441" i="11"/>
  <c r="F441" i="11"/>
  <c r="G440" i="11"/>
  <c r="F440" i="11"/>
  <c r="G439" i="11"/>
  <c r="F439" i="11"/>
  <c r="G438" i="11"/>
  <c r="F438" i="11"/>
  <c r="G437" i="11"/>
  <c r="F437" i="11"/>
  <c r="G436" i="11"/>
  <c r="F436" i="11"/>
  <c r="G435" i="11"/>
  <c r="F435" i="11"/>
  <c r="G434" i="11"/>
  <c r="F434" i="11"/>
  <c r="G433" i="11"/>
  <c r="F433" i="11"/>
  <c r="G432" i="11"/>
  <c r="F432" i="11"/>
  <c r="G431" i="11"/>
  <c r="F431" i="11"/>
  <c r="G430" i="11"/>
  <c r="F430" i="11"/>
  <c r="G429" i="11"/>
  <c r="F429" i="11"/>
  <c r="G428" i="11"/>
  <c r="F428" i="11"/>
  <c r="G427" i="11"/>
  <c r="F427" i="11"/>
  <c r="G426" i="11"/>
  <c r="F426" i="11"/>
  <c r="G425" i="11"/>
  <c r="F425" i="11"/>
  <c r="G424" i="11"/>
  <c r="F424" i="11"/>
  <c r="G423" i="11"/>
  <c r="F423" i="11"/>
  <c r="G422" i="11"/>
  <c r="F422" i="11"/>
  <c r="G421" i="11"/>
  <c r="F421" i="11"/>
  <c r="G420" i="11"/>
  <c r="F420" i="11"/>
  <c r="G419" i="11"/>
  <c r="F419" i="11"/>
  <c r="G418" i="11"/>
  <c r="F418" i="11"/>
  <c r="G417" i="11"/>
  <c r="F417" i="11"/>
  <c r="G416" i="11"/>
  <c r="F416" i="11"/>
  <c r="G415" i="11"/>
  <c r="F415" i="11"/>
  <c r="G414" i="11"/>
  <c r="F414" i="11"/>
  <c r="G413" i="11"/>
  <c r="F413" i="11"/>
  <c r="G412" i="11"/>
  <c r="F412" i="11"/>
  <c r="G411" i="11"/>
  <c r="F411" i="11"/>
  <c r="G410" i="11"/>
  <c r="F410" i="11"/>
  <c r="G409" i="11"/>
  <c r="F409" i="11"/>
  <c r="G408" i="11"/>
  <c r="F408" i="11"/>
  <c r="G407" i="11"/>
  <c r="F407" i="11"/>
  <c r="G406" i="11"/>
  <c r="F406" i="11"/>
  <c r="G405" i="11"/>
  <c r="F405" i="11"/>
  <c r="G404" i="11"/>
  <c r="F404" i="11"/>
  <c r="G403" i="11"/>
  <c r="F403" i="11"/>
  <c r="G402" i="11"/>
  <c r="F402" i="11"/>
  <c r="G401" i="11"/>
  <c r="F401" i="11"/>
  <c r="G400" i="11"/>
  <c r="F400" i="11"/>
  <c r="G399" i="11"/>
  <c r="F399" i="11"/>
  <c r="G398" i="11"/>
  <c r="F398" i="11"/>
  <c r="G397" i="11"/>
  <c r="F397" i="11"/>
  <c r="G396" i="11"/>
  <c r="F396" i="11"/>
  <c r="G395" i="11"/>
  <c r="F395" i="11"/>
  <c r="G394" i="11"/>
  <c r="F394" i="11"/>
  <c r="G393" i="11"/>
  <c r="F393" i="11"/>
  <c r="G392" i="11"/>
  <c r="F392" i="11"/>
  <c r="G391" i="11"/>
  <c r="F391" i="11"/>
  <c r="G390" i="11"/>
  <c r="F390" i="11"/>
  <c r="G389" i="11"/>
  <c r="F389" i="11"/>
  <c r="G388" i="11"/>
  <c r="F388" i="11"/>
  <c r="G387" i="11"/>
  <c r="F387" i="11"/>
  <c r="G386" i="11"/>
  <c r="F386" i="11"/>
  <c r="G385" i="11"/>
  <c r="F385" i="11"/>
  <c r="G384" i="11"/>
  <c r="F384" i="11"/>
  <c r="G383" i="11"/>
  <c r="F383" i="11"/>
  <c r="G382" i="11"/>
  <c r="F382" i="11"/>
  <c r="G381" i="11"/>
  <c r="F381" i="11"/>
  <c r="G380" i="11"/>
  <c r="F380" i="11"/>
  <c r="G379" i="11"/>
  <c r="F379" i="11"/>
  <c r="G378" i="11"/>
  <c r="F378" i="11"/>
  <c r="G377" i="11"/>
  <c r="F377" i="11"/>
  <c r="G376" i="11"/>
  <c r="F376" i="11"/>
  <c r="G375" i="11"/>
  <c r="F375" i="11"/>
  <c r="G374" i="11"/>
  <c r="F374" i="11"/>
  <c r="G373" i="11"/>
  <c r="F373" i="11"/>
  <c r="G372" i="11"/>
  <c r="F372" i="11"/>
  <c r="G371" i="11"/>
  <c r="F371" i="11"/>
  <c r="G370" i="11"/>
  <c r="F370" i="11"/>
  <c r="G369" i="11"/>
  <c r="F369" i="11"/>
  <c r="G368" i="11"/>
  <c r="F368" i="11"/>
  <c r="G367" i="11"/>
  <c r="F367" i="11"/>
  <c r="G366" i="11"/>
  <c r="F366" i="11"/>
  <c r="G365" i="11"/>
  <c r="F365" i="11"/>
  <c r="G364" i="11"/>
  <c r="F364" i="11"/>
  <c r="G363" i="11"/>
  <c r="F363" i="11"/>
  <c r="G362" i="11"/>
  <c r="F362" i="11"/>
  <c r="G361" i="11"/>
  <c r="F361" i="11"/>
  <c r="G360" i="11"/>
  <c r="F360" i="11"/>
  <c r="G359" i="11"/>
  <c r="F359" i="11"/>
  <c r="G358" i="11"/>
  <c r="F358" i="11"/>
  <c r="G357" i="11"/>
  <c r="F357" i="11"/>
  <c r="G356" i="11"/>
  <c r="F356" i="11"/>
  <c r="G355" i="11"/>
  <c r="F355" i="11"/>
  <c r="G354" i="11"/>
  <c r="F354" i="11"/>
  <c r="G353" i="11"/>
  <c r="F353" i="11"/>
  <c r="G352" i="11"/>
  <c r="F352" i="11"/>
  <c r="G351" i="11"/>
  <c r="F351" i="11"/>
  <c r="G350" i="11"/>
  <c r="F350" i="11"/>
  <c r="G349" i="11"/>
  <c r="F349" i="11"/>
  <c r="G348" i="11"/>
  <c r="F348" i="11"/>
  <c r="G347" i="11"/>
  <c r="F347" i="11"/>
  <c r="G346" i="11"/>
  <c r="F346" i="11"/>
  <c r="G345" i="11"/>
  <c r="F345" i="11"/>
  <c r="G344" i="11"/>
  <c r="F344" i="11"/>
  <c r="G343" i="11"/>
  <c r="F343" i="11"/>
  <c r="G342" i="11"/>
  <c r="F342" i="11"/>
  <c r="G341" i="11"/>
  <c r="F341" i="11"/>
  <c r="G340" i="11"/>
  <c r="F340" i="11"/>
  <c r="G339" i="11"/>
  <c r="F339" i="11"/>
  <c r="G338" i="11"/>
  <c r="F338" i="11"/>
  <c r="G337" i="11"/>
  <c r="F337" i="11"/>
  <c r="G336" i="11"/>
  <c r="F336" i="11"/>
  <c r="G335" i="11"/>
  <c r="F335" i="11"/>
  <c r="G334" i="11"/>
  <c r="F334" i="11"/>
  <c r="G333" i="11"/>
  <c r="F333" i="11"/>
  <c r="G332" i="11"/>
  <c r="F332" i="11"/>
  <c r="G331" i="11"/>
  <c r="F331" i="11"/>
  <c r="G330" i="11"/>
  <c r="F330" i="11"/>
  <c r="G329" i="11"/>
  <c r="F329" i="11"/>
  <c r="G328" i="11"/>
  <c r="F328" i="11"/>
  <c r="G327" i="11"/>
  <c r="F327" i="11"/>
  <c r="G326" i="11"/>
  <c r="F326" i="11"/>
  <c r="G325" i="11"/>
  <c r="F325" i="11"/>
  <c r="G324" i="11"/>
  <c r="F324" i="11"/>
  <c r="G323" i="11"/>
  <c r="F323" i="11"/>
  <c r="G322" i="11"/>
  <c r="F322" i="11"/>
  <c r="G321" i="11"/>
  <c r="F321" i="11"/>
  <c r="G320" i="11"/>
  <c r="F320" i="11"/>
  <c r="G319" i="11"/>
  <c r="F319" i="11"/>
  <c r="G318" i="11"/>
  <c r="F318" i="11"/>
  <c r="G317" i="11"/>
  <c r="F317" i="11"/>
  <c r="G316" i="11"/>
  <c r="F316" i="11"/>
  <c r="G315" i="11"/>
  <c r="F315" i="11"/>
  <c r="G314" i="11"/>
  <c r="F314" i="11"/>
  <c r="G313" i="11"/>
  <c r="F313" i="11"/>
  <c r="G312" i="11"/>
  <c r="F312" i="11"/>
  <c r="G311" i="11"/>
  <c r="F311" i="11"/>
  <c r="G310" i="11"/>
  <c r="F310" i="11"/>
  <c r="G309" i="11"/>
  <c r="F309" i="11"/>
  <c r="G308" i="11"/>
  <c r="F308" i="11"/>
  <c r="G307" i="11"/>
  <c r="F307" i="11"/>
  <c r="G306" i="11"/>
  <c r="F306" i="11"/>
  <c r="G305" i="11"/>
  <c r="F305" i="11"/>
  <c r="G304" i="11"/>
  <c r="F304" i="11"/>
  <c r="G303" i="11"/>
  <c r="F303" i="11"/>
  <c r="G302" i="11"/>
  <c r="F302" i="11"/>
  <c r="G301" i="11"/>
  <c r="F301" i="11"/>
  <c r="G300" i="11"/>
  <c r="F300" i="11"/>
  <c r="G299" i="11"/>
  <c r="F299" i="11"/>
  <c r="G298" i="11"/>
  <c r="F298" i="11"/>
  <c r="G297" i="11"/>
  <c r="F297" i="11"/>
  <c r="G296" i="11"/>
  <c r="F296" i="11"/>
  <c r="G295" i="11"/>
  <c r="F295" i="11"/>
  <c r="G294" i="11"/>
  <c r="F294" i="11"/>
  <c r="G293" i="11"/>
  <c r="F293" i="11"/>
  <c r="G292" i="11"/>
  <c r="F292" i="11"/>
  <c r="G291" i="11"/>
  <c r="F291" i="11"/>
  <c r="G290" i="11"/>
  <c r="F290" i="11"/>
  <c r="G289" i="11"/>
  <c r="F289" i="11"/>
  <c r="G288" i="11"/>
  <c r="F288" i="11"/>
  <c r="G287" i="11"/>
  <c r="F287" i="11"/>
  <c r="G286" i="11"/>
  <c r="F286" i="11"/>
  <c r="G285" i="11"/>
  <c r="F285" i="11"/>
  <c r="G284" i="11"/>
  <c r="F284" i="11"/>
  <c r="G283" i="11"/>
  <c r="F283" i="11"/>
  <c r="G282" i="11"/>
  <c r="F282" i="11"/>
  <c r="G281" i="11"/>
  <c r="F281" i="11"/>
  <c r="G280" i="11"/>
  <c r="F280" i="11"/>
  <c r="G279" i="11"/>
  <c r="F279" i="11"/>
  <c r="G278" i="11"/>
  <c r="F278" i="11"/>
  <c r="G277" i="11"/>
  <c r="F277" i="11"/>
  <c r="G276" i="11"/>
  <c r="F276" i="11"/>
  <c r="G275" i="11"/>
  <c r="F275" i="11"/>
  <c r="G274" i="11"/>
  <c r="F274" i="11"/>
  <c r="G273" i="11"/>
  <c r="F273" i="11"/>
  <c r="G272" i="11"/>
  <c r="F272" i="11"/>
  <c r="G271" i="11"/>
  <c r="F271" i="11"/>
  <c r="G270" i="11"/>
  <c r="F270" i="11"/>
  <c r="G269" i="11"/>
  <c r="F269" i="11"/>
  <c r="G268" i="11"/>
  <c r="F268" i="11"/>
  <c r="G267" i="11"/>
  <c r="F267" i="11"/>
  <c r="G266" i="11"/>
  <c r="F266" i="11"/>
  <c r="G265" i="11"/>
  <c r="F265" i="11"/>
  <c r="G264" i="11"/>
  <c r="F264" i="11"/>
  <c r="G263" i="11"/>
  <c r="F263" i="11"/>
  <c r="G262" i="11"/>
  <c r="F262" i="11"/>
  <c r="G261" i="11"/>
  <c r="F261" i="11"/>
  <c r="G260" i="11"/>
  <c r="F260" i="11"/>
  <c r="G259" i="11"/>
  <c r="F259" i="11"/>
  <c r="G258" i="11"/>
  <c r="F258" i="11"/>
  <c r="G257" i="11"/>
  <c r="F257" i="11"/>
  <c r="G256" i="11"/>
  <c r="F256" i="11"/>
  <c r="G255" i="11"/>
  <c r="F255" i="11"/>
  <c r="G254" i="11"/>
  <c r="F254" i="11"/>
  <c r="G253" i="11"/>
  <c r="F253" i="11"/>
  <c r="G252" i="11"/>
  <c r="F252" i="11"/>
  <c r="G251" i="11"/>
  <c r="F251" i="11"/>
  <c r="G250" i="11"/>
  <c r="F250" i="11"/>
  <c r="G249" i="11"/>
  <c r="F249" i="11"/>
  <c r="G248" i="11"/>
  <c r="F248" i="11"/>
  <c r="G247" i="11"/>
  <c r="F247" i="11"/>
  <c r="G246" i="11"/>
  <c r="F246" i="11"/>
  <c r="G245" i="11"/>
  <c r="F245" i="11"/>
  <c r="G244" i="11"/>
  <c r="F244" i="11"/>
  <c r="G243" i="11"/>
  <c r="F243" i="11"/>
  <c r="G242" i="11"/>
  <c r="F242" i="11"/>
  <c r="G241" i="11"/>
  <c r="F241" i="11"/>
  <c r="G240" i="11"/>
  <c r="F240" i="11"/>
  <c r="G239" i="11"/>
  <c r="F239" i="11"/>
  <c r="G238" i="11"/>
  <c r="F238" i="11"/>
  <c r="G237" i="11"/>
  <c r="F237" i="11"/>
  <c r="G236" i="11"/>
  <c r="F236" i="11"/>
  <c r="G235" i="11"/>
  <c r="F235" i="11"/>
  <c r="G234" i="11"/>
  <c r="F234" i="11"/>
  <c r="G233" i="11"/>
  <c r="F233" i="11"/>
  <c r="G232" i="11"/>
  <c r="F232" i="11"/>
  <c r="G231" i="11"/>
  <c r="F231" i="11"/>
  <c r="G230" i="11"/>
  <c r="F230" i="11"/>
  <c r="G229" i="11"/>
  <c r="F229" i="11"/>
  <c r="G228" i="11"/>
  <c r="F228" i="11"/>
  <c r="G227" i="11"/>
  <c r="F227" i="11"/>
  <c r="G226" i="11"/>
  <c r="F226" i="11"/>
  <c r="G225" i="11"/>
  <c r="F225" i="11"/>
  <c r="G224" i="11"/>
  <c r="F224" i="11"/>
  <c r="G223" i="11"/>
  <c r="F223" i="11"/>
  <c r="G222" i="11"/>
  <c r="F222" i="11"/>
  <c r="G221" i="11"/>
  <c r="F221" i="11"/>
  <c r="G220" i="11"/>
  <c r="F220" i="11"/>
  <c r="G219" i="11"/>
  <c r="F219" i="11"/>
  <c r="G218" i="11"/>
  <c r="F218" i="11"/>
  <c r="G217" i="11"/>
  <c r="F217" i="11"/>
  <c r="G216" i="11"/>
  <c r="F216" i="11"/>
  <c r="G215" i="11"/>
  <c r="F215" i="11"/>
  <c r="G214" i="11"/>
  <c r="F214" i="11"/>
  <c r="G213" i="11"/>
  <c r="F213" i="11"/>
  <c r="G212" i="11"/>
  <c r="F212" i="11"/>
  <c r="G211" i="11"/>
  <c r="F211" i="11"/>
  <c r="G210" i="11"/>
  <c r="F210" i="11"/>
  <c r="G209" i="11"/>
  <c r="F209" i="11"/>
  <c r="G208" i="11"/>
  <c r="F208" i="11"/>
  <c r="G207" i="11"/>
  <c r="F207" i="11"/>
  <c r="G206" i="11"/>
  <c r="F206" i="11"/>
  <c r="G205" i="11"/>
  <c r="F205" i="11"/>
  <c r="G204" i="11"/>
  <c r="F204" i="11"/>
  <c r="G203" i="11"/>
  <c r="F203" i="11"/>
  <c r="G202" i="11"/>
  <c r="F202" i="11"/>
  <c r="G201" i="11"/>
  <c r="F201" i="11"/>
  <c r="G200" i="11"/>
  <c r="F200" i="11"/>
  <c r="G199" i="11"/>
  <c r="F199" i="11"/>
  <c r="G198" i="11"/>
  <c r="F198" i="11"/>
  <c r="G197" i="11"/>
  <c r="F197" i="11"/>
  <c r="G196" i="11"/>
  <c r="F196" i="11"/>
  <c r="G195" i="11"/>
  <c r="F195" i="11"/>
  <c r="G194" i="11"/>
  <c r="F194" i="11"/>
  <c r="G193" i="11"/>
  <c r="F193" i="11"/>
  <c r="G192" i="11"/>
  <c r="F192" i="11"/>
  <c r="G191" i="11"/>
  <c r="F191" i="11"/>
  <c r="G190" i="11"/>
  <c r="F190" i="11"/>
  <c r="G189" i="11"/>
  <c r="F189" i="11"/>
  <c r="G188" i="11"/>
  <c r="F188" i="11"/>
  <c r="G187" i="11"/>
  <c r="F187" i="11"/>
  <c r="G186" i="11"/>
  <c r="F186" i="11"/>
  <c r="G185" i="11"/>
  <c r="F185" i="11"/>
  <c r="G184" i="11"/>
  <c r="F184" i="11"/>
  <c r="G183" i="11"/>
  <c r="F183" i="11"/>
  <c r="G182" i="11"/>
  <c r="F182" i="11"/>
  <c r="G181" i="11"/>
  <c r="F181" i="11"/>
  <c r="G180" i="11"/>
  <c r="F180" i="11"/>
  <c r="G179" i="11"/>
  <c r="F179" i="11"/>
  <c r="G178" i="11"/>
  <c r="F178" i="11"/>
  <c r="G177" i="11"/>
  <c r="F177" i="11"/>
  <c r="G176" i="11"/>
  <c r="F176" i="11"/>
  <c r="G175" i="11"/>
  <c r="F175" i="11"/>
  <c r="G174" i="11"/>
  <c r="F174" i="11"/>
  <c r="G173" i="11"/>
  <c r="F173" i="11"/>
  <c r="G172" i="11"/>
  <c r="F172" i="11"/>
  <c r="G171" i="11"/>
  <c r="F171" i="11"/>
  <c r="G170" i="11"/>
  <c r="F170" i="11"/>
  <c r="G169" i="11"/>
  <c r="F169" i="11"/>
  <c r="G168" i="11"/>
  <c r="F168" i="11"/>
  <c r="G167" i="11"/>
  <c r="F167" i="11"/>
  <c r="G166" i="11"/>
  <c r="F166" i="11"/>
  <c r="G165" i="11"/>
  <c r="F165" i="11"/>
  <c r="G164" i="11"/>
  <c r="F164" i="11"/>
  <c r="G163" i="11"/>
  <c r="F163" i="11"/>
  <c r="G162" i="11"/>
  <c r="F162" i="11"/>
  <c r="G161" i="11"/>
  <c r="F161" i="11"/>
  <c r="G160" i="11"/>
  <c r="F160" i="11"/>
  <c r="G159" i="11"/>
  <c r="F159" i="11"/>
  <c r="G158" i="11"/>
  <c r="F158" i="11"/>
  <c r="G157" i="11"/>
  <c r="F157" i="11"/>
  <c r="G156" i="11"/>
  <c r="F156" i="11"/>
  <c r="G155" i="11"/>
  <c r="F155" i="11"/>
  <c r="G154" i="11"/>
  <c r="F154" i="11"/>
  <c r="G153" i="11"/>
  <c r="F153" i="11"/>
  <c r="G152" i="11"/>
  <c r="F152" i="11"/>
  <c r="G151" i="11"/>
  <c r="F151" i="11"/>
  <c r="G150" i="11"/>
  <c r="F150" i="11"/>
  <c r="G149" i="11"/>
  <c r="F149" i="11"/>
  <c r="G148" i="11"/>
  <c r="F148" i="11"/>
  <c r="G147" i="11"/>
  <c r="F147" i="11"/>
  <c r="G146" i="11"/>
  <c r="F146" i="11"/>
  <c r="G145" i="11"/>
  <c r="F145" i="11"/>
  <c r="G144" i="11"/>
  <c r="F144" i="11"/>
  <c r="G143" i="11"/>
  <c r="F143" i="11"/>
  <c r="G142" i="11"/>
  <c r="F142" i="11"/>
  <c r="G141" i="11"/>
  <c r="F141" i="11"/>
  <c r="G140" i="11"/>
  <c r="F140" i="11"/>
  <c r="G139" i="11"/>
  <c r="F139" i="11"/>
  <c r="G138" i="11"/>
  <c r="F138" i="11"/>
  <c r="G137" i="11"/>
  <c r="F137" i="11"/>
  <c r="G136" i="11"/>
  <c r="F136" i="11"/>
  <c r="G135" i="11"/>
  <c r="F135" i="11"/>
  <c r="G134" i="11"/>
  <c r="F134" i="11"/>
  <c r="G133" i="11"/>
  <c r="F133" i="11"/>
  <c r="G132" i="11"/>
  <c r="F132" i="11"/>
  <c r="G131" i="11"/>
  <c r="F131" i="11"/>
  <c r="G130" i="11"/>
  <c r="F130" i="11"/>
  <c r="G129" i="11"/>
  <c r="F129" i="11"/>
  <c r="G128" i="11"/>
  <c r="F128" i="11"/>
  <c r="G127" i="11"/>
  <c r="F127" i="11"/>
  <c r="G126" i="11"/>
  <c r="F126" i="11"/>
  <c r="G125" i="11"/>
  <c r="F125" i="11"/>
  <c r="G124" i="11"/>
  <c r="F124" i="11"/>
  <c r="G123" i="11"/>
  <c r="F123" i="11"/>
  <c r="G122" i="11"/>
  <c r="F122" i="11"/>
  <c r="G121" i="11"/>
  <c r="F121" i="11"/>
  <c r="G120" i="11"/>
  <c r="F120" i="11"/>
  <c r="G119" i="11"/>
  <c r="F119" i="11"/>
  <c r="G118" i="11"/>
  <c r="F118" i="11"/>
  <c r="G117" i="11"/>
  <c r="F117" i="11"/>
  <c r="G116" i="11"/>
  <c r="F116" i="11"/>
  <c r="G115" i="11"/>
  <c r="F115" i="11"/>
  <c r="G114" i="11"/>
  <c r="F114" i="11"/>
  <c r="G113" i="11"/>
  <c r="F113" i="11"/>
  <c r="G112" i="11"/>
  <c r="F112" i="11"/>
  <c r="G111" i="11"/>
  <c r="F111" i="11"/>
  <c r="G110" i="11"/>
  <c r="F110" i="11"/>
  <c r="G109" i="11"/>
  <c r="F109" i="11"/>
  <c r="G108" i="11"/>
  <c r="F108" i="11"/>
  <c r="G107" i="11"/>
  <c r="F107" i="11"/>
  <c r="G106" i="11"/>
  <c r="F106" i="11"/>
  <c r="G105" i="11"/>
  <c r="F105" i="11"/>
  <c r="G104" i="11"/>
  <c r="F104" i="11"/>
  <c r="G103" i="11"/>
  <c r="F103" i="11"/>
  <c r="G102" i="11"/>
  <c r="F102" i="11"/>
  <c r="G101" i="11"/>
  <c r="F101" i="11"/>
  <c r="G100" i="11"/>
  <c r="F100" i="11"/>
  <c r="G99" i="11"/>
  <c r="F99" i="11"/>
  <c r="G98" i="11"/>
  <c r="F98" i="11"/>
  <c r="G97" i="11"/>
  <c r="F97" i="11"/>
  <c r="G96" i="11"/>
  <c r="F96" i="11"/>
  <c r="G95" i="11"/>
  <c r="F95" i="11"/>
  <c r="G94" i="11"/>
  <c r="F94" i="11"/>
  <c r="G93" i="11"/>
  <c r="F93" i="11"/>
  <c r="G92" i="11"/>
  <c r="F92" i="11"/>
  <c r="G91" i="11"/>
  <c r="F91" i="11"/>
  <c r="G90" i="11"/>
  <c r="F90" i="11"/>
  <c r="G89" i="11"/>
  <c r="F89" i="11"/>
  <c r="G88" i="11"/>
  <c r="F88" i="11"/>
  <c r="G87" i="11"/>
  <c r="F87" i="11"/>
  <c r="G86" i="11"/>
  <c r="F86" i="11"/>
  <c r="G85" i="11"/>
  <c r="F85" i="11"/>
  <c r="G84" i="11"/>
  <c r="F84" i="11"/>
  <c r="G83" i="11"/>
  <c r="F83" i="11"/>
  <c r="G82" i="11"/>
  <c r="F82" i="11"/>
  <c r="G81" i="11"/>
  <c r="F81" i="11"/>
  <c r="G80" i="11"/>
  <c r="F80" i="11"/>
  <c r="G79" i="11"/>
  <c r="F79" i="11"/>
  <c r="G78" i="11"/>
  <c r="F78" i="11"/>
  <c r="G77" i="11"/>
  <c r="F77" i="11"/>
  <c r="G76" i="11"/>
  <c r="F76" i="11"/>
  <c r="G75" i="11"/>
  <c r="F75" i="11"/>
  <c r="G74" i="11"/>
  <c r="F74" i="11"/>
  <c r="G73" i="11"/>
  <c r="F73" i="11"/>
  <c r="G72" i="11"/>
  <c r="F72" i="11"/>
  <c r="G71" i="11"/>
  <c r="F71" i="11"/>
  <c r="G70" i="11"/>
  <c r="F70" i="11"/>
  <c r="G69" i="11"/>
  <c r="F69" i="11"/>
  <c r="G68" i="11"/>
  <c r="F68" i="11"/>
  <c r="G67" i="11"/>
  <c r="F67" i="11"/>
  <c r="G66" i="11"/>
  <c r="F66" i="11"/>
  <c r="G65" i="11"/>
  <c r="F65" i="11"/>
  <c r="G64" i="11"/>
  <c r="F64" i="11"/>
  <c r="G63" i="11"/>
  <c r="F63" i="11"/>
  <c r="G62" i="11"/>
  <c r="F62" i="11"/>
  <c r="G61" i="11"/>
  <c r="F61" i="11"/>
  <c r="G60" i="11"/>
  <c r="F60" i="11"/>
  <c r="G59" i="11"/>
  <c r="F59" i="11"/>
  <c r="G58" i="11"/>
  <c r="F58" i="11"/>
  <c r="G57" i="11"/>
  <c r="F57" i="11"/>
  <c r="G56" i="11"/>
  <c r="F56" i="11"/>
  <c r="G55" i="11"/>
  <c r="F55" i="11"/>
  <c r="G54" i="11"/>
  <c r="F54" i="11"/>
  <c r="G53" i="11"/>
  <c r="F53" i="11"/>
  <c r="G52" i="11"/>
  <c r="F52" i="11"/>
  <c r="G51" i="11"/>
  <c r="F51" i="11"/>
  <c r="G50" i="11"/>
  <c r="F50" i="11"/>
  <c r="G49" i="11"/>
  <c r="F49" i="11"/>
  <c r="G48" i="11"/>
  <c r="F48" i="11"/>
  <c r="G47" i="11"/>
  <c r="F47" i="11"/>
  <c r="G46" i="11"/>
  <c r="F46" i="11"/>
  <c r="G45" i="11"/>
  <c r="F45" i="11"/>
  <c r="G44" i="11"/>
  <c r="F44" i="11"/>
  <c r="G43" i="11"/>
  <c r="F43" i="11"/>
  <c r="G42" i="11"/>
  <c r="F42" i="11"/>
  <c r="G41" i="11"/>
  <c r="F41" i="11"/>
  <c r="G40" i="11"/>
  <c r="F40" i="11"/>
  <c r="G39" i="11"/>
  <c r="F39" i="11"/>
  <c r="G38" i="11"/>
  <c r="F38" i="11"/>
  <c r="G37" i="11"/>
  <c r="F37" i="11"/>
  <c r="G36" i="11"/>
  <c r="F36" i="11"/>
  <c r="G35" i="11"/>
  <c r="F35" i="11"/>
  <c r="G34" i="11"/>
  <c r="F34" i="11"/>
  <c r="G33" i="11"/>
  <c r="F33" i="11"/>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F13" i="11"/>
  <c r="G12" i="11"/>
  <c r="F12" i="11"/>
  <c r="G11" i="11"/>
  <c r="F11" i="11"/>
  <c r="G10" i="11"/>
  <c r="F10" i="11"/>
  <c r="G9" i="11"/>
  <c r="F9" i="11"/>
  <c r="G8" i="11"/>
  <c r="F8" i="11"/>
  <c r="G7" i="11"/>
  <c r="F7" i="11"/>
  <c r="G6" i="11"/>
  <c r="F6" i="11"/>
  <c r="G5" i="11"/>
  <c r="F5" i="11"/>
  <c r="G4" i="11"/>
  <c r="F4" i="11"/>
  <c r="G3" i="11"/>
  <c r="F3" i="11"/>
  <c r="G2" i="11"/>
  <c r="F2" i="11"/>
  <c r="G1700" i="7" l="1"/>
  <c r="G1717" i="7"/>
  <c r="F4099" i="1" s="1"/>
  <c r="G1734" i="7"/>
  <c r="F4115" i="1" s="1"/>
  <c r="G1751" i="7"/>
  <c r="G1769" i="7"/>
  <c r="F84" i="1" s="1"/>
  <c r="G1786" i="7"/>
  <c r="F93" i="1" s="1"/>
  <c r="G1803" i="7"/>
  <c r="F120" i="1" s="1"/>
  <c r="F1696" i="7"/>
  <c r="F1712" i="7"/>
  <c r="F1728" i="7"/>
  <c r="F1744" i="7"/>
  <c r="F1760" i="7"/>
  <c r="F1776" i="7"/>
  <c r="F1792" i="7"/>
  <c r="F1808" i="7"/>
  <c r="E1701" i="7"/>
  <c r="E1717" i="7"/>
  <c r="D4099" i="1" s="1"/>
  <c r="E1733" i="7"/>
  <c r="E1749" i="7"/>
  <c r="D2230" i="1" s="1"/>
  <c r="E1765" i="7"/>
  <c r="E1781" i="7"/>
  <c r="D147" i="1" s="1"/>
  <c r="E1797" i="7"/>
  <c r="D109" i="1" s="1"/>
  <c r="D1690" i="7"/>
  <c r="C4092" i="1" s="1"/>
  <c r="D1706" i="7"/>
  <c r="D1722" i="7"/>
  <c r="C4111" i="1" s="1"/>
  <c r="D1738" i="7"/>
  <c r="D1754" i="7"/>
  <c r="D1770" i="7"/>
  <c r="D1786" i="7"/>
  <c r="C93" i="1" s="1"/>
  <c r="D1802" i="7"/>
  <c r="C119" i="1" s="1"/>
  <c r="G1789" i="7"/>
  <c r="F1747" i="7"/>
  <c r="E1704" i="7"/>
  <c r="D1709" i="7"/>
  <c r="E1774" i="7"/>
  <c r="D106" i="1" s="1"/>
  <c r="D1795" i="7"/>
  <c r="C105" i="1" s="1"/>
  <c r="F1754" i="7"/>
  <c r="D1732" i="7"/>
  <c r="C4114" i="1" s="1"/>
  <c r="G1701" i="7"/>
  <c r="G1718" i="7"/>
  <c r="G1735" i="7"/>
  <c r="F4116" i="1" s="1"/>
  <c r="G1753" i="7"/>
  <c r="G1770" i="7"/>
  <c r="G1787" i="7"/>
  <c r="G1804" i="7"/>
  <c r="F122" i="1" s="1"/>
  <c r="F1697" i="7"/>
  <c r="F1713" i="7"/>
  <c r="F1729" i="7"/>
  <c r="F1745" i="7"/>
  <c r="F1761" i="7"/>
  <c r="F1777" i="7"/>
  <c r="F1793" i="7"/>
  <c r="F1809" i="7"/>
  <c r="E1702" i="7"/>
  <c r="E1718" i="7"/>
  <c r="E1734" i="7"/>
  <c r="D4115" i="1" s="1"/>
  <c r="E1750" i="7"/>
  <c r="E1766" i="7"/>
  <c r="E1782" i="7"/>
  <c r="E1798" i="7"/>
  <c r="D112" i="1" s="1"/>
  <c r="D1691" i="7"/>
  <c r="D1707" i="7"/>
  <c r="D1723" i="7"/>
  <c r="D1739" i="7"/>
  <c r="D1755" i="7"/>
  <c r="D1771" i="7"/>
  <c r="C96" i="1" s="1"/>
  <c r="D1787" i="7"/>
  <c r="D1803" i="7"/>
  <c r="C120" i="1" s="1"/>
  <c r="G1806" i="7"/>
  <c r="F124" i="1" s="1"/>
  <c r="F1779" i="7"/>
  <c r="E1752" i="7"/>
  <c r="D1757" i="7"/>
  <c r="C4124" i="1" s="1"/>
  <c r="E1742" i="7"/>
  <c r="D4119" i="1" s="1"/>
  <c r="D1811" i="7"/>
  <c r="C129" i="1" s="1"/>
  <c r="F1722" i="7"/>
  <c r="D1700" i="7"/>
  <c r="G1702" i="7"/>
  <c r="G1719" i="7"/>
  <c r="G1737" i="7"/>
  <c r="G1754" i="7"/>
  <c r="G1771" i="7"/>
  <c r="F96" i="1" s="1"/>
  <c r="G1788" i="7"/>
  <c r="F100" i="1" s="1"/>
  <c r="G1805" i="7"/>
  <c r="F123" i="1" s="1"/>
  <c r="F1698" i="7"/>
  <c r="F1714" i="7"/>
  <c r="F1730" i="7"/>
  <c r="F1746" i="7"/>
  <c r="F1762" i="7"/>
  <c r="F1778" i="7"/>
  <c r="F1794" i="7"/>
  <c r="F1810" i="7"/>
  <c r="E1703" i="7"/>
  <c r="E1719" i="7"/>
  <c r="E1735" i="7"/>
  <c r="D4116" i="1" s="1"/>
  <c r="E1751" i="7"/>
  <c r="E1767" i="7"/>
  <c r="E1783" i="7"/>
  <c r="D90" i="1" s="1"/>
  <c r="E1799" i="7"/>
  <c r="D113" i="1" s="1"/>
  <c r="D1692" i="7"/>
  <c r="D1708" i="7"/>
  <c r="D1724" i="7"/>
  <c r="D1740" i="7"/>
  <c r="C4117" i="1" s="1"/>
  <c r="D1756" i="7"/>
  <c r="D1772" i="7"/>
  <c r="D1788" i="7"/>
  <c r="C100" i="1" s="1"/>
  <c r="D1804" i="7"/>
  <c r="C122" i="1" s="1"/>
  <c r="G1721" i="7"/>
  <c r="F1731" i="7"/>
  <c r="E1720" i="7"/>
  <c r="D1741" i="7"/>
  <c r="C4118" i="1" s="1"/>
  <c r="E1726" i="7"/>
  <c r="D1779" i="7"/>
  <c r="F1706" i="7"/>
  <c r="D1716" i="7"/>
  <c r="C4098" i="1" s="1"/>
  <c r="G1703" i="7"/>
  <c r="G1705" i="7"/>
  <c r="G1722" i="7"/>
  <c r="F4111" i="1" s="1"/>
  <c r="G1739" i="7"/>
  <c r="G1756" i="7"/>
  <c r="G1773" i="7"/>
  <c r="F104" i="1" s="1"/>
  <c r="G1790" i="7"/>
  <c r="G1807" i="7"/>
  <c r="F1700" i="7"/>
  <c r="F1716" i="7"/>
  <c r="F1732" i="7"/>
  <c r="F1748" i="7"/>
  <c r="F1764" i="7"/>
  <c r="F1780" i="7"/>
  <c r="F1796" i="7"/>
  <c r="F1812" i="7"/>
  <c r="E1705" i="7"/>
  <c r="E1721" i="7"/>
  <c r="E1737" i="7"/>
  <c r="E1753" i="7"/>
  <c r="E1769" i="7"/>
  <c r="D84" i="1" s="1"/>
  <c r="E1785" i="7"/>
  <c r="D92" i="1" s="1"/>
  <c r="E1801" i="7"/>
  <c r="D1694" i="7"/>
  <c r="D1710" i="7"/>
  <c r="C4097" i="1" s="1"/>
  <c r="D1726" i="7"/>
  <c r="D1742" i="7"/>
  <c r="C4119" i="1" s="1"/>
  <c r="D1758" i="7"/>
  <c r="C4125" i="1" s="1"/>
  <c r="D1774" i="7"/>
  <c r="C106" i="1" s="1"/>
  <c r="D1790" i="7"/>
  <c r="D1806" i="7"/>
  <c r="C124" i="1" s="1"/>
  <c r="D1792" i="7"/>
  <c r="G1727" i="7"/>
  <c r="G1778" i="7"/>
  <c r="F118" i="1" s="1"/>
  <c r="F1721" i="7"/>
  <c r="F1801" i="7"/>
  <c r="D1747" i="7"/>
  <c r="C4121" i="1" s="1"/>
  <c r="F1786" i="7"/>
  <c r="E1807" i="7"/>
  <c r="G1706" i="7"/>
  <c r="G1723" i="7"/>
  <c r="G1740" i="7"/>
  <c r="F4117" i="1" s="1"/>
  <c r="G1757" i="7"/>
  <c r="F4124" i="1" s="1"/>
  <c r="G1774" i="7"/>
  <c r="F106" i="1" s="1"/>
  <c r="G1791" i="7"/>
  <c r="F95" i="1" s="1"/>
  <c r="G1808" i="7"/>
  <c r="F125" i="1" s="1"/>
  <c r="F1701" i="7"/>
  <c r="F1717" i="7"/>
  <c r="F1733" i="7"/>
  <c r="F1749" i="7"/>
  <c r="F1765" i="7"/>
  <c r="F1781" i="7"/>
  <c r="F1797" i="7"/>
  <c r="E1690" i="7"/>
  <c r="D4092" i="1" s="1"/>
  <c r="E1706" i="7"/>
  <c r="D2281" i="1" s="1"/>
  <c r="E1722" i="7"/>
  <c r="D4111" i="1" s="1"/>
  <c r="E1738" i="7"/>
  <c r="E1754" i="7"/>
  <c r="E1770" i="7"/>
  <c r="E1786" i="7"/>
  <c r="D93" i="1" s="1"/>
  <c r="E1802" i="7"/>
  <c r="D119" i="1" s="1"/>
  <c r="D1695" i="7"/>
  <c r="D1711" i="7"/>
  <c r="D1727" i="7"/>
  <c r="D1743" i="7"/>
  <c r="D1759" i="7"/>
  <c r="C2244" i="1" s="1"/>
  <c r="D1775" i="7"/>
  <c r="C108" i="1" s="1"/>
  <c r="D1791" i="7"/>
  <c r="C95" i="1" s="1"/>
  <c r="D1807" i="7"/>
  <c r="D1810" i="7"/>
  <c r="C128" i="1" s="1"/>
  <c r="G1795" i="7"/>
  <c r="F105" i="1" s="1"/>
  <c r="F1753" i="7"/>
  <c r="E1790" i="7"/>
  <c r="F1690" i="7"/>
  <c r="E1775" i="7"/>
  <c r="D108" i="1" s="1"/>
  <c r="G1690" i="7"/>
  <c r="F4092" i="1" s="1"/>
  <c r="G1707" i="7"/>
  <c r="G1724" i="7"/>
  <c r="G1741" i="7"/>
  <c r="F4118" i="1" s="1"/>
  <c r="G1758" i="7"/>
  <c r="F4125" i="1" s="1"/>
  <c r="G1775" i="7"/>
  <c r="F108" i="1" s="1"/>
  <c r="G1792" i="7"/>
  <c r="G1809" i="7"/>
  <c r="F126" i="1" s="1"/>
  <c r="F1702" i="7"/>
  <c r="F1718" i="7"/>
  <c r="F1734" i="7"/>
  <c r="F1750" i="7"/>
  <c r="F1766" i="7"/>
  <c r="F1782" i="7"/>
  <c r="F1798" i="7"/>
  <c r="E1691" i="7"/>
  <c r="E1707" i="7"/>
  <c r="E1723" i="7"/>
  <c r="E1739" i="7"/>
  <c r="E1755" i="7"/>
  <c r="E1771" i="7"/>
  <c r="D96" i="1" s="1"/>
  <c r="E1787" i="7"/>
  <c r="E1803" i="7"/>
  <c r="D120" i="1" s="1"/>
  <c r="D1696" i="7"/>
  <c r="C4094" i="1" s="1"/>
  <c r="D1712" i="7"/>
  <c r="D1728" i="7"/>
  <c r="D1744" i="7"/>
  <c r="C2338" i="1" s="1"/>
  <c r="D1760" i="7"/>
  <c r="C2237" i="1" s="1"/>
  <c r="D1776" i="7"/>
  <c r="C110" i="1" s="1"/>
  <c r="D1808" i="7"/>
  <c r="C125" i="1" s="1"/>
  <c r="G1812" i="7"/>
  <c r="F130" i="1" s="1"/>
  <c r="F1769" i="7"/>
  <c r="D1699" i="7"/>
  <c r="C4096" i="1" s="1"/>
  <c r="F1738" i="7"/>
  <c r="D1748" i="7"/>
  <c r="C4122" i="1" s="1"/>
  <c r="G1691" i="7"/>
  <c r="G1708" i="7"/>
  <c r="G1725" i="7"/>
  <c r="F4112" i="1" s="1"/>
  <c r="G1742" i="7"/>
  <c r="F4119" i="1" s="1"/>
  <c r="G1759" i="7"/>
  <c r="G1776" i="7"/>
  <c r="F110" i="1" s="1"/>
  <c r="G1793" i="7"/>
  <c r="F101" i="1" s="1"/>
  <c r="G1810" i="7"/>
  <c r="F128" i="1" s="1"/>
  <c r="F1703" i="7"/>
  <c r="F1719" i="7"/>
  <c r="F1735" i="7"/>
  <c r="F1751" i="7"/>
  <c r="F1767" i="7"/>
  <c r="F1783" i="7"/>
  <c r="F1799" i="7"/>
  <c r="E1692" i="7"/>
  <c r="E1708" i="7"/>
  <c r="D2283" i="1" s="1"/>
  <c r="E1724" i="7"/>
  <c r="E1740" i="7"/>
  <c r="D4117" i="1" s="1"/>
  <c r="E1756" i="7"/>
  <c r="D2233" i="1" s="1"/>
  <c r="E1772" i="7"/>
  <c r="E1788" i="7"/>
  <c r="D100" i="1" s="1"/>
  <c r="E1804" i="7"/>
  <c r="D122" i="1" s="1"/>
  <c r="D1697" i="7"/>
  <c r="D1713" i="7"/>
  <c r="C2289" i="1" s="1"/>
  <c r="D1729" i="7"/>
  <c r="C2309" i="1" s="1"/>
  <c r="D1745" i="7"/>
  <c r="D1761" i="7"/>
  <c r="C4126" i="1" s="1"/>
  <c r="D1777" i="7"/>
  <c r="C111" i="1" s="1"/>
  <c r="D1793" i="7"/>
  <c r="C101" i="1" s="1"/>
  <c r="D1809" i="7"/>
  <c r="C126" i="1" s="1"/>
  <c r="D1778" i="7"/>
  <c r="C118" i="1" s="1"/>
  <c r="G1710" i="7"/>
  <c r="F4097" i="1" s="1"/>
  <c r="G1761" i="7"/>
  <c r="F4126" i="1" s="1"/>
  <c r="F1737" i="7"/>
  <c r="E1710" i="7"/>
  <c r="D1763" i="7"/>
  <c r="C4127" i="1" s="1"/>
  <c r="F1770" i="7"/>
  <c r="E1791" i="7"/>
  <c r="D95" i="1" s="1"/>
  <c r="G1692" i="7"/>
  <c r="G1709" i="7"/>
  <c r="G1726" i="7"/>
  <c r="G1743" i="7"/>
  <c r="G1760" i="7"/>
  <c r="G1777" i="7"/>
  <c r="F111" i="1" s="1"/>
  <c r="G1794" i="7"/>
  <c r="F103" i="1" s="1"/>
  <c r="G1811" i="7"/>
  <c r="F129" i="1" s="1"/>
  <c r="F1704" i="7"/>
  <c r="F1720" i="7"/>
  <c r="F1736" i="7"/>
  <c r="F1752" i="7"/>
  <c r="F1768" i="7"/>
  <c r="F1784" i="7"/>
  <c r="F1800" i="7"/>
  <c r="E1693" i="7"/>
  <c r="E1709" i="7"/>
  <c r="D2284" i="1" s="1"/>
  <c r="E1725" i="7"/>
  <c r="D4112" i="1" s="1"/>
  <c r="E1741" i="7"/>
  <c r="D4118" i="1" s="1"/>
  <c r="E1757" i="7"/>
  <c r="D4124" i="1" s="1"/>
  <c r="E1773" i="7"/>
  <c r="D104" i="1" s="1"/>
  <c r="E1789" i="7"/>
  <c r="E1805" i="7"/>
  <c r="D123" i="1" s="1"/>
  <c r="D1698" i="7"/>
  <c r="C4095" i="1" s="1"/>
  <c r="D1714" i="7"/>
  <c r="D1730" i="7"/>
  <c r="C4113" i="1" s="1"/>
  <c r="D1746" i="7"/>
  <c r="C4120" i="1" s="1"/>
  <c r="D1762" i="7"/>
  <c r="C2245" i="1" s="1"/>
  <c r="D1794" i="7"/>
  <c r="C103" i="1" s="1"/>
  <c r="G1693" i="7"/>
  <c r="F4093" i="1" s="1"/>
  <c r="G1744" i="7"/>
  <c r="F1705" i="7"/>
  <c r="E1694" i="7"/>
  <c r="D2266" i="1" s="1"/>
  <c r="G1796" i="7"/>
  <c r="F107" i="1" s="1"/>
  <c r="F1802" i="7"/>
  <c r="D1764" i="7"/>
  <c r="C2246" i="1" s="1"/>
  <c r="G1694" i="7"/>
  <c r="F2266" i="1" s="1"/>
  <c r="G1695" i="7"/>
  <c r="G1712" i="7"/>
  <c r="G1729" i="7"/>
  <c r="G1746" i="7"/>
  <c r="G1763" i="7"/>
  <c r="F4127" i="1" s="1"/>
  <c r="G1780" i="7"/>
  <c r="F121" i="1" s="1"/>
  <c r="G1797" i="7"/>
  <c r="F109" i="1" s="1"/>
  <c r="F1691" i="7"/>
  <c r="F1707" i="7"/>
  <c r="F1723" i="7"/>
  <c r="F1739" i="7"/>
  <c r="F1755" i="7"/>
  <c r="F1771" i="7"/>
  <c r="F1787" i="7"/>
  <c r="F1803" i="7"/>
  <c r="E1696" i="7"/>
  <c r="D4094" i="1" s="1"/>
  <c r="E1712" i="7"/>
  <c r="E1728" i="7"/>
  <c r="E1744" i="7"/>
  <c r="E1760" i="7"/>
  <c r="D2237" i="1" s="1"/>
  <c r="E1776" i="7"/>
  <c r="D110" i="1" s="1"/>
  <c r="E1792" i="7"/>
  <c r="E1808" i="7"/>
  <c r="D125" i="1" s="1"/>
  <c r="D1701" i="7"/>
  <c r="D1717" i="7"/>
  <c r="D1733" i="7"/>
  <c r="D1749" i="7"/>
  <c r="C2230" i="1" s="1"/>
  <c r="D1765" i="7"/>
  <c r="D1781" i="7"/>
  <c r="C147" i="1" s="1"/>
  <c r="D1797" i="7"/>
  <c r="C109" i="1" s="1"/>
  <c r="D1750" i="7"/>
  <c r="D1782" i="7"/>
  <c r="E1768" i="7"/>
  <c r="D2275" i="1" s="1"/>
  <c r="D1773" i="7"/>
  <c r="C104" i="1" s="1"/>
  <c r="E1806" i="7"/>
  <c r="D124" i="1" s="1"/>
  <c r="G1762" i="7"/>
  <c r="F2245" i="1" s="1"/>
  <c r="E1695" i="7"/>
  <c r="D1780" i="7"/>
  <c r="C121" i="1" s="1"/>
  <c r="G1696" i="7"/>
  <c r="F4094" i="1" s="1"/>
  <c r="G1713" i="7"/>
  <c r="F2289" i="1" s="1"/>
  <c r="G1730" i="7"/>
  <c r="F4113" i="1" s="1"/>
  <c r="G1747" i="7"/>
  <c r="F4121" i="1" s="1"/>
  <c r="G1764" i="7"/>
  <c r="G1781" i="7"/>
  <c r="F147" i="1" s="1"/>
  <c r="G1798" i="7"/>
  <c r="F112" i="1" s="1"/>
  <c r="F1692" i="7"/>
  <c r="F1708" i="7"/>
  <c r="F1724" i="7"/>
  <c r="F1740" i="7"/>
  <c r="F1756" i="7"/>
  <c r="F1772" i="7"/>
  <c r="F1788" i="7"/>
  <c r="F1804" i="7"/>
  <c r="E1697" i="7"/>
  <c r="E1713" i="7"/>
  <c r="D2289" i="1" s="1"/>
  <c r="E1729" i="7"/>
  <c r="D2309" i="1" s="1"/>
  <c r="E1745" i="7"/>
  <c r="E1761" i="7"/>
  <c r="D4126" i="1" s="1"/>
  <c r="E1777" i="7"/>
  <c r="D111" i="1" s="1"/>
  <c r="E1793" i="7"/>
  <c r="D101" i="1" s="1"/>
  <c r="E1809" i="7"/>
  <c r="D126" i="1" s="1"/>
  <c r="D1702" i="7"/>
  <c r="D1718" i="7"/>
  <c r="D1734" i="7"/>
  <c r="C4115" i="1" s="1"/>
  <c r="D1766" i="7"/>
  <c r="D1798" i="7"/>
  <c r="C112" i="1" s="1"/>
  <c r="D1693" i="7"/>
  <c r="F1785" i="7"/>
  <c r="G1779" i="7"/>
  <c r="E1743" i="7"/>
  <c r="D1796" i="7"/>
  <c r="C107" i="1" s="1"/>
  <c r="G1697" i="7"/>
  <c r="G1714" i="7"/>
  <c r="G1731" i="7"/>
  <c r="G1748" i="7"/>
  <c r="F4122" i="1" s="1"/>
  <c r="G1765" i="7"/>
  <c r="G1782" i="7"/>
  <c r="G1799" i="7"/>
  <c r="F113" i="1" s="1"/>
  <c r="F1693" i="7"/>
  <c r="F1709" i="7"/>
  <c r="F1725" i="7"/>
  <c r="F1741" i="7"/>
  <c r="F1757" i="7"/>
  <c r="F1773" i="7"/>
  <c r="F1789" i="7"/>
  <c r="F1805" i="7"/>
  <c r="E1698" i="7"/>
  <c r="D4095" i="1" s="1"/>
  <c r="E1714" i="7"/>
  <c r="D2290" i="1" s="1"/>
  <c r="E1730" i="7"/>
  <c r="D4113" i="1" s="1"/>
  <c r="E1746" i="7"/>
  <c r="D4120" i="1" s="1"/>
  <c r="E1762" i="7"/>
  <c r="D2245" i="1" s="1"/>
  <c r="E1778" i="7"/>
  <c r="D118" i="1" s="1"/>
  <c r="E1794" i="7"/>
  <c r="D103" i="1" s="1"/>
  <c r="E1810" i="7"/>
  <c r="D128" i="1" s="1"/>
  <c r="D1703" i="7"/>
  <c r="D1719" i="7"/>
  <c r="D1735" i="7"/>
  <c r="C4116" i="1" s="1"/>
  <c r="D1751" i="7"/>
  <c r="D1767" i="7"/>
  <c r="D1783" i="7"/>
  <c r="C90" i="1" s="1"/>
  <c r="D1799" i="7"/>
  <c r="C113" i="1" s="1"/>
  <c r="G1738" i="7"/>
  <c r="F2328" i="1" s="1"/>
  <c r="F1699" i="7"/>
  <c r="F1811" i="7"/>
  <c r="E1800" i="7"/>
  <c r="D117" i="1" s="1"/>
  <c r="D1789" i="7"/>
  <c r="D1715" i="7"/>
  <c r="G1711" i="7"/>
  <c r="F2287" i="1" s="1"/>
  <c r="E1711" i="7"/>
  <c r="D1812" i="7"/>
  <c r="C130" i="1" s="1"/>
  <c r="G1698" i="7"/>
  <c r="F4095" i="1" s="1"/>
  <c r="G1715" i="7"/>
  <c r="G1732" i="7"/>
  <c r="F4114" i="1" s="1"/>
  <c r="G1749" i="7"/>
  <c r="G1766" i="7"/>
  <c r="G1783" i="7"/>
  <c r="F90" i="1" s="1"/>
  <c r="G1801" i="7"/>
  <c r="F1694" i="7"/>
  <c r="F1710" i="7"/>
  <c r="F1726" i="7"/>
  <c r="F1742" i="7"/>
  <c r="F1758" i="7"/>
  <c r="F1774" i="7"/>
  <c r="F1790" i="7"/>
  <c r="F1806" i="7"/>
  <c r="E1699" i="7"/>
  <c r="D4096" i="1" s="1"/>
  <c r="E1715" i="7"/>
  <c r="E1731" i="7"/>
  <c r="E1747" i="7"/>
  <c r="D4121" i="1" s="1"/>
  <c r="E1763" i="7"/>
  <c r="D4127" i="1" s="1"/>
  <c r="E1779" i="7"/>
  <c r="E1795" i="7"/>
  <c r="D105" i="1" s="1"/>
  <c r="E1811" i="7"/>
  <c r="D129" i="1" s="1"/>
  <c r="D1704" i="7"/>
  <c r="D1720" i="7"/>
  <c r="D1736" i="7"/>
  <c r="D1752" i="7"/>
  <c r="D1768" i="7"/>
  <c r="D1784" i="7"/>
  <c r="C91" i="1" s="1"/>
  <c r="D1800" i="7"/>
  <c r="C117" i="1" s="1"/>
  <c r="G1755" i="7"/>
  <c r="F1715" i="7"/>
  <c r="F1795" i="7"/>
  <c r="E1784" i="7"/>
  <c r="D91" i="1" s="1"/>
  <c r="D1805" i="7"/>
  <c r="C123" i="1" s="1"/>
  <c r="D1731" i="7"/>
  <c r="G1728" i="7"/>
  <c r="E1727" i="7"/>
  <c r="G1699" i="7"/>
  <c r="F4096" i="1" s="1"/>
  <c r="G1716" i="7"/>
  <c r="F4098" i="1" s="1"/>
  <c r="G1733" i="7"/>
  <c r="G1750" i="7"/>
  <c r="G1767" i="7"/>
  <c r="G1785" i="7"/>
  <c r="F92" i="1" s="1"/>
  <c r="G1802" i="7"/>
  <c r="F119" i="1" s="1"/>
  <c r="F1695" i="7"/>
  <c r="F1711" i="7"/>
  <c r="F1727" i="7"/>
  <c r="F1743" i="7"/>
  <c r="F1759" i="7"/>
  <c r="F1775" i="7"/>
  <c r="F1791" i="7"/>
  <c r="F1807" i="7"/>
  <c r="E1700" i="7"/>
  <c r="E1716" i="7"/>
  <c r="E1732" i="7"/>
  <c r="D4114" i="1" s="1"/>
  <c r="E1748" i="7"/>
  <c r="D4122" i="1" s="1"/>
  <c r="E1764" i="7"/>
  <c r="D2246" i="1" s="1"/>
  <c r="E1780" i="7"/>
  <c r="D121" i="1" s="1"/>
  <c r="E1796" i="7"/>
  <c r="D107" i="1" s="1"/>
  <c r="E1812" i="7"/>
  <c r="D130" i="1" s="1"/>
  <c r="D1705" i="7"/>
  <c r="D1721" i="7"/>
  <c r="D1737" i="7"/>
  <c r="D1753" i="7"/>
  <c r="D1769" i="7"/>
  <c r="C84" i="1" s="1"/>
  <c r="D1785" i="7"/>
  <c r="D1801" i="7"/>
  <c r="G1772" i="7"/>
  <c r="F1763" i="7"/>
  <c r="E1736" i="7"/>
  <c r="D1725" i="7"/>
  <c r="C4112" i="1" s="1"/>
  <c r="E1758" i="7"/>
  <c r="D4125" i="1" s="1"/>
  <c r="G1745" i="7"/>
  <c r="E1759" i="7"/>
  <c r="D2244" i="1" s="1"/>
  <c r="G1720" i="7"/>
  <c r="G1704" i="7"/>
  <c r="G1768" i="7"/>
  <c r="F2275" i="1" s="1"/>
  <c r="G1752" i="7"/>
  <c r="G1800" i="7"/>
  <c r="F117" i="1" s="1"/>
  <c r="G1784" i="7"/>
  <c r="F91" i="1" s="1"/>
  <c r="G1736" i="7"/>
  <c r="E1589" i="7"/>
  <c r="D9" i="1" s="1"/>
  <c r="F1592" i="7"/>
  <c r="G1595" i="7"/>
  <c r="E1605" i="7"/>
  <c r="F1608" i="7"/>
  <c r="G1611" i="7"/>
  <c r="E1621" i="7"/>
  <c r="F1624" i="7"/>
  <c r="G1627" i="7"/>
  <c r="F69" i="1" s="1"/>
  <c r="E1637" i="7"/>
  <c r="F1640" i="7"/>
  <c r="G1643" i="7"/>
  <c r="E1652" i="7"/>
  <c r="F1655" i="7"/>
  <c r="G1658" i="7"/>
  <c r="F2184" i="1" s="1"/>
  <c r="E1668" i="7"/>
  <c r="F1671" i="7"/>
  <c r="G1674" i="7"/>
  <c r="F2200" i="1" s="1"/>
  <c r="E1684" i="7"/>
  <c r="F1687" i="7"/>
  <c r="D2226" i="1"/>
  <c r="F2232" i="1"/>
  <c r="D2242" i="1"/>
  <c r="F2248" i="1"/>
  <c r="D2274" i="1"/>
  <c r="F2281" i="1"/>
  <c r="F2313" i="1"/>
  <c r="D2339" i="1"/>
  <c r="D1593" i="7"/>
  <c r="C4003" i="1" s="1"/>
  <c r="D1609" i="7"/>
  <c r="D1625" i="7"/>
  <c r="C4015" i="1" s="1"/>
  <c r="D1641" i="7"/>
  <c r="D1656" i="7"/>
  <c r="D1672" i="7"/>
  <c r="D1688" i="7"/>
  <c r="C4091" i="1" s="1"/>
  <c r="C2279" i="1"/>
  <c r="C2295" i="1"/>
  <c r="E1530" i="7"/>
  <c r="D2581" i="1" s="1"/>
  <c r="D1518" i="7"/>
  <c r="C2422" i="1" s="1"/>
  <c r="E1506" i="7"/>
  <c r="D2463" i="1" s="1"/>
  <c r="E1473" i="7"/>
  <c r="D3075" i="1" s="1"/>
  <c r="F1463" i="7"/>
  <c r="D1457" i="7"/>
  <c r="C3011" i="1" s="1"/>
  <c r="F1431" i="7"/>
  <c r="E1406" i="7"/>
  <c r="D2856" i="1" s="1"/>
  <c r="F1400" i="7"/>
  <c r="G1379" i="7"/>
  <c r="E1373" i="7"/>
  <c r="D1188" i="1" s="1"/>
  <c r="G1315" i="7"/>
  <c r="E1277" i="7"/>
  <c r="D1110" i="1" s="1"/>
  <c r="F1271" i="7"/>
  <c r="E1586" i="7"/>
  <c r="D7" i="1" s="1"/>
  <c r="F1589" i="7"/>
  <c r="G1592" i="7"/>
  <c r="E1602" i="7"/>
  <c r="F1605" i="7"/>
  <c r="G1608" i="7"/>
  <c r="E1618" i="7"/>
  <c r="F1621" i="7"/>
  <c r="G1624" i="7"/>
  <c r="E1634" i="7"/>
  <c r="F1637" i="7"/>
  <c r="G1640" i="7"/>
  <c r="E1649" i="7"/>
  <c r="F1652" i="7"/>
  <c r="G1655" i="7"/>
  <c r="F2181" i="1" s="1"/>
  <c r="E1665" i="7"/>
  <c r="D2191" i="1" s="1"/>
  <c r="F1668" i="7"/>
  <c r="G1671" i="7"/>
  <c r="E1681" i="7"/>
  <c r="D2207" i="1" s="1"/>
  <c r="F1684" i="7"/>
  <c r="G1687" i="7"/>
  <c r="F2229" i="1"/>
  <c r="D2239" i="1"/>
  <c r="F2261" i="1"/>
  <c r="D2271" i="1"/>
  <c r="F2278" i="1"/>
  <c r="D2288" i="1"/>
  <c r="F2294" i="1"/>
  <c r="F2310" i="1"/>
  <c r="D2320" i="1"/>
  <c r="D2336" i="1"/>
  <c r="D1594" i="7"/>
  <c r="C4004" i="1" s="1"/>
  <c r="D1610" i="7"/>
  <c r="D1626" i="7"/>
  <c r="C4016" i="1" s="1"/>
  <c r="D1642" i="7"/>
  <c r="D1657" i="7"/>
  <c r="D1673" i="7"/>
  <c r="C2199" i="1" s="1"/>
  <c r="D1689" i="7"/>
  <c r="C2231" i="1"/>
  <c r="C2247" i="1"/>
  <c r="G1542" i="7"/>
  <c r="F1523" i="7"/>
  <c r="G1511" i="7"/>
  <c r="F2482" i="1" s="1"/>
  <c r="D1506" i="7"/>
  <c r="C2463" i="1" s="1"/>
  <c r="F1468" i="7"/>
  <c r="G1444" i="7"/>
  <c r="F2927" i="1" s="1"/>
  <c r="E1431" i="7"/>
  <c r="D2893" i="1" s="1"/>
  <c r="D1426" i="7"/>
  <c r="C2888" i="1" s="1"/>
  <c r="G1412" i="7"/>
  <c r="F2867" i="1" s="1"/>
  <c r="F1386" i="7"/>
  <c r="E1379" i="7"/>
  <c r="D1373" i="7"/>
  <c r="C1188" i="1" s="1"/>
  <c r="G1368" i="7"/>
  <c r="F1169" i="1" s="1"/>
  <c r="G1354" i="7"/>
  <c r="F1341" i="7"/>
  <c r="F1309" i="7"/>
  <c r="E1583" i="7"/>
  <c r="D4" i="1" s="1"/>
  <c r="F1586" i="7"/>
  <c r="G1589" i="7"/>
  <c r="F9" i="1" s="1"/>
  <c r="E1599" i="7"/>
  <c r="F1602" i="7"/>
  <c r="G1605" i="7"/>
  <c r="E1615" i="7"/>
  <c r="F1618" i="7"/>
  <c r="G1621" i="7"/>
  <c r="E1631" i="7"/>
  <c r="D73" i="1" s="1"/>
  <c r="F1634" i="7"/>
  <c r="G1637" i="7"/>
  <c r="E1647" i="7"/>
  <c r="F1649" i="7"/>
  <c r="G1652" i="7"/>
  <c r="E1662" i="7"/>
  <c r="F1665" i="7"/>
  <c r="G1668" i="7"/>
  <c r="E1678" i="7"/>
  <c r="D2204" i="1" s="1"/>
  <c r="F1681" i="7"/>
  <c r="G1684" i="7"/>
  <c r="F2226" i="1"/>
  <c r="D2236" i="1"/>
  <c r="F2242" i="1"/>
  <c r="D2252" i="1"/>
  <c r="D2268" i="1"/>
  <c r="F2274" i="1"/>
  <c r="D2301" i="1"/>
  <c r="D2317" i="1"/>
  <c r="D2333" i="1"/>
  <c r="F2339" i="1"/>
  <c r="D1595" i="7"/>
  <c r="D1611" i="7"/>
  <c r="D1627" i="7"/>
  <c r="C69" i="1" s="1"/>
  <c r="D1643" i="7"/>
  <c r="D1658" i="7"/>
  <c r="C2184" i="1" s="1"/>
  <c r="D1674" i="7"/>
  <c r="C2200" i="1" s="1"/>
  <c r="C2232" i="1"/>
  <c r="C2248" i="1"/>
  <c r="C2281" i="1"/>
  <c r="C2313" i="1"/>
  <c r="C2329" i="1"/>
  <c r="F1566" i="7"/>
  <c r="G1559" i="7"/>
  <c r="F2567" i="1" s="1"/>
  <c r="F1542" i="7"/>
  <c r="E1511" i="7"/>
  <c r="D2482" i="1" s="1"/>
  <c r="E1477" i="7"/>
  <c r="D1468" i="7"/>
  <c r="C3070" i="1" s="1"/>
  <c r="D1444" i="7"/>
  <c r="C2927" i="1" s="1"/>
  <c r="D1431" i="7"/>
  <c r="C2893" i="1" s="1"/>
  <c r="D1379" i="7"/>
  <c r="F1354" i="7"/>
  <c r="D1341" i="7"/>
  <c r="C1087" i="1" s="1"/>
  <c r="E1309" i="7"/>
  <c r="G1304" i="7"/>
  <c r="F1583" i="7"/>
  <c r="G1586" i="7"/>
  <c r="F7" i="1" s="1"/>
  <c r="E1596" i="7"/>
  <c r="F1599" i="7"/>
  <c r="G1602" i="7"/>
  <c r="E1612" i="7"/>
  <c r="F1615" i="7"/>
  <c r="G1618" i="7"/>
  <c r="E1628" i="7"/>
  <c r="F1631" i="7"/>
  <c r="G1634" i="7"/>
  <c r="E1644" i="7"/>
  <c r="F1647" i="7"/>
  <c r="G1649" i="7"/>
  <c r="E1659" i="7"/>
  <c r="D2185" i="1" s="1"/>
  <c r="F1662" i="7"/>
  <c r="G1665" i="7"/>
  <c r="F2191" i="1" s="1"/>
  <c r="E1675" i="7"/>
  <c r="D2201" i="1" s="1"/>
  <c r="F1678" i="7"/>
  <c r="G1681" i="7"/>
  <c r="F2207" i="1" s="1"/>
  <c r="F2239" i="1"/>
  <c r="D2249" i="1"/>
  <c r="F2271" i="1"/>
  <c r="D2282" i="1"/>
  <c r="D2298" i="1"/>
  <c r="D2314" i="1"/>
  <c r="F2320" i="1"/>
  <c r="F2336" i="1"/>
  <c r="D1596" i="7"/>
  <c r="D1612" i="7"/>
  <c r="D1628" i="7"/>
  <c r="D1644" i="7"/>
  <c r="D1659" i="7"/>
  <c r="C2185" i="1" s="1"/>
  <c r="D1675" i="7"/>
  <c r="C2201" i="1" s="1"/>
  <c r="C2233" i="1"/>
  <c r="C2249" i="1"/>
  <c r="C2298" i="1"/>
  <c r="C2314" i="1"/>
  <c r="E1559" i="7"/>
  <c r="F1548" i="7"/>
  <c r="D1542" i="7"/>
  <c r="G1494" i="7"/>
  <c r="F2411" i="1" s="1"/>
  <c r="E1472" i="7"/>
  <c r="D3074" i="1" s="1"/>
  <c r="F1456" i="7"/>
  <c r="F1399" i="7"/>
  <c r="E1346" i="7"/>
  <c r="D1120" i="1" s="1"/>
  <c r="D1314" i="7"/>
  <c r="D1309" i="7"/>
  <c r="E1304" i="7"/>
  <c r="D1323" i="1" s="1"/>
  <c r="E1297" i="7"/>
  <c r="D1047" i="1" s="1"/>
  <c r="G1583" i="7"/>
  <c r="F4" i="1" s="1"/>
  <c r="E1593" i="7"/>
  <c r="D4003" i="1" s="1"/>
  <c r="F1596" i="7"/>
  <c r="G1599" i="7"/>
  <c r="E1609" i="7"/>
  <c r="F1612" i="7"/>
  <c r="G1615" i="7"/>
  <c r="E1625" i="7"/>
  <c r="D4015" i="1" s="1"/>
  <c r="F1628" i="7"/>
  <c r="G1631" i="7"/>
  <c r="F73" i="1" s="1"/>
  <c r="E1641" i="7"/>
  <c r="D88" i="1" s="1"/>
  <c r="F1644" i="7"/>
  <c r="G1647" i="7"/>
  <c r="E1656" i="7"/>
  <c r="F1659" i="7"/>
  <c r="G1662" i="7"/>
  <c r="E1672" i="7"/>
  <c r="F1675" i="7"/>
  <c r="G1678" i="7"/>
  <c r="F2204" i="1" s="1"/>
  <c r="E1688" i="7"/>
  <c r="D4091" i="1" s="1"/>
  <c r="F2236" i="1"/>
  <c r="F2252" i="1"/>
  <c r="F2268" i="1"/>
  <c r="D2279" i="1"/>
  <c r="D2295" i="1"/>
  <c r="F2301" i="1"/>
  <c r="F2317" i="1"/>
  <c r="D1597" i="7"/>
  <c r="D1613" i="7"/>
  <c r="D1629" i="7"/>
  <c r="C71" i="1" s="1"/>
  <c r="D1645" i="7"/>
  <c r="D1660" i="7"/>
  <c r="D1676" i="7"/>
  <c r="C2202" i="1" s="1"/>
  <c r="C2234" i="1"/>
  <c r="C2250" i="1"/>
  <c r="C2283" i="1"/>
  <c r="C2331" i="1"/>
  <c r="D1559" i="7"/>
  <c r="C2567" i="1" s="1"/>
  <c r="F1535" i="7"/>
  <c r="D1522" i="7"/>
  <c r="C2542" i="1" s="1"/>
  <c r="F1500" i="7"/>
  <c r="E1494" i="7"/>
  <c r="D2411" i="1" s="1"/>
  <c r="D1449" i="7"/>
  <c r="F1425" i="7"/>
  <c r="F1372" i="7"/>
  <c r="F1359" i="7"/>
  <c r="D1304" i="7"/>
  <c r="G1286" i="7"/>
  <c r="F1364" i="1" s="1"/>
  <c r="E1590" i="7"/>
  <c r="D10" i="1" s="1"/>
  <c r="F1593" i="7"/>
  <c r="G1596" i="7"/>
  <c r="E1606" i="7"/>
  <c r="F1609" i="7"/>
  <c r="G1612" i="7"/>
  <c r="E1622" i="7"/>
  <c r="F1625" i="7"/>
  <c r="G1628" i="7"/>
  <c r="E1638" i="7"/>
  <c r="D85" i="1" s="1"/>
  <c r="F1641" i="7"/>
  <c r="G1644" i="7"/>
  <c r="E1653" i="7"/>
  <c r="F1656" i="7"/>
  <c r="G1659" i="7"/>
  <c r="F2185" i="1" s="1"/>
  <c r="E1669" i="7"/>
  <c r="F1672" i="7"/>
  <c r="G1675" i="7"/>
  <c r="F2201" i="1" s="1"/>
  <c r="E1685" i="7"/>
  <c r="D2211" i="1" s="1"/>
  <c r="F1688" i="7"/>
  <c r="D2227" i="1"/>
  <c r="F2233" i="1"/>
  <c r="D2243" i="1"/>
  <c r="F2249" i="1"/>
  <c r="D2292" i="1"/>
  <c r="F2298" i="1"/>
  <c r="D2308" i="1"/>
  <c r="F2314" i="1"/>
  <c r="D2324" i="1"/>
  <c r="D1582" i="7"/>
  <c r="C3" i="1" s="1"/>
  <c r="D1598" i="7"/>
  <c r="D1614" i="7"/>
  <c r="D1630" i="7"/>
  <c r="C72" i="1" s="1"/>
  <c r="D1646" i="7"/>
  <c r="D1661" i="7"/>
  <c r="D1677" i="7"/>
  <c r="C2235" i="1"/>
  <c r="C2251" i="1"/>
  <c r="C2267" i="1"/>
  <c r="C2332" i="1"/>
  <c r="D1535" i="7"/>
  <c r="E1510" i="7"/>
  <c r="D2474" i="1" s="1"/>
  <c r="G1487" i="7"/>
  <c r="F1481" i="7"/>
  <c r="F1476" i="7"/>
  <c r="F1467" i="7"/>
  <c r="G1435" i="7"/>
  <c r="F2903" i="1" s="1"/>
  <c r="D1404" i="7"/>
  <c r="C2854" i="1" s="1"/>
  <c r="D1333" i="7"/>
  <c r="C1262" i="1" s="1"/>
  <c r="E1286" i="7"/>
  <c r="D1364" i="1" s="1"/>
  <c r="E1587" i="7"/>
  <c r="F1590" i="7"/>
  <c r="G1593" i="7"/>
  <c r="F4003" i="1" s="1"/>
  <c r="E1603" i="7"/>
  <c r="F1606" i="7"/>
  <c r="G1609" i="7"/>
  <c r="E1619" i="7"/>
  <c r="F1622" i="7"/>
  <c r="G1625" i="7"/>
  <c r="F4015" i="1" s="1"/>
  <c r="E1635" i="7"/>
  <c r="F1638" i="7"/>
  <c r="G1641" i="7"/>
  <c r="F88" i="1" s="1"/>
  <c r="E1650" i="7"/>
  <c r="F1653" i="7"/>
  <c r="G1656" i="7"/>
  <c r="E1666" i="7"/>
  <c r="F1669" i="7"/>
  <c r="G1672" i="7"/>
  <c r="F2198" i="1" s="1"/>
  <c r="E1682" i="7"/>
  <c r="D4089" i="1" s="1"/>
  <c r="F1685" i="7"/>
  <c r="G1688" i="7"/>
  <c r="F4091" i="1" s="1"/>
  <c r="D2224" i="1"/>
  <c r="F2230" i="1"/>
  <c r="D2240" i="1"/>
  <c r="F2246" i="1"/>
  <c r="D2272" i="1"/>
  <c r="F2279" i="1"/>
  <c r="F2295" i="1"/>
  <c r="D2305" i="1"/>
  <c r="D2321" i="1"/>
  <c r="F2327" i="1"/>
  <c r="D2337" i="1"/>
  <c r="D1583" i="7"/>
  <c r="C4" i="1" s="1"/>
  <c r="D1599" i="7"/>
  <c r="D1615" i="7"/>
  <c r="D1631" i="7"/>
  <c r="C73" i="1" s="1"/>
  <c r="D1647" i="7"/>
  <c r="D1662" i="7"/>
  <c r="D1678" i="7"/>
  <c r="C2204" i="1" s="1"/>
  <c r="C2236" i="1"/>
  <c r="C2252" i="1"/>
  <c r="C2268" i="1"/>
  <c r="C2285" i="1"/>
  <c r="C2301" i="1"/>
  <c r="C2317" i="1"/>
  <c r="C2333" i="1"/>
  <c r="F1571" i="7"/>
  <c r="F1487" i="7"/>
  <c r="E1481" i="7"/>
  <c r="E1471" i="7"/>
  <c r="D3073" i="1" s="1"/>
  <c r="E1467" i="7"/>
  <c r="D3069" i="1" s="1"/>
  <c r="D1435" i="7"/>
  <c r="C2903" i="1" s="1"/>
  <c r="G1308" i="7"/>
  <c r="G1296" i="7"/>
  <c r="F1291" i="7"/>
  <c r="G1280" i="7"/>
  <c r="E1584" i="7"/>
  <c r="D5" i="1" s="1"/>
  <c r="F1587" i="7"/>
  <c r="G1590" i="7"/>
  <c r="F10" i="1" s="1"/>
  <c r="E1600" i="7"/>
  <c r="D32" i="1" s="1"/>
  <c r="F1603" i="7"/>
  <c r="G1606" i="7"/>
  <c r="E1616" i="7"/>
  <c r="F1619" i="7"/>
  <c r="G1622" i="7"/>
  <c r="E1632" i="7"/>
  <c r="F1635" i="7"/>
  <c r="G1638" i="7"/>
  <c r="E1648" i="7"/>
  <c r="F1650" i="7"/>
  <c r="G1653" i="7"/>
  <c r="E1663" i="7"/>
  <c r="F1666" i="7"/>
  <c r="G1669" i="7"/>
  <c r="E1679" i="7"/>
  <c r="D2205" i="1" s="1"/>
  <c r="F1682" i="7"/>
  <c r="G1685" i="7"/>
  <c r="F2211" i="1" s="1"/>
  <c r="F2227" i="1"/>
  <c r="F2243" i="1"/>
  <c r="D2269" i="1"/>
  <c r="D2286" i="1"/>
  <c r="F2292" i="1"/>
  <c r="F2308" i="1"/>
  <c r="D2318" i="1"/>
  <c r="F2324" i="1"/>
  <c r="D1584" i="7"/>
  <c r="C5" i="1" s="1"/>
  <c r="D1600" i="7"/>
  <c r="C32" i="1" s="1"/>
  <c r="D1616" i="7"/>
  <c r="D1632" i="7"/>
  <c r="C74" i="1" s="1"/>
  <c r="D1648" i="7"/>
  <c r="D1663" i="7"/>
  <c r="D1679" i="7"/>
  <c r="C2205" i="1" s="1"/>
  <c r="C2269" i="1"/>
  <c r="C2286" i="1"/>
  <c r="C2302" i="1"/>
  <c r="G1558" i="7"/>
  <c r="F2566" i="1" s="1"/>
  <c r="F1551" i="7"/>
  <c r="D1487" i="7"/>
  <c r="D1471" i="7"/>
  <c r="C3073" i="1" s="1"/>
  <c r="E1460" i="7"/>
  <c r="F1429" i="7"/>
  <c r="F1308" i="7"/>
  <c r="F1296" i="7"/>
  <c r="F1262" i="7"/>
  <c r="F1584" i="7"/>
  <c r="G1587" i="7"/>
  <c r="F8" i="1" s="1"/>
  <c r="E1597" i="7"/>
  <c r="F1600" i="7"/>
  <c r="G1603" i="7"/>
  <c r="E1613" i="7"/>
  <c r="F1616" i="7"/>
  <c r="G1619" i="7"/>
  <c r="E1629" i="7"/>
  <c r="D71" i="1" s="1"/>
  <c r="F1632" i="7"/>
  <c r="G1635" i="7"/>
  <c r="E1645" i="7"/>
  <c r="F1648" i="7"/>
  <c r="G1650" i="7"/>
  <c r="E1660" i="7"/>
  <c r="F1663" i="7"/>
  <c r="G1666" i="7"/>
  <c r="E1676" i="7"/>
  <c r="D2202" i="1" s="1"/>
  <c r="F1679" i="7"/>
  <c r="G1682" i="7"/>
  <c r="F4089" i="1" s="1"/>
  <c r="F2224" i="1"/>
  <c r="D2234" i="1"/>
  <c r="F2240" i="1"/>
  <c r="D2250" i="1"/>
  <c r="F2272" i="1"/>
  <c r="F2305" i="1"/>
  <c r="D2315" i="1"/>
  <c r="F2321" i="1"/>
  <c r="F2337" i="1"/>
  <c r="D1585" i="7"/>
  <c r="D1601" i="7"/>
  <c r="C34" i="1" s="1"/>
  <c r="D1617" i="7"/>
  <c r="D1633" i="7"/>
  <c r="C75" i="1" s="1"/>
  <c r="D1664" i="7"/>
  <c r="C2190" i="1" s="1"/>
  <c r="D1680" i="7"/>
  <c r="C2206" i="1" s="1"/>
  <c r="C2238" i="1"/>
  <c r="C2270" i="1"/>
  <c r="C2319" i="1"/>
  <c r="C2335" i="1"/>
  <c r="E1558" i="7"/>
  <c r="D2566" i="1" s="1"/>
  <c r="E1551" i="7"/>
  <c r="D2505" i="1" s="1"/>
  <c r="G1503" i="7"/>
  <c r="F2446" i="1" s="1"/>
  <c r="F1475" i="7"/>
  <c r="G1344" i="7"/>
  <c r="F1099" i="1" s="1"/>
  <c r="F1312" i="7"/>
  <c r="D1308" i="7"/>
  <c r="E1296" i="7"/>
  <c r="D1262" i="7"/>
  <c r="C1101" i="1" s="1"/>
  <c r="G1584" i="7"/>
  <c r="F5" i="1" s="1"/>
  <c r="E1594" i="7"/>
  <c r="F1597" i="7"/>
  <c r="G1600" i="7"/>
  <c r="F32" i="1" s="1"/>
  <c r="E1610" i="7"/>
  <c r="F1613" i="7"/>
  <c r="G1616" i="7"/>
  <c r="E1626" i="7"/>
  <c r="D4016" i="1" s="1"/>
  <c r="F1629" i="7"/>
  <c r="G1632" i="7"/>
  <c r="F74" i="1" s="1"/>
  <c r="E1642" i="7"/>
  <c r="F1645" i="7"/>
  <c r="G1648" i="7"/>
  <c r="E1657" i="7"/>
  <c r="F1660" i="7"/>
  <c r="G1663" i="7"/>
  <c r="E1673" i="7"/>
  <c r="D2199" i="1" s="1"/>
  <c r="F1676" i="7"/>
  <c r="G1679" i="7"/>
  <c r="F2205" i="1" s="1"/>
  <c r="E1689" i="7"/>
  <c r="D2231" i="1"/>
  <c r="F2237" i="1"/>
  <c r="D2247" i="1"/>
  <c r="F2269" i="1"/>
  <c r="D2280" i="1"/>
  <c r="F2286" i="1"/>
  <c r="D1586" i="7"/>
  <c r="C7" i="1" s="1"/>
  <c r="D1602" i="7"/>
  <c r="D1618" i="7"/>
  <c r="D1634" i="7"/>
  <c r="D1649" i="7"/>
  <c r="D1665" i="7"/>
  <c r="C2191" i="1" s="1"/>
  <c r="D1681" i="7"/>
  <c r="C2207" i="1" s="1"/>
  <c r="C2239" i="1"/>
  <c r="C2271" i="1"/>
  <c r="C2288" i="1"/>
  <c r="C2320" i="1"/>
  <c r="C2336" i="1"/>
  <c r="G1563" i="7"/>
  <c r="F1526" i="7"/>
  <c r="E1514" i="7"/>
  <c r="F1503" i="7"/>
  <c r="E1498" i="7"/>
  <c r="D2429" i="1" s="1"/>
  <c r="F1492" i="7"/>
  <c r="D1475" i="7"/>
  <c r="C3077" i="1" s="1"/>
  <c r="G1434" i="7"/>
  <c r="F2896" i="1" s="1"/>
  <c r="F1415" i="7"/>
  <c r="G1370" i="7"/>
  <c r="F1175" i="1" s="1"/>
  <c r="E1338" i="7"/>
  <c r="E1324" i="7"/>
  <c r="D3235" i="1" s="1"/>
  <c r="D1296" i="7"/>
  <c r="G1290" i="7"/>
  <c r="F1174" i="1" s="1"/>
  <c r="E1591" i="7"/>
  <c r="F1594" i="7"/>
  <c r="G1597" i="7"/>
  <c r="E1607" i="7"/>
  <c r="F1610" i="7"/>
  <c r="G1613" i="7"/>
  <c r="E1623" i="7"/>
  <c r="F1626" i="7"/>
  <c r="G1629" i="7"/>
  <c r="F71" i="1" s="1"/>
  <c r="E1639" i="7"/>
  <c r="D86" i="1" s="1"/>
  <c r="F1642" i="7"/>
  <c r="G1645" i="7"/>
  <c r="E1654" i="7"/>
  <c r="F1657" i="7"/>
  <c r="G1660" i="7"/>
  <c r="E1670" i="7"/>
  <c r="F1673" i="7"/>
  <c r="G1676" i="7"/>
  <c r="F2202" i="1" s="1"/>
  <c r="E1686" i="7"/>
  <c r="D2212" i="1" s="1"/>
  <c r="F1689" i="7"/>
  <c r="D2228" i="1"/>
  <c r="F2234" i="1"/>
  <c r="F2250" i="1"/>
  <c r="D2260" i="1"/>
  <c r="D2277" i="1"/>
  <c r="F2283" i="1"/>
  <c r="D2293" i="1"/>
  <c r="D2325" i="1"/>
  <c r="D1587" i="7"/>
  <c r="C8" i="1" s="1"/>
  <c r="D1603" i="7"/>
  <c r="D1619" i="7"/>
  <c r="D1635" i="7"/>
  <c r="D1650" i="7"/>
  <c r="D1666" i="7"/>
  <c r="D1682" i="7"/>
  <c r="C4089" i="1" s="1"/>
  <c r="C2224" i="1"/>
  <c r="C2240" i="1"/>
  <c r="C2272" i="1"/>
  <c r="C2305" i="1"/>
  <c r="C2321" i="1"/>
  <c r="C2337" i="1"/>
  <c r="G1539" i="7"/>
  <c r="F679" i="1" s="1"/>
  <c r="D1526" i="7"/>
  <c r="C2548" i="1" s="1"/>
  <c r="D1514" i="7"/>
  <c r="F1508" i="7"/>
  <c r="E1503" i="7"/>
  <c r="D2446" i="1" s="1"/>
  <c r="D1498" i="7"/>
  <c r="C2429" i="1" s="1"/>
  <c r="D1486" i="7"/>
  <c r="F1470" i="7"/>
  <c r="D1453" i="7"/>
  <c r="D1408" i="7"/>
  <c r="C2863" i="1" s="1"/>
  <c r="G1402" i="7"/>
  <c r="F1370" i="7"/>
  <c r="F1331" i="7"/>
  <c r="F1290" i="7"/>
  <c r="G1284" i="7"/>
  <c r="F1171" i="1" s="1"/>
  <c r="E1588" i="7"/>
  <c r="D14" i="1" s="1"/>
  <c r="F1591" i="7"/>
  <c r="G1594" i="7"/>
  <c r="F4004" i="1" s="1"/>
  <c r="E1604" i="7"/>
  <c r="F1607" i="7"/>
  <c r="G1610" i="7"/>
  <c r="E1620" i="7"/>
  <c r="F1623" i="7"/>
  <c r="G1626" i="7"/>
  <c r="F4016" i="1" s="1"/>
  <c r="E1636" i="7"/>
  <c r="D78" i="1" s="1"/>
  <c r="F1639" i="7"/>
  <c r="G1642" i="7"/>
  <c r="E1651" i="7"/>
  <c r="F1654" i="7"/>
  <c r="G1657" i="7"/>
  <c r="E1667" i="7"/>
  <c r="F1670" i="7"/>
  <c r="G1673" i="7"/>
  <c r="F2199" i="1" s="1"/>
  <c r="E1683" i="7"/>
  <c r="D4090" i="1" s="1"/>
  <c r="F1686" i="7"/>
  <c r="G1689" i="7"/>
  <c r="D2225" i="1"/>
  <c r="F2231" i="1"/>
  <c r="D2241" i="1"/>
  <c r="F2247" i="1"/>
  <c r="D2273" i="1"/>
  <c r="D2306" i="1"/>
  <c r="D2322" i="1"/>
  <c r="D2338" i="1"/>
  <c r="D1588" i="7"/>
  <c r="C14" i="1" s="1"/>
  <c r="D1604" i="7"/>
  <c r="D1620" i="7"/>
  <c r="D1636" i="7"/>
  <c r="D1651" i="7"/>
  <c r="D1667" i="7"/>
  <c r="D1683" i="7"/>
  <c r="C4090" i="1" s="1"/>
  <c r="C2225" i="1"/>
  <c r="C2241" i="1"/>
  <c r="C2273" i="1"/>
  <c r="C2306" i="1"/>
  <c r="D1575" i="7"/>
  <c r="G1550" i="7"/>
  <c r="F2503" i="1" s="1"/>
  <c r="G1519" i="7"/>
  <c r="F2538" i="1" s="1"/>
  <c r="F1465" i="7"/>
  <c r="F1446" i="7"/>
  <c r="D1370" i="7"/>
  <c r="C1175" i="1" s="1"/>
  <c r="F1311" i="7"/>
  <c r="D1290" i="7"/>
  <c r="C1174" i="1" s="1"/>
  <c r="D1284" i="7"/>
  <c r="C1171" i="1" s="1"/>
  <c r="F1278" i="7"/>
  <c r="E1585" i="7"/>
  <c r="F1588" i="7"/>
  <c r="G1591" i="7"/>
  <c r="E1601" i="7"/>
  <c r="D34" i="1" s="1"/>
  <c r="F1604" i="7"/>
  <c r="G1607" i="7"/>
  <c r="E1617" i="7"/>
  <c r="F1620" i="7"/>
  <c r="G1623" i="7"/>
  <c r="E1633" i="7"/>
  <c r="D75" i="1" s="1"/>
  <c r="F1636" i="7"/>
  <c r="G1639" i="7"/>
  <c r="F86" i="1" s="1"/>
  <c r="F1651" i="7"/>
  <c r="G1654" i="7"/>
  <c r="E1664" i="7"/>
  <c r="D2190" i="1" s="1"/>
  <c r="F1667" i="7"/>
  <c r="G1670" i="7"/>
  <c r="E1680" i="7"/>
  <c r="D2206" i="1" s="1"/>
  <c r="F1683" i="7"/>
  <c r="G1686" i="7"/>
  <c r="F2174" i="1" s="1"/>
  <c r="F2228" i="1"/>
  <c r="D2238" i="1"/>
  <c r="F2244" i="1"/>
  <c r="F2260" i="1"/>
  <c r="D2270" i="1"/>
  <c r="F2277" i="1"/>
  <c r="D2319" i="1"/>
  <c r="F2325" i="1"/>
  <c r="D2335" i="1"/>
  <c r="D1589" i="7"/>
  <c r="C9" i="1" s="1"/>
  <c r="D1605" i="7"/>
  <c r="D1621" i="7"/>
  <c r="D1637" i="7"/>
  <c r="D1652" i="7"/>
  <c r="D1668" i="7"/>
  <c r="D1684" i="7"/>
  <c r="C2226" i="1"/>
  <c r="C2242" i="1"/>
  <c r="C2274" i="1"/>
  <c r="C2339" i="1"/>
  <c r="F1550" i="7"/>
  <c r="F1519" i="7"/>
  <c r="F1474" i="7"/>
  <c r="E1458" i="7"/>
  <c r="D3017" i="1" s="1"/>
  <c r="D1446" i="7"/>
  <c r="C2928" i="1" s="1"/>
  <c r="G1427" i="7"/>
  <c r="F2889" i="1" s="1"/>
  <c r="E1414" i="7"/>
  <c r="D2869" i="1" s="1"/>
  <c r="G1323" i="7"/>
  <c r="F3234" i="1" s="1"/>
  <c r="E1311" i="7"/>
  <c r="E1278" i="7"/>
  <c r="D1363" i="1" s="1"/>
  <c r="D1255" i="7"/>
  <c r="E1582" i="7"/>
  <c r="G1680" i="7"/>
  <c r="F2206" i="1" s="1"/>
  <c r="E1687" i="7"/>
  <c r="D2264" i="1" s="1"/>
  <c r="F2225" i="1"/>
  <c r="D2232" i="1"/>
  <c r="F2332" i="1"/>
  <c r="D1653" i="7"/>
  <c r="C2260" i="1"/>
  <c r="D1401" i="7"/>
  <c r="D1394" i="7"/>
  <c r="D1106" i="7"/>
  <c r="C1938" i="1" s="1"/>
  <c r="G1095" i="7"/>
  <c r="F1268" i="1" s="1"/>
  <c r="D1091" i="7"/>
  <c r="E1080" i="7"/>
  <c r="E1075" i="7"/>
  <c r="D1064" i="7"/>
  <c r="C460" i="1" s="1"/>
  <c r="E1048" i="7"/>
  <c r="E1042" i="7"/>
  <c r="G1037" i="7"/>
  <c r="F1027" i="7"/>
  <c r="D1010" i="7"/>
  <c r="F969" i="7"/>
  <c r="E960" i="7"/>
  <c r="D606" i="1" s="1"/>
  <c r="E954" i="7"/>
  <c r="D2528" i="1" s="1"/>
  <c r="E951" i="7"/>
  <c r="D2585" i="1" s="1"/>
  <c r="F945" i="7"/>
  <c r="D908" i="7"/>
  <c r="C387" i="1" s="1"/>
  <c r="G895" i="7"/>
  <c r="F1159" i="1" s="1"/>
  <c r="D856" i="7"/>
  <c r="C1315" i="1" s="1"/>
  <c r="D852" i="7"/>
  <c r="F824" i="7"/>
  <c r="G807" i="7"/>
  <c r="G803" i="7"/>
  <c r="D798" i="7"/>
  <c r="E782" i="7"/>
  <c r="D772" i="7"/>
  <c r="F760" i="7"/>
  <c r="E756" i="7"/>
  <c r="F720" i="7"/>
  <c r="F699" i="7"/>
  <c r="E693" i="7"/>
  <c r="D3041" i="1" s="1"/>
  <c r="G675" i="7"/>
  <c r="F1211" i="1" s="1"/>
  <c r="E622" i="7"/>
  <c r="D597" i="1" s="1"/>
  <c r="F611" i="7"/>
  <c r="E585" i="7"/>
  <c r="E575" i="7"/>
  <c r="D442" i="1" s="1"/>
  <c r="D566" i="7"/>
  <c r="C406" i="1" s="1"/>
  <c r="F1582" i="7"/>
  <c r="G1588" i="7"/>
  <c r="F14" i="1" s="1"/>
  <c r="E1595" i="7"/>
  <c r="D2251" i="1"/>
  <c r="D1654" i="7"/>
  <c r="C2261" i="1"/>
  <c r="E1550" i="7"/>
  <c r="D2503" i="1" s="1"/>
  <c r="D1543" i="7"/>
  <c r="E1469" i="7"/>
  <c r="D3071" i="1" s="1"/>
  <c r="G1199" i="7"/>
  <c r="F351" i="1" s="1"/>
  <c r="E1100" i="7"/>
  <c r="D409" i="1" s="1"/>
  <c r="F1095" i="7"/>
  <c r="D1042" i="7"/>
  <c r="E1037" i="7"/>
  <c r="F1031" i="7"/>
  <c r="E1027" i="7"/>
  <c r="E969" i="7"/>
  <c r="D954" i="7"/>
  <c r="C2528" i="1" s="1"/>
  <c r="E945" i="7"/>
  <c r="D487" i="1" s="1"/>
  <c r="G930" i="7"/>
  <c r="F399" i="1" s="1"/>
  <c r="G921" i="7"/>
  <c r="E895" i="7"/>
  <c r="D1159" i="1" s="1"/>
  <c r="F875" i="7"/>
  <c r="F860" i="7"/>
  <c r="G839" i="7"/>
  <c r="E824" i="7"/>
  <c r="G812" i="7"/>
  <c r="F807" i="7"/>
  <c r="D803" i="7"/>
  <c r="G787" i="7"/>
  <c r="E760" i="7"/>
  <c r="D756" i="7"/>
  <c r="G751" i="7"/>
  <c r="F2954" i="1" s="1"/>
  <c r="D693" i="7"/>
  <c r="C3041" i="1" s="1"/>
  <c r="F675" i="7"/>
  <c r="G626" i="7"/>
  <c r="D622" i="7"/>
  <c r="C597" i="1" s="1"/>
  <c r="D611" i="7"/>
  <c r="C2592" i="1" s="1"/>
  <c r="F606" i="7"/>
  <c r="G1582" i="7"/>
  <c r="F1595" i="7"/>
  <c r="F1601" i="7"/>
  <c r="E1614" i="7"/>
  <c r="F2238" i="1"/>
  <c r="D1655" i="7"/>
  <c r="C2181" i="1" s="1"/>
  <c r="C2275" i="1"/>
  <c r="D1550" i="7"/>
  <c r="C2503" i="1" s="1"/>
  <c r="D1490" i="7"/>
  <c r="C2593" i="1" s="1"/>
  <c r="D1469" i="7"/>
  <c r="C3071" i="1" s="1"/>
  <c r="G1355" i="7"/>
  <c r="E1281" i="7"/>
  <c r="G1255" i="7"/>
  <c r="G1216" i="7"/>
  <c r="F1108" i="1" s="1"/>
  <c r="F1175" i="7"/>
  <c r="E1169" i="7"/>
  <c r="F1110" i="7"/>
  <c r="E1095" i="7"/>
  <c r="D1268" i="1" s="1"/>
  <c r="G1068" i="7"/>
  <c r="F456" i="1" s="1"/>
  <c r="D1031" i="7"/>
  <c r="E999" i="7"/>
  <c r="G987" i="7"/>
  <c r="F475" i="1" s="1"/>
  <c r="E974" i="7"/>
  <c r="D614" i="1" s="1"/>
  <c r="E965" i="7"/>
  <c r="D1385" i="1" s="1"/>
  <c r="G941" i="7"/>
  <c r="F391" i="1" s="1"/>
  <c r="G937" i="7"/>
  <c r="D930" i="7"/>
  <c r="C399" i="1" s="1"/>
  <c r="E921" i="7"/>
  <c r="G911" i="7"/>
  <c r="F377" i="1" s="1"/>
  <c r="E884" i="7"/>
  <c r="G880" i="7"/>
  <c r="E875" i="7"/>
  <c r="D1134" i="1" s="1"/>
  <c r="D870" i="7"/>
  <c r="E864" i="7"/>
  <c r="D1154" i="1" s="1"/>
  <c r="D846" i="7"/>
  <c r="C1310" i="1" s="1"/>
  <c r="F828" i="7"/>
  <c r="D824" i="7"/>
  <c r="D812" i="7"/>
  <c r="E807" i="7"/>
  <c r="E787" i="7"/>
  <c r="F777" i="7"/>
  <c r="D760" i="7"/>
  <c r="D751" i="7"/>
  <c r="C2954" i="1" s="1"/>
  <c r="E745" i="7"/>
  <c r="D3029" i="1" s="1"/>
  <c r="D703" i="7"/>
  <c r="C3009" i="1" s="1"/>
  <c r="F669" i="7"/>
  <c r="E642" i="7"/>
  <c r="G630" i="7"/>
  <c r="F491" i="1" s="1"/>
  <c r="F626" i="7"/>
  <c r="G616" i="7"/>
  <c r="D606" i="7"/>
  <c r="C446" i="1" s="1"/>
  <c r="G590" i="7"/>
  <c r="F434" i="1" s="1"/>
  <c r="G570" i="7"/>
  <c r="F419" i="1" s="1"/>
  <c r="E538" i="7"/>
  <c r="G1601" i="7"/>
  <c r="F34" i="1" s="1"/>
  <c r="E1608" i="7"/>
  <c r="F1614" i="7"/>
  <c r="G1620" i="7"/>
  <c r="E1627" i="7"/>
  <c r="D69" i="1" s="1"/>
  <c r="F2251" i="1"/>
  <c r="D1669" i="7"/>
  <c r="C2277" i="1"/>
  <c r="D1519" i="7"/>
  <c r="C2538" i="1" s="1"/>
  <c r="D1407" i="7"/>
  <c r="C2857" i="1" s="1"/>
  <c r="E1355" i="7"/>
  <c r="F1255" i="7"/>
  <c r="E1222" i="7"/>
  <c r="E1216" i="7"/>
  <c r="D1108" i="1" s="1"/>
  <c r="F1210" i="7"/>
  <c r="E1187" i="7"/>
  <c r="E1175" i="7"/>
  <c r="D531" i="1" s="1"/>
  <c r="D1135" i="7"/>
  <c r="C1956" i="1" s="1"/>
  <c r="D1110" i="7"/>
  <c r="C2057" i="1" s="1"/>
  <c r="F1105" i="7"/>
  <c r="G1084" i="7"/>
  <c r="F519" i="1" s="1"/>
  <c r="G1079" i="7"/>
  <c r="F334" i="1" s="1"/>
  <c r="D1063" i="7"/>
  <c r="C461" i="1" s="1"/>
  <c r="F1057" i="7"/>
  <c r="E1009" i="7"/>
  <c r="F992" i="7"/>
  <c r="G959" i="7"/>
  <c r="F2508" i="1" s="1"/>
  <c r="G950" i="7"/>
  <c r="F941" i="7"/>
  <c r="F937" i="7"/>
  <c r="F933" i="7"/>
  <c r="D911" i="7"/>
  <c r="C377" i="1" s="1"/>
  <c r="G907" i="7"/>
  <c r="F2468" i="1" s="1"/>
  <c r="F880" i="7"/>
  <c r="D864" i="7"/>
  <c r="C1154" i="1" s="1"/>
  <c r="F855" i="7"/>
  <c r="G851" i="7"/>
  <c r="F1217" i="1" s="1"/>
  <c r="E833" i="7"/>
  <c r="E828" i="7"/>
  <c r="D807" i="7"/>
  <c r="G797" i="7"/>
  <c r="G781" i="7"/>
  <c r="E777" i="7"/>
  <c r="G763" i="7"/>
  <c r="F2421" i="1" s="1"/>
  <c r="D745" i="7"/>
  <c r="C3029" i="1" s="1"/>
  <c r="F732" i="7"/>
  <c r="F719" i="7"/>
  <c r="D714" i="7"/>
  <c r="C3053" i="1" s="1"/>
  <c r="F698" i="7"/>
  <c r="F687" i="7"/>
  <c r="E680" i="7"/>
  <c r="D1148" i="1" s="1"/>
  <c r="F630" i="7"/>
  <c r="E626" i="7"/>
  <c r="G595" i="7"/>
  <c r="F429" i="1" s="1"/>
  <c r="G574" i="7"/>
  <c r="F570" i="7"/>
  <c r="G565" i="7"/>
  <c r="F559" i="7"/>
  <c r="G1614" i="7"/>
  <c r="F1627" i="7"/>
  <c r="F1633" i="7"/>
  <c r="E1646" i="7"/>
  <c r="F2270" i="1"/>
  <c r="D2278" i="1"/>
  <c r="D2297" i="1"/>
  <c r="D1590" i="7"/>
  <c r="C10" i="1" s="1"/>
  <c r="D1670" i="7"/>
  <c r="C2278" i="1"/>
  <c r="F1228" i="7"/>
  <c r="D1222" i="7"/>
  <c r="D1204" i="7"/>
  <c r="C356" i="1" s="1"/>
  <c r="F1198" i="7"/>
  <c r="E1154" i="7"/>
  <c r="D1559" i="1" s="1"/>
  <c r="G1121" i="7"/>
  <c r="F2069" i="1" s="1"/>
  <c r="G1099" i="7"/>
  <c r="F527" i="1" s="1"/>
  <c r="F1079" i="7"/>
  <c r="E1057" i="7"/>
  <c r="E1041" i="7"/>
  <c r="E1004" i="7"/>
  <c r="G968" i="7"/>
  <c r="F610" i="1" s="1"/>
  <c r="G953" i="7"/>
  <c r="F601" i="1" s="1"/>
  <c r="E950" i="7"/>
  <c r="G944" i="7"/>
  <c r="F417" i="1" s="1"/>
  <c r="E941" i="7"/>
  <c r="D391" i="1" s="1"/>
  <c r="E937" i="7"/>
  <c r="E933" i="7"/>
  <c r="G915" i="7"/>
  <c r="F331" i="1" s="1"/>
  <c r="G894" i="7"/>
  <c r="E880" i="7"/>
  <c r="G859" i="7"/>
  <c r="E855" i="7"/>
  <c r="D802" i="7"/>
  <c r="F797" i="7"/>
  <c r="F763" i="7"/>
  <c r="F755" i="7"/>
  <c r="D738" i="7"/>
  <c r="C3066" i="1" s="1"/>
  <c r="E719" i="7"/>
  <c r="D3056" i="1" s="1"/>
  <c r="F707" i="7"/>
  <c r="E698" i="7"/>
  <c r="D3044" i="1" s="1"/>
  <c r="E692" i="7"/>
  <c r="D3037" i="1" s="1"/>
  <c r="E687" i="7"/>
  <c r="D674" i="7"/>
  <c r="C1302" i="1" s="1"/>
  <c r="G661" i="7"/>
  <c r="D635" i="7"/>
  <c r="E630" i="7"/>
  <c r="D491" i="1" s="1"/>
  <c r="D626" i="7"/>
  <c r="G621" i="7"/>
  <c r="F596" i="1" s="1"/>
  <c r="D610" i="7"/>
  <c r="C470" i="1" s="1"/>
  <c r="G600" i="7"/>
  <c r="E595" i="7"/>
  <c r="D429" i="1" s="1"/>
  <c r="F574" i="7"/>
  <c r="D570" i="7"/>
  <c r="C419" i="1" s="1"/>
  <c r="E565" i="7"/>
  <c r="G1633" i="7"/>
  <c r="F75" i="1" s="1"/>
  <c r="E1640" i="7"/>
  <c r="D87" i="1" s="1"/>
  <c r="F1646" i="7"/>
  <c r="G1651" i="7"/>
  <c r="E1658" i="7"/>
  <c r="D2184" i="1" s="1"/>
  <c r="D2316" i="1"/>
  <c r="D1591" i="7"/>
  <c r="D1671" i="7"/>
  <c r="C2292" i="1"/>
  <c r="D1369" i="7"/>
  <c r="F1294" i="7"/>
  <c r="F1273" i="7"/>
  <c r="E1198" i="7"/>
  <c r="D350" i="1" s="1"/>
  <c r="D1141" i="7"/>
  <c r="C1961" i="1" s="1"/>
  <c r="E1121" i="7"/>
  <c r="D2069" i="1" s="1"/>
  <c r="F1099" i="7"/>
  <c r="E1094" i="7"/>
  <c r="E1079" i="7"/>
  <c r="D334" i="1" s="1"/>
  <c r="F1073" i="7"/>
  <c r="G1067" i="7"/>
  <c r="F457" i="1" s="1"/>
  <c r="G1019" i="7"/>
  <c r="G998" i="7"/>
  <c r="G973" i="7"/>
  <c r="F613" i="1" s="1"/>
  <c r="F968" i="7"/>
  <c r="F964" i="7"/>
  <c r="F953" i="7"/>
  <c r="F944" i="7"/>
  <c r="F924" i="7"/>
  <c r="F915" i="7"/>
  <c r="G899" i="7"/>
  <c r="F2984" i="1" s="1"/>
  <c r="G888" i="7"/>
  <c r="G883" i="7"/>
  <c r="D880" i="7"/>
  <c r="F859" i="7"/>
  <c r="G823" i="7"/>
  <c r="E797" i="7"/>
  <c r="E763" i="7"/>
  <c r="D2421" i="1" s="1"/>
  <c r="G759" i="7"/>
  <c r="D755" i="7"/>
  <c r="D719" i="7"/>
  <c r="C3056" i="1" s="1"/>
  <c r="D707" i="7"/>
  <c r="D702" i="7"/>
  <c r="C3008" i="1" s="1"/>
  <c r="F661" i="7"/>
  <c r="F655" i="7"/>
  <c r="G648" i="7"/>
  <c r="D641" i="7"/>
  <c r="D630" i="7"/>
  <c r="C491" i="1" s="1"/>
  <c r="D615" i="7"/>
  <c r="C490" i="1" s="1"/>
  <c r="E600" i="7"/>
  <c r="G583" i="7"/>
  <c r="F437" i="1" s="1"/>
  <c r="E574" i="7"/>
  <c r="F542" i="7"/>
  <c r="G1646" i="7"/>
  <c r="F1658" i="7"/>
  <c r="F1664" i="7"/>
  <c r="E1677" i="7"/>
  <c r="D2203" i="1" s="1"/>
  <c r="F2303" i="1"/>
  <c r="D2310" i="1"/>
  <c r="D1592" i="7"/>
  <c r="D1685" i="7"/>
  <c r="C2211" i="1" s="1"/>
  <c r="E1474" i="7"/>
  <c r="D3076" i="1" s="1"/>
  <c r="D1452" i="7"/>
  <c r="C3020" i="1" s="1"/>
  <c r="E1294" i="7"/>
  <c r="D1320" i="1" s="1"/>
  <c r="G1215" i="7"/>
  <c r="F367" i="1" s="1"/>
  <c r="E1134" i="7"/>
  <c r="D1955" i="1" s="1"/>
  <c r="D1121" i="7"/>
  <c r="C2069" i="1" s="1"/>
  <c r="E1114" i="7"/>
  <c r="D2063" i="1" s="1"/>
  <c r="D1104" i="7"/>
  <c r="E1099" i="7"/>
  <c r="D527" i="1" s="1"/>
  <c r="E1083" i="7"/>
  <c r="D518" i="1" s="1"/>
  <c r="F1067" i="7"/>
  <c r="F1035" i="7"/>
  <c r="F1019" i="7"/>
  <c r="G1008" i="7"/>
  <c r="E968" i="7"/>
  <c r="D610" i="1" s="1"/>
  <c r="E964" i="7"/>
  <c r="D2412" i="1" s="1"/>
  <c r="G958" i="7"/>
  <c r="F605" i="1" s="1"/>
  <c r="E953" i="7"/>
  <c r="D601" i="1" s="1"/>
  <c r="E944" i="7"/>
  <c r="D417" i="1" s="1"/>
  <c r="E924" i="7"/>
  <c r="E915" i="7"/>
  <c r="D331" i="1" s="1"/>
  <c r="G910" i="7"/>
  <c r="F378" i="1" s="1"/>
  <c r="E906" i="7"/>
  <c r="D2987" i="1" s="1"/>
  <c r="F899" i="7"/>
  <c r="F888" i="7"/>
  <c r="F883" i="7"/>
  <c r="E859" i="7"/>
  <c r="E850" i="7"/>
  <c r="F837" i="7"/>
  <c r="G827" i="7"/>
  <c r="F823" i="7"/>
  <c r="D780" i="7"/>
  <c r="D763" i="7"/>
  <c r="C2421" i="1" s="1"/>
  <c r="F759" i="7"/>
  <c r="E661" i="7"/>
  <c r="D583" i="7"/>
  <c r="C437" i="1" s="1"/>
  <c r="D578" i="7"/>
  <c r="G558" i="7"/>
  <c r="F375" i="1" s="1"/>
  <c r="G1664" i="7"/>
  <c r="F2190" i="1" s="1"/>
  <c r="E1671" i="7"/>
  <c r="F1677" i="7"/>
  <c r="G1683" i="7"/>
  <c r="F4090" i="1" s="1"/>
  <c r="D1606" i="7"/>
  <c r="D1686" i="7"/>
  <c r="C2174" i="1" s="1"/>
  <c r="C2294" i="1"/>
  <c r="G1502" i="7"/>
  <c r="F2440" i="1" s="1"/>
  <c r="F1323" i="7"/>
  <c r="F1239" i="7"/>
  <c r="E1232" i="7"/>
  <c r="D1282" i="1" s="1"/>
  <c r="E1215" i="7"/>
  <c r="D367" i="1" s="1"/>
  <c r="G1191" i="7"/>
  <c r="G1178" i="7"/>
  <c r="F534" i="1" s="1"/>
  <c r="F1153" i="7"/>
  <c r="D1134" i="7"/>
  <c r="C1955" i="1" s="1"/>
  <c r="D1099" i="7"/>
  <c r="C527" i="1" s="1"/>
  <c r="G1088" i="7"/>
  <c r="F523" i="1" s="1"/>
  <c r="E1067" i="7"/>
  <c r="D457" i="1" s="1"/>
  <c r="G1056" i="7"/>
  <c r="F466" i="1" s="1"/>
  <c r="F1040" i="7"/>
  <c r="G1029" i="7"/>
  <c r="G1012" i="7"/>
  <c r="E1008" i="7"/>
  <c r="G985" i="7"/>
  <c r="F477" i="1" s="1"/>
  <c r="D978" i="7"/>
  <c r="C615" i="1" s="1"/>
  <c r="D968" i="7"/>
  <c r="C610" i="1" s="1"/>
  <c r="D944" i="7"/>
  <c r="C417" i="1" s="1"/>
  <c r="G940" i="7"/>
  <c r="F392" i="1" s="1"/>
  <c r="G936" i="7"/>
  <c r="G932" i="7"/>
  <c r="F397" i="1" s="1"/>
  <c r="G928" i="7"/>
  <c r="F2493" i="1" s="1"/>
  <c r="G919" i="7"/>
  <c r="F299" i="1" s="1"/>
  <c r="D915" i="7"/>
  <c r="C331" i="1" s="1"/>
  <c r="D899" i="7"/>
  <c r="C2984" i="1" s="1"/>
  <c r="G893" i="7"/>
  <c r="E888" i="7"/>
  <c r="E883" i="7"/>
  <c r="D859" i="7"/>
  <c r="F827" i="7"/>
  <c r="E823" i="7"/>
  <c r="E801" i="7"/>
  <c r="E759" i="7"/>
  <c r="F737" i="7"/>
  <c r="F691" i="7"/>
  <c r="D673" i="7"/>
  <c r="C1184" i="1" s="1"/>
  <c r="D667" i="7"/>
  <c r="D661" i="7"/>
  <c r="G634" i="7"/>
  <c r="E609" i="7"/>
  <c r="D315" i="1" s="1"/>
  <c r="E594" i="7"/>
  <c r="D430" i="1" s="1"/>
  <c r="E588" i="7"/>
  <c r="D435" i="1" s="1"/>
  <c r="G564" i="7"/>
  <c r="F507" i="1" s="1"/>
  <c r="G1677" i="7"/>
  <c r="D2235" i="1"/>
  <c r="F2335" i="1"/>
  <c r="D1607" i="7"/>
  <c r="D1687" i="7"/>
  <c r="C2308" i="1"/>
  <c r="F1502" i="7"/>
  <c r="E1323" i="7"/>
  <c r="D3234" i="1" s="1"/>
  <c r="D1265" i="7"/>
  <c r="E1245" i="7"/>
  <c r="D1215" i="7"/>
  <c r="C367" i="1" s="1"/>
  <c r="G1208" i="7"/>
  <c r="F360" i="1" s="1"/>
  <c r="G1197" i="7"/>
  <c r="F349" i="1" s="1"/>
  <c r="D1191" i="7"/>
  <c r="D1185" i="7"/>
  <c r="C1362" i="1" s="1"/>
  <c r="F1178" i="7"/>
  <c r="E1146" i="7"/>
  <c r="D1561" i="1" s="1"/>
  <c r="E1140" i="7"/>
  <c r="D1960" i="1" s="1"/>
  <c r="D1108" i="7"/>
  <c r="C2055" i="1" s="1"/>
  <c r="G1093" i="7"/>
  <c r="F370" i="1" s="1"/>
  <c r="F1088" i="7"/>
  <c r="D1067" i="7"/>
  <c r="C457" i="1" s="1"/>
  <c r="F1061" i="7"/>
  <c r="F1056" i="7"/>
  <c r="E1051" i="7"/>
  <c r="E1040" i="7"/>
  <c r="F1029" i="7"/>
  <c r="G1024" i="7"/>
  <c r="F1012" i="7"/>
  <c r="D1008" i="7"/>
  <c r="E997" i="7"/>
  <c r="E985" i="7"/>
  <c r="D477" i="1" s="1"/>
  <c r="F940" i="7"/>
  <c r="D936" i="7"/>
  <c r="F932" i="7"/>
  <c r="F928" i="7"/>
  <c r="F919" i="7"/>
  <c r="E893" i="7"/>
  <c r="D888" i="7"/>
  <c r="D883" i="7"/>
  <c r="F879" i="7"/>
  <c r="E862" i="7"/>
  <c r="D1361" i="1" s="1"/>
  <c r="G831" i="7"/>
  <c r="E827" i="7"/>
  <c r="D823" i="7"/>
  <c r="G805" i="7"/>
  <c r="F796" i="7"/>
  <c r="G775" i="7"/>
  <c r="D759" i="7"/>
  <c r="D754" i="7"/>
  <c r="E701" i="7"/>
  <c r="D3046" i="1" s="1"/>
  <c r="D691" i="7"/>
  <c r="C3040" i="1" s="1"/>
  <c r="E640" i="7"/>
  <c r="G629" i="7"/>
  <c r="F492" i="1" s="1"/>
  <c r="F614" i="7"/>
  <c r="D609" i="7"/>
  <c r="C315" i="1" s="1"/>
  <c r="D594" i="7"/>
  <c r="C430" i="1" s="1"/>
  <c r="D558" i="7"/>
  <c r="C375" i="1" s="1"/>
  <c r="F1585" i="7"/>
  <c r="E1598" i="7"/>
  <c r="F2222" i="1"/>
  <c r="D2229" i="1"/>
  <c r="F2241" i="1"/>
  <c r="D2248" i="1"/>
  <c r="D1608" i="7"/>
  <c r="C2227" i="1"/>
  <c r="E1502" i="7"/>
  <c r="D2440" i="1" s="1"/>
  <c r="E1427" i="7"/>
  <c r="D2889" i="1" s="1"/>
  <c r="D1323" i="7"/>
  <c r="C3234" i="1" s="1"/>
  <c r="D1245" i="7"/>
  <c r="G1202" i="7"/>
  <c r="F354" i="1" s="1"/>
  <c r="E1197" i="7"/>
  <c r="D349" i="1" s="1"/>
  <c r="E1178" i="7"/>
  <c r="D534" i="1" s="1"/>
  <c r="D1146" i="7"/>
  <c r="C1561" i="1" s="1"/>
  <c r="G1103" i="7"/>
  <c r="F2033" i="1" s="1"/>
  <c r="F1093" i="7"/>
  <c r="E1088" i="7"/>
  <c r="D523" i="1" s="1"/>
  <c r="E1082" i="7"/>
  <c r="D1056" i="7"/>
  <c r="C466" i="1" s="1"/>
  <c r="D1040" i="7"/>
  <c r="E1029" i="7"/>
  <c r="F1024" i="7"/>
  <c r="E1002" i="7"/>
  <c r="G952" i="7"/>
  <c r="F1384" i="1" s="1"/>
  <c r="E940" i="7"/>
  <c r="D392" i="1" s="1"/>
  <c r="E932" i="7"/>
  <c r="D397" i="1" s="1"/>
  <c r="E928" i="7"/>
  <c r="D2493" i="1" s="1"/>
  <c r="F923" i="7"/>
  <c r="E919" i="7"/>
  <c r="D299" i="1" s="1"/>
  <c r="G909" i="7"/>
  <c r="F513" i="1" s="1"/>
  <c r="G872" i="7"/>
  <c r="D862" i="7"/>
  <c r="C1361" i="1" s="1"/>
  <c r="G853" i="7"/>
  <c r="F1214" i="1" s="1"/>
  <c r="G849" i="7"/>
  <c r="F831" i="7"/>
  <c r="D827" i="7"/>
  <c r="G815" i="7"/>
  <c r="G809" i="7"/>
  <c r="F805" i="7"/>
  <c r="G789" i="7"/>
  <c r="G784" i="7"/>
  <c r="G779" i="7"/>
  <c r="F775" i="7"/>
  <c r="G762" i="7"/>
  <c r="F696" i="7"/>
  <c r="F619" i="7"/>
  <c r="E614" i="7"/>
  <c r="D482" i="1" s="1"/>
  <c r="E603" i="7"/>
  <c r="G582" i="7"/>
  <c r="F438" i="1" s="1"/>
  <c r="G551" i="7"/>
  <c r="F501" i="1" s="1"/>
  <c r="G1585" i="7"/>
  <c r="E1592" i="7"/>
  <c r="F1598" i="7"/>
  <c r="G1604" i="7"/>
  <c r="E1611" i="7"/>
  <c r="F2235" i="1"/>
  <c r="D2267" i="1"/>
  <c r="D1622" i="7"/>
  <c r="C2228" i="1"/>
  <c r="C2310" i="1"/>
  <c r="D1427" i="7"/>
  <c r="C2889" i="1" s="1"/>
  <c r="G1271" i="7"/>
  <c r="F1106" i="1" s="1"/>
  <c r="D1238" i="7"/>
  <c r="C1387" i="1" s="1"/>
  <c r="E1202" i="7"/>
  <c r="D354" i="1" s="1"/>
  <c r="G1172" i="7"/>
  <c r="F528" i="1" s="1"/>
  <c r="D1152" i="7"/>
  <c r="C1565" i="1" s="1"/>
  <c r="D1088" i="7"/>
  <c r="C523" i="1" s="1"/>
  <c r="F1071" i="7"/>
  <c r="D1002" i="7"/>
  <c r="F977" i="7"/>
  <c r="F971" i="7"/>
  <c r="G967" i="7"/>
  <c r="F1386" i="1" s="1"/>
  <c r="F952" i="7"/>
  <c r="F943" i="7"/>
  <c r="D940" i="7"/>
  <c r="C392" i="1" s="1"/>
  <c r="E923" i="7"/>
  <c r="F909" i="7"/>
  <c r="E872" i="7"/>
  <c r="G858" i="7"/>
  <c r="F853" i="7"/>
  <c r="D831" i="7"/>
  <c r="E809" i="7"/>
  <c r="F800" i="7"/>
  <c r="F789" i="7"/>
  <c r="F779" i="7"/>
  <c r="D762" i="7"/>
  <c r="F729" i="7"/>
  <c r="E717" i="7"/>
  <c r="D3055" i="1" s="1"/>
  <c r="F705" i="7"/>
  <c r="F677" i="7"/>
  <c r="G598" i="7"/>
  <c r="F582" i="7"/>
  <c r="G572" i="7"/>
  <c r="F2572" i="1" s="1"/>
  <c r="D551" i="7"/>
  <c r="C501" i="1" s="1"/>
  <c r="G1598" i="7"/>
  <c r="F1611" i="7"/>
  <c r="F1617" i="7"/>
  <c r="E1630" i="7"/>
  <c r="D72" i="1" s="1"/>
  <c r="D2261" i="1"/>
  <c r="F2273" i="1"/>
  <c r="D1623" i="7"/>
  <c r="C2229" i="1"/>
  <c r="C2324" i="1"/>
  <c r="F1478" i="7"/>
  <c r="E1457" i="7"/>
  <c r="D3011" i="1" s="1"/>
  <c r="G1277" i="7"/>
  <c r="F1110" i="1" s="1"/>
  <c r="D1271" i="7"/>
  <c r="C1106" i="1" s="1"/>
  <c r="F1257" i="7"/>
  <c r="F1225" i="7"/>
  <c r="F1207" i="7"/>
  <c r="G1190" i="7"/>
  <c r="F536" i="1" s="1"/>
  <c r="D1172" i="7"/>
  <c r="C528" i="1" s="1"/>
  <c r="F1157" i="7"/>
  <c r="G1125" i="7"/>
  <c r="F2019" i="1" s="1"/>
  <c r="F1112" i="7"/>
  <c r="D1107" i="7"/>
  <c r="C2663" i="1" s="1"/>
  <c r="E1071" i="7"/>
  <c r="D454" i="1" s="1"/>
  <c r="F1043" i="7"/>
  <c r="D1011" i="7"/>
  <c r="G1007" i="7"/>
  <c r="E971" i="7"/>
  <c r="D611" i="1" s="1"/>
  <c r="E967" i="7"/>
  <c r="D1386" i="1" s="1"/>
  <c r="D956" i="7"/>
  <c r="C603" i="1" s="1"/>
  <c r="E952" i="7"/>
  <c r="D1384" i="1" s="1"/>
  <c r="G947" i="7"/>
  <c r="F486" i="1" s="1"/>
  <c r="E943" i="7"/>
  <c r="G935" i="7"/>
  <c r="F395" i="1" s="1"/>
  <c r="D923" i="7"/>
  <c r="E909" i="7"/>
  <c r="D513" i="1" s="1"/>
  <c r="E892" i="7"/>
  <c r="F887" i="7"/>
  <c r="G882" i="7"/>
  <c r="F1205" i="1" s="1"/>
  <c r="D872" i="7"/>
  <c r="G866" i="7"/>
  <c r="F1308" i="1" s="1"/>
  <c r="E853" i="7"/>
  <c r="D1214" i="1" s="1"/>
  <c r="G835" i="7"/>
  <c r="D800" i="7"/>
  <c r="E789" i="7"/>
  <c r="E779" i="7"/>
  <c r="F753" i="7"/>
  <c r="F721" i="7"/>
  <c r="D717" i="7"/>
  <c r="C3055" i="1" s="1"/>
  <c r="E705" i="7"/>
  <c r="D3048" i="1" s="1"/>
  <c r="F700" i="7"/>
  <c r="F690" i="7"/>
  <c r="E677" i="7"/>
  <c r="D1253" i="1" s="1"/>
  <c r="E628" i="7"/>
  <c r="D493" i="1" s="1"/>
  <c r="G623" i="7"/>
  <c r="F598" i="1" s="1"/>
  <c r="G608" i="7"/>
  <c r="F472" i="1" s="1"/>
  <c r="E598" i="7"/>
  <c r="E582" i="7"/>
  <c r="D438" i="1" s="1"/>
  <c r="G576" i="7"/>
  <c r="F441" i="1" s="1"/>
  <c r="F567" i="7"/>
  <c r="G545" i="7"/>
  <c r="F301" i="1" s="1"/>
  <c r="G1617" i="7"/>
  <c r="E1624" i="7"/>
  <c r="F1630" i="7"/>
  <c r="G1636" i="7"/>
  <c r="F78" i="1" s="1"/>
  <c r="E1643" i="7"/>
  <c r="F2267" i="1"/>
  <c r="D1624" i="7"/>
  <c r="C2243" i="1"/>
  <c r="C2325" i="1"/>
  <c r="F1507" i="7"/>
  <c r="E1478" i="7"/>
  <c r="F1373" i="7"/>
  <c r="G1336" i="7"/>
  <c r="D1277" i="7"/>
  <c r="C1110" i="1" s="1"/>
  <c r="G1230" i="7"/>
  <c r="F1165" i="1" s="1"/>
  <c r="E1225" i="7"/>
  <c r="D1166" i="1" s="1"/>
  <c r="D1207" i="7"/>
  <c r="C359" i="1" s="1"/>
  <c r="E1190" i="7"/>
  <c r="D536" i="1" s="1"/>
  <c r="E1157" i="7"/>
  <c r="D1574" i="1" s="1"/>
  <c r="D1145" i="7"/>
  <c r="G1102" i="7"/>
  <c r="G1081" i="7"/>
  <c r="G1076" i="7"/>
  <c r="G1055" i="7"/>
  <c r="F1271" i="1" s="1"/>
  <c r="E1043" i="7"/>
  <c r="D1028" i="7"/>
  <c r="F1023" i="7"/>
  <c r="G988" i="7"/>
  <c r="F474" i="1" s="1"/>
  <c r="D952" i="7"/>
  <c r="C1384" i="1" s="1"/>
  <c r="F935" i="7"/>
  <c r="G931" i="7"/>
  <c r="F398" i="1" s="1"/>
  <c r="G927" i="7"/>
  <c r="D882" i="7"/>
  <c r="C1205" i="1" s="1"/>
  <c r="E866" i="7"/>
  <c r="D1308" i="1" s="1"/>
  <c r="G861" i="7"/>
  <c r="F1326" i="1" s="1"/>
  <c r="E848" i="7"/>
  <c r="F835" i="7"/>
  <c r="F804" i="7"/>
  <c r="E783" i="7"/>
  <c r="D779" i="7"/>
  <c r="E753" i="7"/>
  <c r="D2921" i="1" s="1"/>
  <c r="F741" i="7"/>
  <c r="E721" i="7"/>
  <c r="D3058" i="1" s="1"/>
  <c r="E710" i="7"/>
  <c r="D3049" i="1" s="1"/>
  <c r="D705" i="7"/>
  <c r="C3048" i="1" s="1"/>
  <c r="E700" i="7"/>
  <c r="D3007" i="1" s="1"/>
  <c r="G671" i="7"/>
  <c r="G659" i="7"/>
  <c r="G632" i="7"/>
  <c r="F618" i="7"/>
  <c r="F608" i="7"/>
  <c r="G602" i="7"/>
  <c r="D598" i="7"/>
  <c r="G586" i="7"/>
  <c r="E576" i="7"/>
  <c r="D441" i="1" s="1"/>
  <c r="E562" i="7"/>
  <c r="D545" i="7"/>
  <c r="C301" i="1" s="1"/>
  <c r="G1630" i="7"/>
  <c r="F72" i="1" s="1"/>
  <c r="F1643" i="7"/>
  <c r="E1661" i="7"/>
  <c r="D2294" i="1"/>
  <c r="F2306" i="1"/>
  <c r="D2313" i="1"/>
  <c r="D1638" i="7"/>
  <c r="C85" i="1" s="1"/>
  <c r="D1478" i="7"/>
  <c r="D1283" i="7"/>
  <c r="C1114" i="1" s="1"/>
  <c r="E1263" i="7"/>
  <c r="F1230" i="7"/>
  <c r="F1218" i="7"/>
  <c r="D1157" i="7"/>
  <c r="C1574" i="1" s="1"/>
  <c r="F1151" i="7"/>
  <c r="E1118" i="7"/>
  <c r="E1081" i="7"/>
  <c r="F1076" i="7"/>
  <c r="G1059" i="7"/>
  <c r="F464" i="1" s="1"/>
  <c r="F1055" i="7"/>
  <c r="G1049" i="7"/>
  <c r="F405" i="1" s="1"/>
  <c r="G1032" i="7"/>
  <c r="G1016" i="7"/>
  <c r="G1001" i="7"/>
  <c r="F988" i="7"/>
  <c r="E976" i="7"/>
  <c r="F961" i="7"/>
  <c r="E935" i="7"/>
  <c r="D395" i="1" s="1"/>
  <c r="F931" i="7"/>
  <c r="F927" i="7"/>
  <c r="D866" i="7"/>
  <c r="C1308" i="1" s="1"/>
  <c r="F861" i="7"/>
  <c r="E835" i="7"/>
  <c r="D808" i="7"/>
  <c r="D804" i="7"/>
  <c r="G794" i="7"/>
  <c r="F746" i="7"/>
  <c r="D741" i="7"/>
  <c r="C3031" i="1" s="1"/>
  <c r="D721" i="7"/>
  <c r="C3058" i="1" s="1"/>
  <c r="D700" i="7"/>
  <c r="C3007" i="1" s="1"/>
  <c r="D671" i="7"/>
  <c r="G638" i="7"/>
  <c r="D618" i="7"/>
  <c r="C593" i="1" s="1"/>
  <c r="F602" i="7"/>
  <c r="F586" i="7"/>
  <c r="F571" i="7"/>
  <c r="G550" i="7"/>
  <c r="F592" i="1" s="1"/>
  <c r="F539" i="7"/>
  <c r="D534" i="7"/>
  <c r="C304" i="1" s="1"/>
  <c r="G1667" i="7"/>
  <c r="F1674" i="7"/>
  <c r="G1387" i="7"/>
  <c r="F1300" i="1" s="1"/>
  <c r="D1055" i="7"/>
  <c r="C1271" i="1" s="1"/>
  <c r="F1032" i="7"/>
  <c r="E1010" i="7"/>
  <c r="D988" i="7"/>
  <c r="C474" i="1" s="1"/>
  <c r="G942" i="7"/>
  <c r="F390" i="1" s="1"/>
  <c r="F908" i="7"/>
  <c r="F704" i="7"/>
  <c r="E581" i="7"/>
  <c r="D439" i="1" s="1"/>
  <c r="F517" i="7"/>
  <c r="E467" i="7"/>
  <c r="D461" i="7"/>
  <c r="F450" i="7"/>
  <c r="D437" i="7"/>
  <c r="G423" i="7"/>
  <c r="G412" i="7"/>
  <c r="D395" i="7"/>
  <c r="G390" i="7"/>
  <c r="F371" i="7"/>
  <c r="G326" i="7"/>
  <c r="G287" i="7"/>
  <c r="E274" i="7"/>
  <c r="G260" i="7"/>
  <c r="F1185" i="1" s="1"/>
  <c r="F222" i="7"/>
  <c r="F210" i="7"/>
  <c r="D199" i="7"/>
  <c r="C1045" i="1" s="1"/>
  <c r="G158" i="7"/>
  <c r="F1088" i="1" s="1"/>
  <c r="E154" i="7"/>
  <c r="D130" i="7"/>
  <c r="C577" i="1" s="1"/>
  <c r="F123" i="7"/>
  <c r="F87" i="7"/>
  <c r="E74" i="7"/>
  <c r="D1344" i="1" s="1"/>
  <c r="F46" i="7"/>
  <c r="D2326" i="1"/>
  <c r="D1639" i="7"/>
  <c r="C86" i="1" s="1"/>
  <c r="G1394" i="7"/>
  <c r="E942" i="7"/>
  <c r="D390" i="1" s="1"/>
  <c r="D935" i="7"/>
  <c r="C395" i="1" s="1"/>
  <c r="E794" i="7"/>
  <c r="D734" i="7"/>
  <c r="C3027" i="1" s="1"/>
  <c r="D581" i="7"/>
  <c r="C439" i="1" s="1"/>
  <c r="D522" i="7"/>
  <c r="C379" i="1" s="1"/>
  <c r="G483" i="7"/>
  <c r="G478" i="7"/>
  <c r="F308" i="1" s="1"/>
  <c r="G455" i="7"/>
  <c r="G443" i="7"/>
  <c r="F400" i="7"/>
  <c r="D371" i="7"/>
  <c r="F326" i="7"/>
  <c r="F287" i="7"/>
  <c r="D274" i="7"/>
  <c r="F260" i="7"/>
  <c r="G254" i="7"/>
  <c r="D222" i="7"/>
  <c r="G215" i="7"/>
  <c r="G182" i="7"/>
  <c r="F1144" i="1" s="1"/>
  <c r="F158" i="7"/>
  <c r="D154" i="7"/>
  <c r="F144" i="7"/>
  <c r="G138" i="7"/>
  <c r="F583" i="1" s="1"/>
  <c r="G111" i="7"/>
  <c r="D74" i="7"/>
  <c r="C1344" i="1" s="1"/>
  <c r="F62" i="7"/>
  <c r="D46" i="7"/>
  <c r="C1369" i="1" s="1"/>
  <c r="F1661" i="7"/>
  <c r="F2319" i="1"/>
  <c r="D1640" i="7"/>
  <c r="D1537" i="7"/>
  <c r="C672" i="1" s="1"/>
  <c r="E1230" i="7"/>
  <c r="D1165" i="1" s="1"/>
  <c r="G1176" i="7"/>
  <c r="F532" i="1" s="1"/>
  <c r="D1016" i="7"/>
  <c r="G756" i="7"/>
  <c r="F546" i="7"/>
  <c r="F500" i="7"/>
  <c r="G494" i="7"/>
  <c r="F488" i="1" s="1"/>
  <c r="F483" i="7"/>
  <c r="D478" i="7"/>
  <c r="C308" i="1" s="1"/>
  <c r="G406" i="7"/>
  <c r="E377" i="7"/>
  <c r="G350" i="7"/>
  <c r="D326" i="7"/>
  <c r="F320" i="7"/>
  <c r="D303" i="7"/>
  <c r="C1223" i="1" s="1"/>
  <c r="D291" i="7"/>
  <c r="E287" i="7"/>
  <c r="D283" i="7"/>
  <c r="E279" i="7"/>
  <c r="E260" i="7"/>
  <c r="D1185" i="1" s="1"/>
  <c r="F215" i="7"/>
  <c r="F192" i="7"/>
  <c r="F187" i="7"/>
  <c r="D182" i="7"/>
  <c r="C1144" i="1" s="1"/>
  <c r="G170" i="7"/>
  <c r="D158" i="7"/>
  <c r="C1088" i="1" s="1"/>
  <c r="F148" i="7"/>
  <c r="F138" i="7"/>
  <c r="D134" i="7"/>
  <c r="C581" i="1" s="1"/>
  <c r="E111" i="7"/>
  <c r="G39" i="7"/>
  <c r="F1367" i="1" s="1"/>
  <c r="G1661" i="7"/>
  <c r="D1230" i="7"/>
  <c r="C1165" i="1" s="1"/>
  <c r="D1176" i="7"/>
  <c r="C532" i="1" s="1"/>
  <c r="G1106" i="7"/>
  <c r="F1938" i="1" s="1"/>
  <c r="G1091" i="7"/>
  <c r="D927" i="7"/>
  <c r="F891" i="7"/>
  <c r="E861" i="7"/>
  <c r="D1326" i="1" s="1"/>
  <c r="F847" i="7"/>
  <c r="E602" i="7"/>
  <c r="G566" i="7"/>
  <c r="F406" i="1" s="1"/>
  <c r="G552" i="7"/>
  <c r="F506" i="1" s="1"/>
  <c r="G505" i="7"/>
  <c r="F494" i="7"/>
  <c r="E483" i="7"/>
  <c r="G466" i="7"/>
  <c r="G449" i="7"/>
  <c r="E428" i="7"/>
  <c r="F411" i="7"/>
  <c r="G394" i="7"/>
  <c r="F424" i="1" s="1"/>
  <c r="F350" i="7"/>
  <c r="G330" i="7"/>
  <c r="F308" i="7"/>
  <c r="D287" i="7"/>
  <c r="D279" i="7"/>
  <c r="F246" i="7"/>
  <c r="E215" i="7"/>
  <c r="G202" i="7"/>
  <c r="F1118" i="1" s="1"/>
  <c r="G198" i="7"/>
  <c r="F1062" i="1" s="1"/>
  <c r="D187" i="7"/>
  <c r="C1140" i="1" s="1"/>
  <c r="F175" i="7"/>
  <c r="E170" i="7"/>
  <c r="E138" i="7"/>
  <c r="D583" i="1" s="1"/>
  <c r="D111" i="7"/>
  <c r="G98" i="7"/>
  <c r="F306" i="1" s="1"/>
  <c r="F86" i="7"/>
  <c r="F56" i="7"/>
  <c r="G50" i="7"/>
  <c r="F1100" i="1" s="1"/>
  <c r="F39" i="7"/>
  <c r="E1206" i="7"/>
  <c r="D358" i="1" s="1"/>
  <c r="E1106" i="7"/>
  <c r="D1938" i="1" s="1"/>
  <c r="F1091" i="7"/>
  <c r="G778" i="7"/>
  <c r="D602" i="7"/>
  <c r="F566" i="7"/>
  <c r="G533" i="7"/>
  <c r="F305" i="1" s="1"/>
  <c r="D521" i="7"/>
  <c r="C380" i="1" s="1"/>
  <c r="E505" i="7"/>
  <c r="E494" i="7"/>
  <c r="D488" i="1" s="1"/>
  <c r="D483" i="7"/>
  <c r="D466" i="7"/>
  <c r="E454" i="7"/>
  <c r="G399" i="7"/>
  <c r="F423" i="1" s="1"/>
  <c r="E394" i="7"/>
  <c r="D424" i="1" s="1"/>
  <c r="E383" i="7"/>
  <c r="D1297" i="1" s="1"/>
  <c r="E370" i="7"/>
  <c r="D451" i="1" s="1"/>
  <c r="F336" i="7"/>
  <c r="F330" i="7"/>
  <c r="D246" i="7"/>
  <c r="F240" i="7"/>
  <c r="D215" i="7"/>
  <c r="E202" i="7"/>
  <c r="D1118" i="1" s="1"/>
  <c r="D175" i="7"/>
  <c r="D170" i="7"/>
  <c r="F163" i="7"/>
  <c r="E153" i="7"/>
  <c r="D1055" i="1" s="1"/>
  <c r="G143" i="7"/>
  <c r="F1128" i="1" s="1"/>
  <c r="E116" i="7"/>
  <c r="D566" i="1" s="1"/>
  <c r="G103" i="7"/>
  <c r="F560" i="1" s="1"/>
  <c r="F91" i="7"/>
  <c r="D86" i="7"/>
  <c r="C1378" i="1" s="1"/>
  <c r="E61" i="7"/>
  <c r="D1372" i="1" s="1"/>
  <c r="E50" i="7"/>
  <c r="D1100" i="1" s="1"/>
  <c r="E45" i="7"/>
  <c r="E39" i="7"/>
  <c r="D1367" i="1" s="1"/>
  <c r="E1655" i="7"/>
  <c r="D2181" i="1" s="1"/>
  <c r="G1574" i="7"/>
  <c r="D1567" i="7"/>
  <c r="G912" i="7"/>
  <c r="F514" i="1" s="1"/>
  <c r="D709" i="7"/>
  <c r="C3012" i="1" s="1"/>
  <c r="D631" i="7"/>
  <c r="F558" i="7"/>
  <c r="F526" i="7"/>
  <c r="G515" i="7"/>
  <c r="F385" i="1" s="1"/>
  <c r="G509" i="7"/>
  <c r="F588" i="1" s="1"/>
  <c r="D505" i="7"/>
  <c r="D499" i="7"/>
  <c r="C323" i="1" s="1"/>
  <c r="D494" i="7"/>
  <c r="C488" i="1" s="1"/>
  <c r="D477" i="7"/>
  <c r="F459" i="7"/>
  <c r="G415" i="7"/>
  <c r="F399" i="7"/>
  <c r="F388" i="7"/>
  <c r="D370" i="7"/>
  <c r="C451" i="1" s="1"/>
  <c r="F363" i="7"/>
  <c r="D330" i="7"/>
  <c r="G319" i="7"/>
  <c r="F1250" i="1" s="1"/>
  <c r="D314" i="7"/>
  <c r="C1237" i="1" s="1"/>
  <c r="G290" i="7"/>
  <c r="G282" i="7"/>
  <c r="D202" i="7"/>
  <c r="C1118" i="1" s="1"/>
  <c r="G191" i="7"/>
  <c r="F1136" i="1" s="1"/>
  <c r="F147" i="7"/>
  <c r="E121" i="7"/>
  <c r="D569" i="1" s="1"/>
  <c r="F103" i="7"/>
  <c r="G66" i="7"/>
  <c r="D50" i="7"/>
  <c r="C1100" i="1" s="1"/>
  <c r="D1574" i="7"/>
  <c r="D1059" i="7"/>
  <c r="C464" i="1" s="1"/>
  <c r="E912" i="7"/>
  <c r="D514" i="1" s="1"/>
  <c r="F716" i="7"/>
  <c r="G538" i="7"/>
  <c r="D526" i="7"/>
  <c r="C341" i="1" s="1"/>
  <c r="F515" i="7"/>
  <c r="F509" i="7"/>
  <c r="E487" i="7"/>
  <c r="D326" i="1" s="1"/>
  <c r="D459" i="7"/>
  <c r="F427" i="7"/>
  <c r="E415" i="7"/>
  <c r="G410" i="7"/>
  <c r="E399" i="7"/>
  <c r="D423" i="1" s="1"/>
  <c r="E319" i="7"/>
  <c r="D1250" i="1" s="1"/>
  <c r="F307" i="7"/>
  <c r="G295" i="7"/>
  <c r="E290" i="7"/>
  <c r="G286" i="7"/>
  <c r="F282" i="7"/>
  <c r="E252" i="7"/>
  <c r="D1257" i="1" s="1"/>
  <c r="E234" i="7"/>
  <c r="D1360" i="1" s="1"/>
  <c r="F191" i="7"/>
  <c r="G137" i="7"/>
  <c r="F582" i="1" s="1"/>
  <c r="E103" i="7"/>
  <c r="D560" i="1" s="1"/>
  <c r="E66" i="7"/>
  <c r="F55" i="7"/>
  <c r="E18" i="7"/>
  <c r="E1305" i="7"/>
  <c r="D1324" i="1" s="1"/>
  <c r="F1243" i="7"/>
  <c r="E1111" i="7"/>
  <c r="D2060" i="1" s="1"/>
  <c r="G852" i="7"/>
  <c r="E746" i="7"/>
  <c r="D3030" i="1" s="1"/>
  <c r="E571" i="7"/>
  <c r="D418" i="1" s="1"/>
  <c r="G544" i="7"/>
  <c r="F368" i="1" s="1"/>
  <c r="F538" i="7"/>
  <c r="E509" i="7"/>
  <c r="D588" i="1" s="1"/>
  <c r="G482" i="7"/>
  <c r="F312" i="1" s="1"/>
  <c r="F465" i="7"/>
  <c r="D427" i="7"/>
  <c r="G420" i="7"/>
  <c r="E410" i="7"/>
  <c r="D399" i="7"/>
  <c r="C423" i="1" s="1"/>
  <c r="D319" i="7"/>
  <c r="C1250" i="1" s="1"/>
  <c r="F295" i="7"/>
  <c r="F286" i="7"/>
  <c r="E282" i="7"/>
  <c r="E258" i="7"/>
  <c r="F239" i="7"/>
  <c r="G214" i="7"/>
  <c r="E207" i="7"/>
  <c r="E191" i="7"/>
  <c r="D1136" i="1" s="1"/>
  <c r="G180" i="7"/>
  <c r="F1146" i="1" s="1"/>
  <c r="G174" i="7"/>
  <c r="E169" i="7"/>
  <c r="G156" i="7"/>
  <c r="G142" i="7"/>
  <c r="F1127" i="1" s="1"/>
  <c r="E137" i="7"/>
  <c r="D582" i="1" s="1"/>
  <c r="G132" i="7"/>
  <c r="F579" i="1" s="1"/>
  <c r="D103" i="7"/>
  <c r="C560" i="1" s="1"/>
  <c r="F90" i="7"/>
  <c r="E77" i="7"/>
  <c r="D1191" i="1" s="1"/>
  <c r="D66" i="7"/>
  <c r="D55" i="7"/>
  <c r="C1371" i="1" s="1"/>
  <c r="E44" i="7"/>
  <c r="D554" i="1" s="1"/>
  <c r="G30" i="7"/>
  <c r="D18" i="7"/>
  <c r="D1111" i="7"/>
  <c r="C2060" i="1" s="1"/>
  <c r="E881" i="7"/>
  <c r="D1204" i="1" s="1"/>
  <c r="F852" i="7"/>
  <c r="D746" i="7"/>
  <c r="C3030" i="1" s="1"/>
  <c r="D571" i="7"/>
  <c r="C418" i="1" s="1"/>
  <c r="D550" i="7"/>
  <c r="C592" i="1" s="1"/>
  <c r="D509" i="7"/>
  <c r="C588" i="1" s="1"/>
  <c r="F493" i="7"/>
  <c r="F420" i="7"/>
  <c r="D410" i="7"/>
  <c r="E362" i="7"/>
  <c r="G329" i="7"/>
  <c r="E295" i="7"/>
  <c r="D286" i="7"/>
  <c r="D282" i="7"/>
  <c r="G271" i="7"/>
  <c r="D239" i="7"/>
  <c r="C1200" i="1" s="1"/>
  <c r="F219" i="7"/>
  <c r="D191" i="7"/>
  <c r="C1136" i="1" s="1"/>
  <c r="G185" i="7"/>
  <c r="F1142" i="1" s="1"/>
  <c r="D174" i="7"/>
  <c r="F156" i="7"/>
  <c r="G146" i="7"/>
  <c r="F1126" i="1" s="1"/>
  <c r="D137" i="7"/>
  <c r="C582" i="1" s="1"/>
  <c r="F132" i="7"/>
  <c r="E90" i="7"/>
  <c r="D556" i="1" s="1"/>
  <c r="E71" i="7"/>
  <c r="D1155" i="1" s="1"/>
  <c r="F30" i="7"/>
  <c r="G1006" i="7"/>
  <c r="G917" i="7"/>
  <c r="F330" i="1" s="1"/>
  <c r="G829" i="7"/>
  <c r="G760" i="7"/>
  <c r="G622" i="7"/>
  <c r="F597" i="1" s="1"/>
  <c r="G525" i="7"/>
  <c r="E514" i="7"/>
  <c r="D414" i="1" s="1"/>
  <c r="G486" i="7"/>
  <c r="F327" i="1" s="1"/>
  <c r="F458" i="7"/>
  <c r="E452" i="7"/>
  <c r="E420" i="7"/>
  <c r="G414" i="7"/>
  <c r="D362" i="7"/>
  <c r="F334" i="7"/>
  <c r="E329" i="7"/>
  <c r="F306" i="7"/>
  <c r="G300" i="7"/>
  <c r="F1219" i="1" s="1"/>
  <c r="D295" i="7"/>
  <c r="G289" i="7"/>
  <c r="F263" i="7"/>
  <c r="G233" i="7"/>
  <c r="F1359" i="1" s="1"/>
  <c r="E185" i="7"/>
  <c r="D1142" i="1" s="1"/>
  <c r="G161" i="7"/>
  <c r="E156" i="7"/>
  <c r="G151" i="7"/>
  <c r="F146" i="7"/>
  <c r="E132" i="7"/>
  <c r="D579" i="1" s="1"/>
  <c r="G114" i="7"/>
  <c r="F565" i="1" s="1"/>
  <c r="D90" i="7"/>
  <c r="C556" i="1" s="1"/>
  <c r="D30" i="7"/>
  <c r="G10" i="7"/>
  <c r="F3" i="7"/>
  <c r="E1006" i="7"/>
  <c r="E938" i="7"/>
  <c r="D931" i="7"/>
  <c r="C398" i="1" s="1"/>
  <c r="F917" i="7"/>
  <c r="E813" i="7"/>
  <c r="F622" i="7"/>
  <c r="D525" i="7"/>
  <c r="G503" i="7"/>
  <c r="F495" i="1" s="1"/>
  <c r="G497" i="7"/>
  <c r="F325" i="1" s="1"/>
  <c r="D486" i="7"/>
  <c r="C327" i="1" s="1"/>
  <c r="G475" i="7"/>
  <c r="E469" i="7"/>
  <c r="F414" i="7"/>
  <c r="G386" i="7"/>
  <c r="F1086" i="1" s="1"/>
  <c r="D334" i="7"/>
  <c r="C1276" i="1" s="1"/>
  <c r="G318" i="7"/>
  <c r="D306" i="7"/>
  <c r="C1226" i="1" s="1"/>
  <c r="E289" i="7"/>
  <c r="F276" i="7"/>
  <c r="F206" i="7"/>
  <c r="F200" i="7"/>
  <c r="D151" i="7"/>
  <c r="E146" i="7"/>
  <c r="D1126" i="1" s="1"/>
  <c r="G119" i="7"/>
  <c r="G95" i="7"/>
  <c r="F1382" i="1" s="1"/>
  <c r="G54" i="7"/>
  <c r="F48" i="7"/>
  <c r="D3" i="7"/>
  <c r="F1342" i="7"/>
  <c r="G1256" i="7"/>
  <c r="E1195" i="7"/>
  <c r="D347" i="1" s="1"/>
  <c r="G1064" i="7"/>
  <c r="F460" i="1" s="1"/>
  <c r="G1042" i="7"/>
  <c r="G1027" i="7"/>
  <c r="G782" i="7"/>
  <c r="F591" i="7"/>
  <c r="G549" i="7"/>
  <c r="G530" i="7"/>
  <c r="F479" i="1" s="1"/>
  <c r="G518" i="7"/>
  <c r="F383" i="1" s="1"/>
  <c r="D503" i="7"/>
  <c r="C495" i="1" s="1"/>
  <c r="F475" i="7"/>
  <c r="D414" i="7"/>
  <c r="G402" i="7"/>
  <c r="G391" i="7"/>
  <c r="F426" i="1" s="1"/>
  <c r="F386" i="7"/>
  <c r="E373" i="7"/>
  <c r="G322" i="7"/>
  <c r="F318" i="7"/>
  <c r="D289" i="7"/>
  <c r="E285" i="7"/>
  <c r="G281" i="7"/>
  <c r="G238" i="7"/>
  <c r="F1199" i="1" s="1"/>
  <c r="D146" i="7"/>
  <c r="C1126" i="1" s="1"/>
  <c r="F119" i="7"/>
  <c r="F70" i="7"/>
  <c r="G58" i="7"/>
  <c r="F1187" i="1" s="1"/>
  <c r="E1342" i="7"/>
  <c r="D1263" i="7"/>
  <c r="D1256" i="7"/>
  <c r="D835" i="7"/>
  <c r="F651" i="7"/>
  <c r="D555" i="7"/>
  <c r="C319" i="1" s="1"/>
  <c r="G542" i="7"/>
  <c r="F404" i="1" s="1"/>
  <c r="F536" i="7"/>
  <c r="D530" i="7"/>
  <c r="C479" i="1" s="1"/>
  <c r="F518" i="7"/>
  <c r="G513" i="7"/>
  <c r="E475" i="7"/>
  <c r="F451" i="7"/>
  <c r="D402" i="7"/>
  <c r="E391" i="7"/>
  <c r="D426" i="1" s="1"/>
  <c r="E386" i="7"/>
  <c r="D1086" i="1" s="1"/>
  <c r="E367" i="7"/>
  <c r="D489" i="1" s="1"/>
  <c r="G338" i="7"/>
  <c r="F1121" i="1" s="1"/>
  <c r="D318" i="7"/>
  <c r="D281" i="7"/>
  <c r="D238" i="7"/>
  <c r="C1199" i="1" s="1"/>
  <c r="F184" i="7"/>
  <c r="G140" i="7"/>
  <c r="E119" i="7"/>
  <c r="E101" i="7"/>
  <c r="D558" i="1" s="1"/>
  <c r="F64" i="7"/>
  <c r="F58" i="7"/>
  <c r="E29" i="7"/>
  <c r="G22" i="7"/>
  <c r="D9" i="7"/>
  <c r="F1680" i="7"/>
  <c r="G966" i="7"/>
  <c r="F609" i="1" s="1"/>
  <c r="F951" i="7"/>
  <c r="G871" i="7"/>
  <c r="D542" i="7"/>
  <c r="C404" i="1" s="1"/>
  <c r="E536" i="7"/>
  <c r="E518" i="7"/>
  <c r="D383" i="1" s="1"/>
  <c r="E507" i="7"/>
  <c r="D586" i="1" s="1"/>
  <c r="E496" i="7"/>
  <c r="D509" i="1" s="1"/>
  <c r="F468" i="7"/>
  <c r="D451" i="7"/>
  <c r="D391" i="7"/>
  <c r="C426" i="1" s="1"/>
  <c r="D386" i="7"/>
  <c r="C1086" i="1" s="1"/>
  <c r="F338" i="7"/>
  <c r="D305" i="7"/>
  <c r="C1225" i="1" s="1"/>
  <c r="G242" i="7"/>
  <c r="F1202" i="1" s="1"/>
  <c r="G199" i="7"/>
  <c r="F1045" i="1" s="1"/>
  <c r="E189" i="7"/>
  <c r="D1137" i="1" s="1"/>
  <c r="F172" i="7"/>
  <c r="G150" i="7"/>
  <c r="F1043" i="1" s="1"/>
  <c r="G135" i="7"/>
  <c r="G124" i="7"/>
  <c r="F572" i="1" s="1"/>
  <c r="D119" i="7"/>
  <c r="G94" i="7"/>
  <c r="F1381" i="1" s="1"/>
  <c r="E58" i="7"/>
  <c r="D1187" i="1" s="1"/>
  <c r="F22" i="7"/>
  <c r="D1131" i="7"/>
  <c r="C1952" i="1" s="1"/>
  <c r="E966" i="7"/>
  <c r="D609" i="1" s="1"/>
  <c r="G922" i="7"/>
  <c r="F871" i="7"/>
  <c r="F856" i="7"/>
  <c r="D788" i="7"/>
  <c r="G627" i="7"/>
  <c r="F575" i="7"/>
  <c r="D507" i="7"/>
  <c r="C586" i="1" s="1"/>
  <c r="E479" i="7"/>
  <c r="D337" i="1" s="1"/>
  <c r="G456" i="7"/>
  <c r="E444" i="7"/>
  <c r="F437" i="7"/>
  <c r="D418" i="7"/>
  <c r="E338" i="7"/>
  <c r="D1121" i="1" s="1"/>
  <c r="G321" i="7"/>
  <c r="G310" i="7"/>
  <c r="F1232" i="1" s="1"/>
  <c r="G298" i="7"/>
  <c r="G284" i="7"/>
  <c r="G255" i="7"/>
  <c r="E242" i="7"/>
  <c r="D1202" i="1" s="1"/>
  <c r="F199" i="7"/>
  <c r="G193" i="7"/>
  <c r="E177" i="7"/>
  <c r="G154" i="7"/>
  <c r="G145" i="7"/>
  <c r="F1130" i="1" s="1"/>
  <c r="F135" i="7"/>
  <c r="G130" i="7"/>
  <c r="F577" i="1" s="1"/>
  <c r="F112" i="7"/>
  <c r="G74" i="7"/>
  <c r="F1344" i="1" s="1"/>
  <c r="E69" i="7"/>
  <c r="D58" i="7"/>
  <c r="C1187" i="1" s="1"/>
  <c r="G15" i="7"/>
  <c r="E1674" i="7"/>
  <c r="D2200" i="1" s="1"/>
  <c r="E1055" i="7"/>
  <c r="D1271" i="1" s="1"/>
  <c r="G1010" i="7"/>
  <c r="E988" i="7"/>
  <c r="D474" i="1" s="1"/>
  <c r="G908" i="7"/>
  <c r="F387" i="1" s="1"/>
  <c r="F689" i="7"/>
  <c r="F490" i="7"/>
  <c r="D474" i="7"/>
  <c r="E437" i="7"/>
  <c r="G407" i="7"/>
  <c r="E378" i="7"/>
  <c r="D3799" i="1" s="1"/>
  <c r="D338" i="7"/>
  <c r="C1121" i="1" s="1"/>
  <c r="D321" i="7"/>
  <c r="F298" i="7"/>
  <c r="E284" i="7"/>
  <c r="F280" i="7"/>
  <c r="G274" i="7"/>
  <c r="D242" i="7"/>
  <c r="C1202" i="1" s="1"/>
  <c r="E237" i="7"/>
  <c r="E199" i="7"/>
  <c r="D1045" i="1" s="1"/>
  <c r="D193" i="7"/>
  <c r="F154" i="7"/>
  <c r="E135" i="7"/>
  <c r="E130" i="7"/>
  <c r="D577" i="1" s="1"/>
  <c r="F74" i="7"/>
  <c r="G46" i="7"/>
  <c r="F1369" i="1" s="1"/>
  <c r="F28" i="7"/>
  <c r="G14" i="7"/>
  <c r="E326" i="7"/>
  <c r="D52" i="7"/>
  <c r="D529" i="7"/>
  <c r="C480" i="1" s="1"/>
  <c r="D284" i="7"/>
  <c r="F502" i="7"/>
  <c r="F242" i="7"/>
  <c r="F89" i="7"/>
  <c r="D361" i="7"/>
  <c r="E125" i="7"/>
  <c r="D573" i="1" s="1"/>
  <c r="D1027" i="7"/>
  <c r="F195" i="7"/>
  <c r="D945" i="7"/>
  <c r="C487" i="1" s="1"/>
  <c r="F392" i="7"/>
  <c r="F185" i="7"/>
  <c r="E38" i="7"/>
  <c r="D1056" i="1" s="1"/>
  <c r="E271" i="7"/>
  <c r="E1000" i="7"/>
  <c r="F234" i="7"/>
  <c r="G18" i="7"/>
  <c r="E325" i="7"/>
  <c r="D1249" i="1" s="1"/>
  <c r="F73" i="7"/>
  <c r="E778" i="7"/>
  <c r="F209" i="7"/>
  <c r="F104" i="7"/>
  <c r="E406" i="7"/>
  <c r="F164" i="7"/>
  <c r="F676" i="7"/>
  <c r="G1111" i="7"/>
  <c r="F2060" i="1" s="1"/>
  <c r="E903" i="7"/>
  <c r="D2980" i="1" s="1"/>
  <c r="D586" i="7"/>
  <c r="E21" i="7"/>
  <c r="F351" i="7"/>
  <c r="G63" i="7"/>
  <c r="F555" i="1" s="1"/>
  <c r="E547" i="7"/>
  <c r="F288" i="7"/>
  <c r="G554" i="7"/>
  <c r="F318" i="1" s="1"/>
  <c r="G305" i="7"/>
  <c r="F1225" i="1" s="1"/>
  <c r="F107" i="7"/>
  <c r="G367" i="7"/>
  <c r="F489" i="1" s="1"/>
  <c r="F136" i="7"/>
  <c r="F1042" i="7"/>
  <c r="E213" i="7"/>
  <c r="D1083" i="1" s="1"/>
  <c r="E1249" i="7"/>
  <c r="F403" i="7"/>
  <c r="D196" i="7"/>
  <c r="C1284" i="1" s="1"/>
  <c r="D44" i="7"/>
  <c r="C554" i="1" s="1"/>
  <c r="E301" i="7"/>
  <c r="D1221" i="1" s="1"/>
  <c r="F1021" i="7"/>
  <c r="D258" i="7"/>
  <c r="E25" i="7"/>
  <c r="F376" i="7"/>
  <c r="D91" i="7"/>
  <c r="C1304" i="1" s="1"/>
  <c r="G824" i="7"/>
  <c r="D235" i="7"/>
  <c r="E117" i="7"/>
  <c r="G473" i="7"/>
  <c r="F584" i="1" s="1"/>
  <c r="F176" i="7"/>
  <c r="D694" i="7"/>
  <c r="C3005" i="1" s="1"/>
  <c r="E1131" i="7"/>
  <c r="D1952" i="1" s="1"/>
  <c r="D976" i="7"/>
  <c r="D613" i="7"/>
  <c r="F1196" i="7"/>
  <c r="F984" i="7"/>
  <c r="F717" i="7"/>
  <c r="F646" i="7"/>
  <c r="F40" i="7"/>
  <c r="E359" i="7"/>
  <c r="F81" i="7"/>
  <c r="F1048" i="7"/>
  <c r="E293" i="7"/>
  <c r="D1149" i="1" s="1"/>
  <c r="E658" i="7"/>
  <c r="E333" i="7"/>
  <c r="F113" i="7"/>
  <c r="F379" i="7"/>
  <c r="E173" i="7"/>
  <c r="E1064" i="7"/>
  <c r="D460" i="1" s="1"/>
  <c r="F225" i="7"/>
  <c r="D10" i="7"/>
  <c r="E414" i="7"/>
  <c r="E201" i="7"/>
  <c r="D1117" i="1" s="1"/>
  <c r="D60" i="7"/>
  <c r="D324" i="7"/>
  <c r="G1581" i="7"/>
  <c r="G278" i="7"/>
  <c r="G31" i="7"/>
  <c r="D388" i="7"/>
  <c r="G116" i="7"/>
  <c r="F566" i="1" s="1"/>
  <c r="F1015" i="7"/>
  <c r="D315" i="7"/>
  <c r="F134" i="7"/>
  <c r="F756" i="7"/>
  <c r="E182" i="7"/>
  <c r="D1144" i="1" s="1"/>
  <c r="E825" i="7"/>
  <c r="F1250" i="7"/>
  <c r="E983" i="7"/>
  <c r="D515" i="1" s="1"/>
  <c r="F632" i="7"/>
  <c r="F1201" i="7"/>
  <c r="G1043" i="7"/>
  <c r="D767" i="7"/>
  <c r="D672" i="7"/>
  <c r="D1293" i="7"/>
  <c r="C1319" i="1" s="1"/>
  <c r="G87" i="7"/>
  <c r="F471" i="1" s="1"/>
  <c r="F385" i="7"/>
  <c r="D100" i="7"/>
  <c r="F1162" i="7"/>
  <c r="E298" i="7"/>
  <c r="E682" i="7"/>
  <c r="D1151" i="1" s="1"/>
  <c r="F408" i="7"/>
  <c r="F131" i="7"/>
  <c r="E397" i="7"/>
  <c r="G190" i="7"/>
  <c r="F1135" i="1" s="1"/>
  <c r="D1095" i="7"/>
  <c r="C1268" i="1" s="1"/>
  <c r="E250" i="7"/>
  <c r="G17" i="7"/>
  <c r="F426" i="7"/>
  <c r="D219" i="7"/>
  <c r="C1254" i="1" s="1"/>
  <c r="E85" i="7"/>
  <c r="F335" i="7"/>
  <c r="G4" i="7"/>
  <c r="E286" i="7"/>
  <c r="F66" i="7"/>
  <c r="E405" i="7"/>
  <c r="E143" i="7"/>
  <c r="D1128" i="1" s="1"/>
  <c r="F1144" i="7"/>
  <c r="E330" i="7"/>
  <c r="D148" i="7"/>
  <c r="F1137" i="7"/>
  <c r="F203" i="7"/>
  <c r="F829" i="7"/>
  <c r="D1305" i="7"/>
  <c r="C1324" i="1" s="1"/>
  <c r="E995" i="7"/>
  <c r="D645" i="7"/>
  <c r="D1244" i="7"/>
  <c r="E93" i="7"/>
  <c r="D508" i="1" s="1"/>
  <c r="D390" i="7"/>
  <c r="F183" i="7"/>
  <c r="D15" i="7"/>
  <c r="F321" i="7"/>
  <c r="E1217" i="7"/>
  <c r="D1112" i="1" s="1"/>
  <c r="G431" i="7"/>
  <c r="D140" i="7"/>
  <c r="F419" i="7"/>
  <c r="F218" i="7"/>
  <c r="E17" i="7"/>
  <c r="F257" i="7"/>
  <c r="E37" i="7"/>
  <c r="D1186" i="1" s="1"/>
  <c r="F433" i="7"/>
  <c r="F226" i="7"/>
  <c r="G90" i="7"/>
  <c r="F556" i="1" s="1"/>
  <c r="G348" i="7"/>
  <c r="D11" i="7"/>
  <c r="D307" i="7"/>
  <c r="C1227" i="1" s="1"/>
  <c r="E78" i="7"/>
  <c r="D1354" i="1" s="1"/>
  <c r="D415" i="7"/>
  <c r="E157" i="7"/>
  <c r="E13" i="7"/>
  <c r="E389" i="7"/>
  <c r="D1258" i="1" s="1"/>
  <c r="F170" i="7"/>
  <c r="G7" i="7"/>
  <c r="G303" i="7"/>
  <c r="F1223" i="1" s="1"/>
  <c r="F840" i="7"/>
  <c r="D1335" i="7"/>
  <c r="C1261" i="1" s="1"/>
  <c r="F1001" i="7"/>
  <c r="F105" i="7"/>
  <c r="F395" i="7"/>
  <c r="D204" i="7"/>
  <c r="C1041" i="1" s="1"/>
  <c r="F41" i="7"/>
  <c r="F345" i="7"/>
  <c r="G2" i="7"/>
  <c r="G468" i="7"/>
  <c r="F155" i="7"/>
  <c r="F438" i="7"/>
  <c r="E238" i="7"/>
  <c r="D1199" i="1" s="1"/>
  <c r="D23" i="7"/>
  <c r="D276" i="7"/>
  <c r="C1215" i="1" s="1"/>
  <c r="F59" i="7"/>
  <c r="G514" i="7"/>
  <c r="F414" i="1" s="1"/>
  <c r="E277" i="7"/>
  <c r="F115" i="7"/>
  <c r="F362" i="7"/>
  <c r="G55" i="7"/>
  <c r="F1371" i="1" s="1"/>
  <c r="E341" i="7"/>
  <c r="D1329" i="1" s="1"/>
  <c r="F121" i="7"/>
  <c r="E421" i="7"/>
  <c r="D163" i="7"/>
  <c r="C1089" i="1" s="1"/>
  <c r="F19" i="7"/>
  <c r="D411" i="7"/>
  <c r="E229" i="7"/>
  <c r="D1355" i="1" s="1"/>
  <c r="G20" i="7"/>
  <c r="E309" i="7"/>
  <c r="D1229" i="1" s="1"/>
  <c r="E852" i="7"/>
  <c r="E1567" i="7"/>
  <c r="E1016" i="7"/>
  <c r="F710" i="7"/>
  <c r="G535" i="7"/>
  <c r="F321" i="1" s="1"/>
  <c r="F1277" i="7"/>
  <c r="F967" i="7"/>
  <c r="G836" i="7"/>
  <c r="E577" i="7"/>
  <c r="D123" i="7"/>
  <c r="C571" i="1" s="1"/>
  <c r="D423" i="7"/>
  <c r="F216" i="7"/>
  <c r="F88" i="7"/>
  <c r="F352" i="7"/>
  <c r="F35" i="7"/>
  <c r="E485" i="7"/>
  <c r="D411" i="1" s="1"/>
  <c r="F160" i="7"/>
  <c r="D445" i="7"/>
  <c r="F243" i="7"/>
  <c r="D43" i="7"/>
  <c r="F312" i="7"/>
  <c r="E114" i="7"/>
  <c r="D565" i="1" s="1"/>
  <c r="E519" i="7"/>
  <c r="D382" i="1" s="1"/>
  <c r="F329" i="7"/>
  <c r="E127" i="7"/>
  <c r="D575" i="1" s="1"/>
  <c r="D375" i="7"/>
  <c r="F72" i="7"/>
  <c r="E349" i="7"/>
  <c r="F128" i="7"/>
  <c r="G459" i="7"/>
  <c r="E221" i="7"/>
  <c r="D1096" i="1" s="1"/>
  <c r="F32" i="7"/>
  <c r="F416" i="7"/>
  <c r="D236" i="7"/>
  <c r="F27" i="7"/>
  <c r="D316" i="7"/>
  <c r="C1247" i="1" s="1"/>
  <c r="D871" i="7"/>
  <c r="F1574" i="7"/>
  <c r="E1032" i="7"/>
  <c r="E741" i="7"/>
  <c r="D3031" i="1" s="1"/>
  <c r="E149" i="7"/>
  <c r="D1044" i="1" s="1"/>
  <c r="F455" i="7"/>
  <c r="F274" i="7"/>
  <c r="D106" i="7"/>
  <c r="F360" i="7"/>
  <c r="G47" i="7"/>
  <c r="F1160" i="1" s="1"/>
  <c r="D496" i="7"/>
  <c r="C509" i="1" s="1"/>
  <c r="G178" i="7"/>
  <c r="G451" i="7"/>
  <c r="E353" i="7"/>
  <c r="E54" i="7"/>
  <c r="E318" i="7"/>
  <c r="D126" i="7"/>
  <c r="C574" i="1" s="1"/>
  <c r="F525" i="7"/>
  <c r="D340" i="7"/>
  <c r="C1124" i="1" s="1"/>
  <c r="D132" i="7"/>
  <c r="C579" i="1" s="1"/>
  <c r="F404" i="7"/>
  <c r="F97" i="7"/>
  <c r="F410" i="7"/>
  <c r="E133" i="7"/>
  <c r="D580" i="1" s="1"/>
  <c r="G499" i="7"/>
  <c r="F323" i="1" s="1"/>
  <c r="G265" i="7"/>
  <c r="F50" i="7"/>
  <c r="F422" i="7"/>
  <c r="F241" i="7"/>
  <c r="E33" i="7"/>
  <c r="F331" i="7"/>
  <c r="G886" i="7"/>
  <c r="D539" i="7"/>
  <c r="C298" i="1" s="1"/>
  <c r="F1049" i="7"/>
  <c r="E774" i="7"/>
  <c r="E158" i="7"/>
  <c r="D1088" i="1" s="1"/>
  <c r="F467" i="7"/>
  <c r="E317" i="7"/>
  <c r="F130" i="7"/>
  <c r="D372" i="7"/>
  <c r="E53" i="7"/>
  <c r="E902" i="7"/>
  <c r="D2981" i="1" s="1"/>
  <c r="F224" i="7"/>
  <c r="F463" i="7"/>
  <c r="D380" i="7"/>
  <c r="F65" i="7"/>
  <c r="F339" i="7"/>
  <c r="F233" i="7"/>
  <c r="E829" i="7"/>
  <c r="D369" i="7"/>
  <c r="D156" i="7"/>
  <c r="D420" i="7"/>
  <c r="F110" i="7"/>
  <c r="F434" i="7"/>
  <c r="D147" i="7"/>
  <c r="C1125" i="1" s="1"/>
  <c r="E515" i="7"/>
  <c r="D385" i="1" s="1"/>
  <c r="D273" i="7"/>
  <c r="F67" i="7"/>
  <c r="E436" i="7"/>
  <c r="F266" i="7"/>
  <c r="F51" i="7"/>
  <c r="D350" i="7"/>
  <c r="E896" i="7"/>
  <c r="G571" i="7"/>
  <c r="F418" i="1" s="1"/>
  <c r="E1059" i="7"/>
  <c r="D464" i="1" s="1"/>
  <c r="E165" i="7"/>
  <c r="D1090" i="1" s="1"/>
  <c r="F495" i="7"/>
  <c r="D332" i="7"/>
  <c r="C1259" i="1" s="1"/>
  <c r="E159" i="7"/>
  <c r="D1085" i="1" s="1"/>
  <c r="D396" i="7"/>
  <c r="E82" i="7"/>
  <c r="D1286" i="1" s="1"/>
  <c r="G951" i="7"/>
  <c r="F2585" i="1" s="1"/>
  <c r="F232" i="7"/>
  <c r="D480" i="7"/>
  <c r="C310" i="1" s="1"/>
  <c r="F391" i="7"/>
  <c r="D76" i="7"/>
  <c r="E354" i="7"/>
  <c r="E244" i="7"/>
  <c r="D1203" i="1" s="1"/>
  <c r="F24" i="7"/>
  <c r="F387" i="7"/>
  <c r="F169" i="7"/>
  <c r="G453" i="7"/>
  <c r="F137" i="7"/>
  <c r="D471" i="7"/>
  <c r="E181" i="7"/>
  <c r="D1145" i="1" s="1"/>
  <c r="G526" i="7"/>
  <c r="F341" i="1" s="1"/>
  <c r="F296" i="7"/>
  <c r="G79" i="7"/>
  <c r="F478" i="1" s="1"/>
  <c r="E449" i="7"/>
  <c r="F283" i="7"/>
  <c r="F57" i="7"/>
  <c r="E365" i="7"/>
  <c r="D2516" i="1" s="1"/>
  <c r="E908" i="7"/>
  <c r="D387" i="1" s="1"/>
  <c r="D651" i="7"/>
  <c r="F1065" i="7"/>
  <c r="D861" i="7"/>
  <c r="C1326" i="1" s="1"/>
  <c r="D747" i="7"/>
  <c r="E523" i="7"/>
  <c r="G1165" i="7"/>
  <c r="F171" i="7"/>
  <c r="E517" i="7"/>
  <c r="D384" i="1" s="1"/>
  <c r="G351" i="7"/>
  <c r="G166" i="7"/>
  <c r="F1092" i="1" s="1"/>
  <c r="E413" i="7"/>
  <c r="E94" i="7"/>
  <c r="D1381" i="1" s="1"/>
  <c r="F1484" i="7"/>
  <c r="E249" i="7"/>
  <c r="F555" i="7"/>
  <c r="F409" i="7"/>
  <c r="F95" i="7"/>
  <c r="F368" i="7"/>
  <c r="F289" i="7"/>
  <c r="F49" i="7"/>
  <c r="G447" i="7"/>
  <c r="E174" i="7"/>
  <c r="E465" i="7"/>
  <c r="D295" i="1" s="1"/>
  <c r="F152" i="7"/>
  <c r="F487" i="7"/>
  <c r="F208" i="7"/>
  <c r="D617" i="7"/>
  <c r="C494" i="1" s="1"/>
  <c r="F342" i="7"/>
  <c r="E86" i="7"/>
  <c r="D1378" i="1" s="1"/>
  <c r="F505" i="7"/>
  <c r="F291" i="7"/>
  <c r="E62" i="7"/>
  <c r="D1241" i="1" s="1"/>
  <c r="F417" i="7"/>
  <c r="D917" i="7"/>
  <c r="C330" i="1" s="1"/>
  <c r="E728" i="7"/>
  <c r="D3022" i="1" s="1"/>
  <c r="E1087" i="7"/>
  <c r="D522" i="1" s="1"/>
  <c r="E927" i="7"/>
  <c r="G758" i="7"/>
  <c r="D572" i="7"/>
  <c r="C2572" i="1" s="1"/>
  <c r="E1238" i="7"/>
  <c r="D1387" i="1" s="1"/>
  <c r="G923" i="7"/>
  <c r="E712" i="7"/>
  <c r="D3051" i="1" s="1"/>
  <c r="D188" i="7"/>
  <c r="C1138" i="1" s="1"/>
  <c r="F1379" i="7"/>
  <c r="F359" i="7"/>
  <c r="F193" i="7"/>
  <c r="F418" i="7"/>
  <c r="D135" i="7"/>
  <c r="F16" i="7"/>
  <c r="D262" i="7"/>
  <c r="E675" i="7"/>
  <c r="D1211" i="1" s="1"/>
  <c r="G425" i="7"/>
  <c r="G102" i="7"/>
  <c r="F559" i="1" s="1"/>
  <c r="G398" i="7"/>
  <c r="F413" i="1" s="1"/>
  <c r="E300" i="7"/>
  <c r="D1219" i="1" s="1"/>
  <c r="F71" i="7"/>
  <c r="G470" i="7"/>
  <c r="D180" i="7"/>
  <c r="C1146" i="1" s="1"/>
  <c r="F482" i="7"/>
  <c r="E162" i="7"/>
  <c r="D538" i="7"/>
  <c r="F259" i="7"/>
  <c r="E709" i="7"/>
  <c r="D3012" i="1" s="1"/>
  <c r="E357" i="7"/>
  <c r="F98" i="7"/>
  <c r="G516" i="7"/>
  <c r="F337" i="7"/>
  <c r="D68" i="7"/>
  <c r="C1374" i="1" s="1"/>
  <c r="E429" i="7"/>
  <c r="E922" i="7"/>
  <c r="G761" i="7"/>
  <c r="D1218" i="7"/>
  <c r="E931" i="7"/>
  <c r="D398" i="1" s="1"/>
  <c r="F230" i="7"/>
  <c r="F8" i="7"/>
  <c r="F401" i="7"/>
  <c r="F211" i="7"/>
  <c r="F424" i="7"/>
  <c r="D172" i="7"/>
  <c r="C1289" i="1" s="1"/>
  <c r="E22" i="7"/>
  <c r="D275" i="7"/>
  <c r="D22" i="7"/>
  <c r="F457" i="7"/>
  <c r="D108" i="7"/>
  <c r="F432" i="7"/>
  <c r="F323" i="7"/>
  <c r="F96" i="7"/>
  <c r="G476" i="7"/>
  <c r="G207" i="7"/>
  <c r="E532" i="7"/>
  <c r="D338" i="1" s="1"/>
  <c r="F186" i="7"/>
  <c r="F551" i="7"/>
  <c r="F272" i="7"/>
  <c r="G1143" i="7"/>
  <c r="F1963" i="1" s="1"/>
  <c r="F442" i="7"/>
  <c r="G122" i="7"/>
  <c r="F570" i="1" s="1"/>
  <c r="G847" i="7"/>
  <c r="F1305" i="1" s="1"/>
  <c r="E343" i="7"/>
  <c r="D1328" i="1" s="1"/>
  <c r="F80" i="7"/>
  <c r="F511" i="7"/>
  <c r="G946" i="7"/>
  <c r="F794" i="7"/>
  <c r="D260" i="7"/>
  <c r="C1185" i="1" s="1"/>
  <c r="G28" i="7"/>
  <c r="E407" i="7"/>
  <c r="E223" i="7"/>
  <c r="G437" i="7"/>
  <c r="E205" i="7"/>
  <c r="D1042" i="1" s="1"/>
  <c r="D29" i="7"/>
  <c r="D299" i="7"/>
  <c r="C1216" i="1" s="1"/>
  <c r="D36" i="7"/>
  <c r="D518" i="7"/>
  <c r="C383" i="1" s="1"/>
  <c r="E141" i="7"/>
  <c r="F446" i="7"/>
  <c r="F354" i="7"/>
  <c r="E109" i="7"/>
  <c r="D498" i="7"/>
  <c r="D214" i="7"/>
  <c r="F693" i="7"/>
  <c r="E197" i="7"/>
  <c r="D1093" i="1" s="1"/>
  <c r="D670" i="7"/>
  <c r="D290" i="7"/>
  <c r="G12" i="7"/>
  <c r="F472" i="7"/>
  <c r="F129" i="7"/>
  <c r="G994" i="7"/>
  <c r="G364" i="7"/>
  <c r="F99" i="7"/>
  <c r="G1506" i="7"/>
  <c r="F2463" i="1" s="1"/>
  <c r="E955" i="7"/>
  <c r="D602" i="1" s="1"/>
  <c r="F808" i="7"/>
  <c r="E1270" i="7"/>
  <c r="D1105" i="1" s="1"/>
  <c r="D1039" i="7"/>
  <c r="F882" i="7"/>
  <c r="E653" i="7"/>
  <c r="E568" i="7"/>
  <c r="D314" i="1" s="1"/>
  <c r="F1044" i="7"/>
  <c r="F862" i="7"/>
  <c r="F292" i="7"/>
  <c r="G34" i="7"/>
  <c r="E501" i="7"/>
  <c r="D324" i="1" s="1"/>
  <c r="E261" i="7"/>
  <c r="F444" i="7"/>
  <c r="F217" i="7"/>
  <c r="G42" i="7"/>
  <c r="F322" i="1" s="1"/>
  <c r="F328" i="7"/>
  <c r="E70" i="7"/>
  <c r="D1375" i="1" s="1"/>
  <c r="E699" i="7"/>
  <c r="D3045" i="1" s="1"/>
  <c r="F168" i="7"/>
  <c r="D475" i="7"/>
  <c r="G374" i="7"/>
  <c r="F120" i="7"/>
  <c r="F504" i="7"/>
  <c r="G239" i="7"/>
  <c r="F1200" i="1" s="1"/>
  <c r="F954" i="7"/>
  <c r="D220" i="7"/>
  <c r="C1325" i="1" s="1"/>
  <c r="D1037" i="7"/>
  <c r="E314" i="7"/>
  <c r="D1237" i="1" s="1"/>
  <c r="G26" i="7"/>
  <c r="E521" i="7"/>
  <c r="D380" i="1" s="1"/>
  <c r="D198" i="7"/>
  <c r="C1062" i="1" s="1"/>
  <c r="D39" i="7"/>
  <c r="C1367" i="1" s="1"/>
  <c r="D377" i="7"/>
  <c r="F111" i="7"/>
  <c r="E566" i="7"/>
  <c r="D406" i="1" s="1"/>
  <c r="F1010" i="7"/>
  <c r="F813" i="7"/>
  <c r="D1464" i="7"/>
  <c r="C3034" i="1" s="1"/>
  <c r="E1076" i="7"/>
  <c r="G904" i="7"/>
  <c r="F666" i="7"/>
  <c r="D582" i="7"/>
  <c r="C438" i="1" s="1"/>
  <c r="F1082" i="7"/>
  <c r="E1024" i="7"/>
  <c r="E691" i="7"/>
  <c r="D3040" i="1" s="1"/>
  <c r="E1056" i="7"/>
  <c r="D466" i="1" s="1"/>
  <c r="D1035" i="7"/>
  <c r="E786" i="7"/>
  <c r="E579" i="7"/>
  <c r="G1310" i="7"/>
  <c r="F1009" i="7"/>
  <c r="D937" i="7"/>
  <c r="E751" i="7"/>
  <c r="D2954" i="1" s="1"/>
  <c r="G1485" i="7"/>
  <c r="E1422" i="7"/>
  <c r="D2883" i="1" s="1"/>
  <c r="D1376" i="7"/>
  <c r="C1208" i="1" s="1"/>
  <c r="G1509" i="7"/>
  <c r="F2473" i="1" s="1"/>
  <c r="D1313" i="7"/>
  <c r="D1359" i="7"/>
  <c r="C1163" i="1" s="1"/>
  <c r="F1472" i="7"/>
  <c r="E1468" i="7"/>
  <c r="D3070" i="1" s="1"/>
  <c r="F82" i="7"/>
  <c r="E270" i="7"/>
  <c r="G481" i="7"/>
  <c r="F311" i="1" s="1"/>
  <c r="D795" i="7"/>
  <c r="F10" i="7"/>
  <c r="G162" i="7"/>
  <c r="F552" i="7"/>
  <c r="G186" i="7"/>
  <c r="F1139" i="1" s="1"/>
  <c r="E722" i="7"/>
  <c r="D3038" i="1" s="1"/>
  <c r="D1003" i="7"/>
  <c r="C516" i="1" s="1"/>
  <c r="F1395" i="7"/>
  <c r="E254" i="7"/>
  <c r="G578" i="7"/>
  <c r="D1171" i="7"/>
  <c r="D527" i="7"/>
  <c r="C372" i="1" s="1"/>
  <c r="F38" i="7"/>
  <c r="D394" i="7"/>
  <c r="C424" i="1" s="1"/>
  <c r="G1177" i="7"/>
  <c r="F533" i="1" s="1"/>
  <c r="G84" i="7"/>
  <c r="F1210" i="1" s="1"/>
  <c r="D426" i="7"/>
  <c r="E724" i="7"/>
  <c r="D3059" i="1" s="1"/>
  <c r="D17" i="7"/>
  <c r="D335" i="7"/>
  <c r="C1277" i="1" s="1"/>
  <c r="D955" i="7"/>
  <c r="C602" i="1" s="1"/>
  <c r="G71" i="7"/>
  <c r="F1155" i="1" s="1"/>
  <c r="D351" i="7"/>
  <c r="G636" i="7"/>
  <c r="D21" i="7"/>
  <c r="D234" i="7"/>
  <c r="C1360" i="1" s="1"/>
  <c r="F535" i="7"/>
  <c r="E1287" i="7"/>
  <c r="D1172" i="1" s="1"/>
  <c r="G504" i="7"/>
  <c r="F511" i="1" s="1"/>
  <c r="F304" i="7"/>
  <c r="E46" i="7"/>
  <c r="D1369" i="1" s="1"/>
  <c r="E512" i="7"/>
  <c r="D590" i="1" s="1"/>
  <c r="E268" i="7"/>
  <c r="E462" i="7"/>
  <c r="G223" i="7"/>
  <c r="F75" i="7"/>
  <c r="D346" i="7"/>
  <c r="F83" i="7"/>
  <c r="D895" i="7"/>
  <c r="C1159" i="1" s="1"/>
  <c r="F179" i="7"/>
  <c r="G543" i="7"/>
  <c r="F369" i="1" s="1"/>
  <c r="E381" i="7"/>
  <c r="F151" i="7"/>
  <c r="F881" i="7"/>
  <c r="E245" i="7"/>
  <c r="D969" i="7"/>
  <c r="F227" i="7"/>
  <c r="F12" i="7"/>
  <c r="F319" i="7"/>
  <c r="D45" i="7"/>
  <c r="E533" i="7"/>
  <c r="D305" i="1" s="1"/>
  <c r="F202" i="7"/>
  <c r="D92" i="7"/>
  <c r="C1244" i="1" s="1"/>
  <c r="F384" i="7"/>
  <c r="D138" i="7"/>
  <c r="C583" i="1" s="1"/>
  <c r="E627" i="7"/>
  <c r="E1091" i="7"/>
  <c r="G841" i="7"/>
  <c r="D1530" i="7"/>
  <c r="C2581" i="1" s="1"/>
  <c r="F1138" i="7"/>
  <c r="E956" i="7"/>
  <c r="D603" i="1" s="1"/>
  <c r="G677" i="7"/>
  <c r="F1253" i="1" s="1"/>
  <c r="D619" i="7"/>
  <c r="C594" i="1" s="1"/>
  <c r="E1103" i="7"/>
  <c r="D2033" i="1" s="1"/>
  <c r="D1051" i="7"/>
  <c r="D697" i="7"/>
  <c r="C3043" i="1" s="1"/>
  <c r="F1072" i="7"/>
  <c r="G1083" i="7"/>
  <c r="F518" i="1" s="1"/>
  <c r="D811" i="7"/>
  <c r="F621" i="7"/>
  <c r="D559" i="7"/>
  <c r="F1047" i="7"/>
  <c r="D941" i="7"/>
  <c r="C391" i="1" s="1"/>
  <c r="E860" i="7"/>
  <c r="D1502" i="7"/>
  <c r="C2440" i="1" s="1"/>
  <c r="G1433" i="7"/>
  <c r="F2895" i="1" s="1"/>
  <c r="F1396" i="7"/>
  <c r="F1540" i="7"/>
  <c r="F1455" i="7"/>
  <c r="G1378" i="7"/>
  <c r="F1482" i="7"/>
  <c r="E1483" i="7"/>
  <c r="D87" i="7"/>
  <c r="C471" i="1" s="1"/>
  <c r="G270" i="7"/>
  <c r="E481" i="7"/>
  <c r="D311" i="1" s="1"/>
  <c r="G795" i="7"/>
  <c r="G23" i="7"/>
  <c r="E172" i="7"/>
  <c r="D1289" i="1" s="1"/>
  <c r="D822" i="7"/>
  <c r="D186" i="7"/>
  <c r="C1139" i="1" s="1"/>
  <c r="F748" i="7"/>
  <c r="G1003" i="7"/>
  <c r="F516" i="1" s="1"/>
  <c r="E1395" i="7"/>
  <c r="F254" i="7"/>
  <c r="D604" i="7"/>
  <c r="G1318" i="7"/>
  <c r="F3239" i="1" s="1"/>
  <c r="E697" i="7"/>
  <c r="D3043" i="1" s="1"/>
  <c r="F42" i="7"/>
  <c r="F394" i="7"/>
  <c r="E1177" i="7"/>
  <c r="D533" i="1" s="1"/>
  <c r="G106" i="7"/>
  <c r="G426" i="7"/>
  <c r="D724" i="7"/>
  <c r="C3059" i="1" s="1"/>
  <c r="E34" i="7"/>
  <c r="F811" i="7"/>
  <c r="F955" i="7"/>
  <c r="D94" i="7"/>
  <c r="C1381" i="1" s="1"/>
  <c r="E351" i="7"/>
  <c r="F636" i="7"/>
  <c r="E26" i="7"/>
  <c r="F305" i="7"/>
  <c r="D535" i="7"/>
  <c r="C321" i="1" s="1"/>
  <c r="D1287" i="7"/>
  <c r="C1172" i="1" s="1"/>
  <c r="D504" i="7"/>
  <c r="C511" i="1" s="1"/>
  <c r="D863" i="7"/>
  <c r="C1051" i="1" s="1"/>
  <c r="G1263" i="7"/>
  <c r="D1561" i="7"/>
  <c r="C2589" i="1" s="1"/>
  <c r="F872" i="7"/>
  <c r="D1093" i="7"/>
  <c r="C370" i="1" s="1"/>
  <c r="G868" i="7"/>
  <c r="G679" i="7"/>
  <c r="F1095" i="1" s="1"/>
  <c r="E1518" i="7"/>
  <c r="D2422" i="1" s="1"/>
  <c r="E1168" i="7"/>
  <c r="D1198" i="7"/>
  <c r="C350" i="1" s="1"/>
  <c r="E1063" i="7"/>
  <c r="D461" i="1" s="1"/>
  <c r="E1068" i="7"/>
  <c r="D456" i="1" s="1"/>
  <c r="E1199" i="7"/>
  <c r="D351" i="1" s="1"/>
  <c r="F1427" i="7"/>
  <c r="E1486" i="7"/>
  <c r="G1403" i="7"/>
  <c r="F2839" i="1" s="1"/>
  <c r="F1269" i="7"/>
  <c r="F1404" i="7"/>
  <c r="D1553" i="7"/>
  <c r="C2526" i="1" s="1"/>
  <c r="E1542" i="7"/>
  <c r="E186" i="7"/>
  <c r="D1139" i="1" s="1"/>
  <c r="G327" i="7"/>
  <c r="D633" i="7"/>
  <c r="D1330" i="7"/>
  <c r="C1265" i="1" s="1"/>
  <c r="G210" i="7"/>
  <c r="F1080" i="1" s="1"/>
  <c r="D1096" i="7"/>
  <c r="F343" i="7"/>
  <c r="D830" i="7"/>
  <c r="D1087" i="7"/>
  <c r="C522" i="1" s="1"/>
  <c r="G172" i="7"/>
  <c r="F1289" i="1" s="1"/>
  <c r="F578" i="7"/>
  <c r="E1318" i="7"/>
  <c r="D3239" i="1" s="1"/>
  <c r="F785" i="7"/>
  <c r="D183" i="7"/>
  <c r="C1143" i="1" s="1"/>
  <c r="E493" i="7"/>
  <c r="G38" i="7"/>
  <c r="F1056" i="1" s="1"/>
  <c r="F299" i="7"/>
  <c r="E610" i="7"/>
  <c r="D470" i="1" s="1"/>
  <c r="E63" i="7"/>
  <c r="D555" i="1" s="1"/>
  <c r="G817" i="7"/>
  <c r="F1358" i="7"/>
  <c r="G250" i="7"/>
  <c r="F695" i="7"/>
  <c r="F587" i="7"/>
  <c r="D909" i="7"/>
  <c r="C513" i="1" s="1"/>
  <c r="D1120" i="7"/>
  <c r="C2068" i="1" s="1"/>
  <c r="E873" i="7"/>
  <c r="D806" i="7"/>
  <c r="F583" i="7"/>
  <c r="F1240" i="7"/>
  <c r="F1204" i="7"/>
  <c r="E1074" i="7"/>
  <c r="D3004" i="1" s="1"/>
  <c r="D1205" i="7"/>
  <c r="C357" i="1" s="1"/>
  <c r="G1211" i="7"/>
  <c r="F363" i="1" s="1"/>
  <c r="F1458" i="7"/>
  <c r="G1533" i="7"/>
  <c r="F669" i="1" s="1"/>
  <c r="D1447" i="7"/>
  <c r="C2926" i="1" s="1"/>
  <c r="E1308" i="7"/>
  <c r="D1411" i="7"/>
  <c r="C2866" i="1" s="1"/>
  <c r="E1579" i="7"/>
  <c r="G1549" i="7"/>
  <c r="F2491" i="1" s="1"/>
  <c r="E194" i="7"/>
  <c r="D327" i="7"/>
  <c r="G660" i="7"/>
  <c r="F4" i="7"/>
  <c r="E210" i="7"/>
  <c r="D1080" i="1" s="1"/>
  <c r="F1248" i="7"/>
  <c r="D343" i="7"/>
  <c r="C1328" i="1" s="1"/>
  <c r="G876" i="7"/>
  <c r="G1118" i="7"/>
  <c r="F177" i="7"/>
  <c r="E578" i="7"/>
  <c r="F20" i="7"/>
  <c r="E785" i="7"/>
  <c r="E206" i="7"/>
  <c r="D1058" i="1" s="1"/>
  <c r="D493" i="7"/>
  <c r="E55" i="7"/>
  <c r="D1371" i="1" s="1"/>
  <c r="F315" i="7"/>
  <c r="F724" i="7"/>
  <c r="D98" i="7"/>
  <c r="C306" i="1" s="1"/>
  <c r="E817" i="7"/>
  <c r="D1358" i="7"/>
  <c r="C1164" i="1" s="1"/>
  <c r="F256" i="7"/>
  <c r="F848" i="7"/>
  <c r="F598" i="7"/>
  <c r="F1002" i="7"/>
  <c r="F1146" i="7"/>
  <c r="D919" i="7"/>
  <c r="C299" i="1" s="1"/>
  <c r="E816" i="7"/>
  <c r="D1054" i="1" s="1"/>
  <c r="G589" i="7"/>
  <c r="F1445" i="7"/>
  <c r="F565" i="7"/>
  <c r="D1079" i="7"/>
  <c r="C334" i="1" s="1"/>
  <c r="D1229" i="7"/>
  <c r="C1295" i="1" s="1"/>
  <c r="D1223" i="7"/>
  <c r="C1273" i="1" s="1"/>
  <c r="D1474" i="7"/>
  <c r="C3076" i="1" s="1"/>
  <c r="F1539" i="7"/>
  <c r="E1475" i="7"/>
  <c r="D3077" i="1" s="1"/>
  <c r="F1471" i="7"/>
  <c r="F1417" i="7"/>
  <c r="F1304" i="7"/>
  <c r="G1554" i="7"/>
  <c r="F2527" i="1" s="1"/>
  <c r="G194" i="7"/>
  <c r="E366" i="7"/>
  <c r="D427" i="1" s="1"/>
  <c r="D660" i="7"/>
  <c r="E28" i="7"/>
  <c r="D247" i="7"/>
  <c r="D1248" i="7"/>
  <c r="G343" i="7"/>
  <c r="F1328" i="1" s="1"/>
  <c r="F876" i="7"/>
  <c r="D1118" i="7"/>
  <c r="D177" i="7"/>
  <c r="G604" i="7"/>
  <c r="D38" i="7"/>
  <c r="C1056" i="1" s="1"/>
  <c r="F896" i="7"/>
  <c r="G206" i="7"/>
  <c r="F1058" i="1" s="1"/>
  <c r="F938" i="7"/>
  <c r="D63" i="7"/>
  <c r="C555" i="1" s="1"/>
  <c r="G378" i="7"/>
  <c r="F3799" i="1" s="1"/>
  <c r="D791" i="7"/>
  <c r="E102" i="7"/>
  <c r="D559" i="1" s="1"/>
  <c r="F843" i="7"/>
  <c r="E1358" i="7"/>
  <c r="D1164" i="1" s="1"/>
  <c r="G273" i="7"/>
  <c r="G539" i="7"/>
  <c r="F298" i="1" s="1"/>
  <c r="F1028" i="7"/>
  <c r="E711" i="7"/>
  <c r="D3050" i="1" s="1"/>
  <c r="D1034" i="7"/>
  <c r="F1208" i="7"/>
  <c r="D928" i="7"/>
  <c r="C2493" i="1" s="1"/>
  <c r="D832" i="7"/>
  <c r="E648" i="7"/>
  <c r="E542" i="7"/>
  <c r="D404" i="1" s="1"/>
  <c r="D574" i="7"/>
  <c r="D1105" i="7"/>
  <c r="C2042" i="1" s="1"/>
  <c r="E1255" i="7"/>
  <c r="F1289" i="7"/>
  <c r="F1532" i="7"/>
  <c r="D1545" i="7"/>
  <c r="C2401" i="1" s="1"/>
  <c r="D1503" i="7"/>
  <c r="C2446" i="1" s="1"/>
  <c r="G1541" i="7"/>
  <c r="F682" i="1" s="1"/>
  <c r="D1505" i="7"/>
  <c r="C2462" i="1" s="1"/>
  <c r="G1360" i="7"/>
  <c r="F1162" i="1" s="1"/>
  <c r="G1580" i="7"/>
  <c r="D226" i="7"/>
  <c r="F366" i="7"/>
  <c r="F795" i="7"/>
  <c r="G49" i="7"/>
  <c r="F346" i="1" s="1"/>
  <c r="D265" i="7"/>
  <c r="E1267" i="7"/>
  <c r="G502" i="7"/>
  <c r="F510" i="1" s="1"/>
  <c r="D991" i="7"/>
  <c r="F1118" i="7"/>
  <c r="G177" i="7"/>
  <c r="F604" i="7"/>
  <c r="E42" i="7"/>
  <c r="D322" i="1" s="1"/>
  <c r="D896" i="7"/>
  <c r="D206" i="7"/>
  <c r="C1058" i="1" s="1"/>
  <c r="G938" i="7"/>
  <c r="D71" i="7"/>
  <c r="C1155" i="1" s="1"/>
  <c r="D378" i="7"/>
  <c r="C3799" i="1" s="1"/>
  <c r="G791" i="7"/>
  <c r="D102" i="7"/>
  <c r="C559" i="1" s="1"/>
  <c r="E843" i="7"/>
  <c r="F2" i="7"/>
  <c r="D278" i="7"/>
  <c r="D616" i="7"/>
  <c r="F1164" i="7"/>
  <c r="E887" i="7"/>
  <c r="G1231" i="7"/>
  <c r="F1281" i="1" s="1"/>
  <c r="F1253" i="7"/>
  <c r="D932" i="7"/>
  <c r="C397" i="1" s="1"/>
  <c r="F906" i="7"/>
  <c r="D655" i="7"/>
  <c r="E635" i="7"/>
  <c r="D649" i="7"/>
  <c r="E570" i="7"/>
  <c r="D419" i="1" s="1"/>
  <c r="D1281" i="7"/>
  <c r="G1543" i="7"/>
  <c r="D1538" i="7"/>
  <c r="E1290" i="7"/>
  <c r="D1174" i="1" s="1"/>
  <c r="G1546" i="7"/>
  <c r="G1547" i="7"/>
  <c r="F2416" i="1" s="1"/>
  <c r="G1522" i="7"/>
  <c r="F2542" i="1" s="1"/>
  <c r="D1399" i="7"/>
  <c r="E10" i="7"/>
  <c r="D231" i="7"/>
  <c r="C1357" i="1" s="1"/>
  <c r="E382" i="7"/>
  <c r="D1190" i="1" s="1"/>
  <c r="E795" i="7"/>
  <c r="F54" i="7"/>
  <c r="F270" i="7"/>
  <c r="F1267" i="7"/>
  <c r="D502" i="7"/>
  <c r="C510" i="1" s="1"/>
  <c r="G991" i="7"/>
  <c r="G1343" i="7"/>
  <c r="F1098" i="1" s="1"/>
  <c r="D271" i="7"/>
  <c r="F634" i="7"/>
  <c r="D79" i="7"/>
  <c r="C478" i="1" s="1"/>
  <c r="G896" i="7"/>
  <c r="D212" i="7"/>
  <c r="C1082" i="1" s="1"/>
  <c r="D960" i="7"/>
  <c r="C606" i="1" s="1"/>
  <c r="F79" i="7"/>
  <c r="D438" i="7"/>
  <c r="E791" i="7"/>
  <c r="E164" i="7"/>
  <c r="D1091" i="1" s="1"/>
  <c r="E867" i="7"/>
  <c r="F1336" i="7"/>
  <c r="G943" i="7"/>
  <c r="F1252" i="7"/>
  <c r="D569" i="7"/>
  <c r="C420" i="1" s="1"/>
  <c r="F949" i="7"/>
  <c r="E910" i="7"/>
  <c r="D378" i="1" s="1"/>
  <c r="E770" i="7"/>
  <c r="G655" i="7"/>
  <c r="D687" i="7"/>
  <c r="G584" i="7"/>
  <c r="D1288" i="7"/>
  <c r="C1173" i="1" s="1"/>
  <c r="D1300" i="7"/>
  <c r="C1322" i="1" s="1"/>
  <c r="G1562" i="7"/>
  <c r="E1370" i="7"/>
  <c r="D1175" i="1" s="1"/>
  <c r="G1262" i="7"/>
  <c r="F1101" i="1" s="1"/>
  <c r="E1333" i="7"/>
  <c r="D1262" i="1" s="1"/>
  <c r="G1535" i="7"/>
  <c r="G1501" i="7"/>
  <c r="F2439" i="1" s="1"/>
  <c r="F23" i="7"/>
  <c r="G231" i="7"/>
  <c r="F1357" i="1" s="1"/>
  <c r="G382" i="7"/>
  <c r="F1190" i="1" s="1"/>
  <c r="E840" i="7"/>
  <c r="D62" i="7"/>
  <c r="C1241" i="1" s="1"/>
  <c r="D322" i="7"/>
  <c r="G1295" i="7"/>
  <c r="F1046" i="1" s="1"/>
  <c r="E502" i="7"/>
  <c r="D510" i="1" s="1"/>
  <c r="F991" i="7"/>
  <c r="D1343" i="7"/>
  <c r="C1098" i="1" s="1"/>
  <c r="D308" i="7"/>
  <c r="C1228" i="1" s="1"/>
  <c r="E634" i="7"/>
  <c r="E106" i="7"/>
  <c r="G1183" i="7"/>
  <c r="G212" i="7"/>
  <c r="F1082" i="1" s="1"/>
  <c r="G960" i="7"/>
  <c r="F606" i="1" s="1"/>
  <c r="D84" i="7"/>
  <c r="C1210" i="1" s="1"/>
  <c r="G522" i="7"/>
  <c r="F379" i="1" s="1"/>
  <c r="F791" i="7"/>
  <c r="F178" i="7"/>
  <c r="G867" i="7"/>
  <c r="D26" i="7"/>
  <c r="D576" i="7"/>
  <c r="C441" i="1" s="1"/>
  <c r="D971" i="7"/>
  <c r="C611" i="1" s="1"/>
  <c r="F1473" i="7"/>
  <c r="G588" i="7"/>
  <c r="F435" i="1" s="1"/>
  <c r="D985" i="7"/>
  <c r="C477" i="1" s="1"/>
  <c r="E991" i="7"/>
  <c r="G874" i="7"/>
  <c r="F1133" i="1" s="1"/>
  <c r="E707" i="7"/>
  <c r="D698" i="7"/>
  <c r="C3044" i="1" s="1"/>
  <c r="E590" i="7"/>
  <c r="D434" i="1" s="1"/>
  <c r="D1438" i="7"/>
  <c r="C2909" i="1" s="1"/>
  <c r="D1355" i="7"/>
  <c r="D1301" i="7"/>
  <c r="C1321" i="1" s="1"/>
  <c r="D1415" i="7"/>
  <c r="C2870" i="1" s="1"/>
  <c r="E1390" i="7"/>
  <c r="D3206" i="1" s="1"/>
  <c r="F1430" i="7"/>
  <c r="F1572" i="7"/>
  <c r="F1559" i="7"/>
  <c r="D37" i="7"/>
  <c r="C1186" i="1" s="1"/>
  <c r="G247" i="7"/>
  <c r="F491" i="7"/>
  <c r="F900" i="7"/>
  <c r="G65" i="7"/>
  <c r="F1285" i="1" s="1"/>
  <c r="F322" i="7"/>
  <c r="D1295" i="7"/>
  <c r="C1046" i="1" s="1"/>
  <c r="D516" i="7"/>
  <c r="E1003" i="7"/>
  <c r="D516" i="1" s="1"/>
  <c r="E5" i="7"/>
  <c r="G308" i="7"/>
  <c r="F1228" i="1" s="1"/>
  <c r="D634" i="7"/>
  <c r="D266" i="7"/>
  <c r="D1183" i="7"/>
  <c r="F281" i="7"/>
  <c r="F960" i="7"/>
  <c r="D124" i="7"/>
  <c r="C572" i="1" s="1"/>
  <c r="F522" i="7"/>
  <c r="G878" i="7"/>
  <c r="D178" i="7"/>
  <c r="F867" i="7"/>
  <c r="F34" i="7"/>
  <c r="D310" i="7"/>
  <c r="C1232" i="1" s="1"/>
  <c r="F623" i="7"/>
  <c r="D1071" i="7"/>
  <c r="C454" i="1" s="1"/>
  <c r="F1524" i="7"/>
  <c r="F609" i="7"/>
  <c r="D1012" i="7"/>
  <c r="F1008" i="7"/>
  <c r="E899" i="7"/>
  <c r="D2984" i="1" s="1"/>
  <c r="G755" i="7"/>
  <c r="D725" i="7"/>
  <c r="C3060" i="1" s="1"/>
  <c r="D601" i="7"/>
  <c r="G1490" i="7"/>
  <c r="F2593" i="1" s="1"/>
  <c r="E1394" i="7"/>
  <c r="F1363" i="7"/>
  <c r="G1498" i="7"/>
  <c r="F2429" i="1" s="1"/>
  <c r="E1429" i="7"/>
  <c r="D2891" i="1" s="1"/>
  <c r="F1435" i="7"/>
  <c r="F1314" i="7"/>
  <c r="G1566" i="7"/>
  <c r="D54" i="7"/>
  <c r="E247" i="7"/>
  <c r="E491" i="7"/>
  <c r="D335" i="1" s="1"/>
  <c r="D900" i="7"/>
  <c r="C2983" i="1" s="1"/>
  <c r="D70" i="7"/>
  <c r="C1375" i="1" s="1"/>
  <c r="F355" i="7"/>
  <c r="F1349" i="7"/>
  <c r="F516" i="7"/>
  <c r="F1003" i="7"/>
  <c r="F15" i="7"/>
  <c r="D356" i="7"/>
  <c r="F815" i="7"/>
  <c r="F314" i="7"/>
  <c r="G1302" i="7"/>
  <c r="E281" i="7"/>
  <c r="E1072" i="7"/>
  <c r="D453" i="1" s="1"/>
  <c r="E124" i="7"/>
  <c r="D572" i="1" s="1"/>
  <c r="E522" i="7"/>
  <c r="D379" i="1" s="1"/>
  <c r="E878" i="7"/>
  <c r="E183" i="7"/>
  <c r="D1143" i="1" s="1"/>
  <c r="D867" i="7"/>
  <c r="D47" i="7"/>
  <c r="C1160" i="1" s="1"/>
  <c r="E335" i="7"/>
  <c r="D1277" i="1" s="1"/>
  <c r="D1047" i="7"/>
  <c r="D107" i="7"/>
  <c r="C563" i="1" s="1"/>
  <c r="D374" i="7"/>
  <c r="G983" i="7"/>
  <c r="F515" i="1" s="1"/>
  <c r="G369" i="7"/>
  <c r="E793" i="7"/>
  <c r="D268" i="7"/>
  <c r="D562" i="7"/>
  <c r="F869" i="7"/>
  <c r="G422" i="7"/>
  <c r="F1129" i="7"/>
  <c r="G246" i="7"/>
  <c r="E546" i="7"/>
  <c r="D300" i="1" s="1"/>
  <c r="G1085" i="7"/>
  <c r="F520" i="1" s="1"/>
  <c r="D171" i="7"/>
  <c r="C1288" i="1" s="1"/>
  <c r="E402" i="7"/>
  <c r="E757" i="7"/>
  <c r="F122" i="7"/>
  <c r="F327" i="7"/>
  <c r="G520" i="7"/>
  <c r="F381" i="1" s="1"/>
  <c r="F920" i="7"/>
  <c r="G167" i="7"/>
  <c r="E947" i="7"/>
  <c r="D486" i="1" s="1"/>
  <c r="E674" i="7"/>
  <c r="D1302" i="1" s="1"/>
  <c r="D1174" i="7"/>
  <c r="C530" i="1" s="1"/>
  <c r="D363" i="7"/>
  <c r="F764" i="7"/>
  <c r="D1243" i="7"/>
  <c r="D987" i="7"/>
  <c r="C475" i="1" s="1"/>
  <c r="F1180" i="7"/>
  <c r="F406" i="7"/>
  <c r="F765" i="7"/>
  <c r="G1391" i="7"/>
  <c r="F3207" i="1" s="1"/>
  <c r="F773" i="7"/>
  <c r="F1080" i="7"/>
  <c r="F474" i="7"/>
  <c r="E738" i="7"/>
  <c r="D3066" i="1" s="1"/>
  <c r="E1011" i="7"/>
  <c r="F275" i="7"/>
  <c r="D750" i="7"/>
  <c r="C2953" i="1" s="1"/>
  <c r="G1311" i="7"/>
  <c r="F398" i="7"/>
  <c r="E755" i="7"/>
  <c r="E1023" i="7"/>
  <c r="D517" i="1" s="1"/>
  <c r="E652" i="7"/>
  <c r="G1077" i="7"/>
  <c r="F599" i="7"/>
  <c r="G620" i="7"/>
  <c r="F595" i="1" s="1"/>
  <c r="D1029" i="7"/>
  <c r="F1104" i="7"/>
  <c r="E973" i="7"/>
  <c r="D613" i="1" s="1"/>
  <c r="E802" i="7"/>
  <c r="E732" i="7"/>
  <c r="D3063" i="1" s="1"/>
  <c r="F656" i="7"/>
  <c r="G596" i="7"/>
  <c r="F428" i="1" s="1"/>
  <c r="E1452" i="7"/>
  <c r="D3020" i="1" s="1"/>
  <c r="D1465" i="7"/>
  <c r="C3035" i="1" s="1"/>
  <c r="G1514" i="7"/>
  <c r="D1448" i="7"/>
  <c r="D1467" i="7"/>
  <c r="C3069" i="1" s="1"/>
  <c r="G1321" i="7"/>
  <c r="F3227" i="1" s="1"/>
  <c r="G1573" i="7"/>
  <c r="E65" i="7"/>
  <c r="D1285" i="1" s="1"/>
  <c r="E292" i="7"/>
  <c r="D1094" i="1" s="1"/>
  <c r="G491" i="7"/>
  <c r="F335" i="1" s="1"/>
  <c r="E900" i="7"/>
  <c r="D2983" i="1" s="1"/>
  <c r="G78" i="7"/>
  <c r="F1354" i="1" s="1"/>
  <c r="D355" i="7"/>
  <c r="D1349" i="7"/>
  <c r="C1157" i="1" s="1"/>
  <c r="F722" i="7"/>
  <c r="F1050" i="7"/>
  <c r="E20" i="7"/>
  <c r="F356" i="7"/>
  <c r="E815" i="7"/>
  <c r="G314" i="7"/>
  <c r="F1237" i="1" s="1"/>
  <c r="D1302" i="7"/>
  <c r="E334" i="7"/>
  <c r="D1276" i="1" s="1"/>
  <c r="F1177" i="7"/>
  <c r="E142" i="7"/>
  <c r="D1127" i="1" s="1"/>
  <c r="E534" i="7"/>
  <c r="D304" i="1" s="1"/>
  <c r="G1036" i="7"/>
  <c r="G183" i="7"/>
  <c r="F1143" i="1" s="1"/>
  <c r="G903" i="7"/>
  <c r="F2980" i="1" s="1"/>
  <c r="D59" i="7"/>
  <c r="E822" i="7"/>
  <c r="E1271" i="7"/>
  <c r="D1106" i="1" s="1"/>
  <c r="G647" i="7"/>
  <c r="E625" i="7"/>
  <c r="D600" i="1" s="1"/>
  <c r="G1040" i="7"/>
  <c r="D1159" i="7"/>
  <c r="C1576" i="1" s="1"/>
  <c r="E998" i="7"/>
  <c r="E894" i="7"/>
  <c r="E781" i="7"/>
  <c r="F745" i="7"/>
  <c r="G606" i="7"/>
  <c r="F446" i="1" s="1"/>
  <c r="F1469" i="7"/>
  <c r="F1479" i="7"/>
  <c r="G1526" i="7"/>
  <c r="F2548" i="1" s="1"/>
  <c r="G1493" i="7"/>
  <c r="F2398" i="1" s="1"/>
  <c r="D1476" i="7"/>
  <c r="C3078" i="1" s="1"/>
  <c r="G1327" i="7"/>
  <c r="G1309" i="7"/>
  <c r="F78" i="7"/>
  <c r="F297" i="7"/>
  <c r="G510" i="7"/>
  <c r="F589" i="1" s="1"/>
  <c r="F979" i="7"/>
  <c r="G82" i="7"/>
  <c r="F1286" i="1" s="1"/>
  <c r="F393" i="7"/>
  <c r="E1349" i="7"/>
  <c r="D1157" i="1" s="1"/>
  <c r="D722" i="7"/>
  <c r="C3038" i="1" s="1"/>
  <c r="D1050" i="7"/>
  <c r="C468" i="1" s="1"/>
  <c r="D42" i="7"/>
  <c r="C322" i="1" s="1"/>
  <c r="F377" i="7"/>
  <c r="D815" i="7"/>
  <c r="D367" i="7"/>
  <c r="C489" i="1" s="1"/>
  <c r="F1302" i="7"/>
  <c r="G334" i="7"/>
  <c r="F1276" i="1" s="1"/>
  <c r="D1177" i="7"/>
  <c r="C533" i="1" s="1"/>
  <c r="F142" i="7"/>
  <c r="G534" i="7"/>
  <c r="F304" i="1" s="1"/>
  <c r="F1036" i="7"/>
  <c r="F201" i="7"/>
  <c r="F903" i="7"/>
  <c r="F63" i="7"/>
  <c r="E390" i="7"/>
  <c r="F866" i="7"/>
  <c r="F1315" i="7"/>
  <c r="F654" i="7"/>
  <c r="F640" i="7"/>
  <c r="E1153" i="7"/>
  <c r="D1571" i="1" s="1"/>
  <c r="D1203" i="7"/>
  <c r="C355" i="1" s="1"/>
  <c r="E1013" i="7"/>
  <c r="D953" i="7"/>
  <c r="C601" i="1" s="1"/>
  <c r="F792" i="7"/>
  <c r="G828" i="7"/>
  <c r="G642" i="7"/>
  <c r="G1507" i="7"/>
  <c r="F2465" i="1" s="1"/>
  <c r="E1519" i="7"/>
  <c r="D2538" i="1" s="1"/>
  <c r="G1570" i="7"/>
  <c r="G1499" i="7"/>
  <c r="F2436" i="1" s="1"/>
  <c r="D1481" i="7"/>
  <c r="E1372" i="7"/>
  <c r="D1178" i="1" s="1"/>
  <c r="D1368" i="7"/>
  <c r="C1169" i="1" s="1"/>
  <c r="D110" i="7"/>
  <c r="C564" i="1" s="1"/>
  <c r="E297" i="7"/>
  <c r="D510" i="7"/>
  <c r="C589" i="1" s="1"/>
  <c r="G979" i="7"/>
  <c r="F616" i="1" s="1"/>
  <c r="E87" i="7"/>
  <c r="D471" i="1" s="1"/>
  <c r="G393" i="7"/>
  <c r="F425" i="1" s="1"/>
  <c r="E110" i="7"/>
  <c r="D564" i="1" s="1"/>
  <c r="D748" i="7"/>
  <c r="G1050" i="7"/>
  <c r="F468" i="1" s="1"/>
  <c r="G62" i="7"/>
  <c r="F1241" i="1" s="1"/>
  <c r="G377" i="7"/>
  <c r="D891" i="7"/>
  <c r="F367" i="7"/>
  <c r="E1302" i="7"/>
  <c r="E426" i="7"/>
  <c r="D2" i="7"/>
  <c r="D142" i="7"/>
  <c r="C1127" i="1" s="1"/>
  <c r="F534" i="7"/>
  <c r="D1036" i="7"/>
  <c r="G201" i="7"/>
  <c r="F1117" i="1" s="1"/>
  <c r="D903" i="7"/>
  <c r="C2980" i="1" s="1"/>
  <c r="E98" i="7"/>
  <c r="D306" i="1" s="1"/>
  <c r="F390" i="7"/>
  <c r="D962" i="7"/>
  <c r="C607" i="1" s="1"/>
  <c r="F624" i="7"/>
  <c r="E678" i="7"/>
  <c r="D1255" i="1" s="1"/>
  <c r="G673" i="7"/>
  <c r="F1184" i="1" s="1"/>
  <c r="D1178" i="7"/>
  <c r="C534" i="1" s="1"/>
  <c r="F1215" i="7"/>
  <c r="D1019" i="7"/>
  <c r="D1004" i="7"/>
  <c r="D797" i="7"/>
  <c r="E846" i="7"/>
  <c r="D1310" i="1" s="1"/>
  <c r="F681" i="7"/>
  <c r="G1525" i="7"/>
  <c r="F2470" i="1" s="1"/>
  <c r="G1557" i="7"/>
  <c r="F2550" i="1" s="1"/>
  <c r="G1279" i="7"/>
  <c r="F1113" i="1" s="1"/>
  <c r="G1515" i="7"/>
  <c r="E1487" i="7"/>
  <c r="G1418" i="7"/>
  <c r="F2875" i="1" s="1"/>
  <c r="D1419" i="7"/>
  <c r="C2880" i="1" s="1"/>
  <c r="D114" i="7"/>
  <c r="C565" i="1" s="1"/>
  <c r="E302" i="7"/>
  <c r="D1222" i="1" s="1"/>
  <c r="F510" i="7"/>
  <c r="D979" i="7"/>
  <c r="C616" i="1" s="1"/>
  <c r="G105" i="7"/>
  <c r="F562" i="1" s="1"/>
  <c r="E506" i="7"/>
  <c r="D585" i="1" s="1"/>
  <c r="G110" i="7"/>
  <c r="F564" i="1" s="1"/>
  <c r="E748" i="7"/>
  <c r="E1050" i="7"/>
  <c r="D468" i="1" s="1"/>
  <c r="G70" i="7"/>
  <c r="F1375" i="1" s="1"/>
  <c r="F383" i="7"/>
  <c r="G891" i="7"/>
  <c r="G471" i="7"/>
  <c r="G33" i="7"/>
  <c r="F431" i="7"/>
  <c r="G6" i="7"/>
  <c r="D155" i="7"/>
  <c r="D544" i="7"/>
  <c r="C368" i="1" s="1"/>
  <c r="E1214" i="7"/>
  <c r="D366" i="1" s="1"/>
  <c r="D218" i="7"/>
  <c r="C1252" i="1" s="1"/>
  <c r="G955" i="7"/>
  <c r="F602" i="1" s="1"/>
  <c r="D143" i="7"/>
  <c r="C1128" i="1" s="1"/>
  <c r="E488" i="7"/>
  <c r="D2531" i="1" s="1"/>
  <c r="E1112" i="7"/>
  <c r="D2061" i="1" s="1"/>
  <c r="F736" i="7"/>
  <c r="E796" i="7"/>
  <c r="F723" i="7"/>
  <c r="G1221" i="7"/>
  <c r="F1067" i="1" s="1"/>
  <c r="F1246" i="7"/>
  <c r="E1030" i="7"/>
  <c r="D1115" i="7"/>
  <c r="C2064" i="1" s="1"/>
  <c r="G855" i="7"/>
  <c r="F911" i="7"/>
  <c r="G875" i="7"/>
  <c r="F1134" i="1" s="1"/>
  <c r="E1538" i="7"/>
  <c r="G1575" i="7"/>
  <c r="E1312" i="7"/>
  <c r="G1551" i="7"/>
  <c r="F2505" i="1" s="1"/>
  <c r="G1510" i="7"/>
  <c r="F2474" i="1" s="1"/>
  <c r="G1449" i="7"/>
  <c r="D1489" i="7"/>
  <c r="E118" i="7"/>
  <c r="D567" i="1" s="1"/>
  <c r="D302" i="7"/>
  <c r="C1222" i="1" s="1"/>
  <c r="E516" i="7"/>
  <c r="E979" i="7"/>
  <c r="D616" i="1" s="1"/>
  <c r="F114" i="7"/>
  <c r="G506" i="7"/>
  <c r="F585" i="1" s="1"/>
  <c r="G226" i="7"/>
  <c r="D768" i="7"/>
  <c r="D1066" i="7"/>
  <c r="C458" i="1" s="1"/>
  <c r="E92" i="7"/>
  <c r="D1244" i="1" s="1"/>
  <c r="D383" i="7"/>
  <c r="C1297" i="1" s="1"/>
  <c r="E891" i="7"/>
  <c r="F471" i="7"/>
  <c r="E79" i="7"/>
  <c r="D478" i="1" s="1"/>
  <c r="E450" i="7"/>
  <c r="F11" i="7"/>
  <c r="D228" i="7"/>
  <c r="F544" i="7"/>
  <c r="F1214" i="7"/>
  <c r="D223" i="7"/>
  <c r="E1020" i="7"/>
  <c r="F1145" i="7"/>
  <c r="D789" i="7"/>
  <c r="E831" i="7"/>
  <c r="E790" i="7"/>
  <c r="F1245" i="7"/>
  <c r="F1254" i="7"/>
  <c r="D1073" i="7"/>
  <c r="C452" i="1" s="1"/>
  <c r="F1128" i="7"/>
  <c r="D933" i="7"/>
  <c r="G925" i="7"/>
  <c r="F313" i="1" s="1"/>
  <c r="F1100" i="7"/>
  <c r="F1556" i="7"/>
  <c r="E1301" i="7"/>
  <c r="D1321" i="1" s="1"/>
  <c r="F1324" i="7"/>
  <c r="F1558" i="7"/>
  <c r="F1516" i="7"/>
  <c r="E1456" i="7"/>
  <c r="D3013" i="1" s="1"/>
  <c r="D1495" i="7"/>
  <c r="C2413" i="1" s="1"/>
  <c r="F118" i="7"/>
  <c r="F302" i="7"/>
  <c r="D520" i="7"/>
  <c r="C381" i="1" s="1"/>
  <c r="F1194" i="7"/>
  <c r="G127" i="7"/>
  <c r="F575" i="1" s="1"/>
  <c r="D552" i="7"/>
  <c r="C506" i="1" s="1"/>
  <c r="E226" i="7"/>
  <c r="G768" i="7"/>
  <c r="E1066" i="7"/>
  <c r="D458" i="1" s="1"/>
  <c r="E150" i="7"/>
  <c r="D1043" i="1" s="1"/>
  <c r="G404" i="7"/>
  <c r="F448" i="1" s="1"/>
  <c r="F1171" i="7"/>
  <c r="F527" i="7"/>
  <c r="F102" i="7"/>
  <c r="D450" i="7"/>
  <c r="D20" i="7"/>
  <c r="F228" i="7"/>
  <c r="E544" i="7"/>
  <c r="D368" i="1" s="1"/>
  <c r="G1339" i="7"/>
  <c r="F1050" i="1" s="1"/>
  <c r="F250" i="7"/>
  <c r="G1020" i="7"/>
  <c r="D159" i="7"/>
  <c r="C1085" i="1" s="1"/>
  <c r="G488" i="7"/>
  <c r="F2531" i="1" s="1"/>
  <c r="F1457" i="7"/>
  <c r="E849" i="7"/>
  <c r="D1061" i="7"/>
  <c r="G801" i="7"/>
  <c r="G1555" i="7"/>
  <c r="E1413" i="7"/>
  <c r="D2868" i="1" s="1"/>
  <c r="E1089" i="7"/>
  <c r="D524" i="1" s="1"/>
  <c r="E1148" i="7"/>
  <c r="D1569" i="1" s="1"/>
  <c r="D959" i="7"/>
  <c r="C2508" i="1" s="1"/>
  <c r="G974" i="7"/>
  <c r="F614" i="1" s="1"/>
  <c r="E1130" i="7"/>
  <c r="D2024" i="1" s="1"/>
  <c r="D1342" i="7"/>
  <c r="F1382" i="7"/>
  <c r="D1365" i="7"/>
  <c r="F1564" i="7"/>
  <c r="G1578" i="7"/>
  <c r="F1494" i="7"/>
  <c r="F1511" i="7"/>
  <c r="F127" i="7"/>
  <c r="F313" i="7"/>
  <c r="F520" i="7"/>
  <c r="D1194" i="7"/>
  <c r="C1063" i="1" s="1"/>
  <c r="F145" i="7"/>
  <c r="G1096" i="7"/>
  <c r="D292" i="7"/>
  <c r="C1094" i="1" s="1"/>
  <c r="F830" i="7"/>
  <c r="F1087" i="7"/>
  <c r="D150" i="7"/>
  <c r="C1043" i="1" s="1"/>
  <c r="D431" i="7"/>
  <c r="E1171" i="7"/>
  <c r="F697" i="7"/>
  <c r="F106" i="7"/>
  <c r="G450" i="7"/>
  <c r="G25" i="7"/>
  <c r="D250" i="7"/>
  <c r="F610" i="7"/>
  <c r="E1339" i="7"/>
  <c r="D1050" i="1" s="1"/>
  <c r="E811" i="7"/>
  <c r="F1020" i="7"/>
  <c r="E218" i="7"/>
  <c r="D1252" i="1" s="1"/>
  <c r="F488" i="7"/>
  <c r="G1531" i="7"/>
  <c r="F2594" i="1" s="1"/>
  <c r="D853" i="7"/>
  <c r="C1214" i="1" s="1"/>
  <c r="E1078" i="7"/>
  <c r="F844" i="7"/>
  <c r="E558" i="7"/>
  <c r="D375" i="1" s="1"/>
  <c r="E1444" i="7"/>
  <c r="D2927" i="1" s="1"/>
  <c r="G1094" i="7"/>
  <c r="F1154" i="7"/>
  <c r="D992" i="7"/>
  <c r="E987" i="7"/>
  <c r="D475" i="1" s="1"/>
  <c r="G1188" i="7"/>
  <c r="F535" i="1" s="1"/>
  <c r="F1414" i="7"/>
  <c r="F1408" i="7"/>
  <c r="E1397" i="7"/>
  <c r="G1577" i="7"/>
  <c r="G1353" i="7"/>
  <c r="G1517" i="7"/>
  <c r="G1523" i="7"/>
  <c r="F2453" i="1" s="1"/>
  <c r="F162" i="7"/>
  <c r="G313" i="7"/>
  <c r="F1236" i="1" s="1"/>
  <c r="G633" i="7"/>
  <c r="F1330" i="7"/>
  <c r="D145" i="7"/>
  <c r="C1130" i="1" s="1"/>
  <c r="F1096" i="7"/>
  <c r="G292" i="7"/>
  <c r="F1094" i="1" s="1"/>
  <c r="E830" i="7"/>
  <c r="G1087" i="7"/>
  <c r="F522" i="1" s="1"/>
  <c r="F150" i="7"/>
  <c r="E553" i="7"/>
  <c r="D317" i="1" s="1"/>
  <c r="G1171" i="7"/>
  <c r="D785" i="7"/>
  <c r="E178" i="7"/>
  <c r="G493" i="7"/>
  <c r="D34" i="7"/>
  <c r="E266" i="7"/>
  <c r="G610" i="7"/>
  <c r="F470" i="1" s="1"/>
  <c r="E2" i="7"/>
  <c r="G811" i="7"/>
  <c r="D1020" i="7"/>
  <c r="F223" i="7"/>
  <c r="E504" i="7"/>
  <c r="D511" i="1" s="1"/>
  <c r="D1226" i="7"/>
  <c r="F207" i="7"/>
  <c r="E535" i="7"/>
  <c r="D321" i="1" s="1"/>
  <c r="F47" i="7"/>
  <c r="F540" i="7"/>
  <c r="E1167" i="7"/>
  <c r="D1181" i="1" s="1"/>
  <c r="D407" i="7"/>
  <c r="G631" i="7"/>
  <c r="F1293" i="7"/>
  <c r="F752" i="7"/>
  <c r="D122" i="7"/>
  <c r="C570" i="1" s="1"/>
  <c r="G441" i="7"/>
  <c r="G799" i="7"/>
  <c r="D82" i="7"/>
  <c r="C1286" i="1" s="1"/>
  <c r="F279" i="7"/>
  <c r="G464" i="7"/>
  <c r="F296" i="1" s="1"/>
  <c r="E23" i="7"/>
  <c r="F194" i="7"/>
  <c r="G442" i="7"/>
  <c r="D577" i="7"/>
  <c r="F1039" i="7"/>
  <c r="F547" i="7"/>
  <c r="E1288" i="7"/>
  <c r="D1173" i="1" s="1"/>
  <c r="E907" i="7"/>
  <c r="D2468" i="1" s="1"/>
  <c r="F1433" i="7"/>
  <c r="F594" i="7"/>
  <c r="F1063" i="7"/>
  <c r="E772" i="7"/>
  <c r="E1109" i="7"/>
  <c r="D2056" i="1" s="1"/>
  <c r="D1346" i="7"/>
  <c r="C1120" i="1" s="1"/>
  <c r="F576" i="7"/>
  <c r="F1064" i="7"/>
  <c r="F590" i="7"/>
  <c r="F1007" i="7"/>
  <c r="F251" i="7"/>
  <c r="G615" i="7"/>
  <c r="F490" i="1" s="1"/>
  <c r="G877" i="7"/>
  <c r="G1070" i="7"/>
  <c r="F455" i="1" s="1"/>
  <c r="E716" i="7"/>
  <c r="D3054" i="1" s="1"/>
  <c r="E992" i="7"/>
  <c r="E253" i="7"/>
  <c r="D1251" i="1" s="1"/>
  <c r="D490" i="7"/>
  <c r="D939" i="7"/>
  <c r="C394" i="1" s="1"/>
  <c r="G1184" i="7"/>
  <c r="E12" i="7"/>
  <c r="F1226" i="7"/>
  <c r="G218" i="7"/>
  <c r="F1252" i="1" s="1"/>
  <c r="E739" i="7"/>
  <c r="D3067" i="1" s="1"/>
  <c r="E278" i="7"/>
  <c r="G793" i="7"/>
  <c r="D300" i="7"/>
  <c r="C1219" i="1" s="1"/>
  <c r="G597" i="7"/>
  <c r="F1288" i="7"/>
  <c r="G752" i="7"/>
  <c r="F2959" i="1" s="1"/>
  <c r="E161" i="7"/>
  <c r="G536" i="7"/>
  <c r="F1085" i="7"/>
  <c r="G175" i="7"/>
  <c r="F428" i="7"/>
  <c r="D1260" i="7"/>
  <c r="D210" i="7"/>
  <c r="C1080" i="1" s="1"/>
  <c r="F485" i="7"/>
  <c r="G900" i="7"/>
  <c r="F2983" i="1" s="1"/>
  <c r="D1316" i="7"/>
  <c r="D1072" i="7"/>
  <c r="C453" i="1" s="1"/>
  <c r="E803" i="7"/>
  <c r="G1345" i="7"/>
  <c r="F1119" i="1" s="1"/>
  <c r="G594" i="7"/>
  <c r="F430" i="1" s="1"/>
  <c r="F1108" i="7"/>
  <c r="F916" i="7"/>
  <c r="G1180" i="7"/>
  <c r="E433" i="7"/>
  <c r="G962" i="7"/>
  <c r="F607" i="1" s="1"/>
  <c r="G559" i="7"/>
  <c r="E1007" i="7"/>
  <c r="D406" i="7"/>
  <c r="F638" i="7"/>
  <c r="F1011" i="7"/>
  <c r="G361" i="7"/>
  <c r="E821" i="7"/>
  <c r="F1205" i="7"/>
  <c r="F497" i="7"/>
  <c r="D965" i="7"/>
  <c r="C1385" i="1" s="1"/>
  <c r="E1420" i="7"/>
  <c r="D2881" i="1" s="1"/>
  <c r="F1158" i="7"/>
  <c r="D708" i="7"/>
  <c r="D1043" i="7"/>
  <c r="G1100" i="7"/>
  <c r="F409" i="1" s="1"/>
  <c r="F936" i="7"/>
  <c r="D1241" i="7"/>
  <c r="C1390" i="1" s="1"/>
  <c r="E847" i="7"/>
  <c r="D1305" i="1" s="1"/>
  <c r="G1338" i="7"/>
  <c r="E1045" i="7"/>
  <c r="D1386" i="7"/>
  <c r="D1353" i="7"/>
  <c r="D1147" i="7"/>
  <c r="C1568" i="1" s="1"/>
  <c r="E1193" i="7"/>
  <c r="E1470" i="7"/>
  <c r="D3072" i="1" s="1"/>
  <c r="D1201" i="7"/>
  <c r="C353" i="1" s="1"/>
  <c r="D1529" i="7"/>
  <c r="C2578" i="1" s="1"/>
  <c r="G1486" i="7"/>
  <c r="E1163" i="7"/>
  <c r="D1580" i="1" s="1"/>
  <c r="E1365" i="7"/>
  <c r="E1526" i="7"/>
  <c r="D2548" i="1" s="1"/>
  <c r="F1444" i="7"/>
  <c r="F69" i="7"/>
  <c r="F197" i="7"/>
  <c r="G325" i="7"/>
  <c r="F1249" i="1" s="1"/>
  <c r="G430" i="7"/>
  <c r="F549" i="7"/>
  <c r="F982" i="7"/>
  <c r="G159" i="7"/>
  <c r="F1085" i="1" s="1"/>
  <c r="D301" i="7"/>
  <c r="C1221" i="1" s="1"/>
  <c r="G484" i="7"/>
  <c r="F328" i="1" s="1"/>
  <c r="F664" i="7"/>
  <c r="F913" i="7"/>
  <c r="F149" i="7"/>
  <c r="E392" i="7"/>
  <c r="D1212" i="1" s="1"/>
  <c r="F688" i="7"/>
  <c r="E1351" i="7"/>
  <c r="G125" i="7"/>
  <c r="F573" i="1" s="1"/>
  <c r="D267" i="7"/>
  <c r="D453" i="7"/>
  <c r="G792" i="7"/>
  <c r="D53" i="7"/>
  <c r="E184" i="7"/>
  <c r="D1141" i="1" s="1"/>
  <c r="D347" i="7"/>
  <c r="E442" i="7"/>
  <c r="F743" i="7"/>
  <c r="E151" i="7"/>
  <c r="G1226" i="7"/>
  <c r="G234" i="7"/>
  <c r="F1360" i="1" s="1"/>
  <c r="D739" i="7"/>
  <c r="C3067" i="1" s="1"/>
  <c r="F278" i="7"/>
  <c r="F863" i="7"/>
  <c r="F300" i="7"/>
  <c r="F607" i="7"/>
  <c r="G1293" i="7"/>
  <c r="F1319" i="1" s="1"/>
  <c r="E752" i="7"/>
  <c r="D2959" i="1" s="1"/>
  <c r="D161" i="7"/>
  <c r="G546" i="7"/>
  <c r="F300" i="1" s="1"/>
  <c r="E1085" i="7"/>
  <c r="D520" i="1" s="1"/>
  <c r="D194" i="7"/>
  <c r="E435" i="7"/>
  <c r="E14" i="7"/>
  <c r="F231" i="7"/>
  <c r="D491" i="7"/>
  <c r="C335" i="1" s="1"/>
  <c r="G920" i="7"/>
  <c r="G244" i="7"/>
  <c r="F1203" i="1" s="1"/>
  <c r="G1072" i="7"/>
  <c r="F453" i="1" s="1"/>
  <c r="G856" i="7"/>
  <c r="F1315" i="1" s="1"/>
  <c r="D1352" i="7"/>
  <c r="G618" i="7"/>
  <c r="F593" i="1" s="1"/>
  <c r="G1108" i="7"/>
  <c r="F2055" i="1" s="1"/>
  <c r="G976" i="7"/>
  <c r="D1322" i="7"/>
  <c r="C3233" i="1" s="1"/>
  <c r="F443" i="7"/>
  <c r="F987" i="7"/>
  <c r="D590" i="7"/>
  <c r="C434" i="1" s="1"/>
  <c r="D1007" i="7"/>
  <c r="F415" i="7"/>
  <c r="E655" i="7"/>
  <c r="F1016" i="7"/>
  <c r="E591" i="7"/>
  <c r="D433" i="1" s="1"/>
  <c r="F959" i="7"/>
  <c r="E239" i="7"/>
  <c r="D1200" i="1" s="1"/>
  <c r="D497" i="7"/>
  <c r="C325" i="1" s="1"/>
  <c r="G965" i="7"/>
  <c r="F1385" i="1" s="1"/>
  <c r="F635" i="7"/>
  <c r="G1273" i="7"/>
  <c r="F1109" i="1" s="1"/>
  <c r="E708" i="7"/>
  <c r="F1083" i="7"/>
  <c r="D1100" i="7"/>
  <c r="C409" i="1" s="1"/>
  <c r="E936" i="7"/>
  <c r="E1241" i="7"/>
  <c r="D1390" i="1" s="1"/>
  <c r="D847" i="7"/>
  <c r="C1305" i="1" s="1"/>
  <c r="F1338" i="7"/>
  <c r="E1058" i="7"/>
  <c r="D465" i="1" s="1"/>
  <c r="G1410" i="7"/>
  <c r="F2865" i="1" s="1"/>
  <c r="G1404" i="7"/>
  <c r="F2854" i="1" s="1"/>
  <c r="F1147" i="7"/>
  <c r="G1207" i="7"/>
  <c r="F359" i="1" s="1"/>
  <c r="D1470" i="7"/>
  <c r="C3072" i="1" s="1"/>
  <c r="E1210" i="7"/>
  <c r="D362" i="1" s="1"/>
  <c r="E1438" i="7"/>
  <c r="D2909" i="1" s="1"/>
  <c r="G1518" i="7"/>
  <c r="F2422" i="1" s="1"/>
  <c r="G1248" i="7"/>
  <c r="D1566" i="7"/>
  <c r="E1543" i="7"/>
  <c r="F1449" i="7"/>
  <c r="D69" i="7"/>
  <c r="D197" i="7"/>
  <c r="C1093" i="1" s="1"/>
  <c r="F325" i="7"/>
  <c r="D434" i="7"/>
  <c r="E549" i="7"/>
  <c r="D982" i="7"/>
  <c r="C618" i="1" s="1"/>
  <c r="G173" i="7"/>
  <c r="G332" i="7"/>
  <c r="F1259" i="1" s="1"/>
  <c r="D484" i="7"/>
  <c r="C328" i="1" s="1"/>
  <c r="E664" i="7"/>
  <c r="E1123" i="7"/>
  <c r="D2071" i="1" s="1"/>
  <c r="D149" i="7"/>
  <c r="C1044" i="1" s="1"/>
  <c r="D392" i="7"/>
  <c r="C1212" i="1" s="1"/>
  <c r="F706" i="7"/>
  <c r="G1351" i="7"/>
  <c r="F125" i="7"/>
  <c r="G315" i="7"/>
  <c r="E460" i="7"/>
  <c r="E792" i="7"/>
  <c r="G56" i="7"/>
  <c r="F1213" i="1" s="1"/>
  <c r="D184" i="7"/>
  <c r="C1141" i="1" s="1"/>
  <c r="D358" i="7"/>
  <c r="E453" i="7"/>
  <c r="E743" i="7"/>
  <c r="D3068" i="1" s="1"/>
  <c r="E310" i="7"/>
  <c r="D1232" i="1" s="1"/>
  <c r="E1292" i="7"/>
  <c r="D1049" i="1" s="1"/>
  <c r="E305" i="7"/>
  <c r="D1225" i="1" s="1"/>
  <c r="E961" i="7"/>
  <c r="D2393" i="1" s="1"/>
  <c r="F369" i="7"/>
  <c r="G863" i="7"/>
  <c r="F1051" i="1" s="1"/>
  <c r="F311" i="7"/>
  <c r="E607" i="7"/>
  <c r="D307" i="1" s="1"/>
  <c r="E1293" i="7"/>
  <c r="D1319" i="1" s="1"/>
  <c r="D984" i="7"/>
  <c r="C403" i="1" s="1"/>
  <c r="D166" i="7"/>
  <c r="C1092" i="1" s="1"/>
  <c r="D546" i="7"/>
  <c r="C300" i="1" s="1"/>
  <c r="F1135" i="7"/>
  <c r="E231" i="7"/>
  <c r="D1357" i="1" s="1"/>
  <c r="G435" i="7"/>
  <c r="F31" i="7"/>
  <c r="F247" i="7"/>
  <c r="E495" i="7"/>
  <c r="D332" i="1" s="1"/>
  <c r="E920" i="7"/>
  <c r="G249" i="7"/>
  <c r="F1103" i="7"/>
  <c r="E856" i="7"/>
  <c r="D1315" i="1" s="1"/>
  <c r="D1433" i="7"/>
  <c r="C2895" i="1" s="1"/>
  <c r="E618" i="7"/>
  <c r="D593" i="1" s="1"/>
  <c r="G1138" i="7"/>
  <c r="F976" i="7"/>
  <c r="E1322" i="7"/>
  <c r="D3233" i="1" s="1"/>
  <c r="E459" i="7"/>
  <c r="G1015" i="7"/>
  <c r="E660" i="7"/>
  <c r="D1075" i="7"/>
  <c r="E423" i="7"/>
  <c r="F738" i="7"/>
  <c r="G1031" i="7"/>
  <c r="G591" i="7"/>
  <c r="F433" i="1" s="1"/>
  <c r="E959" i="7"/>
  <c r="D2508" i="1" s="1"/>
  <c r="F258" i="7"/>
  <c r="G640" i="7"/>
  <c r="F965" i="7"/>
  <c r="F671" i="7"/>
  <c r="E1273" i="7"/>
  <c r="D1109" i="1" s="1"/>
  <c r="G783" i="7"/>
  <c r="G1105" i="7"/>
  <c r="F2042" i="1" s="1"/>
  <c r="G1132" i="7"/>
  <c r="F1953" i="1" s="1"/>
  <c r="G971" i="7"/>
  <c r="F611" i="1" s="1"/>
  <c r="E1253" i="7"/>
  <c r="D897" i="7"/>
  <c r="D1338" i="7"/>
  <c r="D1156" i="7"/>
  <c r="C1573" i="1" s="1"/>
  <c r="D1410" i="7"/>
  <c r="C2865" i="1" s="1"/>
  <c r="E1404" i="7"/>
  <c r="D2854" i="1" s="1"/>
  <c r="E1147" i="7"/>
  <c r="D1568" i="1" s="1"/>
  <c r="E1207" i="7"/>
  <c r="D359" i="1" s="1"/>
  <c r="F248" i="7"/>
  <c r="E1284" i="7"/>
  <c r="D1171" i="1" s="1"/>
  <c r="F1477" i="7"/>
  <c r="E1554" i="7"/>
  <c r="D2527" i="1" s="1"/>
  <c r="F1258" i="7"/>
  <c r="D1570" i="7"/>
  <c r="D1558" i="7"/>
  <c r="C2566" i="1" s="1"/>
  <c r="E1476" i="7"/>
  <c r="D3078" i="1" s="1"/>
  <c r="D73" i="7"/>
  <c r="C1256" i="1" s="1"/>
  <c r="D201" i="7"/>
  <c r="C1117" i="1" s="1"/>
  <c r="D325" i="7"/>
  <c r="C1249" i="1" s="1"/>
  <c r="E448" i="7"/>
  <c r="F569" i="7"/>
  <c r="G982" i="7"/>
  <c r="F618" i="1" s="1"/>
  <c r="F173" i="7"/>
  <c r="F353" i="7"/>
  <c r="D528" i="7"/>
  <c r="C371" i="1" s="1"/>
  <c r="D664" i="7"/>
  <c r="D1123" i="7"/>
  <c r="C2071" i="1" s="1"/>
  <c r="G211" i="7"/>
  <c r="F1079" i="1" s="1"/>
  <c r="F470" i="7"/>
  <c r="E706" i="7"/>
  <c r="D3010" i="1" s="1"/>
  <c r="F1351" i="7"/>
  <c r="D125" i="7"/>
  <c r="C573" i="1" s="1"/>
  <c r="E315" i="7"/>
  <c r="D482" i="7"/>
  <c r="C312" i="1" s="1"/>
  <c r="D792" i="7"/>
  <c r="E56" i="7"/>
  <c r="D1213" i="1" s="1"/>
  <c r="E212" i="7"/>
  <c r="D1082" i="1" s="1"/>
  <c r="G368" i="7"/>
  <c r="F407" i="1" s="1"/>
  <c r="F478" i="7"/>
  <c r="D743" i="7"/>
  <c r="C3068" i="1" s="1"/>
  <c r="F310" i="7"/>
  <c r="G1292" i="7"/>
  <c r="F1049" i="1" s="1"/>
  <c r="G335" i="7"/>
  <c r="F1277" i="1" s="1"/>
  <c r="G961" i="7"/>
  <c r="F2393" i="1" s="1"/>
  <c r="E369" i="7"/>
  <c r="E863" i="7"/>
  <c r="D1051" i="1" s="1"/>
  <c r="F347" i="7"/>
  <c r="E631" i="7"/>
  <c r="E126" i="7"/>
  <c r="D574" i="1" s="1"/>
  <c r="G984" i="7"/>
  <c r="F403" i="1" s="1"/>
  <c r="D190" i="7"/>
  <c r="C1135" i="1" s="1"/>
  <c r="E563" i="7"/>
  <c r="D512" i="1" s="1"/>
  <c r="G1135" i="7"/>
  <c r="F1956" i="1" s="1"/>
  <c r="D252" i="7"/>
  <c r="C1257" i="1" s="1"/>
  <c r="D464" i="7"/>
  <c r="C296" i="1" s="1"/>
  <c r="G57" i="7"/>
  <c r="F1131" i="1" s="1"/>
  <c r="D270" i="7"/>
  <c r="G495" i="7"/>
  <c r="F332" i="1" s="1"/>
  <c r="D920" i="7"/>
  <c r="G375" i="7"/>
  <c r="D1149" i="7"/>
  <c r="C1554" i="1" s="1"/>
  <c r="D907" i="7"/>
  <c r="C2468" i="1" s="1"/>
  <c r="E222" i="7"/>
  <c r="E713" i="7"/>
  <c r="D3052" i="1" s="1"/>
  <c r="E1162" i="7"/>
  <c r="D1579" i="1" s="1"/>
  <c r="D1001" i="7"/>
  <c r="F1322" i="7"/>
  <c r="D468" i="7"/>
  <c r="F1059" i="7"/>
  <c r="E715" i="7"/>
  <c r="D3014" i="1" s="1"/>
  <c r="G1075" i="7"/>
  <c r="G434" i="7"/>
  <c r="D749" i="7"/>
  <c r="E1031" i="7"/>
  <c r="D591" i="7"/>
  <c r="C433" i="1" s="1"/>
  <c r="G992" i="7"/>
  <c r="F267" i="7"/>
  <c r="F685" i="7"/>
  <c r="D1023" i="7"/>
  <c r="C517" i="1" s="1"/>
  <c r="D805" i="7"/>
  <c r="F1347" i="7"/>
  <c r="F783" i="7"/>
  <c r="F1190" i="7"/>
  <c r="F1132" i="7"/>
  <c r="G999" i="7"/>
  <c r="G1294" i="7"/>
  <c r="F1320" i="1" s="1"/>
  <c r="F897" i="7"/>
  <c r="G1411" i="7"/>
  <c r="F2866" i="1" s="1"/>
  <c r="G1203" i="7"/>
  <c r="F355" i="1" s="1"/>
  <c r="G1446" i="7"/>
  <c r="F2928" i="1" s="1"/>
  <c r="E1415" i="7"/>
  <c r="D2870" i="1" s="1"/>
  <c r="G653" i="7"/>
  <c r="D1326" i="7"/>
  <c r="C3231" i="1" s="1"/>
  <c r="F348" i="7"/>
  <c r="F1284" i="7"/>
  <c r="D1477" i="7"/>
  <c r="G1567" i="7"/>
  <c r="G1329" i="7"/>
  <c r="F1266" i="1" s="1"/>
  <c r="F1438" i="7"/>
  <c r="E1575" i="7"/>
  <c r="E1490" i="7"/>
  <c r="D2593" i="1" s="1"/>
  <c r="F76" i="7"/>
  <c r="F204" i="7"/>
  <c r="D329" i="7"/>
  <c r="G448" i="7"/>
  <c r="E569" i="7"/>
  <c r="D420" i="1" s="1"/>
  <c r="E982" i="7"/>
  <c r="D618" i="1" s="1"/>
  <c r="D173" i="7"/>
  <c r="G385" i="7"/>
  <c r="G528" i="7"/>
  <c r="F371" i="1" s="1"/>
  <c r="F682" i="7"/>
  <c r="F1123" i="7"/>
  <c r="E211" i="7"/>
  <c r="D1079" i="1" s="1"/>
  <c r="D470" i="7"/>
  <c r="D706" i="7"/>
  <c r="C3010" i="1" s="1"/>
  <c r="D1351" i="7"/>
  <c r="D129" i="7"/>
  <c r="G336" i="7"/>
  <c r="F1278" i="1" s="1"/>
  <c r="D492" i="7"/>
  <c r="C333" i="1" s="1"/>
  <c r="D989" i="7"/>
  <c r="C473" i="1" s="1"/>
  <c r="D56" i="7"/>
  <c r="C1213" i="1" s="1"/>
  <c r="G229" i="7"/>
  <c r="F1355" i="1" s="1"/>
  <c r="E368" i="7"/>
  <c r="D407" i="1" s="1"/>
  <c r="E478" i="7"/>
  <c r="D308" i="1" s="1"/>
  <c r="D770" i="7"/>
  <c r="F364" i="7"/>
  <c r="D1292" i="7"/>
  <c r="C1049" i="1" s="1"/>
  <c r="G340" i="7"/>
  <c r="F1124" i="1" s="1"/>
  <c r="D983" i="7"/>
  <c r="C515" i="1" s="1"/>
  <c r="D422" i="7"/>
  <c r="D873" i="7"/>
  <c r="G359" i="7"/>
  <c r="F631" i="7"/>
  <c r="F126" i="7"/>
  <c r="E984" i="7"/>
  <c r="D403" i="1" s="1"/>
  <c r="E246" i="7"/>
  <c r="G563" i="7"/>
  <c r="F512" i="1" s="1"/>
  <c r="G9" i="7"/>
  <c r="G252" i="7"/>
  <c r="F1257" i="1" s="1"/>
  <c r="E520" i="7"/>
  <c r="D381" i="1" s="1"/>
  <c r="D65" i="7"/>
  <c r="C1285" i="1" s="1"/>
  <c r="G302" i="7"/>
  <c r="F1222" i="1" s="1"/>
  <c r="E510" i="7"/>
  <c r="D589" i="1" s="1"/>
  <c r="D1033" i="7"/>
  <c r="E457" i="7"/>
  <c r="F1149" i="7"/>
  <c r="F907" i="7"/>
  <c r="G222" i="7"/>
  <c r="D713" i="7"/>
  <c r="C3052" i="1" s="1"/>
  <c r="E1179" i="7"/>
  <c r="D1111" i="1" s="1"/>
  <c r="E1001" i="7"/>
  <c r="G1322" i="7"/>
  <c r="F3233" i="1" s="1"/>
  <c r="E526" i="7"/>
  <c r="D341" i="1" s="1"/>
  <c r="E1145" i="7"/>
  <c r="F715" i="7"/>
  <c r="F1075" i="7"/>
  <c r="G474" i="7"/>
  <c r="F749" i="7"/>
  <c r="D1041" i="7"/>
  <c r="F639" i="7"/>
  <c r="E1012" i="7"/>
  <c r="F284" i="7"/>
  <c r="F734" i="7"/>
  <c r="G1023" i="7"/>
  <c r="F517" i="1" s="1"/>
  <c r="E805" i="7"/>
  <c r="E1347" i="7"/>
  <c r="D783" i="7"/>
  <c r="D1190" i="7"/>
  <c r="C536" i="1" s="1"/>
  <c r="G1179" i="7"/>
  <c r="F1111" i="1" s="1"/>
  <c r="F999" i="7"/>
  <c r="D1294" i="7"/>
  <c r="C1320" i="1" s="1"/>
  <c r="D929" i="7"/>
  <c r="C400" i="1" s="1"/>
  <c r="F1411" i="7"/>
  <c r="F1203" i="7"/>
  <c r="E1446" i="7"/>
  <c r="D2928" i="1" s="1"/>
  <c r="E1423" i="7"/>
  <c r="D2885" i="1" s="1"/>
  <c r="F663" i="7"/>
  <c r="G1358" i="7"/>
  <c r="F1164" i="1" s="1"/>
  <c r="G353" i="7"/>
  <c r="F1390" i="7"/>
  <c r="G1495" i="7"/>
  <c r="F2413" i="1" s="1"/>
  <c r="D1577" i="7"/>
  <c r="G1342" i="7"/>
  <c r="G1447" i="7"/>
  <c r="F2926" i="1" s="1"/>
  <c r="F1543" i="7"/>
  <c r="E1522" i="7"/>
  <c r="D2542" i="1" s="1"/>
  <c r="D83" i="7"/>
  <c r="D211" i="7"/>
  <c r="C1079" i="1" s="1"/>
  <c r="F332" i="7"/>
  <c r="D456" i="7"/>
  <c r="G569" i="7"/>
  <c r="F420" i="1" s="1"/>
  <c r="F25" i="7"/>
  <c r="F180" i="7"/>
  <c r="G395" i="7"/>
  <c r="E528" i="7"/>
  <c r="D371" i="1" s="1"/>
  <c r="D682" i="7"/>
  <c r="C1151" i="1" s="1"/>
  <c r="G1123" i="7"/>
  <c r="F2071" i="1" s="1"/>
  <c r="G232" i="7"/>
  <c r="F1358" i="1" s="1"/>
  <c r="F553" i="7"/>
  <c r="D769" i="7"/>
  <c r="E1374" i="7"/>
  <c r="D1189" i="1" s="1"/>
  <c r="D139" i="7"/>
  <c r="E336" i="7"/>
  <c r="D1278" i="1" s="1"/>
  <c r="E492" i="7"/>
  <c r="D333" i="1" s="1"/>
  <c r="G989" i="7"/>
  <c r="F473" i="1" s="1"/>
  <c r="E84" i="7"/>
  <c r="D1210" i="1" s="1"/>
  <c r="F229" i="7"/>
  <c r="D368" i="7"/>
  <c r="C407" i="1" s="1"/>
  <c r="E482" i="7"/>
  <c r="D312" i="1" s="1"/>
  <c r="F774" i="7"/>
  <c r="D488" i="7"/>
  <c r="C2531" i="1" s="1"/>
  <c r="F1292" i="7"/>
  <c r="G346" i="7"/>
  <c r="F983" i="7"/>
  <c r="E434" i="7"/>
  <c r="G873" i="7"/>
  <c r="D359" i="7"/>
  <c r="F819" i="7"/>
  <c r="G126" i="7"/>
  <c r="F574" i="1" s="1"/>
  <c r="E1129" i="7"/>
  <c r="D2023" i="1" s="1"/>
  <c r="G258" i="7"/>
  <c r="G788" i="7"/>
  <c r="D27" i="7"/>
  <c r="E263" i="7"/>
  <c r="E531" i="7"/>
  <c r="D339" i="1" s="1"/>
  <c r="G73" i="7"/>
  <c r="F1256" i="1" s="1"/>
  <c r="E313" i="7"/>
  <c r="D1236" i="1" s="1"/>
  <c r="G537" i="7"/>
  <c r="F422" i="1" s="1"/>
  <c r="F1033" i="7"/>
  <c r="G457" i="7"/>
  <c r="G1288" i="7"/>
  <c r="F1173" i="1" s="1"/>
  <c r="E911" i="7"/>
  <c r="D377" i="1" s="1"/>
  <c r="D254" i="7"/>
  <c r="F713" i="7"/>
  <c r="E1243" i="7"/>
  <c r="G1035" i="7"/>
  <c r="F1334" i="7"/>
  <c r="F572" i="7"/>
  <c r="G1220" i="7"/>
  <c r="D715" i="7"/>
  <c r="C3014" i="1" s="1"/>
  <c r="D1080" i="7"/>
  <c r="D501" i="7"/>
  <c r="C324" i="1" s="1"/>
  <c r="E749" i="7"/>
  <c r="G1041" i="7"/>
  <c r="E643" i="7"/>
  <c r="G1022" i="7"/>
  <c r="E321" i="7"/>
  <c r="E734" i="7"/>
  <c r="D3027" i="1" s="1"/>
  <c r="E1092" i="7"/>
  <c r="D526" i="1" s="1"/>
  <c r="E854" i="7"/>
  <c r="G1347" i="7"/>
  <c r="F787" i="7"/>
  <c r="E1205" i="7"/>
  <c r="D357" i="1" s="1"/>
  <c r="G1269" i="7"/>
  <c r="F1104" i="1" s="1"/>
  <c r="D999" i="7"/>
  <c r="F1343" i="7"/>
  <c r="G929" i="7"/>
  <c r="F400" i="1" s="1"/>
  <c r="E1411" i="7"/>
  <c r="D2866" i="1" s="1"/>
  <c r="E1203" i="7"/>
  <c r="D355" i="1" s="1"/>
  <c r="F816" i="7"/>
  <c r="D1423" i="7"/>
  <c r="C2885" i="1" s="1"/>
  <c r="E775" i="7"/>
  <c r="G1443" i="7"/>
  <c r="F2914" i="1" s="1"/>
  <c r="G358" i="7"/>
  <c r="G1534" i="7"/>
  <c r="F676" i="1" s="1"/>
  <c r="F1495" i="7"/>
  <c r="G1373" i="7"/>
  <c r="F1188" i="1" s="1"/>
  <c r="F1364" i="7"/>
  <c r="D1494" i="7"/>
  <c r="C2411" i="1" s="1"/>
  <c r="D1562" i="7"/>
  <c r="D5" i="7"/>
  <c r="E97" i="7"/>
  <c r="D1383" i="1" s="1"/>
  <c r="E225" i="7"/>
  <c r="D339" i="7"/>
  <c r="E470" i="7"/>
  <c r="D592" i="7"/>
  <c r="C432" i="1" s="1"/>
  <c r="G35" i="7"/>
  <c r="G204" i="7"/>
  <c r="F1041" i="1" s="1"/>
  <c r="E395" i="7"/>
  <c r="F528" i="7"/>
  <c r="G682" i="7"/>
  <c r="F1151" i="1" s="1"/>
  <c r="G5" i="7"/>
  <c r="E232" i="7"/>
  <c r="D1358" i="1" s="1"/>
  <c r="G553" i="7"/>
  <c r="F317" i="1" s="1"/>
  <c r="F769" i="7"/>
  <c r="F1374" i="7"/>
  <c r="D167" i="7"/>
  <c r="D336" i="7"/>
  <c r="C1278" i="1" s="1"/>
  <c r="G492" i="7"/>
  <c r="F333" i="1" s="1"/>
  <c r="F989" i="7"/>
  <c r="G101" i="7"/>
  <c r="F558" i="1" s="1"/>
  <c r="D229" i="7"/>
  <c r="C1355" i="1" s="1"/>
  <c r="F375" i="7"/>
  <c r="E499" i="7"/>
  <c r="D323" i="1" s="1"/>
  <c r="G774" i="7"/>
  <c r="F523" i="7"/>
  <c r="F43" i="7"/>
  <c r="E346" i="7"/>
  <c r="F1000" i="7"/>
  <c r="E463" i="7"/>
  <c r="D376" i="1" s="1"/>
  <c r="G1047" i="7"/>
  <c r="F407" i="7"/>
  <c r="D819" i="7"/>
  <c r="E230" i="7"/>
  <c r="D1356" i="1" s="1"/>
  <c r="G1129" i="7"/>
  <c r="F2023" i="1" s="1"/>
  <c r="D263" i="7"/>
  <c r="F788" i="7"/>
  <c r="E57" i="7"/>
  <c r="D1131" i="1" s="1"/>
  <c r="G279" i="7"/>
  <c r="G531" i="7"/>
  <c r="F339" i="1" s="1"/>
  <c r="D78" i="7"/>
  <c r="C1354" i="1" s="1"/>
  <c r="E322" i="7"/>
  <c r="D537" i="7"/>
  <c r="C422" i="1" s="1"/>
  <c r="E1033" i="7"/>
  <c r="E490" i="7"/>
  <c r="E1344" i="7"/>
  <c r="D1099" i="1" s="1"/>
  <c r="G990" i="7"/>
  <c r="F2510" i="1" s="1"/>
  <c r="F264" i="7"/>
  <c r="E764" i="7"/>
  <c r="E1326" i="7"/>
  <c r="D3231" i="1" s="1"/>
  <c r="E1035" i="7"/>
  <c r="G1346" i="7"/>
  <c r="F1120" i="1" s="1"/>
  <c r="G614" i="7"/>
  <c r="F482" i="1" s="1"/>
  <c r="E1274" i="7"/>
  <c r="D744" i="7"/>
  <c r="C3036" i="1" s="1"/>
  <c r="G1080" i="7"/>
  <c r="F545" i="7"/>
  <c r="E820" i="7"/>
  <c r="F1041" i="7"/>
  <c r="D716" i="7"/>
  <c r="C3054" i="1" s="1"/>
  <c r="E1022" i="7"/>
  <c r="E348" i="7"/>
  <c r="F751" i="7"/>
  <c r="G1092" i="7"/>
  <c r="F526" i="1" s="1"/>
  <c r="D854" i="7"/>
  <c r="G1384" i="7"/>
  <c r="D787" i="7"/>
  <c r="G1257" i="7"/>
  <c r="D1269" i="7"/>
  <c r="C1104" i="1" s="1"/>
  <c r="D1024" i="7"/>
  <c r="G460" i="7"/>
  <c r="F929" i="7"/>
  <c r="G479" i="7"/>
  <c r="F337" i="1" s="1"/>
  <c r="F1224" i="7"/>
  <c r="G1048" i="7"/>
  <c r="F1453" i="7"/>
  <c r="D914" i="7"/>
  <c r="C374" i="1" s="1"/>
  <c r="F1443" i="7"/>
  <c r="F374" i="7"/>
  <c r="F1534" i="7"/>
  <c r="E1495" i="7"/>
  <c r="D2413" i="1" s="1"/>
  <c r="F1384" i="7"/>
  <c r="D1395" i="7"/>
  <c r="D1511" i="7"/>
  <c r="C2482" i="1" s="1"/>
  <c r="F1575" i="7"/>
  <c r="G8" i="7"/>
  <c r="G100" i="7"/>
  <c r="G228" i="7"/>
  <c r="G360" i="7"/>
  <c r="G477" i="7"/>
  <c r="G592" i="7"/>
  <c r="F432" i="1" s="1"/>
  <c r="E35" i="7"/>
  <c r="G225" i="7"/>
  <c r="G416" i="7"/>
  <c r="F573" i="7"/>
  <c r="E723" i="7"/>
  <c r="D3016" i="1" s="1"/>
  <c r="F5" i="7"/>
  <c r="D232" i="7"/>
  <c r="C1358" i="1" s="1"/>
  <c r="D553" i="7"/>
  <c r="C317" i="1" s="1"/>
  <c r="G769" i="7"/>
  <c r="D1374" i="7"/>
  <c r="C1189" i="1" s="1"/>
  <c r="G187" i="7"/>
  <c r="F1140" i="1" s="1"/>
  <c r="E361" i="7"/>
  <c r="F492" i="7"/>
  <c r="E989" i="7"/>
  <c r="D473" i="1" s="1"/>
  <c r="F101" i="7"/>
  <c r="D233" i="7"/>
  <c r="C1359" i="1" s="1"/>
  <c r="G389" i="7"/>
  <c r="F1258" i="1" s="1"/>
  <c r="F499" i="7"/>
  <c r="D774" i="7"/>
  <c r="E539" i="7"/>
  <c r="D298" i="1" s="1"/>
  <c r="E47" i="7"/>
  <c r="D1160" i="1" s="1"/>
  <c r="D439" i="7"/>
  <c r="D1000" i="7"/>
  <c r="E524" i="7"/>
  <c r="D591" i="1" s="1"/>
  <c r="E1047" i="7"/>
  <c r="E440" i="7"/>
  <c r="G819" i="7"/>
  <c r="G230" i="7"/>
  <c r="F1356" i="1" s="1"/>
  <c r="F18" i="7"/>
  <c r="G263" i="7"/>
  <c r="E788" i="7"/>
  <c r="E73" i="7"/>
  <c r="D1256" i="1" s="1"/>
  <c r="D313" i="7"/>
  <c r="C1236" i="1" s="1"/>
  <c r="F665" i="7"/>
  <c r="F100" i="7"/>
  <c r="E342" i="7"/>
  <c r="D1327" i="1" s="1"/>
  <c r="D547" i="7"/>
  <c r="G1033" i="7"/>
  <c r="G490" i="7"/>
  <c r="D1344" i="7"/>
  <c r="C1099" i="1" s="1"/>
  <c r="E990" i="7"/>
  <c r="D2510" i="1" s="1"/>
  <c r="E269" i="7"/>
  <c r="F771" i="7"/>
  <c r="F1326" i="7"/>
  <c r="E1084" i="7"/>
  <c r="D519" i="1" s="1"/>
  <c r="F1346" i="7"/>
  <c r="D614" i="7"/>
  <c r="C482" i="1" s="1"/>
  <c r="E1285" i="7"/>
  <c r="D1170" i="1" s="1"/>
  <c r="E744" i="7"/>
  <c r="D3036" i="1" s="1"/>
  <c r="F1134" i="7"/>
  <c r="E545" i="7"/>
  <c r="D301" i="1" s="1"/>
  <c r="G820" i="7"/>
  <c r="E1070" i="7"/>
  <c r="D455" i="1" s="1"/>
  <c r="F726" i="7"/>
  <c r="G1051" i="7"/>
  <c r="G362" i="7"/>
  <c r="D784" i="7"/>
  <c r="D1092" i="7"/>
  <c r="C526" i="1" s="1"/>
  <c r="F858" i="7"/>
  <c r="D1384" i="7"/>
  <c r="D840" i="7"/>
  <c r="E1257" i="7"/>
  <c r="E1269" i="7"/>
  <c r="D1104" i="1" s="1"/>
  <c r="G1028" i="7"/>
  <c r="D515" i="7"/>
  <c r="C385" i="1" s="1"/>
  <c r="E1015" i="7"/>
  <c r="D479" i="7"/>
  <c r="C337" i="1" s="1"/>
  <c r="D1236" i="7"/>
  <c r="F1187" i="7"/>
  <c r="E1453" i="7"/>
  <c r="G914" i="7"/>
  <c r="F374" i="1" s="1"/>
  <c r="E1443" i="7"/>
  <c r="D2914" i="1" s="1"/>
  <c r="F378" i="7"/>
  <c r="E1534" i="7"/>
  <c r="D676" i="1" s="1"/>
  <c r="D1455" i="7"/>
  <c r="F1394" i="7"/>
  <c r="F1510" i="7"/>
  <c r="G1538" i="7"/>
  <c r="E1435" i="7"/>
  <c r="D2903" i="1" s="1"/>
  <c r="E8" i="7"/>
  <c r="G121" i="7"/>
  <c r="F569" i="1" s="1"/>
  <c r="G259" i="7"/>
  <c r="E360" i="7"/>
  <c r="F477" i="7"/>
  <c r="E592" i="7"/>
  <c r="D432" i="1" s="1"/>
  <c r="E49" i="7"/>
  <c r="D346" i="1" s="1"/>
  <c r="G235" i="7"/>
  <c r="E416" i="7"/>
  <c r="D573" i="7"/>
  <c r="C447" i="1" s="1"/>
  <c r="D723" i="7"/>
  <c r="C3016" i="1" s="1"/>
  <c r="G32" i="7"/>
  <c r="G277" i="7"/>
  <c r="F593" i="7"/>
  <c r="E769" i="7"/>
  <c r="E9" i="7"/>
  <c r="E187" i="7"/>
  <c r="D1140" i="1" s="1"/>
  <c r="G371" i="7"/>
  <c r="F585" i="7"/>
  <c r="G1124" i="7"/>
  <c r="F2072" i="1" s="1"/>
  <c r="D101" i="7"/>
  <c r="C558" i="1" s="1"/>
  <c r="F236" i="7"/>
  <c r="F389" i="7"/>
  <c r="D506" i="7"/>
  <c r="C585" i="1" s="1"/>
  <c r="F810" i="7"/>
  <c r="D81" i="7"/>
  <c r="C1377" i="1" s="1"/>
  <c r="F212" i="7"/>
  <c r="F361" i="7"/>
  <c r="E605" i="7"/>
  <c r="D373" i="1" s="1"/>
  <c r="D818" i="7"/>
  <c r="G115" i="7"/>
  <c r="G309" i="7"/>
  <c r="F1229" i="1" s="1"/>
  <c r="D424" i="7"/>
  <c r="D761" i="7"/>
  <c r="D1090" i="7"/>
  <c r="C525" i="1" s="1"/>
  <c r="G209" i="7"/>
  <c r="E400" i="7"/>
  <c r="D449" i="1" s="1"/>
  <c r="E685" i="7"/>
  <c r="G40" i="7"/>
  <c r="F1368" i="1" s="1"/>
  <c r="G261" i="7"/>
  <c r="F479" i="7"/>
  <c r="E666" i="7"/>
  <c r="D7" i="7"/>
  <c r="D241" i="7"/>
  <c r="C1201" i="1" s="1"/>
  <c r="F397" i="7"/>
  <c r="D472" i="7"/>
  <c r="E68" i="7"/>
  <c r="D1374" i="1" s="1"/>
  <c r="D213" i="7"/>
  <c r="C1083" i="1" s="1"/>
  <c r="D345" i="7"/>
  <c r="G617" i="7"/>
  <c r="F494" i="1" s="1"/>
  <c r="E838" i="7"/>
  <c r="D75" i="7"/>
  <c r="C1053" i="1" s="1"/>
  <c r="G241" i="7"/>
  <c r="F1201" i="1" s="1"/>
  <c r="G373" i="7"/>
  <c r="D465" i="7"/>
  <c r="C295" i="1" s="1"/>
  <c r="F625" i="7"/>
  <c r="G24" i="7"/>
  <c r="D169" i="7"/>
  <c r="E352" i="7"/>
  <c r="D560" i="7"/>
  <c r="F731" i="7"/>
  <c r="G224" i="7"/>
  <c r="E480" i="7"/>
  <c r="D310" i="1" s="1"/>
  <c r="E48" i="7"/>
  <c r="D2924" i="1" s="1"/>
  <c r="E179" i="7"/>
  <c r="D1147" i="1" s="1"/>
  <c r="E307" i="7"/>
  <c r="D1227" i="1" s="1"/>
  <c r="D405" i="7"/>
  <c r="G523" i="7"/>
  <c r="D1025" i="7"/>
  <c r="D176" i="7"/>
  <c r="G444" i="7"/>
  <c r="D663" i="7"/>
  <c r="E474" i="7"/>
  <c r="G806" i="7"/>
  <c r="E1451" i="7"/>
  <c r="F616" i="7"/>
  <c r="F94" i="7"/>
  <c r="E439" i="7"/>
  <c r="G1000" i="7"/>
  <c r="G524" i="7"/>
  <c r="F591" i="1" s="1"/>
  <c r="G1167" i="7"/>
  <c r="F1181" i="1" s="1"/>
  <c r="F440" i="7"/>
  <c r="E819" i="7"/>
  <c r="E422" i="7"/>
  <c r="E30" i="7"/>
  <c r="E306" i="7"/>
  <c r="D1226" i="1" s="1"/>
  <c r="F799" i="7"/>
  <c r="E95" i="7"/>
  <c r="D1382" i="1" s="1"/>
  <c r="E327" i="7"/>
  <c r="G665" i="7"/>
  <c r="G118" i="7"/>
  <c r="F567" i="1" s="1"/>
  <c r="G342" i="7"/>
  <c r="F1327" i="1" s="1"/>
  <c r="E552" i="7"/>
  <c r="D506" i="1" s="1"/>
  <c r="G1039" i="7"/>
  <c r="F701" i="7"/>
  <c r="F1344" i="7"/>
  <c r="D995" i="7"/>
  <c r="F344" i="7"/>
  <c r="D771" i="7"/>
  <c r="E1340" i="7"/>
  <c r="D1057" i="1" s="1"/>
  <c r="F1084" i="7"/>
  <c r="D164" i="7"/>
  <c r="C1091" i="1" s="1"/>
  <c r="E632" i="7"/>
  <c r="F1285" i="7"/>
  <c r="F744" i="7"/>
  <c r="G1134" i="7"/>
  <c r="F1955" i="1" s="1"/>
  <c r="F550" i="7"/>
  <c r="F820" i="7"/>
  <c r="G1140" i="7"/>
  <c r="F1960" i="1" s="1"/>
  <c r="E726" i="7"/>
  <c r="D3061" i="1" s="1"/>
  <c r="F1051" i="7"/>
  <c r="D379" i="7"/>
  <c r="C3800" i="1" s="1"/>
  <c r="E851" i="7"/>
  <c r="D1217" i="1" s="1"/>
  <c r="G1097" i="7"/>
  <c r="F343" i="1" s="1"/>
  <c r="E858" i="7"/>
  <c r="G1439" i="7"/>
  <c r="F2910" i="1" s="1"/>
  <c r="D855" i="7"/>
  <c r="D1257" i="7"/>
  <c r="G1274" i="7"/>
  <c r="D1032" i="7"/>
  <c r="D600" i="7"/>
  <c r="D1076" i="7"/>
  <c r="D642" i="7"/>
  <c r="E1191" i="7"/>
  <c r="G1187" i="7"/>
  <c r="E812" i="7"/>
  <c r="F925" i="7"/>
  <c r="D1443" i="7"/>
  <c r="C2914" i="1" s="1"/>
  <c r="G383" i="7"/>
  <c r="F1297" i="1" s="1"/>
  <c r="D1534" i="7"/>
  <c r="C676" i="1" s="1"/>
  <c r="E1464" i="7"/>
  <c r="D3034" i="1" s="1"/>
  <c r="E1398" i="7"/>
  <c r="D1301" i="1" s="1"/>
  <c r="E1546" i="7"/>
  <c r="E1566" i="7"/>
  <c r="D1458" i="7"/>
  <c r="C3017" i="1" s="1"/>
  <c r="D8" i="7"/>
  <c r="G131" i="7"/>
  <c r="F578" i="1" s="1"/>
  <c r="E259" i="7"/>
  <c r="D360" i="7"/>
  <c r="E477" i="7"/>
  <c r="F592" i="7"/>
  <c r="G52" i="7"/>
  <c r="E235" i="7"/>
  <c r="D416" i="7"/>
  <c r="G573" i="7"/>
  <c r="F447" i="1" s="1"/>
  <c r="F733" i="7"/>
  <c r="E32" i="7"/>
  <c r="F277" i="7"/>
  <c r="G593" i="7"/>
  <c r="F431" i="1" s="1"/>
  <c r="E1268" i="7"/>
  <c r="D1103" i="1" s="1"/>
  <c r="D19" i="7"/>
  <c r="G208" i="7"/>
  <c r="E371" i="7"/>
  <c r="G585" i="7"/>
  <c r="E1124" i="7"/>
  <c r="D2072" i="1" s="1"/>
  <c r="D105" i="7"/>
  <c r="C562" i="1" s="1"/>
  <c r="D243" i="7"/>
  <c r="C1317" i="1" s="1"/>
  <c r="D389" i="7"/>
  <c r="C1258" i="1" s="1"/>
  <c r="F506" i="7"/>
  <c r="E616" i="7"/>
  <c r="D116" i="7"/>
  <c r="C566" i="1" s="1"/>
  <c r="E445" i="7"/>
  <c r="F1287" i="7"/>
  <c r="G540" i="7"/>
  <c r="F297" i="1" s="1"/>
  <c r="D12" i="7"/>
  <c r="G463" i="7"/>
  <c r="F376" i="1" s="1"/>
  <c r="D869" i="7"/>
  <c r="G541" i="7"/>
  <c r="F2509" i="1" s="1"/>
  <c r="D35" i="7"/>
  <c r="G306" i="7"/>
  <c r="F1226" i="1" s="1"/>
  <c r="E799" i="7"/>
  <c r="D118" i="7"/>
  <c r="C567" i="1" s="1"/>
  <c r="D366" i="7"/>
  <c r="C427" i="1" s="1"/>
  <c r="D665" i="7"/>
  <c r="E122" i="7"/>
  <c r="D570" i="1" s="1"/>
  <c r="D342" i="7"/>
  <c r="C1327" i="1" s="1"/>
  <c r="D568" i="7"/>
  <c r="C314" i="1" s="1"/>
  <c r="E1039" i="7"/>
  <c r="D701" i="7"/>
  <c r="C3046" i="1" s="1"/>
  <c r="G603" i="7"/>
  <c r="F1174" i="7"/>
  <c r="D432" i="7"/>
  <c r="G771" i="7"/>
  <c r="E1382" i="7"/>
  <c r="D1274" i="1" s="1"/>
  <c r="D1084" i="7"/>
  <c r="C519" i="1" s="1"/>
  <c r="G164" i="7"/>
  <c r="F1091" i="1" s="1"/>
  <c r="G637" i="7"/>
  <c r="F1335" i="7"/>
  <c r="G796" i="7"/>
  <c r="D1385" i="7"/>
  <c r="E550" i="7"/>
  <c r="D592" i="1" s="1"/>
  <c r="F877" i="7"/>
  <c r="F1188" i="7"/>
  <c r="D726" i="7"/>
  <c r="C3061" i="1" s="1"/>
  <c r="G1117" i="7"/>
  <c r="F2066" i="1" s="1"/>
  <c r="D412" i="7"/>
  <c r="D851" i="7"/>
  <c r="C1217" i="1" s="1"/>
  <c r="F1097" i="7"/>
  <c r="D1083" i="7"/>
  <c r="C518" i="1" s="1"/>
  <c r="E1439" i="7"/>
  <c r="D2910" i="1" s="1"/>
  <c r="E871" i="7"/>
  <c r="F1263" i="7"/>
  <c r="G1385" i="7"/>
  <c r="G1062" i="7"/>
  <c r="F462" i="1" s="1"/>
  <c r="F600" i="7"/>
  <c r="E1138" i="7"/>
  <c r="F642" i="7"/>
  <c r="F1191" i="7"/>
  <c r="D1187" i="7"/>
  <c r="F812" i="7"/>
  <c r="G1014" i="7"/>
  <c r="G1407" i="7"/>
  <c r="F2857" i="1" s="1"/>
  <c r="E447" i="7"/>
  <c r="D1460" i="7"/>
  <c r="F1486" i="7"/>
  <c r="G1423" i="7"/>
  <c r="F2885" i="1" s="1"/>
  <c r="D1551" i="7"/>
  <c r="C2505" i="1" s="1"/>
  <c r="E1570" i="7"/>
  <c r="D1472" i="7"/>
  <c r="C3074" i="1" s="1"/>
  <c r="E15" i="7"/>
  <c r="E131" i="7"/>
  <c r="D578" i="1" s="1"/>
  <c r="F273" i="7"/>
  <c r="E364" i="7"/>
  <c r="G498" i="7"/>
  <c r="F659" i="7"/>
  <c r="G76" i="7"/>
  <c r="F249" i="7"/>
  <c r="E430" i="7"/>
  <c r="E573" i="7"/>
  <c r="D447" i="1" s="1"/>
  <c r="E733" i="7"/>
  <c r="D3026" i="1" s="1"/>
  <c r="D32" i="7"/>
  <c r="D277" i="7"/>
  <c r="D593" i="7"/>
  <c r="C431" i="1" s="1"/>
  <c r="G1268" i="7"/>
  <c r="F1103" i="1" s="1"/>
  <c r="E36" i="7"/>
  <c r="E208" i="7"/>
  <c r="E375" i="7"/>
  <c r="D585" i="7"/>
  <c r="F1124" i="7"/>
  <c r="F108" i="7"/>
  <c r="E257" i="7"/>
  <c r="D393" i="7"/>
  <c r="C425" i="1" s="1"/>
  <c r="F529" i="7"/>
  <c r="G810" i="7"/>
  <c r="D1015" i="7"/>
  <c r="F116" i="7"/>
  <c r="F445" i="7"/>
  <c r="G1287" i="7"/>
  <c r="F1172" i="1" s="1"/>
  <c r="G556" i="7"/>
  <c r="F320" i="1" s="1"/>
  <c r="E198" i="7"/>
  <c r="D1062" i="1" s="1"/>
  <c r="F484" i="7"/>
  <c r="G869" i="7"/>
  <c r="E541" i="7"/>
  <c r="D2509" i="1" s="1"/>
  <c r="D57" i="7"/>
  <c r="C1131" i="1" s="1"/>
  <c r="D354" i="7"/>
  <c r="D799" i="7"/>
  <c r="D127" i="7"/>
  <c r="C575" i="1" s="1"/>
  <c r="F370" i="7"/>
  <c r="G757" i="7"/>
  <c r="F140" i="7"/>
  <c r="G354" i="7"/>
  <c r="F568" i="7"/>
  <c r="D1162" i="7"/>
  <c r="C1579" i="1" s="1"/>
  <c r="F784" i="7"/>
  <c r="F603" i="7"/>
  <c r="E1174" i="7"/>
  <c r="D530" i="1" s="1"/>
  <c r="G452" i="7"/>
  <c r="F986" i="7"/>
  <c r="E623" i="7"/>
  <c r="D598" i="1" s="1"/>
  <c r="F1109" i="7"/>
  <c r="D185" i="7"/>
  <c r="C1142" i="1" s="1"/>
  <c r="E637" i="7"/>
  <c r="E1391" i="7"/>
  <c r="D3207" i="1" s="1"/>
  <c r="D796" i="7"/>
  <c r="F174" i="7"/>
  <c r="E606" i="7"/>
  <c r="D446" i="1" s="1"/>
  <c r="F895" i="7"/>
  <c r="D1188" i="7"/>
  <c r="C535" i="1" s="1"/>
  <c r="F750" i="7"/>
  <c r="D1311" i="7"/>
  <c r="E412" i="7"/>
  <c r="F851" i="7"/>
  <c r="E1097" i="7"/>
  <c r="D343" i="1" s="1"/>
  <c r="E1104" i="7"/>
  <c r="E425" i="7"/>
  <c r="D875" i="7"/>
  <c r="C1134" i="1" s="1"/>
  <c r="E1289" i="7"/>
  <c r="D608" i="7"/>
  <c r="C472" i="1" s="1"/>
  <c r="E1062" i="7"/>
  <c r="D462" i="1" s="1"/>
  <c r="E641" i="7"/>
  <c r="D1138" i="7"/>
  <c r="F648" i="7"/>
  <c r="F1197" i="7"/>
  <c r="E1256" i="7"/>
  <c r="G918" i="7"/>
  <c r="E1014" i="7"/>
  <c r="F1407" i="7"/>
  <c r="F461" i="7"/>
  <c r="F1460" i="7"/>
  <c r="F1518" i="7"/>
  <c r="E1445" i="7"/>
  <c r="D2957" i="1" s="1"/>
  <c r="E1574" i="7"/>
  <c r="F1579" i="7"/>
  <c r="G1530" i="7"/>
  <c r="F2581" i="1" s="1"/>
  <c r="D28" i="7"/>
  <c r="G152" i="7"/>
  <c r="G280" i="7"/>
  <c r="E374" i="7"/>
  <c r="F498" i="7"/>
  <c r="F727" i="7"/>
  <c r="G97" i="7"/>
  <c r="F1383" i="1" s="1"/>
  <c r="G256" i="7"/>
  <c r="F441" i="7"/>
  <c r="F584" i="7"/>
  <c r="D733" i="7"/>
  <c r="C3026" i="1" s="1"/>
  <c r="G83" i="7"/>
  <c r="G339" i="7"/>
  <c r="E593" i="7"/>
  <c r="D431" i="1" s="1"/>
  <c r="F1268" i="7"/>
  <c r="G59" i="7"/>
  <c r="D208" i="7"/>
  <c r="E396" i="7"/>
  <c r="E646" i="7"/>
  <c r="D1124" i="7"/>
  <c r="C2072" i="1" s="1"/>
  <c r="D115" i="7"/>
  <c r="G291" i="7"/>
  <c r="F396" i="7"/>
  <c r="G529" i="7"/>
  <c r="F480" i="1" s="1"/>
  <c r="E810" i="7"/>
  <c r="F1140" i="7"/>
  <c r="E134" i="7"/>
  <c r="D581" i="1" s="1"/>
  <c r="D463" i="7"/>
  <c r="C376" i="1" s="1"/>
  <c r="F26" i="7"/>
  <c r="E556" i="7"/>
  <c r="D320" i="1" s="1"/>
  <c r="F198" i="7"/>
  <c r="E484" i="7"/>
  <c r="D328" i="1" s="1"/>
  <c r="E869" i="7"/>
  <c r="F557" i="7"/>
  <c r="G86" i="7"/>
  <c r="F1378" i="1" s="1"/>
  <c r="E418" i="7"/>
  <c r="D1058" i="7"/>
  <c r="C465" i="1" s="1"/>
  <c r="E140" i="7"/>
  <c r="G370" i="7"/>
  <c r="F451" i="1" s="1"/>
  <c r="D766" i="7"/>
  <c r="D162" i="7"/>
  <c r="G366" i="7"/>
  <c r="F427" i="1" s="1"/>
  <c r="G568" i="7"/>
  <c r="F314" i="1" s="1"/>
  <c r="E1248" i="7"/>
  <c r="E784" i="7"/>
  <c r="D603" i="7"/>
  <c r="G1174" i="7"/>
  <c r="F530" i="1" s="1"/>
  <c r="E458" i="7"/>
  <c r="E986" i="7"/>
  <c r="D476" i="1" s="1"/>
  <c r="D623" i="7"/>
  <c r="C598" i="1" s="1"/>
  <c r="G1114" i="7"/>
  <c r="F2063" i="1" s="1"/>
  <c r="F255" i="7"/>
  <c r="E737" i="7"/>
  <c r="D3065" i="1" s="1"/>
  <c r="D1391" i="7"/>
  <c r="C3207" i="1" s="1"/>
  <c r="D837" i="7"/>
  <c r="F182" i="7"/>
  <c r="F615" i="7"/>
  <c r="F912" i="7"/>
  <c r="F1301" i="7"/>
  <c r="G750" i="7"/>
  <c r="F2953" i="1" s="1"/>
  <c r="D1436" i="7"/>
  <c r="C2904" i="1" s="1"/>
  <c r="F430" i="7"/>
  <c r="D879" i="7"/>
  <c r="F1184" i="7"/>
  <c r="E1125" i="7"/>
  <c r="D2019" i="1" s="1"/>
  <c r="G577" i="7"/>
  <c r="E904" i="7"/>
  <c r="G1313" i="7"/>
  <c r="E608" i="7"/>
  <c r="D472" i="1" s="1"/>
  <c r="G1071" i="7"/>
  <c r="F454" i="1" s="1"/>
  <c r="D647" i="7"/>
  <c r="G1223" i="7"/>
  <c r="F1273" i="1" s="1"/>
  <c r="D654" i="7"/>
  <c r="D1197" i="7"/>
  <c r="C349" i="1" s="1"/>
  <c r="F1256" i="7"/>
  <c r="E918" i="7"/>
  <c r="E1049" i="7"/>
  <c r="D405" i="1" s="1"/>
  <c r="E1407" i="7"/>
  <c r="D2857" i="1" s="1"/>
  <c r="G652" i="7"/>
  <c r="G1527" i="7"/>
  <c r="F2574" i="1" s="1"/>
  <c r="D1554" i="7"/>
  <c r="C2527" i="1" s="1"/>
  <c r="D1510" i="7"/>
  <c r="C2474" i="1" s="1"/>
  <c r="G1565" i="7"/>
  <c r="E1170" i="7"/>
  <c r="D2978" i="1" s="1"/>
  <c r="E1535" i="7"/>
  <c r="G45" i="7"/>
  <c r="E152" i="7"/>
  <c r="E280" i="7"/>
  <c r="E385" i="7"/>
  <c r="E498" i="7"/>
  <c r="G773" i="7"/>
  <c r="G107" i="7"/>
  <c r="F563" i="1" s="1"/>
  <c r="E256" i="7"/>
  <c r="D441" i="7"/>
  <c r="E584" i="7"/>
  <c r="F802" i="7"/>
  <c r="E83" i="7"/>
  <c r="E339" i="7"/>
  <c r="F650" i="7"/>
  <c r="D1268" i="7"/>
  <c r="C1103" i="1" s="1"/>
  <c r="E59" i="7"/>
  <c r="E236" i="7"/>
  <c r="G413" i="7"/>
  <c r="E683" i="7"/>
  <c r="D6" i="7"/>
  <c r="E129" i="7"/>
  <c r="E291" i="7"/>
  <c r="D403" i="7"/>
  <c r="E529" i="7"/>
  <c r="D480" i="1" s="1"/>
  <c r="G832" i="7"/>
  <c r="G1166" i="7"/>
  <c r="F1180" i="1" s="1"/>
  <c r="G134" i="7"/>
  <c r="F581" i="1" s="1"/>
  <c r="G467" i="7"/>
  <c r="D230" i="7"/>
  <c r="C1356" i="1" s="1"/>
  <c r="F643" i="7"/>
  <c r="E214" i="7"/>
  <c r="F562" i="7"/>
  <c r="E905" i="7"/>
  <c r="D2985" i="1" s="1"/>
  <c r="G557" i="7"/>
  <c r="F316" i="1" s="1"/>
  <c r="D95" i="7"/>
  <c r="C1382" i="1" s="1"/>
  <c r="E441" i="7"/>
  <c r="G1058" i="7"/>
  <c r="F465" i="1" s="1"/>
  <c r="F153" i="7"/>
  <c r="D382" i="7"/>
  <c r="C1190" i="1" s="1"/>
  <c r="E766" i="7"/>
  <c r="E166" i="7"/>
  <c r="D1092" i="1" s="1"/>
  <c r="F382" i="7"/>
  <c r="D587" i="7"/>
  <c r="C436" i="1" s="1"/>
  <c r="G1266" i="7"/>
  <c r="G879" i="7"/>
  <c r="G674" i="7"/>
  <c r="F1302" i="1" s="1"/>
  <c r="G1298" i="7"/>
  <c r="F486" i="7"/>
  <c r="D986" i="7"/>
  <c r="C476" i="1" s="1"/>
  <c r="F772" i="7"/>
  <c r="F1114" i="7"/>
  <c r="D298" i="7"/>
  <c r="D737" i="7"/>
  <c r="C3065" i="1" s="1"/>
  <c r="G1398" i="7"/>
  <c r="F1301" i="1" s="1"/>
  <c r="E837" i="7"/>
  <c r="E193" i="7"/>
  <c r="F629" i="7"/>
  <c r="D912" i="7"/>
  <c r="C514" i="1" s="1"/>
  <c r="E1316" i="7"/>
  <c r="E750" i="7"/>
  <c r="D2953" i="1" s="1"/>
  <c r="G1436" i="7"/>
  <c r="F2904" i="1" s="1"/>
  <c r="E456" i="7"/>
  <c r="G939" i="7"/>
  <c r="F394" i="1" s="1"/>
  <c r="F1356" i="7"/>
  <c r="G1141" i="7"/>
  <c r="F1961" i="1" s="1"/>
  <c r="E586" i="7"/>
  <c r="D943" i="7"/>
  <c r="E1354" i="7"/>
  <c r="D690" i="7"/>
  <c r="E1096" i="7"/>
  <c r="E673" i="7"/>
  <c r="D1184" i="1" s="1"/>
  <c r="F1223" i="7"/>
  <c r="D669" i="7"/>
  <c r="F1222" i="7"/>
  <c r="E1262" i="7"/>
  <c r="D1101" i="1" s="1"/>
  <c r="D921" i="7"/>
  <c r="D1128" i="7"/>
  <c r="C2022" i="1" s="1"/>
  <c r="D1321" i="7"/>
  <c r="C3227" i="1" s="1"/>
  <c r="G924" i="7"/>
  <c r="F1527" i="7"/>
  <c r="F1567" i="7"/>
  <c r="E1577" i="7"/>
  <c r="D1569" i="7"/>
  <c r="G1245" i="7"/>
  <c r="E1562" i="7"/>
  <c r="F45" i="7"/>
  <c r="D152" i="7"/>
  <c r="D280" i="7"/>
  <c r="G388" i="7"/>
  <c r="G517" i="7"/>
  <c r="F384" i="1" s="1"/>
  <c r="F934" i="7"/>
  <c r="E107" i="7"/>
  <c r="D563" i="1" s="1"/>
  <c r="D256" i="7"/>
  <c r="F452" i="7"/>
  <c r="F645" i="7"/>
  <c r="G802" i="7"/>
  <c r="G104" i="7"/>
  <c r="F561" i="1" s="1"/>
  <c r="G357" i="7"/>
  <c r="E650" i="7"/>
  <c r="F1272" i="7"/>
  <c r="G80" i="7"/>
  <c r="F1206" i="1" s="1"/>
  <c r="G253" i="7"/>
  <c r="F1251" i="1" s="1"/>
  <c r="F413" i="7"/>
  <c r="F683" i="7"/>
  <c r="G29" i="7"/>
  <c r="G163" i="7"/>
  <c r="F1089" i="1" s="1"/>
  <c r="G312" i="7"/>
  <c r="F1235" i="1" s="1"/>
  <c r="E417" i="7"/>
  <c r="F543" i="7"/>
  <c r="F1166" i="7"/>
  <c r="F143" i="7"/>
  <c r="D467" i="7"/>
  <c r="E262" i="7"/>
  <c r="D643" i="7"/>
  <c r="F214" i="7"/>
  <c r="G562" i="7"/>
  <c r="G905" i="7"/>
  <c r="F2985" i="1" s="1"/>
  <c r="E727" i="7"/>
  <c r="D3021" i="1" s="1"/>
  <c r="D113" i="7"/>
  <c r="D485" i="7"/>
  <c r="C411" i="1" s="1"/>
  <c r="G1069" i="7"/>
  <c r="G153" i="7"/>
  <c r="F1055" i="1" s="1"/>
  <c r="F402" i="7"/>
  <c r="F978" i="7"/>
  <c r="F166" i="7"/>
  <c r="E409" i="7"/>
  <c r="E735" i="7"/>
  <c r="D3064" i="1" s="1"/>
  <c r="F1266" i="7"/>
  <c r="E879" i="7"/>
  <c r="E729" i="7"/>
  <c r="D3023" i="1" s="1"/>
  <c r="E1298" i="7"/>
  <c r="E486" i="7"/>
  <c r="D327" i="1" s="1"/>
  <c r="G986" i="7"/>
  <c r="F476" i="1" s="1"/>
  <c r="D781" i="7"/>
  <c r="D1114" i="7"/>
  <c r="C2063" i="1" s="1"/>
  <c r="E350" i="7"/>
  <c r="G765" i="7"/>
  <c r="F1398" i="7"/>
  <c r="G837" i="7"/>
  <c r="F238" i="7"/>
  <c r="E629" i="7"/>
  <c r="D492" i="1" s="1"/>
  <c r="F930" i="7"/>
  <c r="G266" i="7"/>
  <c r="D821" i="7"/>
  <c r="F1436" i="7"/>
  <c r="F456" i="7"/>
  <c r="F939" i="7"/>
  <c r="E1356" i="7"/>
  <c r="E1141" i="7"/>
  <c r="D1961" i="1" s="1"/>
  <c r="G611" i="7"/>
  <c r="F2592" i="1" s="1"/>
  <c r="D951" i="7"/>
  <c r="C2585" i="1" s="1"/>
  <c r="D1354" i="7"/>
  <c r="D695" i="7"/>
  <c r="C3042" i="1" s="1"/>
  <c r="D1127" i="7"/>
  <c r="C2021" i="1" s="1"/>
  <c r="F673" i="7"/>
  <c r="E1223" i="7"/>
  <c r="D1273" i="1" s="1"/>
  <c r="G964" i="7"/>
  <c r="F2412" i="1" s="1"/>
  <c r="G1222" i="7"/>
  <c r="D1331" i="7"/>
  <c r="C1264" i="1" s="1"/>
  <c r="F921" i="7"/>
  <c r="G1128" i="7"/>
  <c r="F2022" i="1" s="1"/>
  <c r="G1395" i="7"/>
  <c r="D924" i="7"/>
  <c r="E1527" i="7"/>
  <c r="D2574" i="1" s="1"/>
  <c r="E1449" i="7"/>
  <c r="D1546" i="7"/>
  <c r="D1578" i="7"/>
  <c r="D1347" i="7"/>
  <c r="E1378" i="7"/>
  <c r="D49" i="7"/>
  <c r="C346" i="1" s="1"/>
  <c r="F159" i="7"/>
  <c r="G294" i="7"/>
  <c r="F1152" i="1" s="1"/>
  <c r="G409" i="7"/>
  <c r="D532" i="7"/>
  <c r="C338" i="1" s="1"/>
  <c r="D934" i="7"/>
  <c r="C396" i="1" s="1"/>
  <c r="G128" i="7"/>
  <c r="F576" i="1" s="1"/>
  <c r="E294" i="7"/>
  <c r="D1152" i="1" s="1"/>
  <c r="D452" i="7"/>
  <c r="G645" i="7"/>
  <c r="D913" i="7"/>
  <c r="C2456" i="1" s="1"/>
  <c r="E104" i="7"/>
  <c r="D561" i="1" s="1"/>
  <c r="F357" i="7"/>
  <c r="D650" i="7"/>
  <c r="D1272" i="7"/>
  <c r="C1107" i="1" s="1"/>
  <c r="E80" i="7"/>
  <c r="D1206" i="1" s="1"/>
  <c r="F253" i="7"/>
  <c r="D413" i="7"/>
  <c r="D683" i="7"/>
  <c r="F29" i="7"/>
  <c r="E163" i="7"/>
  <c r="D1089" i="1" s="1"/>
  <c r="E312" i="7"/>
  <c r="D1235" i="1" s="1"/>
  <c r="G427" i="7"/>
  <c r="F601" i="7"/>
  <c r="F832" i="7"/>
  <c r="D1166" i="7"/>
  <c r="C1180" i="1" s="1"/>
  <c r="D179" i="7"/>
  <c r="C1147" i="1" s="1"/>
  <c r="E669" i="7"/>
  <c r="G262" i="7"/>
  <c r="E657" i="7"/>
  <c r="F235" i="7"/>
  <c r="F597" i="7"/>
  <c r="G1054" i="7"/>
  <c r="F467" i="1" s="1"/>
  <c r="D727" i="7"/>
  <c r="C3021" i="1" s="1"/>
  <c r="F139" i="7"/>
  <c r="D495" i="7"/>
  <c r="C332" i="1" s="1"/>
  <c r="E1069" i="7"/>
  <c r="D153" i="7"/>
  <c r="C1055" i="1" s="1"/>
  <c r="G418" i="7"/>
  <c r="E978" i="7"/>
  <c r="D615" i="1" s="1"/>
  <c r="E190" i="7"/>
  <c r="D1135" i="1" s="1"/>
  <c r="F448" i="7"/>
  <c r="D735" i="7"/>
  <c r="C3064" i="1" s="1"/>
  <c r="E1266" i="7"/>
  <c r="F947" i="7"/>
  <c r="D729" i="7"/>
  <c r="C3023" i="1" s="1"/>
  <c r="F1298" i="7"/>
  <c r="E530" i="7"/>
  <c r="D479" i="1" s="1"/>
  <c r="G1063" i="7"/>
  <c r="F461" i="1" s="1"/>
  <c r="F781" i="7"/>
  <c r="E1180" i="7"/>
  <c r="D364" i="7"/>
  <c r="E804" i="7"/>
  <c r="D1398" i="7"/>
  <c r="C1301" i="1" s="1"/>
  <c r="D885" i="7"/>
  <c r="F290" i="7"/>
  <c r="D638" i="7"/>
  <c r="E930" i="7"/>
  <c r="D399" i="1" s="1"/>
  <c r="F271" i="7"/>
  <c r="G821" i="7"/>
  <c r="E1436" i="7"/>
  <c r="D2904" i="1" s="1"/>
  <c r="E466" i="7"/>
  <c r="E939" i="7"/>
  <c r="D394" i="1" s="1"/>
  <c r="D1363" i="7"/>
  <c r="D1158" i="7"/>
  <c r="C1562" i="1" s="1"/>
  <c r="E611" i="7"/>
  <c r="D2592" i="1" s="1"/>
  <c r="D967" i="7"/>
  <c r="C1386" i="1" s="1"/>
  <c r="G1052" i="7"/>
  <c r="F709" i="7"/>
  <c r="F1127" i="7"/>
  <c r="E740" i="7"/>
  <c r="G1270" i="7"/>
  <c r="F1105" i="1" s="1"/>
  <c r="D964" i="7"/>
  <c r="C2412" i="1" s="1"/>
  <c r="G1386" i="7"/>
  <c r="G1331" i="7"/>
  <c r="F1264" i="1" s="1"/>
  <c r="F1018" i="7"/>
  <c r="F1165" i="7"/>
  <c r="G1442" i="7"/>
  <c r="F1121" i="7"/>
  <c r="D1527" i="7"/>
  <c r="C2574" i="1" s="1"/>
  <c r="E1455" i="7"/>
  <c r="D961" i="7"/>
  <c r="C2393" i="1" s="1"/>
  <c r="F1249" i="7"/>
  <c r="D1360" i="7"/>
  <c r="C1162" i="1" s="1"/>
  <c r="F1387" i="7"/>
  <c r="F52" i="7"/>
  <c r="E180" i="7"/>
  <c r="D1146" i="1" s="1"/>
  <c r="E308" i="7"/>
  <c r="D1228" i="1" s="1"/>
  <c r="G419" i="7"/>
  <c r="F532" i="7"/>
  <c r="G934" i="7"/>
  <c r="F396" i="1" s="1"/>
  <c r="E128" i="7"/>
  <c r="D576" i="1" s="1"/>
  <c r="G301" i="7"/>
  <c r="F1221" i="1" s="1"/>
  <c r="D481" i="7"/>
  <c r="C311" i="1" s="1"/>
  <c r="E645" i="7"/>
  <c r="G913" i="7"/>
  <c r="F2456" i="1" s="1"/>
  <c r="D104" i="7"/>
  <c r="C561" i="1" s="1"/>
  <c r="D357" i="7"/>
  <c r="G650" i="7"/>
  <c r="G1272" i="7"/>
  <c r="F1107" i="1" s="1"/>
  <c r="D80" i="7"/>
  <c r="C1206" i="1" s="1"/>
  <c r="D253" i="7"/>
  <c r="C1251" i="1" s="1"/>
  <c r="D417" i="7"/>
  <c r="D711" i="7"/>
  <c r="C3050" i="1" s="1"/>
  <c r="D33" i="7"/>
  <c r="E167" i="7"/>
  <c r="D312" i="7"/>
  <c r="C1235" i="1" s="1"/>
  <c r="E427" i="7"/>
  <c r="E601" i="7"/>
  <c r="F6" i="7"/>
  <c r="E1166" i="7"/>
  <c r="D1180" i="1" s="1"/>
  <c r="D207" i="7"/>
  <c r="G669" i="7"/>
  <c r="F262" i="7"/>
  <c r="D657" i="7"/>
  <c r="F268" i="7"/>
  <c r="E597" i="7"/>
  <c r="E1054" i="7"/>
  <c r="D467" i="1" s="1"/>
  <c r="D752" i="7"/>
  <c r="C2959" i="1" s="1"/>
  <c r="F161" i="7"/>
  <c r="D536" i="7"/>
  <c r="D1085" i="7"/>
  <c r="C520" i="1" s="1"/>
  <c r="E175" i="7"/>
  <c r="G428" i="7"/>
  <c r="F1260" i="7"/>
  <c r="F190" i="7"/>
  <c r="G485" i="7"/>
  <c r="F411" i="1" s="1"/>
  <c r="F735" i="7"/>
  <c r="D1266" i="7"/>
  <c r="D947" i="7"/>
  <c r="C486" i="1" s="1"/>
  <c r="F803" i="7"/>
  <c r="D1298" i="7"/>
  <c r="F530" i="7"/>
  <c r="D1103" i="7"/>
  <c r="C2033" i="1" s="1"/>
  <c r="G916" i="7"/>
  <c r="D1180" i="7"/>
  <c r="F423" i="7"/>
  <c r="G804" i="7"/>
  <c r="E559" i="7"/>
  <c r="F885" i="7"/>
  <c r="F294" i="7"/>
  <c r="E638" i="7"/>
  <c r="G1011" i="7"/>
  <c r="F346" i="7"/>
  <c r="F821" i="7"/>
  <c r="G1205" i="7"/>
  <c r="F357" i="1" s="1"/>
  <c r="F466" i="7"/>
  <c r="E946" i="7"/>
  <c r="D1420" i="7"/>
  <c r="C2881" i="1" s="1"/>
  <c r="E1158" i="7"/>
  <c r="D1562" i="1" s="1"/>
  <c r="E672" i="7"/>
  <c r="E1019" i="7"/>
  <c r="F1052" i="7"/>
  <c r="D836" i="7"/>
  <c r="D1175" i="7"/>
  <c r="C531" i="1" s="1"/>
  <c r="G842" i="7"/>
  <c r="D1280" i="7"/>
  <c r="F1045" i="7"/>
  <c r="E1386" i="7"/>
  <c r="E1331" i="7"/>
  <c r="D1264" i="1" s="1"/>
  <c r="E1018" i="7"/>
  <c r="D1169" i="7"/>
  <c r="D1442" i="7"/>
  <c r="D1168" i="7"/>
  <c r="D1456" i="7"/>
  <c r="C3013" i="1" s="1"/>
  <c r="F1464" i="7"/>
  <c r="G977" i="7"/>
  <c r="F1355" i="7"/>
  <c r="G1401" i="7"/>
  <c r="G1431" i="7"/>
  <c r="F2893" i="1" s="1"/>
  <c r="G69" i="7"/>
  <c r="G197" i="7"/>
  <c r="F1093" i="1" s="1"/>
  <c r="G311" i="7"/>
  <c r="F1234" i="1" s="1"/>
  <c r="E419" i="7"/>
  <c r="G532" i="7"/>
  <c r="F338" i="1" s="1"/>
  <c r="E934" i="7"/>
  <c r="D396" i="1" s="1"/>
  <c r="D128" i="7"/>
  <c r="C576" i="1" s="1"/>
  <c r="F301" i="7"/>
  <c r="F481" i="7"/>
  <c r="G664" i="7"/>
  <c r="E913" i="7"/>
  <c r="D2456" i="1" s="1"/>
  <c r="G149" i="7"/>
  <c r="F1044" i="1" s="1"/>
  <c r="G392" i="7"/>
  <c r="F1212" i="1" s="1"/>
  <c r="E688" i="7"/>
  <c r="E1272" i="7"/>
  <c r="D1107" i="1" s="1"/>
  <c r="E108" i="7"/>
  <c r="D257" i="7"/>
  <c r="D442" i="7"/>
  <c r="F711" i="7"/>
  <c r="F36" i="7"/>
  <c r="G184" i="7"/>
  <c r="F1141" i="1" s="1"/>
  <c r="E340" i="7"/>
  <c r="D1124" i="1" s="1"/>
  <c r="E431" i="7"/>
  <c r="G601" i="7"/>
  <c r="F9" i="7"/>
  <c r="E160" i="7"/>
  <c r="D1084" i="1" s="1"/>
  <c r="D288" i="7"/>
  <c r="D449" i="7"/>
  <c r="D678" i="7"/>
  <c r="C1255" i="1" s="1"/>
  <c r="G16" i="7"/>
  <c r="F188" i="7"/>
  <c r="G365" i="7"/>
  <c r="F2516" i="1" s="1"/>
  <c r="E543" i="7"/>
  <c r="D369" i="1" s="1"/>
  <c r="E970" i="7"/>
  <c r="E91" i="7"/>
  <c r="D1304" i="1" s="1"/>
  <c r="D285" i="7"/>
  <c r="G500" i="7"/>
  <c r="F865" i="7"/>
  <c r="G133" i="7"/>
  <c r="F580" i="1" s="1"/>
  <c r="E404" i="7"/>
  <c r="D448" i="1" s="1"/>
  <c r="G567" i="7"/>
  <c r="D826" i="7"/>
  <c r="E171" i="7"/>
  <c r="D1288" i="1" s="1"/>
  <c r="G320" i="7"/>
  <c r="D447" i="7"/>
  <c r="E834" i="7"/>
  <c r="G147" i="7"/>
  <c r="F1125" i="1" s="1"/>
  <c r="G296" i="7"/>
  <c r="D508" i="7"/>
  <c r="C587" i="1" s="1"/>
  <c r="G776" i="7"/>
  <c r="D31" i="7"/>
  <c r="D144" i="7"/>
  <c r="C1129" i="1" s="1"/>
  <c r="D272" i="7"/>
  <c r="E411" i="7"/>
  <c r="D512" i="7"/>
  <c r="C590" i="1" s="1"/>
  <c r="F680" i="7"/>
  <c r="E99" i="7"/>
  <c r="D557" i="1" s="1"/>
  <c r="E276" i="7"/>
  <c r="D1215" i="1" s="1"/>
  <c r="G429" i="7"/>
  <c r="E662" i="7"/>
  <c r="G96" i="7"/>
  <c r="F1287" i="1" s="1"/>
  <c r="E331" i="7"/>
  <c r="F668" i="7"/>
  <c r="D117" i="7"/>
  <c r="D249" i="7"/>
  <c r="D353" i="7"/>
  <c r="E455" i="7"/>
  <c r="F644" i="7"/>
  <c r="G93" i="7"/>
  <c r="F508" i="1" s="1"/>
  <c r="G304" i="7"/>
  <c r="F1224" i="1" s="1"/>
  <c r="E596" i="7"/>
  <c r="D428" i="1" s="1"/>
  <c r="E1389" i="7"/>
  <c r="D3205" i="1" s="1"/>
  <c r="F672" i="7"/>
  <c r="E844" i="7"/>
  <c r="G547" i="7"/>
  <c r="D810" i="7"/>
  <c r="D160" i="7"/>
  <c r="C1084" i="1" s="1"/>
  <c r="F333" i="7"/>
  <c r="F605" i="7"/>
  <c r="F818" i="7"/>
  <c r="G136" i="7"/>
  <c r="D323" i="7"/>
  <c r="C1248" i="1" s="1"/>
  <c r="E489" i="7"/>
  <c r="D412" i="1" s="1"/>
  <c r="F1060" i="7"/>
  <c r="D112" i="7"/>
  <c r="G379" i="7"/>
  <c r="F3800" i="1" s="1"/>
  <c r="G628" i="7"/>
  <c r="F493" i="1" s="1"/>
  <c r="D40" i="7"/>
  <c r="C1368" i="1" s="1"/>
  <c r="E323" i="7"/>
  <c r="D1248" i="1" s="1"/>
  <c r="E540" i="7"/>
  <c r="D297" i="1" s="1"/>
  <c r="G826" i="7"/>
  <c r="D192" i="7"/>
  <c r="D376" i="7"/>
  <c r="C345" i="1" s="1"/>
  <c r="G472" i="7"/>
  <c r="F85" i="7"/>
  <c r="E241" i="7"/>
  <c r="D1201" i="1" s="1"/>
  <c r="F436" i="7"/>
  <c r="E776" i="7"/>
  <c r="D51" i="7"/>
  <c r="C1370" i="1" s="1"/>
  <c r="D203" i="7"/>
  <c r="C1040" i="1" s="1"/>
  <c r="D348" i="7"/>
  <c r="F473" i="7"/>
  <c r="E667" i="7"/>
  <c r="G89" i="7"/>
  <c r="F1380" i="1" s="1"/>
  <c r="G293" i="7"/>
  <c r="F1149" i="1" s="1"/>
  <c r="F447" i="7"/>
  <c r="E718" i="7"/>
  <c r="D3015" i="1" s="1"/>
  <c r="E203" i="7"/>
  <c r="D1040" i="1" s="1"/>
  <c r="F480" i="7"/>
  <c r="D72" i="7"/>
  <c r="C1376" i="1" s="1"/>
  <c r="F245" i="7"/>
  <c r="G356" i="7"/>
  <c r="D469" i="7"/>
  <c r="E767" i="7"/>
  <c r="E176" i="7"/>
  <c r="G487" i="7"/>
  <c r="F326" i="1" s="1"/>
  <c r="G890" i="7"/>
  <c r="F647" i="7"/>
  <c r="D844" i="7"/>
  <c r="G681" i="7"/>
  <c r="F1150" i="1" s="1"/>
  <c r="G884" i="7"/>
  <c r="G521" i="7"/>
  <c r="F380" i="1" s="1"/>
  <c r="D814" i="7"/>
  <c r="E1367" i="7"/>
  <c r="D1168" i="1" s="1"/>
  <c r="D637" i="7"/>
  <c r="D946" i="7"/>
  <c r="F1362" i="7"/>
  <c r="F768" i="7"/>
  <c r="G1192" i="7"/>
  <c r="F997" i="7"/>
  <c r="D993" i="7"/>
  <c r="E1380" i="7"/>
  <c r="G843" i="7"/>
  <c r="F1306" i="7"/>
  <c r="G1234" i="7"/>
  <c r="E958" i="7"/>
  <c r="D605" i="1" s="1"/>
  <c r="G1235" i="7"/>
  <c r="D1424" i="7"/>
  <c r="C2886" i="1" s="1"/>
  <c r="G972" i="7"/>
  <c r="F612" i="1" s="1"/>
  <c r="G1189" i="7"/>
  <c r="F469" i="1" s="1"/>
  <c r="D1163" i="7"/>
  <c r="C1580" i="1" s="1"/>
  <c r="D1317" i="7"/>
  <c r="C3232" i="1" s="1"/>
  <c r="D981" i="7"/>
  <c r="G609" i="7"/>
  <c r="F315" i="1" s="1"/>
  <c r="G772" i="7"/>
  <c r="D948" i="7"/>
  <c r="C485" i="1" s="1"/>
  <c r="E557" i="7"/>
  <c r="D316" i="1" s="1"/>
  <c r="D1102" i="7"/>
  <c r="E747" i="7"/>
  <c r="E1021" i="7"/>
  <c r="G1227" i="7"/>
  <c r="G833" i="7"/>
  <c r="E1036" i="7"/>
  <c r="E1366" i="7"/>
  <c r="D1167" i="1" s="1"/>
  <c r="E996" i="7"/>
  <c r="G1233" i="7"/>
  <c r="F1283" i="1" s="1"/>
  <c r="F893" i="7"/>
  <c r="E1211" i="7"/>
  <c r="D363" i="1" s="1"/>
  <c r="G1170" i="7"/>
  <c r="F2978" i="1" s="1"/>
  <c r="G850" i="7"/>
  <c r="E832" i="7"/>
  <c r="F167" i="7"/>
  <c r="D333" i="7"/>
  <c r="D605" i="7"/>
  <c r="C373" i="1" s="1"/>
  <c r="G818" i="7"/>
  <c r="E136" i="7"/>
  <c r="E337" i="7"/>
  <c r="D543" i="7"/>
  <c r="C369" i="1" s="1"/>
  <c r="G1060" i="7"/>
  <c r="F500" i="1" s="1"/>
  <c r="G157" i="7"/>
  <c r="E379" i="7"/>
  <c r="D3800" i="1" s="1"/>
  <c r="F694" i="7"/>
  <c r="G67" i="7"/>
  <c r="G344" i="7"/>
  <c r="E567" i="7"/>
  <c r="E826" i="7"/>
  <c r="E220" i="7"/>
  <c r="D1325" i="1" s="1"/>
  <c r="E380" i="7"/>
  <c r="D476" i="7"/>
  <c r="D85" i="7"/>
  <c r="D255" i="7"/>
  <c r="E476" i="7"/>
  <c r="F776" i="7"/>
  <c r="G61" i="7"/>
  <c r="F1372" i="1" s="1"/>
  <c r="E217" i="7"/>
  <c r="D1123" i="1" s="1"/>
  <c r="F373" i="7"/>
  <c r="F476" i="7"/>
  <c r="F667" i="7"/>
  <c r="G99" i="7"/>
  <c r="F557" i="1" s="1"/>
  <c r="F293" i="7"/>
  <c r="D548" i="7"/>
  <c r="E731" i="7"/>
  <c r="D3062" i="1" s="1"/>
  <c r="E224" i="7"/>
  <c r="G579" i="7"/>
  <c r="E100" i="7"/>
  <c r="D245" i="7"/>
  <c r="G363" i="7"/>
  <c r="F513" i="7"/>
  <c r="F767" i="7"/>
  <c r="E204" i="7"/>
  <c r="D1041" i="1" s="1"/>
  <c r="D487" i="7"/>
  <c r="C326" i="1" s="1"/>
  <c r="E890" i="7"/>
  <c r="G672" i="7"/>
  <c r="D1264" i="7"/>
  <c r="C1102" i="1" s="1"/>
  <c r="E681" i="7"/>
  <c r="D1150" i="1" s="1"/>
  <c r="F994" i="7"/>
  <c r="G555" i="7"/>
  <c r="F319" i="1" s="1"/>
  <c r="D889" i="7"/>
  <c r="G1367" i="7"/>
  <c r="F1168" i="1" s="1"/>
  <c r="F657" i="7"/>
  <c r="D1098" i="7"/>
  <c r="C342" i="1" s="1"/>
  <c r="E1362" i="7"/>
  <c r="D670" i="1" s="1"/>
  <c r="D860" i="7"/>
  <c r="E1192" i="7"/>
  <c r="G997" i="7"/>
  <c r="G993" i="7"/>
  <c r="F1380" i="7"/>
  <c r="D843" i="7"/>
  <c r="E1306" i="7"/>
  <c r="D1318" i="1" s="1"/>
  <c r="F1234" i="7"/>
  <c r="G1044" i="7"/>
  <c r="F1235" i="7"/>
  <c r="F1424" i="7"/>
  <c r="F972" i="7"/>
  <c r="G1206" i="7"/>
  <c r="F358" i="1" s="1"/>
  <c r="F1163" i="7"/>
  <c r="E1317" i="7"/>
  <c r="D3232" i="1" s="1"/>
  <c r="G981" i="7"/>
  <c r="E615" i="7"/>
  <c r="D490" i="1" s="1"/>
  <c r="F782" i="7"/>
  <c r="G19" i="7"/>
  <c r="E188" i="7"/>
  <c r="D1138" i="1" s="1"/>
  <c r="D337" i="7"/>
  <c r="G605" i="7"/>
  <c r="F373" i="1" s="1"/>
  <c r="E818" i="7"/>
  <c r="D136" i="7"/>
  <c r="G347" i="7"/>
  <c r="G646" i="7"/>
  <c r="D1060" i="7"/>
  <c r="C500" i="1" s="1"/>
  <c r="F157" i="7"/>
  <c r="G400" i="7"/>
  <c r="F449" i="1" s="1"/>
  <c r="E694" i="7"/>
  <c r="D3005" i="1" s="1"/>
  <c r="E67" i="7"/>
  <c r="E344" i="7"/>
  <c r="D567" i="7"/>
  <c r="D892" i="7"/>
  <c r="G237" i="7"/>
  <c r="G397" i="7"/>
  <c r="F496" i="7"/>
  <c r="D89" i="7"/>
  <c r="C1380" i="1" s="1"/>
  <c r="G275" i="7"/>
  <c r="G508" i="7"/>
  <c r="F587" i="1" s="1"/>
  <c r="F790" i="7"/>
  <c r="F61" i="7"/>
  <c r="G220" i="7"/>
  <c r="F1325" i="1" s="1"/>
  <c r="D373" i="7"/>
  <c r="F501" i="7"/>
  <c r="G667" i="7"/>
  <c r="G120" i="7"/>
  <c r="F568" i="1" s="1"/>
  <c r="D293" i="7"/>
  <c r="C1149" i="1" s="1"/>
  <c r="G548" i="7"/>
  <c r="D731" i="7"/>
  <c r="C3062" i="1" s="1"/>
  <c r="D224" i="7"/>
  <c r="F579" i="7"/>
  <c r="G117" i="7"/>
  <c r="F252" i="7"/>
  <c r="E363" i="7"/>
  <c r="D513" i="7"/>
  <c r="G816" i="7"/>
  <c r="F1054" i="1" s="1"/>
  <c r="G221" i="7"/>
  <c r="F1096" i="1" s="1"/>
  <c r="E527" i="7"/>
  <c r="D372" i="1" s="1"/>
  <c r="D890" i="7"/>
  <c r="G676" i="7"/>
  <c r="F1153" i="1" s="1"/>
  <c r="E1264" i="7"/>
  <c r="D1102" i="1" s="1"/>
  <c r="D681" i="7"/>
  <c r="C1150" i="1" s="1"/>
  <c r="E994" i="7"/>
  <c r="E555" i="7"/>
  <c r="D319" i="1" s="1"/>
  <c r="E889" i="7"/>
  <c r="D1367" i="7"/>
  <c r="C1168" i="1" s="1"/>
  <c r="D696" i="7"/>
  <c r="C3006" i="1" s="1"/>
  <c r="G1098" i="7"/>
  <c r="F342" i="1" s="1"/>
  <c r="D1362" i="7"/>
  <c r="C670" i="1" s="1"/>
  <c r="G860" i="7"/>
  <c r="F533" i="7"/>
  <c r="E1416" i="7"/>
  <c r="D2873" i="1" s="1"/>
  <c r="F993" i="7"/>
  <c r="D1432" i="7"/>
  <c r="C2894" i="1" s="1"/>
  <c r="F946" i="7"/>
  <c r="E1352" i="7"/>
  <c r="D1234" i="7"/>
  <c r="E1044" i="7"/>
  <c r="D1235" i="7"/>
  <c r="D565" i="7"/>
  <c r="E972" i="7"/>
  <c r="D612" i="1" s="1"/>
  <c r="D1206" i="7"/>
  <c r="C358" i="1" s="1"/>
  <c r="E1212" i="7"/>
  <c r="D364" i="1" s="1"/>
  <c r="F1337" i="7"/>
  <c r="F981" i="7"/>
  <c r="D621" i="7"/>
  <c r="C596" i="1" s="1"/>
  <c r="D782" i="7"/>
  <c r="F973" i="7"/>
  <c r="E621" i="7"/>
  <c r="D596" i="1" s="1"/>
  <c r="F1120" i="7"/>
  <c r="F766" i="7"/>
  <c r="G1065" i="7"/>
  <c r="F459" i="1" s="1"/>
  <c r="E19" i="7"/>
  <c r="G205" i="7"/>
  <c r="F1042" i="1" s="1"/>
  <c r="F340" i="7"/>
  <c r="D612" i="7"/>
  <c r="C483" i="1" s="1"/>
  <c r="D857" i="7"/>
  <c r="C1182" i="1" s="1"/>
  <c r="G181" i="7"/>
  <c r="F1145" i="1" s="1"/>
  <c r="E347" i="7"/>
  <c r="D646" i="7"/>
  <c r="E1060" i="7"/>
  <c r="D500" i="1" s="1"/>
  <c r="D157" i="7"/>
  <c r="D400" i="7"/>
  <c r="C449" i="1" s="1"/>
  <c r="F758" i="7"/>
  <c r="G88" i="7"/>
  <c r="F1379" i="1" s="1"/>
  <c r="D344" i="7"/>
  <c r="F613" i="7"/>
  <c r="G892" i="7"/>
  <c r="F237" i="7"/>
  <c r="D397" i="7"/>
  <c r="G496" i="7"/>
  <c r="F509" i="1" s="1"/>
  <c r="F92" i="7"/>
  <c r="E275" i="7"/>
  <c r="F508" i="7"/>
  <c r="D790" i="7"/>
  <c r="D61" i="7"/>
  <c r="C1372" i="1" s="1"/>
  <c r="D244" i="7"/>
  <c r="C1203" i="1" s="1"/>
  <c r="G380" i="7"/>
  <c r="G501" i="7"/>
  <c r="F324" i="1" s="1"/>
  <c r="G680" i="7"/>
  <c r="F1148" i="1" s="1"/>
  <c r="E120" i="7"/>
  <c r="D568" i="1" s="1"/>
  <c r="D297" i="7"/>
  <c r="F548" i="7"/>
  <c r="E736" i="7"/>
  <c r="G269" i="7"/>
  <c r="F658" i="7"/>
  <c r="F117" i="7"/>
  <c r="D259" i="7"/>
  <c r="E388" i="7"/>
  <c r="E513" i="7"/>
  <c r="G1025" i="7"/>
  <c r="F221" i="7"/>
  <c r="G527" i="7"/>
  <c r="F372" i="1" s="1"/>
  <c r="G1389" i="7"/>
  <c r="F3205" i="1" s="1"/>
  <c r="D676" i="7"/>
  <c r="C1153" i="1" s="1"/>
  <c r="G1264" i="7"/>
  <c r="F1102" i="1" s="1"/>
  <c r="F708" i="7"/>
  <c r="D994" i="7"/>
  <c r="D580" i="7"/>
  <c r="C440" i="1" s="1"/>
  <c r="F889" i="7"/>
  <c r="F1367" i="7"/>
  <c r="E696" i="7"/>
  <c r="D3006" i="1" s="1"/>
  <c r="D1136" i="7"/>
  <c r="C1957" i="1" s="1"/>
  <c r="D556" i="7"/>
  <c r="C320" i="1" s="1"/>
  <c r="F898" i="7"/>
  <c r="D533" i="7"/>
  <c r="C305" i="1" s="1"/>
  <c r="F1416" i="7"/>
  <c r="E993" i="7"/>
  <c r="E1459" i="7"/>
  <c r="D3025" i="1" s="1"/>
  <c r="D1005" i="7"/>
  <c r="F1352" i="7"/>
  <c r="F1261" i="7"/>
  <c r="D1044" i="7"/>
  <c r="E1235" i="7"/>
  <c r="D597" i="7"/>
  <c r="D972" i="7"/>
  <c r="C612" i="1" s="1"/>
  <c r="F1206" i="7"/>
  <c r="G1212" i="7"/>
  <c r="F364" i="1" s="1"/>
  <c r="E1337" i="7"/>
  <c r="E981" i="7"/>
  <c r="D632" i="7"/>
  <c r="G785" i="7"/>
  <c r="G36" i="7"/>
  <c r="F205" i="7"/>
  <c r="F358" i="7"/>
  <c r="G612" i="7"/>
  <c r="F483" i="1" s="1"/>
  <c r="G857" i="7"/>
  <c r="F1182" i="1" s="1"/>
  <c r="F181" i="7"/>
  <c r="F365" i="7"/>
  <c r="E670" i="7"/>
  <c r="F1090" i="7"/>
  <c r="G188" i="7"/>
  <c r="F1138" i="1" s="1"/>
  <c r="G446" i="7"/>
  <c r="E758" i="7"/>
  <c r="E88" i="7"/>
  <c r="D1379" i="1" s="1"/>
  <c r="G421" i="7"/>
  <c r="G613" i="7"/>
  <c r="F892" i="7"/>
  <c r="D237" i="7"/>
  <c r="D401" i="7"/>
  <c r="C450" i="1" s="1"/>
  <c r="E725" i="7"/>
  <c r="D3060" i="1" s="1"/>
  <c r="D99" i="7"/>
  <c r="C557" i="1" s="1"/>
  <c r="E296" i="7"/>
  <c r="E508" i="7"/>
  <c r="D587" i="1" s="1"/>
  <c r="G790" i="7"/>
  <c r="F68" i="7"/>
  <c r="G251" i="7"/>
  <c r="D398" i="7"/>
  <c r="C413" i="1" s="1"/>
  <c r="F512" i="7"/>
  <c r="D680" i="7"/>
  <c r="C1148" i="1" s="1"/>
  <c r="D120" i="7"/>
  <c r="C568" i="1" s="1"/>
  <c r="G324" i="7"/>
  <c r="E548" i="7"/>
  <c r="F740" i="7"/>
  <c r="F269" i="7"/>
  <c r="G658" i="7"/>
  <c r="D121" i="7"/>
  <c r="C569" i="1" s="1"/>
  <c r="E273" i="7"/>
  <c r="E398" i="7"/>
  <c r="D413" i="1" s="1"/>
  <c r="D517" i="7"/>
  <c r="C384" i="1" s="1"/>
  <c r="F1025" i="7"/>
  <c r="D221" i="7"/>
  <c r="C1096" i="1" s="1"/>
  <c r="D596" i="7"/>
  <c r="C428" i="1" s="1"/>
  <c r="F1389" i="7"/>
  <c r="E676" i="7"/>
  <c r="D1153" i="1" s="1"/>
  <c r="F1264" i="7"/>
  <c r="F742" i="7"/>
  <c r="D1053" i="7"/>
  <c r="G580" i="7"/>
  <c r="F440" i="1" s="1"/>
  <c r="G889" i="7"/>
  <c r="G1251" i="7"/>
  <c r="D757" i="7"/>
  <c r="F1136" i="7"/>
  <c r="F556" i="7"/>
  <c r="D898" i="7"/>
  <c r="C2986" i="1" s="1"/>
  <c r="E589" i="7"/>
  <c r="G1416" i="7"/>
  <c r="F2873" i="1" s="1"/>
  <c r="D1209" i="7"/>
  <c r="C361" i="1" s="1"/>
  <c r="D1459" i="7"/>
  <c r="C3025" i="1" s="1"/>
  <c r="G1005" i="7"/>
  <c r="G1352" i="7"/>
  <c r="D1261" i="7"/>
  <c r="D1089" i="7"/>
  <c r="C524" i="1" s="1"/>
  <c r="E1246" i="7"/>
  <c r="D629" i="7"/>
  <c r="C492" i="1" s="1"/>
  <c r="D1009" i="7"/>
  <c r="E1419" i="7"/>
  <c r="D2880" i="1" s="1"/>
  <c r="F1212" i="7"/>
  <c r="G1337" i="7"/>
  <c r="E60" i="7"/>
  <c r="D205" i="7"/>
  <c r="C1042" i="1" s="1"/>
  <c r="E372" i="7"/>
  <c r="F612" i="7"/>
  <c r="F857" i="7"/>
  <c r="D181" i="7"/>
  <c r="C1145" i="1" s="1"/>
  <c r="D365" i="7"/>
  <c r="C2516" i="1" s="1"/>
  <c r="G670" i="7"/>
  <c r="E1090" i="7"/>
  <c r="D525" i="1" s="1"/>
  <c r="G219" i="7"/>
  <c r="F1254" i="1" s="1"/>
  <c r="E446" i="7"/>
  <c r="D758" i="7"/>
  <c r="D88" i="7"/>
  <c r="C1379" i="1" s="1"/>
  <c r="F421" i="7"/>
  <c r="E613" i="7"/>
  <c r="G3" i="7"/>
  <c r="F244" i="7"/>
  <c r="D428" i="7"/>
  <c r="F725" i="7"/>
  <c r="E113" i="7"/>
  <c r="D296" i="7"/>
  <c r="G519" i="7"/>
  <c r="F382" i="1" s="1"/>
  <c r="F838" i="7"/>
  <c r="E89" i="7"/>
  <c r="D1380" i="1" s="1"/>
  <c r="E251" i="7"/>
  <c r="G401" i="7"/>
  <c r="F450" i="1" s="1"/>
  <c r="G512" i="7"/>
  <c r="F590" i="1" s="1"/>
  <c r="F686" i="7"/>
  <c r="E148" i="7"/>
  <c r="G345" i="7"/>
  <c r="G560" i="7"/>
  <c r="D740" i="7"/>
  <c r="D269" i="7"/>
  <c r="G668" i="7"/>
  <c r="F124" i="7"/>
  <c r="G276" i="7"/>
  <c r="F1215" i="1" s="1"/>
  <c r="G405" i="7"/>
  <c r="D549" i="7"/>
  <c r="E1025" i="7"/>
  <c r="D225" i="7"/>
  <c r="F596" i="7"/>
  <c r="D1389" i="7"/>
  <c r="C3205" i="1" s="1"/>
  <c r="D720" i="7"/>
  <c r="C3057" i="1" s="1"/>
  <c r="D1451" i="7"/>
  <c r="D742" i="7"/>
  <c r="C3033" i="1" s="1"/>
  <c r="G1053" i="7"/>
  <c r="F580" i="7"/>
  <c r="G975" i="7"/>
  <c r="E1251" i="7"/>
  <c r="F757" i="7"/>
  <c r="G1136" i="7"/>
  <c r="F1957" i="1" s="1"/>
  <c r="F581" i="7"/>
  <c r="G898" i="7"/>
  <c r="F2986" i="1" s="1"/>
  <c r="D624" i="7"/>
  <c r="C599" i="1" s="1"/>
  <c r="D1416" i="7"/>
  <c r="C2873" i="1" s="1"/>
  <c r="E1228" i="7"/>
  <c r="D1296" i="1" s="1"/>
  <c r="F1459" i="7"/>
  <c r="F1005" i="7"/>
  <c r="G1428" i="7"/>
  <c r="F2890" i="1" s="1"/>
  <c r="E1261" i="7"/>
  <c r="F1089" i="7"/>
  <c r="G1246" i="7"/>
  <c r="D640" i="7"/>
  <c r="G1009" i="7"/>
  <c r="G1419" i="7"/>
  <c r="F2880" i="1" s="1"/>
  <c r="D1212" i="7"/>
  <c r="C364" i="1" s="1"/>
  <c r="D1337" i="7"/>
  <c r="G995" i="7"/>
  <c r="G77" i="7"/>
  <c r="F1191" i="1" s="1"/>
  <c r="D209" i="7"/>
  <c r="E393" i="7"/>
  <c r="D425" i="1" s="1"/>
  <c r="E612" i="7"/>
  <c r="D483" i="1" s="1"/>
  <c r="E857" i="7"/>
  <c r="D1182" i="1" s="1"/>
  <c r="D195" i="7"/>
  <c r="C1097" i="1" s="1"/>
  <c r="F372" i="7"/>
  <c r="F670" i="7"/>
  <c r="G1090" i="7"/>
  <c r="F525" i="1" s="1"/>
  <c r="E219" i="7"/>
  <c r="D1254" i="1" s="1"/>
  <c r="D446" i="7"/>
  <c r="D865" i="7"/>
  <c r="F133" i="7"/>
  <c r="D421" i="7"/>
  <c r="G635" i="7"/>
  <c r="E3" i="7"/>
  <c r="D251" i="7"/>
  <c r="G432" i="7"/>
  <c r="F834" i="7"/>
  <c r="E147" i="7"/>
  <c r="D1125" i="1" s="1"/>
  <c r="F303" i="7"/>
  <c r="F519" i="7"/>
  <c r="G838" i="7"/>
  <c r="G92" i="7"/>
  <c r="F1244" i="1" s="1"/>
  <c r="E255" i="7"/>
  <c r="D404" i="7"/>
  <c r="C448" i="1" s="1"/>
  <c r="D523" i="7"/>
  <c r="D686" i="7"/>
  <c r="G165" i="7"/>
  <c r="F1090" i="1" s="1"/>
  <c r="G352" i="7"/>
  <c r="E560" i="7"/>
  <c r="G51" i="7"/>
  <c r="F1370" i="1" s="1"/>
  <c r="D311" i="7"/>
  <c r="C1234" i="1" s="1"/>
  <c r="E668" i="7"/>
  <c r="D131" i="7"/>
  <c r="C578" i="1" s="1"/>
  <c r="D294" i="7"/>
  <c r="C1152" i="1" s="1"/>
  <c r="F405" i="7"/>
  <c r="F561" i="7"/>
  <c r="G11" i="7"/>
  <c r="G283" i="7"/>
  <c r="D607" i="7"/>
  <c r="C307" i="1" s="1"/>
  <c r="D440" i="7"/>
  <c r="E720" i="7"/>
  <c r="D3057" i="1" s="1"/>
  <c r="F1451" i="7"/>
  <c r="E742" i="7"/>
  <c r="D3033" i="1" s="1"/>
  <c r="E1053" i="7"/>
  <c r="E580" i="7"/>
  <c r="D440" i="1" s="1"/>
  <c r="F975" i="7"/>
  <c r="D1251" i="7"/>
  <c r="D764" i="7"/>
  <c r="E1136" i="7"/>
  <c r="D1957" i="1" s="1"/>
  <c r="G581" i="7"/>
  <c r="F439" i="1" s="1"/>
  <c r="E898" i="7"/>
  <c r="D2986" i="1" s="1"/>
  <c r="G624" i="7"/>
  <c r="F599" i="1" s="1"/>
  <c r="D636" i="7"/>
  <c r="G1228" i="7"/>
  <c r="F1296" i="1" s="1"/>
  <c r="D584" i="7"/>
  <c r="E1005" i="7"/>
  <c r="F1428" i="7"/>
  <c r="G1261" i="7"/>
  <c r="G1089" i="7"/>
  <c r="F524" i="1" s="1"/>
  <c r="D1246" i="7"/>
  <c r="D677" i="7"/>
  <c r="C1253" i="1" s="1"/>
  <c r="F1034" i="7"/>
  <c r="F1419" i="7"/>
  <c r="E1275" i="7"/>
  <c r="D1298" i="1" s="1"/>
  <c r="F762" i="7"/>
  <c r="E1185" i="7"/>
  <c r="D1362" i="1" s="1"/>
  <c r="D659" i="7"/>
  <c r="D902" i="7"/>
  <c r="C2981" i="1" s="1"/>
  <c r="F77" i="7"/>
  <c r="E233" i="7"/>
  <c r="D1359" i="1" s="1"/>
  <c r="G396" i="7"/>
  <c r="G651" i="7"/>
  <c r="D13" i="7"/>
  <c r="E209" i="7"/>
  <c r="G403" i="7"/>
  <c r="D712" i="7"/>
  <c r="C3051" i="1" s="1"/>
  <c r="E6" i="7"/>
  <c r="G240" i="7"/>
  <c r="F1316" i="1" s="1"/>
  <c r="E464" i="7"/>
  <c r="D296" i="1" s="1"/>
  <c r="G865" i="7"/>
  <c r="D133" i="7"/>
  <c r="C580" i="1" s="1"/>
  <c r="D425" i="7"/>
  <c r="E639" i="7"/>
  <c r="G64" i="7"/>
  <c r="F1373" i="1" s="1"/>
  <c r="E265" i="7"/>
  <c r="D436" i="7"/>
  <c r="G834" i="7"/>
  <c r="G168" i="7"/>
  <c r="E324" i="7"/>
  <c r="D519" i="7"/>
  <c r="C382" i="1" s="1"/>
  <c r="D838" i="7"/>
  <c r="G113" i="7"/>
  <c r="F265" i="7"/>
  <c r="G411" i="7"/>
  <c r="D564" i="7"/>
  <c r="C507" i="1" s="1"/>
  <c r="E686" i="7"/>
  <c r="F165" i="7"/>
  <c r="D352" i="7"/>
  <c r="F560" i="7"/>
  <c r="E51" i="7"/>
  <c r="D1370" i="1" s="1"/>
  <c r="G331" i="7"/>
  <c r="D668" i="7"/>
  <c r="E145" i="7"/>
  <c r="D1130" i="1" s="1"/>
  <c r="G297" i="7"/>
  <c r="D409" i="7"/>
  <c r="G561" i="7"/>
  <c r="F498" i="1" s="1"/>
  <c r="E11" i="7"/>
  <c r="E283" i="7"/>
  <c r="G607" i="7"/>
  <c r="F307" i="1" s="1"/>
  <c r="G445" i="7"/>
  <c r="E771" i="7"/>
  <c r="G440" i="7"/>
  <c r="F786" i="7"/>
  <c r="F1053" i="7"/>
  <c r="G587" i="7"/>
  <c r="F436" i="1" s="1"/>
  <c r="E975" i="7"/>
  <c r="F1251" i="7"/>
  <c r="G800" i="7"/>
  <c r="E1150" i="7"/>
  <c r="D1552" i="1" s="1"/>
  <c r="D588" i="7"/>
  <c r="C435" i="1" s="1"/>
  <c r="G980" i="7"/>
  <c r="F617" i="1" s="1"/>
  <c r="E624" i="7"/>
  <c r="D599" i="1" s="1"/>
  <c r="D685" i="7"/>
  <c r="D1228" i="7"/>
  <c r="C1296" i="1" s="1"/>
  <c r="D648" i="7"/>
  <c r="F1030" i="7"/>
  <c r="D1428" i="7"/>
  <c r="C2890" i="1" s="1"/>
  <c r="D848" i="7"/>
  <c r="D1133" i="7"/>
  <c r="C1954" i="1" s="1"/>
  <c r="F1377" i="7"/>
  <c r="E690" i="7"/>
  <c r="G1034" i="7"/>
  <c r="D905" i="7"/>
  <c r="C2985" i="1" s="1"/>
  <c r="G1275" i="7"/>
  <c r="F1298" i="1" s="1"/>
  <c r="E762" i="7"/>
  <c r="F1185" i="7"/>
  <c r="E665" i="7"/>
  <c r="G902" i="7"/>
  <c r="F2981" i="1" s="1"/>
  <c r="E1276" i="7"/>
  <c r="F728" i="7"/>
  <c r="F589" i="7"/>
  <c r="E798" i="7"/>
  <c r="F1160" i="7"/>
  <c r="D1319" i="7"/>
  <c r="C3240" i="1" s="1"/>
  <c r="F957" i="7"/>
  <c r="D1184" i="7"/>
  <c r="G1381" i="7"/>
  <c r="F1272" i="1" s="1"/>
  <c r="D1119" i="7"/>
  <c r="C2067" i="1" s="1"/>
  <c r="F1282" i="7"/>
  <c r="E1107" i="7"/>
  <c r="D2663" i="1" s="1"/>
  <c r="F1069" i="7"/>
  <c r="E1392" i="7"/>
  <c r="E1038" i="7"/>
  <c r="D1291" i="7"/>
  <c r="C1269" i="1" s="1"/>
  <c r="F1182" i="7"/>
  <c r="G870" i="7"/>
  <c r="D1130" i="7"/>
  <c r="C2024" i="1" s="1"/>
  <c r="F1113" i="7"/>
  <c r="G1250" i="7"/>
  <c r="F2018" i="1" s="1"/>
  <c r="F1081" i="7"/>
  <c r="G1218" i="7"/>
  <c r="G1441" i="7"/>
  <c r="F2912" i="1" s="1"/>
  <c r="E1128" i="7"/>
  <c r="D2022" i="1" s="1"/>
  <c r="D1372" i="7"/>
  <c r="C1178" i="1" s="1"/>
  <c r="E1028" i="7"/>
  <c r="D1315" i="7"/>
  <c r="F1434" i="7"/>
  <c r="E1052" i="7"/>
  <c r="G1328" i="7"/>
  <c r="F1267" i="1" s="1"/>
  <c r="G897" i="7"/>
  <c r="G1241" i="7"/>
  <c r="F1390" i="1" s="1"/>
  <c r="D77" i="7"/>
  <c r="C1191" i="1" s="1"/>
  <c r="G236" i="7"/>
  <c r="G417" i="7"/>
  <c r="E651" i="7"/>
  <c r="E16" i="7"/>
  <c r="G243" i="7"/>
  <c r="F1317" i="1" s="1"/>
  <c r="E403" i="7"/>
  <c r="F712" i="7"/>
  <c r="F33" i="7"/>
  <c r="E240" i="7"/>
  <c r="D1316" i="1" s="1"/>
  <c r="F464" i="7"/>
  <c r="E865" i="7"/>
  <c r="G195" i="7"/>
  <c r="F1097" i="1" s="1"/>
  <c r="F435" i="7"/>
  <c r="G666" i="7"/>
  <c r="E64" i="7"/>
  <c r="D1373" i="1" s="1"/>
  <c r="G268" i="7"/>
  <c r="G439" i="7"/>
  <c r="D834" i="7"/>
  <c r="E168" i="7"/>
  <c r="G341" i="7"/>
  <c r="F1329" i="1" s="1"/>
  <c r="F617" i="7"/>
  <c r="E4" i="7"/>
  <c r="G123" i="7"/>
  <c r="F571" i="1" s="1"/>
  <c r="G272" i="7"/>
  <c r="F425" i="7"/>
  <c r="F564" i="7"/>
  <c r="G780" i="7"/>
  <c r="D165" i="7"/>
  <c r="C1090" i="1" s="1"/>
  <c r="E356" i="7"/>
  <c r="E599" i="7"/>
  <c r="G75" i="7"/>
  <c r="F1053" i="1" s="1"/>
  <c r="G384" i="7"/>
  <c r="F415" i="1" s="1"/>
  <c r="D4" i="7"/>
  <c r="G148" i="7"/>
  <c r="G307" i="7"/>
  <c r="F1227" i="1" s="1"/>
  <c r="F412" i="7"/>
  <c r="D561" i="7"/>
  <c r="C498" i="1" s="1"/>
  <c r="E52" i="7"/>
  <c r="E304" i="7"/>
  <c r="D1224" i="1" s="1"/>
  <c r="F649" i="7"/>
  <c r="E451" i="7"/>
  <c r="F806" i="7"/>
  <c r="D524" i="7"/>
  <c r="C591" i="1" s="1"/>
  <c r="G786" i="7"/>
  <c r="D1200" i="7"/>
  <c r="C352" i="1" s="1"/>
  <c r="E587" i="7"/>
  <c r="D436" i="1" s="1"/>
  <c r="D975" i="7"/>
  <c r="E432" i="7"/>
  <c r="E800" i="7"/>
  <c r="D1150" i="7"/>
  <c r="C1552" i="1" s="1"/>
  <c r="F588" i="7"/>
  <c r="F980" i="7"/>
  <c r="F684" i="7"/>
  <c r="D773" i="7"/>
  <c r="E1239" i="7"/>
  <c r="D1388" i="1" s="1"/>
  <c r="G657" i="7"/>
  <c r="D1030" i="7"/>
  <c r="E1428" i="7"/>
  <c r="D2890" i="1" s="1"/>
  <c r="G848" i="7"/>
  <c r="G1133" i="7"/>
  <c r="F1954" i="1" s="1"/>
  <c r="E1377" i="7"/>
  <c r="D1209" i="1" s="1"/>
  <c r="D775" i="7"/>
  <c r="E1034" i="7"/>
  <c r="F905" i="7"/>
  <c r="F1275" i="7"/>
  <c r="D765" i="7"/>
  <c r="E1237" i="7"/>
  <c r="F674" i="7"/>
  <c r="D916" i="7"/>
  <c r="G1276" i="7"/>
  <c r="F846" i="7"/>
  <c r="E604" i="7"/>
  <c r="D828" i="7"/>
  <c r="D1160" i="7"/>
  <c r="C1577" i="1" s="1"/>
  <c r="D688" i="7"/>
  <c r="E957" i="7"/>
  <c r="D604" i="1" s="1"/>
  <c r="E1184" i="7"/>
  <c r="F1381" i="7"/>
  <c r="G1173" i="7"/>
  <c r="F529" i="1" s="1"/>
  <c r="D1282" i="7"/>
  <c r="G1107" i="7"/>
  <c r="F2663" i="1" s="1"/>
  <c r="E1116" i="7"/>
  <c r="D2065" i="1" s="1"/>
  <c r="F1392" i="7"/>
  <c r="F1066" i="7"/>
  <c r="F84" i="7"/>
  <c r="G257" i="7"/>
  <c r="G438" i="7"/>
  <c r="F678" i="7"/>
  <c r="D16" i="7"/>
  <c r="E243" i="7"/>
  <c r="D1317" i="1" s="1"/>
  <c r="G424" i="7"/>
  <c r="E761" i="7"/>
  <c r="G43" i="7"/>
  <c r="D240" i="7"/>
  <c r="C1316" i="1" s="1"/>
  <c r="D500" i="7"/>
  <c r="F963" i="7"/>
  <c r="E195" i="7"/>
  <c r="D1097" i="1" s="1"/>
  <c r="D435" i="7"/>
  <c r="D666" i="7"/>
  <c r="D64" i="7"/>
  <c r="C1373" i="1" s="1"/>
  <c r="G299" i="7"/>
  <c r="F1216" i="1" s="1"/>
  <c r="D443" i="7"/>
  <c r="E7" i="7"/>
  <c r="D168" i="7"/>
  <c r="F341" i="7"/>
  <c r="E617" i="7"/>
  <c r="D494" i="1" s="1"/>
  <c r="F7" i="7"/>
  <c r="E123" i="7"/>
  <c r="D571" i="1" s="1"/>
  <c r="E272" i="7"/>
  <c r="G436" i="7"/>
  <c r="E564" i="7"/>
  <c r="D507" i="1" s="1"/>
  <c r="F780" i="7"/>
  <c r="G196" i="7"/>
  <c r="F1284" i="1" s="1"/>
  <c r="G387" i="7"/>
  <c r="G599" i="7"/>
  <c r="E75" i="7"/>
  <c r="D1053" i="1" s="1"/>
  <c r="E384" i="7"/>
  <c r="D415" i="1" s="1"/>
  <c r="G21" i="7"/>
  <c r="G169" i="7"/>
  <c r="E311" i="7"/>
  <c r="D1234" i="1" s="1"/>
  <c r="D419" i="7"/>
  <c r="E561" i="7"/>
  <c r="D498" i="1" s="1"/>
  <c r="E76" i="7"/>
  <c r="D304" i="7"/>
  <c r="C1224" i="1" s="1"/>
  <c r="G649" i="7"/>
  <c r="E468" i="7"/>
  <c r="E806" i="7"/>
  <c r="F524" i="7"/>
  <c r="D786" i="7"/>
  <c r="F1200" i="7"/>
  <c r="F633" i="7"/>
  <c r="F1155" i="7"/>
  <c r="F563" i="7"/>
  <c r="D825" i="7"/>
  <c r="E1156" i="7"/>
  <c r="D1573" i="1" s="1"/>
  <c r="F627" i="7"/>
  <c r="E980" i="7"/>
  <c r="D617" i="1" s="1"/>
  <c r="E684" i="7"/>
  <c r="F874" i="7"/>
  <c r="G1239" i="7"/>
  <c r="F1388" i="1" s="1"/>
  <c r="F660" i="7"/>
  <c r="G1030" i="7"/>
  <c r="F1122" i="7"/>
  <c r="F868" i="7"/>
  <c r="D1142" i="7"/>
  <c r="C1962" i="1" s="1"/>
  <c r="D1377" i="7"/>
  <c r="C1209" i="1" s="1"/>
  <c r="F778" i="7"/>
  <c r="F1086" i="7"/>
  <c r="D925" i="7"/>
  <c r="C313" i="1" s="1"/>
  <c r="D1275" i="7"/>
  <c r="C1298" i="1" s="1"/>
  <c r="E765" i="7"/>
  <c r="F1237" i="7"/>
  <c r="E695" i="7"/>
  <c r="D3042" i="1" s="1"/>
  <c r="F926" i="7"/>
  <c r="E105" i="7"/>
  <c r="D562" i="1" s="1"/>
  <c r="G267" i="7"/>
  <c r="E438" i="7"/>
  <c r="G678" i="7"/>
  <c r="F1255" i="1" s="1"/>
  <c r="G53" i="7"/>
  <c r="G264" i="7"/>
  <c r="E424" i="7"/>
  <c r="F761" i="7"/>
  <c r="E43" i="7"/>
  <c r="G285" i="7"/>
  <c r="E500" i="7"/>
  <c r="G963" i="7"/>
  <c r="F608" i="1" s="1"/>
  <c r="G216" i="7"/>
  <c r="F439" i="7"/>
  <c r="E679" i="7"/>
  <c r="D1095" i="1" s="1"/>
  <c r="G109" i="7"/>
  <c r="E299" i="7"/>
  <c r="D1216" i="1" s="1"/>
  <c r="G454" i="7"/>
  <c r="D14" i="7"/>
  <c r="E196" i="7"/>
  <c r="D1284" i="1" s="1"/>
  <c r="D341" i="7"/>
  <c r="C1329" i="1" s="1"/>
  <c r="D639" i="7"/>
  <c r="F14" i="7"/>
  <c r="G144" i="7"/>
  <c r="F1129" i="1" s="1"/>
  <c r="G317" i="7"/>
  <c r="E443" i="7"/>
  <c r="D575" i="7"/>
  <c r="C442" i="1" s="1"/>
  <c r="E780" i="7"/>
  <c r="G217" i="7"/>
  <c r="F1123" i="1" s="1"/>
  <c r="E387" i="7"/>
  <c r="D599" i="7"/>
  <c r="E96" i="7"/>
  <c r="D1287" i="1" s="1"/>
  <c r="D384" i="7"/>
  <c r="C415" i="1" s="1"/>
  <c r="F21" i="7"/>
  <c r="G179" i="7"/>
  <c r="F1147" i="1" s="1"/>
  <c r="G328" i="7"/>
  <c r="D430" i="7"/>
  <c r="D644" i="7"/>
  <c r="F93" i="7"/>
  <c r="E332" i="7"/>
  <c r="D1259" i="1" s="1"/>
  <c r="E649" i="7"/>
  <c r="E471" i="7"/>
  <c r="D813" i="7"/>
  <c r="F531" i="7"/>
  <c r="D845" i="7"/>
  <c r="C1303" i="1" s="1"/>
  <c r="G1200" i="7"/>
  <c r="F352" i="1" s="1"/>
  <c r="E633" i="7"/>
  <c r="D1155" i="7"/>
  <c r="C1560" i="1" s="1"/>
  <c r="D563" i="7"/>
  <c r="C512" i="1" s="1"/>
  <c r="G825" i="7"/>
  <c r="F1156" i="7"/>
  <c r="D627" i="7"/>
  <c r="D980" i="7"/>
  <c r="C617" i="1" s="1"/>
  <c r="D684" i="7"/>
  <c r="E874" i="7"/>
  <c r="D1133" i="1" s="1"/>
  <c r="E1375" i="7"/>
  <c r="D1207" i="1" s="1"/>
  <c r="D704" i="7"/>
  <c r="C3047" i="1" s="1"/>
  <c r="G1122" i="7"/>
  <c r="F2070" i="1" s="1"/>
  <c r="E1122" i="7"/>
  <c r="D2070" i="1" s="1"/>
  <c r="E868" i="7"/>
  <c r="G1142" i="7"/>
  <c r="F1962" i="1" s="1"/>
  <c r="G1377" i="7"/>
  <c r="F1209" i="1" s="1"/>
  <c r="D778" i="7"/>
  <c r="D1086" i="7"/>
  <c r="C521" i="1" s="1"/>
  <c r="E925" i="7"/>
  <c r="D313" i="1" s="1"/>
  <c r="G1299" i="7"/>
  <c r="D849" i="7"/>
  <c r="G1237" i="7"/>
  <c r="F702" i="7"/>
  <c r="D926" i="7"/>
  <c r="D1276" i="7"/>
  <c r="E916" i="7"/>
  <c r="F653" i="7"/>
  <c r="E842" i="7"/>
  <c r="G1181" i="7"/>
  <c r="G108" i="7"/>
  <c r="E267" i="7"/>
  <c r="F449" i="7"/>
  <c r="E689" i="7"/>
  <c r="D3028" i="1" s="1"/>
  <c r="F53" i="7"/>
  <c r="E264" i="7"/>
  <c r="F460" i="7"/>
  <c r="F770" i="7"/>
  <c r="G60" i="7"/>
  <c r="F285" i="7"/>
  <c r="D620" i="7"/>
  <c r="C595" i="1" s="1"/>
  <c r="E963" i="7"/>
  <c r="D608" i="1" s="1"/>
  <c r="E216" i="7"/>
  <c r="G507" i="7"/>
  <c r="F586" i="1" s="1"/>
  <c r="F679" i="7"/>
  <c r="F109" i="7"/>
  <c r="E303" i="7"/>
  <c r="D1223" i="1" s="1"/>
  <c r="F454" i="7"/>
  <c r="G37" i="7"/>
  <c r="F1186" i="1" s="1"/>
  <c r="G213" i="7"/>
  <c r="F1083" i="1" s="1"/>
  <c r="G355" i="7"/>
  <c r="G639" i="7"/>
  <c r="F17" i="7"/>
  <c r="E144" i="7"/>
  <c r="D1129" i="1" s="1"/>
  <c r="F317" i="7"/>
  <c r="D455" i="7"/>
  <c r="G575" i="7"/>
  <c r="F442" i="1" s="1"/>
  <c r="E24" i="7"/>
  <c r="G227" i="7"/>
  <c r="G408" i="7"/>
  <c r="G662" i="7"/>
  <c r="D96" i="7"/>
  <c r="C1287" i="1" s="1"/>
  <c r="F462" i="7"/>
  <c r="D25" i="7"/>
  <c r="G200" i="7"/>
  <c r="F1179" i="1" s="1"/>
  <c r="E328" i="7"/>
  <c r="G433" i="7"/>
  <c r="G644" i="7"/>
  <c r="D93" i="7"/>
  <c r="C508" i="1" s="1"/>
  <c r="G381" i="7"/>
  <c r="G654" i="7"/>
  <c r="F514" i="7"/>
  <c r="G813" i="7"/>
  <c r="D531" i="7"/>
  <c r="C339" i="1" s="1"/>
  <c r="E845" i="7"/>
  <c r="D1303" i="1" s="1"/>
  <c r="E1200" i="7"/>
  <c r="D352" i="1" s="1"/>
  <c r="D652" i="7"/>
  <c r="E1155" i="7"/>
  <c r="D1560" i="1" s="1"/>
  <c r="F595" i="7"/>
  <c r="F825" i="7"/>
  <c r="D1303" i="7"/>
  <c r="C1299" i="1" s="1"/>
  <c r="G641" i="7"/>
  <c r="F886" i="7"/>
  <c r="G808" i="7"/>
  <c r="D874" i="7"/>
  <c r="C1133" i="1" s="1"/>
  <c r="D1375" i="7"/>
  <c r="C1207" i="1" s="1"/>
  <c r="E704" i="7"/>
  <c r="D3047" i="1" s="1"/>
  <c r="E1137" i="7"/>
  <c r="D1958" i="1" s="1"/>
  <c r="D1122" i="7"/>
  <c r="C2070" i="1" s="1"/>
  <c r="D868" i="7"/>
  <c r="F1142" i="7"/>
  <c r="D1392" i="7"/>
  <c r="D794" i="7"/>
  <c r="G1086" i="7"/>
  <c r="F521" i="1" s="1"/>
  <c r="E977" i="7"/>
  <c r="F1299" i="7"/>
  <c r="F849" i="7"/>
  <c r="D1237" i="7"/>
  <c r="E702" i="7"/>
  <c r="D3008" i="1" s="1"/>
  <c r="E926" i="7"/>
  <c r="G129" i="7"/>
  <c r="G288" i="7"/>
  <c r="F453" i="7"/>
  <c r="D689" i="7"/>
  <c r="C3028" i="1" s="1"/>
  <c r="F60" i="7"/>
  <c r="D264" i="7"/>
  <c r="D460" i="7"/>
  <c r="G770" i="7"/>
  <c r="G81" i="7"/>
  <c r="F1377" i="1" s="1"/>
  <c r="G316" i="7"/>
  <c r="F1247" i="1" s="1"/>
  <c r="F620" i="7"/>
  <c r="D963" i="7"/>
  <c r="C608" i="1" s="1"/>
  <c r="D216" i="7"/>
  <c r="F507" i="7"/>
  <c r="D679" i="7"/>
  <c r="C1095" i="1" s="1"/>
  <c r="D109" i="7"/>
  <c r="E320" i="7"/>
  <c r="D454" i="7"/>
  <c r="F37" i="7"/>
  <c r="F213" i="7"/>
  <c r="E355" i="7"/>
  <c r="D730" i="7"/>
  <c r="C3024" i="1" s="1"/>
  <c r="G27" i="7"/>
  <c r="G189" i="7"/>
  <c r="F1137" i="1" s="1"/>
  <c r="D317" i="7"/>
  <c r="G458" i="7"/>
  <c r="D579" i="7"/>
  <c r="D24" i="7"/>
  <c r="E227" i="7"/>
  <c r="E408" i="7"/>
  <c r="D662" i="7"/>
  <c r="G141" i="7"/>
  <c r="G462" i="7"/>
  <c r="G48" i="7"/>
  <c r="F2924" i="1" s="1"/>
  <c r="E200" i="7"/>
  <c r="D1179" i="1" s="1"/>
  <c r="D328" i="7"/>
  <c r="D433" i="7"/>
  <c r="E644" i="7"/>
  <c r="D97" i="7"/>
  <c r="C1383" i="1" s="1"/>
  <c r="F381" i="7"/>
  <c r="E654" i="7"/>
  <c r="D514" i="7"/>
  <c r="C414" i="1" s="1"/>
  <c r="F839" i="7"/>
  <c r="F541" i="7"/>
  <c r="F845" i="7"/>
  <c r="G511" i="7"/>
  <c r="F652" i="7"/>
  <c r="F1307" i="7"/>
  <c r="D595" i="7"/>
  <c r="C429" i="1" s="1"/>
  <c r="D901" i="7"/>
  <c r="C2982" i="1" s="1"/>
  <c r="G1303" i="7"/>
  <c r="F1299" i="1" s="1"/>
  <c r="D692" i="7"/>
  <c r="C3037" i="1" s="1"/>
  <c r="D886" i="7"/>
  <c r="E808" i="7"/>
  <c r="D881" i="7"/>
  <c r="C1204" i="1" s="1"/>
  <c r="F1375" i="7"/>
  <c r="D777" i="7"/>
  <c r="G1137" i="7"/>
  <c r="F1958" i="1" s="1"/>
  <c r="E1229" i="7"/>
  <c r="D1295" i="1" s="1"/>
  <c r="D904" i="7"/>
  <c r="E1142" i="7"/>
  <c r="D1962" i="1" s="1"/>
  <c r="E1409" i="7"/>
  <c r="D2864" i="1" s="1"/>
  <c r="D816" i="7"/>
  <c r="C1054" i="1" s="1"/>
  <c r="E1086" i="7"/>
  <c r="D521" i="1" s="1"/>
  <c r="D1101" i="7"/>
  <c r="C444" i="1" s="1"/>
  <c r="E1299" i="7"/>
  <c r="G887" i="7"/>
  <c r="E551" i="7"/>
  <c r="D501" i="1" s="1"/>
  <c r="G139" i="7"/>
  <c r="E288" i="7"/>
  <c r="D457" i="7"/>
  <c r="F754" i="7"/>
  <c r="D67" i="7"/>
  <c r="F309" i="7"/>
  <c r="F489" i="7"/>
  <c r="F970" i="7"/>
  <c r="G91" i="7"/>
  <c r="F1304" i="1" s="1"/>
  <c r="G337" i="7"/>
  <c r="E620" i="7"/>
  <c r="D595" i="1" s="1"/>
  <c r="G13" i="7"/>
  <c r="F261" i="7"/>
  <c r="F537" i="7"/>
  <c r="E703" i="7"/>
  <c r="D3009" i="1" s="1"/>
  <c r="G171" i="7"/>
  <c r="F1288" i="1" s="1"/>
  <c r="D320" i="7"/>
  <c r="G461" i="7"/>
  <c r="D41" i="7"/>
  <c r="D217" i="7"/>
  <c r="C1123" i="1" s="1"/>
  <c r="F380" i="7"/>
  <c r="E730" i="7"/>
  <c r="D3024" i="1" s="1"/>
  <c r="E27" i="7"/>
  <c r="F189" i="7"/>
  <c r="F324" i="7"/>
  <c r="D458" i="7"/>
  <c r="G625" i="7"/>
  <c r="F600" i="1" s="1"/>
  <c r="E31" i="7"/>
  <c r="G248" i="7"/>
  <c r="D408" i="7"/>
  <c r="F662" i="7"/>
  <c r="F141" i="7"/>
  <c r="D473" i="7"/>
  <c r="C584" i="1" s="1"/>
  <c r="D48" i="7"/>
  <c r="C2924" i="1" s="1"/>
  <c r="D200" i="7"/>
  <c r="C1179" i="1" s="1"/>
  <c r="G349" i="7"/>
  <c r="D448" i="7"/>
  <c r="F714" i="7"/>
  <c r="G155" i="7"/>
  <c r="D381" i="7"/>
  <c r="G663" i="7"/>
  <c r="F554" i="7"/>
  <c r="E839" i="7"/>
  <c r="D541" i="7"/>
  <c r="C2509" i="1" s="1"/>
  <c r="G845" i="7"/>
  <c r="F1303" i="1" s="1"/>
  <c r="E511" i="7"/>
  <c r="D793" i="7"/>
  <c r="G1307" i="7"/>
  <c r="G619" i="7"/>
  <c r="F594" i="1" s="1"/>
  <c r="F901" i="7"/>
  <c r="F1303" i="7"/>
  <c r="F692" i="7"/>
  <c r="E886" i="7"/>
  <c r="F854" i="7"/>
  <c r="G881" i="7"/>
  <c r="F1204" i="1" s="1"/>
  <c r="G1375" i="7"/>
  <c r="F1207" i="1" s="1"/>
  <c r="G777" i="7"/>
  <c r="D1137" i="7"/>
  <c r="C1958" i="1" s="1"/>
  <c r="F1229" i="7"/>
  <c r="F904" i="7"/>
  <c r="E1221" i="7"/>
  <c r="D1067" i="1" s="1"/>
  <c r="F1409" i="7"/>
  <c r="D820" i="7"/>
  <c r="D1189" i="7"/>
  <c r="C469" i="1" s="1"/>
  <c r="E1101" i="7"/>
  <c r="D444" i="1" s="1"/>
  <c r="D1299" i="7"/>
  <c r="D887" i="7"/>
  <c r="D557" i="7"/>
  <c r="C316" i="1" s="1"/>
  <c r="F739" i="7"/>
  <c r="G948" i="7"/>
  <c r="F485" i="1" s="1"/>
  <c r="E139" i="7"/>
  <c r="E316" i="7"/>
  <c r="D1247" i="1" s="1"/>
  <c r="E503" i="7"/>
  <c r="D495" i="1" s="1"/>
  <c r="E754" i="7"/>
  <c r="E81" i="7"/>
  <c r="D1377" i="1" s="1"/>
  <c r="D309" i="7"/>
  <c r="C1229" i="1" s="1"/>
  <c r="D489" i="7"/>
  <c r="C412" i="1" s="1"/>
  <c r="G970" i="7"/>
  <c r="G112" i="7"/>
  <c r="E358" i="7"/>
  <c r="D628" i="7"/>
  <c r="C493" i="1" s="1"/>
  <c r="F13" i="7"/>
  <c r="D261" i="7"/>
  <c r="E537" i="7"/>
  <c r="D422" i="1" s="1"/>
  <c r="F703" i="7"/>
  <c r="G192" i="7"/>
  <c r="G376" i="7"/>
  <c r="F345" i="1" s="1"/>
  <c r="E461" i="7"/>
  <c r="F44" i="7"/>
  <c r="F220" i="7"/>
  <c r="D387" i="7"/>
  <c r="F730" i="7"/>
  <c r="E41" i="7"/>
  <c r="D189" i="7"/>
  <c r="C1137" i="1" s="1"/>
  <c r="D331" i="7"/>
  <c r="D462" i="7"/>
  <c r="D625" i="7"/>
  <c r="C600" i="1" s="1"/>
  <c r="G41" i="7"/>
  <c r="E248" i="7"/>
  <c r="F429" i="7"/>
  <c r="F718" i="7"/>
  <c r="D141" i="7"/>
  <c r="E473" i="7"/>
  <c r="D584" i="1" s="1"/>
  <c r="G72" i="7"/>
  <c r="F1376" i="1" s="1"/>
  <c r="E228" i="7"/>
  <c r="F349" i="7"/>
  <c r="G469" i="7"/>
  <c r="E714" i="7"/>
  <c r="D3053" i="1" s="1"/>
  <c r="E155" i="7"/>
  <c r="D385" i="7"/>
  <c r="E663" i="7"/>
  <c r="E554" i="7"/>
  <c r="D318" i="1" s="1"/>
  <c r="D839" i="7"/>
  <c r="G643" i="7"/>
  <c r="F884" i="7"/>
  <c r="D511" i="7"/>
  <c r="F793" i="7"/>
  <c r="E1307" i="7"/>
  <c r="E619" i="7"/>
  <c r="D594" i="1" s="1"/>
  <c r="G901" i="7"/>
  <c r="F2982" i="1" s="1"/>
  <c r="E1303" i="7"/>
  <c r="D1299" i="1" s="1"/>
  <c r="G764" i="7"/>
  <c r="D1192" i="7"/>
  <c r="G854" i="7"/>
  <c r="G956" i="7"/>
  <c r="F603" i="1" s="1"/>
  <c r="G1380" i="7"/>
  <c r="F822" i="7"/>
  <c r="D1306" i="7"/>
  <c r="C1318" i="1" s="1"/>
  <c r="G1229" i="7"/>
  <c r="F1295" i="1" s="1"/>
  <c r="F958" i="7"/>
  <c r="D1221" i="7"/>
  <c r="C1067" i="1" s="1"/>
  <c r="G1409" i="7"/>
  <c r="F2864" i="1" s="1"/>
  <c r="F836" i="7"/>
  <c r="F1189" i="7"/>
  <c r="G1101" i="7"/>
  <c r="F444" i="1" s="1"/>
  <c r="G1317" i="7"/>
  <c r="F3232" i="1" s="1"/>
  <c r="F922" i="7"/>
  <c r="E583" i="7"/>
  <c r="D437" i="1" s="1"/>
  <c r="D753" i="7"/>
  <c r="C2921" i="1" s="1"/>
  <c r="F948" i="7"/>
  <c r="G160" i="7"/>
  <c r="F1084" i="1" s="1"/>
  <c r="G333" i="7"/>
  <c r="F503" i="7"/>
  <c r="G754" i="7"/>
  <c r="E115" i="7"/>
  <c r="F316" i="7"/>
  <c r="G489" i="7"/>
  <c r="F412" i="1" s="1"/>
  <c r="D970" i="7"/>
  <c r="E112" i="7"/>
  <c r="G372" i="7"/>
  <c r="F628" i="7"/>
  <c r="E40" i="7"/>
  <c r="D1368" i="1" s="1"/>
  <c r="G323" i="7"/>
  <c r="F1248" i="1" s="1"/>
  <c r="D540" i="7"/>
  <c r="C297" i="1" s="1"/>
  <c r="F826" i="7"/>
  <c r="E192" i="7"/>
  <c r="E376" i="7"/>
  <c r="D345" i="1" s="1"/>
  <c r="E472" i="7"/>
  <c r="G85" i="7"/>
  <c r="D227" i="7"/>
  <c r="E401" i="7"/>
  <c r="D450" i="1" s="1"/>
  <c r="D776" i="7"/>
  <c r="G44" i="7"/>
  <c r="F554" i="1" s="1"/>
  <c r="F196" i="7"/>
  <c r="E345" i="7"/>
  <c r="G465" i="7"/>
  <c r="F295" i="1" s="1"/>
  <c r="D658" i="7"/>
  <c r="G68" i="7"/>
  <c r="F1374" i="1" s="1"/>
  <c r="D248" i="7"/>
  <c r="D429" i="7"/>
  <c r="D718" i="7"/>
  <c r="C3015" i="1" s="1"/>
  <c r="G203" i="7"/>
  <c r="F1040" i="1" s="1"/>
  <c r="G480" i="7"/>
  <c r="F310" i="1" s="1"/>
  <c r="E72" i="7"/>
  <c r="D1376" i="1" s="1"/>
  <c r="G245" i="7"/>
  <c r="D349" i="7"/>
  <c r="F469" i="7"/>
  <c r="G767" i="7"/>
  <c r="G176" i="7"/>
  <c r="D444" i="7"/>
  <c r="F890" i="7"/>
  <c r="D554" i="7"/>
  <c r="C318" i="1" s="1"/>
  <c r="G844" i="7"/>
  <c r="E656" i="7"/>
  <c r="D884" i="7"/>
  <c r="F521" i="7"/>
  <c r="E814" i="7"/>
  <c r="D1307" i="7"/>
  <c r="F637" i="7"/>
  <c r="E901" i="7"/>
  <c r="D2982" i="1" s="1"/>
  <c r="G1362" i="7"/>
  <c r="F670" i="1" s="1"/>
  <c r="E768" i="7"/>
  <c r="F1192" i="7"/>
  <c r="D997" i="7"/>
  <c r="F956" i="7"/>
  <c r="D1380" i="7"/>
  <c r="G822" i="7"/>
  <c r="G1306" i="7"/>
  <c r="F1318" i="1" s="1"/>
  <c r="E1234" i="7"/>
  <c r="D958" i="7"/>
  <c r="C605" i="1" s="1"/>
  <c r="F1221" i="7"/>
  <c r="D1409" i="7"/>
  <c r="C2864" i="1" s="1"/>
  <c r="E836" i="7"/>
  <c r="E1189" i="7"/>
  <c r="D469" i="1" s="1"/>
  <c r="F1101" i="7"/>
  <c r="F1317" i="7"/>
  <c r="D922" i="7"/>
  <c r="D589" i="7"/>
  <c r="G753" i="7"/>
  <c r="F2921" i="1" s="1"/>
  <c r="E948" i="7"/>
  <c r="D485" i="1" s="1"/>
  <c r="E525" i="7"/>
  <c r="F1102" i="7"/>
  <c r="D736" i="7"/>
  <c r="G1021" i="7"/>
  <c r="F1227" i="7"/>
  <c r="D833" i="7"/>
  <c r="D1026" i="7"/>
  <c r="G1243" i="7"/>
  <c r="F996" i="7"/>
  <c r="G1224" i="7"/>
  <c r="F401" i="1" s="1"/>
  <c r="D893" i="7"/>
  <c r="D1161" i="7"/>
  <c r="C1578" i="1" s="1"/>
  <c r="D1170" i="7"/>
  <c r="C2978" i="1" s="1"/>
  <c r="F850" i="7"/>
  <c r="E1152" i="7"/>
  <c r="D1565" i="1" s="1"/>
  <c r="F1397" i="7"/>
  <c r="F1310" i="7"/>
  <c r="G1018" i="7"/>
  <c r="G1236" i="7"/>
  <c r="E1196" i="7"/>
  <c r="D348" i="1" s="1"/>
  <c r="F1046" i="7"/>
  <c r="D1144" i="7"/>
  <c r="C1964" i="1" s="1"/>
  <c r="G1440" i="7"/>
  <c r="F2911" i="1" s="1"/>
  <c r="E917" i="7"/>
  <c r="D330" i="1" s="1"/>
  <c r="G1297" i="7"/>
  <c r="F1047" i="1" s="1"/>
  <c r="E841" i="7"/>
  <c r="F1168" i="7"/>
  <c r="E1421" i="7"/>
  <c r="D2882" i="1" s="1"/>
  <c r="E885" i="7"/>
  <c r="F1193" i="7"/>
  <c r="D1390" i="7"/>
  <c r="C3206" i="1" s="1"/>
  <c r="G1082" i="7"/>
  <c r="F995" i="7"/>
  <c r="E497" i="7"/>
  <c r="D325" i="1" s="1"/>
  <c r="E636" i="7"/>
  <c r="E1065" i="7"/>
  <c r="D459" i="1" s="1"/>
  <c r="F801" i="7"/>
  <c r="E1026" i="7"/>
  <c r="D1371" i="7"/>
  <c r="C1177" i="1" s="1"/>
  <c r="D1210" i="7"/>
  <c r="C362" i="1" s="1"/>
  <c r="G1361" i="7"/>
  <c r="F1161" i="1" s="1"/>
  <c r="E1283" i="7"/>
  <c r="D1114" i="1" s="1"/>
  <c r="F1401" i="7"/>
  <c r="E1143" i="7"/>
  <c r="D1963" i="1" s="1"/>
  <c r="F1420" i="7"/>
  <c r="D1350" i="7"/>
  <c r="C1158" i="1" s="1"/>
  <c r="F1117" i="7"/>
  <c r="D1113" i="7"/>
  <c r="C2062" i="1" s="1"/>
  <c r="D1259" i="7"/>
  <c r="G1131" i="7"/>
  <c r="F1952" i="1" s="1"/>
  <c r="E1440" i="7"/>
  <c r="D2911" i="1" s="1"/>
  <c r="D938" i="7"/>
  <c r="G1359" i="7"/>
  <c r="F1163" i="1" s="1"/>
  <c r="F998" i="7"/>
  <c r="E1315" i="7"/>
  <c r="D829" i="7"/>
  <c r="E1132" i="7"/>
  <c r="D1953" i="1" s="1"/>
  <c r="F1365" i="7"/>
  <c r="G1112" i="7"/>
  <c r="F2061" i="1" s="1"/>
  <c r="E1341" i="7"/>
  <c r="D1087" i="1" s="1"/>
  <c r="E1295" i="7"/>
  <c r="D1046" i="1" s="1"/>
  <c r="E1462" i="7"/>
  <c r="D3018" i="1" s="1"/>
  <c r="D1129" i="7"/>
  <c r="C2023" i="1" s="1"/>
  <c r="D1418" i="7"/>
  <c r="C2875" i="1" s="1"/>
  <c r="G1249" i="7"/>
  <c r="E1110" i="7"/>
  <c r="D2057" i="1" s="1"/>
  <c r="D1332" i="7"/>
  <c r="C1263" i="1" s="1"/>
  <c r="F1497" i="7"/>
  <c r="G1301" i="7"/>
  <c r="F1321" i="1" s="1"/>
  <c r="G1169" i="7"/>
  <c r="F1437" i="7"/>
  <c r="G1448" i="7"/>
  <c r="G1335" i="7"/>
  <c r="F1261" i="1" s="1"/>
  <c r="G1364" i="7"/>
  <c r="E1563" i="7"/>
  <c r="G1553" i="7"/>
  <c r="F2526" i="1" s="1"/>
  <c r="G1445" i="7"/>
  <c r="F2957" i="1" s="1"/>
  <c r="D1512" i="7"/>
  <c r="C2488" i="1" s="1"/>
  <c r="D1556" i="7"/>
  <c r="C2541" i="1" s="1"/>
  <c r="F1577" i="7"/>
  <c r="E1482" i="7"/>
  <c r="E1332" i="7"/>
  <c r="D1263" i="1" s="1"/>
  <c r="F1169" i="7"/>
  <c r="G1349" i="7"/>
  <c r="F1157" i="1" s="1"/>
  <c r="D1563" i="7"/>
  <c r="G1545" i="7"/>
  <c r="F2401" i="1" s="1"/>
  <c r="E1516" i="7"/>
  <c r="D2515" i="1" s="1"/>
  <c r="E1465" i="7"/>
  <c r="D3035" i="1" s="1"/>
  <c r="E1485" i="7"/>
  <c r="E1531" i="7"/>
  <c r="D2594" i="1" s="1"/>
  <c r="F1496" i="7"/>
  <c r="D1473" i="7"/>
  <c r="C3075" i="1" s="1"/>
  <c r="E1493" i="7"/>
  <c r="D2398" i="1" s="1"/>
  <c r="E1540" i="7"/>
  <c r="D681" i="1" s="1"/>
  <c r="E1501" i="7"/>
  <c r="D2439" i="1" s="1"/>
  <c r="G1492" i="7"/>
  <c r="F2396" i="1" s="1"/>
  <c r="E1564" i="7"/>
  <c r="E1525" i="7"/>
  <c r="D2470" i="1" s="1"/>
  <c r="E647" i="7"/>
  <c r="F577" i="7"/>
  <c r="G656" i="7"/>
  <c r="E1115" i="7"/>
  <c r="D2064" i="1" s="1"/>
  <c r="F814" i="7"/>
  <c r="D1057" i="7"/>
  <c r="G1371" i="7"/>
  <c r="F1177" i="1" s="1"/>
  <c r="F1220" i="7"/>
  <c r="F910" i="7"/>
  <c r="F1283" i="7"/>
  <c r="E1401" i="7"/>
  <c r="F1152" i="7"/>
  <c r="E1117" i="7"/>
  <c r="D2066" i="1" s="1"/>
  <c r="E1350" i="7"/>
  <c r="D1158" i="1" s="1"/>
  <c r="F1130" i="7"/>
  <c r="G1113" i="7"/>
  <c r="F2062" i="1" s="1"/>
  <c r="G1259" i="7"/>
  <c r="F1131" i="7"/>
  <c r="F1440" i="7"/>
  <c r="D1021" i="7"/>
  <c r="E1368" i="7"/>
  <c r="D1169" i="1" s="1"/>
  <c r="D998" i="7"/>
  <c r="F1369" i="7"/>
  <c r="F841" i="7"/>
  <c r="G1168" i="7"/>
  <c r="F1413" i="7"/>
  <c r="F1125" i="7"/>
  <c r="F1378" i="7"/>
  <c r="G1316" i="7"/>
  <c r="D1462" i="7"/>
  <c r="C3018" i="1" s="1"/>
  <c r="E1176" i="7"/>
  <c r="D532" i="1" s="1"/>
  <c r="F990" i="7"/>
  <c r="D1249" i="7"/>
  <c r="E1497" i="7"/>
  <c r="D2418" i="1" s="1"/>
  <c r="F1318" i="7"/>
  <c r="F1448" i="7"/>
  <c r="D1463" i="7"/>
  <c r="C3019" i="1" s="1"/>
  <c r="G1496" i="7"/>
  <c r="F2417" i="1" s="1"/>
  <c r="G1560" i="7"/>
  <c r="F1530" i="7"/>
  <c r="E1553" i="7"/>
  <c r="D2526" i="1" s="1"/>
  <c r="D1516" i="7"/>
  <c r="C2515" i="1" s="1"/>
  <c r="D1533" i="7"/>
  <c r="C669" i="1" s="1"/>
  <c r="G1520" i="7"/>
  <c r="F2539" i="1" s="1"/>
  <c r="F1538" i="7"/>
  <c r="D1560" i="7"/>
  <c r="E1509" i="7"/>
  <c r="D2473" i="1" s="1"/>
  <c r="E1517" i="7"/>
  <c r="D653" i="7"/>
  <c r="F641" i="7"/>
  <c r="D656" i="7"/>
  <c r="G1115" i="7"/>
  <c r="F2064" i="1" s="1"/>
  <c r="G814" i="7"/>
  <c r="G1057" i="7"/>
  <c r="E1371" i="7"/>
  <c r="D1177" i="1" s="1"/>
  <c r="D1220" i="7"/>
  <c r="D910" i="7"/>
  <c r="C378" i="1" s="1"/>
  <c r="D1069" i="7"/>
  <c r="E671" i="7"/>
  <c r="D1195" i="7"/>
  <c r="C347" i="1" s="1"/>
  <c r="D1126" i="7"/>
  <c r="C2020" i="1" s="1"/>
  <c r="E1403" i="7"/>
  <c r="D2839" i="1" s="1"/>
  <c r="G1130" i="7"/>
  <c r="F2024" i="1" s="1"/>
  <c r="E1113" i="7"/>
  <c r="D2062" i="1" s="1"/>
  <c r="E1259" i="7"/>
  <c r="D1140" i="7"/>
  <c r="C1960" i="1" s="1"/>
  <c r="D1440" i="7"/>
  <c r="C2911" i="1" s="1"/>
  <c r="F1054" i="7"/>
  <c r="F1368" i="7"/>
  <c r="D1052" i="7"/>
  <c r="E1369" i="7"/>
  <c r="F873" i="7"/>
  <c r="G1193" i="7"/>
  <c r="F1466" i="7"/>
  <c r="E1149" i="7"/>
  <c r="D1554" i="1" s="1"/>
  <c r="D1378" i="7"/>
  <c r="F1316" i="7"/>
  <c r="G830" i="7"/>
  <c r="F1176" i="7"/>
  <c r="D990" i="7"/>
  <c r="C2510" i="1" s="1"/>
  <c r="D1253" i="7"/>
  <c r="E1133" i="7"/>
  <c r="D1954" i="1" s="1"/>
  <c r="F1332" i="7"/>
  <c r="D1497" i="7"/>
  <c r="C2418" i="1" s="1"/>
  <c r="D1318" i="7"/>
  <c r="C3239" i="1" s="1"/>
  <c r="G1185" i="7"/>
  <c r="F1362" i="1" s="1"/>
  <c r="F1513" i="7"/>
  <c r="D1483" i="7"/>
  <c r="G1413" i="7"/>
  <c r="F2868" i="1" s="1"/>
  <c r="E1364" i="7"/>
  <c r="F1547" i="7"/>
  <c r="F1499" i="7"/>
  <c r="F1560" i="7"/>
  <c r="F1509" i="7"/>
  <c r="G1484" i="7"/>
  <c r="F1517" i="7"/>
  <c r="D1541" i="7"/>
  <c r="C682" i="1" s="1"/>
  <c r="F1546" i="7"/>
  <c r="D732" i="7"/>
  <c r="C3063" i="1" s="1"/>
  <c r="D699" i="7"/>
  <c r="C3045" i="1" s="1"/>
  <c r="E659" i="7"/>
  <c r="F1115" i="7"/>
  <c r="D817" i="7"/>
  <c r="F1092" i="7"/>
  <c r="E1381" i="7"/>
  <c r="D1272" i="1" s="1"/>
  <c r="D1224" i="7"/>
  <c r="C401" i="1" s="1"/>
  <c r="D1013" i="7"/>
  <c r="G1116" i="7"/>
  <c r="F2065" i="1" s="1"/>
  <c r="D809" i="7"/>
  <c r="G1195" i="7"/>
  <c r="F347" i="1" s="1"/>
  <c r="E1126" i="7"/>
  <c r="D2020" i="1" s="1"/>
  <c r="F870" i="7"/>
  <c r="F1143" i="7"/>
  <c r="E1139" i="7"/>
  <c r="D1959" i="1" s="1"/>
  <c r="F1403" i="7"/>
  <c r="G1144" i="7"/>
  <c r="F1964" i="1" s="1"/>
  <c r="F1412" i="7"/>
  <c r="D1054" i="7"/>
  <c r="C467" i="1" s="1"/>
  <c r="G1372" i="7"/>
  <c r="F1178" i="1" s="1"/>
  <c r="D1112" i="7"/>
  <c r="C2061" i="1" s="1"/>
  <c r="G1369" i="7"/>
  <c r="E876" i="7"/>
  <c r="D1193" i="7"/>
  <c r="E1466" i="7"/>
  <c r="D1165" i="7"/>
  <c r="G1382" i="7"/>
  <c r="F1274" i="1" s="1"/>
  <c r="F1329" i="7"/>
  <c r="G862" i="7"/>
  <c r="F1361" i="1" s="1"/>
  <c r="G1194" i="7"/>
  <c r="F1063" i="1" s="1"/>
  <c r="F1014" i="7"/>
  <c r="G1253" i="7"/>
  <c r="F1313" i="7"/>
  <c r="E1336" i="7"/>
  <c r="F1447" i="7"/>
  <c r="E1376" i="7"/>
  <c r="D1208" i="1" s="1"/>
  <c r="F1199" i="7"/>
  <c r="E1513" i="7"/>
  <c r="D2492" i="1" s="1"/>
  <c r="F1483" i="7"/>
  <c r="D1413" i="7"/>
  <c r="C2868" i="1" s="1"/>
  <c r="G1374" i="7"/>
  <c r="F1189" i="1" s="1"/>
  <c r="E1555" i="7"/>
  <c r="D1531" i="7"/>
  <c r="C2594" i="1" s="1"/>
  <c r="F1452" i="7"/>
  <c r="E1545" i="7"/>
  <c r="D2401" i="1" s="1"/>
  <c r="E1507" i="7"/>
  <c r="D2465" i="1" s="1"/>
  <c r="E1560" i="7"/>
  <c r="F1520" i="7"/>
  <c r="F1525" i="7"/>
  <c r="F1533" i="7"/>
  <c r="D841" i="7"/>
  <c r="D710" i="7"/>
  <c r="C3049" i="1" s="1"/>
  <c r="D675" i="7"/>
  <c r="C1211" i="1" s="1"/>
  <c r="E1160" i="7"/>
  <c r="D1577" i="1" s="1"/>
  <c r="F817" i="7"/>
  <c r="F1159" i="7"/>
  <c r="D1381" i="7"/>
  <c r="C1272" i="1" s="1"/>
  <c r="E1224" i="7"/>
  <c r="D401" i="1" s="1"/>
  <c r="G1013" i="7"/>
  <c r="F1116" i="7"/>
  <c r="F809" i="7"/>
  <c r="F1195" i="7"/>
  <c r="G1126" i="7"/>
  <c r="F2020" i="1" s="1"/>
  <c r="E870" i="7"/>
  <c r="D1143" i="7"/>
  <c r="C1963" i="1" s="1"/>
  <c r="G1139" i="7"/>
  <c r="F1959" i="1" s="1"/>
  <c r="D1403" i="7"/>
  <c r="C2839" i="1" s="1"/>
  <c r="E1144" i="7"/>
  <c r="D1964" i="1" s="1"/>
  <c r="D1412" i="7"/>
  <c r="C2867" i="1" s="1"/>
  <c r="E1093" i="7"/>
  <c r="D370" i="1" s="1"/>
  <c r="F1393" i="7"/>
  <c r="D1125" i="7"/>
  <c r="C2019" i="1" s="1"/>
  <c r="D1382" i="7"/>
  <c r="C1274" i="1" s="1"/>
  <c r="E882" i="7"/>
  <c r="D1205" i="1" s="1"/>
  <c r="E1208" i="7"/>
  <c r="D360" i="1" s="1"/>
  <c r="D1466" i="7"/>
  <c r="G1201" i="7"/>
  <c r="F353" i="1" s="1"/>
  <c r="G1422" i="7"/>
  <c r="F2883" i="1" s="1"/>
  <c r="E1329" i="7"/>
  <c r="D1266" i="1" s="1"/>
  <c r="G933" i="7"/>
  <c r="E1194" i="7"/>
  <c r="D1063" i="1" s="1"/>
  <c r="D1014" i="7"/>
  <c r="E1260" i="7"/>
  <c r="E1313" i="7"/>
  <c r="D1336" i="7"/>
  <c r="E1447" i="7"/>
  <c r="D2926" i="1" s="1"/>
  <c r="G1376" i="7"/>
  <c r="F1208" i="1" s="1"/>
  <c r="D1199" i="7"/>
  <c r="C351" i="1" s="1"/>
  <c r="D1513" i="7"/>
  <c r="C2492" i="1" s="1"/>
  <c r="F1150" i="7"/>
  <c r="E1424" i="7"/>
  <c r="D2886" i="1" s="1"/>
  <c r="F1385" i="7"/>
  <c r="D1555" i="7"/>
  <c r="G1561" i="7"/>
  <c r="F2589" i="1" s="1"/>
  <c r="E1252" i="7"/>
  <c r="E1571" i="7"/>
  <c r="D1507" i="7"/>
  <c r="C2465" i="1" s="1"/>
  <c r="D1496" i="7"/>
  <c r="C2417" i="1" s="1"/>
  <c r="E1578" i="7"/>
  <c r="D1485" i="7"/>
  <c r="F902" i="7"/>
  <c r="D728" i="7"/>
  <c r="C3022" i="1" s="1"/>
  <c r="F747" i="7"/>
  <c r="F1181" i="7"/>
  <c r="F833" i="7"/>
  <c r="E1159" i="7"/>
  <c r="D1576" i="1" s="1"/>
  <c r="E1432" i="7"/>
  <c r="D2894" i="1" s="1"/>
  <c r="F1233" i="7"/>
  <c r="F1013" i="7"/>
  <c r="D1116" i="7"/>
  <c r="C2065" i="1" s="1"/>
  <c r="D850" i="7"/>
  <c r="D1258" i="7"/>
  <c r="F1126" i="7"/>
  <c r="D877" i="7"/>
  <c r="F1217" i="7"/>
  <c r="F1139" i="7"/>
  <c r="D1046" i="7"/>
  <c r="D1148" i="7"/>
  <c r="C1569" i="1" s="1"/>
  <c r="E1412" i="7"/>
  <c r="D2867" i="1" s="1"/>
  <c r="E1105" i="7"/>
  <c r="D2042" i="1" s="1"/>
  <c r="E1393" i="7"/>
  <c r="D1132" i="7"/>
  <c r="C1953" i="1" s="1"/>
  <c r="G1421" i="7"/>
  <c r="F2882" i="1" s="1"/>
  <c r="E897" i="7"/>
  <c r="F1244" i="7"/>
  <c r="G885" i="7"/>
  <c r="E1201" i="7"/>
  <c r="D353" i="1" s="1"/>
  <c r="F1422" i="7"/>
  <c r="D1329" i="7"/>
  <c r="C1266" i="1" s="1"/>
  <c r="F942" i="7"/>
  <c r="G1198" i="7"/>
  <c r="F350" i="1" s="1"/>
  <c r="F1173" i="7"/>
  <c r="G1260" i="7"/>
  <c r="E1334" i="7"/>
  <c r="D1260" i="1" s="1"/>
  <c r="G1340" i="7"/>
  <c r="F1057" i="1" s="1"/>
  <c r="F1141" i="7"/>
  <c r="F1376" i="7"/>
  <c r="G1334" i="7"/>
  <c r="F1260" i="1" s="1"/>
  <c r="F1286" i="7"/>
  <c r="D1154" i="7"/>
  <c r="C1559" i="1" s="1"/>
  <c r="G1424" i="7"/>
  <c r="F2886" i="1" s="1"/>
  <c r="E1385" i="7"/>
  <c r="E1547" i="7"/>
  <c r="D2416" i="1" s="1"/>
  <c r="F1561" i="7"/>
  <c r="G1326" i="7"/>
  <c r="F3231" i="1" s="1"/>
  <c r="D1571" i="7"/>
  <c r="G1537" i="7"/>
  <c r="F672" i="1" s="1"/>
  <c r="E1500" i="7"/>
  <c r="D2438" i="1" s="1"/>
  <c r="E1520" i="7"/>
  <c r="D2539" i="1" s="1"/>
  <c r="G1544" i="7"/>
  <c r="D1482" i="7"/>
  <c r="G926" i="7"/>
  <c r="G846" i="7"/>
  <c r="F1310" i="1" s="1"/>
  <c r="G766" i="7"/>
  <c r="E1181" i="7"/>
  <c r="G840" i="7"/>
  <c r="E1164" i="7"/>
  <c r="D1581" i="1" s="1"/>
  <c r="F1432" i="7"/>
  <c r="E1233" i="7"/>
  <c r="D1283" i="1" s="1"/>
  <c r="D1048" i="7"/>
  <c r="G1120" i="7"/>
  <c r="F2068" i="1" s="1"/>
  <c r="E962" i="7"/>
  <c r="D607" i="1" s="1"/>
  <c r="F1279" i="7"/>
  <c r="D1182" i="7"/>
  <c r="C1066" i="1" s="1"/>
  <c r="E877" i="7"/>
  <c r="D1217" i="7"/>
  <c r="C1112" i="1" s="1"/>
  <c r="D1139" i="7"/>
  <c r="C1959" i="1" s="1"/>
  <c r="G1046" i="7"/>
  <c r="F1148" i="7"/>
  <c r="E1441" i="7"/>
  <c r="D2912" i="1" s="1"/>
  <c r="F1167" i="7"/>
  <c r="D1393" i="7"/>
  <c r="E1135" i="7"/>
  <c r="D1956" i="1" s="1"/>
  <c r="D1421" i="7"/>
  <c r="C2882" i="1" s="1"/>
  <c r="D906" i="7"/>
  <c r="C2987" i="1" s="1"/>
  <c r="G1244" i="7"/>
  <c r="F894" i="7"/>
  <c r="F1241" i="7"/>
  <c r="D1422" i="7"/>
  <c r="C2883" i="1" s="1"/>
  <c r="G1333" i="7"/>
  <c r="F1262" i="1" s="1"/>
  <c r="D942" i="7"/>
  <c r="C390" i="1" s="1"/>
  <c r="F1216" i="7"/>
  <c r="D1173" i="7"/>
  <c r="C529" i="1" s="1"/>
  <c r="F1391" i="7"/>
  <c r="D1334" i="7"/>
  <c r="C1260" i="1" s="1"/>
  <c r="D1340" i="7"/>
  <c r="C1057" i="1" s="1"/>
  <c r="E1172" i="7"/>
  <c r="D528" i="1" s="1"/>
  <c r="E1384" i="7"/>
  <c r="G1365" i="7"/>
  <c r="D1286" i="7"/>
  <c r="C1364" i="1" s="1"/>
  <c r="D1239" i="7"/>
  <c r="C1388" i="1" s="1"/>
  <c r="G1521" i="7"/>
  <c r="E1399" i="7"/>
  <c r="D1547" i="7"/>
  <c r="C2416" i="1" s="1"/>
  <c r="E1561" i="7"/>
  <c r="D2589" i="1" s="1"/>
  <c r="F1353" i="7"/>
  <c r="G1571" i="7"/>
  <c r="F1537" i="7"/>
  <c r="D1500" i="7"/>
  <c r="C2438" i="1" s="1"/>
  <c r="D1520" i="7"/>
  <c r="C2539" i="1" s="1"/>
  <c r="F1544" i="7"/>
  <c r="D1564" i="7"/>
  <c r="G1508" i="7"/>
  <c r="D973" i="7"/>
  <c r="C613" i="1" s="1"/>
  <c r="D1017" i="7"/>
  <c r="E773" i="7"/>
  <c r="D1181" i="7"/>
  <c r="G864" i="7"/>
  <c r="F1154" i="1" s="1"/>
  <c r="E1219" i="7"/>
  <c r="G1432" i="7"/>
  <c r="F2894" i="1" s="1"/>
  <c r="D1233" i="7"/>
  <c r="C1283" i="1" s="1"/>
  <c r="F1107" i="7"/>
  <c r="E1120" i="7"/>
  <c r="D2068" i="1" s="1"/>
  <c r="D1018" i="7"/>
  <c r="G1291" i="7"/>
  <c r="F1269" i="1" s="1"/>
  <c r="G1182" i="7"/>
  <c r="F1066" i="1" s="1"/>
  <c r="F914" i="7"/>
  <c r="E1236" i="7"/>
  <c r="G1196" i="7"/>
  <c r="F348" i="1" s="1"/>
  <c r="E1046" i="7"/>
  <c r="D1214" i="7"/>
  <c r="C366" i="1" s="1"/>
  <c r="F1441" i="7"/>
  <c r="D1167" i="7"/>
  <c r="C1181" i="1" s="1"/>
  <c r="G1393" i="7"/>
  <c r="D1153" i="7"/>
  <c r="C1571" i="1" s="1"/>
  <c r="F1421" i="7"/>
  <c r="F962" i="7"/>
  <c r="D1270" i="7"/>
  <c r="C1105" i="1" s="1"/>
  <c r="D894" i="7"/>
  <c r="G1252" i="7"/>
  <c r="F918" i="7"/>
  <c r="F1333" i="7"/>
  <c r="G945" i="7"/>
  <c r="F487" i="1" s="1"/>
  <c r="D1216" i="7"/>
  <c r="C1108" i="1" s="1"/>
  <c r="E1173" i="7"/>
  <c r="D529" i="1" s="1"/>
  <c r="G1406" i="7"/>
  <c r="F2856" i="1" s="1"/>
  <c r="G1350" i="7"/>
  <c r="F1158" i="1" s="1"/>
  <c r="F1340" i="7"/>
  <c r="F1172" i="7"/>
  <c r="G1405" i="7"/>
  <c r="F2855" i="1" s="1"/>
  <c r="E1400" i="7"/>
  <c r="G1289" i="7"/>
  <c r="G1305" i="7"/>
  <c r="F1324" i="1" s="1"/>
  <c r="F1521" i="7"/>
  <c r="G1399" i="7"/>
  <c r="G1505" i="7"/>
  <c r="F2462" i="1" s="1"/>
  <c r="D1480" i="7"/>
  <c r="E1353" i="7"/>
  <c r="E1244" i="7"/>
  <c r="E1537" i="7"/>
  <c r="D672" i="1" s="1"/>
  <c r="G1504" i="7"/>
  <c r="E1524" i="7"/>
  <c r="D2484" i="1" s="1"/>
  <c r="E1544" i="7"/>
  <c r="G1568" i="7"/>
  <c r="G1516" i="7"/>
  <c r="F2515" i="1" s="1"/>
  <c r="F1490" i="7"/>
  <c r="F1554" i="7"/>
  <c r="E1533" i="7"/>
  <c r="D669" i="1" s="1"/>
  <c r="F1549" i="7"/>
  <c r="F1505" i="7"/>
  <c r="G1356" i="7"/>
  <c r="F1563" i="7"/>
  <c r="D1524" i="7"/>
  <c r="C2484" i="1" s="1"/>
  <c r="F1568" i="7"/>
  <c r="D1493" i="7"/>
  <c r="C2398" i="1" s="1"/>
  <c r="E1541" i="7"/>
  <c r="D682" i="1" s="1"/>
  <c r="E1387" i="7"/>
  <c r="D1300" i="1" s="1"/>
  <c r="D1400" i="7"/>
  <c r="E1410" i="7"/>
  <c r="D2865" i="1" s="1"/>
  <c r="D1356" i="7"/>
  <c r="E1484" i="7"/>
  <c r="E1548" i="7"/>
  <c r="D2445" i="1" s="1"/>
  <c r="F1498" i="7"/>
  <c r="F1565" i="7"/>
  <c r="F1402" i="7"/>
  <c r="F1528" i="7"/>
  <c r="D1501" i="7"/>
  <c r="C2439" i="1" s="1"/>
  <c r="F1573" i="7"/>
  <c r="G1552" i="7"/>
  <c r="E1565" i="7"/>
  <c r="G1556" i="7"/>
  <c r="F2541" i="1" s="1"/>
  <c r="G1564" i="7"/>
  <c r="E1479" i="7"/>
  <c r="E1186" i="7"/>
  <c r="G1017" i="7"/>
  <c r="F798" i="7"/>
  <c r="D1227" i="7"/>
  <c r="F864" i="7"/>
  <c r="F1219" i="7"/>
  <c r="G996" i="7"/>
  <c r="G1265" i="7"/>
  <c r="F1111" i="7"/>
  <c r="F1170" i="7"/>
  <c r="F1038" i="7"/>
  <c r="E1291" i="7"/>
  <c r="D1269" i="1" s="1"/>
  <c r="E1182" i="7"/>
  <c r="D1066" i="1" s="1"/>
  <c r="E914" i="7"/>
  <c r="D374" i="1" s="1"/>
  <c r="F1236" i="7"/>
  <c r="D1196" i="7"/>
  <c r="C348" i="1" s="1"/>
  <c r="F1078" i="7"/>
  <c r="G1214" i="7"/>
  <c r="F366" i="1" s="1"/>
  <c r="E1491" i="7"/>
  <c r="D2588" i="1" s="1"/>
  <c r="F1247" i="7"/>
  <c r="E1425" i="7"/>
  <c r="D2887" i="1" s="1"/>
  <c r="E1165" i="7"/>
  <c r="F1426" i="7"/>
  <c r="D977" i="7"/>
  <c r="D1312" i="7"/>
  <c r="G906" i="7"/>
  <c r="F2987" i="1" s="1"/>
  <c r="D1252" i="7"/>
  <c r="D918" i="7"/>
  <c r="F1345" i="7"/>
  <c r="G954" i="7"/>
  <c r="F2528" i="1" s="1"/>
  <c r="D1267" i="7"/>
  <c r="F1183" i="7"/>
  <c r="F1406" i="7"/>
  <c r="D1387" i="7"/>
  <c r="C1300" i="1" s="1"/>
  <c r="G1363" i="7"/>
  <c r="E1188" i="7"/>
  <c r="D535" i="1" s="1"/>
  <c r="D1405" i="7"/>
  <c r="C2855" i="1" s="1"/>
  <c r="G1400" i="7"/>
  <c r="D1289" i="7"/>
  <c r="F1305" i="7"/>
  <c r="E1521" i="7"/>
  <c r="F1410" i="7"/>
  <c r="F1480" i="7"/>
  <c r="E1320" i="7"/>
  <c r="D3241" i="1" s="1"/>
  <c r="F1504" i="7"/>
  <c r="D1544" i="7"/>
  <c r="G1524" i="7"/>
  <c r="F2484" i="1" s="1"/>
  <c r="D1557" i="7"/>
  <c r="C2550" i="1" s="1"/>
  <c r="F1557" i="7"/>
  <c r="F1202" i="7"/>
  <c r="G1330" i="7"/>
  <c r="F1265" i="1" s="1"/>
  <c r="D1521" i="7"/>
  <c r="E1505" i="7"/>
  <c r="D2462" i="1" s="1"/>
  <c r="E1343" i="7"/>
  <c r="D1098" i="1" s="1"/>
  <c r="G1528" i="7"/>
  <c r="F2575" i="1" s="1"/>
  <c r="G1532" i="7"/>
  <c r="E1549" i="7"/>
  <c r="D2491" i="1" s="1"/>
  <c r="G1489" i="7"/>
  <c r="D1504" i="7"/>
  <c r="G1540" i="7"/>
  <c r="F681" i="1" s="1"/>
  <c r="G1488" i="7"/>
  <c r="E1572" i="7"/>
  <c r="F1552" i="7"/>
  <c r="D1579" i="7"/>
  <c r="G1572" i="7"/>
  <c r="F1186" i="7"/>
  <c r="F1017" i="7"/>
  <c r="G798" i="7"/>
  <c r="E1227" i="7"/>
  <c r="D957" i="7"/>
  <c r="C604" i="1" s="1"/>
  <c r="D1219" i="7"/>
  <c r="D996" i="7"/>
  <c r="F1265" i="7"/>
  <c r="E1151" i="7"/>
  <c r="D1558" i="1" s="1"/>
  <c r="D1240" i="7"/>
  <c r="C1389" i="1" s="1"/>
  <c r="D1038" i="7"/>
  <c r="G1388" i="7"/>
  <c r="G1213" i="7"/>
  <c r="F365" i="1" s="1"/>
  <c r="G1004" i="7"/>
  <c r="D1279" i="7"/>
  <c r="C1113" i="1" s="1"/>
  <c r="G1242" i="7"/>
  <c r="D1078" i="7"/>
  <c r="E1218" i="7"/>
  <c r="D1491" i="7"/>
  <c r="C2588" i="1" s="1"/>
  <c r="D1247" i="7"/>
  <c r="G1425" i="7"/>
  <c r="F2887" i="1" s="1"/>
  <c r="G1175" i="7"/>
  <c r="F531" i="1" s="1"/>
  <c r="E1426" i="7"/>
  <c r="D2888" i="1" s="1"/>
  <c r="F1022" i="7"/>
  <c r="E1328" i="7"/>
  <c r="D1267" i="1" s="1"/>
  <c r="D1049" i="7"/>
  <c r="C405" i="1" s="1"/>
  <c r="F1270" i="7"/>
  <c r="F1094" i="7"/>
  <c r="E1345" i="7"/>
  <c r="D1119" i="1" s="1"/>
  <c r="F966" i="7"/>
  <c r="G1267" i="7"/>
  <c r="E1183" i="7"/>
  <c r="D1406" i="7"/>
  <c r="C2856" i="1" s="1"/>
  <c r="E1363" i="7"/>
  <c r="E1405" i="7"/>
  <c r="D2855" i="1" s="1"/>
  <c r="G1314" i="7"/>
  <c r="E1480" i="7"/>
  <c r="E1504" i="7"/>
  <c r="E1568" i="7"/>
  <c r="F1562" i="7"/>
  <c r="G1366" i="7"/>
  <c r="F1167" i="1" s="1"/>
  <c r="D1548" i="7"/>
  <c r="C2445" i="1" s="1"/>
  <c r="D1565" i="7"/>
  <c r="E1508" i="7"/>
  <c r="G1548" i="7"/>
  <c r="F2445" i="1" s="1"/>
  <c r="D1528" i="7"/>
  <c r="C2575" i="1" s="1"/>
  <c r="E1573" i="7"/>
  <c r="E1581" i="7"/>
  <c r="G1186" i="7"/>
  <c r="E1017" i="7"/>
  <c r="F842" i="7"/>
  <c r="F1231" i="7"/>
  <c r="G957" i="7"/>
  <c r="F604" i="1" s="1"/>
  <c r="G1232" i="7"/>
  <c r="F1282" i="1" s="1"/>
  <c r="F1068" i="7"/>
  <c r="E1265" i="7"/>
  <c r="D1151" i="7"/>
  <c r="C1558" i="1" s="1"/>
  <c r="G1240" i="7"/>
  <c r="F1389" i="1" s="1"/>
  <c r="G1038" i="7"/>
  <c r="D1388" i="7"/>
  <c r="F1213" i="7"/>
  <c r="F1004" i="7"/>
  <c r="E1279" i="7"/>
  <c r="D1113" i="1" s="1"/>
  <c r="E1242" i="7"/>
  <c r="G1078" i="7"/>
  <c r="G1325" i="7"/>
  <c r="F3230" i="1" s="1"/>
  <c r="G1491" i="7"/>
  <c r="F2588" i="1" s="1"/>
  <c r="G1247" i="7"/>
  <c r="D1425" i="7"/>
  <c r="C2887" i="1" s="1"/>
  <c r="E1204" i="7"/>
  <c r="D356" i="1" s="1"/>
  <c r="G1426" i="7"/>
  <c r="F2888" i="1" s="1"/>
  <c r="D1022" i="7"/>
  <c r="D1328" i="7"/>
  <c r="C1267" i="1" s="1"/>
  <c r="F1058" i="7"/>
  <c r="G1281" i="7"/>
  <c r="D1094" i="7"/>
  <c r="D1345" i="7"/>
  <c r="C1119" i="1" s="1"/>
  <c r="D966" i="7"/>
  <c r="C609" i="1" s="1"/>
  <c r="E1383" i="7"/>
  <c r="D1280" i="1" s="1"/>
  <c r="G1209" i="7"/>
  <c r="F361" i="1" s="1"/>
  <c r="G1414" i="7"/>
  <c r="F2869" i="1" s="1"/>
  <c r="D1441" i="7"/>
  <c r="C2912" i="1" s="1"/>
  <c r="D1439" i="7"/>
  <c r="C2910" i="1" s="1"/>
  <c r="D1202" i="7"/>
  <c r="C354" i="1" s="1"/>
  <c r="F1405" i="7"/>
  <c r="E1417" i="7"/>
  <c r="D2874" i="1" s="1"/>
  <c r="E1330" i="7"/>
  <c r="D1265" i="1" s="1"/>
  <c r="E1314" i="7"/>
  <c r="D1164" i="7"/>
  <c r="C1581" i="1" s="1"/>
  <c r="E1499" i="7"/>
  <c r="D2436" i="1" s="1"/>
  <c r="F1531" i="7"/>
  <c r="D1484" i="7"/>
  <c r="D1568" i="7"/>
  <c r="E1557" i="7"/>
  <c r="D2550" i="1" s="1"/>
  <c r="F1506" i="7"/>
  <c r="F1581" i="7"/>
  <c r="D1509" i="7"/>
  <c r="C2473" i="1" s="1"/>
  <c r="F1514" i="7"/>
  <c r="D1186" i="7"/>
  <c r="E1102" i="7"/>
  <c r="D842" i="7"/>
  <c r="D1231" i="7"/>
  <c r="C1281" i="1" s="1"/>
  <c r="F985" i="7"/>
  <c r="D1232" i="7"/>
  <c r="C1282" i="1" s="1"/>
  <c r="D1068" i="7"/>
  <c r="C456" i="1" s="1"/>
  <c r="G1282" i="7"/>
  <c r="E1161" i="7"/>
  <c r="D1578" i="1" s="1"/>
  <c r="E1240" i="7"/>
  <c r="D1389" i="1" s="1"/>
  <c r="G1066" i="7"/>
  <c r="F458" i="1" s="1"/>
  <c r="F1388" i="7"/>
  <c r="E1213" i="7"/>
  <c r="D365" i="1" s="1"/>
  <c r="F1074" i="7"/>
  <c r="F1320" i="7"/>
  <c r="F1242" i="7"/>
  <c r="D1081" i="7"/>
  <c r="D1325" i="7"/>
  <c r="C3230" i="1" s="1"/>
  <c r="F1491" i="7"/>
  <c r="E1247" i="7"/>
  <c r="D876" i="7"/>
  <c r="G1204" i="7"/>
  <c r="F356" i="1" s="1"/>
  <c r="G1430" i="7"/>
  <c r="F2892" i="1" s="1"/>
  <c r="F1037" i="7"/>
  <c r="F1328" i="7"/>
  <c r="G1061" i="7"/>
  <c r="F1281" i="7"/>
  <c r="D1179" i="7"/>
  <c r="C1111" i="1" s="1"/>
  <c r="G1357" i="7"/>
  <c r="G969" i="7"/>
  <c r="G1383" i="7"/>
  <c r="F1280" i="1" s="1"/>
  <c r="F1209" i="7"/>
  <c r="D1414" i="7"/>
  <c r="C2869" i="1" s="1"/>
  <c r="F1450" i="7"/>
  <c r="F1439" i="7"/>
  <c r="E1231" i="7"/>
  <c r="D1281" i="1" s="1"/>
  <c r="G1429" i="7"/>
  <c r="F2891" i="1" s="1"/>
  <c r="G1417" i="7"/>
  <c r="F2874" i="1" s="1"/>
  <c r="G1390" i="7"/>
  <c r="F3206" i="1" s="1"/>
  <c r="F1321" i="7"/>
  <c r="G1219" i="7"/>
  <c r="D1499" i="7"/>
  <c r="C2436" i="1" s="1"/>
  <c r="E1539" i="7"/>
  <c r="D679" i="1" s="1"/>
  <c r="F1489" i="7"/>
  <c r="G1396" i="7"/>
  <c r="F1176" i="1" s="1"/>
  <c r="E1402" i="7"/>
  <c r="E1528" i="7"/>
  <c r="D2575" i="1" s="1"/>
  <c r="F1570" i="7"/>
  <c r="D1572" i="7"/>
  <c r="G1576" i="7"/>
  <c r="F1541" i="7"/>
  <c r="F1276" i="7"/>
  <c r="E1300" i="7"/>
  <c r="D1322" i="1" s="1"/>
  <c r="D949" i="7"/>
  <c r="C484" i="1" s="1"/>
  <c r="G1319" i="7"/>
  <c r="F3240" i="1" s="1"/>
  <c r="F1006" i="7"/>
  <c r="F1232" i="7"/>
  <c r="G1119" i="7"/>
  <c r="F2067" i="1" s="1"/>
  <c r="E1282" i="7"/>
  <c r="F1161" i="7"/>
  <c r="G1254" i="7"/>
  <c r="E1077" i="7"/>
  <c r="E1388" i="7"/>
  <c r="D1213" i="7"/>
  <c r="C365" i="1" s="1"/>
  <c r="G1074" i="7"/>
  <c r="F3004" i="1" s="1"/>
  <c r="D1320" i="7"/>
  <c r="C3241" i="1" s="1"/>
  <c r="D1242" i="7"/>
  <c r="F1098" i="7"/>
  <c r="F1325" i="7"/>
  <c r="D858" i="7"/>
  <c r="D1273" i="7"/>
  <c r="C1109" i="1" s="1"/>
  <c r="F950" i="7"/>
  <c r="D1208" i="7"/>
  <c r="C360" i="1" s="1"/>
  <c r="E1430" i="7"/>
  <c r="D2892" i="1" s="1"/>
  <c r="E1061" i="7"/>
  <c r="G1348" i="7"/>
  <c r="F1132" i="1" s="1"/>
  <c r="F1070" i="7"/>
  <c r="D1285" i="7"/>
  <c r="C1170" i="1" s="1"/>
  <c r="F1179" i="7"/>
  <c r="D1357" i="7"/>
  <c r="G978" i="7"/>
  <c r="F615" i="1" s="1"/>
  <c r="F1383" i="7"/>
  <c r="E1209" i="7"/>
  <c r="D361" i="1" s="1"/>
  <c r="F1423" i="7"/>
  <c r="E1450" i="7"/>
  <c r="D1461" i="7"/>
  <c r="C3032" i="1" s="1"/>
  <c r="G1258" i="7"/>
  <c r="D1429" i="7"/>
  <c r="C2891" i="1" s="1"/>
  <c r="D1417" i="7"/>
  <c r="C2874" i="1" s="1"/>
  <c r="E1408" i="7"/>
  <c r="D2863" i="1" s="1"/>
  <c r="E1321" i="7"/>
  <c r="D3227" i="1" s="1"/>
  <c r="G1225" i="7"/>
  <c r="F1166" i="1" s="1"/>
  <c r="G1529" i="7"/>
  <c r="F2578" i="1" s="1"/>
  <c r="D1539" i="7"/>
  <c r="C679" i="1" s="1"/>
  <c r="E1489" i="7"/>
  <c r="D1396" i="7"/>
  <c r="C1176" i="1" s="1"/>
  <c r="D1402" i="7"/>
  <c r="F1488" i="7"/>
  <c r="D1508" i="7"/>
  <c r="D1573" i="7"/>
  <c r="D1581" i="7"/>
  <c r="E1327" i="7"/>
  <c r="F1300" i="7"/>
  <c r="G949" i="7"/>
  <c r="F484" i="1" s="1"/>
  <c r="E1319" i="7"/>
  <c r="D3240" i="1" s="1"/>
  <c r="D1006" i="7"/>
  <c r="F1366" i="7"/>
  <c r="F1119" i="7"/>
  <c r="F1361" i="7"/>
  <c r="D1211" i="7"/>
  <c r="C363" i="1" s="1"/>
  <c r="E1254" i="7"/>
  <c r="G1104" i="7"/>
  <c r="G1397" i="7"/>
  <c r="D1310" i="7"/>
  <c r="D1074" i="7"/>
  <c r="C3004" i="1" s="1"/>
  <c r="G1320" i="7"/>
  <c r="F3241" i="1" s="1"/>
  <c r="E1250" i="7"/>
  <c r="D2018" i="1" s="1"/>
  <c r="E1098" i="7"/>
  <c r="D342" i="1" s="1"/>
  <c r="E1325" i="7"/>
  <c r="D3230" i="1" s="1"/>
  <c r="F878" i="7"/>
  <c r="F1297" i="7"/>
  <c r="D950" i="7"/>
  <c r="E1226" i="7"/>
  <c r="D1430" i="7"/>
  <c r="C2892" i="1" s="1"/>
  <c r="E1073" i="7"/>
  <c r="D452" i="1" s="1"/>
  <c r="D1348" i="7"/>
  <c r="C1132" i="1" s="1"/>
  <c r="D1070" i="7"/>
  <c r="C455" i="1" s="1"/>
  <c r="G1285" i="7"/>
  <c r="F1170" i="1" s="1"/>
  <c r="F1274" i="7"/>
  <c r="E1357" i="7"/>
  <c r="G1002" i="7"/>
  <c r="D1383" i="7"/>
  <c r="C1280" i="1" s="1"/>
  <c r="E1220" i="7"/>
  <c r="F1062" i="7"/>
  <c r="D1450" i="7"/>
  <c r="F1461" i="7"/>
  <c r="E1258" i="7"/>
  <c r="E1454" i="7"/>
  <c r="G1437" i="7"/>
  <c r="F2905" i="1" s="1"/>
  <c r="G1408" i="7"/>
  <c r="F2863" i="1" s="1"/>
  <c r="G1324" i="7"/>
  <c r="F3235" i="1" s="1"/>
  <c r="D1225" i="7"/>
  <c r="C1166" i="1" s="1"/>
  <c r="F1529" i="7"/>
  <c r="G1569" i="7"/>
  <c r="F1515" i="7"/>
  <c r="E1396" i="7"/>
  <c r="D1176" i="1" s="1"/>
  <c r="G1415" i="7"/>
  <c r="F2870" i="1" s="1"/>
  <c r="E1488" i="7"/>
  <c r="G1512" i="7"/>
  <c r="F2488" i="1" s="1"/>
  <c r="E1532" i="7"/>
  <c r="E1552" i="7"/>
  <c r="F1578" i="7"/>
  <c r="D1327" i="7"/>
  <c r="G1300" i="7"/>
  <c r="F1322" i="1" s="1"/>
  <c r="E949" i="7"/>
  <c r="D484" i="1" s="1"/>
  <c r="F1319" i="7"/>
  <c r="F1026" i="7"/>
  <c r="D1366" i="7"/>
  <c r="C1167" i="1" s="1"/>
  <c r="E1119" i="7"/>
  <c r="D2067" i="1" s="1"/>
  <c r="E1361" i="7"/>
  <c r="D1161" i="1" s="1"/>
  <c r="F1211" i="7"/>
  <c r="D1254" i="7"/>
  <c r="E1108" i="7"/>
  <c r="D2055" i="1" s="1"/>
  <c r="D1397" i="7"/>
  <c r="E1310" i="7"/>
  <c r="D1077" i="7"/>
  <c r="D1045" i="7"/>
  <c r="D1250" i="7"/>
  <c r="C2018" i="1" s="1"/>
  <c r="G1127" i="7"/>
  <c r="F2021" i="1" s="1"/>
  <c r="F1339" i="7"/>
  <c r="D878" i="7"/>
  <c r="D1297" i="7"/>
  <c r="C1047" i="1" s="1"/>
  <c r="F974" i="7"/>
  <c r="F1280" i="7"/>
  <c r="E1434" i="7"/>
  <c r="D2896" i="1" s="1"/>
  <c r="D1082" i="7"/>
  <c r="E1348" i="7"/>
  <c r="D1132" i="1" s="1"/>
  <c r="G1073" i="7"/>
  <c r="F452" i="1" s="1"/>
  <c r="G1312" i="7"/>
  <c r="D1274" i="7"/>
  <c r="F1357" i="7"/>
  <c r="D1097" i="7"/>
  <c r="C343" i="1" s="1"/>
  <c r="F1418" i="7"/>
  <c r="G1238" i="7"/>
  <c r="F1387" i="1" s="1"/>
  <c r="D1062" i="7"/>
  <c r="C462" i="1" s="1"/>
  <c r="G1217" i="7"/>
  <c r="F1112" i="1" s="1"/>
  <c r="E1461" i="7"/>
  <c r="D3032" i="1" s="1"/>
  <c r="D1278" i="7"/>
  <c r="C1363" i="1" s="1"/>
  <c r="F1454" i="7"/>
  <c r="D1437" i="7"/>
  <c r="C2905" i="1" s="1"/>
  <c r="E1433" i="7"/>
  <c r="D2895" i="1" s="1"/>
  <c r="D1324" i="7"/>
  <c r="C3235" i="1" s="1"/>
  <c r="E1360" i="7"/>
  <c r="D1162" i="1" s="1"/>
  <c r="E1529" i="7"/>
  <c r="D2578" i="1" s="1"/>
  <c r="F1569" i="7"/>
  <c r="E1523" i="7"/>
  <c r="D2453" i="1" s="1"/>
  <c r="G1438" i="7"/>
  <c r="F2909" i="1" s="1"/>
  <c r="F1442" i="7"/>
  <c r="D1488" i="7"/>
  <c r="F1512" i="7"/>
  <c r="D1532" i="7"/>
  <c r="D1552" i="7"/>
  <c r="F1576" i="7"/>
  <c r="D1517" i="7"/>
  <c r="F1327" i="7"/>
  <c r="E572" i="7"/>
  <c r="D2572" i="1" s="1"/>
  <c r="D1065" i="7"/>
  <c r="C459" i="1" s="1"/>
  <c r="D801" i="7"/>
  <c r="G1026" i="7"/>
  <c r="F1371" i="7"/>
  <c r="G1210" i="7"/>
  <c r="F362" i="1" s="1"/>
  <c r="D1361" i="7"/>
  <c r="C1161" i="1" s="1"/>
  <c r="G1283" i="7"/>
  <c r="F1114" i="1" s="1"/>
  <c r="G1392" i="7"/>
  <c r="D1117" i="7"/>
  <c r="C2066" i="1" s="1"/>
  <c r="G1420" i="7"/>
  <c r="F2881" i="1" s="1"/>
  <c r="F1350" i="7"/>
  <c r="F1077" i="7"/>
  <c r="G1045" i="7"/>
  <c r="F1259" i="7"/>
  <c r="E1127" i="7"/>
  <c r="D2021" i="1" s="1"/>
  <c r="D1339" i="7"/>
  <c r="C1050" i="1" s="1"/>
  <c r="E929" i="7"/>
  <c r="D400" i="1" s="1"/>
  <c r="E1359" i="7"/>
  <c r="D1163" i="1" s="1"/>
  <c r="D974" i="7"/>
  <c r="C614" i="1" s="1"/>
  <c r="E1280" i="7"/>
  <c r="D1434" i="7"/>
  <c r="C2896" i="1" s="1"/>
  <c r="D1109" i="7"/>
  <c r="C2056" i="1" s="1"/>
  <c r="F1348" i="7"/>
  <c r="G1109" i="7"/>
  <c r="F2056" i="1" s="1"/>
  <c r="G1341" i="7"/>
  <c r="F1087" i="1" s="1"/>
  <c r="F1295" i="7"/>
  <c r="F1462" i="7"/>
  <c r="F1106" i="7"/>
  <c r="E1418" i="7"/>
  <c r="D2875" i="1" s="1"/>
  <c r="F1238" i="7"/>
  <c r="G1110" i="7"/>
  <c r="F2057" i="1" s="1"/>
  <c r="G1332" i="7"/>
  <c r="F1263" i="1" s="1"/>
  <c r="G1497" i="7"/>
  <c r="F2418" i="1" s="1"/>
  <c r="G1278" i="7"/>
  <c r="F1363" i="1" s="1"/>
  <c r="D1454" i="7"/>
  <c r="E1437" i="7"/>
  <c r="D2905" i="1" s="1"/>
  <c r="E1448" i="7"/>
  <c r="E1335" i="7"/>
  <c r="D1261" i="1" s="1"/>
  <c r="F1360" i="7"/>
  <c r="F1555" i="7"/>
  <c r="E1569" i="7"/>
  <c r="D1523" i="7"/>
  <c r="C2453" i="1" s="1"/>
  <c r="E1515" i="7"/>
  <c r="E1442" i="7"/>
  <c r="E1492" i="7"/>
  <c r="D2396" i="1" s="1"/>
  <c r="E1512" i="7"/>
  <c r="D2488" i="1" s="1"/>
  <c r="G1536" i="7"/>
  <c r="F671" i="1" s="1"/>
  <c r="E1556" i="7"/>
  <c r="D2541" i="1" s="1"/>
  <c r="E1576" i="7"/>
  <c r="G1579" i="7"/>
  <c r="F1522" i="7"/>
  <c r="D1479" i="7"/>
  <c r="F1485" i="7"/>
  <c r="E1463" i="7"/>
  <c r="D3019" i="1" s="1"/>
  <c r="D1515" i="7"/>
  <c r="D1492" i="7"/>
  <c r="C2396" i="1" s="1"/>
  <c r="F1536" i="7"/>
  <c r="D1576" i="7"/>
  <c r="D1525" i="7"/>
  <c r="C2470" i="1" s="1"/>
  <c r="F1493" i="7"/>
  <c r="F1133" i="7"/>
  <c r="G1513" i="7"/>
  <c r="F2492" i="1" s="1"/>
  <c r="D1364" i="7"/>
  <c r="F1553" i="7"/>
  <c r="D1445" i="7"/>
  <c r="C2957" i="1" s="1"/>
  <c r="E1536" i="7"/>
  <c r="D671" i="1" s="1"/>
  <c r="D1580" i="7"/>
  <c r="F1501" i="7"/>
  <c r="F1545" i="7"/>
  <c r="D1536" i="7"/>
  <c r="C671" i="1" s="1"/>
  <c r="E1580" i="7"/>
  <c r="E1496" i="7"/>
  <c r="D2417" i="1" s="1"/>
  <c r="F1580" i="7"/>
  <c r="D1540" i="7"/>
  <c r="C681" i="1" s="1"/>
  <c r="G1500" i="7"/>
  <c r="F2438" i="1" s="1"/>
  <c r="D1549" i="7"/>
  <c r="C2491" i="1" s="1"/>
  <c r="C843" i="1"/>
  <c r="C3287" i="1"/>
  <c r="C2696" i="1"/>
  <c r="C3500" i="1"/>
  <c r="C3713" i="1"/>
  <c r="C3593" i="1"/>
  <c r="C842" i="1"/>
  <c r="C2697" i="1"/>
  <c r="C3498" i="1"/>
  <c r="C3594" i="1"/>
  <c r="C1279" i="1"/>
  <c r="C3492" i="1"/>
  <c r="C1240" i="1"/>
  <c r="C3484" i="1"/>
  <c r="C3563" i="1"/>
  <c r="C3286" i="1"/>
  <c r="C2758" i="1"/>
  <c r="C3276" i="1"/>
  <c r="C2752" i="1"/>
  <c r="C3337" i="1"/>
  <c r="C2478" i="1"/>
  <c r="C3503" i="1"/>
  <c r="C3599" i="1"/>
  <c r="C2477" i="1"/>
  <c r="C2586" i="1"/>
  <c r="C3482" i="1"/>
  <c r="C2076" i="1"/>
  <c r="C3580" i="1"/>
  <c r="C3253" i="1"/>
  <c r="C3707" i="1"/>
  <c r="C2730" i="1"/>
  <c r="C2694" i="1"/>
  <c r="C3314" i="1"/>
  <c r="C3480" i="1"/>
  <c r="C3487" i="1"/>
  <c r="C3453" i="1"/>
  <c r="C2680" i="1"/>
  <c r="C3513" i="1"/>
  <c r="C851" i="1"/>
  <c r="C1292" i="1"/>
  <c r="C3336" i="1"/>
  <c r="C2414" i="1"/>
  <c r="C3602" i="1"/>
  <c r="C3714" i="1"/>
  <c r="C2667" i="1"/>
  <c r="C3459" i="1"/>
  <c r="C3289" i="1"/>
  <c r="C3523" i="1"/>
  <c r="C2693" i="1"/>
  <c r="C3275" i="1"/>
  <c r="C3290" i="1"/>
  <c r="C3341" i="1"/>
  <c r="C2699" i="1"/>
  <c r="C2602" i="1"/>
  <c r="C3726" i="1"/>
  <c r="C3525" i="1"/>
  <c r="C2732" i="1"/>
  <c r="C3274" i="1"/>
  <c r="C844" i="1"/>
  <c r="C2698" i="1"/>
  <c r="C2577" i="1"/>
  <c r="C3720" i="1"/>
  <c r="C2750" i="1"/>
  <c r="C3546" i="1"/>
  <c r="F3251" i="1"/>
  <c r="D3251" i="1"/>
  <c r="F3496" i="1"/>
  <c r="D3496" i="1"/>
  <c r="F3709" i="1"/>
  <c r="D3709" i="1"/>
  <c r="F3577" i="1"/>
  <c r="D3577" i="1"/>
  <c r="F3595" i="1"/>
  <c r="D3595" i="1"/>
  <c r="F3258" i="1"/>
  <c r="D3258" i="1"/>
  <c r="C3258" i="1"/>
  <c r="F3510" i="1"/>
  <c r="C3510" i="1"/>
  <c r="D3510" i="1"/>
  <c r="F2690" i="1"/>
  <c r="C2690" i="1"/>
  <c r="D2690" i="1"/>
  <c r="F2322" i="1"/>
  <c r="C2322" i="1"/>
  <c r="F2737" i="1"/>
  <c r="C2737" i="1"/>
  <c r="D2737" i="1"/>
  <c r="F794" i="1"/>
  <c r="D794" i="1"/>
  <c r="C794" i="1"/>
  <c r="F3572" i="1"/>
  <c r="C3572" i="1"/>
  <c r="D3572" i="1"/>
  <c r="F3433" i="1"/>
  <c r="C3433" i="1"/>
  <c r="D3433" i="1"/>
  <c r="F3612" i="1"/>
  <c r="C3612" i="1"/>
  <c r="D3612" i="1"/>
  <c r="C3547" i="1"/>
  <c r="F3547" i="1"/>
  <c r="D3547" i="1"/>
  <c r="F3445" i="1"/>
  <c r="D3445" i="1"/>
  <c r="C3445" i="1"/>
  <c r="F3558" i="1"/>
  <c r="C3558" i="1"/>
  <c r="D3558" i="1"/>
  <c r="F2533" i="1"/>
  <c r="D2533" i="1"/>
  <c r="C2533" i="1"/>
  <c r="F2483" i="1"/>
  <c r="D2483" i="1"/>
  <c r="C2483" i="1"/>
  <c r="F1662" i="1"/>
  <c r="D1662" i="1"/>
  <c r="C1662" i="1"/>
  <c r="F2490" i="1"/>
  <c r="D2490" i="1"/>
  <c r="C2490" i="1"/>
  <c r="C3577" i="1"/>
  <c r="F3323" i="1"/>
  <c r="D3323" i="1"/>
  <c r="F848" i="1"/>
  <c r="D848" i="1"/>
  <c r="F1996" i="1"/>
  <c r="D1996" i="1"/>
  <c r="F841" i="1"/>
  <c r="D841" i="1"/>
  <c r="F2742" i="1"/>
  <c r="D2742" i="1"/>
  <c r="F1664" i="1"/>
  <c r="D1664" i="1"/>
  <c r="F2408" i="1"/>
  <c r="D2408" i="1"/>
  <c r="F3492" i="1"/>
  <c r="D3492" i="1"/>
  <c r="F825" i="1"/>
  <c r="D825" i="1"/>
  <c r="F3724" i="1"/>
  <c r="D3724" i="1"/>
  <c r="F3542" i="1"/>
  <c r="D3542" i="1"/>
  <c r="F3606" i="1"/>
  <c r="D3606" i="1"/>
  <c r="F3528" i="1"/>
  <c r="D3528" i="1"/>
  <c r="C3528" i="1"/>
  <c r="F3511" i="1"/>
  <c r="C3511" i="1"/>
  <c r="D3511" i="1"/>
  <c r="F2753" i="1"/>
  <c r="D2753" i="1"/>
  <c r="C2753" i="1"/>
  <c r="F2747" i="1"/>
  <c r="C2747" i="1"/>
  <c r="D2747" i="1"/>
  <c r="F2455" i="1"/>
  <c r="D2455" i="1"/>
  <c r="F3573" i="1"/>
  <c r="C3573" i="1"/>
  <c r="D3573" i="1"/>
  <c r="F3434" i="1"/>
  <c r="C3434" i="1"/>
  <c r="D3434" i="1"/>
  <c r="F780" i="1"/>
  <c r="D780" i="1"/>
  <c r="C780" i="1"/>
  <c r="F3458" i="1"/>
  <c r="D3458" i="1"/>
  <c r="C3458" i="1"/>
  <c r="F3444" i="1"/>
  <c r="D3444" i="1"/>
  <c r="C3444" i="1"/>
  <c r="F3428" i="1"/>
  <c r="D3428" i="1"/>
  <c r="C3428" i="1"/>
  <c r="F2582" i="1"/>
  <c r="D2582" i="1"/>
  <c r="F2532" i="1"/>
  <c r="D2532" i="1"/>
  <c r="C2532" i="1"/>
  <c r="F1663" i="1"/>
  <c r="D1663" i="1"/>
  <c r="C1663" i="1"/>
  <c r="F2447" i="1"/>
  <c r="D2447" i="1"/>
  <c r="C2447" i="1"/>
  <c r="F2514" i="1"/>
  <c r="D2514" i="1"/>
  <c r="C2514" i="1"/>
  <c r="C3542" i="1"/>
  <c r="F2757" i="1"/>
  <c r="D2757" i="1"/>
  <c r="F3263" i="1"/>
  <c r="C3263" i="1"/>
  <c r="D3263" i="1"/>
  <c r="F2741" i="1"/>
  <c r="C2741" i="1"/>
  <c r="D2741" i="1"/>
  <c r="F2695" i="1"/>
  <c r="D2695" i="1"/>
  <c r="C2695" i="1"/>
  <c r="F3491" i="1"/>
  <c r="C3491" i="1"/>
  <c r="D3491" i="1"/>
  <c r="F824" i="1"/>
  <c r="D824" i="1"/>
  <c r="C824" i="1"/>
  <c r="F3723" i="1"/>
  <c r="D3723" i="1"/>
  <c r="C3723" i="1"/>
  <c r="F3467" i="1"/>
  <c r="D3467" i="1"/>
  <c r="C3467" i="1"/>
  <c r="F800" i="1"/>
  <c r="D800" i="1"/>
  <c r="C800" i="1"/>
  <c r="F3607" i="1"/>
  <c r="D3607" i="1"/>
  <c r="F3333" i="1"/>
  <c r="D3333" i="1"/>
  <c r="F3529" i="1"/>
  <c r="D3529" i="1"/>
  <c r="F2752" i="1"/>
  <c r="D2752" i="1"/>
  <c r="F2746" i="1"/>
  <c r="D2746" i="1"/>
  <c r="C2746" i="1"/>
  <c r="F2454" i="1"/>
  <c r="D2454" i="1"/>
  <c r="C2454" i="1"/>
  <c r="F790" i="1"/>
  <c r="D790" i="1"/>
  <c r="C790" i="1"/>
  <c r="F798" i="1"/>
  <c r="D798" i="1"/>
  <c r="C798" i="1"/>
  <c r="F3501" i="1"/>
  <c r="D3501" i="1"/>
  <c r="C3501" i="1"/>
  <c r="F3504" i="1"/>
  <c r="D3504" i="1"/>
  <c r="C3504" i="1"/>
  <c r="F3443" i="1"/>
  <c r="D3443" i="1"/>
  <c r="C3443" i="1"/>
  <c r="F3429" i="1"/>
  <c r="D3429" i="1"/>
  <c r="C3429" i="1"/>
  <c r="F3559" i="1"/>
  <c r="D3559" i="1"/>
  <c r="C3559" i="1"/>
  <c r="F3584" i="1"/>
  <c r="D3584" i="1"/>
  <c r="C3584" i="1"/>
  <c r="F1543" i="1"/>
  <c r="D1543" i="1"/>
  <c r="C1543" i="1"/>
  <c r="F2448" i="1"/>
  <c r="D2448" i="1"/>
  <c r="C2448" i="1"/>
  <c r="F2397" i="1"/>
  <c r="D2397" i="1"/>
  <c r="C2397" i="1"/>
  <c r="C3595" i="1"/>
  <c r="C3333" i="1"/>
  <c r="F2477" i="1"/>
  <c r="D2477" i="1"/>
  <c r="F1665" i="1"/>
  <c r="D1665" i="1"/>
  <c r="F3342" i="1"/>
  <c r="D3342" i="1"/>
  <c r="F1275" i="1"/>
  <c r="D1275" i="1"/>
  <c r="F2755" i="1"/>
  <c r="D2755" i="1"/>
  <c r="F2404" i="1"/>
  <c r="D2404" i="1"/>
  <c r="F2694" i="1"/>
  <c r="D2694" i="1"/>
  <c r="F2407" i="1"/>
  <c r="D2407" i="1"/>
  <c r="F3487" i="1"/>
  <c r="D3487" i="1"/>
  <c r="F3716" i="1"/>
  <c r="D3716" i="1"/>
  <c r="F3597" i="1"/>
  <c r="C3597" i="1"/>
  <c r="D3597" i="1"/>
  <c r="F3608" i="1"/>
  <c r="D3608" i="1"/>
  <c r="C3608" i="1"/>
  <c r="F3520" i="1"/>
  <c r="D3520" i="1"/>
  <c r="F2518" i="1"/>
  <c r="D2518" i="1"/>
  <c r="C2518" i="1"/>
  <c r="F2759" i="1"/>
  <c r="D2759" i="1"/>
  <c r="C2759" i="1"/>
  <c r="F2745" i="1"/>
  <c r="D2745" i="1"/>
  <c r="F2729" i="1"/>
  <c r="C2729" i="1"/>
  <c r="D2729" i="1"/>
  <c r="F2452" i="1"/>
  <c r="D2452" i="1"/>
  <c r="C2452" i="1"/>
  <c r="F791" i="1"/>
  <c r="D791" i="1"/>
  <c r="F782" i="1"/>
  <c r="D782" i="1"/>
  <c r="C782" i="1"/>
  <c r="F3561" i="1"/>
  <c r="D3561" i="1"/>
  <c r="C3561" i="1"/>
  <c r="F3574" i="1"/>
  <c r="D3574" i="1"/>
  <c r="C3574" i="1"/>
  <c r="D3502" i="1"/>
  <c r="F3502" i="1"/>
  <c r="C3502" i="1"/>
  <c r="F3505" i="1"/>
  <c r="D3505" i="1"/>
  <c r="C3505" i="1"/>
  <c r="F3465" i="1"/>
  <c r="D3465" i="1"/>
  <c r="C3465" i="1"/>
  <c r="F3470" i="1"/>
  <c r="D3470" i="1"/>
  <c r="C3470" i="1"/>
  <c r="F3509" i="1"/>
  <c r="D3509" i="1"/>
  <c r="C3509" i="1"/>
  <c r="F2580" i="1"/>
  <c r="D2580" i="1"/>
  <c r="C2580" i="1"/>
  <c r="F2529" i="1"/>
  <c r="D2529" i="1"/>
  <c r="C2529" i="1"/>
  <c r="F2388" i="1"/>
  <c r="D2388" i="1"/>
  <c r="C2388" i="1"/>
  <c r="F2449" i="1"/>
  <c r="D2449" i="1"/>
  <c r="C2449" i="1"/>
  <c r="F2395" i="1"/>
  <c r="D2395" i="1"/>
  <c r="C2395" i="1"/>
  <c r="F2430" i="1"/>
  <c r="D2430" i="1"/>
  <c r="C2430" i="1"/>
  <c r="F3439" i="1"/>
  <c r="D3439" i="1"/>
  <c r="C3439" i="1"/>
  <c r="F2590" i="1"/>
  <c r="D2590" i="1"/>
  <c r="C2590" i="1"/>
  <c r="F2405" i="1"/>
  <c r="D2405" i="1"/>
  <c r="C2405" i="1"/>
  <c r="C1275" i="1"/>
  <c r="C3606" i="1"/>
  <c r="F3482" i="1"/>
  <c r="D3482" i="1"/>
  <c r="F3329" i="1"/>
  <c r="D3329" i="1"/>
  <c r="F1667" i="1"/>
  <c r="D1667" i="1"/>
  <c r="C1667" i="1"/>
  <c r="F3485" i="1"/>
  <c r="C3485" i="1"/>
  <c r="D3485" i="1"/>
  <c r="F3609" i="1"/>
  <c r="D3609" i="1"/>
  <c r="C3609" i="1"/>
  <c r="F784" i="1"/>
  <c r="D784" i="1"/>
  <c r="F3530" i="1"/>
  <c r="D3530" i="1"/>
  <c r="F1307" i="1"/>
  <c r="D1307" i="1"/>
  <c r="C1307" i="1"/>
  <c r="F2744" i="1"/>
  <c r="D2744" i="1"/>
  <c r="C2744" i="1"/>
  <c r="F2400" i="1"/>
  <c r="D2400" i="1"/>
  <c r="C2400" i="1"/>
  <c r="F792" i="1"/>
  <c r="D792" i="1"/>
  <c r="C792" i="1"/>
  <c r="F3562" i="1"/>
  <c r="D3562" i="1"/>
  <c r="C3562" i="1"/>
  <c r="F3575" i="1"/>
  <c r="D3575" i="1"/>
  <c r="C3575" i="1"/>
  <c r="F3537" i="1"/>
  <c r="D3537" i="1"/>
  <c r="C3537" i="1"/>
  <c r="F3474" i="1"/>
  <c r="C3474" i="1"/>
  <c r="D3474" i="1"/>
  <c r="F788" i="1"/>
  <c r="D788" i="1"/>
  <c r="C788" i="1"/>
  <c r="F3441" i="1"/>
  <c r="D3441" i="1"/>
  <c r="C3441" i="1"/>
  <c r="F2562" i="1"/>
  <c r="D2562" i="1"/>
  <c r="C2562" i="1"/>
  <c r="F3540" i="1"/>
  <c r="D3540" i="1"/>
  <c r="C3540" i="1"/>
  <c r="F2507" i="1"/>
  <c r="D2507" i="1"/>
  <c r="C2507" i="1"/>
  <c r="F2628" i="1"/>
  <c r="D2628" i="1"/>
  <c r="C2628" i="1"/>
  <c r="F2450" i="1"/>
  <c r="D2450" i="1"/>
  <c r="C2450" i="1"/>
  <c r="F2394" i="1"/>
  <c r="D2394" i="1"/>
  <c r="C2394" i="1"/>
  <c r="F2434" i="1"/>
  <c r="D2434" i="1"/>
  <c r="C2434" i="1"/>
  <c r="F3479" i="1"/>
  <c r="D3479" i="1"/>
  <c r="C3479" i="1"/>
  <c r="C3607" i="1"/>
  <c r="C784" i="1"/>
  <c r="C2745" i="1"/>
  <c r="F1279" i="1"/>
  <c r="D1279" i="1"/>
  <c r="F2409" i="1"/>
  <c r="D2409" i="1"/>
  <c r="F3337" i="1"/>
  <c r="D3337" i="1"/>
  <c r="F1240" i="1"/>
  <c r="D1240" i="1"/>
  <c r="F3326" i="1"/>
  <c r="D3326" i="1"/>
  <c r="F1997" i="1"/>
  <c r="D1997" i="1"/>
  <c r="F2748" i="1"/>
  <c r="D2748" i="1"/>
  <c r="F2564" i="1"/>
  <c r="D2564" i="1"/>
  <c r="F2478" i="1"/>
  <c r="D2478" i="1"/>
  <c r="F2406" i="1"/>
  <c r="D2406" i="1"/>
  <c r="F2587" i="1"/>
  <c r="D2587" i="1"/>
  <c r="F3484" i="1"/>
  <c r="D3484" i="1"/>
  <c r="F2485" i="1"/>
  <c r="D2485" i="1"/>
  <c r="F3503" i="1"/>
  <c r="D3503" i="1"/>
  <c r="F3599" i="1"/>
  <c r="D3599" i="1"/>
  <c r="F3610" i="1"/>
  <c r="D3610" i="1"/>
  <c r="C3610" i="1"/>
  <c r="F785" i="1"/>
  <c r="D785" i="1"/>
  <c r="C785" i="1"/>
  <c r="F3531" i="1"/>
  <c r="D3531" i="1"/>
  <c r="F2521" i="1"/>
  <c r="D2521" i="1"/>
  <c r="C2521" i="1"/>
  <c r="F2756" i="1"/>
  <c r="C2756" i="1"/>
  <c r="D2756" i="1"/>
  <c r="F2728" i="1"/>
  <c r="D2728" i="1"/>
  <c r="F2559" i="1"/>
  <c r="D2559" i="1"/>
  <c r="C2559" i="1"/>
  <c r="F793" i="1"/>
  <c r="D793" i="1"/>
  <c r="C793" i="1"/>
  <c r="F783" i="1"/>
  <c r="D783" i="1"/>
  <c r="C783" i="1"/>
  <c r="F3563" i="1"/>
  <c r="D3563" i="1"/>
  <c r="F3508" i="1"/>
  <c r="D3508" i="1"/>
  <c r="C3508" i="1"/>
  <c r="F3257" i="1"/>
  <c r="D3257" i="1"/>
  <c r="C3257" i="1"/>
  <c r="F2391" i="1"/>
  <c r="D2391" i="1"/>
  <c r="C2391" i="1"/>
  <c r="F789" i="1"/>
  <c r="D789" i="1"/>
  <c r="C789" i="1"/>
  <c r="F2563" i="1"/>
  <c r="D2563" i="1"/>
  <c r="C2563" i="1"/>
  <c r="D2525" i="1"/>
  <c r="F2525" i="1"/>
  <c r="C2525" i="1"/>
  <c r="D2692" i="1"/>
  <c r="F2692" i="1"/>
  <c r="C2692" i="1"/>
  <c r="F2625" i="1"/>
  <c r="D2625" i="1"/>
  <c r="C2625" i="1"/>
  <c r="F2402" i="1"/>
  <c r="D2402" i="1"/>
  <c r="C2402" i="1"/>
  <c r="F2451" i="1"/>
  <c r="D2451" i="1"/>
  <c r="C2451" i="1"/>
  <c r="D2433" i="1"/>
  <c r="F2433" i="1"/>
  <c r="C2433" i="1"/>
  <c r="F2591" i="1"/>
  <c r="D2591" i="1"/>
  <c r="C2591" i="1"/>
  <c r="F2293" i="1"/>
  <c r="C2293" i="1"/>
  <c r="C2404" i="1"/>
  <c r="C3709" i="1"/>
  <c r="F2557" i="1"/>
  <c r="D2557" i="1"/>
  <c r="F3340" i="1"/>
  <c r="D3340" i="1"/>
  <c r="C3340" i="1"/>
  <c r="F3564" i="1"/>
  <c r="C3564" i="1"/>
  <c r="D3564" i="1"/>
  <c r="F3580" i="1"/>
  <c r="D3580" i="1"/>
  <c r="F3449" i="1"/>
  <c r="D3449" i="1"/>
  <c r="C3449" i="1"/>
  <c r="D3430" i="1"/>
  <c r="F3430" i="1"/>
  <c r="C3430" i="1"/>
  <c r="F3466" i="1"/>
  <c r="D3466" i="1"/>
  <c r="C3466" i="1"/>
  <c r="F3560" i="1"/>
  <c r="C3560" i="1"/>
  <c r="D3560" i="1"/>
  <c r="F2523" i="1"/>
  <c r="D2523" i="1"/>
  <c r="C2523" i="1"/>
  <c r="F2489" i="1"/>
  <c r="D2489" i="1"/>
  <c r="C2489" i="1"/>
  <c r="F2506" i="1"/>
  <c r="D2506" i="1"/>
  <c r="C2506" i="1"/>
  <c r="F2626" i="1"/>
  <c r="D2626" i="1"/>
  <c r="C2626" i="1"/>
  <c r="C2432" i="1"/>
  <c r="F2432" i="1"/>
  <c r="D2432" i="1"/>
  <c r="F3611" i="1"/>
  <c r="D3611" i="1"/>
  <c r="C3611" i="1"/>
  <c r="F2464" i="1"/>
  <c r="D2464" i="1"/>
  <c r="C2464" i="1"/>
  <c r="C2564" i="1"/>
  <c r="C3724" i="1"/>
  <c r="F2735" i="1"/>
  <c r="D2735" i="1"/>
  <c r="C2735" i="1"/>
  <c r="F3315" i="1"/>
  <c r="D3315" i="1"/>
  <c r="C3315" i="1"/>
  <c r="F3322" i="1"/>
  <c r="D3322" i="1"/>
  <c r="C3322" i="1"/>
  <c r="F2734" i="1"/>
  <c r="D2734" i="1"/>
  <c r="C2734" i="1"/>
  <c r="D2567" i="1"/>
  <c r="F2476" i="1"/>
  <c r="D2476" i="1"/>
  <c r="C2476" i="1"/>
  <c r="F3481" i="1"/>
  <c r="D3481" i="1"/>
  <c r="C3481" i="1"/>
  <c r="F3717" i="1"/>
  <c r="D3717" i="1"/>
  <c r="C3717" i="1"/>
  <c r="F3585" i="1"/>
  <c r="D3585" i="1"/>
  <c r="C3585" i="1"/>
  <c r="F3600" i="1"/>
  <c r="D3600" i="1"/>
  <c r="C3600" i="1"/>
  <c r="F787" i="1"/>
  <c r="D787" i="1"/>
  <c r="C787" i="1"/>
  <c r="F3533" i="1"/>
  <c r="D3533" i="1"/>
  <c r="C3533" i="1"/>
  <c r="F1943" i="1"/>
  <c r="D1943" i="1"/>
  <c r="C1943" i="1"/>
  <c r="F2457" i="1"/>
  <c r="D2457" i="1"/>
  <c r="C2457" i="1"/>
  <c r="F3603" i="1"/>
  <c r="D3603" i="1"/>
  <c r="C3603" i="1"/>
  <c r="F3565" i="1"/>
  <c r="D3565" i="1"/>
  <c r="C3565" i="1"/>
  <c r="F3320" i="1"/>
  <c r="D3320" i="1"/>
  <c r="C3320" i="1"/>
  <c r="F3453" i="1"/>
  <c r="D3453" i="1"/>
  <c r="F3431" i="1"/>
  <c r="D3431" i="1"/>
  <c r="C3431" i="1"/>
  <c r="F3468" i="1"/>
  <c r="D3468" i="1"/>
  <c r="C3468" i="1"/>
  <c r="F3548" i="1"/>
  <c r="D3548" i="1"/>
  <c r="C3548" i="1"/>
  <c r="F3264" i="1"/>
  <c r="D3264" i="1"/>
  <c r="C3264" i="1"/>
  <c r="F2553" i="1"/>
  <c r="D2553" i="1"/>
  <c r="C2553" i="1"/>
  <c r="F2520" i="1"/>
  <c r="D2520" i="1"/>
  <c r="C2520" i="1"/>
  <c r="D2431" i="1"/>
  <c r="F2431" i="1"/>
  <c r="C2431" i="1"/>
  <c r="F2545" i="1"/>
  <c r="D2545" i="1"/>
  <c r="C2545" i="1"/>
  <c r="C2587" i="1"/>
  <c r="C3716" i="1"/>
  <c r="F786" i="1"/>
  <c r="D786" i="1"/>
  <c r="C786" i="1"/>
  <c r="F3314" i="1"/>
  <c r="D3314" i="1"/>
  <c r="F3296" i="1"/>
  <c r="D3296" i="1"/>
  <c r="F1313" i="1"/>
  <c r="D1313" i="1"/>
  <c r="F2736" i="1"/>
  <c r="D2736" i="1"/>
  <c r="F2568" i="1"/>
  <c r="D2568" i="1"/>
  <c r="F2469" i="1"/>
  <c r="D2469" i="1"/>
  <c r="F3480" i="1"/>
  <c r="D3480" i="1"/>
  <c r="F3729" i="1"/>
  <c r="D3729" i="1"/>
  <c r="F3587" i="1"/>
  <c r="D3587" i="1"/>
  <c r="F3550" i="1"/>
  <c r="D3550" i="1"/>
  <c r="C3550" i="1"/>
  <c r="F768" i="1"/>
  <c r="D768" i="1"/>
  <c r="C768" i="1"/>
  <c r="F1989" i="1"/>
  <c r="D1989" i="1"/>
  <c r="C1989" i="1"/>
  <c r="F2458" i="1"/>
  <c r="D2458" i="1"/>
  <c r="F1672" i="1"/>
  <c r="D1672" i="1"/>
  <c r="C1672" i="1"/>
  <c r="F2739" i="1"/>
  <c r="C2739" i="1"/>
  <c r="D2739" i="1"/>
  <c r="F3448" i="1"/>
  <c r="D3448" i="1"/>
  <c r="C3448" i="1"/>
  <c r="F3566" i="1"/>
  <c r="D3566" i="1"/>
  <c r="C3566" i="1"/>
  <c r="F3551" i="1"/>
  <c r="D3551" i="1"/>
  <c r="C3551" i="1"/>
  <c r="F3452" i="1"/>
  <c r="D3452" i="1"/>
  <c r="C3452" i="1"/>
  <c r="F3512" i="1"/>
  <c r="D3512" i="1"/>
  <c r="C3512" i="1"/>
  <c r="F2691" i="1"/>
  <c r="D2691" i="1"/>
  <c r="C2691" i="1"/>
  <c r="F2495" i="1"/>
  <c r="D2495" i="1"/>
  <c r="C2495" i="1"/>
  <c r="C2757" i="1"/>
  <c r="C2568" i="1"/>
  <c r="C3529" i="1"/>
  <c r="F2740" i="1"/>
  <c r="D2740" i="1"/>
  <c r="F3298" i="1"/>
  <c r="D3298" i="1"/>
  <c r="C3298" i="1"/>
  <c r="F854" i="1"/>
  <c r="C854" i="1"/>
  <c r="D854" i="1"/>
  <c r="F1309" i="1"/>
  <c r="D1309" i="1"/>
  <c r="C1309" i="1"/>
  <c r="F1312" i="1"/>
  <c r="D1312" i="1"/>
  <c r="C1312" i="1"/>
  <c r="F2569" i="1"/>
  <c r="C2569" i="1"/>
  <c r="D2569" i="1"/>
  <c r="F2475" i="1"/>
  <c r="D2475" i="1"/>
  <c r="C2475" i="1"/>
  <c r="F2599" i="1"/>
  <c r="D2599" i="1"/>
  <c r="C2599" i="1"/>
  <c r="F3728" i="1"/>
  <c r="C3728" i="1"/>
  <c r="D3728" i="1"/>
  <c r="F3588" i="1"/>
  <c r="D3588" i="1"/>
  <c r="C3588" i="1"/>
  <c r="F3446" i="1"/>
  <c r="C3446" i="1"/>
  <c r="D3446" i="1"/>
  <c r="F1944" i="1"/>
  <c r="D1944" i="1"/>
  <c r="C1944" i="1"/>
  <c r="F1669" i="1"/>
  <c r="D1669" i="1"/>
  <c r="C1669" i="1"/>
  <c r="F2680" i="1"/>
  <c r="D2680" i="1"/>
  <c r="F2733" i="1"/>
  <c r="C2733" i="1"/>
  <c r="D2733" i="1"/>
  <c r="F2677" i="1"/>
  <c r="D2677" i="1"/>
  <c r="C2677" i="1"/>
  <c r="F3605" i="1"/>
  <c r="D3605" i="1"/>
  <c r="C3605" i="1"/>
  <c r="F3567" i="1"/>
  <c r="C3567" i="1"/>
  <c r="D3567" i="1"/>
  <c r="F3552" i="1"/>
  <c r="D3552" i="1"/>
  <c r="C3552" i="1"/>
  <c r="F3451" i="1"/>
  <c r="D3451" i="1"/>
  <c r="C3451" i="1"/>
  <c r="F3555" i="1"/>
  <c r="D3555" i="1"/>
  <c r="C3555" i="1"/>
  <c r="F3513" i="1"/>
  <c r="D3513" i="1"/>
  <c r="F3545" i="1"/>
  <c r="D3545" i="1"/>
  <c r="C3545" i="1"/>
  <c r="F3581" i="1"/>
  <c r="D3581" i="1"/>
  <c r="C3581" i="1"/>
  <c r="F1917" i="1"/>
  <c r="D1917" i="1"/>
  <c r="C1917" i="1"/>
  <c r="F2552" i="1"/>
  <c r="D2552" i="1"/>
  <c r="C2552" i="1"/>
  <c r="D2399" i="1"/>
  <c r="F2399" i="1"/>
  <c r="C2399" i="1"/>
  <c r="F2504" i="1"/>
  <c r="D2504" i="1"/>
  <c r="C2504" i="1"/>
  <c r="C848" i="1"/>
  <c r="C1997" i="1"/>
  <c r="C2742" i="1"/>
  <c r="C2409" i="1"/>
  <c r="C2469" i="1"/>
  <c r="F3289" i="1"/>
  <c r="D3289" i="1"/>
  <c r="F853" i="1"/>
  <c r="D853" i="1"/>
  <c r="C853" i="1"/>
  <c r="F1323" i="1"/>
  <c r="C1323" i="1"/>
  <c r="F2570" i="1"/>
  <c r="D2570" i="1"/>
  <c r="C2570" i="1"/>
  <c r="F2600" i="1"/>
  <c r="C2600" i="1"/>
  <c r="D2600" i="1"/>
  <c r="F3715" i="1"/>
  <c r="D3715" i="1"/>
  <c r="C3715" i="1"/>
  <c r="F3589" i="1"/>
  <c r="D3589" i="1"/>
  <c r="C3589" i="1"/>
  <c r="F3256" i="1"/>
  <c r="D3256" i="1"/>
  <c r="C3256" i="1"/>
  <c r="F3523" i="1"/>
  <c r="D3523" i="1"/>
  <c r="F3432" i="1"/>
  <c r="D3432" i="1"/>
  <c r="F2988" i="1"/>
  <c r="D2988" i="1"/>
  <c r="C2988" i="1"/>
  <c r="F2685" i="1"/>
  <c r="D2685" i="1"/>
  <c r="C2685" i="1"/>
  <c r="F2751" i="1"/>
  <c r="C2751" i="1"/>
  <c r="D2751" i="1"/>
  <c r="F3440" i="1"/>
  <c r="D3440" i="1"/>
  <c r="C3440" i="1"/>
  <c r="F3553" i="1"/>
  <c r="C3553" i="1"/>
  <c r="D3553" i="1"/>
  <c r="F3450" i="1"/>
  <c r="D3450" i="1"/>
  <c r="C3450" i="1"/>
  <c r="F3514" i="1"/>
  <c r="D3514" i="1"/>
  <c r="C3514" i="1"/>
  <c r="F3279" i="1"/>
  <c r="D3279" i="1"/>
  <c r="C3279" i="1"/>
  <c r="F3583" i="1"/>
  <c r="D3583" i="1"/>
  <c r="C3583" i="1"/>
  <c r="F1916" i="1"/>
  <c r="D1916" i="1"/>
  <c r="C1916" i="1"/>
  <c r="D2703" i="1"/>
  <c r="F2703" i="1"/>
  <c r="C2703" i="1"/>
  <c r="F2554" i="1"/>
  <c r="D2554" i="1"/>
  <c r="C2554" i="1"/>
  <c r="F1676" i="1"/>
  <c r="D1676" i="1"/>
  <c r="C1676" i="1"/>
  <c r="F2679" i="1"/>
  <c r="D2679" i="1"/>
  <c r="C2679" i="1"/>
  <c r="F1671" i="1"/>
  <c r="D1671" i="1"/>
  <c r="C1671" i="1"/>
  <c r="C841" i="1"/>
  <c r="C2755" i="1"/>
  <c r="C2408" i="1"/>
  <c r="C3530" i="1"/>
  <c r="C2728" i="1"/>
  <c r="F851" i="1"/>
  <c r="D851" i="1"/>
  <c r="F1292" i="1"/>
  <c r="D1292" i="1"/>
  <c r="F3336" i="1"/>
  <c r="D3336" i="1"/>
  <c r="F2693" i="1"/>
  <c r="D2693" i="1"/>
  <c r="F2414" i="1"/>
  <c r="D2414" i="1"/>
  <c r="F3602" i="1"/>
  <c r="D3602" i="1"/>
  <c r="F3714" i="1"/>
  <c r="D3714" i="1"/>
  <c r="F2047" i="1"/>
  <c r="D2047" i="1"/>
  <c r="F3590" i="1"/>
  <c r="D3590" i="1"/>
  <c r="C3590" i="1"/>
  <c r="F3601" i="1"/>
  <c r="D3601" i="1"/>
  <c r="C3601" i="1"/>
  <c r="F3524" i="1"/>
  <c r="D3524" i="1"/>
  <c r="C3524" i="1"/>
  <c r="F3463" i="1"/>
  <c r="D3463" i="1"/>
  <c r="F2667" i="1"/>
  <c r="D2667" i="1"/>
  <c r="F2701" i="1"/>
  <c r="D2701" i="1"/>
  <c r="C2701" i="1"/>
  <c r="F2678" i="1"/>
  <c r="D2678" i="1"/>
  <c r="C2678" i="1"/>
  <c r="F3579" i="1"/>
  <c r="D3579" i="1"/>
  <c r="C3579" i="1"/>
  <c r="F3568" i="1"/>
  <c r="D3568" i="1"/>
  <c r="C3568" i="1"/>
  <c r="F3447" i="1"/>
  <c r="D3447" i="1"/>
  <c r="C3447" i="1"/>
  <c r="F806" i="1"/>
  <c r="C806" i="1"/>
  <c r="D806" i="1"/>
  <c r="F3454" i="1"/>
  <c r="D3454" i="1"/>
  <c r="C3454" i="1"/>
  <c r="F3515" i="1"/>
  <c r="D3515" i="1"/>
  <c r="C3515" i="1"/>
  <c r="F795" i="1"/>
  <c r="D795" i="1"/>
  <c r="C795" i="1"/>
  <c r="D3459" i="1"/>
  <c r="F3459" i="1"/>
  <c r="F3582" i="1"/>
  <c r="D3582" i="1"/>
  <c r="C3582" i="1"/>
  <c r="F2702" i="1"/>
  <c r="D2702" i="1"/>
  <c r="C2702" i="1"/>
  <c r="F2551" i="1"/>
  <c r="D2551" i="1"/>
  <c r="C2551" i="1"/>
  <c r="F2519" i="1"/>
  <c r="D2519" i="1"/>
  <c r="C2519" i="1"/>
  <c r="F2555" i="1"/>
  <c r="D2555" i="1"/>
  <c r="C2555" i="1"/>
  <c r="F1660" i="1"/>
  <c r="D1660" i="1"/>
  <c r="C1660" i="1"/>
  <c r="F2441" i="1"/>
  <c r="D2441" i="1"/>
  <c r="C2441" i="1"/>
  <c r="F3131" i="1"/>
  <c r="D3131" i="1"/>
  <c r="C3131" i="1"/>
  <c r="F3455" i="1"/>
  <c r="D3455" i="1"/>
  <c r="C3455" i="1"/>
  <c r="C3342" i="1"/>
  <c r="C1313" i="1"/>
  <c r="C2748" i="1"/>
  <c r="C2407" i="1"/>
  <c r="C825" i="1"/>
  <c r="C2047" i="1"/>
  <c r="C3531" i="1"/>
  <c r="C2458" i="1"/>
  <c r="F2683" i="1"/>
  <c r="D2683" i="1"/>
  <c r="C2683" i="1"/>
  <c r="F3275" i="1"/>
  <c r="D3275" i="1"/>
  <c r="F3290" i="1"/>
  <c r="D3290" i="1"/>
  <c r="F3341" i="1"/>
  <c r="D3341" i="1"/>
  <c r="F2743" i="1"/>
  <c r="D2743" i="1"/>
  <c r="F2699" i="1"/>
  <c r="D2699" i="1"/>
  <c r="F2602" i="1"/>
  <c r="D2602" i="1"/>
  <c r="F3726" i="1"/>
  <c r="D3726" i="1"/>
  <c r="F1980" i="1"/>
  <c r="D1980" i="1"/>
  <c r="F3591" i="1"/>
  <c r="D3591" i="1"/>
  <c r="F3525" i="1"/>
  <c r="D3525" i="1"/>
  <c r="F3464" i="1"/>
  <c r="D3464" i="1"/>
  <c r="C3464" i="1"/>
  <c r="D2732" i="1"/>
  <c r="F2732" i="1"/>
  <c r="F3506" i="1"/>
  <c r="D3506" i="1"/>
  <c r="C3506" i="1"/>
  <c r="F3569" i="1"/>
  <c r="D3569" i="1"/>
  <c r="C3569" i="1"/>
  <c r="F801" i="1"/>
  <c r="D801" i="1"/>
  <c r="C801" i="1"/>
  <c r="F3437" i="1"/>
  <c r="D3437" i="1"/>
  <c r="C3437" i="1"/>
  <c r="F3516" i="1"/>
  <c r="D3516" i="1"/>
  <c r="C3516" i="1"/>
  <c r="F3460" i="1"/>
  <c r="D3460" i="1"/>
  <c r="C3460" i="1"/>
  <c r="F3556" i="1"/>
  <c r="D3556" i="1"/>
  <c r="C3556" i="1"/>
  <c r="F3478" i="1"/>
  <c r="D3478" i="1"/>
  <c r="C3478" i="1"/>
  <c r="F2704" i="1"/>
  <c r="D2704" i="1"/>
  <c r="C2704" i="1"/>
  <c r="F2561" i="1"/>
  <c r="C2561" i="1"/>
  <c r="D2561" i="1"/>
  <c r="F2700" i="1"/>
  <c r="D2700" i="1"/>
  <c r="C2700" i="1"/>
  <c r="F1659" i="1"/>
  <c r="D1659" i="1"/>
  <c r="C1659" i="1"/>
  <c r="F2442" i="1"/>
  <c r="D2442" i="1"/>
  <c r="C2442" i="1"/>
  <c r="F1673" i="1"/>
  <c r="D1673" i="1"/>
  <c r="C1673" i="1"/>
  <c r="D2560" i="1"/>
  <c r="F2560" i="1"/>
  <c r="C2560" i="1"/>
  <c r="F2435" i="1"/>
  <c r="D2435" i="1"/>
  <c r="C2435" i="1"/>
  <c r="C3251" i="1"/>
  <c r="C3329" i="1"/>
  <c r="C2740" i="1"/>
  <c r="C2406" i="1"/>
  <c r="C1980" i="1"/>
  <c r="C3432" i="1"/>
  <c r="C2455" i="1"/>
  <c r="C2582" i="1"/>
  <c r="F2076" i="1"/>
  <c r="D2076" i="1"/>
  <c r="F3274" i="1"/>
  <c r="D3274" i="1"/>
  <c r="F844" i="1"/>
  <c r="D844" i="1"/>
  <c r="F2698" i="1"/>
  <c r="D2698" i="1"/>
  <c r="F2577" i="1"/>
  <c r="D2577" i="1"/>
  <c r="F3720" i="1"/>
  <c r="D3720" i="1"/>
  <c r="F3592" i="1"/>
  <c r="D3592" i="1"/>
  <c r="F3527" i="1"/>
  <c r="C3527" i="1"/>
  <c r="D3527" i="1"/>
  <c r="F3507" i="1"/>
  <c r="D3507" i="1"/>
  <c r="F2750" i="1"/>
  <c r="D2750" i="1"/>
  <c r="F2738" i="1"/>
  <c r="D2738" i="1"/>
  <c r="C2738" i="1"/>
  <c r="F2731" i="1"/>
  <c r="D2731" i="1"/>
  <c r="C2731" i="1"/>
  <c r="F3539" i="1"/>
  <c r="D3539" i="1"/>
  <c r="C3539" i="1"/>
  <c r="F3438" i="1"/>
  <c r="D3438" i="1"/>
  <c r="C3438" i="1"/>
  <c r="F3517" i="1"/>
  <c r="D3517" i="1"/>
  <c r="C3517" i="1"/>
  <c r="F3457" i="1"/>
  <c r="D3457" i="1"/>
  <c r="C3457" i="1"/>
  <c r="F3544" i="1"/>
  <c r="D3544" i="1"/>
  <c r="C3544" i="1"/>
  <c r="F3546" i="1"/>
  <c r="D3546" i="1"/>
  <c r="F2428" i="1"/>
  <c r="D2428" i="1"/>
  <c r="C2428" i="1"/>
  <c r="F2540" i="1"/>
  <c r="D2540" i="1"/>
  <c r="C2540" i="1"/>
  <c r="F2558" i="1"/>
  <c r="D2558" i="1"/>
  <c r="C2558" i="1"/>
  <c r="F1658" i="1"/>
  <c r="D1658" i="1"/>
  <c r="C1658" i="1"/>
  <c r="F2444" i="1"/>
  <c r="D2444" i="1"/>
  <c r="C2444" i="1"/>
  <c r="F2517" i="1"/>
  <c r="D2517" i="1"/>
  <c r="C2517" i="1"/>
  <c r="C1996" i="1"/>
  <c r="C3326" i="1"/>
  <c r="C2736" i="1"/>
  <c r="C2485" i="1"/>
  <c r="C3587" i="1"/>
  <c r="C3463" i="1"/>
  <c r="C2557" i="1"/>
  <c r="F2586" i="1"/>
  <c r="D2586" i="1"/>
  <c r="F3536" i="1"/>
  <c r="D3536" i="1"/>
  <c r="C3536" i="1"/>
  <c r="F2754" i="1"/>
  <c r="C2754" i="1"/>
  <c r="D2754" i="1"/>
  <c r="F843" i="1"/>
  <c r="D843" i="1"/>
  <c r="F3287" i="1"/>
  <c r="D3287" i="1"/>
  <c r="F2696" i="1"/>
  <c r="D2696" i="1"/>
  <c r="F3500" i="1"/>
  <c r="D3500" i="1"/>
  <c r="F3713" i="1"/>
  <c r="D3713" i="1"/>
  <c r="F416" i="1"/>
  <c r="D416" i="1"/>
  <c r="F3593" i="1"/>
  <c r="D3593" i="1"/>
  <c r="F2437" i="1"/>
  <c r="D2437" i="1"/>
  <c r="C2437" i="1"/>
  <c r="C2328" i="1"/>
  <c r="F2749" i="1"/>
  <c r="D2749" i="1"/>
  <c r="C2749" i="1"/>
  <c r="F3570" i="1"/>
  <c r="D3570" i="1"/>
  <c r="C3570" i="1"/>
  <c r="F3471" i="1"/>
  <c r="D3471" i="1"/>
  <c r="C3471" i="1"/>
  <c r="F3461" i="1"/>
  <c r="D3461" i="1"/>
  <c r="C3461" i="1"/>
  <c r="F2556" i="1"/>
  <c r="C2556" i="1"/>
  <c r="D2556" i="1"/>
  <c r="D2443" i="1"/>
  <c r="F2443" i="1"/>
  <c r="C2443" i="1"/>
  <c r="F3604" i="1"/>
  <c r="D3604" i="1"/>
  <c r="C3604" i="1"/>
  <c r="F2459" i="1"/>
  <c r="D2459" i="1"/>
  <c r="C2459" i="1"/>
  <c r="C3323" i="1"/>
  <c r="C1665" i="1"/>
  <c r="C416" i="1"/>
  <c r="C3591" i="1"/>
  <c r="C3507" i="1"/>
  <c r="F3532" i="1"/>
  <c r="D3532" i="1"/>
  <c r="C3532" i="1"/>
  <c r="F3253" i="1"/>
  <c r="D3253" i="1"/>
  <c r="F842" i="1"/>
  <c r="D842" i="1"/>
  <c r="F3286" i="1"/>
  <c r="D3286" i="1"/>
  <c r="F2758" i="1"/>
  <c r="D2758" i="1"/>
  <c r="F2697" i="1"/>
  <c r="D2697" i="1"/>
  <c r="F3498" i="1"/>
  <c r="D3498" i="1"/>
  <c r="F3707" i="1"/>
  <c r="D3707" i="1"/>
  <c r="F3594" i="1"/>
  <c r="D3594" i="1"/>
  <c r="F3276" i="1"/>
  <c r="D3276" i="1"/>
  <c r="F2486" i="1"/>
  <c r="D2486" i="1"/>
  <c r="C2486" i="1"/>
  <c r="F2323" i="1"/>
  <c r="D2323" i="1"/>
  <c r="C2323" i="1"/>
  <c r="F2730" i="1"/>
  <c r="D2730" i="1"/>
  <c r="F3571" i="1"/>
  <c r="C3571" i="1"/>
  <c r="D3571" i="1"/>
  <c r="F807" i="1"/>
  <c r="D807" i="1"/>
  <c r="C807" i="1"/>
  <c r="F3472" i="1"/>
  <c r="D3472" i="1"/>
  <c r="C3472" i="1"/>
  <c r="F3518" i="1"/>
  <c r="D3518" i="1"/>
  <c r="C3518" i="1"/>
  <c r="F3456" i="1"/>
  <c r="D3456" i="1"/>
  <c r="C3456" i="1"/>
  <c r="F3557" i="1"/>
  <c r="C3557" i="1"/>
  <c r="D3557" i="1"/>
  <c r="F2425" i="1"/>
  <c r="D2425" i="1"/>
  <c r="C2425" i="1"/>
  <c r="F2536" i="1"/>
  <c r="D2536" i="1"/>
  <c r="C2536" i="1"/>
  <c r="F2427" i="1"/>
  <c r="D2427" i="1"/>
  <c r="C2427" i="1"/>
  <c r="F1661" i="1"/>
  <c r="D1661" i="1"/>
  <c r="C1661" i="1"/>
  <c r="F1674" i="1"/>
  <c r="D1674" i="1"/>
  <c r="C1674" i="1"/>
  <c r="C3296" i="1"/>
  <c r="C2743" i="1"/>
  <c r="C1664" i="1"/>
  <c r="C3496" i="1"/>
  <c r="C3729" i="1"/>
  <c r="C3592" i="1"/>
  <c r="C3520" i="1"/>
  <c r="C791" i="1"/>
  <c r="F99" i="1" l="1"/>
  <c r="F98" i="1"/>
  <c r="F2203" i="1"/>
  <c r="C2203" i="1"/>
  <c r="D99" i="1"/>
  <c r="D98" i="1"/>
  <c r="C99" i="1"/>
  <c r="C98" i="1"/>
  <c r="C2198" i="1"/>
  <c r="D2198" i="1"/>
  <c r="C2179" i="1"/>
  <c r="C59" i="1"/>
  <c r="C2330" i="1"/>
  <c r="C92" i="1"/>
  <c r="C2180" i="1"/>
  <c r="C61" i="1"/>
  <c r="C2176" i="1"/>
  <c r="C33" i="1"/>
  <c r="C2150" i="1"/>
  <c r="C2177" i="1"/>
  <c r="C38" i="1"/>
  <c r="D2174" i="1"/>
  <c r="C2197" i="1"/>
  <c r="C4088" i="1"/>
  <c r="C2196" i="1"/>
  <c r="C4087" i="1"/>
  <c r="C2195" i="1"/>
  <c r="C4086" i="1"/>
  <c r="C2194" i="1"/>
  <c r="C4085" i="1"/>
  <c r="C2178" i="1"/>
  <c r="C4032" i="1"/>
  <c r="C2193" i="1"/>
  <c r="C4084" i="1"/>
  <c r="C2192" i="1"/>
  <c r="C4083" i="1"/>
  <c r="C2175" i="1"/>
  <c r="C4031" i="1"/>
  <c r="C2265" i="1"/>
  <c r="C4093" i="1"/>
  <c r="C2297" i="1"/>
  <c r="C4099" i="1"/>
  <c r="F2176" i="1"/>
  <c r="F33" i="1"/>
  <c r="F2150" i="1"/>
  <c r="F2179" i="1"/>
  <c r="F59" i="1"/>
  <c r="F2253" i="1"/>
  <c r="F4120" i="1"/>
  <c r="F2175" i="1"/>
  <c r="F4031" i="1"/>
  <c r="F2193" i="1"/>
  <c r="F4084" i="1"/>
  <c r="F2180" i="1"/>
  <c r="F61" i="1"/>
  <c r="F2194" i="1"/>
  <c r="F4085" i="1"/>
  <c r="F2178" i="1"/>
  <c r="F4032" i="1"/>
  <c r="F2195" i="1"/>
  <c r="F4086" i="1"/>
  <c r="F2177" i="1"/>
  <c r="F38" i="1"/>
  <c r="F2196" i="1"/>
  <c r="F4087" i="1"/>
  <c r="F2192" i="1"/>
  <c r="F4083" i="1"/>
  <c r="F2197" i="1"/>
  <c r="F4088" i="1"/>
  <c r="D2177" i="1"/>
  <c r="D38" i="1"/>
  <c r="D2175" i="1"/>
  <c r="D4031" i="1"/>
  <c r="D2150" i="1"/>
  <c r="D2194" i="1"/>
  <c r="D4085" i="1"/>
  <c r="D2192" i="1"/>
  <c r="D4083" i="1"/>
  <c r="D2178" i="1"/>
  <c r="D4032" i="1"/>
  <c r="D2197" i="1"/>
  <c r="D4088" i="1"/>
  <c r="D2265" i="1"/>
  <c r="D4093" i="1"/>
  <c r="D2176" i="1"/>
  <c r="D33" i="1"/>
  <c r="D2195" i="1"/>
  <c r="D4086" i="1"/>
  <c r="D2285" i="1"/>
  <c r="D4097" i="1"/>
  <c r="D2179" i="1"/>
  <c r="D59" i="1"/>
  <c r="D2193" i="1"/>
  <c r="D4084" i="1"/>
  <c r="D2196" i="1"/>
  <c r="D4087" i="1"/>
  <c r="D2180" i="1"/>
  <c r="D61" i="1"/>
  <c r="D2296" i="1"/>
  <c r="D4098" i="1"/>
  <c r="D2136" i="1"/>
  <c r="D47" i="1"/>
  <c r="F2139" i="1"/>
  <c r="F49" i="1"/>
  <c r="D2148" i="1"/>
  <c r="D4014" i="1"/>
  <c r="D2167" i="1"/>
  <c r="D89" i="1"/>
  <c r="D2170" i="1"/>
  <c r="D4020" i="1"/>
  <c r="D2144" i="1"/>
  <c r="D56" i="1"/>
  <c r="C2137" i="1"/>
  <c r="C48" i="1"/>
  <c r="F2130" i="1"/>
  <c r="F39" i="1"/>
  <c r="D2130" i="1"/>
  <c r="D39" i="1"/>
  <c r="F2129" i="1"/>
  <c r="F37" i="1"/>
  <c r="F2107" i="1"/>
  <c r="F3" i="1"/>
  <c r="F2138" i="1"/>
  <c r="F46" i="1"/>
  <c r="F2160" i="1"/>
  <c r="F77" i="1"/>
  <c r="F2134" i="1"/>
  <c r="F4009" i="1"/>
  <c r="F2153" i="1"/>
  <c r="F70" i="1"/>
  <c r="C2121" i="1"/>
  <c r="C4006" i="1"/>
  <c r="F2120" i="1"/>
  <c r="F4005" i="1"/>
  <c r="C2148" i="1"/>
  <c r="C4014" i="1"/>
  <c r="C2133" i="1"/>
  <c r="C42" i="1"/>
  <c r="F2167" i="1"/>
  <c r="F89" i="1"/>
  <c r="D2173" i="1"/>
  <c r="D4024" i="1"/>
  <c r="C2172" i="1"/>
  <c r="C4022" i="1"/>
  <c r="D2124" i="1"/>
  <c r="D31" i="1"/>
  <c r="D2117" i="1"/>
  <c r="D12" i="1"/>
  <c r="C2131" i="1"/>
  <c r="C40" i="1"/>
  <c r="C2116" i="1"/>
  <c r="C11" i="1"/>
  <c r="F2148" i="1"/>
  <c r="F4014" i="1"/>
  <c r="D2132" i="1"/>
  <c r="D41" i="1"/>
  <c r="F2254" i="1"/>
  <c r="F85" i="1"/>
  <c r="D2128" i="1"/>
  <c r="D36" i="1"/>
  <c r="D2147" i="1"/>
  <c r="D63" i="1"/>
  <c r="D2169" i="1"/>
  <c r="D4019" i="1"/>
  <c r="C2168" i="1"/>
  <c r="C4018" i="1"/>
  <c r="F2256" i="1"/>
  <c r="F87" i="1"/>
  <c r="F2110" i="1"/>
  <c r="F6" i="1"/>
  <c r="F2122" i="1"/>
  <c r="F4007" i="1"/>
  <c r="F2141" i="1"/>
  <c r="F52" i="1"/>
  <c r="F2144" i="1"/>
  <c r="F56" i="1"/>
  <c r="C2140" i="1"/>
  <c r="C4011" i="1"/>
  <c r="F2137" i="1"/>
  <c r="F48" i="1"/>
  <c r="F2219" i="1"/>
  <c r="F76" i="1"/>
  <c r="C2257" i="1"/>
  <c r="C88" i="1"/>
  <c r="F2171" i="1"/>
  <c r="F4021" i="1"/>
  <c r="D2142" i="1"/>
  <c r="D4012" i="1"/>
  <c r="D2216" i="1"/>
  <c r="D74" i="1"/>
  <c r="C2124" i="1"/>
  <c r="C31" i="1"/>
  <c r="F2140" i="1"/>
  <c r="F4011" i="1"/>
  <c r="C2136" i="1"/>
  <c r="C47" i="1"/>
  <c r="D2219" i="1"/>
  <c r="D76" i="1"/>
  <c r="C2149" i="1"/>
  <c r="C66" i="1"/>
  <c r="D2120" i="1"/>
  <c r="D4005" i="1"/>
  <c r="F2132" i="1"/>
  <c r="F41" i="1"/>
  <c r="C2160" i="1"/>
  <c r="C77" i="1"/>
  <c r="D2116" i="1"/>
  <c r="D11" i="1"/>
  <c r="D2135" i="1"/>
  <c r="D4010" i="1"/>
  <c r="D2138" i="1"/>
  <c r="D46" i="1"/>
  <c r="F2147" i="1"/>
  <c r="F63" i="1"/>
  <c r="D2112" i="1"/>
  <c r="D8" i="1"/>
  <c r="D2131" i="1"/>
  <c r="D40" i="1"/>
  <c r="D2153" i="1"/>
  <c r="D70" i="1"/>
  <c r="C2120" i="1"/>
  <c r="C4005" i="1"/>
  <c r="F2149" i="1"/>
  <c r="F66" i="1"/>
  <c r="C2134" i="1"/>
  <c r="C4009" i="1"/>
  <c r="D2123" i="1"/>
  <c r="D4008" i="1"/>
  <c r="F2145" i="1"/>
  <c r="F4013" i="1"/>
  <c r="D2107" i="1"/>
  <c r="D3" i="1"/>
  <c r="D2145" i="1"/>
  <c r="D4013" i="1"/>
  <c r="C2144" i="1"/>
  <c r="C56" i="1"/>
  <c r="F2128" i="1"/>
  <c r="F36" i="1"/>
  <c r="C2171" i="1"/>
  <c r="C4021" i="1"/>
  <c r="F2121" i="1"/>
  <c r="F4006" i="1"/>
  <c r="D2134" i="1"/>
  <c r="D4009" i="1"/>
  <c r="F2143" i="1"/>
  <c r="F55" i="1"/>
  <c r="D2168" i="1"/>
  <c r="D4018" i="1"/>
  <c r="F2123" i="1"/>
  <c r="F4008" i="1"/>
  <c r="F2135" i="1"/>
  <c r="F4010" i="1"/>
  <c r="C2128" i="1"/>
  <c r="C36" i="1"/>
  <c r="D2141" i="1"/>
  <c r="D52" i="1"/>
  <c r="F2124" i="1"/>
  <c r="F31" i="1"/>
  <c r="D2143" i="1"/>
  <c r="D55" i="1"/>
  <c r="F2168" i="1"/>
  <c r="F4018" i="1"/>
  <c r="F2133" i="1"/>
  <c r="F42" i="1"/>
  <c r="D2162" i="1"/>
  <c r="D4017" i="1"/>
  <c r="D2133" i="1"/>
  <c r="D42" i="1"/>
  <c r="F2116" i="1"/>
  <c r="F11" i="1"/>
  <c r="D2119" i="1"/>
  <c r="D4004" i="1"/>
  <c r="D2122" i="1"/>
  <c r="D4007" i="1"/>
  <c r="F2131" i="1"/>
  <c r="F40" i="1"/>
  <c r="C2139" i="1"/>
  <c r="C49" i="1"/>
  <c r="D2137" i="1"/>
  <c r="D48" i="1"/>
  <c r="D2172" i="1"/>
  <c r="D4022" i="1"/>
  <c r="D2149" i="1"/>
  <c r="D66" i="1"/>
  <c r="C2146" i="1"/>
  <c r="C62" i="1"/>
  <c r="D2110" i="1"/>
  <c r="D6" i="1"/>
  <c r="F2170" i="1"/>
  <c r="F4020" i="1"/>
  <c r="C2173" i="1"/>
  <c r="C4024" i="1"/>
  <c r="C2170" i="1"/>
  <c r="C4020" i="1"/>
  <c r="C2167" i="1"/>
  <c r="C89" i="1"/>
  <c r="D2127" i="1"/>
  <c r="D35" i="1"/>
  <c r="C2162" i="1"/>
  <c r="C4017" i="1"/>
  <c r="D2129" i="1"/>
  <c r="D37" i="1"/>
  <c r="C2123" i="1"/>
  <c r="C4008" i="1"/>
  <c r="F2127" i="1"/>
  <c r="F35" i="1"/>
  <c r="F2162" i="1"/>
  <c r="F4017" i="1"/>
  <c r="F2142" i="1"/>
  <c r="F4012" i="1"/>
  <c r="C2130" i="1"/>
  <c r="C39" i="1"/>
  <c r="C2142" i="1"/>
  <c r="C4012" i="1"/>
  <c r="D2121" i="1"/>
  <c r="D4006" i="1"/>
  <c r="F2117" i="1"/>
  <c r="F12" i="1"/>
  <c r="C2147" i="1"/>
  <c r="C63" i="1"/>
  <c r="D2171" i="1"/>
  <c r="D4021" i="1"/>
  <c r="C2221" i="1"/>
  <c r="C78" i="1"/>
  <c r="C2219" i="1"/>
  <c r="C76" i="1"/>
  <c r="C2141" i="1"/>
  <c r="C52" i="1"/>
  <c r="D2160" i="1"/>
  <c r="D77" i="1"/>
  <c r="C2138" i="1"/>
  <c r="C46" i="1"/>
  <c r="F2146" i="1"/>
  <c r="F62" i="1"/>
  <c r="C2135" i="1"/>
  <c r="C4010" i="1"/>
  <c r="D2146" i="1"/>
  <c r="D62" i="1"/>
  <c r="C2165" i="1"/>
  <c r="C87" i="1"/>
  <c r="D2139" i="1"/>
  <c r="D49" i="1"/>
  <c r="C2145" i="1"/>
  <c r="C4013" i="1"/>
  <c r="C2143" i="1"/>
  <c r="C55" i="1"/>
  <c r="F2173" i="1"/>
  <c r="F4024" i="1"/>
  <c r="C2110" i="1"/>
  <c r="C6" i="1"/>
  <c r="F2169" i="1"/>
  <c r="F4019" i="1"/>
  <c r="C2122" i="1"/>
  <c r="C4007" i="1"/>
  <c r="C2169" i="1"/>
  <c r="C4019" i="1"/>
  <c r="F2136" i="1"/>
  <c r="F47" i="1"/>
  <c r="C2132" i="1"/>
  <c r="C41" i="1"/>
  <c r="C2117" i="1"/>
  <c r="C12" i="1"/>
  <c r="C2129" i="1"/>
  <c r="C37" i="1"/>
  <c r="C2127" i="1"/>
  <c r="C35" i="1"/>
  <c r="F2172" i="1"/>
  <c r="F4022" i="1"/>
  <c r="C2153" i="1"/>
  <c r="C70" i="1"/>
  <c r="D2140" i="1"/>
  <c r="D4011" i="1"/>
  <c r="C2107" i="1"/>
  <c r="A2" i="12" a="1"/>
  <c r="A2" i="12" s="1"/>
  <c r="C2114" i="1"/>
  <c r="D2155" i="1"/>
  <c r="F2125" i="1"/>
  <c r="F2119" i="1"/>
  <c r="F2166" i="1"/>
  <c r="C2164" i="1"/>
  <c r="F2187" i="1"/>
  <c r="C2163" i="1"/>
  <c r="C2187" i="1"/>
  <c r="C2152" i="1"/>
  <c r="D2187" i="1"/>
  <c r="F2109" i="1"/>
  <c r="C2218" i="1"/>
  <c r="D2214" i="1"/>
  <c r="F2115" i="1"/>
  <c r="F2209" i="1"/>
  <c r="F2161" i="1"/>
  <c r="F2220" i="1"/>
  <c r="F2112" i="1"/>
  <c r="D2158" i="1"/>
  <c r="C2126" i="1"/>
  <c r="C2208" i="1"/>
  <c r="D2109" i="1"/>
  <c r="F2215" i="1"/>
  <c r="F2257" i="1"/>
  <c r="C2189" i="1"/>
  <c r="F2157" i="1"/>
  <c r="D2115" i="1"/>
  <c r="D2186" i="1"/>
  <c r="D2209" i="1"/>
  <c r="D2113" i="1"/>
  <c r="C2222" i="1"/>
  <c r="D2163" i="1"/>
  <c r="D2182" i="1"/>
  <c r="F2163" i="1"/>
  <c r="C2156" i="1"/>
  <c r="C2258" i="1"/>
  <c r="F2154" i="1"/>
  <c r="F2113" i="1"/>
  <c r="D2183" i="1"/>
  <c r="F2208" i="1"/>
  <c r="D2222" i="1"/>
  <c r="F2309" i="1"/>
  <c r="F2333" i="1"/>
  <c r="F2331" i="1"/>
  <c r="F2284" i="1"/>
  <c r="F2280" i="1"/>
  <c r="F2311" i="1"/>
  <c r="F2334" i="1"/>
  <c r="F2285" i="1"/>
  <c r="F2300" i="1"/>
  <c r="F2288" i="1"/>
  <c r="F2297" i="1"/>
  <c r="C2217" i="1"/>
  <c r="F2155" i="1"/>
  <c r="D2330" i="1"/>
  <c r="D2300" i="1"/>
  <c r="C2282" i="1"/>
  <c r="F2151" i="1"/>
  <c r="D2331" i="1"/>
  <c r="F2189" i="1"/>
  <c r="C2213" i="1"/>
  <c r="D2263" i="1"/>
  <c r="F2304" i="1"/>
  <c r="C2157" i="1"/>
  <c r="C2303" i="1"/>
  <c r="D2166" i="1"/>
  <c r="C2209" i="1"/>
  <c r="C2318" i="1"/>
  <c r="F2290" i="1"/>
  <c r="D2328" i="1"/>
  <c r="D2256" i="1"/>
  <c r="F2299" i="1"/>
  <c r="C2300" i="1"/>
  <c r="C2113" i="1"/>
  <c r="F2318" i="1"/>
  <c r="D2262" i="1"/>
  <c r="F2338" i="1"/>
  <c r="C2315" i="1"/>
  <c r="D2215" i="1"/>
  <c r="F2316" i="1"/>
  <c r="C2223" i="1"/>
  <c r="F2218" i="1"/>
  <c r="C2291" i="1"/>
  <c r="C2111" i="1"/>
  <c r="D2303" i="1"/>
  <c r="F2214" i="1"/>
  <c r="D2161" i="1"/>
  <c r="D2126" i="1"/>
  <c r="C2304" i="1"/>
  <c r="D2151" i="1"/>
  <c r="C2210" i="1"/>
  <c r="C2220" i="1"/>
  <c r="D2152" i="1"/>
  <c r="F2182" i="1"/>
  <c r="F2164" i="1"/>
  <c r="D2299" i="1"/>
  <c r="C2108" i="1"/>
  <c r="D2332" i="1"/>
  <c r="F2263" i="1"/>
  <c r="C2253" i="1"/>
  <c r="D2221" i="1"/>
  <c r="F2108" i="1"/>
  <c r="F2223" i="1"/>
  <c r="C2312" i="1"/>
  <c r="C2182" i="1"/>
  <c r="C2326" i="1"/>
  <c r="D2213" i="1"/>
  <c r="C2307" i="1"/>
  <c r="D2302" i="1"/>
  <c r="D2259" i="1"/>
  <c r="C2186" i="1"/>
  <c r="F2188" i="1"/>
  <c r="F2258" i="1"/>
  <c r="C2296" i="1"/>
  <c r="C2166" i="1"/>
  <c r="D2257" i="1"/>
  <c r="C2256" i="1"/>
  <c r="C2158" i="1"/>
  <c r="D2125" i="1"/>
  <c r="D2217" i="1"/>
  <c r="C2280" i="1"/>
  <c r="F2264" i="1"/>
  <c r="F2330" i="1"/>
  <c r="C2154" i="1"/>
  <c r="C2263" i="1"/>
  <c r="D2223" i="1"/>
  <c r="D2304" i="1"/>
  <c r="F2213" i="1"/>
  <c r="C2118" i="1"/>
  <c r="D2258" i="1"/>
  <c r="F2212" i="1"/>
  <c r="C2316" i="1"/>
  <c r="F2111" i="1"/>
  <c r="D2156" i="1"/>
  <c r="C2215" i="1"/>
  <c r="F2329" i="1"/>
  <c r="D2189" i="1"/>
  <c r="C2212" i="1"/>
  <c r="C2290" i="1"/>
  <c r="F2312" i="1"/>
  <c r="F2186" i="1"/>
  <c r="D2208" i="1"/>
  <c r="F2118" i="1"/>
  <c r="C2284" i="1"/>
  <c r="F2156" i="1"/>
  <c r="C2327" i="1"/>
  <c r="F2152" i="1"/>
  <c r="C2259" i="1"/>
  <c r="D2165" i="1"/>
  <c r="D2287" i="1"/>
  <c r="D2312" i="1"/>
  <c r="F2221" i="1"/>
  <c r="C2125" i="1"/>
  <c r="F2259" i="1"/>
  <c r="F2217" i="1"/>
  <c r="D2327" i="1"/>
  <c r="C2264" i="1"/>
  <c r="F2307" i="1"/>
  <c r="C2183" i="1"/>
  <c r="D2111" i="1"/>
  <c r="C2311" i="1"/>
  <c r="F2158" i="1"/>
  <c r="C2115" i="1"/>
  <c r="C2255" i="1"/>
  <c r="F2302" i="1"/>
  <c r="D2154" i="1"/>
  <c r="C2109" i="1"/>
  <c r="C2188" i="1"/>
  <c r="D2220" i="1"/>
  <c r="D2329" i="1"/>
  <c r="F2296" i="1"/>
  <c r="C2287" i="1"/>
  <c r="D2253" i="1"/>
  <c r="C2299" i="1"/>
  <c r="F2255" i="1"/>
  <c r="F2210" i="1"/>
  <c r="C2151" i="1"/>
  <c r="C2112" i="1"/>
  <c r="C2334" i="1"/>
  <c r="D2334" i="1"/>
  <c r="D2311" i="1"/>
  <c r="C2216" i="1"/>
  <c r="F2291" i="1"/>
  <c r="C2262" i="1"/>
  <c r="D2307" i="1"/>
  <c r="F2216" i="1"/>
  <c r="D2164" i="1"/>
  <c r="C2254" i="1"/>
  <c r="D2157" i="1"/>
  <c r="F2262" i="1"/>
  <c r="F2282" i="1"/>
  <c r="C2266" i="1"/>
  <c r="F2159" i="1"/>
  <c r="F2114" i="1"/>
  <c r="C2119" i="1"/>
  <c r="D2218" i="1"/>
  <c r="D2255" i="1"/>
  <c r="F2165" i="1"/>
  <c r="D2210" i="1"/>
  <c r="D2108" i="1"/>
  <c r="C2214" i="1"/>
  <c r="D2291" i="1"/>
  <c r="D2254" i="1"/>
  <c r="F2126" i="1"/>
  <c r="C2161" i="1"/>
  <c r="F2183" i="1"/>
  <c r="F2315" i="1"/>
  <c r="C2159" i="1"/>
  <c r="C2155" i="1"/>
  <c r="F2265" i="1"/>
  <c r="D2118" i="1"/>
  <c r="D2188" i="1"/>
  <c r="F2326" i="1"/>
  <c r="D2159" i="1"/>
  <c r="D21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<sst xmlns="http://schemas.openxmlformats.org/spreadsheetml/2006/main" count="51165" uniqueCount="13880">
  <si>
    <t>WATERYEARTYPE</t>
  </si>
  <si>
    <t>APPLIED-WATER</t>
  </si>
  <si>
    <t>SW-DELIVERY-NET</t>
  </si>
  <si>
    <t>DELIVERY-LOSS</t>
  </si>
  <si>
    <t>CLOSURE-TERM</t>
  </si>
  <si>
    <t>FLOW</t>
  </si>
  <si>
    <t>DEEP-PERCOLATION</t>
  </si>
  <si>
    <t>DP-FLOW</t>
  </si>
  <si>
    <t>EVAPORATION-RATE</t>
  </si>
  <si>
    <t>EVAPORATION</t>
  </si>
  <si>
    <t>PUMPING</t>
  </si>
  <si>
    <t>GW-FLOW</t>
  </si>
  <si>
    <t>IRR</t>
  </si>
  <si>
    <t>INFLOW</t>
  </si>
  <si>
    <t>FLOW-INFLOW</t>
  </si>
  <si>
    <t>CHANNEL</t>
  </si>
  <si>
    <t>PRECIP</t>
  </si>
  <si>
    <t>SURFACE-RUNOFF</t>
  </si>
  <si>
    <t>TAILWATER</t>
  </si>
  <si>
    <t>URBAN-DEMAND</t>
  </si>
  <si>
    <t>CONSUMPTIVE-USE</t>
  </si>
  <si>
    <t>FLOW-UNIMPAIRED</t>
  </si>
  <si>
    <t>WASTEWATER</t>
  </si>
  <si>
    <t>DEBUG</t>
  </si>
  <si>
    <t>FLOW-ADDITIONAL-INSTREAM</t>
  </si>
  <si>
    <t>FLOW-MIN-INSTREAM</t>
  </si>
  <si>
    <t>FLOW-DELIVERY</t>
  </si>
  <si>
    <t>FLOW-ADD-INSTREAM</t>
  </si>
  <si>
    <t>FLOW-EXCESS-INSTREAM</t>
  </si>
  <si>
    <t>RULECURVE</t>
  </si>
  <si>
    <t>DIVERSION</t>
  </si>
  <si>
    <t>LOSS</t>
  </si>
  <si>
    <t>DELIVERY-CVP</t>
  </si>
  <si>
    <t>SW-DELIVERY-GROSS</t>
  </si>
  <si>
    <t>SW_DELIVERY-GROSS</t>
  </si>
  <si>
    <t>FLOW-REQ-X2CHS</t>
  </si>
  <si>
    <t>FLOW-REQ-X2CNF</t>
  </si>
  <si>
    <t>FLOW-REQ-X2ROE</t>
  </si>
  <si>
    <t>INDEX</t>
  </si>
  <si>
    <t>STORAGE-CHANGE</t>
  </si>
  <si>
    <t>GW-PUMPING</t>
  </si>
  <si>
    <t>IBU</t>
  </si>
  <si>
    <t>FLOW-REQ-MRDO</t>
  </si>
  <si>
    <t>FLOW-CHANNEL</t>
  </si>
  <si>
    <t>RULE</t>
  </si>
  <si>
    <t>PERCENT-DELIVERY</t>
  </si>
  <si>
    <t>RETURN-FLOW</t>
  </si>
  <si>
    <t>STORAGE</t>
  </si>
  <si>
    <t>STORAGE-LEVEL</t>
  </si>
  <si>
    <t>RIVER-SEEPAGE</t>
  </si>
  <si>
    <t>STREAM-GAIN</t>
  </si>
  <si>
    <t>CHANNEL-SEEPAGE</t>
  </si>
  <si>
    <t>DELIVERY-SHORTAGE-SWP</t>
  </si>
  <si>
    <t>RIVER-SPILLS</t>
  </si>
  <si>
    <t>SWP-DELIVERY</t>
  </si>
  <si>
    <t>SWP_DELIVERY</t>
  </si>
  <si>
    <t>ALIAS</t>
  </si>
  <si>
    <t>UNUSED-FS</t>
  </si>
  <si>
    <t>UNUSED-SS</t>
  </si>
  <si>
    <t>UWFE</t>
  </si>
  <si>
    <t>SALINITY-EC</t>
  </si>
  <si>
    <t>STORAGE-WDL</t>
  </si>
  <si>
    <t>CHANGE_STORAGE</t>
  </si>
  <si>
    <t>DRAIN-GW</t>
  </si>
  <si>
    <t>EXCESS-HISTORICAL-DELIVERY</t>
  </si>
  <si>
    <t>WYT_SAC_</t>
  </si>
  <si>
    <t>WYT_SJR_</t>
  </si>
  <si>
    <t>AW_02_NA</t>
  </si>
  <si>
    <t>AW_02_PA</t>
  </si>
  <si>
    <t>AW_02_SA</t>
  </si>
  <si>
    <t>AW_03_NA</t>
  </si>
  <si>
    <t>AW_03_PA</t>
  </si>
  <si>
    <t>AW_03_SA</t>
  </si>
  <si>
    <t>AW_04_NA</t>
  </si>
  <si>
    <t>AW_04_PA1</t>
  </si>
  <si>
    <t>AW_04_PA2</t>
  </si>
  <si>
    <t>AW_05_NA</t>
  </si>
  <si>
    <t>AW_06_NA</t>
  </si>
  <si>
    <t>AW_06_PA</t>
  </si>
  <si>
    <t>AW_07N_NA</t>
  </si>
  <si>
    <t>AW_07N_PA</t>
  </si>
  <si>
    <t>AW_07S_NA</t>
  </si>
  <si>
    <t>AW_07S_PA</t>
  </si>
  <si>
    <t>AW_08N_NA</t>
  </si>
  <si>
    <t>AW_08N_PA</t>
  </si>
  <si>
    <t>AW_08N_PR1</t>
  </si>
  <si>
    <t>AW_08N_PR2</t>
  </si>
  <si>
    <t>AW_08N_SA1</t>
  </si>
  <si>
    <t>AW_08N_SA2</t>
  </si>
  <si>
    <t>AW_08S_NA1</t>
  </si>
  <si>
    <t>AW_08S_NA2</t>
  </si>
  <si>
    <t>AW_08S_PA</t>
  </si>
  <si>
    <t>AW_08S_PR</t>
  </si>
  <si>
    <t>AW_08S_SA1</t>
  </si>
  <si>
    <t>AW_08S_SA2</t>
  </si>
  <si>
    <t>AW_08S_SA3</t>
  </si>
  <si>
    <t>AW_09_NA</t>
  </si>
  <si>
    <t>AW_09_PR</t>
  </si>
  <si>
    <t>AW_09_SA1</t>
  </si>
  <si>
    <t>AW_09_SA2</t>
  </si>
  <si>
    <t>AW_10_NA</t>
  </si>
  <si>
    <t>AW_11_NA</t>
  </si>
  <si>
    <t>AW_11_PR</t>
  </si>
  <si>
    <t>AW_11_SA1</t>
  </si>
  <si>
    <t>AW_11_SA2</t>
  </si>
  <si>
    <t>AW_11_SA3</t>
  </si>
  <si>
    <t>AW_11_SA4</t>
  </si>
  <si>
    <t>AW_12_NA</t>
  </si>
  <si>
    <t>AW_12_SA</t>
  </si>
  <si>
    <t>AW_13_NA</t>
  </si>
  <si>
    <t>AW_14_NA</t>
  </si>
  <si>
    <t>AW_15N_NA1</t>
  </si>
  <si>
    <t>AW_15N_NA2</t>
  </si>
  <si>
    <t>AW_15N_SA</t>
  </si>
  <si>
    <t>AW_15S_NA1</t>
  </si>
  <si>
    <t>AW_15S_NA2</t>
  </si>
  <si>
    <t>AW_15S_SA</t>
  </si>
  <si>
    <t>AW_16_NA1</t>
  </si>
  <si>
    <t>AW_16_NA2</t>
  </si>
  <si>
    <t>AW_16_PA</t>
  </si>
  <si>
    <t>AW_16_SA</t>
  </si>
  <si>
    <t>AW_17N_NA</t>
  </si>
  <si>
    <t>AW_17N_NR</t>
  </si>
  <si>
    <t>AW_17N_PR</t>
  </si>
  <si>
    <t>AW_17S_NA</t>
  </si>
  <si>
    <t>AW_17S_PR</t>
  </si>
  <si>
    <t>AW_17S_SA</t>
  </si>
  <si>
    <t>AW_18_NA</t>
  </si>
  <si>
    <t>AW_18_SA</t>
  </si>
  <si>
    <t>AW_19_SA</t>
  </si>
  <si>
    <t>AW_20_NA1</t>
  </si>
  <si>
    <t>AW_20_NA2</t>
  </si>
  <si>
    <t>AW_20_PA</t>
  </si>
  <si>
    <t>AW_21_NA</t>
  </si>
  <si>
    <t>AW_21_PA</t>
  </si>
  <si>
    <t>AW_21_SA</t>
  </si>
  <si>
    <t>AW_22_NA</t>
  </si>
  <si>
    <t>AW_22_SA1</t>
  </si>
  <si>
    <t>AW_22_SA2</t>
  </si>
  <si>
    <t>AW_23_NA</t>
  </si>
  <si>
    <t>AW_24_NA1</t>
  </si>
  <si>
    <t>AW_24_NA2</t>
  </si>
  <si>
    <t>AW_24_NA3</t>
  </si>
  <si>
    <t>AW_25_NA</t>
  </si>
  <si>
    <t>AW_25_PA1</t>
  </si>
  <si>
    <t>AW_25_PA2</t>
  </si>
  <si>
    <t>AW_26N_NA</t>
  </si>
  <si>
    <t>AW_26S_NA</t>
  </si>
  <si>
    <t>AW_50_PA1</t>
  </si>
  <si>
    <t>AW_60N_NA1</t>
  </si>
  <si>
    <t>AW_60N_NA2</t>
  </si>
  <si>
    <t>AW_60N_NA3</t>
  </si>
  <si>
    <t>AW_60N_NA4</t>
  </si>
  <si>
    <t>AW_60N_NA5</t>
  </si>
  <si>
    <t>AW_60S_NA1</t>
  </si>
  <si>
    <t>AW_60S_NA2</t>
  </si>
  <si>
    <t>AW_60S_PA1</t>
  </si>
  <si>
    <t>AW_60S_PA2</t>
  </si>
  <si>
    <t>AW_61_NA1</t>
  </si>
  <si>
    <t>AW_61_NA2</t>
  </si>
  <si>
    <t>AW_61_NA3</t>
  </si>
  <si>
    <t>AW_61_NA4</t>
  </si>
  <si>
    <t>AW_61_NA5</t>
  </si>
  <si>
    <t>AW_61_NA6</t>
  </si>
  <si>
    <t>AW_61_PA1</t>
  </si>
  <si>
    <t>AW_61_PA2</t>
  </si>
  <si>
    <t>AW_61_PA3</t>
  </si>
  <si>
    <t>AW_62_NA1</t>
  </si>
  <si>
    <t>AW_62_NA2</t>
  </si>
  <si>
    <t>AW_62_NA3</t>
  </si>
  <si>
    <t>AW_62_NA4</t>
  </si>
  <si>
    <t>AW_62_NA5</t>
  </si>
  <si>
    <t>AW_62_NA6</t>
  </si>
  <si>
    <t>AW_63_NA1</t>
  </si>
  <si>
    <t>AW_63_NA2</t>
  </si>
  <si>
    <t>AW_63_NA3</t>
  </si>
  <si>
    <t>AW_63_NA4</t>
  </si>
  <si>
    <t>AW_63_NA5</t>
  </si>
  <si>
    <t>AW_63_PR1</t>
  </si>
  <si>
    <t>AW_63_PR2</t>
  </si>
  <si>
    <t>AW_63_PR3</t>
  </si>
  <si>
    <t>AW_64_NA1</t>
  </si>
  <si>
    <t>AW_64_NA2</t>
  </si>
  <si>
    <t>AW_64_PA1</t>
  </si>
  <si>
    <t>AW_64_PA2</t>
  </si>
  <si>
    <t>AW_64_PA3</t>
  </si>
  <si>
    <t>AW_64_XA</t>
  </si>
  <si>
    <t>AW_71_NA1</t>
  </si>
  <si>
    <t>AW_71_NA2</t>
  </si>
  <si>
    <t>AW_71_PA1</t>
  </si>
  <si>
    <t>AW_71_PA2</t>
  </si>
  <si>
    <t>AW_71_PA3</t>
  </si>
  <si>
    <t>AW_71_PA4</t>
  </si>
  <si>
    <t>AW_71_PA5</t>
  </si>
  <si>
    <t>AW_71_PA6</t>
  </si>
  <si>
    <t>AW_71_PA8</t>
  </si>
  <si>
    <t>AW_72_NA1</t>
  </si>
  <si>
    <t>AW_72_NA2</t>
  </si>
  <si>
    <t>AW_72_PA</t>
  </si>
  <si>
    <t>AW_72_PR1</t>
  </si>
  <si>
    <t>AW_72_PR2</t>
  </si>
  <si>
    <t>AW_72_PR3</t>
  </si>
  <si>
    <t>AW_72_PR4</t>
  </si>
  <si>
    <t>AW_72_PR5</t>
  </si>
  <si>
    <t>AW_72_PR6</t>
  </si>
  <si>
    <t>AW_72_XA1</t>
  </si>
  <si>
    <t>AW_72_XA2</t>
  </si>
  <si>
    <t>AW_72_XA3</t>
  </si>
  <si>
    <t>AW_73_NA</t>
  </si>
  <si>
    <t>AW_73_PA1</t>
  </si>
  <si>
    <t>AW_73_PA2</t>
  </si>
  <si>
    <t>AW_73_PA3</t>
  </si>
  <si>
    <t>AW_73_XA</t>
  </si>
  <si>
    <t>AW_90_PA1</t>
  </si>
  <si>
    <t>AW_90_PA2</t>
  </si>
  <si>
    <t>AW_91_PA</t>
  </si>
  <si>
    <t>AW_91_PR</t>
  </si>
  <si>
    <t>DN_02_NA</t>
  </si>
  <si>
    <t>DN_02_PA</t>
  </si>
  <si>
    <t>DN_02_PU</t>
  </si>
  <si>
    <t>DN_02_SA</t>
  </si>
  <si>
    <t>DN_02_SU</t>
  </si>
  <si>
    <t>DN_03_NA</t>
  </si>
  <si>
    <t>DN_03_PA</t>
  </si>
  <si>
    <t>DN_03_PU1</t>
  </si>
  <si>
    <t>DN_03_PU2</t>
  </si>
  <si>
    <t>DN_03_SA</t>
  </si>
  <si>
    <t>DN_03_SU</t>
  </si>
  <si>
    <t>DN_04_NA</t>
  </si>
  <si>
    <t>DN_04_PA1</t>
  </si>
  <si>
    <t>DN_04_PA2</t>
  </si>
  <si>
    <t>DN_05_NA</t>
  </si>
  <si>
    <t>DN_06_PA</t>
  </si>
  <si>
    <t>DN_07N_PA</t>
  </si>
  <si>
    <t>DN_07S_PA</t>
  </si>
  <si>
    <t>DN_08N_NA</t>
  </si>
  <si>
    <t>DN_08N_PA</t>
  </si>
  <si>
    <t>DN_08N_PR1</t>
  </si>
  <si>
    <t>DN_08N_PR2</t>
  </si>
  <si>
    <t>DN_08N_SA1</t>
  </si>
  <si>
    <t>DN_08N_SA2</t>
  </si>
  <si>
    <t>DN_08S_NA1</t>
  </si>
  <si>
    <t>DN_08S_NA2</t>
  </si>
  <si>
    <t>DN_08S_PA</t>
  </si>
  <si>
    <t>DN_08S_PR</t>
  </si>
  <si>
    <t>DN_08S_SA1</t>
  </si>
  <si>
    <t>DN_08S_SA2</t>
  </si>
  <si>
    <t>DN_08S_SA3</t>
  </si>
  <si>
    <t>DN_09_NA</t>
  </si>
  <si>
    <t>DN_09_PR</t>
  </si>
  <si>
    <t>DN_09_SA1</t>
  </si>
  <si>
    <t>DN_09_SA2</t>
  </si>
  <si>
    <t>DN_10_NA</t>
  </si>
  <si>
    <t>DN_11_NA</t>
  </si>
  <si>
    <t>DN_11_NU1</t>
  </si>
  <si>
    <t>DN_11_PR</t>
  </si>
  <si>
    <t>DN_11_SA1</t>
  </si>
  <si>
    <t>DN_11_SA2</t>
  </si>
  <si>
    <t>DN_11_SA3</t>
  </si>
  <si>
    <t>DN_11_SA4</t>
  </si>
  <si>
    <t>DN_12_NA</t>
  </si>
  <si>
    <t>DN_12_NU1</t>
  </si>
  <si>
    <t>DN_12_SA</t>
  </si>
  <si>
    <t>DN_13_NA</t>
  </si>
  <si>
    <t>DN_13_NU1</t>
  </si>
  <si>
    <t>DN_13_NU2</t>
  </si>
  <si>
    <t>DN_14_NA</t>
  </si>
  <si>
    <t>DN_15N_NA2</t>
  </si>
  <si>
    <t>DN_15N_NU</t>
  </si>
  <si>
    <t>DN_15N_SA</t>
  </si>
  <si>
    <t>DN_15S_NA2</t>
  </si>
  <si>
    <t>DN_15S_SA</t>
  </si>
  <si>
    <t>DN_16_NA2</t>
  </si>
  <si>
    <t>DN_16_PA</t>
  </si>
  <si>
    <t>DN_16_PU</t>
  </si>
  <si>
    <t>DN_16_SA</t>
  </si>
  <si>
    <t>DN_17N_NR</t>
  </si>
  <si>
    <t>DN_17N_PR</t>
  </si>
  <si>
    <t>DN_17S_NA</t>
  </si>
  <si>
    <t>DN_17S_PR</t>
  </si>
  <si>
    <t>DN_17S_SA</t>
  </si>
  <si>
    <t>DN_18_NA</t>
  </si>
  <si>
    <t>DN_18_SA</t>
  </si>
  <si>
    <t>DN_19_SA</t>
  </si>
  <si>
    <t>DN_20_NA1</t>
  </si>
  <si>
    <t>DN_20_NU1</t>
  </si>
  <si>
    <t>DN_20_PA</t>
  </si>
  <si>
    <t>DN_21_NA</t>
  </si>
  <si>
    <t>DN_21_PA</t>
  </si>
  <si>
    <t>DN_21_PU</t>
  </si>
  <si>
    <t>DN_21_SA</t>
  </si>
  <si>
    <t>DN_22_NA</t>
  </si>
  <si>
    <t>DN_22_SA1</t>
  </si>
  <si>
    <t>DN_22_SA2</t>
  </si>
  <si>
    <t>DN_23_NA</t>
  </si>
  <si>
    <t>DN_24_NA1</t>
  </si>
  <si>
    <t>DN_24_NA2</t>
  </si>
  <si>
    <t>DN_24_NA3</t>
  </si>
  <si>
    <t>DN_24_NU1</t>
  </si>
  <si>
    <t>DN_24_NU2</t>
  </si>
  <si>
    <t>DN_24_NU3</t>
  </si>
  <si>
    <t>DN_25_NA</t>
  </si>
  <si>
    <t>DN_25_PA1</t>
  </si>
  <si>
    <t>DN_25_PA2</t>
  </si>
  <si>
    <t>DN_25_PU</t>
  </si>
  <si>
    <t>DN_26N_NU1</t>
  </si>
  <si>
    <t>DN_26N_NU2</t>
  </si>
  <si>
    <t>DN_26N_NU3</t>
  </si>
  <si>
    <t>DN_26N_NU4</t>
  </si>
  <si>
    <t>DN_26N_PU1</t>
  </si>
  <si>
    <t>DN_26N_PU2</t>
  </si>
  <si>
    <t>DN_26N_PU3</t>
  </si>
  <si>
    <t>DN_26S_NU1</t>
  </si>
  <si>
    <t>DN_26S_NU2</t>
  </si>
  <si>
    <t>DN_26S_NU3</t>
  </si>
  <si>
    <t>DN_26S_NU4</t>
  </si>
  <si>
    <t>DN_26S_PU1</t>
  </si>
  <si>
    <t>DN_26S_PU2</t>
  </si>
  <si>
    <t>DN_26S_PU3</t>
  </si>
  <si>
    <t>DN_26S_PU4</t>
  </si>
  <si>
    <t>DN_26S_PU5</t>
  </si>
  <si>
    <t>DN_26S_PU6</t>
  </si>
  <si>
    <t>DN_50_PA1</t>
  </si>
  <si>
    <t>DN_50_PU</t>
  </si>
  <si>
    <t>DN_60N_NA1</t>
  </si>
  <si>
    <t>DN_60N_NA2</t>
  </si>
  <si>
    <t>DN_60N_NA3</t>
  </si>
  <si>
    <t>DN_60N_NA4</t>
  </si>
  <si>
    <t>DN_60N_NA5</t>
  </si>
  <si>
    <t>DN_60N_NU1</t>
  </si>
  <si>
    <t>DN_60N_NU2</t>
  </si>
  <si>
    <t>DN_60N_PU</t>
  </si>
  <si>
    <t>DN_60S_NU1</t>
  </si>
  <si>
    <t>DN_60S_PA1</t>
  </si>
  <si>
    <t>DN_60S_PA2</t>
  </si>
  <si>
    <t>DN_61_NA2</t>
  </si>
  <si>
    <t>DN_61_NA3</t>
  </si>
  <si>
    <t>DN_61_NA4</t>
  </si>
  <si>
    <t>DN_61_NA5</t>
  </si>
  <si>
    <t>DN_61_NA6</t>
  </si>
  <si>
    <t>DN_61_NU1</t>
  </si>
  <si>
    <t>DN_61_NU2</t>
  </si>
  <si>
    <t>DN_61_PA1</t>
  </si>
  <si>
    <t>DN_61_PA2</t>
  </si>
  <si>
    <t>DN_61_PA3</t>
  </si>
  <si>
    <t>DN_62_NA2</t>
  </si>
  <si>
    <t>DN_62_NA3</t>
  </si>
  <si>
    <t>DN_62_NA4</t>
  </si>
  <si>
    <t>DN_62_NA5</t>
  </si>
  <si>
    <t>DN_62_NA6</t>
  </si>
  <si>
    <t>DN_63_NA2</t>
  </si>
  <si>
    <t>DN_63_NA3</t>
  </si>
  <si>
    <t>DN_63_NA4</t>
  </si>
  <si>
    <t>DN_63_NA5</t>
  </si>
  <si>
    <t>DN_63_PR1</t>
  </si>
  <si>
    <t>DN_63_PR2</t>
  </si>
  <si>
    <t>DN_63_PR3</t>
  </si>
  <si>
    <t>DN_64_NA1</t>
  </si>
  <si>
    <t>DN_64_NA2</t>
  </si>
  <si>
    <t>DN_64_PA1</t>
  </si>
  <si>
    <t>DN_64_PA2</t>
  </si>
  <si>
    <t>DN_64_PA3</t>
  </si>
  <si>
    <t>DN_64_XA</t>
  </si>
  <si>
    <t>DN_71_NA1</t>
  </si>
  <si>
    <t>DN_71_NA2</t>
  </si>
  <si>
    <t>DN_71_PA1</t>
  </si>
  <si>
    <t>DN_71_PA2</t>
  </si>
  <si>
    <t>DN_71_PA3</t>
  </si>
  <si>
    <t>DN_71_PA4</t>
  </si>
  <si>
    <t>DN_71_PA5</t>
  </si>
  <si>
    <t>DN_71_PA6</t>
  </si>
  <si>
    <t>DN_71_PA8</t>
  </si>
  <si>
    <t>DN_71_PU1</t>
  </si>
  <si>
    <t>DN_71_PU2</t>
  </si>
  <si>
    <t>DN_72_NA1</t>
  </si>
  <si>
    <t>DN_72_NA2</t>
  </si>
  <si>
    <t>DN_72_PA</t>
  </si>
  <si>
    <t>DN_72_PR1</t>
  </si>
  <si>
    <t>DN_72_PR2</t>
  </si>
  <si>
    <t>DN_72_PR3</t>
  </si>
  <si>
    <t>DN_72_PR4</t>
  </si>
  <si>
    <t>DN_72_PR5</t>
  </si>
  <si>
    <t>DN_72_PR6</t>
  </si>
  <si>
    <t>DN_72_XA1</t>
  </si>
  <si>
    <t>DN_72_XA2</t>
  </si>
  <si>
    <t>DN_72_XA3</t>
  </si>
  <si>
    <t>DN_73_NA</t>
  </si>
  <si>
    <t>DN_73_PA1</t>
  </si>
  <si>
    <t>DN_73_PA2</t>
  </si>
  <si>
    <t>DN_73_PA3</t>
  </si>
  <si>
    <t>DN_73_XA</t>
  </si>
  <si>
    <t>DN_90_PA1</t>
  </si>
  <si>
    <t>DN_90_PA2</t>
  </si>
  <si>
    <t>DN_90_PU</t>
  </si>
  <si>
    <t>DN_91_PA</t>
  </si>
  <si>
    <t>DN_91_PR</t>
  </si>
  <si>
    <t>DN_ARY010_72_PR3</t>
  </si>
  <si>
    <t>DN_ARY010_72_PR4</t>
  </si>
  <si>
    <t>DN_ARY010_72_PR6</t>
  </si>
  <si>
    <t>DN_ARY010_72_XA1</t>
  </si>
  <si>
    <t>DN_ASL013_64_PA2</t>
  </si>
  <si>
    <t>DN_BRS018_64_PA2</t>
  </si>
  <si>
    <t>DN_CAA087_73_PA1</t>
  </si>
  <si>
    <t>DN_CAA109_73_PA3</t>
  </si>
  <si>
    <t>DN_CAA109_90_PA1</t>
  </si>
  <si>
    <t>DN_CAA143_90_PA2</t>
  </si>
  <si>
    <t>DN_CAA143_90_PU</t>
  </si>
  <si>
    <t>DN_CAA156_90_PU</t>
  </si>
  <si>
    <t>DN_CAA165_90_PU</t>
  </si>
  <si>
    <t>DN_CHW017_64_PA2</t>
  </si>
  <si>
    <t>DN_DBC014_64_PA1</t>
  </si>
  <si>
    <t>DN_DED010_63_PR2</t>
  </si>
  <si>
    <t>DN_DED025_63_NA5</t>
  </si>
  <si>
    <t>DN_DMC011_71_PA8</t>
  </si>
  <si>
    <t>DN_DMC021_50_PA1</t>
  </si>
  <si>
    <t>DN_DMC030_71_PA1</t>
  </si>
  <si>
    <t>DN_DMC034_71_PA2</t>
  </si>
  <si>
    <t>DN_DMC034_71_PA3</t>
  </si>
  <si>
    <t>DN_DMC044_71_PA4</t>
  </si>
  <si>
    <t>DN_DMC044_71_PA5</t>
  </si>
  <si>
    <t>DN_DMC064_71_PA6</t>
  </si>
  <si>
    <t>DN_DMC070_73_PA1</t>
  </si>
  <si>
    <t>DN_DMC091_73_PA3</t>
  </si>
  <si>
    <t>DN_DMC105_73_PA2</t>
  </si>
  <si>
    <t>DN_DMC111_73_XA</t>
  </si>
  <si>
    <t>DN_D_CAA239_CVPRF_PRF</t>
  </si>
  <si>
    <t>DN_EBMUD</t>
  </si>
  <si>
    <t>DN_EBP016_64_NA2</t>
  </si>
  <si>
    <t>DN_EBP048_63_PR3</t>
  </si>
  <si>
    <t>DN_ELDID_NU3</t>
  </si>
  <si>
    <t>DN_ESC000_63_PR1</t>
  </si>
  <si>
    <t>DN_ESC020_63_NA4</t>
  </si>
  <si>
    <t>DN_FRS036_64_PA1</t>
  </si>
  <si>
    <t>DN_LJC010_60S_PA2</t>
  </si>
  <si>
    <t>DN_MCD002_63_NA4</t>
  </si>
  <si>
    <t>DN_MCD021_63_NA4</t>
  </si>
  <si>
    <t>DN_MCD042_63_NA2</t>
  </si>
  <si>
    <t>DN_MCD050_62_NA2</t>
  </si>
  <si>
    <t>DN_MCD055_62_NA6</t>
  </si>
  <si>
    <t>DN_MDC006_64_PA1</t>
  </si>
  <si>
    <t>DN_MDC006_64_PA3</t>
  </si>
  <si>
    <t>DN_MDC032_64_PA1</t>
  </si>
  <si>
    <t>DN_MDOTA_64_XA</t>
  </si>
  <si>
    <t>DN_MDOTA_73_XA</t>
  </si>
  <si>
    <t>DN_MDOTA_90_PA1</t>
  </si>
  <si>
    <t>DN_MDOTA_91_PA</t>
  </si>
  <si>
    <t>DN_MDOTA_91_PR</t>
  </si>
  <si>
    <t>DN_MDSTO_61_NA2</t>
  </si>
  <si>
    <t>DN_MID021_63_NA3</t>
  </si>
  <si>
    <t>DN_MID021_63_NA4</t>
  </si>
  <si>
    <t>DN_MPS020_63_NA5</t>
  </si>
  <si>
    <t>DN_NIDBR_NA</t>
  </si>
  <si>
    <t>DN_OAK020_61_NA2</t>
  </si>
  <si>
    <t>DN_OAK020_61_PA2</t>
  </si>
  <si>
    <t>DN_RFS61B_61_NA2</t>
  </si>
  <si>
    <t>DN_RFS61D_61_NA5</t>
  </si>
  <si>
    <t>DN_RFS64_64_NA2</t>
  </si>
  <si>
    <t>DN_RFS71A_50_PA1</t>
  </si>
  <si>
    <t>DN_SJR062_50_PA1</t>
  </si>
  <si>
    <t>DN_SJR081_61_NA5</t>
  </si>
  <si>
    <t>DN_SJR082_71_PA2</t>
  </si>
  <si>
    <t>DN_SJR090_71_NA2</t>
  </si>
  <si>
    <t>DN_SJR096_71_PA4</t>
  </si>
  <si>
    <t>DN_SJR102_71_NA1</t>
  </si>
  <si>
    <t>DN_SJR114_62_NA5</t>
  </si>
  <si>
    <t>DN_SJR116_72_NA1</t>
  </si>
  <si>
    <t>DN_SJR227_64_PA3</t>
  </si>
  <si>
    <t>DN_SSJ004_61_PA1</t>
  </si>
  <si>
    <t>DN_STS004_61_NA6</t>
  </si>
  <si>
    <t>DN_STS030_61_NA4</t>
  </si>
  <si>
    <t>DN_TRLCK_62_NA3</t>
  </si>
  <si>
    <t>DL_02_NA</t>
  </si>
  <si>
    <t>DL_02_PA</t>
  </si>
  <si>
    <t>DL_02_PU</t>
  </si>
  <si>
    <t>DL_02_SA</t>
  </si>
  <si>
    <t>DL_02_SU</t>
  </si>
  <si>
    <t>DL_03_NA</t>
  </si>
  <si>
    <t>DL_03_PA</t>
  </si>
  <si>
    <t>DL_03_PU1</t>
  </si>
  <si>
    <t>DL_03_PU2</t>
  </si>
  <si>
    <t>DL_03_SA</t>
  </si>
  <si>
    <t>DL_03_SU</t>
  </si>
  <si>
    <t>DL_04_NA</t>
  </si>
  <si>
    <t>DL_04_PA1</t>
  </si>
  <si>
    <t>DL_04_PA2</t>
  </si>
  <si>
    <t>DL_05_NA</t>
  </si>
  <si>
    <t>DL_06_PA</t>
  </si>
  <si>
    <t>DL_07N_PA</t>
  </si>
  <si>
    <t>DL_07S_PA</t>
  </si>
  <si>
    <t>DL_08N_NA</t>
  </si>
  <si>
    <t>DL_08N_PA</t>
  </si>
  <si>
    <t>DL_08N_PR1</t>
  </si>
  <si>
    <t>DL_08N_PR2</t>
  </si>
  <si>
    <t>DL_08N_SA1</t>
  </si>
  <si>
    <t>DL_08N_SA2</t>
  </si>
  <si>
    <t>DL_08S_NA1</t>
  </si>
  <si>
    <t>DL_08S_NA2</t>
  </si>
  <si>
    <t>DL_08S_PA</t>
  </si>
  <si>
    <t>DL_08S_PR</t>
  </si>
  <si>
    <t>DL_08S_SA1</t>
  </si>
  <si>
    <t>DL_08S_SA2</t>
  </si>
  <si>
    <t>DL_08S_SA3</t>
  </si>
  <si>
    <t>DL_09_NA</t>
  </si>
  <si>
    <t>DL_09_PR</t>
  </si>
  <si>
    <t>DL_09_SA1</t>
  </si>
  <si>
    <t>DL_09_SA2</t>
  </si>
  <si>
    <t>DL_10_NA</t>
  </si>
  <si>
    <t>DL_11_NA</t>
  </si>
  <si>
    <t>DL_11_NU1</t>
  </si>
  <si>
    <t>DL_11_PR</t>
  </si>
  <si>
    <t>DL_11_SA1</t>
  </si>
  <si>
    <t>DL_11_SA2</t>
  </si>
  <si>
    <t>DL_11_SA3</t>
  </si>
  <si>
    <t>DL_11_SA4</t>
  </si>
  <si>
    <t>DL_12_NA</t>
  </si>
  <si>
    <t>DL_12_NU1</t>
  </si>
  <si>
    <t>DL_12_SA</t>
  </si>
  <si>
    <t>DL_13_NA</t>
  </si>
  <si>
    <t>DL_13_NU1</t>
  </si>
  <si>
    <t>DL_13_NU2</t>
  </si>
  <si>
    <t>DL_14_NA</t>
  </si>
  <si>
    <t>DL_15N_NA2</t>
  </si>
  <si>
    <t>DL_15N_NU</t>
  </si>
  <si>
    <t>DL_15N_SA</t>
  </si>
  <si>
    <t>DL_15S_NA2</t>
  </si>
  <si>
    <t>DL_15S_SA</t>
  </si>
  <si>
    <t>DL_16_NA2</t>
  </si>
  <si>
    <t>DL_16_PA</t>
  </si>
  <si>
    <t>DL_16_PU</t>
  </si>
  <si>
    <t>DL_16_SA</t>
  </si>
  <si>
    <t>DL_17N_NR</t>
  </si>
  <si>
    <t>DL_17N_PR</t>
  </si>
  <si>
    <t>DL_17S_NA</t>
  </si>
  <si>
    <t>DL_17S_PR</t>
  </si>
  <si>
    <t>DL_17S_SA</t>
  </si>
  <si>
    <t>DL_18_NA</t>
  </si>
  <si>
    <t>DL_18_SA</t>
  </si>
  <si>
    <t>DL_19_SA</t>
  </si>
  <si>
    <t>DL_20_NA1</t>
  </si>
  <si>
    <t>DL_20_NU1</t>
  </si>
  <si>
    <t>DL_20_PA</t>
  </si>
  <si>
    <t>DL_21_NA</t>
  </si>
  <si>
    <t>DL_21_PA</t>
  </si>
  <si>
    <t>DL_21_PU</t>
  </si>
  <si>
    <t>DL_21_SA</t>
  </si>
  <si>
    <t>DL_22_NA</t>
  </si>
  <si>
    <t>DL_22_SA1</t>
  </si>
  <si>
    <t>DL_22_SA2</t>
  </si>
  <si>
    <t>DL_23_NA</t>
  </si>
  <si>
    <t>DL_24_NA1</t>
  </si>
  <si>
    <t>DL_24_NA2</t>
  </si>
  <si>
    <t>DL_24_NA3</t>
  </si>
  <si>
    <t>DL_24_NU1</t>
  </si>
  <si>
    <t>DL_24_NU2</t>
  </si>
  <si>
    <t>DL_24_NU3</t>
  </si>
  <si>
    <t>DL_25_NA</t>
  </si>
  <si>
    <t>DL_25_PA1</t>
  </si>
  <si>
    <t>DL_25_PA2</t>
  </si>
  <si>
    <t>DL_25_PU</t>
  </si>
  <si>
    <t>DL_26N_NU1</t>
  </si>
  <si>
    <t>DL_26N_NU2</t>
  </si>
  <si>
    <t>DL_26N_NU3</t>
  </si>
  <si>
    <t>DL_26N_NU4</t>
  </si>
  <si>
    <t>DL_26N_PU1</t>
  </si>
  <si>
    <t>DL_26N_PU2</t>
  </si>
  <si>
    <t>DL_26N_PU3</t>
  </si>
  <si>
    <t>DL_26S_NU1</t>
  </si>
  <si>
    <t>DL_26S_NU2</t>
  </si>
  <si>
    <t>DL_26S_NU3</t>
  </si>
  <si>
    <t>DL_26S_NU4</t>
  </si>
  <si>
    <t>DL_26S_PU1</t>
  </si>
  <si>
    <t>DL_26S_PU2</t>
  </si>
  <si>
    <t>DL_26S_PU3</t>
  </si>
  <si>
    <t>DL_26S_PU4</t>
  </si>
  <si>
    <t>DL_26S_PU5</t>
  </si>
  <si>
    <t>DL_26S_PU6</t>
  </si>
  <si>
    <t>DL_50_PA1</t>
  </si>
  <si>
    <t>DL_50_PU</t>
  </si>
  <si>
    <t>DL_60N_NA1</t>
  </si>
  <si>
    <t>DL_60N_NA2</t>
  </si>
  <si>
    <t>DL_60N_NA3</t>
  </si>
  <si>
    <t>DL_60N_NA4</t>
  </si>
  <si>
    <t>DL_60N_NA5</t>
  </si>
  <si>
    <t>DL_60N_NU1</t>
  </si>
  <si>
    <t>DL_60N_NU2</t>
  </si>
  <si>
    <t>DL_60N_PU</t>
  </si>
  <si>
    <t>DL_60S_NU1</t>
  </si>
  <si>
    <t>DL_60S_PA1</t>
  </si>
  <si>
    <t>DL_60S_PA2</t>
  </si>
  <si>
    <t>DL_61_NA1</t>
  </si>
  <si>
    <t>DL_61_NA2</t>
  </si>
  <si>
    <t>DL_61_NA3</t>
  </si>
  <si>
    <t>DL_61_NA4</t>
  </si>
  <si>
    <t>DL_61_NA5</t>
  </si>
  <si>
    <t>DL_61_NA6</t>
  </si>
  <si>
    <t>DL_61_NU1</t>
  </si>
  <si>
    <t>DL_61_NU2</t>
  </si>
  <si>
    <t>DL_61_NU3</t>
  </si>
  <si>
    <t>DL_61_PA1</t>
  </si>
  <si>
    <t>DL_61_PA2</t>
  </si>
  <si>
    <t>DL_61_PA3</t>
  </si>
  <si>
    <t>DL_62_NA1</t>
  </si>
  <si>
    <t>DL_62_NA2</t>
  </si>
  <si>
    <t>DL_62_NA3</t>
  </si>
  <si>
    <t>DL_62_NA4</t>
  </si>
  <si>
    <t>DL_62_NA5</t>
  </si>
  <si>
    <t>DL_62_NA6</t>
  </si>
  <si>
    <t>DL_62_NU</t>
  </si>
  <si>
    <t>DL_63_NA1</t>
  </si>
  <si>
    <t>DL_63_NA2</t>
  </si>
  <si>
    <t>DL_63_NA3</t>
  </si>
  <si>
    <t>DL_63_NA4</t>
  </si>
  <si>
    <t>DL_63_NA5</t>
  </si>
  <si>
    <t>DL_63_NU</t>
  </si>
  <si>
    <t>DL_63_PR1</t>
  </si>
  <si>
    <t>DL_63_PR2</t>
  </si>
  <si>
    <t>DL_63_PR3</t>
  </si>
  <si>
    <t>DL_64_NA1</t>
  </si>
  <si>
    <t>DL_64_NA2</t>
  </si>
  <si>
    <t>DL_64_NU</t>
  </si>
  <si>
    <t>DL_64_PA1</t>
  </si>
  <si>
    <t>DL_64_PA2</t>
  </si>
  <si>
    <t>DL_64_PA3</t>
  </si>
  <si>
    <t>DL_64_XA</t>
  </si>
  <si>
    <t>DL_71_NA1</t>
  </si>
  <si>
    <t>DL_71_NA2</t>
  </si>
  <si>
    <t>DL_71_PA1</t>
  </si>
  <si>
    <t>DL_71_PA2</t>
  </si>
  <si>
    <t>DL_71_PA3</t>
  </si>
  <si>
    <t>DL_71_PA4</t>
  </si>
  <si>
    <t>DL_71_PA5</t>
  </si>
  <si>
    <t>DL_71_PA6</t>
  </si>
  <si>
    <t>DL_71_PA8</t>
  </si>
  <si>
    <t>DL_71_PU1</t>
  </si>
  <si>
    <t>DL_71_PU2</t>
  </si>
  <si>
    <t>DL_72_NA1</t>
  </si>
  <si>
    <t>DL_72_PA</t>
  </si>
  <si>
    <t>DL_72_PR1</t>
  </si>
  <si>
    <t>DL_72_PR2</t>
  </si>
  <si>
    <t>DL_72_PR3</t>
  </si>
  <si>
    <t>DL_72_PR4</t>
  </si>
  <si>
    <t>DL_72_PR5</t>
  </si>
  <si>
    <t>DL_72_PR6</t>
  </si>
  <si>
    <t>DL_72_XA1</t>
  </si>
  <si>
    <t>DL_72_XA2</t>
  </si>
  <si>
    <t>DL_72_XA3</t>
  </si>
  <si>
    <t>DL_73_PA1</t>
  </si>
  <si>
    <t>DL_73_PA2</t>
  </si>
  <si>
    <t>DL_73_PA3</t>
  </si>
  <si>
    <t>DL_73_XA</t>
  </si>
  <si>
    <t>DL_90_PA1</t>
  </si>
  <si>
    <t>DL_90_PA2</t>
  </si>
  <si>
    <t>DL_90_PU</t>
  </si>
  <si>
    <t>DL_91_PA</t>
  </si>
  <si>
    <t>DL_91_PR</t>
  </si>
  <si>
    <t>DL_ARY010_72_PR3</t>
  </si>
  <si>
    <t>DL_ARY010_72_PR4</t>
  </si>
  <si>
    <t>DL_ARY010_72_PR6</t>
  </si>
  <si>
    <t>DL_ARY010_72_XA1</t>
  </si>
  <si>
    <t>DL_ASL013_64_PA2</t>
  </si>
  <si>
    <t>DL_BRS018_64_PA2</t>
  </si>
  <si>
    <t>DL_CAA012_71_PU1</t>
  </si>
  <si>
    <t>DL_CAA066_71_PU2</t>
  </si>
  <si>
    <t>DL_CAA087_73_PA1</t>
  </si>
  <si>
    <t>DL_CAA109_73_PA3</t>
  </si>
  <si>
    <t>DL_CAA109_90_PA1</t>
  </si>
  <si>
    <t>DL_CAA143_90_PA2</t>
  </si>
  <si>
    <t>DL_CAA143_90_PU</t>
  </si>
  <si>
    <t>DL_CAA156_90_PU</t>
  </si>
  <si>
    <t>DL_CAA165_90_PU</t>
  </si>
  <si>
    <t>DL_CHW017_64_PA2</t>
  </si>
  <si>
    <t>DL_DBC014_64_PA1</t>
  </si>
  <si>
    <t>DL_DED010_63_PR2</t>
  </si>
  <si>
    <t>DL_DED025_63_NA5</t>
  </si>
  <si>
    <t>DL_DGT_50_PU</t>
  </si>
  <si>
    <t>DL_DMC011_71_PA8</t>
  </si>
  <si>
    <t>DL_DMC021_50_PA1</t>
  </si>
  <si>
    <t>DL_DMC030_71_PA1</t>
  </si>
  <si>
    <t>DL_DMC034_71_PA2</t>
  </si>
  <si>
    <t>DL_DMC034_71_PA3</t>
  </si>
  <si>
    <t>DL_DMC044_71_PA4</t>
  </si>
  <si>
    <t>DL_DMC044_71_PA5</t>
  </si>
  <si>
    <t>DL_DMC064_71_PA6</t>
  </si>
  <si>
    <t>DL_DMC070_73_PA1</t>
  </si>
  <si>
    <t>DL_DMC091_73_PA3</t>
  </si>
  <si>
    <t>DL_DMC105_73_PA2</t>
  </si>
  <si>
    <t>DL_DMC111_73_XA</t>
  </si>
  <si>
    <t>DL_EBMUD</t>
  </si>
  <si>
    <t>DL_EBP016_64_NA2</t>
  </si>
  <si>
    <t>DL_EBP048_63_PR3</t>
  </si>
  <si>
    <t>DL_EDCOCA_NA1</t>
  </si>
  <si>
    <t>DL_EDCOCA_NA2</t>
  </si>
  <si>
    <t>DL_EDCOCA_NU1</t>
  </si>
  <si>
    <t>DL_EDCOCA_NU2</t>
  </si>
  <si>
    <t>DL_ELDID_NU3</t>
  </si>
  <si>
    <t>DL_ESC000_63_PR1</t>
  </si>
  <si>
    <t>DL_ESC020_63_NA4</t>
  </si>
  <si>
    <t>DL_FRS036_64_PA1</t>
  </si>
  <si>
    <t>DL_FTR_16_PU</t>
  </si>
  <si>
    <t>DL_JJO_50_PU</t>
  </si>
  <si>
    <t>DL_MCD002_63_NA4</t>
  </si>
  <si>
    <t>DL_MCD021_63_NA4</t>
  </si>
  <si>
    <t>DL_MCD042_63_NA2</t>
  </si>
  <si>
    <t>DL_MCD050_62_NA2</t>
  </si>
  <si>
    <t>DL_MCD055_62_NA6</t>
  </si>
  <si>
    <t>DL_MDC006_64_PA1</t>
  </si>
  <si>
    <t>DL_MDC006_64_PA3</t>
  </si>
  <si>
    <t>DL_MDC032_64_PA1</t>
  </si>
  <si>
    <t>DL_MDOTA_64_XA</t>
  </si>
  <si>
    <t>DL_MDOTA_73_XA</t>
  </si>
  <si>
    <t>DL_MDOTA_90_PA1</t>
  </si>
  <si>
    <t>DL_MDOTA_91_PA</t>
  </si>
  <si>
    <t>DL_MDOTA_91_PR</t>
  </si>
  <si>
    <t>DL_MDSTO_61_NA2</t>
  </si>
  <si>
    <t>DL_MID021_63_NA3</t>
  </si>
  <si>
    <t>DL_MID021_63_NA4</t>
  </si>
  <si>
    <t>DL_MNRRH_13_NU2</t>
  </si>
  <si>
    <t>DL_MPS020_63_NA5</t>
  </si>
  <si>
    <t>DL_OAK020_61_NA2</t>
  </si>
  <si>
    <t>DL_OAK020_61_PA2</t>
  </si>
  <si>
    <t>DL_OROVL_13_NU1</t>
  </si>
  <si>
    <t>DL_RFS61B_61_NA2</t>
  </si>
  <si>
    <t>DL_RFS61D_61_NA5</t>
  </si>
  <si>
    <t>DL_RFS64_64_NA2</t>
  </si>
  <si>
    <t>DL_RFS71A_50_PA1</t>
  </si>
  <si>
    <t>CT_BENDBRIDGE_SV</t>
  </si>
  <si>
    <t>CT_BUTTECITY_SV</t>
  </si>
  <si>
    <t>CT_COLUSA_SV</t>
  </si>
  <si>
    <t>CT_DAVIS_SV</t>
  </si>
  <si>
    <t>CT_FAIROAKS_SV</t>
  </si>
  <si>
    <t>CT_FREEPORT_SV</t>
  </si>
  <si>
    <t>CT_GRAVELLYFORD_SV</t>
  </si>
  <si>
    <t>CT_MELON_SV</t>
  </si>
  <si>
    <t>CT_MERCED_SV</t>
  </si>
  <si>
    <t>CT_MODESTO_SV</t>
  </si>
  <si>
    <t>CT_MUDSLOUGH_SV</t>
  </si>
  <si>
    <t>CT_NICOLAUS_SV</t>
  </si>
  <si>
    <t>CT_OROVILLE_SV</t>
  </si>
  <si>
    <t>CT_PARDE_SV</t>
  </si>
  <si>
    <t>CT_PEDRO_SV</t>
  </si>
  <si>
    <t>CT_RIPON_SV</t>
  </si>
  <si>
    <t>CT_SACSLOUGH_SV</t>
  </si>
  <si>
    <t>CT_SALTSLOUGH_SV</t>
  </si>
  <si>
    <t>CT_SMARTVILLE_SV</t>
  </si>
  <si>
    <t>CT_STEVINSON_SV</t>
  </si>
  <si>
    <t>CT_VERNALIS_SV</t>
  </si>
  <si>
    <t>CT_VERONA_SV</t>
  </si>
  <si>
    <t>CT_WHEATLAND_SV</t>
  </si>
  <si>
    <t>CT_WILKINSSL_SV</t>
  </si>
  <si>
    <t>CT_WOODLAND_SV</t>
  </si>
  <si>
    <t>CT_YOLO_SV</t>
  </si>
  <si>
    <t>CT_BENDBRIDGE</t>
  </si>
  <si>
    <t>CT_BUTTECITY</t>
  </si>
  <si>
    <t>CT_WILKINSSL</t>
  </si>
  <si>
    <t>CT_VERONA</t>
  </si>
  <si>
    <t>CT_FREEPORT</t>
  </si>
  <si>
    <t>DELTAACCRETIONFORNDOI</t>
  </si>
  <si>
    <t>DELTADEPLETIONFORNDOI</t>
  </si>
  <si>
    <t>DP_WBATOTAL_10</t>
  </si>
  <si>
    <t>DP_WBATOTAL_11</t>
  </si>
  <si>
    <t>DP_WBATOTAL_12</t>
  </si>
  <si>
    <t>DP_WBATOTAL_13</t>
  </si>
  <si>
    <t>DP_WBATOTAL_14</t>
  </si>
  <si>
    <t>DP_WBATOTAL_15N</t>
  </si>
  <si>
    <t>DP_WBATOTAL_15S</t>
  </si>
  <si>
    <t>DP_WBATOTAL_16</t>
  </si>
  <si>
    <t>DP_WBATOTAL_17N</t>
  </si>
  <si>
    <t>DP_WBATOTAL_17S</t>
  </si>
  <si>
    <t>DP_WBATOTAL_18</t>
  </si>
  <si>
    <t>DP_WBATOTAL_19</t>
  </si>
  <si>
    <t>DP_WBATOTAL_2</t>
  </si>
  <si>
    <t>DP_WBATOTAL_20</t>
  </si>
  <si>
    <t>DP_WBATOTAL_21</t>
  </si>
  <si>
    <t>DP_WBATOTAL_22</t>
  </si>
  <si>
    <t>DP_WBATOTAL_23</t>
  </si>
  <si>
    <t>DP_WBATOTAL_24</t>
  </si>
  <si>
    <t>DP_WBATOTAL_25</t>
  </si>
  <si>
    <t>DP_WBATOTAL_26N</t>
  </si>
  <si>
    <t>DP_WBATOTAL_26S</t>
  </si>
  <si>
    <t>DP_WBATOTAL_3</t>
  </si>
  <si>
    <t>DP_WBATOTAL_4</t>
  </si>
  <si>
    <t>DP_WBATOTAL_5</t>
  </si>
  <si>
    <t>DP_WBATOTAL_50</t>
  </si>
  <si>
    <t>DP_WBATOTAL_6</t>
  </si>
  <si>
    <t>DP_WBATOTAL_60N</t>
  </si>
  <si>
    <t>DP_WBATOTAL_60S</t>
  </si>
  <si>
    <t>DP_WBATOTAL_61</t>
  </si>
  <si>
    <t>DP_WBATOTAL_62</t>
  </si>
  <si>
    <t>DP_WBATOTAL_63</t>
  </si>
  <si>
    <t>DP_WBATOTAL_64</t>
  </si>
  <si>
    <t>DP_WBATOTAL_71</t>
  </si>
  <si>
    <t>DP_WBATOTAL_72</t>
  </si>
  <si>
    <t>DP_WBATOTAL_73</t>
  </si>
  <si>
    <t>DP_WBATOTAL_7N</t>
  </si>
  <si>
    <t>DP_WBATOTAL_7S</t>
  </si>
  <si>
    <t>DP_WBATOTAL_8N</t>
  </si>
  <si>
    <t>DP_WBATOTAL_8S</t>
  </si>
  <si>
    <t>DP_WBATOTAL_9</t>
  </si>
  <si>
    <t>DP_WBATOTAL_90</t>
  </si>
  <si>
    <t>DP_WBATOTAL_91</t>
  </si>
  <si>
    <t>DP_DELTA_DCD</t>
  </si>
  <si>
    <t>DP_EA_02</t>
  </si>
  <si>
    <t>DP_EA_03</t>
  </si>
  <si>
    <t>DP_EA_05</t>
  </si>
  <si>
    <t>DP_EA_06</t>
  </si>
  <si>
    <t>DP_EA_15S</t>
  </si>
  <si>
    <t>DP_EA_50</t>
  </si>
  <si>
    <t>DP_EA_60N</t>
  </si>
  <si>
    <t>DP_EA_60S</t>
  </si>
  <si>
    <t>DP_EA_61</t>
  </si>
  <si>
    <t>DP_EA_62</t>
  </si>
  <si>
    <t>DP_EA_63</t>
  </si>
  <si>
    <t>DP_EA_64</t>
  </si>
  <si>
    <t>DP_EA_71</t>
  </si>
  <si>
    <t>DP_EA_73</t>
  </si>
  <si>
    <t>DP_EA_90</t>
  </si>
  <si>
    <t>DP_EA_DETAW</t>
  </si>
  <si>
    <t>DP_EA_NBAY</t>
  </si>
  <si>
    <t>DP_GWR15</t>
  </si>
  <si>
    <t>DP_GWR16</t>
  </si>
  <si>
    <t>DP_GWR17</t>
  </si>
  <si>
    <t>DP_GWR18</t>
  </si>
  <si>
    <t>DP_GWR19</t>
  </si>
  <si>
    <t>DP_GWR20</t>
  </si>
  <si>
    <t>DP_GWR21</t>
  </si>
  <si>
    <t>DP_WBA50_DCD</t>
  </si>
  <si>
    <t>ER_ALDER</t>
  </si>
  <si>
    <t>ER_ALMNR</t>
  </si>
  <si>
    <t>ER_ALOHA</t>
  </si>
  <si>
    <t>ER_AMADR</t>
  </si>
  <si>
    <t>ER_ANTLP</t>
  </si>
  <si>
    <t>ER_BANOS</t>
  </si>
  <si>
    <t>ER_BASSL</t>
  </si>
  <si>
    <t>ER_BEARD</t>
  </si>
  <si>
    <t>ER_BLKBT</t>
  </si>
  <si>
    <t>ER_BOWMN</t>
  </si>
  <si>
    <t>ER_BRYSA</t>
  </si>
  <si>
    <t>ER_BTVLY</t>
  </si>
  <si>
    <t>ER_BUCKS</t>
  </si>
  <si>
    <t>ER_CAPLS</t>
  </si>
  <si>
    <t>ER_CHRRY</t>
  </si>
  <si>
    <t>ER_CLRLK</t>
  </si>
  <si>
    <t>ER_CMBIE</t>
  </si>
  <si>
    <t>ER_CMCHE</t>
  </si>
  <si>
    <t>ER_CMPFW</t>
  </si>
  <si>
    <t>ER_CSTIC</t>
  </si>
  <si>
    <t>ER_DAVIS</t>
  </si>
  <si>
    <t>ER_DELVE</t>
  </si>
  <si>
    <t>ER_DONLL</t>
  </si>
  <si>
    <t>ER_ECHOL</t>
  </si>
  <si>
    <t>ER_EDSON</t>
  </si>
  <si>
    <t>ER_ELENR</t>
  </si>
  <si>
    <t>ER_ENGLB</t>
  </si>
  <si>
    <t>ER_EPARK</t>
  </si>
  <si>
    <t>ER_ESTMN</t>
  </si>
  <si>
    <t>ER_FLRNC</t>
  </si>
  <si>
    <t>ER_FOLSM</t>
  </si>
  <si>
    <t>ER_FRDYC</t>
  </si>
  <si>
    <t>ER_FRMAN</t>
  </si>
  <si>
    <t>ER_FRMDW</t>
  </si>
  <si>
    <t>ER_FRNCH</t>
  </si>
  <si>
    <t>ER_GERLE</t>
  </si>
  <si>
    <t>ER_HHOLE</t>
  </si>
  <si>
    <t>ER_HNGTN</t>
  </si>
  <si>
    <t>ER_HNSLY</t>
  </si>
  <si>
    <t>ER_HTCHY</t>
  </si>
  <si>
    <t>ER_ICEHS</t>
  </si>
  <si>
    <t>ER_INDVL</t>
  </si>
  <si>
    <t>ER_JKSMD</t>
  </si>
  <si>
    <t>ER_JNKSN</t>
  </si>
  <si>
    <t>ER_KSWCK</t>
  </si>
  <si>
    <t>ER_LBEAR</t>
  </si>
  <si>
    <t>ER_LCBRF</t>
  </si>
  <si>
    <t>ER_LGRSV</t>
  </si>
  <si>
    <t>ER_LKVLY</t>
  </si>
  <si>
    <t>ER_LLOYD</t>
  </si>
  <si>
    <t>ER_LOONL</t>
  </si>
  <si>
    <t>ER_LOSVQ</t>
  </si>
  <si>
    <t>ER_LWSTN</t>
  </si>
  <si>
    <t>ER_LYONS</t>
  </si>
  <si>
    <t>ER_MAMTH</t>
  </si>
  <si>
    <t>ER_MCLRE</t>
  </si>
  <si>
    <t>ER_MDSTO</t>
  </si>
  <si>
    <t>ER_MELON</t>
  </si>
  <si>
    <t>ER_MERLC</t>
  </si>
  <si>
    <t>ER_MLRTN</t>
  </si>
  <si>
    <t>ER_MTMDW</t>
  </si>
  <si>
    <t>ER_NBLDB</t>
  </si>
  <si>
    <t>ER_NHGAN</t>
  </si>
  <si>
    <t>ER_NTOMA</t>
  </si>
  <si>
    <t>ER_OROVL</t>
  </si>
  <si>
    <t>ER_PARDE</t>
  </si>
  <si>
    <t>ER_PCRST</t>
  </si>
  <si>
    <t>ER_PEDRO</t>
  </si>
  <si>
    <t>ER_PRRIS</t>
  </si>
  <si>
    <t>ER_PYRMD</t>
  </si>
  <si>
    <t>ER_RDNGR</t>
  </si>
  <si>
    <t>ER_RLIEF</t>
  </si>
  <si>
    <t>ER_RLLNS</t>
  </si>
  <si>
    <t>ER_RNCHO</t>
  </si>
  <si>
    <t>ER_RVPHB</t>
  </si>
  <si>
    <t>ER_S17</t>
  </si>
  <si>
    <t>ER_S30</t>
  </si>
  <si>
    <t>ER_SCOTF</t>
  </si>
  <si>
    <t>ER_SGRGE</t>
  </si>
  <si>
    <t>ER_SHSTA</t>
  </si>
  <si>
    <t>ER_SHVER</t>
  </si>
  <si>
    <t>ER_SILVR</t>
  </si>
  <si>
    <t>ER_SLTSP</t>
  </si>
  <si>
    <t>ER_SLUIS</t>
  </si>
  <si>
    <t>ER_SLYCK</t>
  </si>
  <si>
    <t>ER_SPICE</t>
  </si>
  <si>
    <t>ER_SPLDG</t>
  </si>
  <si>
    <t>ER_STMPY</t>
  </si>
  <si>
    <t>ER_SVRWD</t>
  </si>
  <si>
    <t>ER_THRMA</t>
  </si>
  <si>
    <t>ER_THRMF</t>
  </si>
  <si>
    <t>ER_TRLCK</t>
  </si>
  <si>
    <t>ER_TRNTY</t>
  </si>
  <si>
    <t>ER_TULOC</t>
  </si>
  <si>
    <t>ER_UBEAR</t>
  </si>
  <si>
    <t>ER_UNVLY</t>
  </si>
  <si>
    <t>ER_WDWRD</t>
  </si>
  <si>
    <t>ER_WKYTN</t>
  </si>
  <si>
    <t>E_LBEAR_SV</t>
  </si>
  <si>
    <t>E_PEDRO_SV</t>
  </si>
  <si>
    <t>E_SLTSP_SV</t>
  </si>
  <si>
    <t>E_UPPERFEATHER_SV</t>
  </si>
  <si>
    <t>GP_GWR15</t>
  </si>
  <si>
    <t>GP_GWR16</t>
  </si>
  <si>
    <t>GP_GWR17</t>
  </si>
  <si>
    <t>GP_GWR18</t>
  </si>
  <si>
    <t>GP_GWR19</t>
  </si>
  <si>
    <t>GP_GWR20</t>
  </si>
  <si>
    <t>GP_GWR21</t>
  </si>
  <si>
    <t>GW_DELTA_DCD</t>
  </si>
  <si>
    <t>GW_WBA50_DCD</t>
  </si>
  <si>
    <t>IRR_50_PA2</t>
  </si>
  <si>
    <t>IRR_MOK</t>
  </si>
  <si>
    <t>IRR_OMR</t>
  </si>
  <si>
    <t>IRR_SAC_NORTH</t>
  </si>
  <si>
    <t>IRR_SAC_SOUTH</t>
  </si>
  <si>
    <t>IRR_SAC_WEST</t>
  </si>
  <si>
    <t>IRR_SJR_EAST</t>
  </si>
  <si>
    <t>IRR_SJR_WEST</t>
  </si>
  <si>
    <t>I_ALD002</t>
  </si>
  <si>
    <t>I_ALD004</t>
  </si>
  <si>
    <t>I_ALMNR</t>
  </si>
  <si>
    <t>I_ALOHA</t>
  </si>
  <si>
    <t>I_AMADR</t>
  </si>
  <si>
    <t>I_ANG017</t>
  </si>
  <si>
    <t>I_ANT011</t>
  </si>
  <si>
    <t>I_ANTLP</t>
  </si>
  <si>
    <t>I_BANOS</t>
  </si>
  <si>
    <t>I_BCC014</t>
  </si>
  <si>
    <t>I_BCK040</t>
  </si>
  <si>
    <t>I_BCM003</t>
  </si>
  <si>
    <t>I_BCN010</t>
  </si>
  <si>
    <t>I_BEARD</t>
  </si>
  <si>
    <t>I_BLKBT</t>
  </si>
  <si>
    <t>I_BOWMN</t>
  </si>
  <si>
    <t>I_BRC003</t>
  </si>
  <si>
    <t>I_BRR023</t>
  </si>
  <si>
    <t>I_BSH003</t>
  </si>
  <si>
    <t>I_BTC048</t>
  </si>
  <si>
    <t>I_BTL006</t>
  </si>
  <si>
    <t>I_BTVLY</t>
  </si>
  <si>
    <t>I_BUCKS</t>
  </si>
  <si>
    <t>I_BUR005</t>
  </si>
  <si>
    <t>I_BVC007</t>
  </si>
  <si>
    <t>I_CAA245</t>
  </si>
  <si>
    <t>I_CAP000</t>
  </si>
  <si>
    <t>I_CAPLS</t>
  </si>
  <si>
    <t>I_CCH053</t>
  </si>
  <si>
    <t>I_CFS001</t>
  </si>
  <si>
    <t>I_CHC000</t>
  </si>
  <si>
    <t>I_CHW031</t>
  </si>
  <si>
    <t>I_CHY006</t>
  </si>
  <si>
    <t>I_CLR011</t>
  </si>
  <si>
    <t>I_CLRLK</t>
  </si>
  <si>
    <t>I_CLV026</t>
  </si>
  <si>
    <t>I_CMBIE</t>
  </si>
  <si>
    <t>I_CMCHE</t>
  </si>
  <si>
    <t>I_CMP001</t>
  </si>
  <si>
    <t>I_CMP014</t>
  </si>
  <si>
    <t>I_CMPFW</t>
  </si>
  <si>
    <t>I_COL003</t>
  </si>
  <si>
    <t>I_COT033</t>
  </si>
  <si>
    <t>I_COW014</t>
  </si>
  <si>
    <t>I_CSM035</t>
  </si>
  <si>
    <t>I_CVY009</t>
  </si>
  <si>
    <t>I_CWD018</t>
  </si>
  <si>
    <t>I_CYN009</t>
  </si>
  <si>
    <t>I_DAVIS</t>
  </si>
  <si>
    <t>I_DBC024</t>
  </si>
  <si>
    <t>I_DCC010</t>
  </si>
  <si>
    <t>I_DCM027</t>
  </si>
  <si>
    <t>I_DCT050</t>
  </si>
  <si>
    <t>I_DED044</t>
  </si>
  <si>
    <t>I_DEE023</t>
  </si>
  <si>
    <t>I_DER001</t>
  </si>
  <si>
    <t>I_DER004</t>
  </si>
  <si>
    <t>I_DHC021</t>
  </si>
  <si>
    <t>I_DONLL</t>
  </si>
  <si>
    <t>I_DPC008</t>
  </si>
  <si>
    <t>I_DRC012</t>
  </si>
  <si>
    <t>I_DSC035</t>
  </si>
  <si>
    <t>I_EBF001</t>
  </si>
  <si>
    <t>I_EBTML</t>
  </si>
  <si>
    <t>I_ECHOL</t>
  </si>
  <si>
    <t>I_ELD027</t>
  </si>
  <si>
    <t>I_ELENR</t>
  </si>
  <si>
    <t>I_ENGLB</t>
  </si>
  <si>
    <t>I_EPARK</t>
  </si>
  <si>
    <t>I_ESTMN</t>
  </si>
  <si>
    <t>I_FOLSM</t>
  </si>
  <si>
    <t>I_FRDYC</t>
  </si>
  <si>
    <t>I_FRMAN</t>
  </si>
  <si>
    <t>I_FRMDW</t>
  </si>
  <si>
    <t>I_FRNCH</t>
  </si>
  <si>
    <t>I_FRS046</t>
  </si>
  <si>
    <t>I_FSL012</t>
  </si>
  <si>
    <t>I_GERLE</t>
  </si>
  <si>
    <t>I_GRZ012</t>
  </si>
  <si>
    <t>I_GZL009</t>
  </si>
  <si>
    <t>I_HHOLE</t>
  </si>
  <si>
    <t>I_HNSLY</t>
  </si>
  <si>
    <t>I_HON021</t>
  </si>
  <si>
    <t>I_HTCHY</t>
  </si>
  <si>
    <t>I_ICEHS</t>
  </si>
  <si>
    <t>I_INDVL</t>
  </si>
  <si>
    <t>I_ING008</t>
  </si>
  <si>
    <t>I_JBP006</t>
  </si>
  <si>
    <t>I_JKSMD</t>
  </si>
  <si>
    <t>I_JNKSN</t>
  </si>
  <si>
    <t>I_JWB001</t>
  </si>
  <si>
    <t>I_LCBRF</t>
  </si>
  <si>
    <t>I_LCC038</t>
  </si>
  <si>
    <t>I_LDC029</t>
  </si>
  <si>
    <t>I_LGRSV</t>
  </si>
  <si>
    <t>I_LJC022</t>
  </si>
  <si>
    <t>I_LKVLY</t>
  </si>
  <si>
    <t>I_LLOYD</t>
  </si>
  <si>
    <t>I_LNG012</t>
  </si>
  <si>
    <t>I_LOONL</t>
  </si>
  <si>
    <t>I_LOSVQ</t>
  </si>
  <si>
    <t>I_LPC007</t>
  </si>
  <si>
    <t>I_LRB004</t>
  </si>
  <si>
    <t>I_LWSTN</t>
  </si>
  <si>
    <t>I_LYONS</t>
  </si>
  <si>
    <t>I_MCD055</t>
  </si>
  <si>
    <t>I_MCLRE</t>
  </si>
  <si>
    <t>I_MELON_FCST</t>
  </si>
  <si>
    <t>I_MERLC</t>
  </si>
  <si>
    <t>I_MFA001</t>
  </si>
  <si>
    <t>I_MFA023</t>
  </si>
  <si>
    <t>I_MFA025</t>
  </si>
  <si>
    <t>I_MFA036</t>
  </si>
  <si>
    <t>I_MFF019</t>
  </si>
  <si>
    <t>I_MFF087</t>
  </si>
  <si>
    <t>I_MFM008</t>
  </si>
  <si>
    <t>I_MFS013</t>
  </si>
  <si>
    <t>I_MFS022</t>
  </si>
  <si>
    <t>I_MFS047</t>
  </si>
  <si>
    <t>I_MFT000</t>
  </si>
  <si>
    <t>I_MFY013</t>
  </si>
  <si>
    <t>I_MIL003</t>
  </si>
  <si>
    <t>I_MLC006</t>
  </si>
  <si>
    <t>I_MLRTN</t>
  </si>
  <si>
    <t>I_MLRTN_IMP</t>
  </si>
  <si>
    <t>I_MNS000</t>
  </si>
  <si>
    <t>I_MOC003</t>
  </si>
  <si>
    <t>I_MOK079</t>
  </si>
  <si>
    <t>I_MPS038</t>
  </si>
  <si>
    <t>I_MSH015</t>
  </si>
  <si>
    <t>I_MTMDW</t>
  </si>
  <si>
    <t>I_NBLDB</t>
  </si>
  <si>
    <t>I_NFA016</t>
  </si>
  <si>
    <t>I_NFA022</t>
  </si>
  <si>
    <t>I_NFA054</t>
  </si>
  <si>
    <t>I_NFF029</t>
  </si>
  <si>
    <t>I_NFF046</t>
  </si>
  <si>
    <t>I_NFF058</t>
  </si>
  <si>
    <t>I_NFM010</t>
  </si>
  <si>
    <t>I_NFS005</t>
  </si>
  <si>
    <t>I_NFS009</t>
  </si>
  <si>
    <t>I_NFS033</t>
  </si>
  <si>
    <t>I_NFT008</t>
  </si>
  <si>
    <t>I_NFY029</t>
  </si>
  <si>
    <t>I_NHGAN</t>
  </si>
  <si>
    <t>I_NLC003</t>
  </si>
  <si>
    <t>I_NMA003</t>
  </si>
  <si>
    <t>I_NNA013</t>
  </si>
  <si>
    <t>I_OGN005</t>
  </si>
  <si>
    <t>I_ORG000</t>
  </si>
  <si>
    <t>I_OROVL</t>
  </si>
  <si>
    <t>I_ORT014</t>
  </si>
  <si>
    <t>I_OWN040</t>
  </si>
  <si>
    <t>I_PARDE</t>
  </si>
  <si>
    <t>I_PCRST</t>
  </si>
  <si>
    <t>I_PEDRO</t>
  </si>
  <si>
    <t>I_PLC007</t>
  </si>
  <si>
    <t>I_PLM001</t>
  </si>
  <si>
    <t>I_PTH070</t>
  </si>
  <si>
    <t>I_PYN001</t>
  </si>
  <si>
    <t>I_PYR001</t>
  </si>
  <si>
    <t>I_QNT005</t>
  </si>
  <si>
    <t>I_RCK001</t>
  </si>
  <si>
    <t>I_RLIEF</t>
  </si>
  <si>
    <t>I_RLLNS</t>
  </si>
  <si>
    <t>I_RUB002</t>
  </si>
  <si>
    <t>I_RUB047</t>
  </si>
  <si>
    <t>I_RVPHB</t>
  </si>
  <si>
    <t>I_SCOTF</t>
  </si>
  <si>
    <t>I_SCW008</t>
  </si>
  <si>
    <t>I_SFA030</t>
  </si>
  <si>
    <t>I_SFA040</t>
  </si>
  <si>
    <t>I_SFA066</t>
  </si>
  <si>
    <t>I_SFA076</t>
  </si>
  <si>
    <t>I_SFD003</t>
  </si>
  <si>
    <t>I_SFF008</t>
  </si>
  <si>
    <t>I_SFF011</t>
  </si>
  <si>
    <t>I_SFM005</t>
  </si>
  <si>
    <t>I_SFR006</t>
  </si>
  <si>
    <t>I_SFS030</t>
  </si>
  <si>
    <t>I_SFS033</t>
  </si>
  <si>
    <t>I_SFT003</t>
  </si>
  <si>
    <t>I_SFY007</t>
  </si>
  <si>
    <t>I_SFY048</t>
  </si>
  <si>
    <t>I_SGRGE</t>
  </si>
  <si>
    <t>I_SHSTA</t>
  </si>
  <si>
    <t>I_SILVR</t>
  </si>
  <si>
    <t>I_SJR258</t>
  </si>
  <si>
    <t>I_SJR265</t>
  </si>
  <si>
    <t>I_SLC003</t>
  </si>
  <si>
    <t>I_SLF009</t>
  </si>
  <si>
    <t>I_SLO007</t>
  </si>
  <si>
    <t>I_SLT009</t>
  </si>
  <si>
    <t>I_SLTSP</t>
  </si>
  <si>
    <t>I_SLUIS</t>
  </si>
  <si>
    <t>I_SLV006</t>
  </si>
  <si>
    <t>I_SLV015</t>
  </si>
  <si>
    <t>I_SLYCK</t>
  </si>
  <si>
    <t>I_SPICE</t>
  </si>
  <si>
    <t>I_SPLDG</t>
  </si>
  <si>
    <t>I_STMPY</t>
  </si>
  <si>
    <t>I_STS059</t>
  </si>
  <si>
    <t>I_STS072</t>
  </si>
  <si>
    <t>I_TGC003</t>
  </si>
  <si>
    <t>I_THM028</t>
  </si>
  <si>
    <t>I_TRNTY</t>
  </si>
  <si>
    <t>I_TULOC</t>
  </si>
  <si>
    <t>I_TUO054</t>
  </si>
  <si>
    <t>I_TUO105</t>
  </si>
  <si>
    <t>I_UBEAR</t>
  </si>
  <si>
    <t>I_UNVLY</t>
  </si>
  <si>
    <t>I_WBF006</t>
  </si>
  <si>
    <t>I_WBF015</t>
  </si>
  <si>
    <t>I_WBF030</t>
  </si>
  <si>
    <t>I_WBR001</t>
  </si>
  <si>
    <t>I_WKYTN</t>
  </si>
  <si>
    <t>I_WLF013</t>
  </si>
  <si>
    <t>C_STS072_SV</t>
  </si>
  <si>
    <t>C_TUO073_SV</t>
  </si>
  <si>
    <t>PPT_FOLS_UHH</t>
  </si>
  <si>
    <t>PPT_ME_UHH</t>
  </si>
  <si>
    <t>PPT_OROV_UHH</t>
  </si>
  <si>
    <t>PPT_SHAS_UHH</t>
  </si>
  <si>
    <t>PPT_SJ_UHH</t>
  </si>
  <si>
    <t>PPT_ST_UHH</t>
  </si>
  <si>
    <t>PPT_TR_UHH</t>
  </si>
  <si>
    <t>PPT_TU_UHH</t>
  </si>
  <si>
    <t>PPT_WH_UHH</t>
  </si>
  <si>
    <t>PPT_YUBA_UHH</t>
  </si>
  <si>
    <t>PP_ADS</t>
  </si>
  <si>
    <t>PP_BLB</t>
  </si>
  <si>
    <t>PP_BNR</t>
  </si>
  <si>
    <t>PP_BRS</t>
  </si>
  <si>
    <t>PP_BUC</t>
  </si>
  <si>
    <t>PP_CAM</t>
  </si>
  <si>
    <t>PP_CNY</t>
  </si>
  <si>
    <t>PP_DES</t>
  </si>
  <si>
    <t>PP_HID</t>
  </si>
  <si>
    <t>PP_LGS</t>
  </si>
  <si>
    <t>PP_MGN</t>
  </si>
  <si>
    <t>PP_NHG</t>
  </si>
  <si>
    <t>PP_NLS</t>
  </si>
  <si>
    <t>PP_OKH</t>
  </si>
  <si>
    <t>PP_ORO</t>
  </si>
  <si>
    <t>PP_PRY</t>
  </si>
  <si>
    <t>PP_QCY</t>
  </si>
  <si>
    <t>PP_RRF</t>
  </si>
  <si>
    <t>PP_SBY</t>
  </si>
  <si>
    <t>PP_SHR</t>
  </si>
  <si>
    <t>PP_SVL</t>
  </si>
  <si>
    <t>PP_TRS</t>
  </si>
  <si>
    <t>PP_WST</t>
  </si>
  <si>
    <t>P_HTCHY</t>
  </si>
  <si>
    <t>P_LODI</t>
  </si>
  <si>
    <t>SR_02</t>
  </si>
  <si>
    <t>SR_03</t>
  </si>
  <si>
    <t>SR_04</t>
  </si>
  <si>
    <t>SR_05</t>
  </si>
  <si>
    <t>SR_06</t>
  </si>
  <si>
    <t>SR_07N</t>
  </si>
  <si>
    <t>SR_07S</t>
  </si>
  <si>
    <t>SR_08N</t>
  </si>
  <si>
    <t>SR_08S</t>
  </si>
  <si>
    <t>SR_09</t>
  </si>
  <si>
    <t>SR_10</t>
  </si>
  <si>
    <t>SR_11</t>
  </si>
  <si>
    <t>SR_12</t>
  </si>
  <si>
    <t>SR_13</t>
  </si>
  <si>
    <t>SR_14</t>
  </si>
  <si>
    <t>SR_15N</t>
  </si>
  <si>
    <t>SR_15S</t>
  </si>
  <si>
    <t>SR_16</t>
  </si>
  <si>
    <t>SR_17N</t>
  </si>
  <si>
    <t>SR_17S</t>
  </si>
  <si>
    <t>SR_18</t>
  </si>
  <si>
    <t>SR_19</t>
  </si>
  <si>
    <t>SR_20</t>
  </si>
  <si>
    <t>SR_21</t>
  </si>
  <si>
    <t>SR_22</t>
  </si>
  <si>
    <t>SR_23</t>
  </si>
  <si>
    <t>SR_24</t>
  </si>
  <si>
    <t>SR_25</t>
  </si>
  <si>
    <t>SR_26N</t>
  </si>
  <si>
    <t>SR_26S</t>
  </si>
  <si>
    <t>SR_50</t>
  </si>
  <si>
    <t>SR_60N</t>
  </si>
  <si>
    <t>SR_60S</t>
  </si>
  <si>
    <t>SR_61</t>
  </si>
  <si>
    <t>SR_62</t>
  </si>
  <si>
    <t>SR_63</t>
  </si>
  <si>
    <t>SR_64</t>
  </si>
  <si>
    <t>SR_71</t>
  </si>
  <si>
    <t>SR_72</t>
  </si>
  <si>
    <t>SR_73</t>
  </si>
  <si>
    <t>SR_90</t>
  </si>
  <si>
    <t>SR_91</t>
  </si>
  <si>
    <t>TW_02_NA</t>
  </si>
  <si>
    <t>TW_02_PA</t>
  </si>
  <si>
    <t>TW_02_SA</t>
  </si>
  <si>
    <t>TW_03_NA</t>
  </si>
  <si>
    <t>TW_03_PA</t>
  </si>
  <si>
    <t>TW_03_SA</t>
  </si>
  <si>
    <t>TW_04_NA</t>
  </si>
  <si>
    <t>TW_04_PA1</t>
  </si>
  <si>
    <t>TW_04_PA2</t>
  </si>
  <si>
    <t>TW_05_NA</t>
  </si>
  <si>
    <t>TW_06_NA</t>
  </si>
  <si>
    <t>TW_06_PA</t>
  </si>
  <si>
    <t>TW_07N_NA</t>
  </si>
  <si>
    <t>TW_07N_PA</t>
  </si>
  <si>
    <t>TW_07S_NA</t>
  </si>
  <si>
    <t>TW_07S_PA</t>
  </si>
  <si>
    <t>TW_08N_NA</t>
  </si>
  <si>
    <t>TW_08N_PA</t>
  </si>
  <si>
    <t>TW_08N_PR1</t>
  </si>
  <si>
    <t>TW_08N_PR2</t>
  </si>
  <si>
    <t>TW_08N_SA1</t>
  </si>
  <si>
    <t>TW_08N_SA2</t>
  </si>
  <si>
    <t>TW_08S_NA1</t>
  </si>
  <si>
    <t>TW_08S_NA2</t>
  </si>
  <si>
    <t>TW_08S_PA</t>
  </si>
  <si>
    <t>TW_08S_PR</t>
  </si>
  <si>
    <t>TW_08S_SA1</t>
  </si>
  <si>
    <t>TW_08S_SA2</t>
  </si>
  <si>
    <t>TW_08S_SA3</t>
  </si>
  <si>
    <t>TW_09_NA</t>
  </si>
  <si>
    <t>TW_09_PR</t>
  </si>
  <si>
    <t>TW_09_SA1</t>
  </si>
  <si>
    <t>TW_09_SA2</t>
  </si>
  <si>
    <t>TW_10_NA</t>
  </si>
  <si>
    <t>TW_11_NA</t>
  </si>
  <si>
    <t>TW_11_PR</t>
  </si>
  <si>
    <t>TW_11_SA1</t>
  </si>
  <si>
    <t>TW_11_SA2</t>
  </si>
  <si>
    <t>TW_11_SA3</t>
  </si>
  <si>
    <t>TW_11_SA4</t>
  </si>
  <si>
    <t>TW_12_NA</t>
  </si>
  <si>
    <t>TW_12_SA</t>
  </si>
  <si>
    <t>TW_13_NA</t>
  </si>
  <si>
    <t>TW_14_NA</t>
  </si>
  <si>
    <t>TW_15N_NA1</t>
  </si>
  <si>
    <t>TW_15N_NA2</t>
  </si>
  <si>
    <t>TW_15N_SA</t>
  </si>
  <si>
    <t>TW_15S_NA1</t>
  </si>
  <si>
    <t>TW_15S_NA2</t>
  </si>
  <si>
    <t>TW_15S_SA</t>
  </si>
  <si>
    <t>TW_16_NA1</t>
  </si>
  <si>
    <t>TW_16_NA2</t>
  </si>
  <si>
    <t>TW_16_PA</t>
  </si>
  <si>
    <t>TW_16_SA</t>
  </si>
  <si>
    <t>TW_17N_NA</t>
  </si>
  <si>
    <t>TW_17N_NR</t>
  </si>
  <si>
    <t>TW_17N_PR</t>
  </si>
  <si>
    <t>TW_17S_NA</t>
  </si>
  <si>
    <t>TW_17S_PR</t>
  </si>
  <si>
    <t>TW_17S_SA</t>
  </si>
  <si>
    <t>TW_18_NA</t>
  </si>
  <si>
    <t>TW_18_SA</t>
  </si>
  <si>
    <t>TW_19_SA</t>
  </si>
  <si>
    <t>TW_20_NA1</t>
  </si>
  <si>
    <t>TW_20_NA2</t>
  </si>
  <si>
    <t>TW_20_PA</t>
  </si>
  <si>
    <t>TW_21_NA</t>
  </si>
  <si>
    <t>TW_21_PA</t>
  </si>
  <si>
    <t>TW_21_SA</t>
  </si>
  <si>
    <t>TW_22_NA</t>
  </si>
  <si>
    <t>TW_22_SA1</t>
  </si>
  <si>
    <t>TW_22_SA2</t>
  </si>
  <si>
    <t>TW_23_NA</t>
  </si>
  <si>
    <t>TW_24_NA1</t>
  </si>
  <si>
    <t>TW_24_NA2</t>
  </si>
  <si>
    <t>TW_24_NA3</t>
  </si>
  <si>
    <t>TW_25_NA</t>
  </si>
  <si>
    <t>TW_25_PA1</t>
  </si>
  <si>
    <t>TW_25_PA2</t>
  </si>
  <si>
    <t>TW_26N_NA</t>
  </si>
  <si>
    <t>TW_26S_NA</t>
  </si>
  <si>
    <t>TW_50_PA1</t>
  </si>
  <si>
    <t>TW_60N_NA1</t>
  </si>
  <si>
    <t>TW_60N_NA2</t>
  </si>
  <si>
    <t>TW_60N_NA3</t>
  </si>
  <si>
    <t>TW_60N_NA4</t>
  </si>
  <si>
    <t>TW_60N_NA5</t>
  </si>
  <si>
    <t>TW_60S_NA1</t>
  </si>
  <si>
    <t>TW_60S_NA2</t>
  </si>
  <si>
    <t>TW_60S_PA1</t>
  </si>
  <si>
    <t>TW_60S_PA2</t>
  </si>
  <si>
    <t>TW_61_NA1</t>
  </si>
  <si>
    <t>TW_61_NA2</t>
  </si>
  <si>
    <t>TW_61_NA3</t>
  </si>
  <si>
    <t>TW_61_NA4</t>
  </si>
  <si>
    <t>TW_61_NA5</t>
  </si>
  <si>
    <t>TW_61_NA6</t>
  </si>
  <si>
    <t>TW_61_PA1</t>
  </si>
  <si>
    <t>TW_61_PA2</t>
  </si>
  <si>
    <t>TW_61_PA3</t>
  </si>
  <si>
    <t>TW_62_NA1</t>
  </si>
  <si>
    <t>TW_62_NA2</t>
  </si>
  <si>
    <t>TW_62_NA3</t>
  </si>
  <si>
    <t>TW_62_NA4</t>
  </si>
  <si>
    <t>TW_62_NA5</t>
  </si>
  <si>
    <t>TW_62_NA6</t>
  </si>
  <si>
    <t>TW_63_NA1</t>
  </si>
  <si>
    <t>TW_63_NA2</t>
  </si>
  <si>
    <t>TW_63_NA3</t>
  </si>
  <si>
    <t>TW_63_NA4</t>
  </si>
  <si>
    <t>TW_63_NA5</t>
  </si>
  <si>
    <t>TW_63_PR1</t>
  </si>
  <si>
    <t>TW_63_PR2</t>
  </si>
  <si>
    <t>TW_63_PR3</t>
  </si>
  <si>
    <t>TW_64_NA1</t>
  </si>
  <si>
    <t>TW_64_NA2</t>
  </si>
  <si>
    <t>TW_64_PA1</t>
  </si>
  <si>
    <t>TW_64_PA2</t>
  </si>
  <si>
    <t>TW_64_PA3</t>
  </si>
  <si>
    <t>TW_64_XA</t>
  </si>
  <si>
    <t>TW_71_NA1</t>
  </si>
  <si>
    <t>TW_71_NA2</t>
  </si>
  <si>
    <t>TW_71_NA3</t>
  </si>
  <si>
    <t>TW_71_PA1</t>
  </si>
  <si>
    <t>TW_71_PA2</t>
  </si>
  <si>
    <t>TW_71_PA3</t>
  </si>
  <si>
    <t>TW_71_PA4</t>
  </si>
  <si>
    <t>TW_71_PA5</t>
  </si>
  <si>
    <t>TW_71_PA6</t>
  </si>
  <si>
    <t>TW_71_PA7</t>
  </si>
  <si>
    <t>TW_71_PA8</t>
  </si>
  <si>
    <t>TW_72_NA1</t>
  </si>
  <si>
    <t>TW_72_NA2</t>
  </si>
  <si>
    <t>TW_72_PA</t>
  </si>
  <si>
    <t>TW_72_PR1</t>
  </si>
  <si>
    <t>TW_72_PR2</t>
  </si>
  <si>
    <t>TW_72_PR3</t>
  </si>
  <si>
    <t>TW_72_PR4</t>
  </si>
  <si>
    <t>TW_72_PR5</t>
  </si>
  <si>
    <t>TW_72_PR6</t>
  </si>
  <si>
    <t>TW_72_XA1</t>
  </si>
  <si>
    <t>TW_72_XA2</t>
  </si>
  <si>
    <t>TW_72_XA3</t>
  </si>
  <si>
    <t>TW_73_NA</t>
  </si>
  <si>
    <t>TW_73_PA1</t>
  </si>
  <si>
    <t>TW_73_PA2</t>
  </si>
  <si>
    <t>TW_73_PA3</t>
  </si>
  <si>
    <t>TW_73_XA</t>
  </si>
  <si>
    <t>TW_90_NA</t>
  </si>
  <si>
    <t>TW_90_PA1</t>
  </si>
  <si>
    <t>TW_90_PA2</t>
  </si>
  <si>
    <t>TW_91_PA</t>
  </si>
  <si>
    <t>TW_91_PR</t>
  </si>
  <si>
    <t>UD_02_NU</t>
  </si>
  <si>
    <t>UD_02_PU</t>
  </si>
  <si>
    <t>UD_02_SU</t>
  </si>
  <si>
    <t>UD_03_NU</t>
  </si>
  <si>
    <t>UD_03_PU1</t>
  </si>
  <si>
    <t>UD_03_PU2</t>
  </si>
  <si>
    <t>UD_03_PU3</t>
  </si>
  <si>
    <t>UD_03_SU</t>
  </si>
  <si>
    <t>UD_04_NU1</t>
  </si>
  <si>
    <t>UD_04_NU2</t>
  </si>
  <si>
    <t>UD_05_NU</t>
  </si>
  <si>
    <t>UD_06_NU</t>
  </si>
  <si>
    <t>UD_07N_NU</t>
  </si>
  <si>
    <t>UD_07S_NU</t>
  </si>
  <si>
    <t>UD_08N_NU</t>
  </si>
  <si>
    <t>UD_08S_NU</t>
  </si>
  <si>
    <t>UD_09_NU</t>
  </si>
  <si>
    <t>UD_10_NU1</t>
  </si>
  <si>
    <t>UD_10_NU2</t>
  </si>
  <si>
    <t>UD_11_NU1</t>
  </si>
  <si>
    <t>UD_11_NU2</t>
  </si>
  <si>
    <t>UD_12_NU1</t>
  </si>
  <si>
    <t>UD_12_NU2</t>
  </si>
  <si>
    <t>UD_13_NU1</t>
  </si>
  <si>
    <t>UD_13_NU2</t>
  </si>
  <si>
    <t>UD_14_NU</t>
  </si>
  <si>
    <t>UD_15N_NU</t>
  </si>
  <si>
    <t>UD_15S_NU</t>
  </si>
  <si>
    <t>UD_16_NU</t>
  </si>
  <si>
    <t>UD_16_PU</t>
  </si>
  <si>
    <t>UD_17N_NU</t>
  </si>
  <si>
    <t>UD_17S_NU</t>
  </si>
  <si>
    <t>UD_18_NU</t>
  </si>
  <si>
    <t>UD_19_NU</t>
  </si>
  <si>
    <t>UD_20_NU1</t>
  </si>
  <si>
    <t>UD_20_NU2</t>
  </si>
  <si>
    <t>UD_21_NU</t>
  </si>
  <si>
    <t>UD_21_PU</t>
  </si>
  <si>
    <t>UD_22_NU</t>
  </si>
  <si>
    <t>UD_23_NU</t>
  </si>
  <si>
    <t>UD_24_NU1</t>
  </si>
  <si>
    <t>UD_24_NU2</t>
  </si>
  <si>
    <t>UD_24_NU3</t>
  </si>
  <si>
    <t>UD_24_NU4</t>
  </si>
  <si>
    <t>UD_25_NU</t>
  </si>
  <si>
    <t>UD_25_PU</t>
  </si>
  <si>
    <t>UD_26N_NU1</t>
  </si>
  <si>
    <t>UD_26N_NU2</t>
  </si>
  <si>
    <t>UD_26N_NU3</t>
  </si>
  <si>
    <t>UD_26N_NU4</t>
  </si>
  <si>
    <t>UD_26N_NU5</t>
  </si>
  <si>
    <t>UD_26N_PU1</t>
  </si>
  <si>
    <t>UD_26N_PU2</t>
  </si>
  <si>
    <t>UD_26N_PU3</t>
  </si>
  <si>
    <t>UD_26S_NU1</t>
  </si>
  <si>
    <t>UD_26S_NU2</t>
  </si>
  <si>
    <t>UD_26S_NU3</t>
  </si>
  <si>
    <t>UD_26S_NU4</t>
  </si>
  <si>
    <t>UD_26S_PU1</t>
  </si>
  <si>
    <t>UD_26S_PU2</t>
  </si>
  <si>
    <t>UD_26S_PU3</t>
  </si>
  <si>
    <t>UD_26S_PU4</t>
  </si>
  <si>
    <t>UD_26S_PU5</t>
  </si>
  <si>
    <t>UD_26S_PU6</t>
  </si>
  <si>
    <t>UD_50_PU</t>
  </si>
  <si>
    <t>UD_60N_NU1</t>
  </si>
  <si>
    <t>UD_60N_NU2</t>
  </si>
  <si>
    <t>UD_60N_PU</t>
  </si>
  <si>
    <t>UD_60S_NU1</t>
  </si>
  <si>
    <t>UD_60S_NU2</t>
  </si>
  <si>
    <t>UD_61_NU1</t>
  </si>
  <si>
    <t>UD_61_NU2</t>
  </si>
  <si>
    <t>UD_61_NU3</t>
  </si>
  <si>
    <t>UD_62_NU</t>
  </si>
  <si>
    <t>UD_63_NU</t>
  </si>
  <si>
    <t>UD_64_NU</t>
  </si>
  <si>
    <t>UD_71_NU</t>
  </si>
  <si>
    <t>UD_71_PU1</t>
  </si>
  <si>
    <t>UD_71_PU2</t>
  </si>
  <si>
    <t>UD_72_NU</t>
  </si>
  <si>
    <t>UD_72_PU</t>
  </si>
  <si>
    <t>UD_73_NU</t>
  </si>
  <si>
    <t>UD_90_PU</t>
  </si>
  <si>
    <t>UD_BNCIA</t>
  </si>
  <si>
    <t>UD_CSPSO</t>
  </si>
  <si>
    <t>UD_EDCOCA_NU1</t>
  </si>
  <si>
    <t>UD_EDCOCA_NU2</t>
  </si>
  <si>
    <t>UD_EDCOCA_NU3</t>
  </si>
  <si>
    <t>UD_EDCOCA_NU4</t>
  </si>
  <si>
    <t>UD_ELDID_NU1</t>
  </si>
  <si>
    <t>UD_ELDID_NU2</t>
  </si>
  <si>
    <t>UD_ELDID_NU3</t>
  </si>
  <si>
    <t>UD_FRFLD</t>
  </si>
  <si>
    <t>UD_GDPUD_NU</t>
  </si>
  <si>
    <t>UD_GDPUD_PU</t>
  </si>
  <si>
    <t>UD_GRSVL</t>
  </si>
  <si>
    <t>UD_NAPA2</t>
  </si>
  <si>
    <t>UD_PCWA3</t>
  </si>
  <si>
    <t>UD_PINES</t>
  </si>
  <si>
    <t>UD_PUTAH</t>
  </si>
  <si>
    <t>UD_SUISN</t>
  </si>
  <si>
    <t>UD_TVAFB</t>
  </si>
  <si>
    <t>UD_VLLJO</t>
  </si>
  <si>
    <t>UD_WLDWD</t>
  </si>
  <si>
    <t>UF_CULOS</t>
  </si>
  <si>
    <t>UNIMP_FOLS</t>
  </si>
  <si>
    <t>UNIMP_FOLS_UHH</t>
  </si>
  <si>
    <t>UNIMP_ME</t>
  </si>
  <si>
    <t>UNIMP_ME_UHH</t>
  </si>
  <si>
    <t>UNIMP_OROV</t>
  </si>
  <si>
    <t>UNIMP_OROV_UHH</t>
  </si>
  <si>
    <t>UNIMP_SHAS</t>
  </si>
  <si>
    <t>UNIMP_SHAS_UHH</t>
  </si>
  <si>
    <t>UNIMP_SJ</t>
  </si>
  <si>
    <t>UNIMP_SJ_UHH</t>
  </si>
  <si>
    <t>UNIMP_SRBB</t>
  </si>
  <si>
    <t>UNIMP_SRBB_UHH</t>
  </si>
  <si>
    <t>UNIMP_ST</t>
  </si>
  <si>
    <t>UNIMP_ST_UHH</t>
  </si>
  <si>
    <t>UNIMP_TRIN</t>
  </si>
  <si>
    <t>UNIMP_TRIN_UHH</t>
  </si>
  <si>
    <t>UNIMP_TU</t>
  </si>
  <si>
    <t>UNIMP_TU_UHH</t>
  </si>
  <si>
    <t>UNIMP_WH</t>
  </si>
  <si>
    <t>UNIMP_WH_UHH</t>
  </si>
  <si>
    <t>UNIMP_YUBA</t>
  </si>
  <si>
    <t>UNIMP_YUBA_UHH</t>
  </si>
  <si>
    <t>WW_02_NU</t>
  </si>
  <si>
    <t>WW_02_PU</t>
  </si>
  <si>
    <t>WW_02_SU</t>
  </si>
  <si>
    <t>WW_03_NU</t>
  </si>
  <si>
    <t>WW_03_PU1</t>
  </si>
  <si>
    <t>WW_03_PU2</t>
  </si>
  <si>
    <t>WW_03_PU3</t>
  </si>
  <si>
    <t>WW_03_SU</t>
  </si>
  <si>
    <t>WW_04_NU1</t>
  </si>
  <si>
    <t>WW_04_NU2</t>
  </si>
  <si>
    <t>WW_05_NU</t>
  </si>
  <si>
    <t>WW_06_NU</t>
  </si>
  <si>
    <t>WW_07N_NU</t>
  </si>
  <si>
    <t>WW_07S_NU</t>
  </si>
  <si>
    <t>WW_08N_NU</t>
  </si>
  <si>
    <t>WW_08S_NU</t>
  </si>
  <si>
    <t>WW_09_NU</t>
  </si>
  <si>
    <t>WW_10_NU1</t>
  </si>
  <si>
    <t>WW_10_NU2</t>
  </si>
  <si>
    <t>WW_11_NU1</t>
  </si>
  <si>
    <t>WW_11_NU2</t>
  </si>
  <si>
    <t>WW_12_NU1</t>
  </si>
  <si>
    <t>WW_12_NU2</t>
  </si>
  <si>
    <t>WW_13_NU1</t>
  </si>
  <si>
    <t>WW_13_NU2</t>
  </si>
  <si>
    <t>WW_14_NU</t>
  </si>
  <si>
    <t>WW_15N_NU</t>
  </si>
  <si>
    <t>WW_15S_NU</t>
  </si>
  <si>
    <t>WW_16_NU</t>
  </si>
  <si>
    <t>WW_16_PU</t>
  </si>
  <si>
    <t>WW_17N_NU</t>
  </si>
  <si>
    <t>WW_17S_NU</t>
  </si>
  <si>
    <t>WW_18_NU</t>
  </si>
  <si>
    <t>WW_19_NU</t>
  </si>
  <si>
    <t>WW_20_NU1</t>
  </si>
  <si>
    <t>WW_20_NU2</t>
  </si>
  <si>
    <t>WW_21_NU</t>
  </si>
  <si>
    <t>WW_21_PU</t>
  </si>
  <si>
    <t>WW_22_NU</t>
  </si>
  <si>
    <t>WW_23_NU</t>
  </si>
  <si>
    <t>WW_24_NU1</t>
  </si>
  <si>
    <t>WW_24_NU2</t>
  </si>
  <si>
    <t>WW_24_NU3</t>
  </si>
  <si>
    <t>WW_24_NU4</t>
  </si>
  <si>
    <t>WW_25_NU</t>
  </si>
  <si>
    <t>WW_25_PU</t>
  </si>
  <si>
    <t>WW_26N_NU1</t>
  </si>
  <si>
    <t>WW_26N_NU2</t>
  </si>
  <si>
    <t>WW_26N_NU3</t>
  </si>
  <si>
    <t>WW_26N_NU4</t>
  </si>
  <si>
    <t>WW_26N_NU5</t>
  </si>
  <si>
    <t>WW_26N_PU1</t>
  </si>
  <si>
    <t>WW_26N_PU2</t>
  </si>
  <si>
    <t>WW_26N_PU3</t>
  </si>
  <si>
    <t>WW_26S_NU1</t>
  </si>
  <si>
    <t>WW_26S_NU2</t>
  </si>
  <si>
    <t>WW_26S_NU3</t>
  </si>
  <si>
    <t>WW_26S_NU4</t>
  </si>
  <si>
    <t>WW_26S_PU1</t>
  </si>
  <si>
    <t>WW_26S_PU2</t>
  </si>
  <si>
    <t>WW_26S_PU3</t>
  </si>
  <si>
    <t>WW_26S_PU4</t>
  </si>
  <si>
    <t>WW_26S_PU5</t>
  </si>
  <si>
    <t>WW_26S_PU6</t>
  </si>
  <si>
    <t>WW_60N_NU1</t>
  </si>
  <si>
    <t>WW_60N_NU2</t>
  </si>
  <si>
    <t>WW_60N_PU</t>
  </si>
  <si>
    <t>WW_60S_NU1</t>
  </si>
  <si>
    <t>WW_60S_NU2</t>
  </si>
  <si>
    <t>WW_61_NU1</t>
  </si>
  <si>
    <t>WW_61_NU2</t>
  </si>
  <si>
    <t>WW_61_NU3</t>
  </si>
  <si>
    <t>WW_62_NU</t>
  </si>
  <si>
    <t>WW_63_NU</t>
  </si>
  <si>
    <t>WW_64_NU</t>
  </si>
  <si>
    <t>WW_71_NU</t>
  </si>
  <si>
    <t>WW_71_PU1</t>
  </si>
  <si>
    <t>WW_71_PU2</t>
  </si>
  <si>
    <t>WW_72_NU</t>
  </si>
  <si>
    <t>WW_72_PU</t>
  </si>
  <si>
    <t>WW_73_NU</t>
  </si>
  <si>
    <t>WW_90_PU</t>
  </si>
  <si>
    <t>WW_GDPUD_NU</t>
  </si>
  <si>
    <t>WW_GDPUD_PU</t>
  </si>
  <si>
    <t>WW_GRSVL</t>
  </si>
  <si>
    <t>WW_WLDWD</t>
  </si>
  <si>
    <t>BEGDAY_CHSDV</t>
  </si>
  <si>
    <t>BEGDAY_CNFDV</t>
  </si>
  <si>
    <t>BEGDAY_ROEDV</t>
  </si>
  <si>
    <t>C_AMR004</t>
  </si>
  <si>
    <t>C_AMR004_ADD</t>
  </si>
  <si>
    <t>C_AMR004_MIF</t>
  </si>
  <si>
    <t>C_AMR022</t>
  </si>
  <si>
    <t>C_ANT010</t>
  </si>
  <si>
    <t>C_ANT011</t>
  </si>
  <si>
    <t>C_ASL013</t>
  </si>
  <si>
    <t>C_BCC004</t>
  </si>
  <si>
    <t>C_BCC014</t>
  </si>
  <si>
    <t>C_BCK006</t>
  </si>
  <si>
    <t>C_BCK024</t>
  </si>
  <si>
    <t>C_BCN005</t>
  </si>
  <si>
    <t>C_BCN010</t>
  </si>
  <si>
    <t>C_BEC024</t>
  </si>
  <si>
    <t>C_BLKBT</t>
  </si>
  <si>
    <t>C_BLKBT_ADD</t>
  </si>
  <si>
    <t>C_BLKBT_MIF</t>
  </si>
  <si>
    <t>C_BRR011</t>
  </si>
  <si>
    <t>C_BRR017_ADD</t>
  </si>
  <si>
    <t>C_BRR017_MIF</t>
  </si>
  <si>
    <t>C_BRR023</t>
  </si>
  <si>
    <t>C_BRR049</t>
  </si>
  <si>
    <t>C_BRR060</t>
  </si>
  <si>
    <t>C_BRR066</t>
  </si>
  <si>
    <t>C_BRS018</t>
  </si>
  <si>
    <t>C_BRYSA</t>
  </si>
  <si>
    <t>C_BSL001a</t>
  </si>
  <si>
    <t>C_BTC003</t>
  </si>
  <si>
    <t>C_BTC017</t>
  </si>
  <si>
    <t>C_BTC032</t>
  </si>
  <si>
    <t>C_BTC041</t>
  </si>
  <si>
    <t>C_BTC048</t>
  </si>
  <si>
    <t>C_BTL006</t>
  </si>
  <si>
    <t>C_CAA003</t>
  </si>
  <si>
    <t>C_CAA003_CVP</t>
  </si>
  <si>
    <t>C_CAA003_SWP</t>
  </si>
  <si>
    <t>C_CBD000</t>
  </si>
  <si>
    <t>C_CBD005</t>
  </si>
  <si>
    <t>C_CBD038</t>
  </si>
  <si>
    <t>C_CCH012</t>
  </si>
  <si>
    <t>C_CCH012_ADD</t>
  </si>
  <si>
    <t>C_CCH012_MIF</t>
  </si>
  <si>
    <t>C_CCH030_ADD</t>
  </si>
  <si>
    <t>C_CCH030_MIF</t>
  </si>
  <si>
    <t>C_CCH053</t>
  </si>
  <si>
    <t>C_CCH083</t>
  </si>
  <si>
    <t>C_CHIPPS</t>
  </si>
  <si>
    <t>C_CHW006</t>
  </si>
  <si>
    <t>C_CHW017</t>
  </si>
  <si>
    <t>C_CLR011</t>
  </si>
  <si>
    <t>C_CLV004</t>
  </si>
  <si>
    <t>C_CLV009</t>
  </si>
  <si>
    <t>C_CLV026</t>
  </si>
  <si>
    <t>C_CLV044</t>
  </si>
  <si>
    <t>C_CMPFW</t>
  </si>
  <si>
    <t>C_COW003</t>
  </si>
  <si>
    <t>C_COW014</t>
  </si>
  <si>
    <t>C_CSL005</t>
  </si>
  <si>
    <t>C_CWD003</t>
  </si>
  <si>
    <t>C_DCM019</t>
  </si>
  <si>
    <t>C_DCT050</t>
  </si>
  <si>
    <t>C_DED003</t>
  </si>
  <si>
    <t>C_DMC000</t>
  </si>
  <si>
    <t>C_DMC003</t>
  </si>
  <si>
    <t>C_DMC011</t>
  </si>
  <si>
    <t>C_DMC016</t>
  </si>
  <si>
    <t>C_DMC021</t>
  </si>
  <si>
    <t>C_DMC024</t>
  </si>
  <si>
    <t>C_DMC030</t>
  </si>
  <si>
    <t>C_DMC034</t>
  </si>
  <si>
    <t>C_DMC039</t>
  </si>
  <si>
    <t>C_DMC044</t>
  </si>
  <si>
    <t>C_DMC049</t>
  </si>
  <si>
    <t>C_DMC054</t>
  </si>
  <si>
    <t>C_DMC058</t>
  </si>
  <si>
    <t>C_DMC064</t>
  </si>
  <si>
    <t>C_DMC070</t>
  </si>
  <si>
    <t>C_DMC074</t>
  </si>
  <si>
    <t>C_DMC080</t>
  </si>
  <si>
    <t>C_DMC085</t>
  </si>
  <si>
    <t>C_DMC091</t>
  </si>
  <si>
    <t>C_DMC097</t>
  </si>
  <si>
    <t>C_DMC105</t>
  </si>
  <si>
    <t>C_DMC111</t>
  </si>
  <si>
    <t>C_DMC116</t>
  </si>
  <si>
    <t>C_DRC005</t>
  </si>
  <si>
    <t>C_DRC012</t>
  </si>
  <si>
    <t>C_EBP050</t>
  </si>
  <si>
    <t>C_ELD005</t>
  </si>
  <si>
    <t>C_ELD027</t>
  </si>
  <si>
    <t>C_EPARK</t>
  </si>
  <si>
    <t>C_EPARK_ADD</t>
  </si>
  <si>
    <t>C_EPARK_MIF</t>
  </si>
  <si>
    <t>C_ESTMN</t>
  </si>
  <si>
    <t>C_FCS006</t>
  </si>
  <si>
    <t>C_FDC006_ADD</t>
  </si>
  <si>
    <t>C_FDC006_MIF</t>
  </si>
  <si>
    <t>C_FOLSM</t>
  </si>
  <si>
    <t>C_FRS016</t>
  </si>
  <si>
    <t>C_FRS036</t>
  </si>
  <si>
    <t>C_FRS036_EXC</t>
  </si>
  <si>
    <t>C_FRS036_MIF</t>
  </si>
  <si>
    <t>C_FTR003</t>
  </si>
  <si>
    <t>C_FTR003_ADD</t>
  </si>
  <si>
    <t>C_FTR003_MIF</t>
  </si>
  <si>
    <t>C_FTR008</t>
  </si>
  <si>
    <t>C_FTR012</t>
  </si>
  <si>
    <t>C_FTR028</t>
  </si>
  <si>
    <t>C_FTR039_ADD</t>
  </si>
  <si>
    <t>C_FTR039_MIF</t>
  </si>
  <si>
    <t>C_FTR051</t>
  </si>
  <si>
    <t>C_FTR059</t>
  </si>
  <si>
    <t>C_FTR059_ADD</t>
  </si>
  <si>
    <t>C_FTR059_MIF</t>
  </si>
  <si>
    <t>C_FTR067</t>
  </si>
  <si>
    <t>C_FTR068_ADD</t>
  </si>
  <si>
    <t>C_FTR068_MIF</t>
  </si>
  <si>
    <t>C_FTR074</t>
  </si>
  <si>
    <t>C_HNSLY</t>
  </si>
  <si>
    <t>C_INDVL_ADD</t>
  </si>
  <si>
    <t>C_INDVL_MIF</t>
  </si>
  <si>
    <t>C_KLR005</t>
  </si>
  <si>
    <t>C_KRT000</t>
  </si>
  <si>
    <t>C_KSWCK_ADD</t>
  </si>
  <si>
    <t>C_KSWCK_MIF</t>
  </si>
  <si>
    <t>C_LWSTN_ADD</t>
  </si>
  <si>
    <t>C_LWSTN_MIF</t>
  </si>
  <si>
    <t>C_MCD002</t>
  </si>
  <si>
    <t>C_MCD005</t>
  </si>
  <si>
    <t>C_MCD018</t>
  </si>
  <si>
    <t>C_MCD021</t>
  </si>
  <si>
    <t>C_MCD028</t>
  </si>
  <si>
    <t>C_MCD033</t>
  </si>
  <si>
    <t>C_MCD033_EXC</t>
  </si>
  <si>
    <t>C_MCD033_MIF</t>
  </si>
  <si>
    <t>C_MCD046</t>
  </si>
  <si>
    <t>C_MCD052</t>
  </si>
  <si>
    <t>C_MCD052_EXC</t>
  </si>
  <si>
    <t>C_MCD052_MIF</t>
  </si>
  <si>
    <t>C_MCD054</t>
  </si>
  <si>
    <t>C_MCD056</t>
  </si>
  <si>
    <t>C_MCLRE</t>
  </si>
  <si>
    <t>C_MDC032</t>
  </si>
  <si>
    <t>C_MDOTA</t>
  </si>
  <si>
    <t>C_MELON</t>
  </si>
  <si>
    <t>C_MLC004</t>
  </si>
  <si>
    <t>C_MLRTN</t>
  </si>
  <si>
    <t>C_MOK019</t>
  </si>
  <si>
    <t>C_MOK034</t>
  </si>
  <si>
    <t>C_MRM001_ADD</t>
  </si>
  <si>
    <t>C_MRM001_MIF</t>
  </si>
  <si>
    <t>C_MRS000</t>
  </si>
  <si>
    <t>C_MSN005</t>
  </si>
  <si>
    <t>C_NFA011</t>
  </si>
  <si>
    <t>C_NFC013</t>
  </si>
  <si>
    <t>C_NHGAN</t>
  </si>
  <si>
    <t>C_NTOMA_ADD</t>
  </si>
  <si>
    <t>C_NTOMA_MIF</t>
  </si>
  <si>
    <t>C_OMR014</t>
  </si>
  <si>
    <t>C_OROVL</t>
  </si>
  <si>
    <t>C_ORP000</t>
  </si>
  <si>
    <t>C_OWN011</t>
  </si>
  <si>
    <t>C_PEDRO</t>
  </si>
  <si>
    <t>C_PTH007</t>
  </si>
  <si>
    <t>C_PTH007_ADD</t>
  </si>
  <si>
    <t>C_PTH007_MIF</t>
  </si>
  <si>
    <t>C_PTH024</t>
  </si>
  <si>
    <t>C_PTH024_ADD</t>
  </si>
  <si>
    <t>C_PTH024_MIF</t>
  </si>
  <si>
    <t>C_PTH030</t>
  </si>
  <si>
    <t>C_PTH070</t>
  </si>
  <si>
    <t>C_PYN001</t>
  </si>
  <si>
    <t>C_RSL001B</t>
  </si>
  <si>
    <t>C_SAC007</t>
  </si>
  <si>
    <t>C_SAC017_ADD</t>
  </si>
  <si>
    <t>C_SAC017_MIF</t>
  </si>
  <si>
    <t>C_SAC029b</t>
  </si>
  <si>
    <t>C_SAC041</t>
  </si>
  <si>
    <t>C_SAC048</t>
  </si>
  <si>
    <t>C_SAC049</t>
  </si>
  <si>
    <t>C_SAC063</t>
  </si>
  <si>
    <t>C_SAC081</t>
  </si>
  <si>
    <t>C_SAC085</t>
  </si>
  <si>
    <t>C_SAC092</t>
  </si>
  <si>
    <t>C_SAC097_ADD</t>
  </si>
  <si>
    <t>C_SAC097_MIF</t>
  </si>
  <si>
    <t>C_SAC099</t>
  </si>
  <si>
    <t>C_SAC120</t>
  </si>
  <si>
    <t>C_SAC120_ADD</t>
  </si>
  <si>
    <t>C_SAC120_MIF</t>
  </si>
  <si>
    <t>C_SAC136</t>
  </si>
  <si>
    <t>C_SAC146</t>
  </si>
  <si>
    <t>C_SAC169</t>
  </si>
  <si>
    <t>C_SAC185</t>
  </si>
  <si>
    <t>C_SAC201</t>
  </si>
  <si>
    <t>C_SAC201_ADD</t>
  </si>
  <si>
    <t>C_SAC201_MIF</t>
  </si>
  <si>
    <t>C_SAC217</t>
  </si>
  <si>
    <t>C_SAC240_ADD</t>
  </si>
  <si>
    <t>C_SAC240_MIF</t>
  </si>
  <si>
    <t>C_SAC257</t>
  </si>
  <si>
    <t>C_SAC299</t>
  </si>
  <si>
    <t>C_SAC301</t>
  </si>
  <si>
    <t>C_SAL006</t>
  </si>
  <si>
    <t>C_SFA011</t>
  </si>
  <si>
    <t>C_SGRGE</t>
  </si>
  <si>
    <t>C_SGRGE_ADD</t>
  </si>
  <si>
    <t>C_SGRGE_MIF</t>
  </si>
  <si>
    <t>C_SHSTA</t>
  </si>
  <si>
    <t>C_SJR013</t>
  </si>
  <si>
    <t>C_SJR053a</t>
  </si>
  <si>
    <t>C_SJR053b</t>
  </si>
  <si>
    <t>C_SJR070</t>
  </si>
  <si>
    <t>C_SJR075</t>
  </si>
  <si>
    <t>C_SJR081</t>
  </si>
  <si>
    <t>C_SJR096</t>
  </si>
  <si>
    <t>C_SJR105</t>
  </si>
  <si>
    <t>C_SJR115</t>
  </si>
  <si>
    <t>C_SJR117</t>
  </si>
  <si>
    <t>C_SJR119</t>
  </si>
  <si>
    <t>C_SJR123</t>
  </si>
  <si>
    <t>C_SJR131</t>
  </si>
  <si>
    <t>C_SJR145</t>
  </si>
  <si>
    <t>C_SJR166</t>
  </si>
  <si>
    <t>C_SJR180</t>
  </si>
  <si>
    <t>C_SJR200</t>
  </si>
  <si>
    <t>C_SJR205</t>
  </si>
  <si>
    <t>C_SJR213</t>
  </si>
  <si>
    <t>C_SJR225</t>
  </si>
  <si>
    <t>C_SJR263</t>
  </si>
  <si>
    <t>C_SLUIS_CVP</t>
  </si>
  <si>
    <t>C_SSL001</t>
  </si>
  <si>
    <t>C_STH007</t>
  </si>
  <si>
    <t>C_STN004</t>
  </si>
  <si>
    <t>C_STN014_ADD</t>
  </si>
  <si>
    <t>C_STN014_MIF</t>
  </si>
  <si>
    <t>C_STN021_ADD</t>
  </si>
  <si>
    <t>C_STN021_MIF</t>
  </si>
  <si>
    <t>C_STS011</t>
  </si>
  <si>
    <t>C_STS017</t>
  </si>
  <si>
    <t>C_STS017_EXC</t>
  </si>
  <si>
    <t>C_STS017_MIF</t>
  </si>
  <si>
    <t>C_STS048</t>
  </si>
  <si>
    <t>C_STS058</t>
  </si>
  <si>
    <t>C_STS059_EXC</t>
  </si>
  <si>
    <t>C_STS059_MIF</t>
  </si>
  <si>
    <t>C_STS060</t>
  </si>
  <si>
    <t>C_TAB000</t>
  </si>
  <si>
    <t>C_THM005</t>
  </si>
  <si>
    <t>C_THM028</t>
  </si>
  <si>
    <t>C_THRMF</t>
  </si>
  <si>
    <t>C_TRN111</t>
  </si>
  <si>
    <t>C_TRNTY</t>
  </si>
  <si>
    <t>C_TUO003</t>
  </si>
  <si>
    <t>C_TUO004</t>
  </si>
  <si>
    <t>C_TUO017</t>
  </si>
  <si>
    <t>C_TUO053</t>
  </si>
  <si>
    <t>C_TUO054_EXC</t>
  </si>
  <si>
    <t>C_TUO054_MIF</t>
  </si>
  <si>
    <t>C_WKYTN</t>
  </si>
  <si>
    <t>C_WKYTN_ADD</t>
  </si>
  <si>
    <t>C_WKYTN_MIF</t>
  </si>
  <si>
    <t>C_YBP016</t>
  </si>
  <si>
    <t>C_YBP032</t>
  </si>
  <si>
    <t>C_YUB006</t>
  </si>
  <si>
    <t>C_YUB006_ADD</t>
  </si>
  <si>
    <t>C_YUB006_MIF</t>
  </si>
  <si>
    <t>C_YUB014</t>
  </si>
  <si>
    <t>C_YUB022</t>
  </si>
  <si>
    <t>C_YUB024</t>
  </si>
  <si>
    <t>CVPRULECV</t>
  </si>
  <si>
    <t>D_ABN006_23_NA</t>
  </si>
  <si>
    <t>D_ABN010_24_NA2</t>
  </si>
  <si>
    <t>D_ABN024_24_NA1</t>
  </si>
  <si>
    <t>D_AMR007_WTPFBN</t>
  </si>
  <si>
    <t>D_AMR017_WTPBJM</t>
  </si>
  <si>
    <t>D_ANT010_05_NA</t>
  </si>
  <si>
    <t>D_ARY010_72_PR3</t>
  </si>
  <si>
    <t>D_ARY010_72_PR4</t>
  </si>
  <si>
    <t>D_ARY010_72_PR6</t>
  </si>
  <si>
    <t>D_ARY010_72_XA1</t>
  </si>
  <si>
    <t>D_ASL013_64_PA2</t>
  </si>
  <si>
    <t>D_BEC022_WTPBWM</t>
  </si>
  <si>
    <t>D_BGD000_17N_PR</t>
  </si>
  <si>
    <t>D_BKR004_NBA009</t>
  </si>
  <si>
    <t>D_BKR004_NBA009_VPW</t>
  </si>
  <si>
    <t>D_BRR017_23_NA</t>
  </si>
  <si>
    <t>D_BRR050_BEC000</t>
  </si>
  <si>
    <t>D_BRS018_64_PA2</t>
  </si>
  <si>
    <t>D_BTC012_09_SA2</t>
  </si>
  <si>
    <t>D_BTC036_10_NA</t>
  </si>
  <si>
    <t>D_BTC043_10_NA</t>
  </si>
  <si>
    <t>D_BTC045_ESL008</t>
  </si>
  <si>
    <t>D_BTL006_03_NA</t>
  </si>
  <si>
    <t>D_CAA009_DMC007</t>
  </si>
  <si>
    <t>D_CAA012_71_PU1</t>
  </si>
  <si>
    <t>D_CAA066_71_PU2</t>
  </si>
  <si>
    <t>D_CAA069_DMC070</t>
  </si>
  <si>
    <t>D_CAA069_SLUIS_F</t>
  </si>
  <si>
    <t>D_CAA071_CAALOS_CVP</t>
  </si>
  <si>
    <t>D_CAA087_73_PA1</t>
  </si>
  <si>
    <t>D_CAA087_CAALOS_CVP</t>
  </si>
  <si>
    <t>D_CAA095_CAALOS_CVP</t>
  </si>
  <si>
    <t>D_CAA109_73_PA3</t>
  </si>
  <si>
    <t>D_CAA109_90_PA1</t>
  </si>
  <si>
    <t>D_CAA109_CAALOS_CVP</t>
  </si>
  <si>
    <t>D_CAA143_90_PA1</t>
  </si>
  <si>
    <t>D_CAA143_90_PA2</t>
  </si>
  <si>
    <t>D_CAA143_90_PU</t>
  </si>
  <si>
    <t>D_CAA143_CAALOS_CVP</t>
  </si>
  <si>
    <t>D_CAA155_90_PA1</t>
  </si>
  <si>
    <t>D_CAA155_CAALOS_CVP</t>
  </si>
  <si>
    <t>D_CAA156_90_PU</t>
  </si>
  <si>
    <t>D_CAA156_CAALOS_CVP</t>
  </si>
  <si>
    <t>D_CAA165_90_PU</t>
  </si>
  <si>
    <t>D_CAA165_CAALOS_CVP</t>
  </si>
  <si>
    <t>D_CAA172_90_PA1</t>
  </si>
  <si>
    <t>D_CAA172_CAALOS_CVP</t>
  </si>
  <si>
    <t>D_CBD000_KLR005</t>
  </si>
  <si>
    <t>D_CBD028_08S_PA</t>
  </si>
  <si>
    <t>D_CBD028_08S_SA3</t>
  </si>
  <si>
    <t>D_CBD037_08S_PR</t>
  </si>
  <si>
    <t>D_CBD041_08S_SA2</t>
  </si>
  <si>
    <t>D_CBD049_08N_SA1</t>
  </si>
  <si>
    <t>D_CCH030_20_NA1</t>
  </si>
  <si>
    <t>D_CCH052_20_NA1</t>
  </si>
  <si>
    <t>D_CHIPPS_CCC019</t>
  </si>
  <si>
    <t>D_CHW017_64_PA2</t>
  </si>
  <si>
    <t>D_CLRLK_CLLPT</t>
  </si>
  <si>
    <t>D_CLV026_60S_PA1</t>
  </si>
  <si>
    <t>D_CLV026_WTPWDH</t>
  </si>
  <si>
    <t>D_CLV037_CACWD</t>
  </si>
  <si>
    <t>D_CLV043_WTPJYL</t>
  </si>
  <si>
    <t>D_COW014_03_NA</t>
  </si>
  <si>
    <t>D_CRC002_22_SA1</t>
  </si>
  <si>
    <t>D_CRK005_17N_NR</t>
  </si>
  <si>
    <t>D_CSL005_25_NA</t>
  </si>
  <si>
    <t>D_CWD009_02_NA</t>
  </si>
  <si>
    <t>D_DBC014_64_PA1</t>
  </si>
  <si>
    <t>D_DED010_63_PR2</t>
  </si>
  <si>
    <t>D_DMC003_DMCLOS</t>
  </si>
  <si>
    <t>D_DMC007_CAA009</t>
  </si>
  <si>
    <t>D_DMC007_DMCLOS</t>
  </si>
  <si>
    <t>D_DMC011_71_PA8</t>
  </si>
  <si>
    <t>D_DMC011_DMCLOS</t>
  </si>
  <si>
    <t>D_DMC016_DMCLOS</t>
  </si>
  <si>
    <t>D_DMC021_50_PA1</t>
  </si>
  <si>
    <t>D_DMC021_DMCLOS</t>
  </si>
  <si>
    <t>D_DMC024_DMCLOS</t>
  </si>
  <si>
    <t>D_DMC030_71_PA1</t>
  </si>
  <si>
    <t>D_DMC030_DMCLOS</t>
  </si>
  <si>
    <t>D_DMC034_71_PA2</t>
  </si>
  <si>
    <t>D_DMC034_71_PA3</t>
  </si>
  <si>
    <t>D_DMC034_DMCLOS</t>
  </si>
  <si>
    <t>D_DMC039_DMCLOS</t>
  </si>
  <si>
    <t>D_DMC044_71_PA4</t>
  </si>
  <si>
    <t>D_DMC044_71_PA5</t>
  </si>
  <si>
    <t>D_DMC044_DMCLOS</t>
  </si>
  <si>
    <t>D_DMC049_DMCLOS</t>
  </si>
  <si>
    <t>D_DMC054_DMCLOS</t>
  </si>
  <si>
    <t>D_DMC054_NMW004</t>
  </si>
  <si>
    <t>D_DMC058_DMCLOS</t>
  </si>
  <si>
    <t>D_DMC064_71_PA6</t>
  </si>
  <si>
    <t>D_DMC064_DMCLOS</t>
  </si>
  <si>
    <t>D_DMC070_73_PA1</t>
  </si>
  <si>
    <t>D_DMC070_CAA069</t>
  </si>
  <si>
    <t>D_DMC070_DMCLOS</t>
  </si>
  <si>
    <t>D_DMC070_VLW008</t>
  </si>
  <si>
    <t>D_DMC074_DMCLOS</t>
  </si>
  <si>
    <t>D_DMC076_DMCLOS</t>
  </si>
  <si>
    <t>D_DMC080_DMCLOS</t>
  </si>
  <si>
    <t>D_DMC085_DMCLOS</t>
  </si>
  <si>
    <t>D_DMC091_73_PA3</t>
  </si>
  <si>
    <t>D_DMC091_DMCLOS</t>
  </si>
  <si>
    <t>D_DMC097_DMCLOS</t>
  </si>
  <si>
    <t>D_DMC105_73_PA2</t>
  </si>
  <si>
    <t>D_DMC105_DMCLOS</t>
  </si>
  <si>
    <t>D_DMC111_73_XA</t>
  </si>
  <si>
    <t>D_DMC111_DMCLOS</t>
  </si>
  <si>
    <t>D_DMC111_FBW001</t>
  </si>
  <si>
    <t>D_DMC116_DMCLOS</t>
  </si>
  <si>
    <t>D_DRC005_05_NA</t>
  </si>
  <si>
    <t>D_DRC010_05_NA</t>
  </si>
  <si>
    <t>D_EBP016_64_NA2</t>
  </si>
  <si>
    <t>D_EBP048_63_PR3</t>
  </si>
  <si>
    <t>D_EPARK_SCKWD</t>
  </si>
  <si>
    <t>D_ESC005_63_PR1</t>
  </si>
  <si>
    <t>D_ESL008_09_SA1</t>
  </si>
  <si>
    <t>D_FDC006_14_NA</t>
  </si>
  <si>
    <t>D_FOLSM_26S_NU4</t>
  </si>
  <si>
    <t>D_FOLSM_26S_PU3</t>
  </si>
  <si>
    <t>D_FOLSM_WTPEDH</t>
  </si>
  <si>
    <t>D_FOLSM_WTPFOL</t>
  </si>
  <si>
    <t>D_FOLSM_WTPRSV</t>
  </si>
  <si>
    <t>D_FOLSM_WTPSJP</t>
  </si>
  <si>
    <t>D_FPT013_FSC013</t>
  </si>
  <si>
    <t>D_FRS036_64_PA1</t>
  </si>
  <si>
    <t>D_FSC003_WTPCOL</t>
  </si>
  <si>
    <t>D_FSC025_60N_PU</t>
  </si>
  <si>
    <t>D_FTR003_17S_SA</t>
  </si>
  <si>
    <t>D_FTR003_22_SA2</t>
  </si>
  <si>
    <t>D_FTR008_16_SA</t>
  </si>
  <si>
    <t>D_FTR014_16_SA</t>
  </si>
  <si>
    <t>D_FTR018_15S_SA</t>
  </si>
  <si>
    <t>D_FTR018_16_SA</t>
  </si>
  <si>
    <t>D_FTR021_16_PA</t>
  </si>
  <si>
    <t>D_FTR021_16_SA</t>
  </si>
  <si>
    <t>D_FTR028_15S_SA</t>
  </si>
  <si>
    <t>D_FTR031_WTPCYC</t>
  </si>
  <si>
    <t>D_FTR039_SEC009</t>
  </si>
  <si>
    <t>D_FTR045_15N_SA</t>
  </si>
  <si>
    <t>D_FTR059_12_SA</t>
  </si>
  <si>
    <t>D_GCC027_08N_PR1</t>
  </si>
  <si>
    <t>D_GCC027_08N_SA2</t>
  </si>
  <si>
    <t>D_GCC039_08N_PR2</t>
  </si>
  <si>
    <t>D_GCC056_08S_PR</t>
  </si>
  <si>
    <t>D_GCC056_08S_SA2</t>
  </si>
  <si>
    <t>D_JBC002_17N_PR</t>
  </si>
  <si>
    <t>D_LBC038_WTPAUB</t>
  </si>
  <si>
    <t>D_LBR002_LBC001</t>
  </si>
  <si>
    <t>D_LCC029_09_SA1</t>
  </si>
  <si>
    <t>D_LJC010_60S_PA2</t>
  </si>
  <si>
    <t>D_LJC022_60S_PA1</t>
  </si>
  <si>
    <t>D_LJC022_WTPWDH</t>
  </si>
  <si>
    <t>D_LWSTN_CCT011</t>
  </si>
  <si>
    <t>D_MCD002_63_NA4</t>
  </si>
  <si>
    <t>D_MCD021_63_NA4</t>
  </si>
  <si>
    <t>D_MCD042_63_NA2</t>
  </si>
  <si>
    <t>D_MCD050_62_NA2</t>
  </si>
  <si>
    <t>D_MCD052_MID021</t>
  </si>
  <si>
    <t>D_MCD055_62_NA6</t>
  </si>
  <si>
    <t>D_MDC006_64_PA1</t>
  </si>
  <si>
    <t>D_MDC006_64_PA3</t>
  </si>
  <si>
    <t>D_MDC032_64_PA1</t>
  </si>
  <si>
    <t>D_MDOTA_64_XA</t>
  </si>
  <si>
    <t>D_MDOTA_73_XA</t>
  </si>
  <si>
    <t>D_MDOTA_90_PA1</t>
  </si>
  <si>
    <t>D_MDOTA_91_PA</t>
  </si>
  <si>
    <t>D_MDOTA_91_PR</t>
  </si>
  <si>
    <t>D_MDOTA_LOSS</t>
  </si>
  <si>
    <t>D_MDSTO_61_NA2</t>
  </si>
  <si>
    <t>D_MDSTO_WTPMOD</t>
  </si>
  <si>
    <t>D_MID021_63_NA3</t>
  </si>
  <si>
    <t>D_MID021_63_NA4</t>
  </si>
  <si>
    <t>D_MLC006_05_NA</t>
  </si>
  <si>
    <t>D_MLRTN_FRK000</t>
  </si>
  <si>
    <t>D_MLRTN_MDC006</t>
  </si>
  <si>
    <t>D_MNRRH_13_NU2</t>
  </si>
  <si>
    <t>D_MTC000_09_NA</t>
  </si>
  <si>
    <t>D_MTC000_09_PR</t>
  </si>
  <si>
    <t>D_MTC000_09_SA1</t>
  </si>
  <si>
    <t>D_NFA016_ABT002</t>
  </si>
  <si>
    <t>D_NTOMA_FSC003</t>
  </si>
  <si>
    <t>D_OAK020_61_NA2</t>
  </si>
  <si>
    <t>D_OAK020_61_PA2</t>
  </si>
  <si>
    <t>D_OMR021_ORP000</t>
  </si>
  <si>
    <t>D_OROVL_13_NU1</t>
  </si>
  <si>
    <t>D_PCH000_SBCWD_PA</t>
  </si>
  <si>
    <t>D_PCH000_SBCWD_PU</t>
  </si>
  <si>
    <t>D_PCH000_SCVWD_PA</t>
  </si>
  <si>
    <t>D_PCH000_SCVWD_PU</t>
  </si>
  <si>
    <t>D_PSC003_20_PA</t>
  </si>
  <si>
    <t>D_PSC003_25_PA1</t>
  </si>
  <si>
    <t>D_PSC006_25_PA2</t>
  </si>
  <si>
    <t>D_PSC013_WTPDEF</t>
  </si>
  <si>
    <t>D_PSC015_CSPSO</t>
  </si>
  <si>
    <t>D_PSC017_WTPNBR</t>
  </si>
  <si>
    <t>D_PSC020_WTPCMT</t>
  </si>
  <si>
    <t>D_PSC024_SIDSH</t>
  </si>
  <si>
    <t>D_PSC024_WTPWMN</t>
  </si>
  <si>
    <t>D_PSC033_VJB000</t>
  </si>
  <si>
    <t>D_PTH024_PSC003</t>
  </si>
  <si>
    <t>D_RFS61B_61_NA2</t>
  </si>
  <si>
    <t>D_RFS61D_61_NA5</t>
  </si>
  <si>
    <t>D_RFS64_64_NA2</t>
  </si>
  <si>
    <t>D_RSL004_CCC004</t>
  </si>
  <si>
    <t>D_RVC005_11_PR</t>
  </si>
  <si>
    <t>D_SAC030_MOK014</t>
  </si>
  <si>
    <t>D_SAC050_FPT013</t>
  </si>
  <si>
    <t>D_SAC062_WTPSAC</t>
  </si>
  <si>
    <t>D_SAC065_WTPBTB</t>
  </si>
  <si>
    <t>D_SAC074_21_SA</t>
  </si>
  <si>
    <t>D_SAC074_WTPDWP</t>
  </si>
  <si>
    <t>D_SAC075_22_NA</t>
  </si>
  <si>
    <t>D_SAC078_22_SA1</t>
  </si>
  <si>
    <t>D_SAC081_21_NA</t>
  </si>
  <si>
    <t>D_SAC082_22_SA1</t>
  </si>
  <si>
    <t>D_SAC083_21_SA</t>
  </si>
  <si>
    <t>D_SAC091_19_SA</t>
  </si>
  <si>
    <t>D_SAC099_19_SA</t>
  </si>
  <si>
    <t>D_SAC109_08S_SA3</t>
  </si>
  <si>
    <t>D_SAC109_19_SA</t>
  </si>
  <si>
    <t>D_SAC115_19_SA</t>
  </si>
  <si>
    <t>D_SAC121_08S_SA3</t>
  </si>
  <si>
    <t>D_SAC122_19_SA</t>
  </si>
  <si>
    <t>D_SAC129_08S_NA2</t>
  </si>
  <si>
    <t>D_SAC136_18_NA</t>
  </si>
  <si>
    <t>D_SAC136_18_SA</t>
  </si>
  <si>
    <t>D_SAC146_08S_NA1</t>
  </si>
  <si>
    <t>D_SAC159_08N_SA1</t>
  </si>
  <si>
    <t>D_SAC159_08S_SA1</t>
  </si>
  <si>
    <t>D_SAC162_09_SA2</t>
  </si>
  <si>
    <t>D_SAC178_08N_SA1</t>
  </si>
  <si>
    <t>D_SAC185_08N_NA</t>
  </si>
  <si>
    <t>D_SAC185_09_NA</t>
  </si>
  <si>
    <t>D_SAC196_MTC000</t>
  </si>
  <si>
    <t>D_SAC207_GCC007</t>
  </si>
  <si>
    <t>D_SAC224_04_NA</t>
  </si>
  <si>
    <t>D_SAC240_05_NA</t>
  </si>
  <si>
    <t>D_SAC240_TCC001</t>
  </si>
  <si>
    <t>D_SAC273_03_NA</t>
  </si>
  <si>
    <t>D_SAC281_02_NA</t>
  </si>
  <si>
    <t>D_SAC289_03_SA</t>
  </si>
  <si>
    <t>D_SAC294_03_PA</t>
  </si>
  <si>
    <t>D_SAC294_WTPBLV</t>
  </si>
  <si>
    <t>D_SAC296_02_SA</t>
  </si>
  <si>
    <t>D_SAC296_WTPFTH</t>
  </si>
  <si>
    <t>D_SBP014_17S_NA</t>
  </si>
  <si>
    <t>D_SBP028_17S_PR</t>
  </si>
  <si>
    <t>D_SBP031_18_NA</t>
  </si>
  <si>
    <t>D_SEC009_17S_PR</t>
  </si>
  <si>
    <t>D_SFF011_MNRRH</t>
  </si>
  <si>
    <t>D_SHSTA_WTPJMS</t>
  </si>
  <si>
    <t>D_SJR006_ANTOC</t>
  </si>
  <si>
    <t>D_SJR028_WTPDWS</t>
  </si>
  <si>
    <t>D_SJR062_50_PA1</t>
  </si>
  <si>
    <t>D_SJR081_61_NA5</t>
  </si>
  <si>
    <t>D_SJR082_71_PA2</t>
  </si>
  <si>
    <t>D_SJR090_71_NA2</t>
  </si>
  <si>
    <t>D_SJR096_71_PA4</t>
  </si>
  <si>
    <t>D_SJR102_71_NA1</t>
  </si>
  <si>
    <t>D_SJR114_62_NA5</t>
  </si>
  <si>
    <t>D_SJR116_72_NA1</t>
  </si>
  <si>
    <t>D_SJR166_EBP032</t>
  </si>
  <si>
    <t>D_SJR180_ARY010</t>
  </si>
  <si>
    <t>D_SJR205_SJR201</t>
  </si>
  <si>
    <t>D_SJR214_EBP001</t>
  </si>
  <si>
    <t>D_SJR227_64_PA3</t>
  </si>
  <si>
    <t>D_SLUIS_PCH000</t>
  </si>
  <si>
    <t>D_SSJ004_61_PA1</t>
  </si>
  <si>
    <t>D_STH003_WTPFSS</t>
  </si>
  <si>
    <t>D_STN014_TCC031</t>
  </si>
  <si>
    <t>D_STN021_06_PA</t>
  </si>
  <si>
    <t>D_STN026_06_PA</t>
  </si>
  <si>
    <t>D_STS004_61_NA6</t>
  </si>
  <si>
    <t>D_STS030_61_NA4</t>
  </si>
  <si>
    <t>D_STS059_OAK001</t>
  </si>
  <si>
    <t>D_STS059_SSJ001</t>
  </si>
  <si>
    <t>D_STS059_UFC000</t>
  </si>
  <si>
    <t>D_THM012_04_NA</t>
  </si>
  <si>
    <t>D_THRMA_JBC000</t>
  </si>
  <si>
    <t>D_THRMA_RVC000</t>
  </si>
  <si>
    <t>D_THRMA_WEC000</t>
  </si>
  <si>
    <t>D_THRMF_11_NU1</t>
  </si>
  <si>
    <t>D_THRMF_12_NU1</t>
  </si>
  <si>
    <t>D_TRLCK_62_NA3</t>
  </si>
  <si>
    <t>D_TUO015_61_NA3</t>
  </si>
  <si>
    <t>D_TUO015_62_NA4</t>
  </si>
  <si>
    <t>D_TUO047_61_NA3</t>
  </si>
  <si>
    <t>D_TUO047_62_NA4</t>
  </si>
  <si>
    <t>D_TUO054_MDS003</t>
  </si>
  <si>
    <t>D_TUO054_TUR001</t>
  </si>
  <si>
    <t>D_VCT002_ORP000</t>
  </si>
  <si>
    <t>D_VLW008_72_PR1</t>
  </si>
  <si>
    <t>D_VLW008_72_PR5</t>
  </si>
  <si>
    <t>D_WDWRD_61_PA3</t>
  </si>
  <si>
    <t>D_WDWRD_WTPDGT</t>
  </si>
  <si>
    <t>D_WEC005_11_PR</t>
  </si>
  <si>
    <t>D_WKYTN_02_PU</t>
  </si>
  <si>
    <t>D_WKYTN_SPT003</t>
  </si>
  <si>
    <t>D_WKYTN_WTPBUK</t>
  </si>
  <si>
    <t>D_WKYTN_WTPCSD</t>
  </si>
  <si>
    <t>D_WPT005_OWC000</t>
  </si>
  <si>
    <t>D_WSE004_24_NU3</t>
  </si>
  <si>
    <t>D_WTPBLV_03_PU2</t>
  </si>
  <si>
    <t>D_WTPCSD_02_PU</t>
  </si>
  <si>
    <t>D_WTPDGT_50_PU</t>
  </si>
  <si>
    <t>D_WTPFTH_02_SU</t>
  </si>
  <si>
    <t>D_WTPFTH_03_SU</t>
  </si>
  <si>
    <t>D_WTPJJO_50_PU</t>
  </si>
  <si>
    <t>D_WTPMNR_13_NU1</t>
  </si>
  <si>
    <t>D_WTPNBR_FRFLD</t>
  </si>
  <si>
    <t>D_WTPWMN_FRFLD</t>
  </si>
  <si>
    <t>D_XCC010_72_XA2</t>
  </si>
  <si>
    <t>D_XCC025_72_PA</t>
  </si>
  <si>
    <t>D_XCC025_72_PR6</t>
  </si>
  <si>
    <t>D_XCC033_72_PR2</t>
  </si>
  <si>
    <t>D_XCC033_72_PR4</t>
  </si>
  <si>
    <t>D_XCC054_72_PR5</t>
  </si>
  <si>
    <t>D_XCC054_72_XA3</t>
  </si>
  <si>
    <t>D_YBP023_21_SA</t>
  </si>
  <si>
    <t>D_YUB003_15N_NU</t>
  </si>
  <si>
    <t>D_YUB011_15N_NA2</t>
  </si>
  <si>
    <t>D_YUB011_15S_NA2</t>
  </si>
  <si>
    <t>D_YUB013_14_NA</t>
  </si>
  <si>
    <t>D852_SB_LCP</t>
  </si>
  <si>
    <t>D852_SC_LCP</t>
  </si>
  <si>
    <t>DEL_CVP_PAG_S</t>
  </si>
  <si>
    <t>DEL_CVP_PEX_S</t>
  </si>
  <si>
    <t>DEL_CVP_PMI_S</t>
  </si>
  <si>
    <t>DEL_CVP_PRF_S</t>
  </si>
  <si>
    <t>DELTAEXPORTFORNDOI</t>
  </si>
  <si>
    <t>DELTAINFLOWFORNDOI</t>
  </si>
  <si>
    <t>DG_02_NA</t>
  </si>
  <si>
    <t>DG_02_PA</t>
  </si>
  <si>
    <t>DG_02_PU</t>
  </si>
  <si>
    <t>DG_02_SA</t>
  </si>
  <si>
    <t>DG_02_SU</t>
  </si>
  <si>
    <t>DG_03_NA</t>
  </si>
  <si>
    <t>DG_03_PA</t>
  </si>
  <si>
    <t>DG_03_PU1</t>
  </si>
  <si>
    <t>DG_03_PU2</t>
  </si>
  <si>
    <t>DG_03_SA</t>
  </si>
  <si>
    <t>DG_03_SU</t>
  </si>
  <si>
    <t>DG_04_NA</t>
  </si>
  <si>
    <t>DG_04_PA1</t>
  </si>
  <si>
    <t>DG_04_PA2</t>
  </si>
  <si>
    <t>DG_05_NA</t>
  </si>
  <si>
    <t>DG_06_PA</t>
  </si>
  <si>
    <t>DG_07N_PA</t>
  </si>
  <si>
    <t>DG_07S_PA</t>
  </si>
  <si>
    <t>DG_08N_NA</t>
  </si>
  <si>
    <t>DG_08N_PA</t>
  </si>
  <si>
    <t>DG_08N_PR1</t>
  </si>
  <si>
    <t>DG_08N_PR2</t>
  </si>
  <si>
    <t>DG_08N_SA1</t>
  </si>
  <si>
    <t>DG_08N_SA2</t>
  </si>
  <si>
    <t>DG_08S_NA1</t>
  </si>
  <si>
    <t>DG_08S_NA2</t>
  </si>
  <si>
    <t>DG_08S_PA</t>
  </si>
  <si>
    <t>DG_08S_PR</t>
  </si>
  <si>
    <t>DG_08S_SA1</t>
  </si>
  <si>
    <t>DG_08S_SA2</t>
  </si>
  <si>
    <t>DG_08S_SA3</t>
  </si>
  <si>
    <t>DG_09_NA</t>
  </si>
  <si>
    <t>DG_09_PR</t>
  </si>
  <si>
    <t>DG_09_SA1</t>
  </si>
  <si>
    <t>DG_09_SA2</t>
  </si>
  <si>
    <t>DG_10_NA</t>
  </si>
  <si>
    <t>DG_11_NA</t>
  </si>
  <si>
    <t>DG_11_NU1</t>
  </si>
  <si>
    <t>DG_11_PR</t>
  </si>
  <si>
    <t>DG_11_SA1</t>
  </si>
  <si>
    <t>DG_11_SA2</t>
  </si>
  <si>
    <t>DG_11_SA3</t>
  </si>
  <si>
    <t>DG_11_SA4</t>
  </si>
  <si>
    <t>DG_12_NA</t>
  </si>
  <si>
    <t>DG_12_NU1</t>
  </si>
  <si>
    <t>DG_12_SA</t>
  </si>
  <si>
    <t>DG_13_NA</t>
  </si>
  <si>
    <t>DG_13_NU1</t>
  </si>
  <si>
    <t>DG_13_NU2</t>
  </si>
  <si>
    <t>DG_14_NA</t>
  </si>
  <si>
    <t>DG_14_NA_D1644</t>
  </si>
  <si>
    <t>DG_14_NA_LYRA</t>
  </si>
  <si>
    <t>DG_15N_NA2</t>
  </si>
  <si>
    <t>DG_15N_NA2_D1644</t>
  </si>
  <si>
    <t>DG_15N_NA2_LYRA</t>
  </si>
  <si>
    <t>DG_15N_NU</t>
  </si>
  <si>
    <t>DG_15N_SA</t>
  </si>
  <si>
    <t>DG_15S_NA2</t>
  </si>
  <si>
    <t>DG_15S_NA2_D1644</t>
  </si>
  <si>
    <t>DG_15S_NA2_LYRA</t>
  </si>
  <si>
    <t>DG_15S_SA</t>
  </si>
  <si>
    <t>DG_16_NA2</t>
  </si>
  <si>
    <t>DG_16_PA</t>
  </si>
  <si>
    <t>DG_16_PU</t>
  </si>
  <si>
    <t>DG_16_SA</t>
  </si>
  <si>
    <t>DG_17N_NR</t>
  </si>
  <si>
    <t>DG_17N_PR</t>
  </si>
  <si>
    <t>DG_17S_NA</t>
  </si>
  <si>
    <t>DG_17S_PR</t>
  </si>
  <si>
    <t>DG_17S_SA</t>
  </si>
  <si>
    <t>DG_18_NA</t>
  </si>
  <si>
    <t>DG_18_SA</t>
  </si>
  <si>
    <t>DG_19_SA</t>
  </si>
  <si>
    <t>DG_20_NA1</t>
  </si>
  <si>
    <t>DG_20_NU1</t>
  </si>
  <si>
    <t>DG_20_PA</t>
  </si>
  <si>
    <t>DG_21_NA</t>
  </si>
  <si>
    <t>DG_21_PA</t>
  </si>
  <si>
    <t>DG_21_PU</t>
  </si>
  <si>
    <t>DG_21_SA</t>
  </si>
  <si>
    <t>DG_22_NA</t>
  </si>
  <si>
    <t>DG_22_SA1</t>
  </si>
  <si>
    <t>DG_22_SA2</t>
  </si>
  <si>
    <t>DG_23_NA</t>
  </si>
  <si>
    <t>DG_24_NA1</t>
  </si>
  <si>
    <t>DG_24_NA2</t>
  </si>
  <si>
    <t>DG_24_NA3</t>
  </si>
  <si>
    <t>DG_24_NU1</t>
  </si>
  <si>
    <t>DG_24_NU2</t>
  </si>
  <si>
    <t>DG_24_NU3</t>
  </si>
  <si>
    <t>DG_25_NA</t>
  </si>
  <si>
    <t>DG_25_PA1</t>
  </si>
  <si>
    <t>DG_25_PA2</t>
  </si>
  <si>
    <t>DG_25_PU</t>
  </si>
  <si>
    <t>DG_26N_NU1</t>
  </si>
  <si>
    <t>DG_26N_NU2</t>
  </si>
  <si>
    <t>DG_26N_NU3</t>
  </si>
  <si>
    <t>DG_26N_NU4</t>
  </si>
  <si>
    <t>DG_26N_PU1</t>
  </si>
  <si>
    <t>DG_26N_PU2</t>
  </si>
  <si>
    <t>DG_26N_PU3</t>
  </si>
  <si>
    <t>DG_26S_NU1</t>
  </si>
  <si>
    <t>DG_26S_NU2</t>
  </si>
  <si>
    <t>DG_26S_NU3</t>
  </si>
  <si>
    <t>DG_26S_NU4</t>
  </si>
  <si>
    <t>DG_26S_PU1</t>
  </si>
  <si>
    <t>DG_26S_PU2</t>
  </si>
  <si>
    <t>DG_26S_PU3</t>
  </si>
  <si>
    <t>DG_26S_PU4</t>
  </si>
  <si>
    <t>DG_26S_PU5</t>
  </si>
  <si>
    <t>DG_26S_PU6</t>
  </si>
  <si>
    <t>DG_50_PA1</t>
  </si>
  <si>
    <t>DG_50_PU</t>
  </si>
  <si>
    <t>DG_60N_NA1</t>
  </si>
  <si>
    <t>DG_60N_NA2</t>
  </si>
  <si>
    <t>DG_60N_NA3</t>
  </si>
  <si>
    <t>DG_60N_NA4</t>
  </si>
  <si>
    <t>DG_60N_NA5</t>
  </si>
  <si>
    <t>DG_60N_NU1</t>
  </si>
  <si>
    <t>DG_60N_NU2</t>
  </si>
  <si>
    <t>DG_60N_PU</t>
  </si>
  <si>
    <t>DG_60S_NU1</t>
  </si>
  <si>
    <t>DG_60S_PA1</t>
  </si>
  <si>
    <t>DG_60S_PA2</t>
  </si>
  <si>
    <t>DG_61_NA2</t>
  </si>
  <si>
    <t>DG_61_NA3</t>
  </si>
  <si>
    <t>DG_61_NA4</t>
  </si>
  <si>
    <t>DG_61_NA5</t>
  </si>
  <si>
    <t>DG_61_NA6</t>
  </si>
  <si>
    <t>DG_61_NU1</t>
  </si>
  <si>
    <t>DG_61_NU2</t>
  </si>
  <si>
    <t>DG_61_PA1</t>
  </si>
  <si>
    <t>DG_61_PA2</t>
  </si>
  <si>
    <t>DG_61_PA3</t>
  </si>
  <si>
    <t>DG_62_NA2</t>
  </si>
  <si>
    <t>DG_62_NA3</t>
  </si>
  <si>
    <t>DG_62_NA4</t>
  </si>
  <si>
    <t>DG_62_NA5</t>
  </si>
  <si>
    <t>DG_62_NA6</t>
  </si>
  <si>
    <t>DG_63_NA2</t>
  </si>
  <si>
    <t>DG_63_NA3</t>
  </si>
  <si>
    <t>DG_63_NA4</t>
  </si>
  <si>
    <t>DG_63_NA5</t>
  </si>
  <si>
    <t>DG_63_PR1</t>
  </si>
  <si>
    <t>DG_63_PR2</t>
  </si>
  <si>
    <t>DG_63_PR3</t>
  </si>
  <si>
    <t>DG_64_NA1</t>
  </si>
  <si>
    <t>DG_64_NA2</t>
  </si>
  <si>
    <t>DG_64_PA1</t>
  </si>
  <si>
    <t>DG_64_PA2</t>
  </si>
  <si>
    <t>DG_64_PA3</t>
  </si>
  <si>
    <t>DG_64_XA</t>
  </si>
  <si>
    <t>DG_71_NA1</t>
  </si>
  <si>
    <t>DG_71_NA2</t>
  </si>
  <si>
    <t>DG_71_PA1</t>
  </si>
  <si>
    <t>DG_71_PA2</t>
  </si>
  <si>
    <t>DG_71_PA3</t>
  </si>
  <si>
    <t>DG_71_PA4</t>
  </si>
  <si>
    <t>DG_71_PA5</t>
  </si>
  <si>
    <t>DG_71_PA6</t>
  </si>
  <si>
    <t>DG_71_PA8</t>
  </si>
  <si>
    <t>DG_71_PU1</t>
  </si>
  <si>
    <t>DG_71_PU2</t>
  </si>
  <si>
    <t>DG_72_NA1</t>
  </si>
  <si>
    <t>DG_72_NA2</t>
  </si>
  <si>
    <t>DG_72_PA</t>
  </si>
  <si>
    <t>DG_72_PR1</t>
  </si>
  <si>
    <t>DG_72_PR2</t>
  </si>
  <si>
    <t>DG_72_PR3</t>
  </si>
  <si>
    <t>DG_72_PR4</t>
  </si>
  <si>
    <t>DG_72_PR5</t>
  </si>
  <si>
    <t>DG_72_PR6</t>
  </si>
  <si>
    <t>DG_72_XA1</t>
  </si>
  <si>
    <t>DG_72_XA2</t>
  </si>
  <si>
    <t>DG_72_XA3</t>
  </si>
  <si>
    <t>DG_73_NA</t>
  </si>
  <si>
    <t>DG_73_PA1</t>
  </si>
  <si>
    <t>DG_73_PA2</t>
  </si>
  <si>
    <t>DG_73_PA3</t>
  </si>
  <si>
    <t>DG_73_XA</t>
  </si>
  <si>
    <t>DG_90_PA1</t>
  </si>
  <si>
    <t>DG_90_PA2</t>
  </si>
  <si>
    <t>DG_90_PU</t>
  </si>
  <si>
    <t>DG_91_PA</t>
  </si>
  <si>
    <t>DG_91_PR</t>
  </si>
  <si>
    <t>DO_REQ_X2CHS_OUT</t>
  </si>
  <si>
    <t>DO_REQ_X2CNF_OUT</t>
  </si>
  <si>
    <t>DO_REQ_X2ROE_OUT</t>
  </si>
  <si>
    <t>E_BLKBT</t>
  </si>
  <si>
    <t>E_BRYSA</t>
  </si>
  <si>
    <t>E_CLRLK</t>
  </si>
  <si>
    <t>E_CMPFW</t>
  </si>
  <si>
    <t>E_EPARK</t>
  </si>
  <si>
    <t>E_ESTMN</t>
  </si>
  <si>
    <t>E_FOLSM</t>
  </si>
  <si>
    <t>E_HNSLY</t>
  </si>
  <si>
    <t>E_INDVL</t>
  </si>
  <si>
    <t>E_KSWCK</t>
  </si>
  <si>
    <t>E_LWSTN</t>
  </si>
  <si>
    <t>E_MCLRE</t>
  </si>
  <si>
    <t>E_MDSTO</t>
  </si>
  <si>
    <t>E_MELON</t>
  </si>
  <si>
    <t>E_MLRTN</t>
  </si>
  <si>
    <t>E_NHGAN</t>
  </si>
  <si>
    <t>E_NTOMA</t>
  </si>
  <si>
    <t>E_OROVL</t>
  </si>
  <si>
    <t>E_PEDRO</t>
  </si>
  <si>
    <t>E_SGRGE</t>
  </si>
  <si>
    <t>E_SHSTA</t>
  </si>
  <si>
    <t>E_SLUIS_CVP</t>
  </si>
  <si>
    <t>E_SLUIS_SWP</t>
  </si>
  <si>
    <t>E_THRMA</t>
  </si>
  <si>
    <t>E_TRLCK</t>
  </si>
  <si>
    <t>E_TRNTY</t>
  </si>
  <si>
    <t>E_TULOC</t>
  </si>
  <si>
    <t>E_WDWRD</t>
  </si>
  <si>
    <t>E_WKYTN</t>
  </si>
  <si>
    <t>EIGHTRIVER_INDEX_DV</t>
  </si>
  <si>
    <t>ENDDAY_CHSDV</t>
  </si>
  <si>
    <t>ENDDAY_CNFDV</t>
  </si>
  <si>
    <t>ENDDAY_ROEDV</t>
  </si>
  <si>
    <t>FOLDS</t>
  </si>
  <si>
    <t>GP_02_NA</t>
  </si>
  <si>
    <t>GP_02_NU</t>
  </si>
  <si>
    <t>GP_02_PA</t>
  </si>
  <si>
    <t>GP_02_PU</t>
  </si>
  <si>
    <t>GP_02_SA</t>
  </si>
  <si>
    <t>GP_02_SU</t>
  </si>
  <si>
    <t>GP_03_NA</t>
  </si>
  <si>
    <t>GP_03_NU</t>
  </si>
  <si>
    <t>GP_03_PA</t>
  </si>
  <si>
    <t>GP_03_PU1</t>
  </si>
  <si>
    <t>GP_03_PU2</t>
  </si>
  <si>
    <t>GP_03_SA</t>
  </si>
  <si>
    <t>GP_03_SU</t>
  </si>
  <si>
    <t>GP_04_NA</t>
  </si>
  <si>
    <t>GP_04_NU1</t>
  </si>
  <si>
    <t>GP_04_NU2</t>
  </si>
  <si>
    <t>GP_04_PA1</t>
  </si>
  <si>
    <t>GP_04_PA2</t>
  </si>
  <si>
    <t>GP_05_NA</t>
  </si>
  <si>
    <t>GP_05_NU</t>
  </si>
  <si>
    <t>GP_06_NA</t>
  </si>
  <si>
    <t>GP_06_NU</t>
  </si>
  <si>
    <t>GP_06_PA</t>
  </si>
  <si>
    <t>GP_07N_NA</t>
  </si>
  <si>
    <t>GP_07N_NU</t>
  </si>
  <si>
    <t>GP_07N_PA</t>
  </si>
  <si>
    <t>GP_07S_NA</t>
  </si>
  <si>
    <t>GP_07S_NU</t>
  </si>
  <si>
    <t>GP_07S_PA</t>
  </si>
  <si>
    <t>GP_08N_NA</t>
  </si>
  <si>
    <t>GP_08N_NU</t>
  </si>
  <si>
    <t>GP_08N_PA</t>
  </si>
  <si>
    <t>GP_08N_PR1</t>
  </si>
  <si>
    <t>GP_08N_PR2</t>
  </si>
  <si>
    <t>GP_08N_SA1</t>
  </si>
  <si>
    <t>GP_08N_SA2</t>
  </si>
  <si>
    <t>GP_08S_NA1</t>
  </si>
  <si>
    <t>GP_08S_NA2</t>
  </si>
  <si>
    <t>GP_08S_NU</t>
  </si>
  <si>
    <t>GP_08S_PA</t>
  </si>
  <si>
    <t>GP_08S_PR</t>
  </si>
  <si>
    <t>GP_08S_SA1</t>
  </si>
  <si>
    <t>GP_08S_SA2</t>
  </si>
  <si>
    <t>GP_08S_SA3</t>
  </si>
  <si>
    <t>GP_09_NA</t>
  </si>
  <si>
    <t>GP_09_NU</t>
  </si>
  <si>
    <t>GP_09_PR</t>
  </si>
  <si>
    <t>GP_09_SA1</t>
  </si>
  <si>
    <t>GP_09_SA2</t>
  </si>
  <si>
    <t>GP_10_NA</t>
  </si>
  <si>
    <t>GP_10_NU1</t>
  </si>
  <si>
    <t>GP_10_NU2</t>
  </si>
  <si>
    <t>GP_11_NA</t>
  </si>
  <si>
    <t>GP_11_NU1</t>
  </si>
  <si>
    <t>GP_11_NU2</t>
  </si>
  <si>
    <t>GP_11_PR</t>
  </si>
  <si>
    <t>GP_11_SA1</t>
  </si>
  <si>
    <t>GP_11_SA2</t>
  </si>
  <si>
    <t>GP_11_SA3</t>
  </si>
  <si>
    <t>GP_11_SA4</t>
  </si>
  <si>
    <t>GP_12_NA</t>
  </si>
  <si>
    <t>GP_12_NU1</t>
  </si>
  <si>
    <t>GP_12_NU2</t>
  </si>
  <si>
    <t>GP_12_SA</t>
  </si>
  <si>
    <t>GP_13_NA</t>
  </si>
  <si>
    <t>GP_13_NU1</t>
  </si>
  <si>
    <t>GP_13_NU2</t>
  </si>
  <si>
    <t>GP_14_NA</t>
  </si>
  <si>
    <t>GP_14_NU</t>
  </si>
  <si>
    <t>GP_15N_NA1</t>
  </si>
  <si>
    <t>GP_15N_NA2</t>
  </si>
  <si>
    <t>GP_15N_NU</t>
  </si>
  <si>
    <t>GP_15N_SA</t>
  </si>
  <si>
    <t>GP_15S_NA1</t>
  </si>
  <si>
    <t>GP_15S_NA2</t>
  </si>
  <si>
    <t>GP_15S_NU</t>
  </si>
  <si>
    <t>GP_15S_SA</t>
  </si>
  <si>
    <t>GP_16_NA1</t>
  </si>
  <si>
    <t>GP_16_NA2</t>
  </si>
  <si>
    <t>GP_16_NU</t>
  </si>
  <si>
    <t>GP_16_PA</t>
  </si>
  <si>
    <t>GP_16_PU</t>
  </si>
  <si>
    <t>GP_16_SA</t>
  </si>
  <si>
    <t>GP_17N_NA</t>
  </si>
  <si>
    <t>GP_17N_NR</t>
  </si>
  <si>
    <t>GP_17N_NU</t>
  </si>
  <si>
    <t>GP_17N_PR</t>
  </si>
  <si>
    <t>GP_17S_NA</t>
  </si>
  <si>
    <t>GP_17S_NU</t>
  </si>
  <si>
    <t>GP_17S_PR</t>
  </si>
  <si>
    <t>GP_17S_SA</t>
  </si>
  <si>
    <t>GP_18_NA</t>
  </si>
  <si>
    <t>GP_18_NU</t>
  </si>
  <si>
    <t>GP_18_SA</t>
  </si>
  <si>
    <t>GP_19_NU</t>
  </si>
  <si>
    <t>GP_19_SA</t>
  </si>
  <si>
    <t>GP_20_NA1</t>
  </si>
  <si>
    <t>GP_20_NA2</t>
  </si>
  <si>
    <t>GP_20_NU1</t>
  </si>
  <si>
    <t>GP_20_NU2</t>
  </si>
  <si>
    <t>GP_20_PA</t>
  </si>
  <si>
    <t>GP_21_NA</t>
  </si>
  <si>
    <t>GP_21_NU</t>
  </si>
  <si>
    <t>GP_21_PA</t>
  </si>
  <si>
    <t>GP_21_PU</t>
  </si>
  <si>
    <t>GP_21_SA</t>
  </si>
  <si>
    <t>GP_22_NA</t>
  </si>
  <si>
    <t>GP_22_NU</t>
  </si>
  <si>
    <t>GP_22_SA1</t>
  </si>
  <si>
    <t>GP_22_SA2</t>
  </si>
  <si>
    <t>GP_23_NA</t>
  </si>
  <si>
    <t>GP_23_NU</t>
  </si>
  <si>
    <t>GP_24_NA1</t>
  </si>
  <si>
    <t>GP_24_NA2</t>
  </si>
  <si>
    <t>GP_24_NA3</t>
  </si>
  <si>
    <t>GP_24_NU1</t>
  </si>
  <si>
    <t>GP_24_NU2</t>
  </si>
  <si>
    <t>GP_24_NU3</t>
  </si>
  <si>
    <t>GP_24_NU4</t>
  </si>
  <si>
    <t>GP_25_NA</t>
  </si>
  <si>
    <t>GP_25_NU</t>
  </si>
  <si>
    <t>GP_25_PA1</t>
  </si>
  <si>
    <t>GP_25_PA2</t>
  </si>
  <si>
    <t>GP_25_PU</t>
  </si>
  <si>
    <t>GP_26N_NA</t>
  </si>
  <si>
    <t>GP_26N_NU1</t>
  </si>
  <si>
    <t>GP_26N_NU2</t>
  </si>
  <si>
    <t>GP_26N_NU3</t>
  </si>
  <si>
    <t>GP_26N_NU4</t>
  </si>
  <si>
    <t>GP_26N_NU5</t>
  </si>
  <si>
    <t>GP_26N_PU1</t>
  </si>
  <si>
    <t>GP_26N_PU2</t>
  </si>
  <si>
    <t>GP_26N_PU3</t>
  </si>
  <si>
    <t>GP_26S_NA</t>
  </si>
  <si>
    <t>GP_26S_NU1</t>
  </si>
  <si>
    <t>GP_26S_NU2</t>
  </si>
  <si>
    <t>GP_26S_NU3</t>
  </si>
  <si>
    <t>GP_26S_NU4</t>
  </si>
  <si>
    <t>GP_26S_PU1</t>
  </si>
  <si>
    <t>GP_26S_PU2</t>
  </si>
  <si>
    <t>GP_26S_PU3</t>
  </si>
  <si>
    <t>GP_26S_PU4</t>
  </si>
  <si>
    <t>GP_26S_PU5</t>
  </si>
  <si>
    <t>GP_26S_PU6</t>
  </si>
  <si>
    <t>GP_50_PA1</t>
  </si>
  <si>
    <t>GP_50_PA2</t>
  </si>
  <si>
    <t>GP_50_PU</t>
  </si>
  <si>
    <t>GP_60N_NA1</t>
  </si>
  <si>
    <t>GP_60N_NA2</t>
  </si>
  <si>
    <t>GP_60N_NA3</t>
  </si>
  <si>
    <t>GP_60N_NA4</t>
  </si>
  <si>
    <t>GP_60N_NA5</t>
  </si>
  <si>
    <t>GP_60N_NU1</t>
  </si>
  <si>
    <t>GP_60N_NU2</t>
  </si>
  <si>
    <t>GP_60N_PU</t>
  </si>
  <si>
    <t>GP_60S_NA1</t>
  </si>
  <si>
    <t>GP_60S_NA2</t>
  </si>
  <si>
    <t>GP_60S_NU1</t>
  </si>
  <si>
    <t>GP_60S_PA1</t>
  </si>
  <si>
    <t>GP_60S_PA2</t>
  </si>
  <si>
    <t>GP_61_NA1</t>
  </si>
  <si>
    <t>GP_61_NA2</t>
  </si>
  <si>
    <t>GP_61_NA3</t>
  </si>
  <si>
    <t>GP_61_NA4</t>
  </si>
  <si>
    <t>GP_61_NA5</t>
  </si>
  <si>
    <t>GP_61_NA6</t>
  </si>
  <si>
    <t>GP_61_NU1</t>
  </si>
  <si>
    <t>GP_61_NU2</t>
  </si>
  <si>
    <t>GP_61_NU3</t>
  </si>
  <si>
    <t>GP_61_PA1</t>
  </si>
  <si>
    <t>GP_61_PA2</t>
  </si>
  <si>
    <t>GP_61_PA3</t>
  </si>
  <si>
    <t>GP_62_NA1</t>
  </si>
  <si>
    <t>GP_62_NA2</t>
  </si>
  <si>
    <t>GP_62_NA3</t>
  </si>
  <si>
    <t>GP_62_NA4</t>
  </si>
  <si>
    <t>GP_62_NA5</t>
  </si>
  <si>
    <t>GP_62_NA6</t>
  </si>
  <si>
    <t>GP_62_NU</t>
  </si>
  <si>
    <t>GP_63_NA1</t>
  </si>
  <si>
    <t>GP_63_NA2</t>
  </si>
  <si>
    <t>GP_63_NA3</t>
  </si>
  <si>
    <t>GP_63_NA4</t>
  </si>
  <si>
    <t>GP_63_NA5</t>
  </si>
  <si>
    <t>GP_63_NU</t>
  </si>
  <si>
    <t>GP_63_PR1</t>
  </si>
  <si>
    <t>GP_63_PR2</t>
  </si>
  <si>
    <t>GP_63_PR3</t>
  </si>
  <si>
    <t>GP_64_NA1</t>
  </si>
  <si>
    <t>GP_64_NA2</t>
  </si>
  <si>
    <t>GP_64_NU</t>
  </si>
  <si>
    <t>GP_64_PA1</t>
  </si>
  <si>
    <t>GP_64_PA2</t>
  </si>
  <si>
    <t>GP_64_PA3</t>
  </si>
  <si>
    <t>GP_64_XA</t>
  </si>
  <si>
    <t>GP_71_NA1</t>
  </si>
  <si>
    <t>GP_71_NA2</t>
  </si>
  <si>
    <t>GP_71_NU</t>
  </si>
  <si>
    <t>GP_71_PA1</t>
  </si>
  <si>
    <t>GP_71_PA2</t>
  </si>
  <si>
    <t>GP_71_PA3</t>
  </si>
  <si>
    <t>GP_71_PA4</t>
  </si>
  <si>
    <t>GP_71_PA5</t>
  </si>
  <si>
    <t>GP_71_PA6</t>
  </si>
  <si>
    <t>GP_71_PA8</t>
  </si>
  <si>
    <t>GP_71_PU1</t>
  </si>
  <si>
    <t>GP_71_PU2</t>
  </si>
  <si>
    <t>GP_72_NA1</t>
  </si>
  <si>
    <t>GP_72_NA2</t>
  </si>
  <si>
    <t>GP_72_NU</t>
  </si>
  <si>
    <t>GP_72_PA</t>
  </si>
  <si>
    <t>GP_72_PR1</t>
  </si>
  <si>
    <t>GP_72_PR2</t>
  </si>
  <si>
    <t>GP_72_PR3</t>
  </si>
  <si>
    <t>GP_72_PR4</t>
  </si>
  <si>
    <t>GP_72_PR5</t>
  </si>
  <si>
    <t>GP_72_PR6</t>
  </si>
  <si>
    <t>GP_72_PU</t>
  </si>
  <si>
    <t>GP_72_XA1</t>
  </si>
  <si>
    <t>GP_72_XA2</t>
  </si>
  <si>
    <t>GP_72_XA3</t>
  </si>
  <si>
    <t>GP_73_NA</t>
  </si>
  <si>
    <t>GP_73_NU</t>
  </si>
  <si>
    <t>GP_73_PA1</t>
  </si>
  <si>
    <t>GP_73_PA2</t>
  </si>
  <si>
    <t>GP_73_PA3</t>
  </si>
  <si>
    <t>GP_73_XA</t>
  </si>
  <si>
    <t>GP_90_PA1</t>
  </si>
  <si>
    <t>GP_90_PA2</t>
  </si>
  <si>
    <t>GP_90_PU</t>
  </si>
  <si>
    <t>GP_91_PA</t>
  </si>
  <si>
    <t>GP_91_PR</t>
  </si>
  <si>
    <t>GP_ELDID_NU3</t>
  </si>
  <si>
    <t>MODROEDAY</t>
  </si>
  <si>
    <t>MRDO_FINALDV</t>
  </si>
  <si>
    <t>MRDO_X2NOCAPDV</t>
  </si>
  <si>
    <t>MRDO_X2OFFDV</t>
  </si>
  <si>
    <t>MRDO_X2ONLYDV</t>
  </si>
  <si>
    <t>NDOI_ADD</t>
  </si>
  <si>
    <t>NDOI_ADD_ANN</t>
  </si>
  <si>
    <t>NDOI_MIN</t>
  </si>
  <si>
    <t>ORORULECALCDV</t>
  </si>
  <si>
    <t>PERDV_CVPAG_S</t>
  </si>
  <si>
    <t>PERDV_CVPAG_SYS</t>
  </si>
  <si>
    <t>PERDV_CVPEX_S</t>
  </si>
  <si>
    <t>PERDV_CVPMI_S</t>
  </si>
  <si>
    <t>PERDV_CVPMI_SYS</t>
  </si>
  <si>
    <t>PERDV_CVPRF_S</t>
  </si>
  <si>
    <t>PERDV_CVPRF_SYS</t>
  </si>
  <si>
    <t>PERDV_CVPSC_SYS</t>
  </si>
  <si>
    <t>PERDV_SWP_FSC</t>
  </si>
  <si>
    <t>PERDV_SWP_MWD1</t>
  </si>
  <si>
    <t>PERDV_SWP_OTH1</t>
  </si>
  <si>
    <t>R_02_NU_SAC281</t>
  </si>
  <si>
    <t>R_02_PA_SAC273</t>
  </si>
  <si>
    <t>R_02_PU_CCWWTP</t>
  </si>
  <si>
    <t>R_02_SA_SAC273</t>
  </si>
  <si>
    <t>R_02_SU_CCWWTP</t>
  </si>
  <si>
    <t>R_03_NA_SAC269</t>
  </si>
  <si>
    <t>R_03_PA_SAC287</t>
  </si>
  <si>
    <t>R_03_PU1_KSWCK</t>
  </si>
  <si>
    <t>R_03_PU2_SWWWTP</t>
  </si>
  <si>
    <t>R_03_SA_SAC281</t>
  </si>
  <si>
    <t>R_03_SU_SWWWTP</t>
  </si>
  <si>
    <t>R_04_NA_SAC207</t>
  </si>
  <si>
    <t>R_04_NU1_SAC240</t>
  </si>
  <si>
    <t>R_04_NU2_SAC217</t>
  </si>
  <si>
    <t>R_04_PA1_THM005</t>
  </si>
  <si>
    <t>R_04_PA2_SAC207</t>
  </si>
  <si>
    <t>R_05_NA_SAC201</t>
  </si>
  <si>
    <t>R_06_NA_CBD044</t>
  </si>
  <si>
    <t>R_06_PA_STN009</t>
  </si>
  <si>
    <t>R_07N_NA_CBD044</t>
  </si>
  <si>
    <t>R_07N_NU_CBD049</t>
  </si>
  <si>
    <t>R_07N_PA_CBD044</t>
  </si>
  <si>
    <t>R_07S_NA_CBD044</t>
  </si>
  <si>
    <t>R_07S_PA_CBD028</t>
  </si>
  <si>
    <t>R_08N_NA_CBD049</t>
  </si>
  <si>
    <t>R_08N_PA_CBD044</t>
  </si>
  <si>
    <t>R_08N_PR1_CBD049</t>
  </si>
  <si>
    <t>R_08N_PR2_CBD044</t>
  </si>
  <si>
    <t>R_08N_SA1_CBD044</t>
  </si>
  <si>
    <t>R_08N_SA2_CBD049</t>
  </si>
  <si>
    <t>R_08S_NA1_CBD031</t>
  </si>
  <si>
    <t>R_08S_NA2_RFS8S</t>
  </si>
  <si>
    <t>R_08S_PA_CBD012</t>
  </si>
  <si>
    <t>R_08S_PR_CBD031</t>
  </si>
  <si>
    <t>R_08S_SA1_CBD031</t>
  </si>
  <si>
    <t>R_08S_SA2_CBD037</t>
  </si>
  <si>
    <t>R_08S_SA3_RFS8S</t>
  </si>
  <si>
    <t>R_09_NA_LCC016</t>
  </si>
  <si>
    <t>R_09_PR_LCC016</t>
  </si>
  <si>
    <t>R_09_SA1_LCC026</t>
  </si>
  <si>
    <t>R_09_SA2_BTC007</t>
  </si>
  <si>
    <t>R_10_NA_BTC032</t>
  </si>
  <si>
    <t>R_10_NU1_CHWWTP</t>
  </si>
  <si>
    <t>R_11_NA_DWRPS2</t>
  </si>
  <si>
    <t>R_11_NU1_ORWWTP</t>
  </si>
  <si>
    <t>R_11_PR_BTC017</t>
  </si>
  <si>
    <t>R_11_SA1_CRK005</t>
  </si>
  <si>
    <t>R_11_SA2_CRK005</t>
  </si>
  <si>
    <t>R_11_SA3_RFS11</t>
  </si>
  <si>
    <t>R_11_SA4_DWRPS2</t>
  </si>
  <si>
    <t>R_12_NA_HON004</t>
  </si>
  <si>
    <t>R_12_NU1_ORWWTP</t>
  </si>
  <si>
    <t>R_12_SA_FTR045</t>
  </si>
  <si>
    <t>R_13_NA_RFS13</t>
  </si>
  <si>
    <t>R_13_NU1_ORWWTP</t>
  </si>
  <si>
    <t>R_14_NA_RFS14</t>
  </si>
  <si>
    <t>R_15N_NA1_FTR031</t>
  </si>
  <si>
    <t>R_15N_NA2_JCK002</t>
  </si>
  <si>
    <t>R_15N_NU_LCWWTP</t>
  </si>
  <si>
    <t>R_15N_SA_FTR031</t>
  </si>
  <si>
    <t>R_15S_NA1_DHC001</t>
  </si>
  <si>
    <t>R_15S_NA2_DHC001</t>
  </si>
  <si>
    <t>R_15S_NU_DHC001</t>
  </si>
  <si>
    <t>R_15S_NU_LCWWTP</t>
  </si>
  <si>
    <t>R_15S_SA_FTR014</t>
  </si>
  <si>
    <t>R_16_NA1_DWRPS2</t>
  </si>
  <si>
    <t>R_16_NA2_DWRPS1</t>
  </si>
  <si>
    <t>R_16_PA_DWRPS2</t>
  </si>
  <si>
    <t>R_16_PU_YCWWTP</t>
  </si>
  <si>
    <t>R_16_SA_DWRPS1</t>
  </si>
  <si>
    <t>R_17N_NA_BTC003</t>
  </si>
  <si>
    <t>R_17N_NR_BTC003</t>
  </si>
  <si>
    <t>R_17N_PR_CRK005</t>
  </si>
  <si>
    <t>R_17S_NA_SSL001</t>
  </si>
  <si>
    <t>R_17S_PR_SBP021</t>
  </si>
  <si>
    <t>R_17S_SA_SAC085</t>
  </si>
  <si>
    <t>R_18_NA_RFS18</t>
  </si>
  <si>
    <t>R_18_SA_RFS18</t>
  </si>
  <si>
    <t>R_19_SA_RD1500</t>
  </si>
  <si>
    <t>R_20_NA1_WLW000</t>
  </si>
  <si>
    <t>R_20_NA2_WLW000</t>
  </si>
  <si>
    <t>R_20_NU1_DVWWTP</t>
  </si>
  <si>
    <t>R_20_NU1_WLWWTP</t>
  </si>
  <si>
    <t>R_20_PA_PTH011</t>
  </si>
  <si>
    <t>R_21_NA_YBP032</t>
  </si>
  <si>
    <t>R_21_PA_YBP032</t>
  </si>
  <si>
    <t>R_21_PU_SRWWTP</t>
  </si>
  <si>
    <t>R_21_SA_YBP020</t>
  </si>
  <si>
    <t>R_22_NA_RFS22</t>
  </si>
  <si>
    <t>R_22_SA1_RFS22</t>
  </si>
  <si>
    <t>R_22_SA2_SAC083</t>
  </si>
  <si>
    <t>R_23_NA_RFS23</t>
  </si>
  <si>
    <t>R_24_NA1_CCK022</t>
  </si>
  <si>
    <t>R_24_NA2_ABN000</t>
  </si>
  <si>
    <t>R_24_NA3_SCR002</t>
  </si>
  <si>
    <t>R_24_NU1_ABN027</t>
  </si>
  <si>
    <t>R_24_NU2_RFS26N</t>
  </si>
  <si>
    <t>R_24_NU3_CCK038</t>
  </si>
  <si>
    <t>R_25_NA_CSL005</t>
  </si>
  <si>
    <t>R_25_PA1_RFS25</t>
  </si>
  <si>
    <t>R_25_PA2_CSL005</t>
  </si>
  <si>
    <t>R_25_PU_EAWWTP</t>
  </si>
  <si>
    <t>R_26N_NA_EMD007</t>
  </si>
  <si>
    <t>R_26N_NU1_SRWWTP</t>
  </si>
  <si>
    <t>R_26N_NU2_SRWWTP</t>
  </si>
  <si>
    <t>R_26N_NU3_SRWWTP</t>
  </si>
  <si>
    <t>R_26N_NU4_SRWWTP</t>
  </si>
  <si>
    <t>R_26N_NU5_SRWWTP</t>
  </si>
  <si>
    <t>R_26N_PU1_RFS26N</t>
  </si>
  <si>
    <t>R_26N_PU2_SRWWTP</t>
  </si>
  <si>
    <t>R_26N_PU3_SRWWTP</t>
  </si>
  <si>
    <t>R_26S_NU1_SRWWTP</t>
  </si>
  <si>
    <t>R_26S_NU2_SRWWTP</t>
  </si>
  <si>
    <t>R_26S_NU3_SRWWTP</t>
  </si>
  <si>
    <t>R_26S_NU4_RFS26S</t>
  </si>
  <si>
    <t>R_26S_PU1_SRWWTP</t>
  </si>
  <si>
    <t>R_26S_PU2_SRWWTP</t>
  </si>
  <si>
    <t>R_26S_PU4_SRWWTP</t>
  </si>
  <si>
    <t>R_26S_PU5_SRWWTP</t>
  </si>
  <si>
    <t>R_26S_PU6_SRWWTP</t>
  </si>
  <si>
    <t>R_50_PA1</t>
  </si>
  <si>
    <t>R_50_PU</t>
  </si>
  <si>
    <t>R_50_PU_TCWWTP</t>
  </si>
  <si>
    <t>R_60N_NA1</t>
  </si>
  <si>
    <t>R_60N_NA2</t>
  </si>
  <si>
    <t>R_60N_NA3</t>
  </si>
  <si>
    <t>R_60N_NA4</t>
  </si>
  <si>
    <t>R_60N_NA4_SJR022</t>
  </si>
  <si>
    <t>R_60N_NA5</t>
  </si>
  <si>
    <t>R_60N_NU1</t>
  </si>
  <si>
    <t>R_60N_NU1_WSWWTP</t>
  </si>
  <si>
    <t>R_60S_NU1</t>
  </si>
  <si>
    <t>R_60S_NU1_STWWTP</t>
  </si>
  <si>
    <t>R_60S_PA1</t>
  </si>
  <si>
    <t>R_60S_PA2</t>
  </si>
  <si>
    <t>R_61_NA2</t>
  </si>
  <si>
    <t>R_61_NA3</t>
  </si>
  <si>
    <t>R_61_NA4</t>
  </si>
  <si>
    <t>R_61_NA5</t>
  </si>
  <si>
    <t>R_61_NA6</t>
  </si>
  <si>
    <t>R_61_NU1</t>
  </si>
  <si>
    <t>R_61_NU1_MOWWTP</t>
  </si>
  <si>
    <t>R_61_NU2</t>
  </si>
  <si>
    <t>R_61_NU2_MAWWTP</t>
  </si>
  <si>
    <t>R_61_PA1</t>
  </si>
  <si>
    <t>R_61_PA2</t>
  </si>
  <si>
    <t>R_61_PA3</t>
  </si>
  <si>
    <t>R_62_NA2</t>
  </si>
  <si>
    <t>R_62_NA3</t>
  </si>
  <si>
    <t>R_62_NA4</t>
  </si>
  <si>
    <t>R_62_NA5</t>
  </si>
  <si>
    <t>R_62_NA6</t>
  </si>
  <si>
    <t>R_62_NU</t>
  </si>
  <si>
    <t>R_62_NU_TKWWTP</t>
  </si>
  <si>
    <t>R_63_NA2</t>
  </si>
  <si>
    <t>R_63_NA3</t>
  </si>
  <si>
    <t>R_63_NA4</t>
  </si>
  <si>
    <t>R_63_NU</t>
  </si>
  <si>
    <t>R_63_PR1</t>
  </si>
  <si>
    <t>R_63_PR2</t>
  </si>
  <si>
    <t>R_63_PR3</t>
  </si>
  <si>
    <t>R_64_NA2</t>
  </si>
  <si>
    <t>R_64_PA1</t>
  </si>
  <si>
    <t>R_64_PA2</t>
  </si>
  <si>
    <t>R_64_PA3</t>
  </si>
  <si>
    <t>R_64_XA</t>
  </si>
  <si>
    <t>R_71_NA1</t>
  </si>
  <si>
    <t>R_71_NA2</t>
  </si>
  <si>
    <t>R_71_PA1</t>
  </si>
  <si>
    <t>R_71_PA2</t>
  </si>
  <si>
    <t>R_71_PA3</t>
  </si>
  <si>
    <t>R_71_PA4</t>
  </si>
  <si>
    <t>R_71_PA5</t>
  </si>
  <si>
    <t>R_71_PA6</t>
  </si>
  <si>
    <t>R_71_PA7</t>
  </si>
  <si>
    <t>R_71_PA8</t>
  </si>
  <si>
    <t>R_72_NA1</t>
  </si>
  <si>
    <t>R_72_PA</t>
  </si>
  <si>
    <t>R_72_PR1</t>
  </si>
  <si>
    <t>R_72_PR2</t>
  </si>
  <si>
    <t>R_72_PR3</t>
  </si>
  <si>
    <t>R_72_PR4</t>
  </si>
  <si>
    <t>R_72_PR5</t>
  </si>
  <si>
    <t>R_72_PR6</t>
  </si>
  <si>
    <t>R_72_XA1</t>
  </si>
  <si>
    <t>R_72_XA2</t>
  </si>
  <si>
    <t>R_72_XA3</t>
  </si>
  <si>
    <t>R_73_PA1</t>
  </si>
  <si>
    <t>R_73_PA2</t>
  </si>
  <si>
    <t>R_73_PA3</t>
  </si>
  <si>
    <t>R_73_XA</t>
  </si>
  <si>
    <t>R_90_PA1</t>
  </si>
  <si>
    <t>R_90_PA2</t>
  </si>
  <si>
    <t>R_91_PA</t>
  </si>
  <si>
    <t>R_91_PR</t>
  </si>
  <si>
    <t>R_AWWWTP_ESC005</t>
  </si>
  <si>
    <t>R_CCWWTP_SAC287</t>
  </si>
  <si>
    <t>R_CHWWTP_SAC195</t>
  </si>
  <si>
    <t>R_DCWWTP_DCK012</t>
  </si>
  <si>
    <t>R_DVWWTP_WLW005</t>
  </si>
  <si>
    <t>R_DWRPS1_SBP012</t>
  </si>
  <si>
    <t>R_DWRPS2_SBP021</t>
  </si>
  <si>
    <t>R_EAWWTP_CSL005</t>
  </si>
  <si>
    <t>R_GDPUD_NA_NFA011</t>
  </si>
  <si>
    <t>R_GDPUD_NU_NFA011</t>
  </si>
  <si>
    <t>R_JBC008_FTR048</t>
  </si>
  <si>
    <t>R_LCWWTP_FTR025</t>
  </si>
  <si>
    <t>R_MAWWTP_SJR056</t>
  </si>
  <si>
    <t>R_MDWWTP_OWN011</t>
  </si>
  <si>
    <t>R_MOWWTP_TUO010</t>
  </si>
  <si>
    <t>R_NIDDC_NA2_DER002</t>
  </si>
  <si>
    <t>R_NIDDC_RLLNS</t>
  </si>
  <si>
    <t>R_NIDDC_WLF021</t>
  </si>
  <si>
    <t>R_ORWWTP_FTR063</t>
  </si>
  <si>
    <t>R_PGWWTP_CRC002</t>
  </si>
  <si>
    <t>R_RFS11_BGD000</t>
  </si>
  <si>
    <t>R_RFS11_WWC006</t>
  </si>
  <si>
    <t>R_RFS13_HON004</t>
  </si>
  <si>
    <t>R_RFS14_JCK002</t>
  </si>
  <si>
    <t>R_RFS14_YUB014</t>
  </si>
  <si>
    <t>R_RFS18_SAC122</t>
  </si>
  <si>
    <t>R_RFS18_SBP021</t>
  </si>
  <si>
    <t>R_RFS22_EMD001</t>
  </si>
  <si>
    <t>R_RFS22_SAC066</t>
  </si>
  <si>
    <t>R_RFS23_BRR004</t>
  </si>
  <si>
    <t>R_RFS23_CCK007</t>
  </si>
  <si>
    <t>R_RFS25_CSL005</t>
  </si>
  <si>
    <t>R_RFS26N_DCWWTP</t>
  </si>
  <si>
    <t>R_RFS26N_PGWWTP</t>
  </si>
  <si>
    <t>R_RFS26S_AMR020</t>
  </si>
  <si>
    <t>R_RFS26S_SRWWTP</t>
  </si>
  <si>
    <t>R_RFS61C_SJR056</t>
  </si>
  <si>
    <t>R_RFS8S_SAC093</t>
  </si>
  <si>
    <t>R_RFS8S_SAC097</t>
  </si>
  <si>
    <t>R_SRWWTP_SAC048</t>
  </si>
  <si>
    <t>R_STWWTP_SJR042</t>
  </si>
  <si>
    <t>R_SWWWTP_SAC281</t>
  </si>
  <si>
    <t>R_TCWWTP_OMR039</t>
  </si>
  <si>
    <t>R_TKWWTP_SJR101</t>
  </si>
  <si>
    <t>R_WLWWTP_YBP032</t>
  </si>
  <si>
    <t>R_WSWWTP_SJR028</t>
  </si>
  <si>
    <t>R_YCWWTP_FTR028</t>
  </si>
  <si>
    <t>S_BLKBT</t>
  </si>
  <si>
    <t>S_BRYSA</t>
  </si>
  <si>
    <t>S_CLRLK</t>
  </si>
  <si>
    <t>S_CMCHE</t>
  </si>
  <si>
    <t>S_CMPFW</t>
  </si>
  <si>
    <t>S_EPARK</t>
  </si>
  <si>
    <t>S_ESTMN</t>
  </si>
  <si>
    <t>S_FOLSM</t>
  </si>
  <si>
    <t>S_HNSLY</t>
  </si>
  <si>
    <t>S_INDVL</t>
  </si>
  <si>
    <t>S_KSWCK</t>
  </si>
  <si>
    <t>S_LWSTN</t>
  </si>
  <si>
    <t>S_MCLRE</t>
  </si>
  <si>
    <t>S_MDSTO</t>
  </si>
  <si>
    <t>S_MELON</t>
  </si>
  <si>
    <t>S_MLRTN</t>
  </si>
  <si>
    <t>S_NHGAN</t>
  </si>
  <si>
    <t>S_NTOMA</t>
  </si>
  <si>
    <t>S_OROVL</t>
  </si>
  <si>
    <t>S_PARDE</t>
  </si>
  <si>
    <t>S_PEDRO</t>
  </si>
  <si>
    <t>S_SGRGE</t>
  </si>
  <si>
    <t>S_SHSTA</t>
  </si>
  <si>
    <t>S_SLUIS</t>
  </si>
  <si>
    <t>S_SLUIS_CVP</t>
  </si>
  <si>
    <t>S_SLUIS_SWP</t>
  </si>
  <si>
    <t>S_SLUIS_SWPLEVEL3DV</t>
  </si>
  <si>
    <t>S_THRMA</t>
  </si>
  <si>
    <t>S_TRLCK</t>
  </si>
  <si>
    <t>S_TRNTY</t>
  </si>
  <si>
    <t>S_TULOC</t>
  </si>
  <si>
    <t>S_WDWRD</t>
  </si>
  <si>
    <t>S_WKYTN</t>
  </si>
  <si>
    <t>SG_BCK_TOT</t>
  </si>
  <si>
    <t>SG_CHW_TOT</t>
  </si>
  <si>
    <t>SG_CLV_TOT</t>
  </si>
  <si>
    <t>SG_DED_TOT</t>
  </si>
  <si>
    <t>SG_FRS_TOT</t>
  </si>
  <si>
    <t>SG_FTRALL</t>
  </si>
  <si>
    <t>SG_MCD_TOT</t>
  </si>
  <si>
    <t>SG_SACAB</t>
  </si>
  <si>
    <t>SG_SACAMR</t>
  </si>
  <si>
    <t>SG_SACBB</t>
  </si>
  <si>
    <t>SG_SACFB</t>
  </si>
  <si>
    <t>SG_SACBASIN</t>
  </si>
  <si>
    <t>SG_SJR_MLRTN265_RM230_TOT</t>
  </si>
  <si>
    <t>SG_SJR_RM138_90_TOT</t>
  </si>
  <si>
    <t>SG_SJR_RM184_138_TOT</t>
  </si>
  <si>
    <t>SG_SJR_RM230_184_TOT</t>
  </si>
  <si>
    <t>SG_SJR_RM43_00_TOT</t>
  </si>
  <si>
    <t>SG_SJR_RM90_43_TOT</t>
  </si>
  <si>
    <t>SG_STS_TOT</t>
  </si>
  <si>
    <t>SG_TRIB_AMR</t>
  </si>
  <si>
    <t>SG_TRIB_ANT</t>
  </si>
  <si>
    <t>SG_TRIB_BCC</t>
  </si>
  <si>
    <t>SG_TRIB_BRR</t>
  </si>
  <si>
    <t>SG_TRIB_BTC</t>
  </si>
  <si>
    <t>SG_TRIB_BTL</t>
  </si>
  <si>
    <t>SG_TRIB_CBD</t>
  </si>
  <si>
    <t>SG_TRIB_CCH</t>
  </si>
  <si>
    <t>SG_TRIB_COW</t>
  </si>
  <si>
    <t>SG_TRIB_CWD</t>
  </si>
  <si>
    <t>SG_TRIB_CWDALL</t>
  </si>
  <si>
    <t>SG_TRIB_DRC</t>
  </si>
  <si>
    <t>SG_TRIB_ELD</t>
  </si>
  <si>
    <t>SG_TRIB_FTR</t>
  </si>
  <si>
    <t>SG_TRIB_GCC</t>
  </si>
  <si>
    <t>SG_TRIB_MLC</t>
  </si>
  <si>
    <t>SG_TRIB_PTH</t>
  </si>
  <si>
    <t>SG_TRIB_PYN</t>
  </si>
  <si>
    <t>SG_TRIB_SAC1AB</t>
  </si>
  <si>
    <t>SG_TRIB_SAC2BB</t>
  </si>
  <si>
    <t>SG_TRIB_SAC3BF</t>
  </si>
  <si>
    <t>SG_TRIB_SAC4FF</t>
  </si>
  <si>
    <t>SG_TRIB_SAC5DT</t>
  </si>
  <si>
    <t>SG_TRIB_SBP</t>
  </si>
  <si>
    <t>SG_TRIB_STN</t>
  </si>
  <si>
    <t>SG_TRIB_THM</t>
  </si>
  <si>
    <t>SG_TRIB_YBP</t>
  </si>
  <si>
    <t>SG_TRIB_YUB</t>
  </si>
  <si>
    <t>SG_TUO_TOT</t>
  </si>
  <si>
    <t>SG_YBPALL</t>
  </si>
  <si>
    <t>SG128_ORT014_19</t>
  </si>
  <si>
    <t>SG129_ORT009_19</t>
  </si>
  <si>
    <t>SG130_ORT001_19</t>
  </si>
  <si>
    <t>SG51_FSL012_4</t>
  </si>
  <si>
    <t>SG52_FSL005_4</t>
  </si>
  <si>
    <t>SG53_FSL005_4</t>
  </si>
  <si>
    <t>SHADS</t>
  </si>
  <si>
    <t>SHORT_SWP_TOT_S</t>
  </si>
  <si>
    <t>SP_EBP041_SJR145</t>
  </si>
  <si>
    <t>SP_MCD002_MRS000</t>
  </si>
  <si>
    <t>SP_SAC066_YBP020</t>
  </si>
  <si>
    <t>SP_SAC083_YBP037</t>
  </si>
  <si>
    <t>SP_SAC122_SBP021</t>
  </si>
  <si>
    <t>SP_SAC148_BTC003</t>
  </si>
  <si>
    <t>SP_SAC159_BTC003</t>
  </si>
  <si>
    <t>SP_SAC178_BTC003</t>
  </si>
  <si>
    <t>SP_SAC188_BTC003</t>
  </si>
  <si>
    <t>SP_SAC193_BTC003</t>
  </si>
  <si>
    <t>SR_60N_SJR022</t>
  </si>
  <si>
    <t>SR_60N_SJR038</t>
  </si>
  <si>
    <t>SR_60S_SJR028</t>
  </si>
  <si>
    <t>SR_60S_SJR038</t>
  </si>
  <si>
    <t>SR_60S_SJR043</t>
  </si>
  <si>
    <t>SR_61_SJR043</t>
  </si>
  <si>
    <t>SR_61_SJR053</t>
  </si>
  <si>
    <t>SR_71_OMR039</t>
  </si>
  <si>
    <t>SWP_ALLOC_</t>
  </si>
  <si>
    <t>SWP_CO_CCOAST</t>
  </si>
  <si>
    <t>SWP_CO_FEATH</t>
  </si>
  <si>
    <t>SWP_CO_NBAY</t>
  </si>
  <si>
    <t>SWP_CO_SBAY</t>
  </si>
  <si>
    <t>SWP_CO_SJV</t>
  </si>
  <si>
    <t>SWP_CO_SOCAL</t>
  </si>
  <si>
    <t>SWP_CO_TOTAL</t>
  </si>
  <si>
    <t>SWP_IN_CCOAST</t>
  </si>
  <si>
    <t>SWP_IN_FEATH</t>
  </si>
  <si>
    <t>SWP_IN_NBAY</t>
  </si>
  <si>
    <t>SWP_IN_SBAY</t>
  </si>
  <si>
    <t>SWP_IN_SJV</t>
  </si>
  <si>
    <t>SWP_IN_SOCAL</t>
  </si>
  <si>
    <t>SWP_IN_TOTAL</t>
  </si>
  <si>
    <t>SWP_LOSS</t>
  </si>
  <si>
    <t>SWP_PERCENT</t>
  </si>
  <si>
    <t>SWP_PERCENT_ACT</t>
  </si>
  <si>
    <t>SWP_PERDELDV</t>
  </si>
  <si>
    <t>SWP_TA_CCOAST</t>
  </si>
  <si>
    <t>SWP_TA_FEATH</t>
  </si>
  <si>
    <t>SWP_TA_NBAY</t>
  </si>
  <si>
    <t>SWP_TA_SBAY</t>
  </si>
  <si>
    <t>SWP_TA_SJV</t>
  </si>
  <si>
    <t>SWP_TA_SOCAL</t>
  </si>
  <si>
    <t>SWP_TA_TOTAL</t>
  </si>
  <si>
    <t>SWPDS</t>
  </si>
  <si>
    <t>SWPRULECV</t>
  </si>
  <si>
    <t>UNUSED_FS</t>
  </si>
  <si>
    <t>UNUSED_SS</t>
  </si>
  <si>
    <t>VERNWQFINAL</t>
  </si>
  <si>
    <t>WHSSW</t>
  </si>
  <si>
    <t>SR1</t>
  </si>
  <si>
    <t>SR2</t>
  </si>
  <si>
    <t>SR3</t>
  </si>
  <si>
    <t>SR4</t>
  </si>
  <si>
    <t>SR5</t>
  </si>
  <si>
    <t>SR6</t>
  </si>
  <si>
    <t>SR7</t>
  </si>
  <si>
    <t>SR8</t>
  </si>
  <si>
    <t>SR9</t>
  </si>
  <si>
    <t>SR10</t>
  </si>
  <si>
    <t>SR11</t>
  </si>
  <si>
    <t>SR12</t>
  </si>
  <si>
    <t>SR13</t>
  </si>
  <si>
    <t>SR14</t>
  </si>
  <si>
    <t>SR15</t>
  </si>
  <si>
    <t>SR16</t>
  </si>
  <si>
    <t>SR17</t>
  </si>
  <si>
    <t>SR18</t>
  </si>
  <si>
    <t>SR19</t>
  </si>
  <si>
    <t>SR20</t>
  </si>
  <si>
    <t>SR21</t>
  </si>
  <si>
    <t>SR22</t>
  </si>
  <si>
    <t>SR23</t>
  </si>
  <si>
    <t>SR24</t>
  </si>
  <si>
    <t>SR25</t>
  </si>
  <si>
    <t>SR26</t>
  </si>
  <si>
    <t>SR27</t>
  </si>
  <si>
    <t>SR28</t>
  </si>
  <si>
    <t>SR29</t>
  </si>
  <si>
    <t>SR30</t>
  </si>
  <si>
    <t>SR31</t>
  </si>
  <si>
    <t>SR32</t>
  </si>
  <si>
    <t>SR33</t>
  </si>
  <si>
    <t>SR34</t>
  </si>
  <si>
    <t>SR35</t>
  </si>
  <si>
    <t>SR36</t>
  </si>
  <si>
    <t>SR37</t>
  </si>
  <si>
    <t>SR38</t>
  </si>
  <si>
    <t>SR39</t>
  </si>
  <si>
    <t>SR40</t>
  </si>
  <si>
    <t>SR41</t>
  </si>
  <si>
    <t>SR42</t>
  </si>
  <si>
    <t>SR43</t>
  </si>
  <si>
    <t>SR44</t>
  </si>
  <si>
    <t>SR45</t>
  </si>
  <si>
    <t>SR46</t>
  </si>
  <si>
    <t>SR47</t>
  </si>
  <si>
    <t>SR48</t>
  </si>
  <si>
    <t>SR49</t>
  </si>
  <si>
    <t>SR50</t>
  </si>
  <si>
    <t>SR51</t>
  </si>
  <si>
    <t>SR52</t>
  </si>
  <si>
    <t>SR53</t>
  </si>
  <si>
    <t>SR54</t>
  </si>
  <si>
    <t>SR55</t>
  </si>
  <si>
    <t>SR56</t>
  </si>
  <si>
    <t>SR57</t>
  </si>
  <si>
    <t>SR58</t>
  </si>
  <si>
    <t>SR59</t>
  </si>
  <si>
    <t>SR60</t>
  </si>
  <si>
    <t>SR61</t>
  </si>
  <si>
    <t>SR62</t>
  </si>
  <si>
    <t>SR63</t>
  </si>
  <si>
    <t>SR64</t>
  </si>
  <si>
    <t>SR65</t>
  </si>
  <si>
    <t>SR66</t>
  </si>
  <si>
    <t>TD_CWD003_218</t>
  </si>
  <si>
    <t>TD_SAC271_219</t>
  </si>
  <si>
    <t>TD_COW003_213</t>
  </si>
  <si>
    <t>TD_SAC265_223</t>
  </si>
  <si>
    <t>TD_SAC277_210</t>
  </si>
  <si>
    <t>TD_SAC207_261</t>
  </si>
  <si>
    <t>TD_SAC217_259</t>
  </si>
  <si>
    <t>TD_SAC196_272</t>
  </si>
  <si>
    <t>TD_SAC201_262</t>
  </si>
  <si>
    <t>TD_SAC217_260</t>
  </si>
  <si>
    <t>TD_SAC185_276</t>
  </si>
  <si>
    <t>TD_CBD049_318</t>
  </si>
  <si>
    <t>TD_SAC185_275</t>
  </si>
  <si>
    <t>TD_CBD028_324</t>
  </si>
  <si>
    <t>TD_CBD038_321</t>
  </si>
  <si>
    <t>TD_CBD049_319</t>
  </si>
  <si>
    <t>TD_SAC154_281</t>
  </si>
  <si>
    <t>TD_SAC185_277</t>
  </si>
  <si>
    <t>TD_CBD028_325</t>
  </si>
  <si>
    <t>TD_CBD038_322</t>
  </si>
  <si>
    <t>TD_RFS8S_330</t>
  </si>
  <si>
    <t>TD_BSL001_290</t>
  </si>
  <si>
    <t>TD_BTC017_287</t>
  </si>
  <si>
    <t>TD_SAC141_294</t>
  </si>
  <si>
    <t>TD_SAC185_278</t>
  </si>
  <si>
    <t>TD_BSL001_292</t>
  </si>
  <si>
    <t>TD_BTC017_289</t>
  </si>
  <si>
    <t>TD_SAC196_273</t>
  </si>
  <si>
    <t>TD_BSL001_291</t>
  </si>
  <si>
    <t>TD_BTC017_288</t>
  </si>
  <si>
    <t>TD_DWRPS1_340</t>
  </si>
  <si>
    <t>TD_FTR059_343</t>
  </si>
  <si>
    <t>TD_HON004_346</t>
  </si>
  <si>
    <t>TD_RFS13_345</t>
  </si>
  <si>
    <t>TD_HON004_347</t>
  </si>
  <si>
    <t>TD_JCK002_348</t>
  </si>
  <si>
    <t>TD_FTR029_352</t>
  </si>
  <si>
    <t>TD_JCK002_351</t>
  </si>
  <si>
    <t>TD_BRR004_360</t>
  </si>
  <si>
    <t>TD_FTR012_361</t>
  </si>
  <si>
    <t>TD_DWRPS1_339</t>
  </si>
  <si>
    <t>TD_BSL001_333</t>
  </si>
  <si>
    <t>TD_SSL001_366</t>
  </si>
  <si>
    <t>TD_RFS18_337</t>
  </si>
  <si>
    <t>TD_RD1500_367</t>
  </si>
  <si>
    <t>TD_CCH017_392</t>
  </si>
  <si>
    <t>TD_PTH021_401</t>
  </si>
  <si>
    <t>TD_YBP023_398</t>
  </si>
  <si>
    <t>TD_YBP023_397</t>
  </si>
  <si>
    <t>TD_YBP032_396</t>
  </si>
  <si>
    <t>TD_CRC002_369</t>
  </si>
  <si>
    <t>TD_SAC066_373</t>
  </si>
  <si>
    <t>TD_ABN000_368</t>
  </si>
  <si>
    <t>TD_BRR004_362</t>
  </si>
  <si>
    <t>TD_BRR011_359</t>
  </si>
  <si>
    <t>TD_CCK007_370</t>
  </si>
  <si>
    <t>TD_CRC002_371</t>
  </si>
  <si>
    <t>TD_ABN000_332</t>
  </si>
  <si>
    <t>TD_ABN010_331</t>
  </si>
  <si>
    <t>TD_BRR004_356</t>
  </si>
  <si>
    <t>TD_CCK022_365</t>
  </si>
  <si>
    <t>TD_CRC002_372</t>
  </si>
  <si>
    <t>TD_EMD007_380</t>
  </si>
  <si>
    <t>TD_CSL005_411</t>
  </si>
  <si>
    <t>TD_PTH024_400</t>
  </si>
  <si>
    <t>TD_AMR004_381</t>
  </si>
  <si>
    <t>TD_EMD001_382</t>
  </si>
  <si>
    <t>TD_EMD007_383</t>
  </si>
  <si>
    <t>TD_NTOMA_374</t>
  </si>
  <si>
    <t>TD_AMR007_378</t>
  </si>
  <si>
    <t>TD_NTOMA_375</t>
  </si>
  <si>
    <t>TD_SAC048_384</t>
  </si>
  <si>
    <t>DP_02_NA_EH</t>
  </si>
  <si>
    <t>DP_02_NU_EH</t>
  </si>
  <si>
    <t>DP_02_PA_EH</t>
  </si>
  <si>
    <t>DP_02_PU_EH</t>
  </si>
  <si>
    <t>DP_02_SA_EH</t>
  </si>
  <si>
    <t>DP_02_SU_EH</t>
  </si>
  <si>
    <t>DP_03_NA_EH</t>
  </si>
  <si>
    <t>DP_03_NU_EH</t>
  </si>
  <si>
    <t>DP_03_PA_EH</t>
  </si>
  <si>
    <t>DP_03_PU1_EH</t>
  </si>
  <si>
    <t>DP_03_PU2_EH</t>
  </si>
  <si>
    <t>DP_03_PU3_EH</t>
  </si>
  <si>
    <t>DP_03_SA_EH</t>
  </si>
  <si>
    <t>DP_03_SU_EH</t>
  </si>
  <si>
    <t>DP_04_NA_EH</t>
  </si>
  <si>
    <t>DP_04_NU1_EH</t>
  </si>
  <si>
    <t>DP_04_NU2_EH</t>
  </si>
  <si>
    <t>DP_04_PA1_EH</t>
  </si>
  <si>
    <t>DP_04_PA2_EH</t>
  </si>
  <si>
    <t>DP_05_NA_EH</t>
  </si>
  <si>
    <t>DP_05_NU_EH</t>
  </si>
  <si>
    <t>DP_06_NA_EH</t>
  </si>
  <si>
    <t>DP_06_NU_EH</t>
  </si>
  <si>
    <t>DP_06_PA_EH</t>
  </si>
  <si>
    <t>DP_07N_NA_EH</t>
  </si>
  <si>
    <t>DP_07N_NU_EH</t>
  </si>
  <si>
    <t>DP_07N_PA_EH</t>
  </si>
  <si>
    <t>DP_07S_NA_EH</t>
  </si>
  <si>
    <t>DP_07S_NU_EH</t>
  </si>
  <si>
    <t>DP_07S_PA_EH</t>
  </si>
  <si>
    <t>DP_08N_NA_EH</t>
  </si>
  <si>
    <t>DP_08N_NU_EH</t>
  </si>
  <si>
    <t>DP_08N_PA_EH</t>
  </si>
  <si>
    <t>DP_08N_PR1_EH</t>
  </si>
  <si>
    <t>DP_08N_PR2_EH</t>
  </si>
  <si>
    <t>DP_08N_SA1_EH</t>
  </si>
  <si>
    <t>DP_08N_SA2_EH</t>
  </si>
  <si>
    <t>DP_08S_NA1_EH</t>
  </si>
  <si>
    <t>DP_08S_NA2_EH</t>
  </si>
  <si>
    <t>DP_08S_NU_EH</t>
  </si>
  <si>
    <t>DP_08S_PA_EH</t>
  </si>
  <si>
    <t>DP_08S_PR_EH</t>
  </si>
  <si>
    <t>DP_08S_SA1_EH</t>
  </si>
  <si>
    <t>DP_08S_SA2_EH</t>
  </si>
  <si>
    <t>DP_08S_SA3_EH</t>
  </si>
  <si>
    <t>DP_09_NA_EH</t>
  </si>
  <si>
    <t>DP_09_NU_EH</t>
  </si>
  <si>
    <t>DP_09_PR_EH</t>
  </si>
  <si>
    <t>DP_09_SA1_EH</t>
  </si>
  <si>
    <t>DP_09_SA2_EH</t>
  </si>
  <si>
    <t>DP_10_NA_EH</t>
  </si>
  <si>
    <t>DP_10_NU1_EH</t>
  </si>
  <si>
    <t>DP_10_NU2_EH</t>
  </si>
  <si>
    <t>DP_11_NA_EH</t>
  </si>
  <si>
    <t>DP_11_NU1_EH</t>
  </si>
  <si>
    <t>DP_11_NU2_EH</t>
  </si>
  <si>
    <t>DP_11_PR_EH</t>
  </si>
  <si>
    <t>DP_11_SA1_EH</t>
  </si>
  <si>
    <t>DP_11_SA2_EH</t>
  </si>
  <si>
    <t>DP_11_SA3_EH</t>
  </si>
  <si>
    <t>DP_11_SA4_EH</t>
  </si>
  <si>
    <t>DP_12_NA_EH</t>
  </si>
  <si>
    <t>DP_12_NU1_EH</t>
  </si>
  <si>
    <t>DP_12_NU2_EH</t>
  </si>
  <si>
    <t>DP_12_SA_EH</t>
  </si>
  <si>
    <t>DP_13_NA_EH</t>
  </si>
  <si>
    <t>DP_13_NU1_EH</t>
  </si>
  <si>
    <t>DP_13_NU2_EH</t>
  </si>
  <si>
    <t>DP_14_NA_EH</t>
  </si>
  <si>
    <t>DP_14_NU_EH</t>
  </si>
  <si>
    <t>DP_15N_NA1_EH</t>
  </si>
  <si>
    <t>DP_15N_NA2_EH</t>
  </si>
  <si>
    <t>DP_15N_NU_EH</t>
  </si>
  <si>
    <t>DP_15N_SA_EH</t>
  </si>
  <si>
    <t>DP_15S_NA1_EH</t>
  </si>
  <si>
    <t>DP_15S_NA2_EH</t>
  </si>
  <si>
    <t>DP_15S_NU_EH</t>
  </si>
  <si>
    <t>DP_15S_SA_EH</t>
  </si>
  <si>
    <t>DP_16_NA1_EH</t>
  </si>
  <si>
    <t>DP_16_NA2_EH</t>
  </si>
  <si>
    <t>DP_16_NU_EH</t>
  </si>
  <si>
    <t>DP_16_PA_EH</t>
  </si>
  <si>
    <t>DP_16_PU_EH</t>
  </si>
  <si>
    <t>DP_16_SA_EH</t>
  </si>
  <si>
    <t>DP_17N_NA_EH</t>
  </si>
  <si>
    <t>DP_17N_NR_EH</t>
  </si>
  <si>
    <t>DP_17N_NU_EH</t>
  </si>
  <si>
    <t>DP_17N_PR_EH</t>
  </si>
  <si>
    <t>DP_17S_NA_EH</t>
  </si>
  <si>
    <t>DP_17S_NU_EH</t>
  </si>
  <si>
    <t>DP_17S_PR_EH</t>
  </si>
  <si>
    <t>DP_17S_SA_EH</t>
  </si>
  <si>
    <t>DP_18_NA_EH</t>
  </si>
  <si>
    <t>DP_18_NU_EH</t>
  </si>
  <si>
    <t>DP_18_SA_EH</t>
  </si>
  <si>
    <t>DP_19_NU_EH</t>
  </si>
  <si>
    <t>DP_19_SA_EH</t>
  </si>
  <si>
    <t>DP_20_NA1_EH</t>
  </si>
  <si>
    <t>DP_20_NA2_EH</t>
  </si>
  <si>
    <t>DP_20_NU1_EH</t>
  </si>
  <si>
    <t>DP_20_NU2_EH</t>
  </si>
  <si>
    <t>DP_20_PA_EH</t>
  </si>
  <si>
    <t>DP_21_NA_EH</t>
  </si>
  <si>
    <t>DP_21_NU_EH</t>
  </si>
  <si>
    <t>DP_21_PA_EH</t>
  </si>
  <si>
    <t>DP_21_PU_EH</t>
  </si>
  <si>
    <t>DP_21_SA_EH</t>
  </si>
  <si>
    <t>DP_22_NA_EH</t>
  </si>
  <si>
    <t>DP_22_NU_EH</t>
  </si>
  <si>
    <t>DP_22_SA1_EH</t>
  </si>
  <si>
    <t>DP_22_SA2_EH</t>
  </si>
  <si>
    <t>DP_23_NA_EH</t>
  </si>
  <si>
    <t>DP_23_NU_EH</t>
  </si>
  <si>
    <t>DP_24_NA1_EH</t>
  </si>
  <si>
    <t>DP_24_NA2_EH</t>
  </si>
  <si>
    <t>DP_24_NA3_EH</t>
  </si>
  <si>
    <t>DP_24_NU1_EH</t>
  </si>
  <si>
    <t>DP_24_NU2_EH</t>
  </si>
  <si>
    <t>DP_24_NU3_EH</t>
  </si>
  <si>
    <t>DP_24_NU4_EH</t>
  </si>
  <si>
    <t>DP_25_NA_EH</t>
  </si>
  <si>
    <t>DP_25_NU_EH</t>
  </si>
  <si>
    <t>DP_25_PA1_EH</t>
  </si>
  <si>
    <t>DP_25_PA2_EH</t>
  </si>
  <si>
    <t>DP_25_PU_EH</t>
  </si>
  <si>
    <t>DP_26N_NA_EH</t>
  </si>
  <si>
    <t>DP_26N_NU1_EH</t>
  </si>
  <si>
    <t>DP_26N_NU2_EH</t>
  </si>
  <si>
    <t>DP_26N_NU3_EH</t>
  </si>
  <si>
    <t>DP_26N_NU4_EH</t>
  </si>
  <si>
    <t>DP_26N_NU5_EH</t>
  </si>
  <si>
    <t>DP_26N_PU1_EH</t>
  </si>
  <si>
    <t>DP_26N_PU2_EH</t>
  </si>
  <si>
    <t>DP_26N_PU3_EH</t>
  </si>
  <si>
    <t>DP_26S_NA_EH</t>
  </si>
  <si>
    <t>DP_26S_NU1_EH</t>
  </si>
  <si>
    <t>DP_26S_NU2_EH</t>
  </si>
  <si>
    <t>DP_26S_NU3_EH</t>
  </si>
  <si>
    <t>DP_26S_NU4_EH</t>
  </si>
  <si>
    <t>DP_26S_PU1_EH</t>
  </si>
  <si>
    <t>DP_26S_PU2_EH</t>
  </si>
  <si>
    <t>DP_26S_PU3_EH</t>
  </si>
  <si>
    <t>DP_26S_PU4_EH</t>
  </si>
  <si>
    <t>DP_26S_PU5_EH</t>
  </si>
  <si>
    <t>DP_26S_PU6_EH</t>
  </si>
  <si>
    <t>DP_61_NA2_EH</t>
  </si>
  <si>
    <t>DP_61_NA3_EH</t>
  </si>
  <si>
    <t>DP_61_NA4_EH</t>
  </si>
  <si>
    <t>DP_61_NA5_EH</t>
  </si>
  <si>
    <t>DP_61_NA6_EH</t>
  </si>
  <si>
    <t>DP_62_NA2_EH</t>
  </si>
  <si>
    <t>DP_62_NA3_EH</t>
  </si>
  <si>
    <t>DP_62_NA4_EH</t>
  </si>
  <si>
    <t>DP_62_NA6_EH</t>
  </si>
  <si>
    <t>DP_63_NA2_EH</t>
  </si>
  <si>
    <t>DP_63_NA4_EH</t>
  </si>
  <si>
    <t>DP_63_NA5_EH</t>
  </si>
  <si>
    <t>DP_64_NA2_EH</t>
  </si>
  <si>
    <t>DP_64_PA1_EH</t>
  </si>
  <si>
    <t>DP_64_PA2_EH</t>
  </si>
  <si>
    <t>DP_64_PA3_EH</t>
  </si>
  <si>
    <t>DP_64_XA_EH</t>
  </si>
  <si>
    <t>DP_71_NA1_EH</t>
  </si>
  <si>
    <t>DP_71_NA2_EH</t>
  </si>
  <si>
    <t>DP_71_PA1_EH</t>
  </si>
  <si>
    <t>DP_71_PA2_EH</t>
  </si>
  <si>
    <t>DP_71_PA3_EH</t>
  </si>
  <si>
    <t>DP_71_PA4_EH</t>
  </si>
  <si>
    <t>DP_71_PA5_EH</t>
  </si>
  <si>
    <t>DP_71_PA6_EH</t>
  </si>
  <si>
    <t>DP_72_NA1_EH</t>
  </si>
  <si>
    <t>DP_72_PA_EH</t>
  </si>
  <si>
    <t>DP_72_PR1_EH</t>
  </si>
  <si>
    <t>DP_72_PR2_EH</t>
  </si>
  <si>
    <t>DP_72_PR3_EH</t>
  </si>
  <si>
    <t>DP_72_PR4_EH</t>
  </si>
  <si>
    <t>DP_72_PR5_EH</t>
  </si>
  <si>
    <t>DP_72_PR6_EH</t>
  </si>
  <si>
    <t>DP_72_XA1_EH</t>
  </si>
  <si>
    <t>DP_72_XA2_EH</t>
  </si>
  <si>
    <t>DP_72_XA3_EH</t>
  </si>
  <si>
    <t>DP_73_PA1_EH</t>
  </si>
  <si>
    <t>DP_73_PA2_EH</t>
  </si>
  <si>
    <t>DP_73_PA3_EH</t>
  </si>
  <si>
    <t>DP_73_XA_EH</t>
  </si>
  <si>
    <t>DP_90_PA1_EH</t>
  </si>
  <si>
    <t>DP_91_PA_EH</t>
  </si>
  <si>
    <t>DP_91_PR_EH</t>
  </si>
  <si>
    <t>EH_02_NA</t>
  </si>
  <si>
    <t>EH_02_NU</t>
  </si>
  <si>
    <t>EH_02_PA</t>
  </si>
  <si>
    <t>EH_02_PU</t>
  </si>
  <si>
    <t>EH_02_SA</t>
  </si>
  <si>
    <t>EH_02_SU</t>
  </si>
  <si>
    <t>EH_03_NA</t>
  </si>
  <si>
    <t>EH_03_NU</t>
  </si>
  <si>
    <t>EH_03_PA</t>
  </si>
  <si>
    <t>EH_03_PU1</t>
  </si>
  <si>
    <t>EH_03_PU2</t>
  </si>
  <si>
    <t>EH_03_PU3</t>
  </si>
  <si>
    <t>EH_03_SA</t>
  </si>
  <si>
    <t>EH_03_SU</t>
  </si>
  <si>
    <t>EH_04_NA</t>
  </si>
  <si>
    <t>EH_04_NU1</t>
  </si>
  <si>
    <t>EH_04_NU2</t>
  </si>
  <si>
    <t>EH_04_PA1</t>
  </si>
  <si>
    <t>EH_04_PA2</t>
  </si>
  <si>
    <t>EH_05_NA</t>
  </si>
  <si>
    <t>EH_05_NU</t>
  </si>
  <si>
    <t>EH_06_NA</t>
  </si>
  <si>
    <t>EH_06_NU</t>
  </si>
  <si>
    <t>EH_06_PA</t>
  </si>
  <si>
    <t>EH_07N_NA</t>
  </si>
  <si>
    <t>EH_07N_NU</t>
  </si>
  <si>
    <t>EH_07N_PA</t>
  </si>
  <si>
    <t>EH_07S_NA</t>
  </si>
  <si>
    <t>EH_07S_NU</t>
  </si>
  <si>
    <t>EH_07S_PA</t>
  </si>
  <si>
    <t>EH_08N_NA</t>
  </si>
  <si>
    <t>EH_08N_NU</t>
  </si>
  <si>
    <t>EH_08N_PA</t>
  </si>
  <si>
    <t>EH_08N_PR1</t>
  </si>
  <si>
    <t>EH_08N_PR2</t>
  </si>
  <si>
    <t>EH_08N_SA1</t>
  </si>
  <si>
    <t>EH_08N_SA2</t>
  </si>
  <si>
    <t>EH_08S_NA1</t>
  </si>
  <si>
    <t>EH_08S_NA2</t>
  </si>
  <si>
    <t>EH_08S_NU</t>
  </si>
  <si>
    <t>EH_08S_PA</t>
  </si>
  <si>
    <t>EH_08S_PR</t>
  </si>
  <si>
    <t>EH_08S_SA1</t>
  </si>
  <si>
    <t>EH_08S_SA2</t>
  </si>
  <si>
    <t>EH_08S_SA3</t>
  </si>
  <si>
    <t>EH_09_NA</t>
  </si>
  <si>
    <t>EH_09_NU</t>
  </si>
  <si>
    <t>EH_09_PR</t>
  </si>
  <si>
    <t>EH_09_SA1</t>
  </si>
  <si>
    <t>EH_09_SA2</t>
  </si>
  <si>
    <t>EH_10_NA</t>
  </si>
  <si>
    <t>EH_10_NU1</t>
  </si>
  <si>
    <t>EH_10_NU2</t>
  </si>
  <si>
    <t>EH_11_NA</t>
  </si>
  <si>
    <t>EH_11_NU1</t>
  </si>
  <si>
    <t>EH_11_NU2</t>
  </si>
  <si>
    <t>EH_11_PR</t>
  </si>
  <si>
    <t>EH_11_SA1</t>
  </si>
  <si>
    <t>EH_11_SA2</t>
  </si>
  <si>
    <t>EH_11_SA3</t>
  </si>
  <si>
    <t>EH_11_SA4</t>
  </si>
  <si>
    <t>EH_12_NA</t>
  </si>
  <si>
    <t>EH_12_NU1</t>
  </si>
  <si>
    <t>EH_12_NU2</t>
  </si>
  <si>
    <t>EH_12_SA</t>
  </si>
  <si>
    <t>EH_13_NA</t>
  </si>
  <si>
    <t>D_SBP021_DWRPS2</t>
  </si>
  <si>
    <t>C_CSM011</t>
  </si>
  <si>
    <t>D_STH003_LBC047</t>
  </si>
  <si>
    <t>C_KSWCK</t>
  </si>
  <si>
    <t>D_STH002_ABN026</t>
  </si>
  <si>
    <t>D_BRYSA_NAPA2</t>
  </si>
  <si>
    <t>C_WSE008</t>
  </si>
  <si>
    <t>D_CBC001_CBCLOS</t>
  </si>
  <si>
    <t>D_STH003_24_NA3</t>
  </si>
  <si>
    <t>D_BTC012_CRK005</t>
  </si>
  <si>
    <t>D_CHW028_ASL013</t>
  </si>
  <si>
    <t>D_EBP042_ESC004</t>
  </si>
  <si>
    <t>C_MOK079</t>
  </si>
  <si>
    <t>D_ABT002_STH001</t>
  </si>
  <si>
    <t>C_YBP037</t>
  </si>
  <si>
    <t>C_SJR179</t>
  </si>
  <si>
    <t>D_RFS25_25_PA2</t>
  </si>
  <si>
    <t>C_DSC023</t>
  </si>
  <si>
    <t>D_PSC003_PSCLOS</t>
  </si>
  <si>
    <t>D_STH005_MRM001</t>
  </si>
  <si>
    <t>C_MLC006</t>
  </si>
  <si>
    <t>D_WSE003_LBC040</t>
  </si>
  <si>
    <t>D_PARDE_MAQ001</t>
  </si>
  <si>
    <t>D_JBC002_RVC005</t>
  </si>
  <si>
    <t>D_ESL010_09_NA</t>
  </si>
  <si>
    <t>C_BSL004</t>
  </si>
  <si>
    <t>D_CHW028_BRS018</t>
  </si>
  <si>
    <t>C_CCT011</t>
  </si>
  <si>
    <t>D_ESC005_EBP050</t>
  </si>
  <si>
    <t>D_SBP012_DWRPS1</t>
  </si>
  <si>
    <t>D_LBC043_MRM001</t>
  </si>
  <si>
    <t>C_NMW004</t>
  </si>
  <si>
    <t>D_STH005_24_NA3</t>
  </si>
  <si>
    <t>C_DSC016</t>
  </si>
  <si>
    <t>D_LCC038_BTC043</t>
  </si>
  <si>
    <t>D_RFS13_12_NA</t>
  </si>
  <si>
    <t>C_MOK057</t>
  </si>
  <si>
    <t>DEL_CVP_P_AMER</t>
  </si>
  <si>
    <t>DEL_CVP_TOTAL_N</t>
  </si>
  <si>
    <t>DEL_CVP_PAG_N</t>
  </si>
  <si>
    <t>DEL_CVP_PMI_N</t>
  </si>
  <si>
    <t>DEL_CVP_PMI_W_AMER</t>
  </si>
  <si>
    <t>DEL_CVP_PRF_N</t>
  </si>
  <si>
    <t>DEL_CVP_PSC_N</t>
  </si>
  <si>
    <t>cvptotaldel</t>
  </si>
  <si>
    <t>DEL_CVP_TOTAL_S</t>
  </si>
  <si>
    <t>SHORT_CVP_TOT_N</t>
  </si>
  <si>
    <t>DELIVERY-SHORTAGE-CVP</t>
  </si>
  <si>
    <t>SHORT_CVP_TOT_S</t>
  </si>
  <si>
    <t>co_available_dv</t>
  </si>
  <si>
    <t>carryover</t>
  </si>
  <si>
    <t>co_est_dv</t>
  </si>
  <si>
    <t>swp-output</t>
  </si>
  <si>
    <t>co_final_dv</t>
  </si>
  <si>
    <t>deltar_a_dv</t>
  </si>
  <si>
    <t>deltardv_total</t>
  </si>
  <si>
    <t>vardeltardv</t>
  </si>
  <si>
    <t>unused_totaldv</t>
  </si>
  <si>
    <t>C_CAA003_CVC</t>
  </si>
  <si>
    <t>D_OMR027_CAA000</t>
  </si>
  <si>
    <t>D408</t>
  </si>
  <si>
    <t>NDOI</t>
  </si>
  <si>
    <t>NDOI_ADD_CVP</t>
  </si>
  <si>
    <t>NDOI_ADD_SWP</t>
  </si>
  <si>
    <t>C_SAC017</t>
  </si>
  <si>
    <t>C_SAC030</t>
  </si>
  <si>
    <t>D_OMR028_DMC000</t>
  </si>
  <si>
    <t>C_CSL004B</t>
  </si>
  <si>
    <t>QWestFlow</t>
  </si>
  <si>
    <t>EXPORTACTUALIF</t>
  </si>
  <si>
    <t>EXPORT-PRJ</t>
  </si>
  <si>
    <t>EXPORTACTUALTD</t>
  </si>
  <si>
    <t>C_CAA003_CVPDED</t>
  </si>
  <si>
    <t>C_CAA003_EXP2</t>
  </si>
  <si>
    <t>C_CAA003_CVPWHL</t>
  </si>
  <si>
    <t>C_CAA003_EXP1</t>
  </si>
  <si>
    <t>C_CAA003_WTS</t>
  </si>
  <si>
    <t>C_CAA003_IF</t>
  </si>
  <si>
    <t>C_CAA003_SWP_TD</t>
  </si>
  <si>
    <t>C_CAA003_TD</t>
  </si>
  <si>
    <t>DXC</t>
  </si>
  <si>
    <t>GATE-DAYS-OPEN</t>
  </si>
  <si>
    <t>EXPRATIO_</t>
  </si>
  <si>
    <t>EI-RATIO-STD</t>
  </si>
  <si>
    <t>C_DMC000_EXP1</t>
  </si>
  <si>
    <t>C_DMC000_EXP2</t>
  </si>
  <si>
    <t>C_DMC000_WTS</t>
  </si>
  <si>
    <t>C_DMC000_IF</t>
  </si>
  <si>
    <t>C_DMC000_TD</t>
  </si>
  <si>
    <t>net_DICU</t>
  </si>
  <si>
    <t>DICU_FLOW</t>
  </si>
  <si>
    <t>maxexp_rpa_SWPdv</t>
  </si>
  <si>
    <t>EXPORT-LIMIT</t>
  </si>
  <si>
    <t>maxexp_rpa_CVPdv</t>
  </si>
  <si>
    <t>SHORT_SWP_TOTA</t>
  </si>
  <si>
    <t>DEL_SWP_PIN</t>
  </si>
  <si>
    <t>DELIVERY-SWP</t>
  </si>
  <si>
    <t>D_LWSTN_ADD</t>
  </si>
  <si>
    <t>D_LWSTN_IMPORT</t>
  </si>
  <si>
    <t>BD_EC_MONTH</t>
  </si>
  <si>
    <t>SALINITY</t>
  </si>
  <si>
    <t>CI_EC_MONTH</t>
  </si>
  <si>
    <t>CO_EC_MONTH</t>
  </si>
  <si>
    <t>EM_EC_MONTH</t>
  </si>
  <si>
    <t>JP_EC_MONTH</t>
  </si>
  <si>
    <t>LV_EC_MONTH</t>
  </si>
  <si>
    <t>MR_EC_MONTH</t>
  </si>
  <si>
    <t>RS_EC_MONTH</t>
  </si>
  <si>
    <t>VI_EC_MONTH</t>
  </si>
  <si>
    <t>X2_PRV</t>
  </si>
  <si>
    <t>X2-POSITION-PREV</t>
  </si>
  <si>
    <t>C_FTR068</t>
  </si>
  <si>
    <t>C_FTR031</t>
  </si>
  <si>
    <t>C_MOK022</t>
  </si>
  <si>
    <t>C_NTOMA</t>
  </si>
  <si>
    <t>C_STS059</t>
  </si>
  <si>
    <t>C_LWSTN</t>
  </si>
  <si>
    <t>C_SAC240</t>
  </si>
  <si>
    <t>C_SAC083</t>
  </si>
  <si>
    <t>C_SAC097</t>
  </si>
  <si>
    <t>C_STS030</t>
  </si>
  <si>
    <t>C_YBP020</t>
  </si>
  <si>
    <t>C_YUB002</t>
  </si>
  <si>
    <t>WYT_FEATHER_</t>
  </si>
  <si>
    <t>WYT_SHASTA_CVP_</t>
  </si>
  <si>
    <t>SWP_TA_SOD</t>
  </si>
  <si>
    <t>SWP_CO_SOD</t>
  </si>
  <si>
    <t>SWP_IN_SOD</t>
  </si>
  <si>
    <t>TOTAL_EXP</t>
  </si>
  <si>
    <t>SWPTOTALDEL</t>
  </si>
  <si>
    <t>C_CAA087</t>
  </si>
  <si>
    <t>C_CAA087_CVP</t>
  </si>
  <si>
    <t>C_CAA087_SWP</t>
  </si>
  <si>
    <t>C_CAA122</t>
  </si>
  <si>
    <t>C_CAA156</t>
  </si>
  <si>
    <t>C_CAA207</t>
  </si>
  <si>
    <t>CO_EC_STD</t>
  </si>
  <si>
    <t>EM_EC_STD</t>
  </si>
  <si>
    <t>JP_EC_STD</t>
  </si>
  <si>
    <t>RS_EC_STD</t>
  </si>
  <si>
    <t>GP_WBATOTAL_10</t>
  </si>
  <si>
    <t>GP_WBATOTAL_11</t>
  </si>
  <si>
    <t>GP_WBATOTAL_12</t>
  </si>
  <si>
    <t>GP_WBATOTAL_13</t>
  </si>
  <si>
    <t>GP_WBATOTAL_14</t>
  </si>
  <si>
    <t>GP_WBATOTAL_15N</t>
  </si>
  <si>
    <t>GP_WBATOTAL_15S</t>
  </si>
  <si>
    <t>GP_WBATOTAL_16</t>
  </si>
  <si>
    <t>GP_WBATOTAL_17N</t>
  </si>
  <si>
    <t>GP_WBATOTAL_17S</t>
  </si>
  <si>
    <t>GP_WBATOTAL_18</t>
  </si>
  <si>
    <t>GP_WBATOTAL_19</t>
  </si>
  <si>
    <t>GP_WBATOTAL_2</t>
  </si>
  <si>
    <t>GP_WBATOTAL_20</t>
  </si>
  <si>
    <t>GP_WBATOTAL_21</t>
  </si>
  <si>
    <t>GP_WBATOTAL_22</t>
  </si>
  <si>
    <t>GP_WBATOTAL_23</t>
  </si>
  <si>
    <t>GP_WBATOTAL_24</t>
  </si>
  <si>
    <t>GP_WBATOTAL_25</t>
  </si>
  <si>
    <t>GP_WBATOTAL_26N</t>
  </si>
  <si>
    <t>GP_WBATOTAL_26S</t>
  </si>
  <si>
    <t>GP_WBATOTAL_3</t>
  </si>
  <si>
    <t>GP_WBATOTAL_4</t>
  </si>
  <si>
    <t>GP_WBATOTAL_5</t>
  </si>
  <si>
    <t>GP_WBATOTAL_50</t>
  </si>
  <si>
    <t>GP_WBATOTAL_6</t>
  </si>
  <si>
    <t>GP_WBATOTAL_60N</t>
  </si>
  <si>
    <t>GP_WBATOTAL_60S</t>
  </si>
  <si>
    <t>GP_WBATOTAL_61</t>
  </si>
  <si>
    <t>GP_WBATOTAL_62</t>
  </si>
  <si>
    <t>GP_WBATOTAL_63</t>
  </si>
  <si>
    <t>GP_WBATOTAL_64</t>
  </si>
  <si>
    <t>GP_WBATOTAL_71</t>
  </si>
  <si>
    <t>GP_WBATOTAL_72</t>
  </si>
  <si>
    <t>GP_WBATOTAL_73</t>
  </si>
  <si>
    <t>GP_WBATOTAL_7N</t>
  </si>
  <si>
    <t>GP_WBATOTAL_7S</t>
  </si>
  <si>
    <t>GP_WBATOTAL_8N</t>
  </si>
  <si>
    <t>GP_WBATOTAL_8S</t>
  </si>
  <si>
    <t>GP_WBATOTAL_9</t>
  </si>
  <si>
    <t>GP_WBATOTAL_90</t>
  </si>
  <si>
    <t>GP_WBATOTAL_91</t>
  </si>
  <si>
    <t>GP_SACWBA</t>
  </si>
  <si>
    <t>GP_SJRWBA</t>
  </si>
  <si>
    <t>NDOI_ADD_AMERVA</t>
  </si>
  <si>
    <t>VA-VOLUME</t>
  </si>
  <si>
    <t>NDOI_ADD_DELTAVA</t>
  </si>
  <si>
    <t>NDOI_ADD_FEATHERVA</t>
  </si>
  <si>
    <t>FLOW-VA</t>
  </si>
  <si>
    <t>FRIANTVA_FLOW</t>
  </si>
  <si>
    <t>VA-FLOW</t>
  </si>
  <si>
    <t>MOKELUMNEVA_FLOW</t>
  </si>
  <si>
    <t>VAFLOW_PUTAHDV</t>
  </si>
  <si>
    <t>NDOI_ADD_SACVA</t>
  </si>
  <si>
    <t>NDOI_ADD_VA</t>
  </si>
  <si>
    <t>YUBA_VA_ADDDV</t>
  </si>
  <si>
    <t>S_SODSE</t>
  </si>
  <si>
    <t>SODSE_ALLOC_AUGMENT_</t>
  </si>
  <si>
    <t>VOLUME-AUGMENTATION</t>
  </si>
  <si>
    <t>True_Surplus_DV</t>
  </si>
  <si>
    <t>Salinity_CW_outflow_DV</t>
  </si>
  <si>
    <t>WEAP Model</t>
  </si>
  <si>
    <t>ObjID</t>
  </si>
  <si>
    <t>WEAP Variable</t>
  </si>
  <si>
    <t>taf</t>
  </si>
  <si>
    <t>SacWAM</t>
  </si>
  <si>
    <t>Transmission Link from San Joaquin River RM 028 to U_60S_NU1</t>
  </si>
  <si>
    <t>cfs</t>
  </si>
  <si>
    <t>Return Flow from U_60S_NU1 to San Joaquin River</t>
  </si>
  <si>
    <t>Baseline Trinity Import</t>
  </si>
  <si>
    <t>Camanche_SeepageLoss</t>
  </si>
  <si>
    <t>Electra PH Discretionary Release</t>
  </si>
  <si>
    <t>Nature Conservancy</t>
  </si>
  <si>
    <t>OPS American River Pump Station</t>
  </si>
  <si>
    <t>OPS Bear River Canal NID Wheeling</t>
  </si>
  <si>
    <t>OPS Belden Powerhouse</t>
  </si>
  <si>
    <t>OPS Bias Correction Freeport Outflow</t>
  </si>
  <si>
    <t>OPS Blw Antelope</t>
  </si>
  <si>
    <t>OPS Brush Creek Tunnel</t>
  </si>
  <si>
    <t>OPS Bucks Creek Powerhouse</t>
  </si>
  <si>
    <t>OPS Butt Valley Powerhouse</t>
  </si>
  <si>
    <t>OPS CA Health and Safety</t>
  </si>
  <si>
    <t>OPS CVP EXP1</t>
  </si>
  <si>
    <t>OPS Camino Conduit</t>
  </si>
  <si>
    <t>OPS Camp Creek blw Div Dam</t>
  </si>
  <si>
    <t>OPS Camptonville  Tunnel</t>
  </si>
  <si>
    <t>OPS Caribou Powerhouse</t>
  </si>
  <si>
    <t>OPS Chicago Park PH</t>
  </si>
  <si>
    <t>OPS Colgate Powerhouse</t>
  </si>
  <si>
    <t>OPS Colusa Basin Drain Outflow</t>
  </si>
  <si>
    <t>OPS Cresta Powerhouse</t>
  </si>
  <si>
    <t>OPS DMC Health and Safety</t>
  </si>
  <si>
    <t>OPS Deer Creek Powerhouse</t>
  </si>
  <si>
    <t>OPS Discretionary Power Release</t>
  </si>
  <si>
    <t>OPS Drum Canal</t>
  </si>
  <si>
    <t>OPS Drum Canal 2</t>
  </si>
  <si>
    <t>OPS Duncan Creek Tunnel</t>
  </si>
  <si>
    <t>OPS Dutch Flat PH No 1</t>
  </si>
  <si>
    <t>OPS Dutch Flat PH No 2</t>
  </si>
  <si>
    <t>OPS Echo Lake Conduit</t>
  </si>
  <si>
    <t>OPS El Dorado Akin Powerhouse</t>
  </si>
  <si>
    <t>OPS Flow Loss</t>
  </si>
  <si>
    <t>OPS Forbestown Powerhouse</t>
  </si>
  <si>
    <t>OPS French Meadows Tunnel</t>
  </si>
  <si>
    <t>OPS Grizzly Creek Powerhouse</t>
  </si>
  <si>
    <t>OPS Halsey Powerhouse</t>
  </si>
  <si>
    <t>OPS Hamilton Branch Powerhouse</t>
  </si>
  <si>
    <t>OPS Headflow Adjustment Bend Bridge Outflow</t>
  </si>
  <si>
    <t>OPS Headflow Adjustment Butte City Outflow</t>
  </si>
  <si>
    <t>OPS Hell Hole Tunnel</t>
  </si>
  <si>
    <t>OPS Jackson Meadows Release</t>
  </si>
  <si>
    <t>OPS Jaybird Conduit</t>
  </si>
  <si>
    <t>OPS Jones Fork Tunnel</t>
  </si>
  <si>
    <t>OPS Kelly Ridge Powerhouse</t>
  </si>
  <si>
    <t>OPS Knights Landing Ridge Cut</t>
  </si>
  <si>
    <t>OPS LV Evaporation</t>
  </si>
  <si>
    <t>OPS LVToTransfer</t>
  </si>
  <si>
    <t>OPS Lake Valley Canal</t>
  </si>
  <si>
    <t>OPS Lbear Discretionary Power Release</t>
  </si>
  <si>
    <t>OPS Lbear Discretionary Power Release 2</t>
  </si>
  <si>
    <t>OPS Lohman  Ridge Tunnel</t>
  </si>
  <si>
    <t>OPS Long Canyon Creek Diversion Tunnel</t>
  </si>
  <si>
    <t>OPS Loon Lake Powerhouse</t>
  </si>
  <si>
    <t>OPS Lower Boardman Canal</t>
  </si>
  <si>
    <t>OPS Mokelumne  Aqueduct</t>
  </si>
  <si>
    <t>OPS Mokelumne Intertie</t>
  </si>
  <si>
    <t>OPS NID Spill Prevention Bowman Spaulding</t>
  </si>
  <si>
    <t>OPS NID Spill Prevention Milton Bowman</t>
  </si>
  <si>
    <t>OPS Narrows Powerhouse</t>
  </si>
  <si>
    <t>OPS Navigation Control Point</t>
  </si>
  <si>
    <t>OPS Newcastle Powerhouse</t>
  </si>
  <si>
    <t>OPS OR Pipeline pumping</t>
  </si>
  <si>
    <t>OPS Oak Flat PH</t>
  </si>
  <si>
    <t>OPS Oxbow Powerhouse</t>
  </si>
  <si>
    <t>OPS PGE Power Contract</t>
  </si>
  <si>
    <t>OPS PGE Spill Prevention Drum</t>
  </si>
  <si>
    <t>OPS PGE Spill Prevention SY</t>
  </si>
  <si>
    <t>OPS Palermo Canal</t>
  </si>
  <si>
    <t>OPS Pardee to Amador</t>
  </si>
  <si>
    <t>OPS Poe Powerhouse</t>
  </si>
  <si>
    <t>OPS Power Canal</t>
  </si>
  <si>
    <t>OPS RS pumping</t>
  </si>
  <si>
    <t>OPS Ralston Tunnel</t>
  </si>
  <si>
    <t>OPS Robbs Peak Tunnel</t>
  </si>
  <si>
    <t>OPS Rock Creek Powerhouse</t>
  </si>
  <si>
    <t>OPS SJRR Delta Recapture</t>
  </si>
  <si>
    <t>OPS SWP_EXP1</t>
  </si>
  <si>
    <t>OPS Slate Creek Tunnel</t>
  </si>
  <si>
    <t>OPS South  Fork Tunnel</t>
  </si>
  <si>
    <t>OPS Spring Creek Conduit</t>
  </si>
  <si>
    <t>OPS StreamFlowPreservation</t>
  </si>
  <si>
    <t>OPS Tiger CReek PH</t>
  </si>
  <si>
    <t>OPS Toadtown Canal</t>
  </si>
  <si>
    <t>OPS TransferToLV</t>
  </si>
  <si>
    <t>OPS Trinity Import Spills for Power</t>
  </si>
  <si>
    <t>OPS Trinity Import for Clear Creek IFR</t>
  </si>
  <si>
    <t>OPS Trinity Import for Res Balancing</t>
  </si>
  <si>
    <t>OPS Union Valley Powerhouse</t>
  </si>
  <si>
    <t>OPS VA Foregone Recapture</t>
  </si>
  <si>
    <t>OPS West Point</t>
  </si>
  <si>
    <t>OPS Whiterock Tunnel</t>
  </si>
  <si>
    <t>OPS Wise Powerhouse</t>
  </si>
  <si>
    <t>OPS Woodleaf Powerhouse</t>
  </si>
  <si>
    <t>OPS_TerminalReservoirLoss</t>
  </si>
  <si>
    <t>OPS_Thermal Stratification</t>
  </si>
  <si>
    <t>Ops DD1</t>
  </si>
  <si>
    <t>Ops DD2</t>
  </si>
  <si>
    <t>Ops DD3</t>
  </si>
  <si>
    <t>Ops DD4</t>
  </si>
  <si>
    <t>Ops DD5</t>
  </si>
  <si>
    <t>Ops DD6</t>
  </si>
  <si>
    <t>Ops DD7</t>
  </si>
  <si>
    <t>Ops DS1</t>
  </si>
  <si>
    <t>Ops DS2</t>
  </si>
  <si>
    <t>Ops DS3</t>
  </si>
  <si>
    <t>Ops DS4</t>
  </si>
  <si>
    <t>Ops DS5</t>
  </si>
  <si>
    <t>Ops DS6</t>
  </si>
  <si>
    <t>Ops DS7</t>
  </si>
  <si>
    <t>Ops Delta Diversion 1</t>
  </si>
  <si>
    <t>Ops Delta Diversion 2</t>
  </si>
  <si>
    <t>Ops Delta Diversion 3</t>
  </si>
  <si>
    <t>Ops Delta Diversion 4</t>
  </si>
  <si>
    <t>Ops Delta Diversion 5</t>
  </si>
  <si>
    <t>Ops Delta Diversion 6</t>
  </si>
  <si>
    <t>Ops Delta Diversion 7</t>
  </si>
  <si>
    <t>Ops Delta Surplus</t>
  </si>
  <si>
    <t>Ops Discretionary Power Releases</t>
  </si>
  <si>
    <t>Ops Electra PH</t>
  </si>
  <si>
    <t>Ops Lower Bear</t>
  </si>
  <si>
    <t>Ops Toadtown Canal Min</t>
  </si>
  <si>
    <t>Ops_SeepageAboveHwy99</t>
  </si>
  <si>
    <t>Ops_SeepageblwHwy99</t>
  </si>
  <si>
    <t>Pardee_SeepageLoss</t>
  </si>
  <si>
    <t>REG American at Fair Oaks</t>
  </si>
  <si>
    <t>REG Bear River blw Bear River Canal</t>
  </si>
  <si>
    <t>REG Bear River blw CFW Diversion Dam</t>
  </si>
  <si>
    <t>REG Bear River blw Canal Wasteway</t>
  </si>
  <si>
    <t>REG Bear River blw Combie Dam</t>
  </si>
  <si>
    <t>REG Bear River blw Dutch Flat Afterbay</t>
  </si>
  <si>
    <t>REG Bear River blw Lower Bear Dam</t>
  </si>
  <si>
    <t>REG Below Alder Creek</t>
  </si>
  <si>
    <t>REG Below Little Grass Valley Dam</t>
  </si>
  <si>
    <t>REG Below Philbrook</t>
  </si>
  <si>
    <t>REG Below SFF Tunnel</t>
  </si>
  <si>
    <t>REG Big Grizzly Creek blw Davis</t>
  </si>
  <si>
    <t>REG Blw Antelope</t>
  </si>
  <si>
    <t>REG Blw Tiger River Regulator</t>
  </si>
  <si>
    <t>REG Brush Creek blw Dam</t>
  </si>
  <si>
    <t>REG Bucks Creek blw Bucks Dam</t>
  </si>
  <si>
    <t>REG Canyon Creek blw Bowman Dam</t>
  </si>
  <si>
    <t>REG Caples Creek blw Caples Lake</t>
  </si>
  <si>
    <t>REG Clear Creek blw Igo</t>
  </si>
  <si>
    <t>REG Cole Creek below Diversion Dam</t>
  </si>
  <si>
    <t>REG D893 H St</t>
  </si>
  <si>
    <t>REG Delta Salinity GModel</t>
  </si>
  <si>
    <t>REG Downstream of Forbestown Dam</t>
  </si>
  <si>
    <t>REG Downstream of Lost Creek Dam</t>
  </si>
  <si>
    <t>REG Duncan Creek blw Diversion Dam</t>
  </si>
  <si>
    <t>REG Feather River nr Verona</t>
  </si>
  <si>
    <t>REG Fordyce Creek blw Fordyce</t>
  </si>
  <si>
    <t>REG French Dry Creek</t>
  </si>
  <si>
    <t>REG Gerle Creek blw Gerle Reservoir</t>
  </si>
  <si>
    <t>REG Gerle Creek blw Loon Lake</t>
  </si>
  <si>
    <t>REG Grizzly Creek blw Diversion Dam</t>
  </si>
  <si>
    <t>REG Hamilton Branch</t>
  </si>
  <si>
    <t>REG HighFlow Channel</t>
  </si>
  <si>
    <t>REG Kellogg Creek blw Los Vaqueros</t>
  </si>
  <si>
    <t>REG Little Last Chance Creek blw Frenchman</t>
  </si>
  <si>
    <t>REG Little Rubicon blw diversion</t>
  </si>
  <si>
    <t>REG Lodi1950_Base</t>
  </si>
  <si>
    <t>REG Lodi1950_HiMayStorage</t>
  </si>
  <si>
    <t>REG Lodi1950_LoMayStorageHiEOMStorage</t>
  </si>
  <si>
    <t>REG Lodi1950_LoMayStorageLoEOMStorage</t>
  </si>
  <si>
    <t>REG Lodi22415_Base</t>
  </si>
  <si>
    <t>REG Lodi22415_HiPrecipHiEOMStorage</t>
  </si>
  <si>
    <t>REG Lodi22415_HiPrecipLoEOMStorage</t>
  </si>
  <si>
    <t>REG Lodi22415_LoPrecipHiEOMStorage</t>
  </si>
  <si>
    <t>REG LowFlowChannel</t>
  </si>
  <si>
    <t>REG Lower Putah Diversion Dam</t>
  </si>
  <si>
    <t>REG Lower Putah I80 Bridge</t>
  </si>
  <si>
    <t>REG MF American blw French Meadows Dam</t>
  </si>
  <si>
    <t>REG MF American blw Interbay Dam</t>
  </si>
  <si>
    <t>REG MF American blw Oxbow Powerhouse</t>
  </si>
  <si>
    <t>REG MRDO</t>
  </si>
  <si>
    <t>REG Middle Yuba blw Jackson Meadows Dam</t>
  </si>
  <si>
    <t>REG Middle Yuba blw Milton Dam</t>
  </si>
  <si>
    <t>REG Middle Yuba blw Our House Dam</t>
  </si>
  <si>
    <t>REG Mokelumne blw Woodbridge</t>
  </si>
  <si>
    <t>REG Momon Ravine</t>
  </si>
  <si>
    <t>REG NF American blw American River Pump Station</t>
  </si>
  <si>
    <t>REG NF American blw Lake Valley Canal</t>
  </si>
  <si>
    <t>REG NF Feather blw Almanor</t>
  </si>
  <si>
    <t>REG NF Feather blw Belden Dam</t>
  </si>
  <si>
    <t>REG NF Feather blw Cresta Dam</t>
  </si>
  <si>
    <t>REG NF Feather blw Poe Dam</t>
  </si>
  <si>
    <t>REG NF Feather blw Rock Creek Dam</t>
  </si>
  <si>
    <t>REG NF Mokelumne blw Electra Dam</t>
  </si>
  <si>
    <t>REG NF Mokelumne blw Salt Spring Dam</t>
  </si>
  <si>
    <t>REG NF Mokelumne blw Tiger Creek Afterbay</t>
  </si>
  <si>
    <t>REG NS Fork Long Canyon Creek blw Dam</t>
  </si>
  <si>
    <t>REG North Yuba blw New Bullards Bar Dam</t>
  </si>
  <si>
    <t>REG Oregon Creek blw Log Cabin Dam</t>
  </si>
  <si>
    <t>REG Pilot Creek abv Diversion Dam</t>
  </si>
  <si>
    <t>REG Pilot Creek blw Diversion Dam</t>
  </si>
  <si>
    <t>REG Putah Creek Outfall to Toe Drain</t>
  </si>
  <si>
    <t>REG Rubicon River blw Hell Hole</t>
  </si>
  <si>
    <t>REG Rubicon blw Rubicon Dam</t>
  </si>
  <si>
    <t>REG SF American blw Kyburz</t>
  </si>
  <si>
    <t>REG SF American blw Slab Creek Dam</t>
  </si>
  <si>
    <t>REG SF American nr Placerville</t>
  </si>
  <si>
    <t>REG SF Rubicon blw Robbs Peak Dam</t>
  </si>
  <si>
    <t>REG Sac at Rio Vista</t>
  </si>
  <si>
    <t>REG Sacramento at Keswick</t>
  </si>
  <si>
    <t>REG Silver Creek blw Camino Dam</t>
  </si>
  <si>
    <t>REG Silver Creek blw Ice House</t>
  </si>
  <si>
    <t>REG Silver Creek blw Junction Dam</t>
  </si>
  <si>
    <t>REG Silver Creek blw Oyster Creek</t>
  </si>
  <si>
    <t>REG Slate Creek blw Slate Creek Dam</t>
  </si>
  <si>
    <t>REG South Yuba blw Spaulding Dam</t>
  </si>
  <si>
    <t>REG Stony Creek blw Black Butte</t>
  </si>
  <si>
    <t>REG Stony Creek blw East Park Dam</t>
  </si>
  <si>
    <t>REG Stony Creek blw Northside Dam</t>
  </si>
  <si>
    <t>REG Stony Creek blw Stony Gorge</t>
  </si>
  <si>
    <t>REG Trinity River blw Lewiston</t>
  </si>
  <si>
    <t>REG Vernalis</t>
  </si>
  <si>
    <t>REG WB Feather blw Hendicks Dam</t>
  </si>
  <si>
    <t>REG X2</t>
  </si>
  <si>
    <t>REG Yuba River nr Marysville</t>
  </si>
  <si>
    <t>REG Yuba River nr Smartville</t>
  </si>
  <si>
    <t>REG blw Camanche</t>
  </si>
  <si>
    <t>Reg Deer Ck nr Smartville</t>
  </si>
  <si>
    <t>SWRCB American River</t>
  </si>
  <si>
    <t>SWRCB Antelope Creek</t>
  </si>
  <si>
    <t>SWRCB Battle Creek</t>
  </si>
  <si>
    <t>SWRCB Bear River</t>
  </si>
  <si>
    <t>SWRCB Big Chico</t>
  </si>
  <si>
    <t>SWRCB Black Butte</t>
  </si>
  <si>
    <t>SWRCB Black Butte Inflow</t>
  </si>
  <si>
    <t>SWRCB Butte Creek</t>
  </si>
  <si>
    <t>SWRCB Cache Creek</t>
  </si>
  <si>
    <t>SWRCB Calaveras River</t>
  </si>
  <si>
    <t>SWRCB Camanche</t>
  </si>
  <si>
    <t>SWRCB Camanche Inflow</t>
  </si>
  <si>
    <t>SWRCB Camp Far West</t>
  </si>
  <si>
    <t>SWRCB Camp Far West Inflow</t>
  </si>
  <si>
    <t>SWRCB Canyon Creek</t>
  </si>
  <si>
    <t>SWRCB Clear Creek</t>
  </si>
  <si>
    <t>SWRCB Clear Lake</t>
  </si>
  <si>
    <t>SWRCB Cosumnes River</t>
  </si>
  <si>
    <t>SWRCB Cottonwood Creek</t>
  </si>
  <si>
    <t>SWRCB Cow Creek</t>
  </si>
  <si>
    <t>SWRCB Deer Creek</t>
  </si>
  <si>
    <t>SWRCB Delta</t>
  </si>
  <si>
    <t>SWRCB Englebright</t>
  </si>
  <si>
    <t>SWRCB Englebright Inflow</t>
  </si>
  <si>
    <t>SWRCB Feather River</t>
  </si>
  <si>
    <t>SWRCB Folsom</t>
  </si>
  <si>
    <t>SWRCB Folsom Inflow</t>
  </si>
  <si>
    <t>SWRCB Lake Berryessa</t>
  </si>
  <si>
    <t>SWRCB M Yuba Inflow</t>
  </si>
  <si>
    <t>SWRCB Mill Creek</t>
  </si>
  <si>
    <t>SWRCB Mokelumne River</t>
  </si>
  <si>
    <t>SWRCB New Bullards Bar Inflow</t>
  </si>
  <si>
    <t>SWRCB New Hogan</t>
  </si>
  <si>
    <t>SWRCB Oroville</t>
  </si>
  <si>
    <t>SWRCB Oroville Inflow</t>
  </si>
  <si>
    <t>SWRCB Pardee Inflow</t>
  </si>
  <si>
    <t>SWRCB Putah Creek</t>
  </si>
  <si>
    <t>SWRCB S Yuba Inflow</t>
  </si>
  <si>
    <t>SWRCB Sac AT Butte City</t>
  </si>
  <si>
    <t>SWRCB Sac AT Colusa</t>
  </si>
  <si>
    <t>SWRCB Sac AT Freeport</t>
  </si>
  <si>
    <t>SWRCB Sac AT Hamilton</t>
  </si>
  <si>
    <t>SWRCB Sac AT Ord Ferry</t>
  </si>
  <si>
    <t>SWRCB Sac AT Rio Vista</t>
  </si>
  <si>
    <t>SWRCB Sac AT Verona</t>
  </si>
  <si>
    <t>SWRCB Sac AT Vina</t>
  </si>
  <si>
    <t>SWRCB Sac BLW Wilkins Slough</t>
  </si>
  <si>
    <t>SWRCB Sac abv Bend Bridge</t>
  </si>
  <si>
    <t>SWRCB Sac at Knights Landing</t>
  </si>
  <si>
    <t>SWRCB Shasta</t>
  </si>
  <si>
    <t>SWRCB Stony Creek</t>
  </si>
  <si>
    <t>SWRCB Thomes Creek</t>
  </si>
  <si>
    <t>SWRCB Trinity</t>
  </si>
  <si>
    <t>SWRCB Yuba River</t>
  </si>
  <si>
    <t>Weir Flows</t>
  </si>
  <si>
    <t>Weir Flows 2</t>
  </si>
  <si>
    <t>Weir Flows 3</t>
  </si>
  <si>
    <t>Weir Flows 4</t>
  </si>
  <si>
    <t>Weir Flows 5</t>
  </si>
  <si>
    <t>Weir Flows 6</t>
  </si>
  <si>
    <t>Woodbridge_SeepageLoss</t>
  </si>
  <si>
    <t>Auburn Tunnel   0 \ Headflow</t>
  </si>
  <si>
    <t>Bajamont WTP   0 \ Headflow</t>
  </si>
  <si>
    <t>Bear River Canal   0 \ Headflow</t>
  </si>
  <si>
    <t>Bella Vista Pipeline   0 \ Headflow</t>
  </si>
  <si>
    <t>Butte Slough Outfall Gates   0 \ Headflow</t>
  </si>
  <si>
    <t>Clear Creek WTP   0 \ Headflow</t>
  </si>
  <si>
    <t>Colusa Basin Drain  24 \ Reach</t>
  </si>
  <si>
    <t>Colusa Basin Drain  25 \ HIS Colusa Basin Drain at Knights Landing A02945 (gauge)</t>
  </si>
  <si>
    <t>Cox Spill   0 \ Headflow</t>
  </si>
  <si>
    <t>Fairbairn WTP   0 \ Headflow</t>
  </si>
  <si>
    <t>Folsom WTP   0 \ Headflow</t>
  </si>
  <si>
    <t>Foothill WTP   0 \ Headflow</t>
  </si>
  <si>
    <t>Freeport Pumping Plant   0 \ Headflow</t>
  </si>
  <si>
    <t>Glenn Colusa Canal   0 \ Headflow</t>
  </si>
  <si>
    <t>Joint Board Canal   0 \ Headflow</t>
  </si>
  <si>
    <t>Kelly Ridge Powerhouse   0 \ Headflow</t>
  </si>
  <si>
    <t>Knights Landing Ridge Cut   0 \ Headflow</t>
  </si>
  <si>
    <t>Miners Ranch Canal   0 \ Headflow</t>
  </si>
  <si>
    <t>Palermo Canal   0 \ Headflow</t>
  </si>
  <si>
    <t>Peterson WTP   0 \ Headflow</t>
  </si>
  <si>
    <t>Power Canal   0 \ Headflow</t>
  </si>
  <si>
    <t>Putah South Canal   0 \ Headflow</t>
  </si>
  <si>
    <t>Richvale Canal   0 \ Headflow</t>
  </si>
  <si>
    <t>Roseville WTP   0 \ Headflow</t>
  </si>
  <si>
    <t>Sacramento River WTP   0 \ Headflow</t>
  </si>
  <si>
    <t>Slate Creek Tunnel   0 \ Headflow</t>
  </si>
  <si>
    <t>Sutter Bypass  15 \ HIS Sacramento Slough nr Karnak A02925 (gauge)</t>
  </si>
  <si>
    <t>Sutter Bypass  16 \ Reach</t>
  </si>
  <si>
    <t>Tehama Colusa Canal   0 \ Headflow</t>
  </si>
  <si>
    <t>Western Canal   0 \ Headflow</t>
  </si>
  <si>
    <t>Transmission Link from Butte Creek RM 012 to A_09_SA2</t>
  </si>
  <si>
    <t>Transmission Link from Natomas Cross Canal to A_22_SA1</t>
  </si>
  <si>
    <t>Transmission Link from Sacramento River RM 078 to A_22_SA1</t>
  </si>
  <si>
    <t>Transmission Link from Sacramento River RM 082 to A_22_SA1</t>
  </si>
  <si>
    <t>Transmission Link from Sacramento River RM 159 to A_08_SA1</t>
  </si>
  <si>
    <t>Transmission Link from Sacramento River RM 162 to A_09_SA2</t>
  </si>
  <si>
    <t>Transmission Link from Sacramento River RM 178 to A_08_SA1</t>
  </si>
  <si>
    <t>Transmission Link from A_50_NA6 Withdrawal to A_50_NA6</t>
  </si>
  <si>
    <t>Transmission Link from Antelope Creek RM 010 to A_05_NA</t>
  </si>
  <si>
    <t>Transmission Link from Auburn Ravine RM 006 to A_23_NA</t>
  </si>
  <si>
    <t>Transmission Link from Auburn Ravine RM 010 to A_24_NA2</t>
  </si>
  <si>
    <t>Transmission Link from Auburn Ravine RM 024 to A_24_NA1</t>
  </si>
  <si>
    <t>Transmission Link from Auburn Tunnel CM 002b to U_24_NU2</t>
  </si>
  <si>
    <t>Transmission Link from Bajamont WTP to U_26_NU2</t>
  </si>
  <si>
    <t>Transmission Link from Battle Creek RM 006 to A_03_NA</t>
  </si>
  <si>
    <t>Transmission Link from Bella Vista Pipeline to A_03_PA</t>
  </si>
  <si>
    <t>Transmission Link from Bella Vista Pipeline to U_03_PU</t>
  </si>
  <si>
    <t>Transmission Link from Butte Creek RM 012 to R_17_NR</t>
  </si>
  <si>
    <t>Transmission Link from Butte Creek RM 036 to A_10_NA</t>
  </si>
  <si>
    <t>Transmission Link from Butte Creek RM 045 to A_09_NA</t>
  </si>
  <si>
    <t>Transmission Link from Butte Creek RM 045 to A_09_SA1</t>
  </si>
  <si>
    <t>Transmission Link from CA R1 to R2 to SWP CA Losses R1 to R2</t>
  </si>
  <si>
    <t>Transmission Link from CA R1 to R2 to SWP San Joaquin MakeUpWater</t>
  </si>
  <si>
    <t>Transmission Link from CA R1 to R2 to SWP San Joaquin Table A</t>
  </si>
  <si>
    <t>Transmission Link from CA R8 to 18A to SWP CA Losses South R8C to R18A</t>
  </si>
  <si>
    <t>Transmission Link from CA R8 to 18A to SWP CentralCoastTulare Article 21</t>
  </si>
  <si>
    <t>Transmission Link from CA R8 to 18A to SWP CentralCoastTulare MakeUpWater</t>
  </si>
  <si>
    <t>Transmission Link from CA R8 to 18A to SWP CentralCoastTulare Table A</t>
  </si>
  <si>
    <t>Transmission Link from CVP San Luis Canal to CVP San Luis Canal Ag Demands</t>
  </si>
  <si>
    <t>Transmission Link from CVP San Luis Canal to CVP San Luis Canal Losses R3 to R7</t>
  </si>
  <si>
    <t>Transmission Link from CVP San Luis Canal to CVP San Luis Canal Refuge Demands</t>
  </si>
  <si>
    <t>Transmission Link from CVP San Luis Canal to CVP San Luis Canal Urban Demands</t>
  </si>
  <si>
    <t>Transmission Link from CVP San Luis Reservoir to CVP San Felipe Ag Demands</t>
  </si>
  <si>
    <t>Transmission Link from CVP San Luis Reservoir to CVP San Felipe Urban Demands</t>
  </si>
  <si>
    <t>Transmission Link from Cache Creek RM 030 to A_20_25_NA1</t>
  </si>
  <si>
    <t>Transmission Link from Cache Slough RM 005 to A_20_25_NA2</t>
  </si>
  <si>
    <t>Transmission Link from Calaveras River RM 026 to A_60S_PA</t>
  </si>
  <si>
    <t>Transmission Link from Calaveras River RM 026 to U_60S_NU1</t>
  </si>
  <si>
    <t>Transmission Link from Calaveras River RM 043 to U_JLIND_NU</t>
  </si>
  <si>
    <t>Transmission Link from Clear Creek WTP to A_02_PA</t>
  </si>
  <si>
    <t>Transmission Link from Clear Creek WTP to U_02_PU</t>
  </si>
  <si>
    <t>Transmission Link from Clear Lake to U_CLLPT_NU</t>
  </si>
  <si>
    <t>Transmission Link from Colusa Basin Drainage Canal CM 028 to A_08_PA</t>
  </si>
  <si>
    <t>Transmission Link from Colusa Basin Drainage Canal CM 028 to A_08_SA3</t>
  </si>
  <si>
    <t>Transmission Link from Colusa Basin Drainage Canal CM 041 to A_08_SA2</t>
  </si>
  <si>
    <t>Transmission Link from Colusa Basin Drainage Canal CM 049 to A_08_SA1</t>
  </si>
  <si>
    <t>Transmission Link from Contra Costa Canal CM 007 to U_ANTOC_NU</t>
  </si>
  <si>
    <t>Transmission Link from Contra Costa Canal CM 019 to U_CCWD_NU</t>
  </si>
  <si>
    <t>Transmission Link from Cosumnes River RM 033 to U_60N_NU2</t>
  </si>
  <si>
    <t>Transmission Link from Cottonwood Creek RM 009 to A_02_NA</t>
  </si>
  <si>
    <t>Transmission Link from Cow Creek RM 014 to A_03_NA</t>
  </si>
  <si>
    <t>Transmission Link from Deer Creek RM 005 to A_05_NA</t>
  </si>
  <si>
    <t>Transmission Link from Deer Creek RM 010 to A_05_NA</t>
  </si>
  <si>
    <t>Transmission Link from El Dorado Hills WTP CVP to U_ELDID_NU3</t>
  </si>
  <si>
    <t>Transmission Link from Fairbairn WTP to U_26_NU1</t>
  </si>
  <si>
    <t>Transmission Link from Fairbairn WTP to U_26_NU3</t>
  </si>
  <si>
    <t>Transmission Link from Fairbairn WTP to U_26_NU4</t>
  </si>
  <si>
    <t>Transmission Link from Farmington Reservoir to A_60S_PA</t>
  </si>
  <si>
    <t>Transmission Link from Farmington Reservoir to U_60S_NU1</t>
  </si>
  <si>
    <t>Transmission Link from Feather River RM 007 to A_17_SA</t>
  </si>
  <si>
    <t>Transmission Link from Feather River RM 007 to A_22_SA2</t>
  </si>
  <si>
    <t>Transmission Link from Feather River RM 008 to A_16_SA</t>
  </si>
  <si>
    <t>Transmission Link from Feather River RM 014 to A_16_SA</t>
  </si>
  <si>
    <t>Transmission Link from Feather River RM 016 to A_16_SA</t>
  </si>
  <si>
    <t>Transmission Link from Feather River RM 018 to A_15S_SA</t>
  </si>
  <si>
    <t>Transmission Link from Feather River RM 021 to A_16_PA</t>
  </si>
  <si>
    <t>Transmission Link from Feather River RM 021 to A_16_SA</t>
  </si>
  <si>
    <t>Transmission Link from Feather River RM 028 to A_15S_SA</t>
  </si>
  <si>
    <t>Transmission Link from Feather River RM 031 to U_16_PU</t>
  </si>
  <si>
    <t>Transmission Link from Feather River RM 039 to A_11_SA4</t>
  </si>
  <si>
    <t>Transmission Link from Feather River RM 045 to A_14_15N_SA</t>
  </si>
  <si>
    <t>Transmission Link from Feather River RM 059 to A_12_13_SA</t>
  </si>
  <si>
    <t>Transmission Link from Folsom Lake to U_26_NU6</t>
  </si>
  <si>
    <t>Transmission Link from Folsom South Canal CM 003 to U_26_PU5</t>
  </si>
  <si>
    <t>Transmission Link from Folsom South Canal CM 015 to A_60N_NA2</t>
  </si>
  <si>
    <t>Transmission Link from Folsom South Canal CM 025 CVP to U_60N_PU</t>
  </si>
  <si>
    <t>Transmission Link from Folsom WTP CVP to U_26_PU3</t>
  </si>
  <si>
    <t>Transmission Link from Folsom WTP WR to U_26_PU3</t>
  </si>
  <si>
    <t>Transmission Link from Foothill WTP to U_02_SU</t>
  </si>
  <si>
    <t>Transmission Link from Foothill WTP to U_03_SU</t>
  </si>
  <si>
    <t>Transmission Link from Freeport Intertie CM 013 to U_26_PU4</t>
  </si>
  <si>
    <t>Transmission Link from French Dry Creek RM 006 to A_14_15N_NA3</t>
  </si>
  <si>
    <t>Transmission Link from Glenn Colusa Canal CM 027 to A_08_SA2</t>
  </si>
  <si>
    <t>Transmission Link from Glenn Colusa Canal CM 039 to R_08_PR</t>
  </si>
  <si>
    <t>Transmission Link from Glenn Colusa Canal CM 056 to R_08_PR</t>
  </si>
  <si>
    <t>Transmission Link from Glenn Colusa Canal CM 065 to A_08_PA</t>
  </si>
  <si>
    <t>Transmission Link from Joint Board Canal Node 1 to A_11_SA2</t>
  </si>
  <si>
    <t>Transmission Link from Joint Board Canal Node 2 to A_11_SA3</t>
  </si>
  <si>
    <t>Transmission Link from Joint Board Canal Node 3 to R_17_PR1</t>
  </si>
  <si>
    <t>Transmission Link from Joint Board Canal Node 5 to R_17_PR2</t>
  </si>
  <si>
    <t>Transmission Link from Joint Board Canal Node 6 to A_11_SA4</t>
  </si>
  <si>
    <t>Transmission Link from Knights Landing Ridge Cut CM 005 to A_21_PA</t>
  </si>
  <si>
    <t>Transmission Link from Lake Amador to A_60N_NA1</t>
  </si>
  <si>
    <t>Transmission Link from Lake Tableaud to U_AMADR_NU</t>
  </si>
  <si>
    <t>Transmission Link from Lower Boardman Canal CM 010 to U_PCWA3_NU</t>
  </si>
  <si>
    <t>Transmission Link from Lower Boardman Canal CM 038 to U_24_NU1</t>
  </si>
  <si>
    <t>Transmission Link from Lower Boardman Canal CM 049 to A_24_NA3</t>
  </si>
  <si>
    <t>Transmission Link from Lower DMC to CVP Lower DMC Ag Demands</t>
  </si>
  <si>
    <t>Transmission Link from Lower DMC to CVP Lower DMC Exchange Demands</t>
  </si>
  <si>
    <t>Transmission Link from Lower DMC to CVP Lower DMC Losses</t>
  </si>
  <si>
    <t>Transmission Link from Lower DMC to CVP Lower DMC Refuge Demands</t>
  </si>
  <si>
    <t>Transmission Link from MF Pumping Station to U_CaCWD_NU</t>
  </si>
  <si>
    <t>Transmission Link from Mendota Pool to CVP Mendota Pool Ag Demands</t>
  </si>
  <si>
    <t>Transmission Link from Mendota Pool to CVP Mendota Pool Exchange Demands</t>
  </si>
  <si>
    <t>Transmission Link from Mendota Pool to CVP Mendota Pool Refuge Demands</t>
  </si>
  <si>
    <t>Transmission Link from Mendota Pool to CVP Mendota Pool Water Rights Demands</t>
  </si>
  <si>
    <t>Transmission Link from Mill Creek RM 006 to A_05_NA</t>
  </si>
  <si>
    <t>Transmission Link from Miners Ranch below Reservoir to A_12_13_NA</t>
  </si>
  <si>
    <t>Transmission Link from Miners Ranch below Reservoir to U_12_13_NU1</t>
  </si>
  <si>
    <t>Transmission Link from Miners Ranch below Reservoir to U_12_13_NU2</t>
  </si>
  <si>
    <t>Transmission Link from Mokelumne Aqueduct CM 057 to U_EBMUD_NU</t>
  </si>
  <si>
    <t>Transmission Link from Mokelumne River RM 004 to A_50_NA4</t>
  </si>
  <si>
    <t>Transmission Link from Mokelumne River RM 035 to A_60N_NA4</t>
  </si>
  <si>
    <t>Transmission Link from Mokelumne River RM 035 to U_60N_NU1</t>
  </si>
  <si>
    <t>Transmission Link from Mokelumne River RM 035 to U_60S_NU1</t>
  </si>
  <si>
    <t>Transmission Link from Mokelumne River RM 050 to A_60N_NA3</t>
  </si>
  <si>
    <t>Transmission Link from Mokelumne River RM 050 to A_60N_NA5</t>
  </si>
  <si>
    <t>Transmission Link from Mokelumne bw Woodbridge to A_60N_NA5</t>
  </si>
  <si>
    <t>Transmission Link from NIDDC_NU Withdrawal to A_NIDDC_NA1</t>
  </si>
  <si>
    <t>Transmission Link from North Bay Aqueduct CM 011a to U_20_25_PU</t>
  </si>
  <si>
    <t>Transmission Link from North Bay Aqueduct CM 011a to U_FRFLD_PU</t>
  </si>
  <si>
    <t>Transmission Link from North Bay Aqueduct CM 027a to U_NAPA_PU</t>
  </si>
  <si>
    <t>Transmission Link from North Bay Aqueduct CM 027a to U_NAPA_PU_A21</t>
  </si>
  <si>
    <t>Transmission Link from Oakdale Irrig Dist and South San Joaquin to A_61N_PA</t>
  </si>
  <si>
    <t>Transmission Link from Oakdale Irrig Dist and South San Joaquin to U_61N_NU1</t>
  </si>
  <si>
    <t>Transmission Link from Old River RM 027 to A_50_NA7</t>
  </si>
  <si>
    <t>Transmission Link from Oroville Wyandotte Canal CM 000 to A_12_13_NA</t>
  </si>
  <si>
    <t>Transmission Link from Palermo Canal to A_12_13_NA</t>
  </si>
  <si>
    <t>Transmission Link from Peterson WTP MFP to U_26_NU1</t>
  </si>
  <si>
    <t>Transmission Link from Peterson WTP MFP to U_26_PU2</t>
  </si>
  <si>
    <t>Transmission Link from Power Canal SWP water to U_11_NU1</t>
  </si>
  <si>
    <t>Transmission Link from Power Canal SWP water to U_12_13_NU1</t>
  </si>
  <si>
    <t>Transmission Link from Putah South Canal CM 003 to A_20_25_PA</t>
  </si>
  <si>
    <t>Transmission Link from Putah South Canal CM 013 to U_20_25_PU</t>
  </si>
  <si>
    <t>Transmission Link from Putah South Canal CM 017 to U_20_25_PU</t>
  </si>
  <si>
    <t>Transmission Link from Putah South Canal CM 017 to U_FRFLD_PU</t>
  </si>
  <si>
    <t>Transmission Link from Putah South Canal CM 024 to U_FRFLD_PU</t>
  </si>
  <si>
    <t>Transmission Link from Putah South Canal CM xx to A_SIDSH_NA</t>
  </si>
  <si>
    <t>Transmission Link from Richvale Canal Node 1 to R_11_PR</t>
  </si>
  <si>
    <t>Transmission Link from Richvale Canal Node 2 to A_11_SA2</t>
  </si>
  <si>
    <t>Transmission Link from Riparian Diversions to A_61N_NA2</t>
  </si>
  <si>
    <t>Transmission Link from Roseville WTP MFP to U_26_PU1</t>
  </si>
  <si>
    <t>Transmission Link from SBA to SWP SBA Article 21</t>
  </si>
  <si>
    <t>Transmission Link from SBA to SWP SBA Losses</t>
  </si>
  <si>
    <t>Transmission Link from SBA to SWP SBA Table A</t>
  </si>
  <si>
    <t>Transmission Link from SJR Riparian Diversions to A_61N_NA3</t>
  </si>
  <si>
    <t>Transmission Link from SSWD Delivery to A_23_NA</t>
  </si>
  <si>
    <t>Transmission Link from SWP SBA MakeUpWater Withdrawal to SWP SBA MakeUpWater</t>
  </si>
  <si>
    <t>Transmission Link from SWP San Luis Canal to SWP San Luis Canal Losses R3 to R7</t>
  </si>
  <si>
    <t>Transmission Link from Sacramento River RM 0 to U_CCWD_NU</t>
  </si>
  <si>
    <t>Transmission Link from Sacramento River RM 000 to A_50_NA3</t>
  </si>
  <si>
    <t>Transmission Link from Sacramento River RM 017 to A_50_NA2</t>
  </si>
  <si>
    <t>Transmission Link from Sacramento River RM 041 to A_50_NA1</t>
  </si>
  <si>
    <t>Transmission Link from Sacramento River RM 065 to U_21_PU</t>
  </si>
  <si>
    <t>Transmission Link from Sacramento River RM 074 to A_21_SA</t>
  </si>
  <si>
    <t>Transmission Link from Sacramento River RM 074 to U_20_25_NU</t>
  </si>
  <si>
    <t>Transmission Link from Sacramento River RM 075 to A_22_NA</t>
  </si>
  <si>
    <t>Transmission Link from Sacramento River RM 081 to A_21_NA</t>
  </si>
  <si>
    <t>Transmission Link from Sacramento River RM 083 to A_21_SA</t>
  </si>
  <si>
    <t>Transmission Link from Sacramento River RM 109 to A_08_SA3</t>
  </si>
  <si>
    <t>Transmission Link from Sacramento River RM 115 to A_18_19_SA</t>
  </si>
  <si>
    <t>Transmission Link from Sacramento River RM 121 to A_08_SA3</t>
  </si>
  <si>
    <t>Transmission Link from Sacramento River RM 121 to A_18_19_SA</t>
  </si>
  <si>
    <t>Transmission Link from Sacramento River RM 136 to A_18_19_NA</t>
  </si>
  <si>
    <t>Transmission Link from Sacramento River RM 136 to A_18_19_SA</t>
  </si>
  <si>
    <t>Transmission Link from Sacramento River RM 146 to A_08_NA</t>
  </si>
  <si>
    <t>Transmission Link from Sacramento River RM 185 to A_09_NA</t>
  </si>
  <si>
    <t>Transmission Link from Sacramento River RM 196 to A_09_NA</t>
  </si>
  <si>
    <t>Transmission Link from Sacramento River RM 196 to A_09_SA1</t>
  </si>
  <si>
    <t>Transmission Link from Sacramento River RM 196 to R_09_PR</t>
  </si>
  <si>
    <t>Transmission Link from Sacramento River RM 224 to A_04_06_NA2</t>
  </si>
  <si>
    <t>Transmission Link from Sacramento River RM 240 to A_05_NA</t>
  </si>
  <si>
    <t>Transmission Link from Sacramento River RM 273 to A_03_NA</t>
  </si>
  <si>
    <t>Transmission Link from Sacramento River RM 281 to A_02_NA</t>
  </si>
  <si>
    <t>Transmission Link from Sacramento River RM 289 to A_03_SA</t>
  </si>
  <si>
    <t>Transmission Link from Sacramento River RM 296 to A_02_SA</t>
  </si>
  <si>
    <t>Transmission Link from Sacramento River WTP to U_26_NU3</t>
  </si>
  <si>
    <t>Transmission Link from Sacramento River WTP to U_26_PU4</t>
  </si>
  <si>
    <t>Transmission Link from San Joaquin River RM 006 to U_ANTOC_NU</t>
  </si>
  <si>
    <t>Transmission Link from San Joaquin River RM 026 to A_50_NA5</t>
  </si>
  <si>
    <t>Transmission Link from Shasta Lake to U_03_PU</t>
  </si>
  <si>
    <t>Transmission Link from Sly Park WTP to U_ELDID_NU1_NU2</t>
  </si>
  <si>
    <t>Transmission Link from South Canal CM 003 to U_24_NU2</t>
  </si>
  <si>
    <t>Transmission Link from Stony Creek RM 021 to A_04_06_NA1</t>
  </si>
  <si>
    <t>Transmission Link from Stony Creek RM 026 to A_04_06_NA1</t>
  </si>
  <si>
    <t>Transmission Link from Sutter Bypass CM 014 to A_17_NA</t>
  </si>
  <si>
    <t>Transmission Link from Sutter Bypass CM 028 to A_11_NA</t>
  </si>
  <si>
    <t>Transmission Link from Sutter Bypass CM 028 to A_16_NA</t>
  </si>
  <si>
    <t>Transmission Link from Sutter Bypass CM 028 to R_17_PR2</t>
  </si>
  <si>
    <t>Transmission Link from Sutter Bypass CM 031 to A_18_19_NA</t>
  </si>
  <si>
    <t>Transmission Link from Tehama Colusa Canal CM 001 to A_04_06_PA1</t>
  </si>
  <si>
    <t>Transmission Link from Tehama Colusa Canal CM 022 to A_04_06_PA2</t>
  </si>
  <si>
    <t>Transmission Link from Tehama Colusa Canal CM 081 to A_07_PA</t>
  </si>
  <si>
    <t>Transmission Link from Thomes Creek RM 012 to A_04_06_NA2</t>
  </si>
  <si>
    <t>Transmission Link from U_ANTOC_NU Withdrawal to U_ANTOC_NU</t>
  </si>
  <si>
    <t>Transmission Link from U_NIDDC_NU Withdrawal to U_NIDDC_NU</t>
  </si>
  <si>
    <t>Transmission Link from Upper DMC to CVP Upper DMC Ag Demands</t>
  </si>
  <si>
    <t>Transmission Link from Upper DMC to CVP Upper DMC Losses</t>
  </si>
  <si>
    <t>Transmission Link from Upper DMC to CVP Upper DMC Urban Demands</t>
  </si>
  <si>
    <t>Transmission Link from Upper DMC to CVP Upper DMC Water Rights</t>
  </si>
  <si>
    <t>Transmission Link from Upper Farmington Canal to A_60S_PA</t>
  </si>
  <si>
    <t>Transmission Link from Upper Farmington Canal to U_60S_NU1</t>
  </si>
  <si>
    <t>Transmission Link from Western Canal Node 1 to R_11_PR</t>
  </si>
  <si>
    <t>Transmission Link from Western Canal Node 2 to A_11_SA1</t>
  </si>
  <si>
    <t>Transmission Link from Whiskeytown Reservoir to U_02_PU</t>
  </si>
  <si>
    <t>Transmission Link from Whiskeytown Reservoir to U_03_PU</t>
  </si>
  <si>
    <t>Transmission Link from Withdrawal Node 5 to CVP CA Refuges</t>
  </si>
  <si>
    <t>Transmission Link from Withdrawal Node 5 to Cross Valley Canal</t>
  </si>
  <si>
    <t>Transmission Link from Withdrawal Node 8 to U_26_NU5</t>
  </si>
  <si>
    <t>Transmission Link from Withdrawal to South Coast Demand to SWP South Coast Artic</t>
  </si>
  <si>
    <t>Transmission Link from Withdrawal to South Coast Demand to SWP South Coast Losse</t>
  </si>
  <si>
    <t>Transmission Link from Withdrawal to South Coast Demand to SWP South Coast MakeU</t>
  </si>
  <si>
    <t>Transmission Link from Withdrawal to South Coast Demand to SWP South Coast Table</t>
  </si>
  <si>
    <t>Transmission Link from Yolo Bypass CM 023 to A_21_SA</t>
  </si>
  <si>
    <t>Transmission Link from Yuba River RM 003 to U_14_15N_NU</t>
  </si>
  <si>
    <t>American River  15 \ HIS at Fair Oaks 11446500 (gauge)</t>
  </si>
  <si>
    <t>Bear River  61 \ HIS Bear nr Wheatland 11424000 (gauge)</t>
  </si>
  <si>
    <t>Butte Creek   9 \ HIS Butte Ck nr Chico 11390000 (gauge)</t>
  </si>
  <si>
    <t>Clear Creek  15 \ HIS Clear Ck nr Igo 11372000 (gauge)</t>
  </si>
  <si>
    <t>Cottonwood Creek   7 \ HIS Cottonwood Ck nr Olinda 11375810 (gauge)</t>
  </si>
  <si>
    <t>Deer Creek Yuba  21 \ HIS Deer Ck nr Smartville 11418500 (gauge)</t>
  </si>
  <si>
    <t>Feather River  13 \ HIS Feather at Oroville 11407000 (gauge)</t>
  </si>
  <si>
    <t>I_ANT011   0 \ Headflow</t>
  </si>
  <si>
    <t>I_BCC014   0 \ Headflow</t>
  </si>
  <si>
    <t>I_BCN010   0 \ Headflow</t>
  </si>
  <si>
    <t>I_BTL006   0 \ Headflow</t>
  </si>
  <si>
    <t>I_COW014   0 \ Headflow</t>
  </si>
  <si>
    <t>I_DHC021   0 \ Headflow</t>
  </si>
  <si>
    <t>I_DRC012   0 \ Headflow</t>
  </si>
  <si>
    <t>I_ELD027   0 \ Headflow</t>
  </si>
  <si>
    <t>I_HON021   0 \ Headflow</t>
  </si>
  <si>
    <t>I_LCC038   0 \ Headflow</t>
  </si>
  <si>
    <t>I_LDC029   0 \ Headflow</t>
  </si>
  <si>
    <t>I_MERLC   0 \ Headflow</t>
  </si>
  <si>
    <t>I_MLC006   0 \ Headflow</t>
  </si>
  <si>
    <t>I_MNS000   0 \ Headflow</t>
  </si>
  <si>
    <t>I_PYN001   0 \ Headflow</t>
  </si>
  <si>
    <t>Joint Board Canal   1 \ HIS Joint Board Canal 11406910 (gauge)</t>
  </si>
  <si>
    <t>Power Canal   7 \ HIS Thermalito Afterbay Release 11406920 (gauge)</t>
  </si>
  <si>
    <t>Richvale Canal   1 \ HIS Richvale Canal 11406890 (gauge)</t>
  </si>
  <si>
    <t>Sacramento River  25 \ HIS Sacramento at Keswick 11370500 (gauge)</t>
  </si>
  <si>
    <t>Sacramento River 209 \ HIS Sacramento at Freeport 11447650 (gauge)</t>
  </si>
  <si>
    <t>South Fork Cottonwood Creek   7 \ HIS SF Cottonwood Ck nr Olinda 11375870 (gauge)</t>
  </si>
  <si>
    <t>Stony Creek  27 \ HIS Black Butte Dam Release USACE (gauge)</t>
  </si>
  <si>
    <t>Thomes Creek   7 \ HIS Thomes Ck at Paskenta 11382000 (gauge)</t>
  </si>
  <si>
    <t>Western Canal   1 \ HISWestern Canal and PGE Lateral 11406880 11406900 (gauge)</t>
  </si>
  <si>
    <t>Yuba River  41 \ HIS Yuba blw Englebright nr Smartville 11418000 (gauge)</t>
  </si>
  <si>
    <t>American River  16 \ Reach</t>
  </si>
  <si>
    <t>Bear River  62 \ Reach</t>
  </si>
  <si>
    <t>Butte Creek  10 \ Reach</t>
  </si>
  <si>
    <t>Clear Creek  16 \ Reach</t>
  </si>
  <si>
    <t>Cottonwood Creek   7 \ I_CWD018 Inflow</t>
  </si>
  <si>
    <t>Deer Creek Yuba  22 \ Reach</t>
  </si>
  <si>
    <t>Feather River  14 \ Reach</t>
  </si>
  <si>
    <t>Joint Board Canal   2 \ Reach</t>
  </si>
  <si>
    <t>Power Canal   8 \ Reach</t>
  </si>
  <si>
    <t>Sacramento River  23 \ Keswick Reservoir</t>
  </si>
  <si>
    <t>Sacramento River 210 \ Reach</t>
  </si>
  <si>
    <t>South Fork Cottonwood Creek   8 \ Reach</t>
  </si>
  <si>
    <t>Stony Creek  26 \ Reach</t>
  </si>
  <si>
    <t>Thomes Creek   7 \ I_THM028 Inflow</t>
  </si>
  <si>
    <t>Western Canal   2 \ Reach</t>
  </si>
  <si>
    <t>Yolo Bypass  10 \ Reach</t>
  </si>
  <si>
    <t>Yuba River  40 \ Reach</t>
  </si>
  <si>
    <t>Delta Accretion 1   0 \ Headflow</t>
  </si>
  <si>
    <t>Delta Accretion 2   0 \ Headflow</t>
  </si>
  <si>
    <t>Delta Accretion 3   0 \ Headflow</t>
  </si>
  <si>
    <t>Delta Accretion 4   0 \ Headflow</t>
  </si>
  <si>
    <t>Delta Accretion 5   0 \ Headflow</t>
  </si>
  <si>
    <t>Delta Accretion 6   0 \ Headflow</t>
  </si>
  <si>
    <t>Delta Accretion 7   0 \ Headflow</t>
  </si>
  <si>
    <t>Delta Depletion 1   0 \ Headflow</t>
  </si>
  <si>
    <t>Delta Depletion 2   0 \ Headflow</t>
  </si>
  <si>
    <t>Delta Depletion 3   0 \ Headflow</t>
  </si>
  <si>
    <t>Delta Depletion 4   0 \ Headflow</t>
  </si>
  <si>
    <t>Delta Depletion 5   0 \ Headflow</t>
  </si>
  <si>
    <t>Delta Depletion 6   0 \ Headflow</t>
  </si>
  <si>
    <t>Delta Depletion 7   0 \ Headflow</t>
  </si>
  <si>
    <t>Auburn Ravine   3 \ Wise Canal Inflow to Auburn Ravine RM 027</t>
  </si>
  <si>
    <t>Belden Tunnel   0 \ Headflow</t>
  </si>
  <si>
    <t>Bowman Spaulding Conduit   0 \ Headflow</t>
  </si>
  <si>
    <t>Brush Creek Tunnel   0 \ Headflow</t>
  </si>
  <si>
    <t>Buck Loon Tunnel   0 \ Headflow</t>
  </si>
  <si>
    <t>Butte Creek  31 \ A_11_SA2 Runoff</t>
  </si>
  <si>
    <t>CVP_JPOD   0 \ Headflow</t>
  </si>
  <si>
    <t>California Aqueduct   0 \ Headflow</t>
  </si>
  <si>
    <t>Camino Conduit   0 \ Headflow</t>
  </si>
  <si>
    <t>Camp Creek Diversion Tunnel   0 \ Headflow</t>
  </si>
  <si>
    <t>Camptonville Tunnel   0 \ Headflow</t>
  </si>
  <si>
    <t>Caribou PH 1 and 2   0 \ Headflow</t>
  </si>
  <si>
    <t>Chalk Bluff Canal   2 \ Reach</t>
  </si>
  <si>
    <t>Chalk Bluff Canal   4 \ Reach</t>
  </si>
  <si>
    <t>Clear Creek Tunnel   0 \ Headflow</t>
  </si>
  <si>
    <t>Colgate Powerhouse   0 \ Headflow</t>
  </si>
  <si>
    <t>Combie Ophir Canal   0 \ Headflow</t>
  </si>
  <si>
    <t>Constant Head Orifice   0 \ Headflow</t>
  </si>
  <si>
    <t>Contra Costa Canal   0 \ Headflow</t>
  </si>
  <si>
    <t>Cow Creek  14 \ Reach</t>
  </si>
  <si>
    <t>Cresta Tunnel   0 \ Headflow</t>
  </si>
  <si>
    <t>DMC_CA Intertie   0 \ Headflow</t>
  </si>
  <si>
    <t>Delta Cross Channel fr Sacramento River RM 030   0 \ Headflow</t>
  </si>
  <si>
    <t>Delta Mendota Canal   0 \ Headflow</t>
  </si>
  <si>
    <t>Drum Canal   0 \ Headflow</t>
  </si>
  <si>
    <t>Duncan Creek Tunnel   0 \ Headflow</t>
  </si>
  <si>
    <t>Echo Lake Conduit   0 \ Headflow</t>
  </si>
  <si>
    <t>El Dorado  Hills WTP   0 \ Headflow</t>
  </si>
  <si>
    <t>El Dorado Akin Powerhouse   0 \ Headflow</t>
  </si>
  <si>
    <t>El Dorado Canal   0 \ Headflow</t>
  </si>
  <si>
    <t>El Dorado Canal   3 \ El Dorado Forebay</t>
  </si>
  <si>
    <t>Electra Tunnel   0 \ Headflow</t>
  </si>
  <si>
    <t>Folsom South Canal   0 \ Headflow</t>
  </si>
  <si>
    <t>Freeport Intertie   0 \ Headflow</t>
  </si>
  <si>
    <t>Freeport Intertie   1 \ Freeport Pumping Plant Inflow</t>
  </si>
  <si>
    <t>French Meadows Hell Hole Tunnel   0 \ Headflow</t>
  </si>
  <si>
    <t>Georgetown Divide Ditch   0 \ Headflow</t>
  </si>
  <si>
    <t>Georgiana Slough fr Sacramento River RM 029   0 \ Headflow</t>
  </si>
  <si>
    <t>Gerle Canal   0 \ Headflow</t>
  </si>
  <si>
    <t>Hell Hole Tunnel   0 \ Headflow</t>
  </si>
  <si>
    <t>Hell Hole Tunnel   1 \ Long Canyon Creek Diversion Tunnel Inflow</t>
  </si>
  <si>
    <t>Jaybird Conduit   0 \ Headflow</t>
  </si>
  <si>
    <t>Jenkinson Lake Camino Conduit   0 \ Headflow</t>
  </si>
  <si>
    <t>Jones Fork Tunnel   0 \ Headflow</t>
  </si>
  <si>
    <t>LVtoTransfer   0 \ Headflow</t>
  </si>
  <si>
    <t>Lake Valley Canal   0 \ Headflow</t>
  </si>
  <si>
    <t>Lohman Ridge Tunnel   0 \ Headflow</t>
  </si>
  <si>
    <t>Long Canyon Creek   0 \ Headflow</t>
  </si>
  <si>
    <t>Long Canyon Creek Diversion Tunnel   0 \ Headflow</t>
  </si>
  <si>
    <t>Loon Lake Powerplant   0 \ Headflow</t>
  </si>
  <si>
    <t>Lower Boardman Canal   0 \ Headflow</t>
  </si>
  <si>
    <t>Middle Fork American River  19 \ Hell Hole Tunnel Inflow</t>
  </si>
  <si>
    <t>Milton Bowman Tunnel   0 \ Headflow</t>
  </si>
  <si>
    <t>Mokelumne Aqueduct   0 \ Headflow</t>
  </si>
  <si>
    <t>Mokelumne Aqueduct  14 \ Reach</t>
  </si>
  <si>
    <t>Mokelumne Los Vaqueros Intertie   0 \ Headflow</t>
  </si>
  <si>
    <t>Natomas Cross Canal   0 \ Headflow</t>
  </si>
  <si>
    <t>North Bay Aqueduct   0 \ Headflow</t>
  </si>
  <si>
    <t>OMR Reverse Flow 1   0 \ Headflow</t>
  </si>
  <si>
    <t>Oak Flat PH   0 \ Headflow</t>
  </si>
  <si>
    <t>Old and Middle River   0 \ Headflow</t>
  </si>
  <si>
    <t>Old and Middle River   1 \ Head of Old River Inflow</t>
  </si>
  <si>
    <t>Oxbow Powerhouse   0 \ Headflow</t>
  </si>
  <si>
    <t>Pardee to Amador   0 \ Headflow</t>
  </si>
  <si>
    <t>Poe Tunnel   0 \ Headflow</t>
  </si>
  <si>
    <t>Power Canal   7 \ Thermalito Afterbay</t>
  </si>
  <si>
    <t>Prattville Tunnel   0 \ Headflow</t>
  </si>
  <si>
    <t>Putah South Canal   3 \ Putah South Canal CM 003</t>
  </si>
  <si>
    <t>Ralston Tunnel   0 \ Headflow</t>
  </si>
  <si>
    <t>Robbs Peak Tunnel   0 \ Headflow</t>
  </si>
  <si>
    <t>Rock Creek Tunnel   0 \ Headflow</t>
  </si>
  <si>
    <t>Rock Slough Intake   5 \ Los Vaqueros Pipeline Inflow</t>
  </si>
  <si>
    <t>Rubicon Rockbound Tunnel   0 \ Headflow</t>
  </si>
  <si>
    <t>Slate Creek Tunnel   2 \ Reach</t>
  </si>
  <si>
    <t>South Canal   0 \ Headflow</t>
  </si>
  <si>
    <t>South Canal   3 \ South Canal CM 003</t>
  </si>
  <si>
    <t>South Canal   5 \ South Canal CM 005</t>
  </si>
  <si>
    <t>South Fork Tunnel   0 \ Headflow</t>
  </si>
  <si>
    <t>South Yuba Canal and Wasteway   0 \ Headflow</t>
  </si>
  <si>
    <t>Spring Creek Conduit   0 \ Headflow</t>
  </si>
  <si>
    <t>TCC to GCC  Intertie   0 \ Headflow</t>
  </si>
  <si>
    <t>Tehama Colusa Canal   1 \ Tehama Colusa Canal CM 001</t>
  </si>
  <si>
    <t>Toadtown Canal   0 \ Headflow</t>
  </si>
  <si>
    <t>TransferToLV   0 \ Headflow</t>
  </si>
  <si>
    <t>Union Valley Powerhouse   0 \ Headflow</t>
  </si>
  <si>
    <t>West Point Powerhouse   0 \ Headflow</t>
  </si>
  <si>
    <t>White Rock Tunnel   0 \ Headflow</t>
  </si>
  <si>
    <t>Wise Canal   1 \ Bear River Canal Inflow into Wise Canal RM 003</t>
  </si>
  <si>
    <t>Wise Lower Boardman Intertie   0 \ Headflow</t>
  </si>
  <si>
    <t>Los Vaqueros Reservoir</t>
  </si>
  <si>
    <t>Transmission Link from Upper DMC to CVP Upper DMC Add H and S</t>
  </si>
  <si>
    <t>Old and Middle River  22 \ Reach</t>
  </si>
  <si>
    <t>QEAST   0 \ Headflow</t>
  </si>
  <si>
    <t>San Joaquin River   2 \ Reach</t>
  </si>
  <si>
    <t>San Joaquin River  58 \ Reach</t>
  </si>
  <si>
    <t>Delta Depletion 1   5 \ Ops Delta Diversion 1</t>
  </si>
  <si>
    <t>Delta Depletion 2   5 \ Ops Delta Diversion 2</t>
  </si>
  <si>
    <t>Delta Depletion 3   5 \ Ops Delta Diversion 3</t>
  </si>
  <si>
    <t>Delta Depletion 4   5 \ Ops Delta Diversion 4</t>
  </si>
  <si>
    <t>Delta Depletion 5   5 \ Ops Delta Diversion 5</t>
  </si>
  <si>
    <t>Delta Depletion 6   5 \ Ops Delta Diversion 6</t>
  </si>
  <si>
    <t>Delta Depletion 7   5 \ Ops Delta Diversion 7</t>
  </si>
  <si>
    <t>Delta Seepage 1   0 \ Headflow</t>
  </si>
  <si>
    <t>Delta Seepage 2   0 \ Headflow</t>
  </si>
  <si>
    <t>Delta Seepage 3   0 \ Headflow</t>
  </si>
  <si>
    <t>Delta Seepage 4   0 \ Headflow</t>
  </si>
  <si>
    <t>Delta Seepage 5   0 \ Headflow</t>
  </si>
  <si>
    <t>Delta Seepage 6   0 \ Headflow</t>
  </si>
  <si>
    <t>Delta Seepage 7   0 \ Headflow</t>
  </si>
  <si>
    <t>Runoff/Infiltration from A_20_25_NA2 to Sacramento River</t>
  </si>
  <si>
    <t>Runoff/Infiltration from A_20_25_PA to Sacramento River</t>
  </si>
  <si>
    <t>Runoff/Infiltration from A_50_NA1 to Delta GW</t>
  </si>
  <si>
    <t>Runoff/Infiltration from A_50_NA1 to Sacramento River</t>
  </si>
  <si>
    <t>Runoff/Infiltration from A_50_NA2 to Delta GW</t>
  </si>
  <si>
    <t>Runoff/Infiltration from A_50_NA2 to Sacramento River RM 017</t>
  </si>
  <si>
    <t>Runoff/Infiltration from A_50_NA3 to Delta GW</t>
  </si>
  <si>
    <t>Runoff/Infiltration from A_50_NA3 to Sacramento River RM 000</t>
  </si>
  <si>
    <t>Runoff/Infiltration from A_50_NA4 to Delta GW</t>
  </si>
  <si>
    <t>Runoff/Infiltration from A_50_NA4 to Mokelumne River RM 004</t>
  </si>
  <si>
    <t>Runoff/Infiltration from A_50_NA5 to Delta GW</t>
  </si>
  <si>
    <t>Runoff/Infiltration from A_50_NA5 to San Joaquin River RM 026</t>
  </si>
  <si>
    <t>Runoff/Infiltration from A_50_NA6 to Delta GW</t>
  </si>
  <si>
    <t>Runoff/Infiltration from A_50_NA6 to San Joaquin River</t>
  </si>
  <si>
    <t>Runoff/Infiltration from A_50_NA7 to Delta GW</t>
  </si>
  <si>
    <t>Runoff/Infiltration from A_50_NA7 to Old River RM 027</t>
  </si>
  <si>
    <t>Runoff/Infiltration from A_60N_NA3 to San Joaquin River</t>
  </si>
  <si>
    <t>Runoff/Infiltration from A_60N_NA4 to San Joaquin River</t>
  </si>
  <si>
    <t>Runoff/Infiltration from A_60N_NA5 to San Joaquin River</t>
  </si>
  <si>
    <t>Runoff/Infiltration from A_60S_NA to San Joaquin River</t>
  </si>
  <si>
    <t>Runoff/Infiltration from A_60S_PA to San Joaquin River</t>
  </si>
  <si>
    <t>Runoff/Infiltration from A_61N_NA3 to San Joaquin River</t>
  </si>
  <si>
    <t>Runoff/Infiltration from U_26_NU3_O to Sacramento River</t>
  </si>
  <si>
    <t>Runoff/Infiltration from U_26_NU4_O to Sacramento River</t>
  </si>
  <si>
    <t>Runoff/Infiltration from U_26_PU4_O to Sacramento River</t>
  </si>
  <si>
    <t>Runoff/Infiltration from U_26_PU5_O to Sacramento River</t>
  </si>
  <si>
    <t>Runoff/Infiltration from U_60N_NU1_O to San Joaquin River</t>
  </si>
  <si>
    <t>Runoff/Infiltration from U_60S_NU1_O to San Joaquin River</t>
  </si>
  <si>
    <t>Runoff/Infiltration from U_61N_NU1_O to San Joaquin River</t>
  </si>
  <si>
    <t>Runoff/Infiltration from U_61N_NU2_O to San Joaquin River</t>
  </si>
  <si>
    <t>Calaveras River  29 \ SWRCB Calaveras River</t>
  </si>
  <si>
    <t>Cosumnes River  23 \ SWRCB Cosumnes River</t>
  </si>
  <si>
    <t>Dry Creek Mok  10 \ Reach</t>
  </si>
  <si>
    <t>Littlejohns Creek   8 \ Reach</t>
  </si>
  <si>
    <t>Marsh Creek   6 \ Reach</t>
  </si>
  <si>
    <t>Mokelumne River  43 \ SWRCB Mokelumne River</t>
  </si>
  <si>
    <t>Sacramento River 206 \ Reach</t>
  </si>
  <si>
    <t>Sacramento River 271 \ SWRCB Delta</t>
  </si>
  <si>
    <t>San Joaquin River   1 \ Inflow at Vernalis Inflow</t>
  </si>
  <si>
    <t>Yolo Bypass  22 \ Reach</t>
  </si>
  <si>
    <t>Return Flow from Sacramento Regional WWTP to Sacramento River</t>
  </si>
  <si>
    <t>Return Flow from U_20_25_PU to Cache Slough RM 005</t>
  </si>
  <si>
    <t>Return Flow from U_60N_NU1 to San Joaquin River</t>
  </si>
  <si>
    <t>Return Flow from U_ANTOC_NU to San Joaquin River</t>
  </si>
  <si>
    <t>Transmission Link from Colusa GW to A_08_SA2</t>
  </si>
  <si>
    <t>Transmission Link from American GW to A_22_NA</t>
  </si>
  <si>
    <t>Transmission Link from American GW to A_22_SA1</t>
  </si>
  <si>
    <t>Transmission Link from American GW to A_22_SA2</t>
  </si>
  <si>
    <t>Transmission Link from American GW to A_23_NA</t>
  </si>
  <si>
    <t>Transmission Link from American GW to A_24_NA1</t>
  </si>
  <si>
    <t>Transmission Link from American GW to A_24_NA2</t>
  </si>
  <si>
    <t>Transmission Link from American GW to A_24_NA3</t>
  </si>
  <si>
    <t>Transmission Link from American GW to A_26_NA</t>
  </si>
  <si>
    <t>Transmission Link from American GW to A_60N_NA2</t>
  </si>
  <si>
    <t>Transmission Link from American GW to U_22_NU</t>
  </si>
  <si>
    <t>Transmission Link from American GW to U_23_NU</t>
  </si>
  <si>
    <t>Transmission Link from American GW to U_24_NU1</t>
  </si>
  <si>
    <t>Transmission Link from American GW to U_24_NU2</t>
  </si>
  <si>
    <t>Transmission Link from American GW to U_26_NU1</t>
  </si>
  <si>
    <t>Transmission Link from American GW to U_26_NU2</t>
  </si>
  <si>
    <t>Transmission Link from American GW to U_26_NU3</t>
  </si>
  <si>
    <t>Transmission Link from American GW to U_26_NU4</t>
  </si>
  <si>
    <t>Transmission Link from American GW to U_26_NU5</t>
  </si>
  <si>
    <t>Transmission Link from American GW to U_26_PU1</t>
  </si>
  <si>
    <t>Transmission Link from American GW to U_26_PU2</t>
  </si>
  <si>
    <t>Transmission Link from American GW to U_26_PU3</t>
  </si>
  <si>
    <t>Transmission Link from American GW to U_26_PU4</t>
  </si>
  <si>
    <t>Transmission Link from American GW to U_26_PU5</t>
  </si>
  <si>
    <t>Transmission Link from Butte GW to A_09_NA</t>
  </si>
  <si>
    <t>Transmission Link from Butte GW to A_09_SA1</t>
  </si>
  <si>
    <t>Transmission Link from Butte GW to A_09_SA2</t>
  </si>
  <si>
    <t>Transmission Link from Butte GW to A_10_NA</t>
  </si>
  <si>
    <t>Transmission Link from Butte GW to A_11_NA</t>
  </si>
  <si>
    <t>Transmission Link from Butte GW to A_11_SA1</t>
  </si>
  <si>
    <t>Transmission Link from Butte GW to A_11_SA2</t>
  </si>
  <si>
    <t>Transmission Link from Butte GW to A_11_SA3</t>
  </si>
  <si>
    <t>Transmission Link from Butte GW to A_14_15N_SA</t>
  </si>
  <si>
    <t>Transmission Link from Butte GW to A_17_NA</t>
  </si>
  <si>
    <t>Transmission Link from Butte GW to R_09_PR</t>
  </si>
  <si>
    <t>Transmission Link from Butte GW to R_11_PR</t>
  </si>
  <si>
    <t>Transmission Link from Butte GW to R_17_NR</t>
  </si>
  <si>
    <t>Transmission Link from Butte GW to R_17_PR1</t>
  </si>
  <si>
    <t>Transmission Link from Butte GW to U_09_NU</t>
  </si>
  <si>
    <t>Transmission Link from Butte GW to U_10_NU1</t>
  </si>
  <si>
    <t>Transmission Link from Butte GW to U_10_NU2</t>
  </si>
  <si>
    <t>Transmission Link from Butte GW to U_11_NU2</t>
  </si>
  <si>
    <t>Transmission Link from Colusa GW to A_04_06_NA1</t>
  </si>
  <si>
    <t>Transmission Link from Colusa GW to A_07_NA</t>
  </si>
  <si>
    <t>Transmission Link from Colusa GW to A_07_PA</t>
  </si>
  <si>
    <t>Transmission Link from Colusa GW to A_08_NA</t>
  </si>
  <si>
    <t>Transmission Link from Colusa GW to A_08_PA</t>
  </si>
  <si>
    <t>Transmission Link from Colusa GW to A_08_SA1</t>
  </si>
  <si>
    <t>Transmission Link from Colusa GW to A_08_SA3</t>
  </si>
  <si>
    <t>Transmission Link from Colusa GW to A_20_25_NA1</t>
  </si>
  <si>
    <t>Transmission Link from Colusa GW to A_21_NA</t>
  </si>
  <si>
    <t>Transmission Link from Colusa GW to A_21_PA</t>
  </si>
  <si>
    <t>Transmission Link from Colusa GW to A_21_SA</t>
  </si>
  <si>
    <t>Transmission Link from Colusa GW to R_08_PR</t>
  </si>
  <si>
    <t>Transmission Link from Colusa GW to U_04_06_NU</t>
  </si>
  <si>
    <t>Transmission Link from Colusa GW to U_07_NU</t>
  </si>
  <si>
    <t>Transmission Link from Colusa GW to U_08_NU</t>
  </si>
  <si>
    <t>Transmission Link from Colusa GW to U_21_NU</t>
  </si>
  <si>
    <t>Transmission Link from Cosumnes GW to A_60N_NA1</t>
  </si>
  <si>
    <t>Transmission Link from Cosumnes GW to A_60N_NA2</t>
  </si>
  <si>
    <t>Transmission Link from Cosumnes GW to A_60N_NA3</t>
  </si>
  <si>
    <t>Transmission Link from Cosumnes GW to A_60N_NA5</t>
  </si>
  <si>
    <t>Transmission Link from Cosumnes GW to U_60N_NU1</t>
  </si>
  <si>
    <t>Transmission Link from Eastern San Joaquin GW to A_60N_NA3</t>
  </si>
  <si>
    <t>Transmission Link from Eastern San Joaquin GW to A_60N_NA4</t>
  </si>
  <si>
    <t>Transmission Link from Eastern San Joaquin GW to A_60N_NA5</t>
  </si>
  <si>
    <t>Transmission Link from Eastern San Joaquin GW to A_60S_NA</t>
  </si>
  <si>
    <t>Transmission Link from Eastern San Joaquin GW to A_60S_PA</t>
  </si>
  <si>
    <t>Transmission Link from Eastern San Joaquin GW to A_61N_NA1</t>
  </si>
  <si>
    <t>Transmission Link from Eastern San Joaquin GW to A_61N_NA2</t>
  </si>
  <si>
    <t>Transmission Link from Eastern San Joaquin GW to A_61N_NA3</t>
  </si>
  <si>
    <t>Transmission Link from Eastern San Joaquin GW to A_61N_PA</t>
  </si>
  <si>
    <t>Transmission Link from Eastern San Joaquin GW to U_60N_NU1</t>
  </si>
  <si>
    <t>Transmission Link from Eastern San Joaquin GW to U_60S_NU1</t>
  </si>
  <si>
    <t>Transmission Link from Eastern San Joaquin GW to U_60S_NU2</t>
  </si>
  <si>
    <t>Transmission Link from Eastern San Joaquin GW to U_61N_NU2</t>
  </si>
  <si>
    <t>Transmission Link from GW Suisun to A_SIDSH_NA</t>
  </si>
  <si>
    <t>Transmission Link from Red Bluff Corning GW to A_04_06_NA1</t>
  </si>
  <si>
    <t>Transmission Link from Red Bluff Corning GW to A_04_06_NA2</t>
  </si>
  <si>
    <t>Transmission Link from Red Bluff Corning GW to A_04_06_PA1</t>
  </si>
  <si>
    <t>Transmission Link from Red Bluff Corning GW to A_04_06_PA2</t>
  </si>
  <si>
    <t>Transmission Link from Red Bluff Corning GW to A_05_NA</t>
  </si>
  <si>
    <t>Transmission Link from Red Bluff Corning GW to A_08_NA</t>
  </si>
  <si>
    <t>Transmission Link from Red Bluff Corning GW to U_03_NU</t>
  </si>
  <si>
    <t>Transmission Link from Red Bluff Corning GW to U_04_06_NU</t>
  </si>
  <si>
    <t>Transmission Link from Red Bluff Corning GW to U_05_NU</t>
  </si>
  <si>
    <t>Transmission Link from Red Bluff Corning GW to U_08_NU</t>
  </si>
  <si>
    <t>Transmission Link from Red Bluff Corning GW to U_10_NU1</t>
  </si>
  <si>
    <t>Transmission Link from Redding GW to A_02_NA</t>
  </si>
  <si>
    <t>Transmission Link from Redding GW to A_02_PA</t>
  </si>
  <si>
    <t>Transmission Link from Redding GW to A_02_SA</t>
  </si>
  <si>
    <t>Transmission Link from Redding GW to A_03_NA</t>
  </si>
  <si>
    <t>Transmission Link from Redding GW to A_03_PA</t>
  </si>
  <si>
    <t>Transmission Link from Redding GW to A_03_SA</t>
  </si>
  <si>
    <t>Transmission Link from Redding GW to U_02_NU</t>
  </si>
  <si>
    <t>Transmission Link from Redding GW to U_02_SU</t>
  </si>
  <si>
    <t>Transmission Link from Redding GW to U_03_PU</t>
  </si>
  <si>
    <t>Transmission Link from Redding GW to U_03_SU</t>
  </si>
  <si>
    <t>Transmission Link from Sutter Yuba GW to A_11_NA</t>
  </si>
  <si>
    <t>Transmission Link from Sutter Yuba GW to A_11_SA4</t>
  </si>
  <si>
    <t>Transmission Link from Sutter Yuba GW to A_12_13_NA</t>
  </si>
  <si>
    <t>Transmission Link from Sutter Yuba GW to A_12_13_SA</t>
  </si>
  <si>
    <t>Transmission Link from Sutter Yuba GW to A_14_15N_NA1</t>
  </si>
  <si>
    <t>Transmission Link from Sutter Yuba GW to A_14_15N_NA2</t>
  </si>
  <si>
    <t>Transmission Link from Sutter Yuba GW to A_14_15N_NA3</t>
  </si>
  <si>
    <t>Transmission Link from Sutter Yuba GW to A_14_15N_SA</t>
  </si>
  <si>
    <t>Transmission Link from Sutter Yuba GW to A_15S_NA</t>
  </si>
  <si>
    <t>Transmission Link from Sutter Yuba GW to A_15S_SA</t>
  </si>
  <si>
    <t>Transmission Link from Sutter Yuba GW to A_16_NA</t>
  </si>
  <si>
    <t>Transmission Link from Sutter Yuba GW to A_16_PA</t>
  </si>
  <si>
    <t>Transmission Link from Sutter Yuba GW to A_16_SA</t>
  </si>
  <si>
    <t>Transmission Link from Sutter Yuba GW to A_17_NA</t>
  </si>
  <si>
    <t>Transmission Link from Sutter Yuba GW to A_17_SA</t>
  </si>
  <si>
    <t>Transmission Link from Sutter Yuba GW to A_18_19_NA</t>
  </si>
  <si>
    <t>Transmission Link from Sutter Yuba GW to A_18_19_SA</t>
  </si>
  <si>
    <t>Transmission Link from Sutter Yuba GW to U_12_13_NU1</t>
  </si>
  <si>
    <t>Transmission Link from Sutter Yuba GW to U_12_13_NU2</t>
  </si>
  <si>
    <t>Transmission Link from Sutter Yuba GW to U_14_15N_NU</t>
  </si>
  <si>
    <t>Transmission Link from Sutter Yuba GW to U_15S_NU</t>
  </si>
  <si>
    <t>Transmission Link from Sutter Yuba GW to U_16_NU</t>
  </si>
  <si>
    <t>Transmission Link from Sutter Yuba GW to U_16_PU</t>
  </si>
  <si>
    <t>Transmission Link from Sutter Yuba GW to U_17_NU</t>
  </si>
  <si>
    <t>Transmission Link from Sutter Yuba GW to U_18_19_NU</t>
  </si>
  <si>
    <t>Transmission Link from Sutter Yuba GW to U_21_NU</t>
  </si>
  <si>
    <t>Transmission Link from Yolo Solano GW to A_20_25_NA1</t>
  </si>
  <si>
    <t>Transmission Link from Yolo Solano GW to A_20_25_NA2</t>
  </si>
  <si>
    <t>Transmission Link from Yolo Solano GW to A_20_25_PA</t>
  </si>
  <si>
    <t>Transmission Link from Yolo Solano GW to A_21_NA</t>
  </si>
  <si>
    <t>Transmission Link from Yolo Solano GW to A_21_PA</t>
  </si>
  <si>
    <t>Transmission Link from Yolo Solano GW to A_21_SA</t>
  </si>
  <si>
    <t>Transmission Link from Yolo Solano GW to U_20_25_NU</t>
  </si>
  <si>
    <t>Transmission Link from Yolo Solano GW to U_20_25_PU</t>
  </si>
  <si>
    <t>Aggregated Minor Creeks   0 \ Headflow</t>
  </si>
  <si>
    <t>Alder Creek   0 \ Headflow</t>
  </si>
  <si>
    <t>Alder Creek Tunnel   0 \ Headflow</t>
  </si>
  <si>
    <t>American River   0 \ Headflow</t>
  </si>
  <si>
    <t>Antelope Creek   0 \ Headflow</t>
  </si>
  <si>
    <t>Auburn Ravine   0 \ Headflow</t>
  </si>
  <si>
    <t>BDCP Tunnels   0 \ Headflow</t>
  </si>
  <si>
    <t>BVID Pumpline Facility   0 \ Headflow</t>
  </si>
  <si>
    <t>Battle Creek   0 \ Headflow</t>
  </si>
  <si>
    <t>Bear Creek   0 \ Headflow</t>
  </si>
  <si>
    <t>Bear River   0 \ Headflow</t>
  </si>
  <si>
    <t>Bear River Canal Losses   0 \ Headflow</t>
  </si>
  <si>
    <t>Bear River Canal NID Wheeling   0 \ Headflow</t>
  </si>
  <si>
    <t>Bear River Mokelumne Watershed   0 \ Headflow</t>
  </si>
  <si>
    <t>Big Chico Creek   0 \ Headflow</t>
  </si>
  <si>
    <t>Big Grizzly Creek   0 \ Headflow</t>
  </si>
  <si>
    <t>Brush Creek   0 \ Headflow</t>
  </si>
  <si>
    <t>Buck Grizzly Tunnel   0 \ Headflow</t>
  </si>
  <si>
    <t>Bucks Creek   0 \ Headflow</t>
  </si>
  <si>
    <t>Bucks Creek Powerhouse   0 \ Headflow</t>
  </si>
  <si>
    <t>Butt Creek   0 \ Headflow</t>
  </si>
  <si>
    <t>Butte Creek   0 \ Headflow</t>
  </si>
  <si>
    <t>Butte Slough   0 \ Headflow</t>
  </si>
  <si>
    <t>CA_CVP   0 \ Headflow</t>
  </si>
  <si>
    <t>CVP San Luis Conveyance   0 \ Headflow</t>
  </si>
  <si>
    <t>CVP San Luis Fill   0 \ Headflow</t>
  </si>
  <si>
    <t>CVP_EXP1   0 \ Headflow</t>
  </si>
  <si>
    <t>Cache Creek   0 \ Headflow</t>
  </si>
  <si>
    <t>Cache Slough   0 \ Headflow</t>
  </si>
  <si>
    <t>Cache Slough Tidal Flows   0 \ Headflow</t>
  </si>
  <si>
    <t>CalSim II Hydrology Adjustment Inflow   0 \ Headflow</t>
  </si>
  <si>
    <t>CalSim II Hydrology Adjustment Outflow   0 \ Headflow</t>
  </si>
  <si>
    <t>Calaveras River   0 \ Headflow</t>
  </si>
  <si>
    <t>California Aqueduct E and W Branches   0 \ Headflow</t>
  </si>
  <si>
    <t>Camp Creek   0 \ Headflow</t>
  </si>
  <si>
    <t>Canyon Creek   0 \ Headflow</t>
  </si>
  <si>
    <t>Caples Creek   0 \ Headflow</t>
  </si>
  <si>
    <t>Chalk Bluff Canal   0 \ Headflow</t>
  </si>
  <si>
    <t>Chalk Bluff Canal Losses   0 \ Headflow</t>
  </si>
  <si>
    <t>Chicago Park Flume   0 \ Headflow</t>
  </si>
  <si>
    <t>Clear Creek   0 \ Headflow</t>
  </si>
  <si>
    <t>Cole Creek   0 \ Headflow</t>
  </si>
  <si>
    <t>Colusa Basin Drain   0 \ Headflow</t>
  </si>
  <si>
    <t>Colusa Weir   0 \ Headflow</t>
  </si>
  <si>
    <t>Cosumnes River   0 \ Headflow</t>
  </si>
  <si>
    <t>Cottonwood Creek   0 \ Headflow</t>
  </si>
  <si>
    <t>Cow Creek   0 \ Headflow</t>
  </si>
  <si>
    <t>Deer Creek   0 \ Headflow</t>
  </si>
  <si>
    <t>Deer Creek Yuba   0 \ Headflow</t>
  </si>
  <si>
    <t>Delta Surplus   0 \ Headflow</t>
  </si>
  <si>
    <t>Drum Canal Losses   0 \ Headflow</t>
  </si>
  <si>
    <t>Dry Creek   0 \ Headflow</t>
  </si>
  <si>
    <t>Dry Creek Mok   0 \ Headflow</t>
  </si>
  <si>
    <t>Dry and Hutchinson Creeks   0 \ Headflow</t>
  </si>
  <si>
    <t>Duncan Creek   0 \ Headflow</t>
  </si>
  <si>
    <t>Dutch Flat Flume   0 \ Headflow</t>
  </si>
  <si>
    <t>Dutch Flat Powerhouse No. 1   0 \ Headflow</t>
  </si>
  <si>
    <t>EBMUD Intertie   0 \ Headflow</t>
  </si>
  <si>
    <t>EBMUD Local Watershed   0 \ Headflow</t>
  </si>
  <si>
    <t>East Branch of North Fork Feather River   0 \ Headflow</t>
  </si>
  <si>
    <t>Echo Creek   0 \ Headflow</t>
  </si>
  <si>
    <t>Elder Creek   0 \ Headflow</t>
  </si>
  <si>
    <t>Electra Powerhouse Conduit   0 \ Headflow</t>
  </si>
  <si>
    <t>Fall River   0 \ Headflow</t>
  </si>
  <si>
    <t>Feather River   0 \ Headflow</t>
  </si>
  <si>
    <t>Forbestown Powerhouse near Forbestown   0 \ Headflow</t>
  </si>
  <si>
    <t>Fordyce Creek   0 \ Headflow</t>
  </si>
  <si>
    <t>Fremont Weir   0 \ Headflow</t>
  </si>
  <si>
    <t>French Dry Creek   0 \ Headflow</t>
  </si>
  <si>
    <t>Gerle Creek   0 \ Headflow</t>
  </si>
  <si>
    <t>Grizzly Creek   0 \ Headflow</t>
  </si>
  <si>
    <t>Hamilton Branch   0 \ Headflow</t>
  </si>
  <si>
    <t>Hamilton Branch Powerhouse   0 \ Headflow</t>
  </si>
  <si>
    <t>Head of Old River   0 \ Headflow</t>
  </si>
  <si>
    <t>Headflow Adjustment Bend Bridge Inflow   0 \ Headflow</t>
  </si>
  <si>
    <t>Headflow Adjustment Bend Bridge Outflow   0 \ Headflow</t>
  </si>
  <si>
    <t>Headflow Adjustment Butte City Inflow   0 \ Headflow</t>
  </si>
  <si>
    <t>Headflow Adjustment Butte City Outflow   0 \ Headflow</t>
  </si>
  <si>
    <t>Honcut Creek   0 \ Headflow</t>
  </si>
  <si>
    <t>I_ALD002   0 \ Headflow</t>
  </si>
  <si>
    <t>I_ALD004   0 \ Headflow</t>
  </si>
  <si>
    <t>I_ALMNR   0 \ Headflow</t>
  </si>
  <si>
    <t>I_AMADR   0 \ Headflow</t>
  </si>
  <si>
    <t>I_ANTLP   0 \ Headflow</t>
  </si>
  <si>
    <t>I_Aloha   0 \ Headflow</t>
  </si>
  <si>
    <t>I_BLKBT   0 \ Headflow</t>
  </si>
  <si>
    <t>I_BOWMN   0 \ Headflow</t>
  </si>
  <si>
    <t>I_BRC003   0 \ Headflow</t>
  </si>
  <si>
    <t>I_BRR023   0 \ Headflow</t>
  </si>
  <si>
    <t>I_BSH003   0 \ Headflow</t>
  </si>
  <si>
    <t>I_BTC048   0 \ Headflow</t>
  </si>
  <si>
    <t>I_BTVLY   0 \ Headflow</t>
  </si>
  <si>
    <t>I_BUCKS   0 \ Headflow</t>
  </si>
  <si>
    <t>I_CAPLS   0 \ Headflow</t>
  </si>
  <si>
    <t>I_CCH053   0 \ Headflow</t>
  </si>
  <si>
    <t>I_CLR011   0 \ Headflow</t>
  </si>
  <si>
    <t>I_CLRLK   0 \ Headflow</t>
  </si>
  <si>
    <t>I_CLV026   0 \ Headflow</t>
  </si>
  <si>
    <t>I_CMBIE   0 \ Headflow</t>
  </si>
  <si>
    <t>I_CMCHE   0 \ Headflow</t>
  </si>
  <si>
    <t>I_CMP001   0 \ Headflow</t>
  </si>
  <si>
    <t>I_CMP014   0 \ Headflow</t>
  </si>
  <si>
    <t>I_CMPFW   0 \ Headflow</t>
  </si>
  <si>
    <t>I_COL003   0 \ Headflow</t>
  </si>
  <si>
    <t>I_CSM035   0 \ Headflow</t>
  </si>
  <si>
    <t>I_CWD018   0 \ Headflow</t>
  </si>
  <si>
    <t>I_CYN009   0 \ Headflow</t>
  </si>
  <si>
    <t>I_DAVIS   0 \ Headflow</t>
  </si>
  <si>
    <t>I_DCC010   0 \ Headflow</t>
  </si>
  <si>
    <t>I_DEE023   0 \ Headflow</t>
  </si>
  <si>
    <t>I_DER001   0 \ Headflow</t>
  </si>
  <si>
    <t>I_DER004   0 \ Headflow</t>
  </si>
  <si>
    <t>I_DSC035   0 \ Headflow</t>
  </si>
  <si>
    <t>I_EBF001   0 \ Headflow</t>
  </si>
  <si>
    <t>I_ELIMP   0 \ Headflow</t>
  </si>
  <si>
    <t>I_ENGLB   0 \ Headflow</t>
  </si>
  <si>
    <t>I_EPARK   0 \ Headflow</t>
  </si>
  <si>
    <t>I_FOLSM   0 \ Headflow</t>
  </si>
  <si>
    <t>I_FRDYC   0 \ Headflow</t>
  </si>
  <si>
    <t>I_FRMAN   0 \ Headflow</t>
  </si>
  <si>
    <t>I_FRMDW   0 \ Headflow</t>
  </si>
  <si>
    <t>I_FRNCH   0 \ Headflow</t>
  </si>
  <si>
    <t>I_GERLE   0 \ Headflow</t>
  </si>
  <si>
    <t>I_GZL009   0 \ Headflow</t>
  </si>
  <si>
    <t>I_HHOLE   0 \ Headflow</t>
  </si>
  <si>
    <t>I_ICEHS   0 \ Headflow</t>
  </si>
  <si>
    <t>I_INDVL   0 \ Headflow</t>
  </si>
  <si>
    <t>I_JKSMD   0 \ Headflow</t>
  </si>
  <si>
    <t>I_JNKSN   0 \ Headflow</t>
  </si>
  <si>
    <t>I_LCBRF   0 \ Headflow</t>
  </si>
  <si>
    <t>I_LGRSV   0 \ Headflow</t>
  </si>
  <si>
    <t>I_LJC022   0 \ Headflow</t>
  </si>
  <si>
    <t>I_LKVLY   0 \ Headflow</t>
  </si>
  <si>
    <t>I_LNG012   0 \ Headflow</t>
  </si>
  <si>
    <t>I_LOONL   0 \ Headflow</t>
  </si>
  <si>
    <t>I_LOSVQ   0 \ Headflow</t>
  </si>
  <si>
    <t>I_LRB004   0 \ Headflow</t>
  </si>
  <si>
    <t>I_LWSTN   0 \ Headflow</t>
  </si>
  <si>
    <t>I_MFA001   0 \ Headflow</t>
  </si>
  <si>
    <t>I_MFA023   0 \ Headflow</t>
  </si>
  <si>
    <t>I_MFA025   0 \ Headflow</t>
  </si>
  <si>
    <t>I_MFA036   0 \ Headflow</t>
  </si>
  <si>
    <t>I_MFF019   0 \ Headflow</t>
  </si>
  <si>
    <t>I_MFF087   0 \ Headflow</t>
  </si>
  <si>
    <t>I_MFM008   0 \ Headflow</t>
  </si>
  <si>
    <t>I_MFY013   0 \ Headflow</t>
  </si>
  <si>
    <t>I_MOK079   0 \ Headflow</t>
  </si>
  <si>
    <t>I_MSH015   0 \ Headflow</t>
  </si>
  <si>
    <t>I_MTMDW   0 \ Headflow</t>
  </si>
  <si>
    <t>I_NBLDB   0 \ Headflow</t>
  </si>
  <si>
    <t>I_NFA016   0 \ Headflow</t>
  </si>
  <si>
    <t>I_NFA022   0 \ Headflow</t>
  </si>
  <si>
    <t>I_NFA054   0 \ Headflow</t>
  </si>
  <si>
    <t>I_NFF029   0 \ Headflow</t>
  </si>
  <si>
    <t>I_NFM010   0 \ Headflow</t>
  </si>
  <si>
    <t>I_NFY029   0 \ Headflow</t>
  </si>
  <si>
    <t>I_NHGAN   0 \ Headflow</t>
  </si>
  <si>
    <t>I_NLC003   0 \ Headflow</t>
  </si>
  <si>
    <t>I_NMA003   0 \ Headflow</t>
  </si>
  <si>
    <t>I_NNA013   0 \ Headflow</t>
  </si>
  <si>
    <t>I_OGN005   0 \ Headflow</t>
  </si>
  <si>
    <t>I_OROVL   0 \ Headflow</t>
  </si>
  <si>
    <t>I_PARDE   0 \ Headflow</t>
  </si>
  <si>
    <t>I_PLC007   0 \ Headflow</t>
  </si>
  <si>
    <t>I_PLM001   0 \ Headflow</t>
  </si>
  <si>
    <t>I_PTH070   0 \ Headflow</t>
  </si>
  <si>
    <t>I_PYR001   0 \ Headflow</t>
  </si>
  <si>
    <t>I_RCK001   0 \ Headflow</t>
  </si>
  <si>
    <t>I_RLLNS   0 \ Headflow</t>
  </si>
  <si>
    <t>I_RUB002   0 \ Headflow</t>
  </si>
  <si>
    <t>I_RUB047   0 \ Headflow</t>
  </si>
  <si>
    <t>I_RVPHB   0 \ Headflow</t>
  </si>
  <si>
    <t>I_SCOTF   0 \ Headflow</t>
  </si>
  <si>
    <t>I_SCW008   0 \ Headflow</t>
  </si>
  <si>
    <t>I_SFA030   0 \ Headflow</t>
  </si>
  <si>
    <t>I_SFA040   0 \ Headflow</t>
  </si>
  <si>
    <t>I_SFA066   0 \ Headflow</t>
  </si>
  <si>
    <t>I_SFA076   0 \ Headflow</t>
  </si>
  <si>
    <t>I_SFD003   0 \ Headflow</t>
  </si>
  <si>
    <t>I_SFF008   0 \ Headflow</t>
  </si>
  <si>
    <t>I_SFF011   0 \ Headflow</t>
  </si>
  <si>
    <t>I_SFM005   0 \ Headflow</t>
  </si>
  <si>
    <t>I_SFR006   0 \ Headflow</t>
  </si>
  <si>
    <t>I_SFY007   0 \ Headflow</t>
  </si>
  <si>
    <t>I_SFY048   0 \ Headflow</t>
  </si>
  <si>
    <t>I_SGRGE   0 \ Headflow</t>
  </si>
  <si>
    <t>I_SHSTA   0 \ Headflow</t>
  </si>
  <si>
    <t>I_SILVR   0 \ Headflow</t>
  </si>
  <si>
    <t>I_SLC003   0 \ Headflow</t>
  </si>
  <si>
    <t>I_SLF009   0 \ Headflow</t>
  </si>
  <si>
    <t>I_SLT009   0 \ Headflow</t>
  </si>
  <si>
    <t>I_SLTSP   0 \ Headflow</t>
  </si>
  <si>
    <t>I_SLV006   0 \ Headflow</t>
  </si>
  <si>
    <t>I_SLV015   0 \ Headflow</t>
  </si>
  <si>
    <t>I_SLYCK   0 \ Headflow</t>
  </si>
  <si>
    <t>I_SPLDG   0 \ Headflow</t>
  </si>
  <si>
    <t>I_STMPY   0 \ Headflow</t>
  </si>
  <si>
    <t>I_TGC003   0 \ Headflow</t>
  </si>
  <si>
    <t>I_THM028   0 \ Headflow</t>
  </si>
  <si>
    <t>I_TRNTY   0 \ Headflow</t>
  </si>
  <si>
    <t>I_UBEAR   0 \ Headflow</t>
  </si>
  <si>
    <t>I_UNVLY   0 \ Headflow</t>
  </si>
  <si>
    <t>I_WBF006   0 \ Headflow</t>
  </si>
  <si>
    <t>I_WBF015   0 \ Headflow</t>
  </si>
  <si>
    <t>I_WBF030   0 \ Headflow</t>
  </si>
  <si>
    <t>I_WBR001   0 \ Headflow</t>
  </si>
  <si>
    <t>I_WKYTN   0 \ Headflow</t>
  </si>
  <si>
    <t>I_WLF013   0 \ Headflow</t>
  </si>
  <si>
    <t>Indian Creek   0 \ Headflow</t>
  </si>
  <si>
    <t>Indian Slough Eastward   0 \ Headflow</t>
  </si>
  <si>
    <t>Indian Slough Westward   0 \ Headflow</t>
  </si>
  <si>
    <t>Inflow at Vernalis   0 \ Headflow</t>
  </si>
  <si>
    <t>Jackson Creek   0 \ Headflow</t>
  </si>
  <si>
    <t>James Bypass   0 \ Headflow</t>
  </si>
  <si>
    <t>Kellogg Creek   0 \ Headflow</t>
  </si>
  <si>
    <t>Kern River Intertie   0 \ Headflow</t>
  </si>
  <si>
    <t>LV Evaporation   0 \ Headflow</t>
  </si>
  <si>
    <t>LV Precip   0 \ Headflow</t>
  </si>
  <si>
    <t>Little Chico Creek   0 \ Headflow</t>
  </si>
  <si>
    <t>Little Dry Creek   0 \ Headflow</t>
  </si>
  <si>
    <t>Little Last Chance Creek   0 \ Headflow</t>
  </si>
  <si>
    <t>Little Rubicon River   0 \ Headflow</t>
  </si>
  <si>
    <t>Little Stony Creek   0 \ Headflow</t>
  </si>
  <si>
    <t>Littlejohns Creek   0 \ Headflow</t>
  </si>
  <si>
    <t>LocalRunoffEnteringDelta   0 \ Headflow</t>
  </si>
  <si>
    <t>Los Vaqueros Pipeline   0 \ Headflow</t>
  </si>
  <si>
    <t>Lost Creek   0 \ Headflow</t>
  </si>
  <si>
    <t>Lower Bear River Tunnel   0 \ Headflow</t>
  </si>
  <si>
    <t>Lower Boardman Canal Losses   0 \ Headflow</t>
  </si>
  <si>
    <t>M andT 3Bs Goose Lake   0 \ Headflow</t>
  </si>
  <si>
    <t>Marsh Creek   0 \ Headflow</t>
  </si>
  <si>
    <t>McCloud River   0 \ Headflow</t>
  </si>
  <si>
    <t>McClure Creek   0 \ Headflow</t>
  </si>
  <si>
    <t>Mendota Pool   0 \ Headflow</t>
  </si>
  <si>
    <t>Middle Fork American River   0 \ Headflow</t>
  </si>
  <si>
    <t>Middle Fork Cosumnes River   0 \ Headflow</t>
  </si>
  <si>
    <t>Middle Fork Feather River   0 \ Headflow</t>
  </si>
  <si>
    <t>Middle Fork Mokelumne River   0 \ Headflow</t>
  </si>
  <si>
    <t>Middle Yuba River   0 \ Headflow</t>
  </si>
  <si>
    <t>Mill Creek   0 \ Headflow</t>
  </si>
  <si>
    <t>Miocene Canal   0 \ Headflow</t>
  </si>
  <si>
    <t>Mokelumne River   0 \ Headflow</t>
  </si>
  <si>
    <t>Mormon Ravin   0 \ Headflow</t>
  </si>
  <si>
    <t>Moulton Weir   0 \ Headflow</t>
  </si>
  <si>
    <t>N and S Fork Long Canyon Creek   0 \ Headflow</t>
  </si>
  <si>
    <t>Narrows Powerhouse I and II   0 \ Headflow</t>
  </si>
  <si>
    <t>Natomas East Main Drain   0 \ Headflow</t>
  </si>
  <si>
    <t>North Fork American River   0 \ Headflow</t>
  </si>
  <si>
    <t>North Fork Cache Creek   0 \ Headflow</t>
  </si>
  <si>
    <t>North Fork Calaveras River   0 \ Headflow</t>
  </si>
  <si>
    <t>North Fork Cosumnes River   0 \ Headflow</t>
  </si>
  <si>
    <t>North Fork Feather River   0 \ Headflow</t>
  </si>
  <si>
    <t>North Fork Mokelumne River   0 \ Headflow</t>
  </si>
  <si>
    <t>North Fork of Middle Fork American River   0 \ Headflow</t>
  </si>
  <si>
    <t>North Fork of North Fork American River   0 \ Headflow</t>
  </si>
  <si>
    <t>OMR Reverse Flow   0 \ Headflow</t>
  </si>
  <si>
    <t>Oregon Creek   0 \ Headflow</t>
  </si>
  <si>
    <t>PCWA Buying Point YB136   0 \ Headflow</t>
  </si>
  <si>
    <t>Paynes Creek   0 \ Headflow</t>
  </si>
  <si>
    <t>Pilot Creek   0 \ Headflow</t>
  </si>
  <si>
    <t>Pit and Upper Sacramento River   0 \ Headflow</t>
  </si>
  <si>
    <t>Putah Creek   0 \ Headflow</t>
  </si>
  <si>
    <t>Putah South Canal Losses   0 \ Headflow</t>
  </si>
  <si>
    <t>Pyramid Creek   0 \ Headflow</t>
  </si>
  <si>
    <t>Rock Creek   0 \ Headflow</t>
  </si>
  <si>
    <t>Rubicon River   0 \ Headflow</t>
  </si>
  <si>
    <t>SJRR Delta Recapture   0 \ Headflow</t>
  </si>
  <si>
    <t>SJRR Foregone Recapture   0 \ Headflow</t>
  </si>
  <si>
    <t>SJRR Recapture   0 \ Headflow</t>
  </si>
  <si>
    <t>SJRR Recapture and Excess   0 \ Headflow</t>
  </si>
  <si>
    <t>SJRR VA Outflow   0 \ Headflow</t>
  </si>
  <si>
    <t>SL_Generating_CVP   0 \ Headflow</t>
  </si>
  <si>
    <t>SL_Generating_SWP   0 \ Headflow</t>
  </si>
  <si>
    <t>SR to Stanislaus River   0 \ Headflow</t>
  </si>
  <si>
    <t>SSWD CFWID Canals   0 \ Headflow</t>
  </si>
  <si>
    <t>SWP San Luis Conveyance   0 \ Headflow</t>
  </si>
  <si>
    <t>SWP San Luis Fill   0 \ Headflow</t>
  </si>
  <si>
    <t>SWP_EXP1   0 \ Headflow</t>
  </si>
  <si>
    <t>Sacramento River   0 \ Headflow</t>
  </si>
  <si>
    <t>Sacramento Weir   0 \ Headflow</t>
  </si>
  <si>
    <t>San Joaquin River   0 \ Headflow</t>
  </si>
  <si>
    <t>San Joaquin River Reverse Flow   0 \ Headflow</t>
  </si>
  <si>
    <t>San Joaquin River above Mendota   0 \ Headflow</t>
  </si>
  <si>
    <t>Secret Ravine   0 \ Headflow</t>
  </si>
  <si>
    <t>Seepage_Camanche   0 \ Headflow</t>
  </si>
  <si>
    <t>Seepage_Pardee   0 \ Headflow</t>
  </si>
  <si>
    <t>Seepage_aboveHwy99   0 \ Headflow</t>
  </si>
  <si>
    <t>SeepageblwHwy99   0 \ Headflow</t>
  </si>
  <si>
    <t>Silver Creek   0 \ Headflow</t>
  </si>
  <si>
    <t>Silver Fork American   0 \ Headflow</t>
  </si>
  <si>
    <t>Slate Creek   0 \ Headflow</t>
  </si>
  <si>
    <t>Sly Creek   0 \ Headflow</t>
  </si>
  <si>
    <t>Sly Park Creek   0 \ Headflow</t>
  </si>
  <si>
    <t>South Bay Aqueduct   0 \ Headflow</t>
  </si>
  <si>
    <t>South Fork American River   0 \ Headflow</t>
  </si>
  <si>
    <t>South Fork Calaveras River   0 \ Headflow</t>
  </si>
  <si>
    <t>South Fork Cosumnes River   0 \ Headflow</t>
  </si>
  <si>
    <t>South Fork Cottonwood Creek   0 \ Headflow</t>
  </si>
  <si>
    <t>South Fork Feather River   0 \ Headflow</t>
  </si>
  <si>
    <t>South Fork Mokelumne River   0 \ Headflow</t>
  </si>
  <si>
    <t>South Fork Rubicon River   0 \ Headflow</t>
  </si>
  <si>
    <t>South Fork Silver Creek   0 \ Headflow</t>
  </si>
  <si>
    <t>South Yuba River   0 \ Headflow</t>
  </si>
  <si>
    <t>Stony Creek   0 \ Headflow</t>
  </si>
  <si>
    <t>Stony Creek Minimum Loss   0 \ Headflow</t>
  </si>
  <si>
    <t>Sutter Bypass   0 \ Headflow</t>
  </si>
  <si>
    <t>TerminalReservoirLoss   0 \ Headflow</t>
  </si>
  <si>
    <t>Thomes Creek   0 \ Headflow</t>
  </si>
  <si>
    <t>Tiger Creek   0 \ Headflow</t>
  </si>
  <si>
    <t>Tiger Creek Conduit   0 \ Headflow</t>
  </si>
  <si>
    <t>Tiger Creek Conduit to NFM   0 \ Headflow</t>
  </si>
  <si>
    <t>Tiger Creek Powerhouse   0 \ Headflow</t>
  </si>
  <si>
    <t>Tisdale Weir   0 \ Headflow</t>
  </si>
  <si>
    <t>To Suisun Bay   0 \ Headflow</t>
  </si>
  <si>
    <t>Trinity River   0 \ Headflow</t>
  </si>
  <si>
    <t>Upper Bear River Tunnel   0 \ Headflow</t>
  </si>
  <si>
    <t>Upper Pit R   0 \ Headflow</t>
  </si>
  <si>
    <t>West Branch Feather River   0 \ Headflow</t>
  </si>
  <si>
    <t>Wise Canal   0 \ Headflow</t>
  </si>
  <si>
    <t>Wise Canal Losses   0 \ Headflow</t>
  </si>
  <si>
    <t>Wolf Creek   0 \ Headflow</t>
  </si>
  <si>
    <t>Woodbridge_Seepage   0 \ Headflow</t>
  </si>
  <si>
    <t>Woodleaf Powerhouse   0 \ Headflow</t>
  </si>
  <si>
    <t>YCWA North Canal   0 \ Headflow</t>
  </si>
  <si>
    <t>YCWA South Canal   0 \ Headflow</t>
  </si>
  <si>
    <t>Yolo Bypass   0 \ Headflow</t>
  </si>
  <si>
    <t>Yuba River   0 \ Headflow</t>
  </si>
  <si>
    <t>Bajamont WTP   2 \ Reach</t>
  </si>
  <si>
    <t>El Dorado  Hills WTP   2 \ Reach</t>
  </si>
  <si>
    <t>Fairbairn WTP   2 \ Reach</t>
  </si>
  <si>
    <t>Folsom WTP   6 \ Reach</t>
  </si>
  <si>
    <t>Foothill WTP   2 \ Reach</t>
  </si>
  <si>
    <t>Peterson WTP   6 \ Reach</t>
  </si>
  <si>
    <t>Richvale Canal   4 \ Reach</t>
  </si>
  <si>
    <t>Roseville WTP   4 \ Reach</t>
  </si>
  <si>
    <t>Sacramento River WTP   2 \ Reach</t>
  </si>
  <si>
    <t>Mokelumne River   5 \ I_MOK079 Inflow</t>
  </si>
  <si>
    <t>Mokelumne River  13 \ Pardee Reservoir</t>
  </si>
  <si>
    <t>Mokelumne River  23 \ Camanche Reservoir</t>
  </si>
  <si>
    <t>Mokelumne River  37 \ Mokelumne River RM 035</t>
  </si>
  <si>
    <t>Sacramento River 165 \ Sacramento River RM 109</t>
  </si>
  <si>
    <t>Camanche Reservoir</t>
  </si>
  <si>
    <t>EBMUD Terminal Reservoirs</t>
  </si>
  <si>
    <t>Lower Bear</t>
  </si>
  <si>
    <t>Pardee Reservoir</t>
  </si>
  <si>
    <t>Salt Springs</t>
  </si>
  <si>
    <t>Mokelumne River   6 \ Reach</t>
  </si>
  <si>
    <t>Mokelumne River  16 \ Reach</t>
  </si>
  <si>
    <t>Mokelumne River  24 \ Reach</t>
  </si>
  <si>
    <t>Mokelumne River  38 \ Reach</t>
  </si>
  <si>
    <t>Mokelumne River  44 \ Reach</t>
  </si>
  <si>
    <t>Transmission Link from Folsom South Canal CM 025 WR to U_60N_PU</t>
  </si>
  <si>
    <t>Transmission Link from Hwy 99 to A_60N_NA5</t>
  </si>
  <si>
    <t>Transmission Link from SF Pumping Station to U_CaPUD_NU</t>
  </si>
  <si>
    <t>Transmission Link from Tiger Creek Afterbay to U_AMADR_NU</t>
  </si>
  <si>
    <t>American River   9 \ Folsom Lake</t>
  </si>
  <si>
    <t>American River  15 \ Lake Natoma</t>
  </si>
  <si>
    <t>Bear River  27 \ Rollins Reservoir</t>
  </si>
  <si>
    <t>Bear River  37 \ Lake Combie</t>
  </si>
  <si>
    <t>CVP San Luis Conveyance   5 \ CVP San Luis Reservoir</t>
  </si>
  <si>
    <t>Cache Creek   5 \ EST Clear Lake Inflows (gauge)</t>
  </si>
  <si>
    <t>Cache Creek   7 \ Clear Lake</t>
  </si>
  <si>
    <t>Cache Creek   9 \ HIS Cache Ck nr Lower Lake 11451000 (gauge)</t>
  </si>
  <si>
    <t>Cache Creek   9 \ SWRCB Clear Lake</t>
  </si>
  <si>
    <t>Calaveras River   7 \ New Hogan Reservoir</t>
  </si>
  <si>
    <t>Canyon Creek  13 \ Bowman Lake</t>
  </si>
  <si>
    <t>Caples Creek   3 \ Caples Lake</t>
  </si>
  <si>
    <t>Clear Creek   9 \ Whiskeytown Reservoir</t>
  </si>
  <si>
    <t>Deer Creek Yuba   9 \ Scotts Flat Reservoir</t>
  </si>
  <si>
    <t>Feather River   9 \ Oroville Reservoir</t>
  </si>
  <si>
    <t>Fordyce Creek   5 \ Lake Fordyce</t>
  </si>
  <si>
    <t>French Dry Creek   7 \ Merle Collins Reservoir</t>
  </si>
  <si>
    <t>Gerle Creek   9 \ HIS Gerle Ck blw Loon Lake 11429500 (gauge)</t>
  </si>
  <si>
    <t>Gerle Creek   9 \ Loon Lake</t>
  </si>
  <si>
    <t>Jackson Creek   9 \ Lake Amador</t>
  </si>
  <si>
    <t>Kellogg Creek   9 \ Los Vaqueros Reservoir</t>
  </si>
  <si>
    <t>Little Stony Creek   7 \ East Park Reservoir</t>
  </si>
  <si>
    <t>Littlejohns Creek   5 \ Farmington Reservoir</t>
  </si>
  <si>
    <t>Lost Creek  13 \ Sly Creek Reservoir</t>
  </si>
  <si>
    <t>M andT 3Bs Goose Lake   1 \ Weir Flows</t>
  </si>
  <si>
    <t>M andT 3Bs Goose Lake   2 \ Reach</t>
  </si>
  <si>
    <t>Middle Yuba River   7 \ Jackson Meadows Reservoir</t>
  </si>
  <si>
    <t>Miners Ranch Canal   1 \ Miners Ranch Reservoir</t>
  </si>
  <si>
    <t>Miners Ranch Canal   3 \ Miners Ranch below Reservoir</t>
  </si>
  <si>
    <t>North Fork Cache Creek   7 \ HIS NF Cache Ck nr Clear Lake Oaks 11451300 (gauge)</t>
  </si>
  <si>
    <t>North Fork Cache Creek   7 \ Indian Valley Reservoir</t>
  </si>
  <si>
    <t>North Fork Feather River  11 \ Lake Almanor</t>
  </si>
  <si>
    <t>Putah Creek   7 \ EST Lake Berryessa Inflow (gauge)</t>
  </si>
  <si>
    <t>Putah Creek   9 \ Lake Berryessa</t>
  </si>
  <si>
    <t>Putah Creek  11 \ SWRCB Lake Berryessa</t>
  </si>
  <si>
    <t>Sacramento River  13 \ EST Shasta Lake Inflow (gauge)</t>
  </si>
  <si>
    <t>Sacramento River  15 \ Shasta Lake</t>
  </si>
  <si>
    <t>Sacramento River 123 \ MandT 3Bs Goose Lake Outflow</t>
  </si>
  <si>
    <t>Silver Creek   9 \ Union Valley Reservoir</t>
  </si>
  <si>
    <t>Silver Creek  13 \ Junction Reservoir</t>
  </si>
  <si>
    <t>Silver Creek  25 \ Camino Reservoir</t>
  </si>
  <si>
    <t>Silver Fork American   3 \ Silver Lake</t>
  </si>
  <si>
    <t>Sly Park Creek   7 \ Jenkinson Lake</t>
  </si>
  <si>
    <t>South Fork American River  37 \ Slab Creek Reservoir</t>
  </si>
  <si>
    <t>South Fork American River  45 \ Chili Bar Reservoir</t>
  </si>
  <si>
    <t>South Fork Feather River   5 \ Little Grass Valley Reservoir</t>
  </si>
  <si>
    <t>South Yuba River  13 \ Lake Spaulding</t>
  </si>
  <si>
    <t>Stony Creek  11 \ Stony Gorge Reservoir</t>
  </si>
  <si>
    <t>Stony Creek  25 \ Black Butte Reservoir</t>
  </si>
  <si>
    <t>Trinity River   9 \ Trinity Reservoir</t>
  </si>
  <si>
    <t>Trinity River  21 \ Lewiston Lake</t>
  </si>
  <si>
    <t>Yuba River  21 \ New Bullards Bar Reservoir</t>
  </si>
  <si>
    <t>Yuba River  39 \ Englebright Reservoir</t>
  </si>
  <si>
    <t>Antelope Reservoir</t>
  </si>
  <si>
    <t>Black Butte Reservoir</t>
  </si>
  <si>
    <t>Bowman Lake</t>
  </si>
  <si>
    <t>Bucks Lake</t>
  </si>
  <si>
    <t>Butt Valley</t>
  </si>
  <si>
    <t>CVP San Luis Reservoir</t>
  </si>
  <si>
    <t>Camp Far West</t>
  </si>
  <si>
    <t>Caples Lake</t>
  </si>
  <si>
    <t>Clear Lake</t>
  </si>
  <si>
    <t>East Park Reservoir</t>
  </si>
  <si>
    <t>Englebright Reservoir</t>
  </si>
  <si>
    <t>Folsom Lake</t>
  </si>
  <si>
    <t>French Meadows</t>
  </si>
  <si>
    <t>Frenchman Lake</t>
  </si>
  <si>
    <t>Hell Hole</t>
  </si>
  <si>
    <t>Ice House</t>
  </si>
  <si>
    <t>Indian Valley Reservoir</t>
  </si>
  <si>
    <t>Jackson Meadows Reservoir</t>
  </si>
  <si>
    <t>Jenkinson Lake</t>
  </si>
  <si>
    <t>Keswick Reservoir</t>
  </si>
  <si>
    <t>Lake Almanor</t>
  </si>
  <si>
    <t>Lake Amador</t>
  </si>
  <si>
    <t>Lake Berryessa</t>
  </si>
  <si>
    <t>Lake Combie</t>
  </si>
  <si>
    <t>Lake Davis</t>
  </si>
  <si>
    <t>Lake Fordyce</t>
  </si>
  <si>
    <t>Lake Natoma</t>
  </si>
  <si>
    <t>Lake Spaulding</t>
  </si>
  <si>
    <t>Lake Valley</t>
  </si>
  <si>
    <t>Lewiston Lake</t>
  </si>
  <si>
    <t>Little Grass Valley Reservoir</t>
  </si>
  <si>
    <t>Loon Lake</t>
  </si>
  <si>
    <t>Merle Collins Reservoir</t>
  </si>
  <si>
    <t>Mountain Meadows Reservoir</t>
  </si>
  <si>
    <t>New Bullards Bar Reservoir</t>
  </si>
  <si>
    <t>New Hogan Reservoir</t>
  </si>
  <si>
    <t>Oroville Reservoir</t>
  </si>
  <si>
    <t>PhilbrookRoundValley</t>
  </si>
  <si>
    <t>Rollins Reservoir</t>
  </si>
  <si>
    <t>SWP San Luis Reservoir</t>
  </si>
  <si>
    <t>Scotts Flat Reservoir</t>
  </si>
  <si>
    <t>Shasta Lake</t>
  </si>
  <si>
    <t>Silver Lake</t>
  </si>
  <si>
    <t>Sly Creek Reservoir</t>
  </si>
  <si>
    <t>Stony Gorge Reservoir</t>
  </si>
  <si>
    <t>Stumpy Meadows</t>
  </si>
  <si>
    <t>Thermalito Afterbay</t>
  </si>
  <si>
    <t>Trinity Reservoir</t>
  </si>
  <si>
    <t>Union Valley Reservoir</t>
  </si>
  <si>
    <t>Upper Bear</t>
  </si>
  <si>
    <t>Whiskeytown Reservoir</t>
  </si>
  <si>
    <t>Belden Reservoir</t>
  </si>
  <si>
    <t>Buck Island</t>
  </si>
  <si>
    <t>Camino Reservoir</t>
  </si>
  <si>
    <t>Chili Bar Reservoir</t>
  </si>
  <si>
    <t>Clifton Court Forebay</t>
  </si>
  <si>
    <t>Cresta Reservoir</t>
  </si>
  <si>
    <t>FRNCH</t>
  </si>
  <si>
    <t>Farmington Reservoir</t>
  </si>
  <si>
    <t>Gerle Creek Reservoir</t>
  </si>
  <si>
    <t>Grizzly Reservoir</t>
  </si>
  <si>
    <t>Junction Reservoir</t>
  </si>
  <si>
    <t>Lake Aloha</t>
  </si>
  <si>
    <t>Lake Tableaud</t>
  </si>
  <si>
    <t>Lower Bucks Lake</t>
  </si>
  <si>
    <t>PGE Old Reservoirs</t>
  </si>
  <si>
    <t>PGE Storage</t>
  </si>
  <si>
    <t>Poe Reservoir</t>
  </si>
  <si>
    <t>Rock Creek Reservoir</t>
  </si>
  <si>
    <t>Rubicon</t>
  </si>
  <si>
    <t>Schaads Reservoir</t>
  </si>
  <si>
    <t>Slab Creek Reservoir</t>
  </si>
  <si>
    <t>American River   3 \ I_FOLSM Inflow</t>
  </si>
  <si>
    <t>American River   7 \ EST Folsom Res Inflow (gauge)</t>
  </si>
  <si>
    <t>American River   7 \ SWRCB Folsom Inflow</t>
  </si>
  <si>
    <t>American River  11 \ SWRCB Folsom</t>
  </si>
  <si>
    <t>American River  27 \ SWRCB American River</t>
  </si>
  <si>
    <t>Antelope Creek   7 \ I_ANT011 Inflow</t>
  </si>
  <si>
    <t>Antelope Creek  17 \ SWRCB Antelope Creek</t>
  </si>
  <si>
    <t>Battle Creek   7 \ I_BTL006 Inflow</t>
  </si>
  <si>
    <t>Battle Creek  11 \ SWRCB Battle Creek</t>
  </si>
  <si>
    <t>Bear Creek   5 \ HIS Bear Ck nr Millville 11374100 (gauge)</t>
  </si>
  <si>
    <t>Bear Creek   5 \ I_BCN010 Inflow</t>
  </si>
  <si>
    <t>Bear Creek   6 \ Reach</t>
  </si>
  <si>
    <t>Bear River   5 \ Drum Afterbay</t>
  </si>
  <si>
    <t>Bear River  15 \ REG Bear River blw Dutch Flat Afterbay</t>
  </si>
  <si>
    <t>Bear River  23 \ I_RLLNS Inflow</t>
  </si>
  <si>
    <t>Bear River  29 \ Bear River Canal Outflow</t>
  </si>
  <si>
    <t>Bear River  53 \ SWRCB Camp Far West Inflow</t>
  </si>
  <si>
    <t>Bear River  55 \ Camp Far West</t>
  </si>
  <si>
    <t>Bear River  57 \ SWRCB Camp Far West</t>
  </si>
  <si>
    <t>Bear River  61 \ REG Bear River blw CFW Diversion Dam</t>
  </si>
  <si>
    <t>Bear River  65 \ SWRCB Bear River</t>
  </si>
  <si>
    <t>Big Chico Creek   5 \ I_BCC014 Inflow</t>
  </si>
  <si>
    <t>Big Chico Creek  11 \ SWRCB Big Chico</t>
  </si>
  <si>
    <t>Brush Creek   3 \ Brush Creek Tunnel Outflow</t>
  </si>
  <si>
    <t>Butte Creek   9 \ I_BTC048 Inflow</t>
  </si>
  <si>
    <t>Butte Creek  11 \ Butte Creek RM 045</t>
  </si>
  <si>
    <t>Butte Creek  32 \ Reach</t>
  </si>
  <si>
    <t>Butte Creek  39 \ SWRCB Butte Creek</t>
  </si>
  <si>
    <t>Butte Slough   3 \ Butte Slough Outfall Gates Outflow</t>
  </si>
  <si>
    <t>Cache Creek   5 \ I_CLRLK Inflow</t>
  </si>
  <si>
    <t>Cache Creek  19 \ I_CCH053 Inflow</t>
  </si>
  <si>
    <t>Cache Creek  25 \ SR Cache Creek above Yolo Gauge</t>
  </si>
  <si>
    <t>Cache Creek  27 \ SWRCB Cache Creek</t>
  </si>
  <si>
    <t>CalSim II Hydrology Adjustment Outflow   1 \ OPS Bias Correction Freeport Outflow</t>
  </si>
  <si>
    <t>Calaveras River   5 \ I_NHGAN Inflow</t>
  </si>
  <si>
    <t>Calaveras River   9 \ SWRCB New Hogan</t>
  </si>
  <si>
    <t>Calaveras River  25 \ Calaveras River RM 026</t>
  </si>
  <si>
    <t>Clear Creek   5 \ Clear Creek above Clear Creek Tunnel Inf</t>
  </si>
  <si>
    <t>Clear Creek  15 \ I_CLR011 Inflow</t>
  </si>
  <si>
    <t>Clear Creek  21 \ SWRCB Clear Creek</t>
  </si>
  <si>
    <t>Colusa Basin Drain  11 \ SR Colusa Basin Drain above HWY 20 Gauge 3</t>
  </si>
  <si>
    <t>Colusa Basin Drain  21 \ SR Colusa Basin Drain Above Outfall Gates Gauge</t>
  </si>
  <si>
    <t>Colusa Basin Drain  23 \ Knights Landing Ridge Cut Outflow from CBD 001</t>
  </si>
  <si>
    <t>Cosumnes River   5 \ FNF Cosumnes at Michigan Bar (gauge)</t>
  </si>
  <si>
    <t>Cosumnes River   5 \ I_CSM035 Inflow</t>
  </si>
  <si>
    <t>Cosumnes River  19 \ I_DEE023 Inflow</t>
  </si>
  <si>
    <t>Cottonwood Creek  11 \ South Fork Cottonwood Creek Inflow</t>
  </si>
  <si>
    <t>Cottonwood Creek  15 \ SR Cottonwood Creek</t>
  </si>
  <si>
    <t>Cottonwood Creek  17 \ SWRCB Cottonwood Creek</t>
  </si>
  <si>
    <t>Cow Creek   7 \ I_COW014 Inflow</t>
  </si>
  <si>
    <t>Cow Creek   9 \ Cow Creek RM 014</t>
  </si>
  <si>
    <t>Cow Creek  11 \ SR Cow Creek</t>
  </si>
  <si>
    <t>Cow Creek  13 \ SWRCB Cow Creek</t>
  </si>
  <si>
    <t>Deer Creek   7 \ I_DRC012 Inflow</t>
  </si>
  <si>
    <t>Deer Creek  13 \ SWRCB Deer Creek</t>
  </si>
  <si>
    <t>Deer Creek Yuba  21 \ I_DER001 Inflow</t>
  </si>
  <si>
    <t>Dry Creek Mok   5 \ I_DSC035 Inflow</t>
  </si>
  <si>
    <t>Dry Creek Mok   7 \ Jackson Creek Inflow</t>
  </si>
  <si>
    <t>Dry Creek Mok   9 \ SR Dry Creek 2</t>
  </si>
  <si>
    <t>Dry and Hutchinson Creeks   3 \ I_DHC021 Inflow</t>
  </si>
  <si>
    <t>Duncan Creek   4 \ Reach</t>
  </si>
  <si>
    <t>Elder Creek   9 \ I_ELD027 Inflow</t>
  </si>
  <si>
    <t>Elder Creek  10 \ Reach</t>
  </si>
  <si>
    <t>Feather River   5 \ I_OROVL Inflow</t>
  </si>
  <si>
    <t>Feather River   7 \ SWRCB Oroville Inflow</t>
  </si>
  <si>
    <t>Feather River  13 \ Thermalito Diversion Dam</t>
  </si>
  <si>
    <t>Feather River  19 \ Power Canal Inflow</t>
  </si>
  <si>
    <t>Feather River  21 \ SWRCB Oroville</t>
  </si>
  <si>
    <t>Feather River  27 \ SR Feather River above Gridley Gauge</t>
  </si>
  <si>
    <t>Feather River  47 \ Feather River RM 028</t>
  </si>
  <si>
    <t>Feather River  49 \ Yuba River Inflow to Feather RM 028</t>
  </si>
  <si>
    <t>Feather River  51 \ Feather River RM 028</t>
  </si>
  <si>
    <t>Feather River  65 \ Bear River Inflow to Feather RM 012</t>
  </si>
  <si>
    <t>Feather River  67 \ Feather River RM 008</t>
  </si>
  <si>
    <t>Feather River  75 \ SWRCB Feather River</t>
  </si>
  <si>
    <t>Fordyce Creek   3 \ I_FRDYC Inflow</t>
  </si>
  <si>
    <t>French Dry Creek   5 \ I_MERLC Inflow</t>
  </si>
  <si>
    <t>Gerle Creek  17 \ Gerle Creek Reservoir</t>
  </si>
  <si>
    <t>Jackson Creek   5 \ I_AMADR Inflow</t>
  </si>
  <si>
    <t>Kellogg Creek   3 \ I_LOSVQ Inflow</t>
  </si>
  <si>
    <t>Little Chico Creek   5 \ I_LCC038 Inflow</t>
  </si>
  <si>
    <t>Little Dry Creek   5 \ Little Dry Creek RM 029</t>
  </si>
  <si>
    <t>Little Rubicon River   7 \ Buck Loon Tunnel Outflow</t>
  </si>
  <si>
    <t>Littlejohns Creek   3 \ I_LJC022 Inflow</t>
  </si>
  <si>
    <t>Littlejohns Creek   7 \ SR Littlejohns Creek</t>
  </si>
  <si>
    <t>Marsh Creek   5 \ I_MSH015 Inflow</t>
  </si>
  <si>
    <t>Middle Fork American River   9 \ French Meadows</t>
  </si>
  <si>
    <t>Middle Fork American River  13 \ Duncan Creek Inflow</t>
  </si>
  <si>
    <t>Middle Fork American River  15 \ Catchment Inflow Node 159</t>
  </si>
  <si>
    <t>Middle Fork American River  21 \ Ralston Tunnel Outflow</t>
  </si>
  <si>
    <t>Middle Fork American River  29 \ Rubicon River Inflow</t>
  </si>
  <si>
    <t>Middle Fork American River  33 \ Oxbow Powerhouse Inflow</t>
  </si>
  <si>
    <t>Middle Fork Feather River  11 \ I_MFF019 Inflow</t>
  </si>
  <si>
    <t>Middle Fork Mokelumne River   7 \ MF Pumping Station</t>
  </si>
  <si>
    <t>Middle Yuba River   5 \ I_JKSMD Inflow</t>
  </si>
  <si>
    <t>Middle Yuba River  13 \ Milton Bowman Tunnel Outflow</t>
  </si>
  <si>
    <t>Middle Yuba River  23 \ Lohman Ridge Tunnel Outflow</t>
  </si>
  <si>
    <t>Middle Yuba River  31 \ SWRCB M Yuba Inflow</t>
  </si>
  <si>
    <t>Mill Creek   7 \ I_MLC006 Inflow</t>
  </si>
  <si>
    <t>Mill Creek   9 \ Mill Creek RM 006</t>
  </si>
  <si>
    <t>Mill Creek  13 \ SWRCB Mill Creek</t>
  </si>
  <si>
    <t>Mokelumne River   9 \ I_PARDE Inflow</t>
  </si>
  <si>
    <t>Mokelumne River  11 \ SWRCB Pardee Inflow</t>
  </si>
  <si>
    <t>Mokelumne River  21 \ SWRCB Camanche Inflow</t>
  </si>
  <si>
    <t>Mokelumne River  25 \ HIS Mokelumne River blw Camanche Dam 11323500 (gauge)</t>
  </si>
  <si>
    <t>Mokelumne River  25 \ SWRCB Camanche</t>
  </si>
  <si>
    <t>Mokelumne River  37 \ HIS Mokelumne at Woodbridge 11325500 (gauge)</t>
  </si>
  <si>
    <t>Mokelumne River  45 \ Cosumnes River Inflow to Mokelumne RM 019</t>
  </si>
  <si>
    <t>Mokelumne River  47 \ SR Mokelumne River</t>
  </si>
  <si>
    <t>North Fork American River  15 \ I_NFA022 Inflow</t>
  </si>
  <si>
    <t>North Fork Cache Creek   5 \ I_INDVL Inflow 2</t>
  </si>
  <si>
    <t>North Fork Feather River  51 \ I_NFF029 Inflow</t>
  </si>
  <si>
    <t>Paynes Creek   5 \ I_PYN001 Inflow</t>
  </si>
  <si>
    <t>Paynes Creek   6 \ Reach</t>
  </si>
  <si>
    <t>Putah Creek   5 \ I_PTH070 Inflow</t>
  </si>
  <si>
    <t>Putah Creek  13 \ HIS Putah Ck nr Winters 11454000 (gauge)</t>
  </si>
  <si>
    <t>Putah Creek  17 \ Putah South Canal Outflow from Putah Creek RM 024</t>
  </si>
  <si>
    <t>Putah Creek  19 \ HIS Putah Ck blw Diversion Dam USBR (gauge)</t>
  </si>
  <si>
    <t>Putah Creek  25 \ SWRCB Putah Creek</t>
  </si>
  <si>
    <t>Rubicon River   5 \ Rubicon</t>
  </si>
  <si>
    <t>Rubicon River  15 \ French Meadows Hell Hole Tunnel Inflow</t>
  </si>
  <si>
    <t>Rubicon River  27 \ I_RUB002 Inflow</t>
  </si>
  <si>
    <t>SSWD CFWID Canals   1 \ SSWD Delivery</t>
  </si>
  <si>
    <t>Sacramento River   1 \ Catchment Inflow Node 41</t>
  </si>
  <si>
    <t>Sacramento River  13 \ I_SHSTA Inflow</t>
  </si>
  <si>
    <t>Sacramento River  17 \ SWRCB Shasta</t>
  </si>
  <si>
    <t>Sacramento River  55 \ Battle Creek Inflow to Sacramento RM 269</t>
  </si>
  <si>
    <t>Sacramento River  61 \ HIS Sacramento abv Bend Bridge 11377100 (gauge)</t>
  </si>
  <si>
    <t>Sacramento River  61 \ SWRCB Sac abv Bend Bridge</t>
  </si>
  <si>
    <t>Sacramento River  99 \ SWRCB Sac AT Vina</t>
  </si>
  <si>
    <t>Sacramento River 109 \ SWRCB Sac AT Hamilton</t>
  </si>
  <si>
    <t>Sacramento River 127 \ SWRCB Sac AT Ord Ferry</t>
  </si>
  <si>
    <t>Sacramento River 141 \ SWRCB Sac AT Butte City</t>
  </si>
  <si>
    <t>Sacramento River 149 \ SWRCB Sac AT Colusa</t>
  </si>
  <si>
    <t>Sacramento River 155 \ Sacramento River RM 136</t>
  </si>
  <si>
    <t>Sacramento River 161 \ SWRCB Sac BLW Wilkins Slough</t>
  </si>
  <si>
    <t>Sacramento River 167 \ OPS Navigation Control Point</t>
  </si>
  <si>
    <t>Sacramento River 171 \ SWRCB Sac at Knights Landing</t>
  </si>
  <si>
    <t>Sacramento River 173 \ Sutter Bypass Inflow to Sacramento RM 085</t>
  </si>
  <si>
    <t>Sacramento River 187 \ SWRCB Sac AT Verona</t>
  </si>
  <si>
    <t>Sacramento River 201 \ South Fork American Inflow to Sacramento RM 063</t>
  </si>
  <si>
    <t>Sacramento River 209 \ SWRCB Sac AT Freeport</t>
  </si>
  <si>
    <t>Sacramento River 211 \ Sacramento River RM 048</t>
  </si>
  <si>
    <t>Sacramento River 215 \ CalSim II Hydrology Adjustment Outflow Outflow</t>
  </si>
  <si>
    <t>Sacramento River 223 \ Sacramento River RM 041</t>
  </si>
  <si>
    <t>Sacramento River 237 \ Sacramento River RM 017</t>
  </si>
  <si>
    <t>Sacramento River 239 \ SR Sacramento River above Rio Vista Gauge</t>
  </si>
  <si>
    <t>Sacramento River 243 \ SWRCB Sac AT Rio Vista</t>
  </si>
  <si>
    <t>Sacramento River 270 \ Reach</t>
  </si>
  <si>
    <t>Sacramento River 272 \ Reach</t>
  </si>
  <si>
    <t>San Joaquin River  13 \ Head of Old River Outflow</t>
  </si>
  <si>
    <t>San Joaquin River  57 \ A_50_NA6 Runoff</t>
  </si>
  <si>
    <t>San Joaquin River Reverse Flow   1 \ QEAST Inflow</t>
  </si>
  <si>
    <t>Silver Creek   9 \ FNF Silver Cr at Union Valley SCU 11410020 (gauge)</t>
  </si>
  <si>
    <t>Slate Creek   7 \ Slate Creek Tunnel Outflow</t>
  </si>
  <si>
    <t>South Fork American River   7 \ Silver Fork American Inflow</t>
  </si>
  <si>
    <t>South Fork American River  11 \ El Dorado Canal Outflow</t>
  </si>
  <si>
    <t>South Fork American River  35 \ SF American nr Camino</t>
  </si>
  <si>
    <t>South Fork American River  39 \ REG SF American blw Slab Creek Dam</t>
  </si>
  <si>
    <t>South Fork American River  47 \ SF American nr Placerville</t>
  </si>
  <si>
    <t>South Fork Feather River  11 \ Withdrawal S FTR_1000</t>
  </si>
  <si>
    <t>South Fork Feather River  31 \ I_SFF008 Inflow</t>
  </si>
  <si>
    <t>South Fork Rubicon River   5 \ Robbs Peak Reservoir</t>
  </si>
  <si>
    <t>South Fork Rubicon River   9 \ Gerle Creek Inflow</t>
  </si>
  <si>
    <t>South Fork Silver Creek   7 \ Ice House</t>
  </si>
  <si>
    <t>South Yuba River  21 \ I_SFY007 Inflow</t>
  </si>
  <si>
    <t>South Yuba River  23 \ SWRCB S Yuba Inflow</t>
  </si>
  <si>
    <t>Stony Creek  23 \ SWRCB Black Butte Inflow</t>
  </si>
  <si>
    <t>Stony Creek  27 \ SWRCB Black Butte</t>
  </si>
  <si>
    <t>Stony Creek  45 \ SWRCB Stony Creek</t>
  </si>
  <si>
    <t>Thomes Creek  13 \ SWRCB Thomes Creek</t>
  </si>
  <si>
    <t>Trinity River   7 \ I_TRNTY Inflow</t>
  </si>
  <si>
    <t>Trinity River  11 \ SWRCB Trinity</t>
  </si>
  <si>
    <t>West Branch Feather River  35 \ I_WBF006 Inflow</t>
  </si>
  <si>
    <t>Yolo Bypass   9 \ Cache Creek Inflow to Yolo Bypass RM 032</t>
  </si>
  <si>
    <t>Yuba River   7 \ I_NFY029 Inflow</t>
  </si>
  <si>
    <t>Yuba River  19 \ SWRCB New Bullards Bar Inflow</t>
  </si>
  <si>
    <t>Yuba River  37 \ SWRCB Englebright Inflow</t>
  </si>
  <si>
    <t>Yuba River  43 \ SWRCB Englebright</t>
  </si>
  <si>
    <t>Yuba River  47 \ Deer Creek Yuba Inflow to Yuba RM 023</t>
  </si>
  <si>
    <t>Yuba River  49 \ French Dry Creek Inflow</t>
  </si>
  <si>
    <t>Yuba River  55 \ HIS Yuba River nr Marysville 11421000 (gauge)</t>
  </si>
  <si>
    <t>Yuba River  55 \ YCWA North Canal Outflow</t>
  </si>
  <si>
    <t>Yuba River  61 \ SWRCB Yuba River</t>
  </si>
  <si>
    <t>American River  17 \ REG American at Fair Oaks</t>
  </si>
  <si>
    <t>Cosumnes River  13 \ SR Cosumnes River</t>
  </si>
  <si>
    <t>Feather River  39 \ REG HighFlow Channel</t>
  </si>
  <si>
    <t>Mokelumne River  29 \ Mokelumne River RM 050</t>
  </si>
  <si>
    <t>Sacramento River  25 \ REG Sacramento at Keswick</t>
  </si>
  <si>
    <t>Sacramento River  37 \ Clear Creek Inflow to Sacramento River</t>
  </si>
  <si>
    <t>Sacramento River  71 \ Tehama Colusa Outflow from Sacramento RM 240</t>
  </si>
  <si>
    <t>Sacramento River  95 \ I_MNS000 Inflow</t>
  </si>
  <si>
    <t>Sacramento River 105 \ Glenn Colusa Canal Outflow from Sacramento RM 207</t>
  </si>
  <si>
    <t>Sacramento River 151 \ Sacramento River RM 146</t>
  </si>
  <si>
    <t>Sacramento River 169 \ Colusa Basin Canal Inflow to Sacramento RM 093</t>
  </si>
  <si>
    <t>Sacramento River 175 \ Sacramento River RM 083.5</t>
  </si>
  <si>
    <t>Sacramento River 179 \ Sacramento River RM 083</t>
  </si>
  <si>
    <t>Sacramento River 185 \ Sacramento River RM 082</t>
  </si>
  <si>
    <t>Sacramento River 207 \ Freeport Pumping Plant Outflow from Sac RM 050</t>
  </si>
  <si>
    <t>Sacramento River 245 \ QEAST Outflow</t>
  </si>
  <si>
    <t>San Joaquin River  23 \ Calaveras River Inflow to San Joaquin RM 038</t>
  </si>
  <si>
    <t>Yolo Bypass  21 \ Putah Creek Inflow to Yolo Bypass RM 020</t>
  </si>
  <si>
    <t>Battle Creek   7 \ HIS Battle Ck nr Cottonwood 11376550 (gauge)</t>
  </si>
  <si>
    <t>Bear River   9 \ HIS Bear blw Drum Afterbay 114217570 (gauge)</t>
  </si>
  <si>
    <t>Bear River  13 \ HIS Bear bw Dutch Flat Afterbay 11421790 (gauge)</t>
  </si>
  <si>
    <t>Bear River  29 \ HIS Bear blw Rollins Dam 11422500 (gauge)</t>
  </si>
  <si>
    <t>Butte Slough   3 \ HIS Butte Slough nr Meridian A02972 (gauge)</t>
  </si>
  <si>
    <t>Butte Slough Outfall Gates   0 \ HIS Butte Slough Outfall Gates A02967 (gauge)</t>
  </si>
  <si>
    <t>Cache Creek  19 \ HIS Cache Ck abv Rumsey 11451760 (gauge)</t>
  </si>
  <si>
    <t>Cache Creek  25 \ HIS Cache Ck at Yolo 11452500 (gauge)</t>
  </si>
  <si>
    <t>Colusa Basin Drain  11 \ HIS Colusa Basin Drain nr Highway 20 A02976 (gauge)</t>
  </si>
  <si>
    <t>Cosumnes River   5 \ HIS Cosumnes at Michigan Bar 11335000 (gauge)</t>
  </si>
  <si>
    <t>Cottonwood Creek  15 \ HIS Cottonwood Ck nr Cottonwood 11376000 (gauge)</t>
  </si>
  <si>
    <t>Cow Creek   9 \ HIS Cow Ck nr Millville 11374000 (gauge)</t>
  </si>
  <si>
    <t>Deer Creek   7 \ HIS Deer Ck nr Vina 11383500 (gauge)</t>
  </si>
  <si>
    <t>Dry Creek Mok   7 \ HIS Dry Ck nr Ione 11328000 (gauge)</t>
  </si>
  <si>
    <t>Elder Creek   9 \ HIS Elder Ck nr Paskenta 11379500 (gauge)</t>
  </si>
  <si>
    <t>Feather River  27 \ HIS Feather River nr Gridley A05165 (gauge)</t>
  </si>
  <si>
    <t>Feather River  31 \ SR Feather River</t>
  </si>
  <si>
    <t>Feather River  67 \ HIS Feather nr Nicolaus 11425000 (gauge)</t>
  </si>
  <si>
    <t>Middle Yuba River  23 \ HIS MF Yuba blw Our House Dam 11408880 (gauge)</t>
  </si>
  <si>
    <t>Mill Creek   7 \ HIS Mill Ck nr Los Molinos 11381500 (gauge)</t>
  </si>
  <si>
    <t>Mokelumne River   5 \ HIS Mokelumne at Mokelumne Hill 11319500 (gauge)</t>
  </si>
  <si>
    <t>North Fork American River  15 \ HIS NF American at NF Dam 11427000 (gauge)</t>
  </si>
  <si>
    <t>North Fork Feather River  55 \ HIS NF at Pulga 11404500 (gauge)</t>
  </si>
  <si>
    <t>Sacramento River  97 \ SR Sacramento River above Vina Gauge</t>
  </si>
  <si>
    <t>Sacramento River  99 \ HIS Sacramento at Vina A02700 (gauge)</t>
  </si>
  <si>
    <t>Sacramento River 109 \ HIS Sacramento at Hamilton City A02630 (gauge)</t>
  </si>
  <si>
    <t>Sacramento River 125 \ SR Sacramento River above Ord Ferry Gauge</t>
  </si>
  <si>
    <t>Sacramento River 127 \ HIS Sacramento at Ord Ferry A02570 (gauge)</t>
  </si>
  <si>
    <t>Sacramento River 135 \ SR Sacramento River above Butte City Gauge 2</t>
  </si>
  <si>
    <t>Sacramento River 141 \ HIS Sacramento at Butte City 11389000 (gauge)</t>
  </si>
  <si>
    <t>Sacramento River 147 \ Colusa Weir</t>
  </si>
  <si>
    <t>Sacramento River 149 \ HIS Sacramento at Colusa 11389500 (gauge)</t>
  </si>
  <si>
    <t>Sacramento River 159 \ Sacramento River RM 121</t>
  </si>
  <si>
    <t>Sacramento River 161 \ HIS Sacramento River blw Wilkins Slough 11390500 (gauge)</t>
  </si>
  <si>
    <t>Sacramento River 187 \ HIS Sacramento at Verona 11425500 (gauge)</t>
  </si>
  <si>
    <t>Sacramento River 241 \ HIS Sacramento River at Rio Vista 11455420 (gauge)</t>
  </si>
  <si>
    <t>San Joaquin River   3 \ HIS San Joaquin nr Vernalis 11303500 (gauge)</t>
  </si>
  <si>
    <t>Slate Creek   7 \ HIS Slate Creek blw Diversion Dam 11413300 (gauge)</t>
  </si>
  <si>
    <t>South Fork American River  47 \ HIS SF American nr Placerville 11444500 (gauge)</t>
  </si>
  <si>
    <t>South Fork Feather River   5 \ HIS SF Feather blw Little Grass Valley 111395030 (gauge)</t>
  </si>
  <si>
    <t>South Fork Feather River  11 \ HIS SF Feather blw Diversion Dam 11395200 (gauge)</t>
  </si>
  <si>
    <t>South Yuba River  21 \ HIS SF Yuba at Jones Bar 11417500 (gauge)</t>
  </si>
  <si>
    <t>Trinity River  21 \ HIS Trinity at Lewiston 11525500 (gauge)</t>
  </si>
  <si>
    <t>Yolo Bypass   9 \ HIS Yolo Bypass nr Woodland 11453000 (gauge)</t>
  </si>
  <si>
    <t>Yuba River   7 \ HIS NF Yuba blw Goodyears Bar 11413000 (gauge)</t>
  </si>
  <si>
    <t>Aggregated Minor Creeks   1 \ I_MNS000 Inflow 2</t>
  </si>
  <si>
    <t>Aggregated Minor Creeks   2 \ Reach</t>
  </si>
  <si>
    <t>American River  25 \ REG D893 H St</t>
  </si>
  <si>
    <t>Bear River   3 \ REG Bear River blw Canal Wasteway</t>
  </si>
  <si>
    <t>Bear River  31 \ REG Bear River blw Bear River Canal</t>
  </si>
  <si>
    <t>Bear River  39 \ REG Bear River blw Combie Dam</t>
  </si>
  <si>
    <t>Bear River Mokelumne Watershed   9 \ REG Bear River blw Lower Bear Dam</t>
  </si>
  <si>
    <t>Big Grizzly Creek   5 \ REG Big Grizzly Creek blw Davis</t>
  </si>
  <si>
    <t>Brush Creek   5 \ REG Brush Creek blw Dam</t>
  </si>
  <si>
    <t>Bucks Creek   7 \ REG Bucks Creek blw Bucks Dam</t>
  </si>
  <si>
    <t>Canyon Creek  15 \ REG Canyon Creek blw Bowman Dam</t>
  </si>
  <si>
    <t>Caples Creek   5 \ REG Caples Creek blw Caples Lake</t>
  </si>
  <si>
    <t>Clear Creek  17 \ REG Clear Creek blw Igo</t>
  </si>
  <si>
    <t>Duncan Creek   5 \ REG Duncan Creek blw Diversion Dam</t>
  </si>
  <si>
    <t>Feather River  15 \ REG LowFlowChannel</t>
  </si>
  <si>
    <t>Feather River  73 \ REG Feather River nr Verona</t>
  </si>
  <si>
    <t>Fordyce Creek   7 \ REG Fordyce Creek blw Fordyce</t>
  </si>
  <si>
    <t>French Dry Creek  11 \ REG French Dry Creek</t>
  </si>
  <si>
    <t>Gerle Creek  11 \ REG Gerle Creek blw Loon Lake</t>
  </si>
  <si>
    <t>Gerle Creek  19 \ REG Gerle Creek blw Gerle Reservoir</t>
  </si>
  <si>
    <t>Grizzly Creek   7 \ REG Grizzly Creek blw Diversion Dam</t>
  </si>
  <si>
    <t>Kellogg Creek  11 \ REG Kellogg Creek blw Los Vaqueros</t>
  </si>
  <si>
    <t>Little Last Chance Creek   7 \ REG Little Last Chance Creek blw Frenchman</t>
  </si>
  <si>
    <t>Little Rubicon River   9 \ REG Little Rubicon blw diversion</t>
  </si>
  <si>
    <t>Little Stony Creek   9 \ REG Stony Creek blw East Park Dam</t>
  </si>
  <si>
    <t>Middle Fork American River  11 \ REG MF American blw French Meadows Dam</t>
  </si>
  <si>
    <t>Middle Fork American River  23 \ REG MF American blw Interbay Dam</t>
  </si>
  <si>
    <t>Middle Fork American River  39 \ REG MF American blw Oxbow Powerhouse</t>
  </si>
  <si>
    <t>Middle Yuba River   9 \ REG Middle Yuba blw Jackson Meadows Dam</t>
  </si>
  <si>
    <t>Middle Yuba River  15 \ REG Middle Yuba blw Milton Dam</t>
  </si>
  <si>
    <t>Middle Yuba River  25 \ REG Middle Yuba blw Our House Dam</t>
  </si>
  <si>
    <t>Middle Yuba River  27 \ Oregon Creek Inflow</t>
  </si>
  <si>
    <t>Mokelumne River  27 \ REG blw Camanche</t>
  </si>
  <si>
    <t>Mokelumne River  39 \ REG Mokelumne blw Woodbridge</t>
  </si>
  <si>
    <t>N and S Fork Long Canyon Creek   7 \ REG NS Fork Long Canyon Creek blw Dam</t>
  </si>
  <si>
    <t>North Fork American River  23 \ REG NF American blw American River Pump Station</t>
  </si>
  <si>
    <t>North Fork Feather River  13 \ REG NF Feather blw Almanor</t>
  </si>
  <si>
    <t>North Fork Feather River  23 \ REG NF Feather blw Belden Dam</t>
  </si>
  <si>
    <t>North Fork Feather River  31 \ REG NF Feather blw Rock Creek Dam</t>
  </si>
  <si>
    <t>North Fork Feather River  45 \ REG NF Feather blw Cresta Dam</t>
  </si>
  <si>
    <t>North Fork Feather River  55 \ REG NF Feather blw Poe Dam</t>
  </si>
  <si>
    <t>North Fork Mokelumne River  11 \ REG NF Mokelumne blw Salt Spring Dam</t>
  </si>
  <si>
    <t>North Fork Mokelumne River  29 \ REG NF Mokelumne blw Tiger Creek Afterbay</t>
  </si>
  <si>
    <t>North Fork Mokelumne River  51 \ REG NF Mokelumne blw Electra Dam</t>
  </si>
  <si>
    <t>North Fork of North Fork American River   9 \ REG NF American blw Lake Valley Canal</t>
  </si>
  <si>
    <t>Oregon Creek   1 \ Catchment Inflow Node 138</t>
  </si>
  <si>
    <t>Oregon Creek   2 \ Reach</t>
  </si>
  <si>
    <t>Oregon Creek   3 \ I_OGN005 Inflow</t>
  </si>
  <si>
    <t>Oregon Creek   4 \ Reach</t>
  </si>
  <si>
    <t>Oregon Creek   5 \ Lohman Ridge Tunnel Inflow</t>
  </si>
  <si>
    <t>Oregon Creek   6 \ Reach</t>
  </si>
  <si>
    <t>Oregon Creek   7 \ Camptonville Tunnel Outflow</t>
  </si>
  <si>
    <t>Oregon Creek   7 \ HIS Oregon Ck blw Log Cabin Dam 11409400 (gauge)</t>
  </si>
  <si>
    <t>Oregon Creek   8 \ Reach</t>
  </si>
  <si>
    <t>Oregon Creek   9 \ REG Oregon Creek blw Log Cabin Dam</t>
  </si>
  <si>
    <t>Oregon Creek  10 \ Reach</t>
  </si>
  <si>
    <t>Pilot Creek  11 \ REG Pilot Creek blw Diversion Dam</t>
  </si>
  <si>
    <t>Putah Creek  19 \ REG Lower Putah Diversion Dam</t>
  </si>
  <si>
    <t>Putah Creek  23 \ REG Lower Putah I80 Bridge</t>
  </si>
  <si>
    <t>Putah Creek  27 \ REG Putah Creek Outfall to Toe Drain</t>
  </si>
  <si>
    <t>Rubicon River   7 \ REG Rubicon blw Rubicon Dam</t>
  </si>
  <si>
    <t>Rubicon River  19 \ REG Rubicon River blw Hell Hole</t>
  </si>
  <si>
    <t>Sacramento River 241 \ REG Sac at Rio Vista</t>
  </si>
  <si>
    <t>Sacramento River 257 \ REG Delta Salinity GModel</t>
  </si>
  <si>
    <t>Sacramento River 259 \ REG X2</t>
  </si>
  <si>
    <t>Sacramento River 261 \ REG MRDO</t>
  </si>
  <si>
    <t>San Joaquin River   9 \ REG Vernalis</t>
  </si>
  <si>
    <t>Silver Creek  19 \ REG Silver Creek blw Junction Dam</t>
  </si>
  <si>
    <t>Silver Creek  27 \ REG Silver Creek blw Camino Dam</t>
  </si>
  <si>
    <t>Silver Fork American   5 \ REG Silver Creek blw Oyster Creek</t>
  </si>
  <si>
    <t>Slate Creek   9 \ REG Slate Creek blw Slate Creek Dam</t>
  </si>
  <si>
    <t>South Fork American River  13 \ REG SF American blw Kyburz</t>
  </si>
  <si>
    <t>South Fork American River  49 \ REG SF American nr Placerville</t>
  </si>
  <si>
    <t>South Fork Rubicon River   7 \ REG SF Rubicon blw Robbs Peak Dam</t>
  </si>
  <si>
    <t>South Fork Silver Creek   9 \ REG Silver Creek blw Ice House</t>
  </si>
  <si>
    <t>South Yuba River  15 \ REG South Yuba blw Spaulding Dam</t>
  </si>
  <si>
    <t>Stony Creek  13 \ REG Stony Creek blw Stony Gorge</t>
  </si>
  <si>
    <t>Stony Creek  33 \ REG Stony Creek blw Black Butte</t>
  </si>
  <si>
    <t>Stony Creek  37 \ REG Stony Creek blw Northside Dam</t>
  </si>
  <si>
    <t>Trinity River  23 \ REG Trinity River blw Lewiston</t>
  </si>
  <si>
    <t>West Branch Feather River  17 \ REG WB Feather blw Hendicks Dam</t>
  </si>
  <si>
    <t>Yuba River  23 \ REG North Yuba blw New Bullards Bar Dam</t>
  </si>
  <si>
    <t>Yuba River  45 \ REG Yuba River nr Smartville</t>
  </si>
  <si>
    <t>Yuba River  57 \ REG Yuba River nr Marysville</t>
  </si>
  <si>
    <t>Transmission Link from North Bay Aqueduct CM 009 to U_TRAFB_PU</t>
  </si>
  <si>
    <t>Transmission Link from North Bay Aqueduct CM 011a to U_20_25_SU</t>
  </si>
  <si>
    <t>Transmission Link from North Bay Aqueduct CM 011a to U_FRFLD_SU</t>
  </si>
  <si>
    <t>Transmission Link from North Bay Aqueduct CM 011b to U_20_25_PU</t>
  </si>
  <si>
    <t>Transmission Link from North Bay Aqueduct CM 011b to U_FRFLD_PU</t>
  </si>
  <si>
    <t>Transmission Link from North Bay Aqueduct CM 021a to U_BNCIA_PU</t>
  </si>
  <si>
    <t>Transmission Link from North Bay Aqueduct CM 021a to U_BNCIA_SU</t>
  </si>
  <si>
    <t>Transmission Link from North Bay Aqueduct CM 021a to U_VLLJO_PU</t>
  </si>
  <si>
    <t>Transmission Link from North Bay Aqueduct CM 021b to U_BNCIA_PU</t>
  </si>
  <si>
    <t>Transmission Link from North Bay Aqueduct CM 021b to U_VLLJO_PU</t>
  </si>
  <si>
    <t>Transmission Link from North Bay Aqueduct CM 027b to U_NAPA_PU</t>
  </si>
  <si>
    <t>Transmission Link from Glenn Colusa Canal CM 027 to R_08_PR</t>
  </si>
  <si>
    <t>Transmission Link from Power Canal PGE Water to U_12_13_NU1</t>
  </si>
  <si>
    <t>Transmission Link from Putah South Canal CM 015 to U_CSPS_NU</t>
  </si>
  <si>
    <t>Transmission Link from Putah South Canal CM 020 to U_SUISN_NU</t>
  </si>
  <si>
    <t>Transmission Link from Putah South Canal CM 033 to U_BNCIA_PU</t>
  </si>
  <si>
    <t>Transmission Link from Putah South Canal CM 033 to U_VLLJO_PU</t>
  </si>
  <si>
    <t>Transmission Link from Rock Creek Reservoir to U_24_NU1</t>
  </si>
  <si>
    <t>Folsom South Canal   1 \ Folsom South Canal CM 003</t>
  </si>
  <si>
    <t>Folsom South Canal   1 \ HIS Folsom South Canal CDEC FSC (gauge)</t>
  </si>
  <si>
    <t>South Canal   7 \ HIS Newcastle PP nr Newcastle 11425416 (gauge)</t>
  </si>
  <si>
    <t>Transmission Link from NIDDC_NU Withdrawal to A_NIDDC_NA2</t>
  </si>
  <si>
    <t>Transmission Link from Withdrawal Node 2 to A_NIDDC_NA2</t>
  </si>
  <si>
    <t>Transmission Link from East Park Reservoir to A_SCKWD_NA</t>
  </si>
  <si>
    <t>Transmission Link from BVID Pumpline facility delivery to A_14_15N_NA3</t>
  </si>
  <si>
    <t>Transmission Link from YCWA North Canal Delivery to A_14_15N_NA2</t>
  </si>
  <si>
    <t>Transmission Link from YCWA South Canal Delivery to A_15S_NA</t>
  </si>
  <si>
    <t>Transmission Link from Auburn Tunnel CM002a to A_24_NA3</t>
  </si>
  <si>
    <t>Transmission Link from Bear River System to A_24_NA1</t>
  </si>
  <si>
    <t>Transmission Link from Deer Creek System to A_NIDBR_NA</t>
  </si>
  <si>
    <t>Transmission Link from El Dorado Forebay WTP to U_ELDID_NU1_NU2</t>
  </si>
  <si>
    <t>Transmission Link from El Dorado Hills WTP WR to U_ELDID_NU3</t>
  </si>
  <si>
    <t>Transmission Link from Freeport Intertie for Surplus DO to U_26_PU4</t>
  </si>
  <si>
    <t>Transmission Link from GW Substitution Transfers to A_14_15N_NA2</t>
  </si>
  <si>
    <t>Transmission Link from GW Substitution Transfers to A_14_15N_NA3</t>
  </si>
  <si>
    <t>Transmission Link from GW Substitution Transfers to A_15S_NA</t>
  </si>
  <si>
    <t>Transmission Link from Georgetown Divide Ditch to A_GDPUD_NA</t>
  </si>
  <si>
    <t>Transmission Link from Georgetown Divide Ditch to U_GDPUD_NU</t>
  </si>
  <si>
    <t>Transmission Link from Halsey Forebay to U_24_NU1</t>
  </si>
  <si>
    <t>Transmission Link from Lake Berryessa to NAPA2</t>
  </si>
  <si>
    <t>Transmission Link from Lime Saddle PH to A_10_NA</t>
  </si>
  <si>
    <t>Transmission Link from ORVC_CVP to ORVC_Diversion</t>
  </si>
  <si>
    <t>Transmission Link from ORVC_DS to ORVC_Diversion</t>
  </si>
  <si>
    <t>Transmission Link from ORVC_TX to ORVC_Diversion</t>
  </si>
  <si>
    <t>Transmission Link from Peterson WTP CVP to U_26_PU2</t>
  </si>
  <si>
    <t>Transmission Link from Peterson WTP WR to U_26_PU2</t>
  </si>
  <si>
    <t>Transmission Link from RS_CVP to RS_Diversion</t>
  </si>
  <si>
    <t>Transmission Link from RS_TX to RS_Diversion</t>
  </si>
  <si>
    <t>Transmission Link from Riparian Diversions to A_60S_PA</t>
  </si>
  <si>
    <t>Transmission Link from Rock Creek Reservoir to A_24_NA1</t>
  </si>
  <si>
    <t>Transmission Link from Roseville WTP CVP to U_26_PU1</t>
  </si>
  <si>
    <t>Transmission Link from Schedule 6 GW Substitution to A_14_15N_NA2</t>
  </si>
  <si>
    <t>Transmission Link from Schedule 6 GW Substitution to A_14_15N_NA3</t>
  </si>
  <si>
    <t>Transmission Link from Schedule 6 GW Substitution to A_15S_NA</t>
  </si>
  <si>
    <t>Transmission Link from Sly Park WTP to U_ELDID_NU3</t>
  </si>
  <si>
    <t>Transmission Link from South Canal CM 005 to A_24_NA3</t>
  </si>
  <si>
    <t>Transmission Link from UpperPutahCreekWithdrawal to UpperPutahCreekWatershedDepl</t>
  </si>
  <si>
    <t>Transmission Link from Withdrawal Node 1 to U_NIDBR_NU</t>
  </si>
  <si>
    <t>Transmission Link from Withdrawal Node 10 to CII Demand</t>
  </si>
  <si>
    <t>Transmission Link from Withdrawal Node 11 to z_MinCOACredit2_Demand</t>
  </si>
  <si>
    <t>Transmission Link from Withdrawal Node 12 to U_EBMUD_NU</t>
  </si>
  <si>
    <t>Transmission Link from Withdrawal Node 13 to z_MinFolsomExcessRelease</t>
  </si>
  <si>
    <t>Transmission Link from Withdrawal Node 14 to SWP SBA Add H and S</t>
  </si>
  <si>
    <t>Transmission Link from Withdrawal Node 15 to z_MinCOAError</t>
  </si>
  <si>
    <t>Transmission Link from Withdrawal Node 16 to z_MaxSanLuisSWP_P84</t>
  </si>
  <si>
    <t>Transmission Link from Withdrawal Node 17 to z_MaxSanLuisCVP_SWPSurplus_P91</t>
  </si>
  <si>
    <t>Transmission Link from Withdrawal Node 18 to z_MinCarriageWater</t>
  </si>
  <si>
    <t>Transmission Link from Withdrawal Node 19 to z_MaxCVPSanLuisDemand_P84</t>
  </si>
  <si>
    <t>Transmission Link from Withdrawal Node 20 to z_MaxSWPSanLuisDemand_P85</t>
  </si>
  <si>
    <t>Transmission Link from Withdrawal Node 3 to z_TrueDeltaOutflow</t>
  </si>
  <si>
    <t>Transmission Link from Withdrawal Node 4 to A_LLCID_NA</t>
  </si>
  <si>
    <t>Transmission Link from Withdrawal Node 5 to Upper Feather Watershed CU</t>
  </si>
  <si>
    <t>Transmission Link from Withdrawal Node 5 to UpperFeatherStreamLosses</t>
  </si>
  <si>
    <t>Transmission Link from Withdrawal Node 6 to Upper American Stream Loss</t>
  </si>
  <si>
    <t>Transmission Link from Withdrawal Node 7 to UpperYubaStreamLosses</t>
  </si>
  <si>
    <t>Transmission Link from Withdrawal Node 9 to Stony Creek Loss to GW</t>
  </si>
  <si>
    <t>Transmission Link from Withdrawal Node COACredit to z_MinCOACredit_Demand</t>
  </si>
  <si>
    <t>Transmission Link from Withdrawal Node CVCWheeling to z_CVCWheelingDemand</t>
  </si>
  <si>
    <t>Transmission Link from Withdrawal Node CVPSanLuis1 to z_MaxCVPSanLuis1Demand</t>
  </si>
  <si>
    <t>Transmission Link from Withdrawal Node CVPSanLuis2 to z_MaxCVPSanLuis2Demand</t>
  </si>
  <si>
    <t>Transmission Link from Withdrawal Node FolsomStorage1 to z_MaxFolsomStorage1Dema</t>
  </si>
  <si>
    <t>Transmission Link from Withdrawal Node FolsomStorage2 to z_MaxFolsomStorage2Dema</t>
  </si>
  <si>
    <t>Transmission Link from Withdrawal Node JPOD to z_JPODDemand</t>
  </si>
  <si>
    <t>Transmission Link from Withdrawal Node OrovilleStorage to z_MaxOrovilleStorageDe</t>
  </si>
  <si>
    <t>Transmission Link from Withdrawal Node Outflow to z_MinOutflowDemand</t>
  </si>
  <si>
    <t>Transmission Link from Withdrawal Node SWPSanLuis to z_MaxSWPSanLuisDemand</t>
  </si>
  <si>
    <t>Transmission Link from Withdrawal Node ShastaSorage2 to z_MaxShastaStorage2Deman</t>
  </si>
  <si>
    <t>Transmission Link from Withdrawal Node ShastaStorage1 to z_MaxShastaStorage1Dema</t>
  </si>
  <si>
    <t>Transmission Link from Withdrawal Node to z_MaxNODCVPSWPStorageDemand</t>
  </si>
  <si>
    <t>American River   4 \ Reach</t>
  </si>
  <si>
    <t>Bear River   6 \ Reach</t>
  </si>
  <si>
    <t>Bear River  28 \ Reach</t>
  </si>
  <si>
    <t>Butte Creek   6 \ Reach</t>
  </si>
  <si>
    <t>Cache Creek   6 \ Reach</t>
  </si>
  <si>
    <t>Calaveras River   6 \ Reach</t>
  </si>
  <si>
    <t>Feather River   6 \ Reach</t>
  </si>
  <si>
    <t>Lost Creek  14 \ Reach</t>
  </si>
  <si>
    <t>Middle Fork Mokelumne River   6 \ Reach</t>
  </si>
  <si>
    <t>North Fork Mokelumne River  28 \ Reach</t>
  </si>
  <si>
    <t>Putah Creek   6 \ Reach</t>
  </si>
  <si>
    <t>Sacramento River  14 \ Reach</t>
  </si>
  <si>
    <t>South Fork Feather River  16 \ Reach</t>
  </si>
  <si>
    <t>South Fork Feather River  30 \ Reach</t>
  </si>
  <si>
    <t>South Fork Feather River  34 \ Reach</t>
  </si>
  <si>
    <t>Trinity River   8 \ Reach</t>
  </si>
  <si>
    <t>Return Flow from U_02_NU to Sacramento River RM 281</t>
  </si>
  <si>
    <t>Return Flow from U_02_PU to Sacramento River</t>
  </si>
  <si>
    <t>Return Flow from U_02_SU to Sacramento River</t>
  </si>
  <si>
    <t>Return Flow from U_03_PU to Sacramento River RM 281</t>
  </si>
  <si>
    <t>Return Flow from U_03_SU to Sacramento River RM 281</t>
  </si>
  <si>
    <t>Return Flow from U_04_06_NU to Sacramento River RM 240</t>
  </si>
  <si>
    <t>Return Flow from U_07_NU to Colusa Basin Drainage Canal CM 049</t>
  </si>
  <si>
    <t>Return Flow from U_10_NU1 to Sacramento River</t>
  </si>
  <si>
    <t>Return Flow from U_11_NU1 to Feather River</t>
  </si>
  <si>
    <t>Return Flow from U_12_13_NU1 to Feather River</t>
  </si>
  <si>
    <t>Return Flow from U_14_15N_NU to Feather River</t>
  </si>
  <si>
    <t>Return Flow from U_15S_NU to Feather River</t>
  </si>
  <si>
    <t>Return Flow from U_16_PU to Feather River</t>
  </si>
  <si>
    <t>Return Flow from U_20_25_NU to Yolo Bypass</t>
  </si>
  <si>
    <t>Return Flow from U_24_NU1 to Auburn Ravine</t>
  </si>
  <si>
    <t>Return Flow from U_24_NU2 to Natomas Cross Canal</t>
  </si>
  <si>
    <t>Return Flow from U_24_NU2 to Natomas East Main Drain</t>
  </si>
  <si>
    <t>Return Flow from U_26_NU5 to American River</t>
  </si>
  <si>
    <t>Return Flow from U_26_PU1 to Dry Creek</t>
  </si>
  <si>
    <t>Return Flow from U_ELDID_NU1_NU2 to South Fork American River</t>
  </si>
  <si>
    <t>Return Flow from U_ELDID_NU3 to Cosumnes River</t>
  </si>
  <si>
    <t>Colusa Weir   1 \ HIS Colusa Weir Spill to Butte Basin A02981 (gauge)</t>
  </si>
  <si>
    <t>Fremont Weir   1 \ HIS Freemont Weir Spill A02930 (gauge)</t>
  </si>
  <si>
    <t>Moulton Weir   1 \ HIS Moulton Weir Spill A02986 (gauge)</t>
  </si>
  <si>
    <t>Sacramento Weir   1 \ HIS Sacramento Weir 11426000 (gauge)</t>
  </si>
  <si>
    <t>Tisdale Weir   1 \ HIS Tisdale Weir Spill to Sutter Bypass A02960 (gauge)</t>
  </si>
  <si>
    <t>Angels Canal   0 \ Headflow</t>
  </si>
  <si>
    <t>SJWAM</t>
  </si>
  <si>
    <t>Aroyo Canal   0 \ Headflow</t>
  </si>
  <si>
    <t>Aroyo Canal Spill   0 \ Headflow</t>
  </si>
  <si>
    <t>Browns Creek Canal   0 \ Headflow</t>
  </si>
  <si>
    <t>CCC Main Canal   0 \ Headflow</t>
  </si>
  <si>
    <t>CCID Main Canal south   0 \ Headflow</t>
  </si>
  <si>
    <t>CCID Outside Canal south   0 \ Headflow</t>
  </si>
  <si>
    <t>Chowchilla Bypass   0 \ Headflow</t>
  </si>
  <si>
    <t>Columbia Canal Company Spill   0 \ Headflow</t>
  </si>
  <si>
    <t>Diversion to Eastside Canal from Bear Creek   0 \ Headflow</t>
  </si>
  <si>
    <t>Diversion to Eastside Canal from Deadman Creek   0 \ Headflow</t>
  </si>
  <si>
    <t>Diversion to Eastside Canal from Owens Creek   0 \ Headflow</t>
  </si>
  <si>
    <t>Eastside Canal   0 \ Headflow</t>
  </si>
  <si>
    <t>Escaladian and Ward Canals   0 \ Headflow</t>
  </si>
  <si>
    <t>Fairfield Canal   0 \ Headflow</t>
  </si>
  <si>
    <t>Firebaugh Main Canal Spill   0 \ Headflow</t>
  </si>
  <si>
    <t>Foothill Tunnel   0 \ Headflow</t>
  </si>
  <si>
    <t>Friant Kern Canal   0 \ Headflow</t>
  </si>
  <si>
    <t>Gravelly Ford WD Main Canal   0 \ Headflow</t>
  </si>
  <si>
    <t>J Canal   0 \ Headflow</t>
  </si>
  <si>
    <t>Lower Farmington Canal   0 \ Headflow</t>
  </si>
  <si>
    <t>Lower Utica Canal   0 \ Headflow</t>
  </si>
  <si>
    <t>Madera Canal   0 \ Headflow</t>
  </si>
  <si>
    <t>Madera ID Main Canal   0 \ Headflow</t>
  </si>
  <si>
    <t>Main Supply Canal   0 \ Headflow</t>
  </si>
  <si>
    <t>Merced Main Canal   0 \ Headflow</t>
  </si>
  <si>
    <t>Merced North Side Canal   0 \ Headflow</t>
  </si>
  <si>
    <t>Modesto Canal   0 \ Headflow</t>
  </si>
  <si>
    <t>Modesto Canal Spill   0 \ Headflow</t>
  </si>
  <si>
    <t>OID North Main Canal   0 \ Headflow</t>
  </si>
  <si>
    <t>OID South Main Canal   0 \ Headflow</t>
  </si>
  <si>
    <t>Philadelphia Canal   0 \ Headflow</t>
  </si>
  <si>
    <t>SLCC Refuge Wheeling   0 \ Headflow</t>
  </si>
  <si>
    <t>SSJID Canal Spills   0 \ Headflow</t>
  </si>
  <si>
    <t>San Luis Canal   0 \ Headflow</t>
  </si>
  <si>
    <t>Santa Fe Canal   0 \ Headflow</t>
  </si>
  <si>
    <t>Spill from Madera Canal to Fresno River   0 \ Headflow</t>
  </si>
  <si>
    <t>Tuolomne Canal   0 \ Headflow</t>
  </si>
  <si>
    <t>Turlock Canal   0 \ Headflow</t>
  </si>
  <si>
    <t>Turlock Canal Spill to San Joaquin River   0 \ Headflow</t>
  </si>
  <si>
    <t>Upper Farmington Canal   0 \ Headflow</t>
  </si>
  <si>
    <t>Upper Utica Canal   0 \ Headflow</t>
  </si>
  <si>
    <t>Transmission Link from A000301  West Side ID to A_50_PA1.2</t>
  </si>
  <si>
    <t>Transmission Link from A001195  NBAINV AP6 to A_71_NA2</t>
  </si>
  <si>
    <t>Transmission Link from A001224 A010572 S004718 S004719 MID North to A_62_NA6.1</t>
  </si>
  <si>
    <t>Transmission Link from A001224 A010572 S004718 S004719 MID South to A_63_NA3.1</t>
  </si>
  <si>
    <t>Transmission Link from A001322 Gallo Vineyards to A_63_NA2.2</t>
  </si>
  <si>
    <t>Transmission Link from A001476  El Solyo WD to A_71_NA2</t>
  </si>
  <si>
    <t>Transmission Link from A001628 R Beeman to A_61S_NA4.2</t>
  </si>
  <si>
    <t>Transmission Link from A001633  P Dickerson to A_61S_NA3.3</t>
  </si>
  <si>
    <t>Transmission Link from A001730 Borba Family to A_62_NA5</t>
  </si>
  <si>
    <t>Transmission Link from A001885  Stevinson WD to A_63_NA2.3</t>
  </si>
  <si>
    <t>Transmission Link from A001925  Myers Flying M Ranch to A_63_NA4</t>
  </si>
  <si>
    <t>Transmission Link from A001933 Banta Carbona ID to A_50_PA1.1</t>
  </si>
  <si>
    <t>Transmission Link from A001987  West Stanislaus ID to A_71_PA2</t>
  </si>
  <si>
    <t>Transmission Link from A003516 R Beeman to A_61S_NA4.2</t>
  </si>
  <si>
    <t>Transmission Link from A003664  Gravelstone Ranch to A_62_NA2.2</t>
  </si>
  <si>
    <t>Transmission Link from A004233  Lazy K Ranch to A_64_PA2</t>
  </si>
  <si>
    <t>Transmission Link from A004237  Twin Oaks IC to A_71_NA1</t>
  </si>
  <si>
    <t>Transmission Link from A004460 River Junction RD2064 to A_61N_NA4.3</t>
  </si>
  <si>
    <t>Transmission Link from A004507  J Murphy to A_71_NA1</t>
  </si>
  <si>
    <t>Transmission Link from A004607  P Dickerson to A_61S_NA3.3</t>
  </si>
  <si>
    <t>Transmission Link from A005248  Banta Carbona ID to A_50_PA1.1</t>
  </si>
  <si>
    <t>Transmission Link from A005269  Hoy Trust to A_61S_NA3.3</t>
  </si>
  <si>
    <t>Transmission Link from A005316 RD2075 to A_61N_NA4.3</t>
  </si>
  <si>
    <t>Transmission Link from A005386  Vander Wouder Dairy to A_63_NA4</t>
  </si>
  <si>
    <t>Transmission Link from A005724  Stevinson WD to A_63_NA2.3</t>
  </si>
  <si>
    <t>Transmission Link from A006111  Stevinson WD to A_63_NA2.3</t>
  </si>
  <si>
    <t>Transmission Link from A006114  Roduner Cattle and Farming to A_63_NA4</t>
  </si>
  <si>
    <t>Transmission Link from A006160  Vander Woude Farms to A_63_NA4</t>
  </si>
  <si>
    <t>Transmission Link from A006393  Moonshine Dairy to A_62_NA5</t>
  </si>
  <si>
    <t>Transmission Link from A006467  D Heiny to A_62_NA5</t>
  </si>
  <si>
    <t>Transmission Link from A006522 Stockton East WD to A_60S_PA1</t>
  </si>
  <si>
    <t>Transmission Link from A006603 Gravelstone Ranch to A_62_NA2.2</t>
  </si>
  <si>
    <t>Transmission Link from A006807 El Nido Irrigation District to A_63_NA3.2</t>
  </si>
  <si>
    <t>Transmission Link from A006963 Brocchini Farms to A_61N_NA4.3</t>
  </si>
  <si>
    <t>Transmission Link from A007012 Stevinson WD to A_63_NA2.3</t>
  </si>
  <si>
    <t>Transmission Link from A008238  El Nido ID gw recharge to El Nido Artificial GW</t>
  </si>
  <si>
    <t>Transmission Link from A008892 OID River Pumps to A_61S_PA2</t>
  </si>
  <si>
    <t>Transmission Link from A009573   Lyons Land Management to A_61S_NA3.3</t>
  </si>
  <si>
    <t>Transmission Link from A009666 OID to A_61S_PA2</t>
  </si>
  <si>
    <t>Transmission Link from A009834 Brocchini Trust to A_61N_NA4.3</t>
  </si>
  <si>
    <t>Transmission Link from A011003A  Hancock Farms to A_64_NA2.3</t>
  </si>
  <si>
    <t>Transmission Link from A011047 Chowchilla WD to A_64_PA2</t>
  </si>
  <si>
    <t>Transmission Link from A011048  NW Land Co to A_64_NA2.2</t>
  </si>
  <si>
    <t>Transmission Link from A011390  R Marchy to A_61S_NA3.3</t>
  </si>
  <si>
    <t>Transmission Link from A011555 GBRK LLC to A_63_NA2.3</t>
  </si>
  <si>
    <t>Transmission Link from A011653  Asellus Madera Vitis to A_64_NA2.2</t>
  </si>
  <si>
    <t>Transmission Link from A011687  USFWS to R_72_PR3.1</t>
  </si>
  <si>
    <t>Transmission Link from A011688  USFWS to R_72_PR2.2</t>
  </si>
  <si>
    <t>Transmission Link from A012262  G Reed to A_61S_NA3.1</t>
  </si>
  <si>
    <t>Transmission Link from A012635  Roduner Cattle to A_63_NA4</t>
  </si>
  <si>
    <t>Transmission Link from A012715 Gallo Vineyards to A_63_NA2.2</t>
  </si>
  <si>
    <t>Transmission Link from A012987  G Barton to A_61N_NA4.1</t>
  </si>
  <si>
    <t>Transmission Link from A013175 Chowchilla WD to A_64_PA2</t>
  </si>
  <si>
    <t>Transmission Link from A013218  R deJager to A_63_NA4</t>
  </si>
  <si>
    <t>Transmission Link from A013344 S Magneson to A_62_NA2.2</t>
  </si>
  <si>
    <t>Transmission Link from A013414 P Bert to A_61S_NA4.2</t>
  </si>
  <si>
    <t>Transmission Link from A013508  CDFW to R_72_PR4.2</t>
  </si>
  <si>
    <t>Transmission Link from A013541  Costa View Farms to A_64_NA2.2</t>
  </si>
  <si>
    <t>Transmission Link from A013552 US Core Farmland Fund to A_62_NA5</t>
  </si>
  <si>
    <t>Transmission Link from A013553  J Murphy to A_71_NA1</t>
  </si>
  <si>
    <t>Transmission Link from A013555  Cerutti Bros to A_72_NA1</t>
  </si>
  <si>
    <t>Transmission Link from A013628 Brocchini Trust to A_61N_NA4.3</t>
  </si>
  <si>
    <t>Transmission Link from A013628 R Brocchini to A_61S_NA5</t>
  </si>
  <si>
    <t>Transmission Link from A014582  CDFW to R_72_PR4.2</t>
  </si>
  <si>
    <t>Transmission Link from A015680 Sonogno to A_61S_NA5</t>
  </si>
  <si>
    <t>Transmission Link from A016136  Menefee River Ranch to A_64_NA2.3</t>
  </si>
  <si>
    <t>Transmission Link from A016604  Gallo Cattle to A_63_NA4</t>
  </si>
  <si>
    <t>Transmission Link from A016662  M Whitecotton to A_62_NA5</t>
  </si>
  <si>
    <t>Transmission Link from A016909  Grassland WD to R_72_PR5</t>
  </si>
  <si>
    <t>Transmission Link from A017966 RD2075 to A_61N_NA4.3</t>
  </si>
  <si>
    <t>Transmission Link from A018526 Avery Ranch Trust to A_61N_NA4.2</t>
  </si>
  <si>
    <t>Transmission Link from A018714 Reclamation Eastman to A_64_PA2</t>
  </si>
  <si>
    <t>Transmission Link from A018733 Reclamation to A_64_PA1</t>
  </si>
  <si>
    <t>Transmission Link from A018774  El Nido ID gw recharge to El Nido Artificial GW</t>
  </si>
  <si>
    <t>Transmission Link from A023031  Gravelly Ford WD to A_64_PA3.1</t>
  </si>
  <si>
    <t>Transmission Link from A023561  Premiere Ag Properties to A_64_PA3.1</t>
  </si>
  <si>
    <t>Transmission Link from A024973  Vander Vouder Family to A_63_NA4</t>
  </si>
  <si>
    <t>Transmission Link from A025688  P Manning to A_64_NA3.2</t>
  </si>
  <si>
    <t>Transmission Link from A026121  BandD Vlot to A_64_NA2.2</t>
  </si>
  <si>
    <t>Transmission Link from A026875  Menefee River Ranch to A_64_NA2.3</t>
  </si>
  <si>
    <t>Transmission Link from A027546  Lion Farms to A_64_NA2.3</t>
  </si>
  <si>
    <t>Transmission Link from A027586  USFWS to R_63_PR1.2</t>
  </si>
  <si>
    <t>Transmission Link from A033098 pending Merced ID to Merced ID Artificial GW Rech</t>
  </si>
  <si>
    <t>Transmission Link from Aroyo Canal CM 15 to R_72_PR6</t>
  </si>
  <si>
    <t>Transmission Link from Arroyo Canal CM 010 to R_72_PR3.1</t>
  </si>
  <si>
    <t>Transmission Link from Arroyo Canal CM 010 to R_72_PR3.2</t>
  </si>
  <si>
    <t>Transmission Link from Arroyo Canal CM 010 to R_72_PR5</t>
  </si>
  <si>
    <t>Transmission Link from Arroyo Canal CM 10 to A_72_XA1</t>
  </si>
  <si>
    <t>Transmission Link from Atwater  WWTF to A_63_NA2.2</t>
  </si>
  <si>
    <t>Transmission Link from Atwater Drain Diversion to A_63_NA2.2</t>
  </si>
  <si>
    <t>Transmission Link from Bear Creek RM 006 to R_63_PR1.1</t>
  </si>
  <si>
    <t>Transmission Link from CAA000 to A_50_PA2</t>
  </si>
  <si>
    <t>Transmission Link from CCC Main Canal to A_64_XA</t>
  </si>
  <si>
    <t>Transmission Link from CCID Main Canal 025 to A_72_PA</t>
  </si>
  <si>
    <t>Transmission Link from CCID Main Canal CM 52 to R_72_PR5</t>
  </si>
  <si>
    <t>Transmission Link from CCID Main and Outside Canal to R_72_PR6</t>
  </si>
  <si>
    <t>Transmission Link from CCID Outside Canal CM 010 to A_72_XA2</t>
  </si>
  <si>
    <t>Transmission Link from CCWD Riparian Diversions to A_60S_PA1</t>
  </si>
  <si>
    <t>Transmission Link from CVP Pumping to Delta Mendota Canal</t>
  </si>
  <si>
    <t>Transmission Link from CVP San Luis Canal to Avenal Coalinga Huron</t>
  </si>
  <si>
    <t>Transmission Link from CVP San Luis Canal to Westlands WD</t>
  </si>
  <si>
    <t>Transmission Link from CVP Water to A_64_PA3.1</t>
  </si>
  <si>
    <t>Transmission Link from CVP Wheeling CVC to California Aqueduct</t>
  </si>
  <si>
    <t>Transmission Link from CVP Wheeling JPOD to California Aqueduct</t>
  </si>
  <si>
    <t>Transmission Link from CVP water to Root Creek to A_64_PA3.2</t>
  </si>
  <si>
    <t>Transmission Link from CWD 215 Water to A_64_PA2</t>
  </si>
  <si>
    <t>Transmission Link from CWD Class 1 Water to A_64_PA2</t>
  </si>
  <si>
    <t>Transmission Link from CWD Class 2 Water to A_64_PA2</t>
  </si>
  <si>
    <t>Transmission Link from Calaveras River Water to U_60S_NU1</t>
  </si>
  <si>
    <t>Transmission Link from California Aqueduct CM 012 to U_71_PU1</t>
  </si>
  <si>
    <t>Transmission Link from California Aqueduct CM 046 to A_71_PA7</t>
  </si>
  <si>
    <t>Transmission Link from California Aqueduct CM 066 to U_71_PU2</t>
  </si>
  <si>
    <t>Transmission Link from California Aqueduct CM 087 to A_73_PA3.1</t>
  </si>
  <si>
    <t>Transmission Link from Chowchilla GW to A_64_NA2.3</t>
  </si>
  <si>
    <t>Transmission Link from Chowchilla GW to A_64_PA2</t>
  </si>
  <si>
    <t>Transmission Link from Chowchilla GW to U_64_NU2</t>
  </si>
  <si>
    <t>Transmission Link from DeGroot WTP Node 1 to U_61N_NU1</t>
  </si>
  <si>
    <t>Transmission Link from DeGroot WTP Node 2 to U_50_PU</t>
  </si>
  <si>
    <t>Transmission Link from DeGroot WTP Node 3 to U_61N_NU3</t>
  </si>
  <si>
    <t>Transmission Link from DeGroot WTP Node 4 to U_61N_NU2</t>
  </si>
  <si>
    <t>Transmission Link from Delta Mendota CM 011 to A_71_PA8</t>
  </si>
  <si>
    <t>Transmission Link from Delta Mendota CM 016 to U_50_PU</t>
  </si>
  <si>
    <t>Transmission Link from Delta Mendota CM 021 to A_50_PA1.1</t>
  </si>
  <si>
    <t>Transmission Link from Delta Mendota CM 021 to A_50_PA1.2</t>
  </si>
  <si>
    <t>Transmission Link from Delta Mendota CM 030 to A_71_PA1_3</t>
  </si>
  <si>
    <t>Transmission Link from Delta Mendota CM 034 to A_71_PA2</t>
  </si>
  <si>
    <t>Transmission Link from Delta Mendota CM 044 to A_71_PA4</t>
  </si>
  <si>
    <t>Transmission Link from Delta Mendota CM 044 to A_71_PA5</t>
  </si>
  <si>
    <t>Transmission Link from Delta Mendota CM 064 to A_71_PA6</t>
  </si>
  <si>
    <t>Transmission Link from Delta Mendota CM 070 to A_73_PA1</t>
  </si>
  <si>
    <t>Transmission Link from Delta Mendota CM 091 to A_73_PA3.2</t>
  </si>
  <si>
    <t>Transmission Link from Delta Mendota CM 105 to A_73_PA2</t>
  </si>
  <si>
    <t>Transmission Link from Delta Mendota GW to A_71_NA1</t>
  </si>
  <si>
    <t>Transmission Link from Delta Mendota GW to A_71_NA2</t>
  </si>
  <si>
    <t>Transmission Link from Delta Mendota GW to A_71_NA3</t>
  </si>
  <si>
    <t>Transmission Link from Delta Mendota GW to A_71_PA1_3</t>
  </si>
  <si>
    <t>Transmission Link from Delta Mendota GW to A_71_PA2</t>
  </si>
  <si>
    <t>Transmission Link from Delta Mendota GW to A_71_PA4</t>
  </si>
  <si>
    <t>Transmission Link from Delta Mendota GW to A_71_PA6</t>
  </si>
  <si>
    <t>Transmission Link from Delta Mendota GW to A_71_PA7</t>
  </si>
  <si>
    <t>Transmission Link from Delta Mendota GW to A_72_NA1</t>
  </si>
  <si>
    <t>Transmission Link from Delta Mendota GW to A_72_NA2</t>
  </si>
  <si>
    <t>Transmission Link from Delta Mendota GW to A_72_PA</t>
  </si>
  <si>
    <t>Transmission Link from Delta Mendota GW to A_72_XA1</t>
  </si>
  <si>
    <t>Transmission Link from Delta Mendota GW to A_72_XA2</t>
  </si>
  <si>
    <t>Transmission Link from Delta Mendota GW to A_72_XA3</t>
  </si>
  <si>
    <t>Transmission Link from Delta Mendota GW to A_73_NA</t>
  </si>
  <si>
    <t>Transmission Link from Delta Mendota GW to A_73_PA1</t>
  </si>
  <si>
    <t>Transmission Link from Delta Mendota GW to A_73_PA2</t>
  </si>
  <si>
    <t>Transmission Link from Delta Mendota GW to A_73_PA3.1</t>
  </si>
  <si>
    <t>Transmission Link from Delta Mendota GW to A_73_PA3.2</t>
  </si>
  <si>
    <t>Transmission Link from Delta Mendota GW to A_73_PA3.3</t>
  </si>
  <si>
    <t>Transmission Link from Delta Mendota GW to A_73_XA</t>
  </si>
  <si>
    <t>Transmission Link from Delta Mendota GW to A_91_PA</t>
  </si>
  <si>
    <t>Transmission Link from Delta Mendota GW to R_72_PR1</t>
  </si>
  <si>
    <t>Transmission Link from Delta Mendota GW to R_72_PR2.1</t>
  </si>
  <si>
    <t>Transmission Link from Delta Mendota GW to R_72_PR2.2</t>
  </si>
  <si>
    <t>Transmission Link from Delta Mendota GW to R_72_PR2.3</t>
  </si>
  <si>
    <t>Transmission Link from Delta Mendota GW to R_72_PR3.1</t>
  </si>
  <si>
    <t>Transmission Link from Delta Mendota GW to R_72_PR3.2</t>
  </si>
  <si>
    <t>Transmission Link from Delta Mendota GW to R_72_PR4.1</t>
  </si>
  <si>
    <t>Transmission Link from Delta Mendota GW to R_72_PR4.2</t>
  </si>
  <si>
    <t>Transmission Link from Delta Mendota GW to R_72_PR4.3</t>
  </si>
  <si>
    <t>Transmission Link from Delta Mendota GW to R_72_PR5</t>
  </si>
  <si>
    <t>Transmission Link from Delta Mendota GW to R_72_PR6</t>
  </si>
  <si>
    <t>Transmission Link from Delta Mendota GW to R_91_PR</t>
  </si>
  <si>
    <t>Transmission Link from Delta Mendota GW to U_71_NU1</t>
  </si>
  <si>
    <t>Transmission Link from Delta Mendota GW to U_71_NU2</t>
  </si>
  <si>
    <t>Transmission Link from Delta Mendota GW to U_72_NU1</t>
  </si>
  <si>
    <t>Transmission Link from Delta Mendota GW to U_72_NU2</t>
  </si>
  <si>
    <t>Transmission Link from Delta Mendota GW to U_72_NU3</t>
  </si>
  <si>
    <t>Transmission Link from Delta Mendota GW to U_72_NU4</t>
  </si>
  <si>
    <t>Transmission Link from Delta Mendota GW to U_72_NU5</t>
  </si>
  <si>
    <t>Transmission Link from Delta Mendota GW to U_72_NU6</t>
  </si>
  <si>
    <t>Transmission Link from Delta Mendota GW to U_73_NU</t>
  </si>
  <si>
    <t>Transmission Link from District Drainage Pumping Outflow to A_62_NA3</t>
  </si>
  <si>
    <t>Transmission Link from Eastern San Joaquin GW to A_60S_NA1</t>
  </si>
  <si>
    <t>Transmission Link from Eastern San Joaquin GW to A_60S_NA2</t>
  </si>
  <si>
    <t>Transmission Link from Eastern San Joaquin GW to A_60S_PA1</t>
  </si>
  <si>
    <t>Transmission Link from Eastern San Joaquin GW to A_60S_PA2</t>
  </si>
  <si>
    <t>Transmission Link from Eastern San Joaquin GW to A_61N_NA4.1</t>
  </si>
  <si>
    <t>Transmission Link from Eastern San Joaquin GW to A_61N_NA4.2</t>
  </si>
  <si>
    <t>Transmission Link from Eastern San Joaquin GW to A_61N_NA4.3</t>
  </si>
  <si>
    <t>Transmission Link from Eastern San Joaquin GW to A_61N_PA1</t>
  </si>
  <si>
    <t>Transmission Link from Eastern San Joaquin GW to A_61N_PA3</t>
  </si>
  <si>
    <t>Transmission Link from Eastern San Joaquin GW to DeGroot WTP</t>
  </si>
  <si>
    <t>Transmission Link from Eastern San Joaquin GW to North Main Canal</t>
  </si>
  <si>
    <t>Transmission Link from Eastern San Joaquin GW to U_61N_NU1</t>
  </si>
  <si>
    <t>Transmission Link from Eastern San Joaquin GW to U_61N_NU3</t>
  </si>
  <si>
    <t>Transmission Link from Eastern San Joaquin GW to U_61N_NU4</t>
  </si>
  <si>
    <t>Transmission Link from Eastern San Joaquin GW to U_61N_NU5</t>
  </si>
  <si>
    <t>Transmission Link from Eastside Bypass CM 048 to R_63_PR2</t>
  </si>
  <si>
    <t>Transmission Link from Firebaugh Main Canal to A_73_XA</t>
  </si>
  <si>
    <t>Transmission Link from FriantWater to A_64_PA2</t>
  </si>
  <si>
    <t>Transmission Link from J Canal CM 08 to R_72_PR4.3</t>
  </si>
  <si>
    <t>Transmission Link from Jennings WWTP to A_71_PA5</t>
  </si>
  <si>
    <t>Transmission Link from Joint Reach CM 108 to A_73_PA3.2</t>
  </si>
  <si>
    <t>Transmission Link from Joint Reach CM 109 to A_73_PA3.3</t>
  </si>
  <si>
    <t>Transmission Link from Lake McClure to Parks and Recreation</t>
  </si>
  <si>
    <t>Transmission Link from Lake McClure to U_PEDRO</t>
  </si>
  <si>
    <t>Transmission Link from Littlejohhns CSJWVD CVP diversion to A_60S_PA2</t>
  </si>
  <si>
    <t>Transmission Link from Littlejohns CSJWCD WR diversion to A_60S_PA2</t>
  </si>
  <si>
    <t>Transmission Link from Littlejohns SEWD CVP diversion to A_60S_PA1</t>
  </si>
  <si>
    <t>Transmission Link from Littlejohns SEWD WR diversion to A_60S_PA1</t>
  </si>
  <si>
    <t>Transmission Link from MID 215 Water to A_64_PA1</t>
  </si>
  <si>
    <t>Transmission Link from MID Class 1 Water to A_64_PA1</t>
  </si>
  <si>
    <t>Transmission Link from MID Class 2 Water to A_64_PA1</t>
  </si>
  <si>
    <t>Transmission Link from MID District GW Pumping Outflow to A_63_NA3.1</t>
  </si>
  <si>
    <t>Transmission Link from MID Sphere of Influence Sales to A_63_NA4</t>
  </si>
  <si>
    <t>Transmission Link from MID Water to R_63_PR1.2</t>
  </si>
  <si>
    <t>Transmission Link from MID delivery to El Nido to A_63_NA3.2</t>
  </si>
  <si>
    <t>Transmission Link from Madera GW to A_64_NA1</t>
  </si>
  <si>
    <t>Transmission Link from Madera GW to A_64_NA2.1</t>
  </si>
  <si>
    <t>Transmission Link from Madera GW to A_64_NA2.2</t>
  </si>
  <si>
    <t>Transmission Link from Madera GW to A_64_NA3.1</t>
  </si>
  <si>
    <t>Transmission Link from Madera GW to A_64_NA3.2</t>
  </si>
  <si>
    <t>Transmission Link from Madera GW to A_64_NA4</t>
  </si>
  <si>
    <t>Transmission Link from Madera GW to A_64_PA1</t>
  </si>
  <si>
    <t>Transmission Link from Madera GW to A_64_PA3.1</t>
  </si>
  <si>
    <t>Transmission Link from Madera GW to A_64_PA3.2</t>
  </si>
  <si>
    <t>Transmission Link from Madera GW to A_64_XA</t>
  </si>
  <si>
    <t>Transmission Link from Madera GW to U_64_NU1</t>
  </si>
  <si>
    <t>Transmission Link from Madera GW to U_64_NU3</t>
  </si>
  <si>
    <t>Transmission Link from Madera GW to U_64_NU4</t>
  </si>
  <si>
    <t>Transmission Link from Madera GW to U_64_NU5</t>
  </si>
  <si>
    <t>Transmission Link from Main and Outside Canals CM033 to R_72_PR2.2</t>
  </si>
  <si>
    <t>Transmission Link from Main and Outside Canals CM033 to R_72_PR4.2</t>
  </si>
  <si>
    <t>Transmission Link from Mendota Pool 1 to A_91_PA</t>
  </si>
  <si>
    <t>Transmission Link from Mendota Pool 1 to A_91_PA 2</t>
  </si>
  <si>
    <t>Transmission Link from Mendota Pool to R_91_PR</t>
  </si>
  <si>
    <t>Transmission Link from Mendota Pool to Westlands WD</t>
  </si>
  <si>
    <t>Transmission Link from Merced GW to A_63_NA1</t>
  </si>
  <si>
    <t>Transmission Link from Merced GW to A_63_NA2.1</t>
  </si>
  <si>
    <t>Transmission Link from Merced GW to A_63_NA2.3</t>
  </si>
  <si>
    <t>Transmission Link from Merced GW to A_63_NA3.1</t>
  </si>
  <si>
    <t>Transmission Link from Merced GW to A_63_NA3.2</t>
  </si>
  <si>
    <t>Transmission Link from Merced GW to A_63_NA4</t>
  </si>
  <si>
    <t>Transmission Link from Merced GW to A_63_NA5</t>
  </si>
  <si>
    <t>Transmission Link from Merced GW to El Nido Artificial GW Recharge</t>
  </si>
  <si>
    <t>Transmission Link from Merced GW to Merced Main Canal</t>
  </si>
  <si>
    <t>Transmission Link from Merced GW to R_63_PR1.2</t>
  </si>
  <si>
    <t>Transmission Link from Merced GW to R_63_PR2</t>
  </si>
  <si>
    <t>Transmission Link from Merced GW to U_63_NU1</t>
  </si>
  <si>
    <t>Transmission Link from Merced GW to U_63_NU2</t>
  </si>
  <si>
    <t>Transmission Link from Merced GW to U_63_NU3</t>
  </si>
  <si>
    <t>Transmission Link from Merced GW to U_63_NU4</t>
  </si>
  <si>
    <t>Transmission Link from Merced GW to U_63_NU5</t>
  </si>
  <si>
    <t>Transmission Link from Merced GW to U_63_NU6</t>
  </si>
  <si>
    <t>Transmission Link from MoID District GW Pumping Outflow to A_61S_NA2</t>
  </si>
  <si>
    <t>Transmission Link from Modesto GW to A_61N_NA1</t>
  </si>
  <si>
    <t>Transmission Link from Modesto GW to A_61S_NA1</t>
  </si>
  <si>
    <t>Transmission Link from Modesto GW to A_61S_NA2</t>
  </si>
  <si>
    <t>Transmission Link from Modesto GW to A_61S_NA3.1</t>
  </si>
  <si>
    <t>Transmission Link from Modesto GW to A_61S_NA3.3</t>
  </si>
  <si>
    <t>Transmission Link from Modesto GW to A_61S_NA4.1</t>
  </si>
  <si>
    <t>Transmission Link from Modesto GW to A_61S_NA4.2</t>
  </si>
  <si>
    <t>Transmission Link from Modesto GW to A_61S_NA5</t>
  </si>
  <si>
    <t>Transmission Link from Modesto GW to A_61S_PA2</t>
  </si>
  <si>
    <t>Transmission Link from Modesto GW to Modesto Canal</t>
  </si>
  <si>
    <t>Transmission Link from Modesto GW to South Main Canal</t>
  </si>
  <si>
    <t>Transmission Link from Modesto GW to U_61N_NU4</t>
  </si>
  <si>
    <t>Transmission Link from Modesto GW to U_61S_NU1</t>
  </si>
  <si>
    <t>Transmission Link from Modesto GW to U_61S_NU2</t>
  </si>
  <si>
    <t>Transmission Link from Modesto GW to U_61S_NU3</t>
  </si>
  <si>
    <t>Transmission Link from Modesto GW to U_61S_NU4</t>
  </si>
  <si>
    <t>Transmission Link from Modesto GW to U_61S_NU5</t>
  </si>
  <si>
    <t>Transmission Link from Modesto Irrigation District Water to A_61S_NA2</t>
  </si>
  <si>
    <t>Transmission Link from Modesto WTP to U_61S_NU1</t>
  </si>
  <si>
    <t>Transmission Link from Murphys WTP to U_UNION</t>
  </si>
  <si>
    <t>Transmission Link from OID Main Canal to A_61N_PA1</t>
  </si>
  <si>
    <t>Transmission Link from OID North District GW Pumping Outflow to A_61N_PA1</t>
  </si>
  <si>
    <t>Transmission Link from OID S Main Canal to A_61S_PA2</t>
  </si>
  <si>
    <t>Transmission Link from OID South District GW Pumping Outflow to A_61S_PA2</t>
  </si>
  <si>
    <t>Transmission Link from Reach 1 Losses to Restoration Losses</t>
  </si>
  <si>
    <t>Transmission Link from Ross Reservoir Angels Canal to U_ANGLS</t>
  </si>
  <si>
    <t>Transmission Link from S000495 Banta Carbona ID to A_50_PA1.1</t>
  </si>
  <si>
    <t>Transmission Link from S001496 Kelsey Ranch LP to A_62_NA6.2</t>
  </si>
  <si>
    <t>Transmission Link from S001606  L Geis to A_72_NA1</t>
  </si>
  <si>
    <t>Transmission Link from S002055 Kelsey Ranch LP to A_62_NA6.2</t>
  </si>
  <si>
    <t>Transmission Link from S003734  W Diedrich to A_64_NA3.2</t>
  </si>
  <si>
    <t>Transmission Link from S004978 Madera ID to A_64_PA1</t>
  </si>
  <si>
    <t>Transmission Link from S005005  Costa View Farms to A_64_NA2.2</t>
  </si>
  <si>
    <t>Transmission Link from S005279  J Azevedo to A_62_NA5</t>
  </si>
  <si>
    <t>Transmission Link from S005469  S3 Group to A_72_NA1</t>
  </si>
  <si>
    <t>Transmission Link from S006296  Menefee River Ranch to A_64_NA2.3</t>
  </si>
  <si>
    <t>Transmission Link from S006307 VC Hospital to A_64_NA3.1</t>
  </si>
  <si>
    <t>Transmission Link from S007393  River Partners to A_71_NA1</t>
  </si>
  <si>
    <t>Transmission Link from S007652  Sawyer Diamond Ranch to A_62_NA4.1</t>
  </si>
  <si>
    <t>Transmission Link from S007658  Gallo Vineyards to A_63_NA2.2</t>
  </si>
  <si>
    <t>Transmission Link from S007660 J Baptista to A_62_NA2.2</t>
  </si>
  <si>
    <t>Transmission Link from S007662 Gallo Vineyards to A_63_NA2.2</t>
  </si>
  <si>
    <t>Transmission Link from S007664 Gallo Vineyards to A_63_NA2.2</t>
  </si>
  <si>
    <t>Transmission Link from S007665 Gallo Vineyards to A_63_NA2.2</t>
  </si>
  <si>
    <t>Transmission Link from S007667 Gallo Vineyards to A_63_NA2.2</t>
  </si>
  <si>
    <t>Transmission Link from S007668 Gallo Vineyards to A_63_NA2.2</t>
  </si>
  <si>
    <t>Transmission Link from S007674 Meadow Parkview to A_63_NA2.2</t>
  </si>
  <si>
    <t>Transmission Link from S008009 V Martins to A_61S_NA5</t>
  </si>
  <si>
    <t>Transmission Link from S009161  J Gallo to A_61S_NA3.2</t>
  </si>
  <si>
    <t>Transmission Link from S009320  Patterson WD to A_71_PA4</t>
  </si>
  <si>
    <t>Transmission Link from S009333 USFWS to A_61S_NA5</t>
  </si>
  <si>
    <t>Transmission Link from S009575  USFWS to R_63_PR1.2</t>
  </si>
  <si>
    <t>Transmission Link from S009612  CDFW to R_72_PR4.1</t>
  </si>
  <si>
    <t>Transmission Link from S010411 Lone Tree MWC to A_63_NA5</t>
  </si>
  <si>
    <t>Transmission Link from S011191  J Gallo to A_61S_NA3.2</t>
  </si>
  <si>
    <t>Transmission Link from S013550 Sonogno to A_61S_NA5</t>
  </si>
  <si>
    <t>Transmission Link from S014001  R Gallo to A_61S_NA5</t>
  </si>
  <si>
    <t>Transmission Link from S014002  R Gallo to A_61S_NA5</t>
  </si>
  <si>
    <t>Transmission Link from S014003 R Gallo to A_61S_NA5</t>
  </si>
  <si>
    <t>Transmission Link from S014004  EandJ Gallo to A_61S_NA3.2</t>
  </si>
  <si>
    <t>Transmission Link from S016587 K Parrish to A_64_NA2.1</t>
  </si>
  <si>
    <t>Transmission Link from S016949  NBINV AP6 to A_71_NA2</t>
  </si>
  <si>
    <t>Transmission Link from S016957 R Quaresma to A_61N_NA4.3</t>
  </si>
  <si>
    <t>Transmission Link from S016965  NBINV AP6 to A_71_NA2</t>
  </si>
  <si>
    <t>Transmission Link from S016979 L Moore to A_63_NA2.1</t>
  </si>
  <si>
    <t>Transmission Link from S016987  NBAINV AP6 to A_71_NA2</t>
  </si>
  <si>
    <t>Transmission Link from S017155 D Passadori to A_62_NA2.2</t>
  </si>
  <si>
    <t>Transmission Link from S017183  White Lake MWC to A_71_NA2</t>
  </si>
  <si>
    <t>Transmission Link from S017290 RF Citrus to A_64_NA3.1</t>
  </si>
  <si>
    <t>Transmission Link from S017293  River Partners to A_62_NA4.3</t>
  </si>
  <si>
    <t>Transmission Link from S017319  River Partners to A_62_NA4.3</t>
  </si>
  <si>
    <t>Transmission Link from S017388  River Partners to A_62_NA4.3</t>
  </si>
  <si>
    <t>Transmission Link from S017392 River Partners to A_62_NA4.3</t>
  </si>
  <si>
    <t>Transmission Link from S017431 R Veldhuis to A_63_NA2.2</t>
  </si>
  <si>
    <t>Transmission Link from S017432 R Veldhuis to A_63_NA2.2</t>
  </si>
  <si>
    <t>Transmission Link from S017449 R Veldhuis to A_63_NA2.2</t>
  </si>
  <si>
    <t>Transmission Link from S017509 Users of the Dale Scott Ditch to A_62_NA2.1</t>
  </si>
  <si>
    <t>Transmission Link from S017517 Users of the Canevaro Ditch to A_62_NA2.1</t>
  </si>
  <si>
    <t>Transmission Link from S017634 Soua Bros Dairy to A_63_NA2.2</t>
  </si>
  <si>
    <t>Transmission Link from S017813 D Hofman to A_61N_NA4.3</t>
  </si>
  <si>
    <t>Transmission Link from S017816 D Hofman to A_61N_NA4.3</t>
  </si>
  <si>
    <t>Transmission Link from S017819 D Hofman to A_61N_NA4.3</t>
  </si>
  <si>
    <t>Transmission Link from S017822 D Hofman to A_61N_NA4.3</t>
  </si>
  <si>
    <t>Transmission Link from S017825 D Hofman to A_61N_NA4.3</t>
  </si>
  <si>
    <t>Transmission Link from S017828 D Hofman to A_61N_NA4.3</t>
  </si>
  <si>
    <t>Transmission Link from S017974  Borba Farms to A_64_NA3.2</t>
  </si>
  <si>
    <t>Transmission Link from S018230  River Partners to A_62_NA4.3</t>
  </si>
  <si>
    <t>Transmission Link from S018779 Fagundes Dairy Ruddle Ditch to A_62_NA2.1</t>
  </si>
  <si>
    <t>Transmission Link from S018883 Dutra Farms to A_61N_NA4.3</t>
  </si>
  <si>
    <t>Transmission Link from S019054 G Hefman to A_61N_NA4.3</t>
  </si>
  <si>
    <t>Transmission Link from S019060 R Quaresma to A_61N_NA4.3</t>
  </si>
  <si>
    <t>Transmission Link from S019062 J Machado to A_61N_NA4.3</t>
  </si>
  <si>
    <t>Transmission Link from S019077 J Machado to A_61N_NA4.3</t>
  </si>
  <si>
    <t>Transmission Link from S019083 R Quaresma to A_61N_NA4.3</t>
  </si>
  <si>
    <t>Transmission Link from S019104 E Johnny to A_61N_NA4.3</t>
  </si>
  <si>
    <t>Transmission Link from S019279  W Schmidt to A_62_NA2.1</t>
  </si>
  <si>
    <t>Transmission Link from S019286 Madera Thoroughbreds to A_64_NA2.1</t>
  </si>
  <si>
    <t>Transmission Link from S019426  R Ratzlaff to A_63_NA2.1</t>
  </si>
  <si>
    <t>Transmission Link from S019470 L Monegan to A_61N_NA4.3</t>
  </si>
  <si>
    <t>Transmission Link from S019496  RSA to A_64_NA3.1</t>
  </si>
  <si>
    <t>Transmission Link from S019662  RandD Harman to A_64_NA2.3</t>
  </si>
  <si>
    <t>Transmission Link from S019668  Cross Creek Farms to A_64_NA2.3</t>
  </si>
  <si>
    <t>Transmission Link from S019671  RandD Harman to A_64_NA2.3</t>
  </si>
  <si>
    <t>Transmission Link from S019674  Hancock Farms to A_64_NA2.3</t>
  </si>
  <si>
    <t>Transmission Link from S019677  Menefee River Ranch to A_64_NA2.3</t>
  </si>
  <si>
    <t>Transmission Link from S020054 G3 Enterprises Inc. to A_63_NA2.1</t>
  </si>
  <si>
    <t>Transmission Link from S020055 Gallo Vineyards to A_62_NA2.1</t>
  </si>
  <si>
    <t>Transmission Link from S020097 Lake Bottom to A_61S_NA5</t>
  </si>
  <si>
    <t>Transmission Link from S020234 J Van Till to A_61N_NA4.3</t>
  </si>
  <si>
    <t>Transmission Link from S020244 G3 Enterprises to A_63_NA2.1</t>
  </si>
  <si>
    <t>Transmission Link from S020429  J Borba to A_72_NA1</t>
  </si>
  <si>
    <t>Transmission Link from S020482 J Smith to A_63_NA2.1</t>
  </si>
  <si>
    <t>Transmission Link from S020486 J Smith to A_63_NA2.1</t>
  </si>
  <si>
    <t>Transmission Link from S020676 Golden Bear Land Co to A_64_NA3.1</t>
  </si>
  <si>
    <t>Transmission Link from S020684  Mactra Golf to A_64_NA3.1</t>
  </si>
  <si>
    <t>Transmission Link from S020688  Mactra Golf to A_64_NA3.1</t>
  </si>
  <si>
    <t>Transmission Link from S020697 S Moberly to A_61N_NA4.3</t>
  </si>
  <si>
    <t>Transmission Link from S020850  J Mederios to A_62_NA5</t>
  </si>
  <si>
    <t>Transmission Link from S021177 Bettencourt Family Property to A_63_NA2.1</t>
  </si>
  <si>
    <t>Transmission Link from S021363  Turner Island WD to A_63_NA5</t>
  </si>
  <si>
    <t>Transmission Link from S021603 J Schmiederer to A_64_NA2.1</t>
  </si>
  <si>
    <t>Transmission Link from S021651 Souza Bros Dairy to A_63_NA2.2</t>
  </si>
  <si>
    <t>Transmission Link from S021652 Souza Bros Dairy to A_63_NA2.2</t>
  </si>
  <si>
    <t>Transmission Link from S021735  NBAINV AP6 to A_71_NA2</t>
  </si>
  <si>
    <t>Transmission Link from S021809 L Pareira to A_62_NA2.1</t>
  </si>
  <si>
    <t>Transmission Link from S021823 J Stevinson to A_63_NA2.3</t>
  </si>
  <si>
    <t>Transmission Link from S021824  JJ Stevinson to A_63_NA2.3</t>
  </si>
  <si>
    <t>Transmission Link from S021825  JJ Stevinson to A_63_NA2.3</t>
  </si>
  <si>
    <t>Transmission Link from S021826 JJ Stevinson to A_63_NA2.3</t>
  </si>
  <si>
    <t>Transmission Link from S021827 J Stevinson to A_63_NA2.3</t>
  </si>
  <si>
    <t>Transmission Link from S021828 J Stevinson to A_63_NA2.3</t>
  </si>
  <si>
    <t>Transmission Link from S021829  JJ Stevinson to A_72_NA1</t>
  </si>
  <si>
    <t>Transmission Link from S022049 R Kelley to A_63_NA4</t>
  </si>
  <si>
    <t>Transmission Link from S022066 Rio Mesa Holdings to A_64_NA3.1</t>
  </si>
  <si>
    <t>Transmission Link from S022084  J Murphy to A_71_NA1</t>
  </si>
  <si>
    <t>Transmission Link from S022085  J Murphy to A_71_NA1</t>
  </si>
  <si>
    <t>Transmission Link from S022125  AgreServices to A_71_NA1</t>
  </si>
  <si>
    <t>Transmission Link from S022153  Wonderful Nut Orchards to A_64_NA3.3</t>
  </si>
  <si>
    <t>Transmission Link from S022154  Wonderful Nut Orchards to A_64_NA3.3</t>
  </si>
  <si>
    <t>Transmission Link from S022170 SJR Farming to A_63_NA5</t>
  </si>
  <si>
    <t>Transmission Link from S022172  Rossow Farms to A_64_NA2.3</t>
  </si>
  <si>
    <t>Transmission Link from S022173  SJR Farming to A_64_NA2.3</t>
  </si>
  <si>
    <t>Transmission Link from S022174  C Clayton to A_64_NA2.3</t>
  </si>
  <si>
    <t>Transmission Link from S022180  Sweetwater Ridge to A_63_NA5</t>
  </si>
  <si>
    <t>Transmission Link from S022199 V Martins to A_61S_NA4.2</t>
  </si>
  <si>
    <t>Transmission Link from S022470 Smith Adobe Ranch to A_64_NA2.1</t>
  </si>
  <si>
    <t>Transmission Link from S022495 F Durjava to A_62_NA2.2</t>
  </si>
  <si>
    <t>Transmission Link from S022502  Yellow Madera III to A_64_NA2.2</t>
  </si>
  <si>
    <t>Transmission Link from S022503  Yellow Madera III to A_64_NA2.2</t>
  </si>
  <si>
    <t>Transmission Link from S022534  Wonderful Nut Orchards to A_64_NA3.3</t>
  </si>
  <si>
    <t>Transmission Link from S022538  R deJager to A_63_NA4</t>
  </si>
  <si>
    <t>Transmission Link from S022585 Eastside Canal IC to A_63_NA2.3</t>
  </si>
  <si>
    <t>Transmission Link from S022586 Eastside Canal IC to A_63_NA2.3</t>
  </si>
  <si>
    <t>Transmission Link from S022587  Eastside Canal IC to A_63_NA2.3</t>
  </si>
  <si>
    <t>Transmission Link from S022588  Stevinson MID Adjudication to A_63_NA2.3</t>
  </si>
  <si>
    <t>Transmission Link from S022689  Myers Flying M Ranch to A_63_NA4</t>
  </si>
  <si>
    <t>Transmission Link from S022690  Merced Almonds to A_63_NA4</t>
  </si>
  <si>
    <t>Transmission Link from S022691  Myers Flying M Ranch to A_63_NA4</t>
  </si>
  <si>
    <t>Transmission Link from S023037  SJR Farming to A_63_NA5</t>
  </si>
  <si>
    <t>Transmission Link from S023129 D Machado to A_61N_NA4.3</t>
  </si>
  <si>
    <t>Transmission Link from S023130 D Machado to A_61N_NA4.3</t>
  </si>
  <si>
    <t>Transmission Link from S023172 J Frazier to A_62_NA2.1</t>
  </si>
  <si>
    <t>Transmission Link from S023336 R DeBenedetto to A_64_NA2.1</t>
  </si>
  <si>
    <t>Transmission Link from S023337 SJR Farming to A_72_NA2</t>
  </si>
  <si>
    <t>Transmission Link from S023338  Hancock Farms to A_64_NA2.3</t>
  </si>
  <si>
    <t>Transmission Link from S023339  Hancock Farms to A_64_NA2.3</t>
  </si>
  <si>
    <t>Transmission Link from S023339 J Hancock to A_64_NA2.2</t>
  </si>
  <si>
    <t>Transmission Link from S024276 Madera CSA to A_64_NA3.1</t>
  </si>
  <si>
    <t>Transmission Link from S024637 Uhrhammer to A_62_NA2.2</t>
  </si>
  <si>
    <t>Transmission Link from S024697 GBRK LLC to A_63_NA2.3</t>
  </si>
  <si>
    <t>Transmission Link from S024721 Wilson to A_62_NA4.2</t>
  </si>
  <si>
    <t>Transmission Link from S024759 S Magneson to A_62_NA2.2</t>
  </si>
  <si>
    <t>Transmission Link from S024766 S Magneson to A_62_NA2.2</t>
  </si>
  <si>
    <t>Transmission Link from S024767 S Magneson to A_62_NA2.2</t>
  </si>
  <si>
    <t>Transmission Link from S024785  San Joaquin Wetland Assoc to A_71_NA1</t>
  </si>
  <si>
    <t>Transmission Link from S024823 Barton Ranch to A_61S_NA4.1</t>
  </si>
  <si>
    <t>Transmission Link from S024936  Cubre Trust to Cubre Trust</t>
  </si>
  <si>
    <t>Transmission Link from S025024  Lyons Land Management to A_61S_NA3.3</t>
  </si>
  <si>
    <t>Transmission Link from S025147  Willms Family to A_61S_NA4.1</t>
  </si>
  <si>
    <t>Transmission Link from S025411 Modesto Reservoir Ranch to A_63_NA2.2</t>
  </si>
  <si>
    <t>Transmission Link from S025682  KandT Ranches to A_62_NA4.3</t>
  </si>
  <si>
    <t>Transmission Link from S025684  KandT Ranches to A_62_NA4.3</t>
  </si>
  <si>
    <t>Transmission Link from S025745  L Byrd to A_61S_NA3.1</t>
  </si>
  <si>
    <t>Transmission Link from S025746   AB La Grange Ranch to A_61S_NA3.1</t>
  </si>
  <si>
    <t>Transmission Link from S025802 J Baptista to A_63_NA2.2</t>
  </si>
  <si>
    <t>Transmission Link from S025852 G Vierra to A_63_NA2.2</t>
  </si>
  <si>
    <t>Transmission Link from S025856 G Vierra to A_63_NA2.2</t>
  </si>
  <si>
    <t>Transmission Link from S025975  J Gioletti to A_62_NA5</t>
  </si>
  <si>
    <t>Transmission Link from S026064  S3 Group to A_72_NA1</t>
  </si>
  <si>
    <t>Transmission Link from S026075 Smith Adobe Ranch to A_64_NA2.1</t>
  </si>
  <si>
    <t>Transmission Link from S026096 FandB Jacklich to A_61N_NA4.3</t>
  </si>
  <si>
    <t>Transmission Link from S026126  CandE Ott Farms to A_62_NA4.3</t>
  </si>
  <si>
    <t>Transmission Link from S026169  Zanker Bros to A_62_NA4.1</t>
  </si>
  <si>
    <t>Transmission Link from S026233  S Vande Woude to A_63_NA4</t>
  </si>
  <si>
    <t>Transmission Link from S026660 Winden Farms to A_61N_NA4.1</t>
  </si>
  <si>
    <t>Transmission Link from S027261  J Jordao to A_62_NA5</t>
  </si>
  <si>
    <t>Transmission Link from S027497  USFWS to A_71_NA2</t>
  </si>
  <si>
    <t>Transmission Link from S027498  USFWS to A_71_NA2</t>
  </si>
  <si>
    <t>Transmission Link from S027499  USFWS to A_61S_NA3.3</t>
  </si>
  <si>
    <t>Transmission Link from S027677  R deJager Farms to A_64_NA2.2</t>
  </si>
  <si>
    <t>Transmission Link from S027678  De Jager Farms to A_64_NA2.2</t>
  </si>
  <si>
    <t>Transmission Link from S027679   R deJager Farms to A_64_NA2.2</t>
  </si>
  <si>
    <t>Transmission Link from S027680  De Jager Farms to A_64_NA2.2</t>
  </si>
  <si>
    <t>Transmission Link from S027681  De Jager Farms to A_64_NA2.2</t>
  </si>
  <si>
    <t>Transmission Link from S027682  De Jager Farms to A_64_NA2.2</t>
  </si>
  <si>
    <t>Transmission Link from S027684  R deJager Farms to A_64_NA2.2</t>
  </si>
  <si>
    <t>Transmission Link from S027706 Barton Ranch to A_61N_NA4.1</t>
  </si>
  <si>
    <t>Transmission Link from S027707 Barton Ranch to A_61N_NA4.1</t>
  </si>
  <si>
    <t>Transmission Link from S027715 K Herman to A_64_NA2.1</t>
  </si>
  <si>
    <t>Transmission Link from S027716 DaSilva Ranch to A_64_NA2.1</t>
  </si>
  <si>
    <t>Transmission Link from S027725  SWD Investments to SWD Investments</t>
  </si>
  <si>
    <t>Transmission Link from S027864 S Schaad to A_64_NA3.2</t>
  </si>
  <si>
    <t>Transmission Link from S027866 J Duarte to A_62_NA2.2</t>
  </si>
  <si>
    <t>Transmission Link from S027876 J Duarte to A_62_NA2.2</t>
  </si>
  <si>
    <t>Transmission Link from S028046  R Harris to A_64_NA2.2</t>
  </si>
  <si>
    <t>Transmission Link from S028113  CandE Ott Farms to A_61S_NA3.3</t>
  </si>
  <si>
    <t>Transmission Link from S028151  Capstone Ranch to A_64_NA2.2</t>
  </si>
  <si>
    <t>Transmission Link from S028237  Brichetto Farming to A_61S_NA3.1</t>
  </si>
  <si>
    <t>Transmission Link from S028326  DLM Partners to A_64_NA2.2</t>
  </si>
  <si>
    <t>Transmission Link from S028672 Zanker to A_62_NA6.2</t>
  </si>
  <si>
    <t>Transmission Link from S028673 Zanker to A_62_NA6.2</t>
  </si>
  <si>
    <t>Transmission Link from SEWD Ag Deliveries to A_60S_PA1</t>
  </si>
  <si>
    <t>Transmission Link from SSJID District GW Pumping Outflow to A_61N_PA3</t>
  </si>
  <si>
    <t>Transmission Link from SSJID Main Canal to A_61N_PA3</t>
  </si>
  <si>
    <t>Transmission Link from SWP Pumping to California Aqueduct</t>
  </si>
  <si>
    <t>Transmission Link from SWP Wheeling JPOD to Delta Mendota Canal</t>
  </si>
  <si>
    <t>Transmission Link from San Felipe Division to Pajaro Valley WD Ag</t>
  </si>
  <si>
    <t>Transmission Link from San Felipe Division to San Benito WD Ag</t>
  </si>
  <si>
    <t>Transmission Link from San Felipe Division to San Benito WD MI</t>
  </si>
  <si>
    <t>Transmission Link from San Felipe Division to Santa Clara Valley WD Ag</t>
  </si>
  <si>
    <t>Transmission Link from San Felipe Division to Santa Clara Valley WD MI</t>
  </si>
  <si>
    <t>Transmission Link from San Joaquin RM 028 to U_60S_NU1</t>
  </si>
  <si>
    <t>Transmission Link from San Joaquin RM 070 to A_61N_NA4.3</t>
  </si>
  <si>
    <t>Transmission Link from San Luis Canal CM xx to R_72_PR4.1</t>
  </si>
  <si>
    <t>Transmission Link from San Luis Canal Co to R_72_PR4.1</t>
  </si>
  <si>
    <t>Transmission Link from Santa Fe Canal to R_72_PR2.1</t>
  </si>
  <si>
    <t>Transmission Link from Saxon Creek Pump Station to U_MRPSA</t>
  </si>
  <si>
    <t>Transmission Link from Stanislaus River Water to U_60S_NU1</t>
  </si>
  <si>
    <t>Transmission Link from Tile Drainage Outflow to A_62_NA3</t>
  </si>
  <si>
    <t>Transmission Link from Tracy GW to A_50_PA1.1</t>
  </si>
  <si>
    <t>Transmission Link from Tracy GW to A_50_PA1.2</t>
  </si>
  <si>
    <t>Transmission Link from Tracy GW to A_71_PA8</t>
  </si>
  <si>
    <t>Transmission Link from Tracy GW to U_50_NU2</t>
  </si>
  <si>
    <t>Transmission Link from Tracy GW to U_50_PU</t>
  </si>
  <si>
    <t>Transmission Link from Tulloch Reservoir to U_CCOVE</t>
  </si>
  <si>
    <t>Transmission Link from Turlock Canal SW Delivery to A_62_NA3</t>
  </si>
  <si>
    <t>Transmission Link from Turlock GW to A_62_NA1</t>
  </si>
  <si>
    <t>Transmission Link from Turlock GW to A_62_NA2.1</t>
  </si>
  <si>
    <t>Transmission Link from Turlock GW to A_62_NA2.2</t>
  </si>
  <si>
    <t>Transmission Link from Turlock GW to A_62_NA3</t>
  </si>
  <si>
    <t>Transmission Link from Turlock GW to A_62_NA4.1</t>
  </si>
  <si>
    <t>Transmission Link from Turlock GW to A_62_NA4.3</t>
  </si>
  <si>
    <t>Transmission Link from Turlock GW to A_62_NA5</t>
  </si>
  <si>
    <t>Transmission Link from Turlock GW to A_62_NA6.1</t>
  </si>
  <si>
    <t>Transmission Link from Turlock GW to A_62_NA6.2</t>
  </si>
  <si>
    <t>Transmission Link from Turlock GW to Turlock Canal</t>
  </si>
  <si>
    <t>Transmission Link from Turlock GW to Turlock Canal 2</t>
  </si>
  <si>
    <t>Transmission Link from Turlock GW to U_61S_NU1</t>
  </si>
  <si>
    <t>Transmission Link from Turlock GW to U_62_NU1</t>
  </si>
  <si>
    <t>Transmission Link from Turlock GW to U_62_NU2</t>
  </si>
  <si>
    <t>Transmission Link from Turlock GW to U_62_NU3</t>
  </si>
  <si>
    <t>Transmission Link from Turlock GW to U_62_NU4</t>
  </si>
  <si>
    <t>Transmission Link from Turlock GW to U_62_NU5</t>
  </si>
  <si>
    <t>Transmission Link from Turlock GW to U_62_NU6</t>
  </si>
  <si>
    <t>Transmission Link from Turlock GW to U_62_NU7</t>
  </si>
  <si>
    <t>Transmission Link from Turlock WWTP to A_62_NA3</t>
  </si>
  <si>
    <t>Transmission Link from Turlock WWTP to A_71_PA5</t>
  </si>
  <si>
    <t>Transmission Link from Unknown1  Root Creek WD to A_64_PA3.2</t>
  </si>
  <si>
    <t>Transmission Link from Unknown2  Root Creek WD to A_64_PA3.2</t>
  </si>
  <si>
    <t>Transmission Link from Volta Wasteway CM 08 to R_72_PR1</t>
  </si>
  <si>
    <t>Transmission Link from Volta Wasteway CM 10 to R_72_PR5</t>
  </si>
  <si>
    <t>Transmission Link from WaterBankInflow to FourthAgreement</t>
  </si>
  <si>
    <t>Transmission Link from Withdrawal Node 1 to A_72_XA3</t>
  </si>
  <si>
    <t>Transmission Link from Withdrawal Node 2 to R_72_PR4.4</t>
  </si>
  <si>
    <t>Transmission Link from Withdrawal Node 20 to Madera Canal Loss</t>
  </si>
  <si>
    <t>Transmission Link from Withdrawal Node 25 to U_TUOUD</t>
  </si>
  <si>
    <t>Transmission Link from Withdrawal Node 26 to U_GRVLD</t>
  </si>
  <si>
    <t>Transmission Link from Withdrawal Node 3 to U_JLIND</t>
  </si>
  <si>
    <t>Transmission Link from Withdrawal Node 31 to Friant Kern C1 Water</t>
  </si>
  <si>
    <t>Transmission Link from Withdrawal Node 32 to Friant Kern C2 Water</t>
  </si>
  <si>
    <t>Transmission Link from Withdrawal Node 33 to Friant Kern 215 Water</t>
  </si>
  <si>
    <t>Transmission Link from Withdrawal Node 34 to Friant Kern Canal Loss</t>
  </si>
  <si>
    <t>Transmission Link from Withdrawal Node 44 to U_50_NU1</t>
  </si>
  <si>
    <t>Transmission Link from Withdrawal Node 47 to U_71_NU1</t>
  </si>
  <si>
    <t>Transmission Link from Withdrawal Node 7 to CVP Upper DMC Loss</t>
  </si>
  <si>
    <t>Transmission Link from Withdrawal Node 8 to A_ANGLS</t>
  </si>
  <si>
    <t>Transmission Link from Withdrawal Node 9 to U_EBBTS</t>
  </si>
  <si>
    <t>California Aqueduct  21 \ California Aqueduct CM 066</t>
  </si>
  <si>
    <t>Delta Mendota Canal   1 \ CVP Boundary Condition</t>
  </si>
  <si>
    <t>Delta Mendota Canal   7 \ Delta Mendota CM 011</t>
  </si>
  <si>
    <t>Delta Mendota Canal   9 \ Delta Mendota CM 016</t>
  </si>
  <si>
    <t>Delta Mendota Canal  11 \ Delta Mendota CM 021</t>
  </si>
  <si>
    <t>Delta Mendota Canal  13 \ Delta Mendota CM 030</t>
  </si>
  <si>
    <t>Delta Mendota Canal  15 \ Delta Mendota CM 034</t>
  </si>
  <si>
    <t>Delta Mendota Canal  19 \ Delta Mendota CM 044</t>
  </si>
  <si>
    <t>Delta Mendota Canal  21 \ Delta Mendota CM 064</t>
  </si>
  <si>
    <t>Delta Mendota Canal  27 \ Volta Wasteway Outflow</t>
  </si>
  <si>
    <t>Delta Mendota Canal  29 \ Delta Mendota CM 070</t>
  </si>
  <si>
    <t>Delta Mendota Canal  35 \ Delta Mendota CM 091</t>
  </si>
  <si>
    <t>Delta Mendota Canal  37 \ Delta Mendota CM 105</t>
  </si>
  <si>
    <t>Delta Mendota Canal  39 \ Firebaugh Main Canal 2 Outflow</t>
  </si>
  <si>
    <t>Angels Creek   9 \ REG Angels Creek blew Murphys Afterbay</t>
  </si>
  <si>
    <t>Angels Creek  17 \ REG blw Angles Canal</t>
  </si>
  <si>
    <t>Balsam Cr   9 \ REG Big Creek ALP Balsam to BC</t>
  </si>
  <si>
    <t>Bear Cr S River   7 \ REG Big Creek ALP Bear Creek</t>
  </si>
  <si>
    <t>Bear Cr S River   9 \ REG P67 Bear Creek</t>
  </si>
  <si>
    <t>Beaver Creek   7 \ REG Below Beaver Creek Diversion</t>
  </si>
  <si>
    <t>Big Creek   9 \ REG P2175 Blw Huntington</t>
  </si>
  <si>
    <t>Big Creek  11 \ REG Big Creek ALP Huntington to Dam 4</t>
  </si>
  <si>
    <t>Big Creek  35 \ REG Big Creek ALP Dam 5 to SJR</t>
  </si>
  <si>
    <t>Big Creek  37 \ REG P67 BC blw Dam 5</t>
  </si>
  <si>
    <t>Bolsillo Cr   7 \ REG Big Creek ALP Bolsillo</t>
  </si>
  <si>
    <t>Bolsillo Cr   9 \ REG P67 Bolsillo</t>
  </si>
  <si>
    <t>Camp 61 Cr River   9 \ REG Big Creek ALP Camp 61</t>
  </si>
  <si>
    <t>Camp Cr   7 \ REG Big Creek ALP Camp 62</t>
  </si>
  <si>
    <t>Camp Cr   9 \ REG P67 Camp 62</t>
  </si>
  <si>
    <t>Cherry Creek   9 \ REG Cherry Ck bw Valley Dam</t>
  </si>
  <si>
    <t>Chinquapin Cr   7 \ REG Big Creek ALP Chinquapin</t>
  </si>
  <si>
    <t>Chinquapin Cr   9 \ REG P67 Chinquapin</t>
  </si>
  <si>
    <t>Eleanor Creek   9 \ REG Eleanor Ck bw Eleanor</t>
  </si>
  <si>
    <t>Ely Cr River   7 \ REG Big Creek ALP Ely Creek</t>
  </si>
  <si>
    <t>FallAttractionOffRamp   1 \ REG Vernalis Fall Attraction</t>
  </si>
  <si>
    <t>Hooper Cr River   7 \ REG Big Creek ALP Hooper Creek</t>
  </si>
  <si>
    <t>Hooper Cr River   9 \ REG P67 Hooper Creek</t>
  </si>
  <si>
    <t>MF Balsam Cr   7 \ REG Big Creek ALP Balsam Forebay to Diversion</t>
  </si>
  <si>
    <t>MF Balsam Cr   9 \ REG P67 Balsam</t>
  </si>
  <si>
    <t>Merced River  51 \ REG Cowell Agreement</t>
  </si>
  <si>
    <t>Merced River  91 \ REG Fall Fishery</t>
  </si>
  <si>
    <t>Merced River  93 \ REG Davis Grunsky</t>
  </si>
  <si>
    <t>Merced River  95 \ REG MID FERC License</t>
  </si>
  <si>
    <t>Mill Creek   9 \ REG blw Hunters</t>
  </si>
  <si>
    <t>Mono Creek River   9 \ REG P2086 Mono Blw Edison</t>
  </si>
  <si>
    <t>Mono Creek River  11 \ REG Big Creek ALP Blw Edison</t>
  </si>
  <si>
    <t>Mono Creek River  19 \ REG Big Creek ALP Mono Blw Div</t>
  </si>
  <si>
    <t>Mono Creek River  21 \ REG P67 Mono Blw Div</t>
  </si>
  <si>
    <t>North Fk Stevenson Creek   7 \ REG P67 NFStevenson</t>
  </si>
  <si>
    <t>North Fk Stevenson Creek   9 \ REG Big Creek ALP NF Stevenson</t>
  </si>
  <si>
    <t>North Fork Stanislaus  11 \ REG Blw NSM Res.</t>
  </si>
  <si>
    <t>North Fork Stanislaus  21 \ REG at Avery</t>
  </si>
  <si>
    <t>North Fork Stanislaus  27 \ REG Below McKays Point Div Dam</t>
  </si>
  <si>
    <t>North Fork Stanislaus  35 \ REG Below Confluence with Beaver</t>
  </si>
  <si>
    <t>North Slide Cr River   9 \ REG P67 North and South Slide</t>
  </si>
  <si>
    <t>Pitman Creek   7 \ REG Big Creek ALP Pitman</t>
  </si>
  <si>
    <t>Pitman Creek   9 \ REG P67 Pitman</t>
  </si>
  <si>
    <t>Rock Cr   7 \ REG Big Creek ALP Rock Creek</t>
  </si>
  <si>
    <t>Ross Cr   7 \ REG Big Creek ALP Ross Creek</t>
  </si>
  <si>
    <t>S Fk Willow Creek River   7 \ REG P1354 SFW</t>
  </si>
  <si>
    <t>San Joaquin River  39 \ REG SJRR Allocation</t>
  </si>
  <si>
    <t>San Joaquin River 255 \ REG Vernalis Req</t>
  </si>
  <si>
    <t>South Fork Stanislaus River  11 \ REG SF Stanislaus at Strawberry</t>
  </si>
  <si>
    <t>South Fork Stanislaus River  19 \ REG SF Stanislaus blw Philadelphia Canal</t>
  </si>
  <si>
    <t>South Fork Stanislaus River  27 \ REG SF Stanislaus blw Lyons</t>
  </si>
  <si>
    <t>Stanislaus River  15 \ REG MF Stanislaus at Kennedy Meadows</t>
  </si>
  <si>
    <t>Stanislaus River  29 \ REG MF Stanislaus blw Donnells</t>
  </si>
  <si>
    <t>Stanislaus River  47 \ REG Beardsley</t>
  </si>
  <si>
    <t>Stanislaus River  59 \ REG MF Stanislaus blw Sand Bar</t>
  </si>
  <si>
    <t>Stanislaus River  97 \ REG Stanislaus bw Goodwin</t>
  </si>
  <si>
    <t>Stanislaus River 151 \ REG Stanislaus at Ripon</t>
  </si>
  <si>
    <t>Stevenson Creek  11 \ REG Big Creek ALP Stevenson</t>
  </si>
  <si>
    <t>Stevenson Creek  13 \ REG P67 Stevenson</t>
  </si>
  <si>
    <t>Tuolumne River  11 \ REG Tuolumne bw Hetch Hetchy</t>
  </si>
  <si>
    <t>Tuolumne River  25 \ REG Below HH 2</t>
  </si>
  <si>
    <t>Tuolumne River  67 \ REG FERC P2299</t>
  </si>
  <si>
    <t>Upper North Fork Stanislaus River   9 \ REG Below NF Diversion Dam</t>
  </si>
  <si>
    <t>Upper San Joaquin  19 \ REG Big Creek ALP SFSJR</t>
  </si>
  <si>
    <t>Upper San Joaquin  21 \ REG P67 SFSJR</t>
  </si>
  <si>
    <t>Upper San Joaquin  53 \ REG P2085 Blw Mammoth</t>
  </si>
  <si>
    <t>Upper San Joaquin  55 \ REG Big Creek ALP Mammoth to Dam 6</t>
  </si>
  <si>
    <t>Upper San Joaquin  71 \ REG P120 Blw Dam 6</t>
  </si>
  <si>
    <t>Upper San Joaquin  73 \ REG Big Creek ALP Dam 6 to Redinger</t>
  </si>
  <si>
    <t>Upper San Joaquin  85 \ REG P2017 Blw Redinger</t>
  </si>
  <si>
    <t>Upper San Joaquin 101 \ REG P96 Blw Kerckhoff</t>
  </si>
  <si>
    <t>Upper San Joaquin 121 \ REG_Restoration</t>
  </si>
  <si>
    <t>Warm Creek River   7 \ REG P2086 Warm Creek</t>
  </si>
  <si>
    <t>Willow Cr  17 \ REG P1354 Blw Bass Lake</t>
  </si>
  <si>
    <t>Willow Cr  29 \ REG P1354 Blw Manzanita</t>
  </si>
  <si>
    <t>Willow Cr  39 \ REG P1354 Rex Ranch</t>
  </si>
  <si>
    <t>OPS BC No. 1 PH</t>
  </si>
  <si>
    <t>OPS BC No. 2 PH</t>
  </si>
  <si>
    <t>OPS BC No. 2A PH</t>
  </si>
  <si>
    <t>OPS BC No. 3 PH</t>
  </si>
  <si>
    <t>OPS BC No. 4 PH</t>
  </si>
  <si>
    <t>OPS BC No. 8 PH</t>
  </si>
  <si>
    <t>OPS Beardsley Powerplant</t>
  </si>
  <si>
    <t>OPS Beaver Diversion Tunnel</t>
  </si>
  <si>
    <t>OPS Big Creek</t>
  </si>
  <si>
    <t>OPS CT_MLRTN</t>
  </si>
  <si>
    <t>OPS CT_PEDRO</t>
  </si>
  <si>
    <t>OPS Canyon Power Tunnel Hydropower</t>
  </si>
  <si>
    <t>OPS Cherry Creek Snowmelt</t>
  </si>
  <si>
    <t>OPS Cherry Creek Water Bank</t>
  </si>
  <si>
    <t>OPS Cherry Power Tunnel Hydropower</t>
  </si>
  <si>
    <t>OPS Cherry Power Tunnel Snowmelt</t>
  </si>
  <si>
    <t>OPS Cherry Power Tunnel Water Bank</t>
  </si>
  <si>
    <t>OPS Collierville Tunnel</t>
  </si>
  <si>
    <t>OPS Crane Valley PH</t>
  </si>
  <si>
    <t>OPS Don Pedro PH</t>
  </si>
  <si>
    <t>OPS Donnells Power House</t>
  </si>
  <si>
    <t>OPS Eastwood</t>
  </si>
  <si>
    <t>OPS Eleanor Creek Snowmelt</t>
  </si>
  <si>
    <t>OPS Eleanor Tunnel Snowmelt</t>
  </si>
  <si>
    <t>OPS Foothill Tunnel</t>
  </si>
  <si>
    <t>OPS HetchHetchy Snowmelt</t>
  </si>
  <si>
    <t>OPS Historical Friant Inflow</t>
  </si>
  <si>
    <t>OPS Inflow to tunnel</t>
  </si>
  <si>
    <t>OPS JW PP</t>
  </si>
  <si>
    <t>OPS Kerckhoff PH 1</t>
  </si>
  <si>
    <t>OPS Kerckhoff PH 2</t>
  </si>
  <si>
    <t>OPS Madera Canal Class 1</t>
  </si>
  <si>
    <t>OPS Madera Canal Class 2</t>
  </si>
  <si>
    <t>OPS Mammoth PH</t>
  </si>
  <si>
    <t>OPS Merced NWR Arena Plains</t>
  </si>
  <si>
    <t>OPS Mountain Tunnel Hydropower</t>
  </si>
  <si>
    <t>OPS Murphys Powerplant</t>
  </si>
  <si>
    <t>OPS New Spicer Meadows Power</t>
  </si>
  <si>
    <t>OPS Portal PH</t>
  </si>
  <si>
    <t>OPS Relief</t>
  </si>
  <si>
    <t>OPS SJ 1A PH</t>
  </si>
  <si>
    <t>OPS SJ 2 PH</t>
  </si>
  <si>
    <t>OPS SJ 3 PH</t>
  </si>
  <si>
    <t>OPS Snow Flood Management</t>
  </si>
  <si>
    <t>OPS Snowmelt Release</t>
  </si>
  <si>
    <t>OPS Spring Gap Powerplant</t>
  </si>
  <si>
    <t>OPS Stanislaus Tunnel</t>
  </si>
  <si>
    <t>OPS Tuolumne Keep Flow in River</t>
  </si>
  <si>
    <t>OPS Tuolumne River Flow</t>
  </si>
  <si>
    <t>OPS Water Bank HH</t>
  </si>
  <si>
    <t>OPS Wishon PH</t>
  </si>
  <si>
    <t>OPS_CT_MELON</t>
  </si>
  <si>
    <t>Ops McClure PP</t>
  </si>
  <si>
    <t>REG Angels Creek blew Murphys Afterbay</t>
  </si>
  <si>
    <t>REG Beardsley</t>
  </si>
  <si>
    <t>REG Below Beaver Creek Diversion</t>
  </si>
  <si>
    <t>REG Below Confluence with Beaver</t>
  </si>
  <si>
    <t>REG Below HH 2</t>
  </si>
  <si>
    <t>REG Below McKays Point Div Dam</t>
  </si>
  <si>
    <t>REG Below NF Diversion Dam</t>
  </si>
  <si>
    <t>REG Big Creek ALP Balsam Forebay to Diversion</t>
  </si>
  <si>
    <t>REG Big Creek ALP Balsam to BC</t>
  </si>
  <si>
    <t>REG Big Creek ALP Bear Creek</t>
  </si>
  <si>
    <t>REG Big Creek ALP Blw Edison</t>
  </si>
  <si>
    <t>REG Big Creek ALP Bolsillo</t>
  </si>
  <si>
    <t>REG Big Creek ALP Camp 61</t>
  </si>
  <si>
    <t>REG Big Creek ALP Camp 62</t>
  </si>
  <si>
    <t>REG Big Creek ALP Chinquapin</t>
  </si>
  <si>
    <t>REG Big Creek ALP Dam 5 to SJR</t>
  </si>
  <si>
    <t>REG Big Creek ALP Dam 6 to Redinger</t>
  </si>
  <si>
    <t>REG Big Creek ALP Ely Creek</t>
  </si>
  <si>
    <t>REG Big Creek ALP Hooper Creek</t>
  </si>
  <si>
    <t>REG Big Creek ALP Huntington to Dam 4</t>
  </si>
  <si>
    <t>REG Big Creek ALP Mammoth to Dam 6</t>
  </si>
  <si>
    <t>REG Big Creek ALP Mono Blw Div</t>
  </si>
  <si>
    <t>REG Big Creek ALP NF Stevenson</t>
  </si>
  <si>
    <t>REG Big Creek ALP Pitman</t>
  </si>
  <si>
    <t>REG Big Creek ALP Rock Creek</t>
  </si>
  <si>
    <t>REG Big Creek ALP Ross Creek</t>
  </si>
  <si>
    <t>REG Big Creek ALP SFSJR</t>
  </si>
  <si>
    <t>REG Big Creek ALP Stevenson</t>
  </si>
  <si>
    <t>REG Blw NSM Res.</t>
  </si>
  <si>
    <t>REG Cherry Ck bw Valley Dam</t>
  </si>
  <si>
    <t>REG Cowell Agreement</t>
  </si>
  <si>
    <t>REG Davis Grunsky</t>
  </si>
  <si>
    <t>REG DistrictEntitlement</t>
  </si>
  <si>
    <t>REG Eleanor Ck bw Eleanor</t>
  </si>
  <si>
    <t>REG Eleanor Ck bw Eleanor 2</t>
  </si>
  <si>
    <t>REG FERC P2299</t>
  </si>
  <si>
    <t>REG Fall Fishery</t>
  </si>
  <si>
    <t>REG MF Stanislaus at Kennedy Meadows</t>
  </si>
  <si>
    <t>REG MF Stanislaus blw Donnells</t>
  </si>
  <si>
    <t>REG MF Stanislaus blw Sand Bar</t>
  </si>
  <si>
    <t>REG MID FERC License</t>
  </si>
  <si>
    <t>REG P120 Blw Dam 6</t>
  </si>
  <si>
    <t>REG P1354 Blw Bass Lake</t>
  </si>
  <si>
    <t>REG P1354 Blw Manzanita</t>
  </si>
  <si>
    <t>REG P1354 Rex Ranch</t>
  </si>
  <si>
    <t>REG P1354 SFW</t>
  </si>
  <si>
    <t>REG P2017 Blw Redinger</t>
  </si>
  <si>
    <t>REG P2085 Blw Mammoth</t>
  </si>
  <si>
    <t>REG P2086 Mono Blw Edison</t>
  </si>
  <si>
    <t>REG P2086 Warm Creek</t>
  </si>
  <si>
    <t>REG P2175 Blw Huntington</t>
  </si>
  <si>
    <t>REG P67 BC blw Dam 5</t>
  </si>
  <si>
    <t>REG P67 Balsam</t>
  </si>
  <si>
    <t>REG P67 Bear Creek</t>
  </si>
  <si>
    <t>REG P67 Bolsillo</t>
  </si>
  <si>
    <t>REG P67 Camp 62</t>
  </si>
  <si>
    <t>REG P67 Chinquapin</t>
  </si>
  <si>
    <t>REG P67 Hooper Creek</t>
  </si>
  <si>
    <t>REG P67 Mono Blw Div</t>
  </si>
  <si>
    <t>REG P67 NFStevenson</t>
  </si>
  <si>
    <t>REG P67 North and South Slide</t>
  </si>
  <si>
    <t>REG P67 Pitman</t>
  </si>
  <si>
    <t>REG P67 SFSJR</t>
  </si>
  <si>
    <t>REG P67 Stevenson</t>
  </si>
  <si>
    <t>REG P96 Blw Kerckhoff</t>
  </si>
  <si>
    <t>REG SF Stanislaus at Strawberry</t>
  </si>
  <si>
    <t>REG SF Stanislaus blw Lyons</t>
  </si>
  <si>
    <t>REG SF Stanislaus blw Philadelphia Canal</t>
  </si>
  <si>
    <t>REG SJR Restoration 2</t>
  </si>
  <si>
    <t>REG SJRR Allocation</t>
  </si>
  <si>
    <t>REG Stanislaus at Ripon</t>
  </si>
  <si>
    <t>REG Stanislaus bw Goodwin</t>
  </si>
  <si>
    <t>REG Tuolumne bw Hetch Hetchy</t>
  </si>
  <si>
    <t>REG Vernalis Fall Attraction</t>
  </si>
  <si>
    <t>REG Vernalis Req</t>
  </si>
  <si>
    <t>REG WaterBankEvaporation</t>
  </si>
  <si>
    <t>REG WaterBankStorageAdjustment</t>
  </si>
  <si>
    <t>REG at Avery</t>
  </si>
  <si>
    <t>REG blw Angles Canal</t>
  </si>
  <si>
    <t>REG blw Hunters</t>
  </si>
  <si>
    <t>REG_Restoration</t>
  </si>
  <si>
    <t>Alpine</t>
  </si>
  <si>
    <t>Balsam Meadow Forebay</t>
  </si>
  <si>
    <t>Bass Lake</t>
  </si>
  <si>
    <t>Beardsley Lake</t>
  </si>
  <si>
    <t>Cherry Reservoir</t>
  </si>
  <si>
    <t>Corrine Lake</t>
  </si>
  <si>
    <t>Crocker Huffman Dam</t>
  </si>
  <si>
    <t>Dam 4 Reservoir</t>
  </si>
  <si>
    <t>Dam 5 Reservoir</t>
  </si>
  <si>
    <t>Dam Six Reservoir</t>
  </si>
  <si>
    <t>Don Pedro Reservoir</t>
  </si>
  <si>
    <t>Donnells Lake</t>
  </si>
  <si>
    <t>Eastman Lake</t>
  </si>
  <si>
    <t>Edison Lake</t>
  </si>
  <si>
    <t>Florence Lake</t>
  </si>
  <si>
    <t>Hensley Lake</t>
  </si>
  <si>
    <t>Hetch Hetchy Reservoir</t>
  </si>
  <si>
    <t>Hunters Reservoir</t>
  </si>
  <si>
    <t>Huntington Lake</t>
  </si>
  <si>
    <t>Kerckhoff Res</t>
  </si>
  <si>
    <t>LaGrange Dam</t>
  </si>
  <si>
    <t>Lake Eleanor</t>
  </si>
  <si>
    <t>Lake McClure</t>
  </si>
  <si>
    <t>Lake Yosemite</t>
  </si>
  <si>
    <t>Los Banos Reservoir</t>
  </si>
  <si>
    <t>Lyons Lake</t>
  </si>
  <si>
    <t>MPOA</t>
  </si>
  <si>
    <t>Madera Equalization Reservoir</t>
  </si>
  <si>
    <t>Mammoth Pool</t>
  </si>
  <si>
    <t>Manzanita Lake</t>
  </si>
  <si>
    <t>McKays Reservoir</t>
  </si>
  <si>
    <t>McSwain Dam</t>
  </si>
  <si>
    <t>Mendota Pool</t>
  </si>
  <si>
    <t>Merced Falls Dam</t>
  </si>
  <si>
    <t>Millerton Reservoir</t>
  </si>
  <si>
    <t>Modesto Reservoir</t>
  </si>
  <si>
    <t>Murphys Afterbay</t>
  </si>
  <si>
    <t>New Don Pedro Water Bank</t>
  </si>
  <si>
    <t>New Melones Lake</t>
  </si>
  <si>
    <t>New Spicer Meadows Reservoir</t>
  </si>
  <si>
    <t>Pinecrest Lake</t>
  </si>
  <si>
    <t>Portal Forebay</t>
  </si>
  <si>
    <t>Priest Reservoir</t>
  </si>
  <si>
    <t>Redinger Lake</t>
  </si>
  <si>
    <t>Relief Reservoir</t>
  </si>
  <si>
    <t>Sack Dam</t>
  </si>
  <si>
    <t>Shaver Lake</t>
  </si>
  <si>
    <t>Tulloch Reservoir</t>
  </si>
  <si>
    <t>Turlock Reservoir</t>
  </si>
  <si>
    <t>Woodward Reservoir</t>
  </si>
  <si>
    <t>Ash Slough   1 \ Ash Slough Intake Inflow</t>
  </si>
  <si>
    <t>Ash Slough   9 \ A_64_NA2.4 Runoff</t>
  </si>
  <si>
    <t>Ash Slough Intake   0 \ Headflow</t>
  </si>
  <si>
    <t>Berenda Slough   1 \ Berenda Slough Intake Inflow</t>
  </si>
  <si>
    <t>Berenda Slough   5 \ BerendaToChowchilla Outflow</t>
  </si>
  <si>
    <t>Berenda Slough   7 \ Ash Slough Intake Outflow</t>
  </si>
  <si>
    <t>Berenda Slough   9 \ Chowchilla Main Canal Outflow</t>
  </si>
  <si>
    <t>Berenda Slough  15 \ S023339 J Hancock</t>
  </si>
  <si>
    <t>Berenda Slough Intake   0 \ Headflow</t>
  </si>
  <si>
    <t>BerendaToChowchilla   0 \ Headflow</t>
  </si>
  <si>
    <t>Chowchilla River   1 \ HIS USGS 11258900 (gauge)</t>
  </si>
  <si>
    <t>Chowchilla River   1 \ W Fk Chowchilla Runoff</t>
  </si>
  <si>
    <t>Chowchilla River  11 \ FNF Chowchilla (gauge)</t>
  </si>
  <si>
    <t>Chowchilla River  11 \ I_ESTMN Inflow</t>
  </si>
  <si>
    <t>Chowchilla River  13 \ Eastman Lake</t>
  </si>
  <si>
    <t>Chowchilla River  15 \ CHW037 Runoff</t>
  </si>
  <si>
    <t>Chowchilla River  15 \ HIS USGS 11259000 (gauge)</t>
  </si>
  <si>
    <t>Chowchilla River  17 \ CHW031 Runoff</t>
  </si>
  <si>
    <t>Chowchilla River  17 \ HIS USGS 11259300 (gauge)</t>
  </si>
  <si>
    <t>Chowchilla River  23 \ I_CHW031 Inflow</t>
  </si>
  <si>
    <t>Chowchilla River  29 \ BerendaToChowchilla Inflow</t>
  </si>
  <si>
    <t>Chowchilla River  55 \ A_64_NA2.4 Runoff 2</t>
  </si>
  <si>
    <t>Chowchilla Bypass   0 \ HIS USBR CBP Chowchilla Bypass at Head (gauge)</t>
  </si>
  <si>
    <t>Eastside Bypass   1 \ Chowchilla Bypass Inflow</t>
  </si>
  <si>
    <t>Eastside Bypass   3 \ Cottonwood Cr West Inflow</t>
  </si>
  <si>
    <t>Eastside Bypass   9 \ Fresno River Inflow</t>
  </si>
  <si>
    <t>Eastside Bypass  13 \ Berenda Slough Inflow</t>
  </si>
  <si>
    <t>Eastside Bypass  19 \ Ash Slough Inflow</t>
  </si>
  <si>
    <t>Eastside Bypass  25 \ Chowchilla River Inflow</t>
  </si>
  <si>
    <t>Eastside Bypass  27 \ Sand Slough Control Structure Inflow</t>
  </si>
  <si>
    <t>Eastside Bypass  29 \ Fresno bw Bypass Inflow</t>
  </si>
  <si>
    <t>Eastside Bypass  29 \ HIS Eastside Bypass nr El Nido (gauge)</t>
  </si>
  <si>
    <t>Eastside Bypass  35 \ Mariposa Bypass Outflow</t>
  </si>
  <si>
    <t>Eastside Bypass  37 \ Eastside Canal Outflow</t>
  </si>
  <si>
    <t>Eastside Bypass  37 \ HIS CDEC EBM (gauge)</t>
  </si>
  <si>
    <t>Eastside Bypass  41 \ Deadman Creek Inflow</t>
  </si>
  <si>
    <t>Eastside Bypass  45 \ Bear Creek Inflow</t>
  </si>
  <si>
    <t>Eastside Bypass  47 \ Eastside Bypass GW CM 048</t>
  </si>
  <si>
    <t>Mariposa Bypass   0 \ Headflow</t>
  </si>
  <si>
    <t>Sand Slough Control Structure   0 \ Headflow</t>
  </si>
  <si>
    <t>Mill Creek  12 \ Reach</t>
  </si>
  <si>
    <t>Stanislaus River  14 \ Reach</t>
  </si>
  <si>
    <t>Stanislaus River  32 \ Reach</t>
  </si>
  <si>
    <t>Stanislaus River  50 \ Reach</t>
  </si>
  <si>
    <t>Stanislaus River  58 \ Reach</t>
  </si>
  <si>
    <t>Angels Creek   3 \ I_ANG017 Inflow</t>
  </si>
  <si>
    <t>Angels Creek   7 \ Murphys Afterbay</t>
  </si>
  <si>
    <t>Angels Creek  15 \ Angels Creek Diversion Dam</t>
  </si>
  <si>
    <t>Beaver Creek   3 \ I_BVC007 Inflow</t>
  </si>
  <si>
    <t>Beaver Creek   5 \ Beaver Creek Diversion Outflow</t>
  </si>
  <si>
    <t>Beaver Creek Diversion   0 \ Headflow</t>
  </si>
  <si>
    <t>Collierville Tunnel   0 \ Headflow</t>
  </si>
  <si>
    <t>Collierville Tunnel   3 \ OPS Collierville Tunnel</t>
  </si>
  <si>
    <t>Mill Creek   3 \ I_MIL003 Inflow</t>
  </si>
  <si>
    <t>Mill Creek   7 \ Hunters Reservoir</t>
  </si>
  <si>
    <t>North Fork Stanislaus   3 \ I_SPICE Inflow</t>
  </si>
  <si>
    <t>North Fork Stanislaus   9 \ New Spicer Meadows Power Plant Inflow</t>
  </si>
  <si>
    <t>North Fork Stanislaus  33 \ Beaver Creek Inflow</t>
  </si>
  <si>
    <t>North Fork Stanislaus Diversion Tunnel   0 \ Headflow</t>
  </si>
  <si>
    <t>Upper North Fork Stanislaus River   3 \ I_NFS033 Inflow</t>
  </si>
  <si>
    <t>Upper North Fork Stanislaus River   7 \ North Fork Stanislaus Diversion Tunnel Outflow</t>
  </si>
  <si>
    <t>Mendota Pool to Sack Dam   8 \ Reach</t>
  </si>
  <si>
    <t>Mud Slough North   1 \ San Luis Drain Inflow</t>
  </si>
  <si>
    <t>Mud Slough South  11 \ R_72_PR4.4 Runoff</t>
  </si>
  <si>
    <t>Salt Slough  13 \ R_72_PR4.2 Runoff</t>
  </si>
  <si>
    <t>San Joaquin River  21 \ HIS USBR DNB San Joaquin River at Donny Bridge (gauge)</t>
  </si>
  <si>
    <t>San Joaquin River  21 \ S017974  Borba Farms</t>
  </si>
  <si>
    <t>San Joaquin River  25 \ HIS USBR SKB San Joaquin River at Skaggs Bridge (gauge)</t>
  </si>
  <si>
    <t>San Joaquin River  25 \ San Joaquin GW RM 235</t>
  </si>
  <si>
    <t>San Joaquin River  35 \ A025688  P Manning</t>
  </si>
  <si>
    <t>San Joaquin River  37 \ HIS USBR GRF San Joaquin River at Gravelly Ford (gauge)</t>
  </si>
  <si>
    <t>San Joaquin River  37 \ Reach 1 Losses</t>
  </si>
  <si>
    <t>San Joaquin River  43 \ Chowchilla Bypass Outflow</t>
  </si>
  <si>
    <t>San Joaquin River  49 \ HIS USBR SJB San Joaquin River bw Bifurcation (gauge)</t>
  </si>
  <si>
    <t>San Joaquin River  49 \ HIS USBR SJN San Joaquin River at San Mateo Road (gauge)</t>
  </si>
  <si>
    <t>San Joaquin River  49 \ San Joaquin GW RM 213</t>
  </si>
  <si>
    <t>San Joaquin River  59 \ Fresno Slough Inflow</t>
  </si>
  <si>
    <t>San Joaquin River  59 \ HIS San Joaquin River nr Mendota (gauge)</t>
  </si>
  <si>
    <t>San Joaquin River  75 \ HIS USBR SDP San Joaquin River nr Dos Palos (gauge)</t>
  </si>
  <si>
    <t>San Joaquin River  75 \ Sack Dam</t>
  </si>
  <si>
    <t>San Joaquin River  81 \ HIS CDEC SJH San Joaquin River nr Highway 152 (gauge)</t>
  </si>
  <si>
    <t>San Joaquin River  81 \ San Joaquin GW RM 173</t>
  </si>
  <si>
    <t>San Joaquin River  87 \ HIS CDEC SWA (gauge)</t>
  </si>
  <si>
    <t>San Joaquin River  87 \ S022172  Rossow Farms</t>
  </si>
  <si>
    <t>San Joaquin River  93 \ Sand Slough Control Structure Outflow</t>
  </si>
  <si>
    <t>San Joaquin River 109 \ Mariposa Bypass Inflow</t>
  </si>
  <si>
    <t>San Joaquin River 117 \ Eastside Bypass Inflow</t>
  </si>
  <si>
    <t>San Joaquin River 117 \ HIS USGS 11260815 San Joaquin nr Stevinson (gauge)</t>
  </si>
  <si>
    <t>San Joaquin River 121 \ HIS CDEC FFB (gauge)</t>
  </si>
  <si>
    <t>San Joaquin River 121 \ Salt Slough Inflow</t>
  </si>
  <si>
    <t>San Joaquin River 127 \ Mud Slough North Inflow</t>
  </si>
  <si>
    <t>San Joaquin River 131 \ HIS USGS 11273400 San Joaquin ab Merced (gauge)</t>
  </si>
  <si>
    <t>San Joaquin River 131 \ Tributary Inflow 1</t>
  </si>
  <si>
    <t>San Joaquin River 133 \ HIS USGS 11274000 San Joaquin nr Newman (gauge)</t>
  </si>
  <si>
    <t>San Joaquin River 133 \ Merced River Inflow</t>
  </si>
  <si>
    <t>San Joaquin River 157 \ A006467  D Heiny</t>
  </si>
  <si>
    <t>San Joaquin River 157 \ HIS USGS 11274550 San Joaquin nr Crows Landing (gauge)</t>
  </si>
  <si>
    <t>San Joaquin River 175 \ HIS CDEC SJP San Joaquin nr Patterson Landing (gauge)</t>
  </si>
  <si>
    <t>San Joaquin River 175 \ San Joaquin GW RM 096</t>
  </si>
  <si>
    <t>San Joaquin River 231 \ HIS USGS 11290500 San Joaquin at Maze Rd Bridge (gauge)</t>
  </si>
  <si>
    <t>San Joaquin River 231 \ I_ING008 Inflow</t>
  </si>
  <si>
    <t>San Joaquin River 257 \ FallAttractionOffRamp Inflow</t>
  </si>
  <si>
    <t>San Joaquin River 257 \ HIS USGS 11303500 San Joaquin nr Vernalis (gauge)</t>
  </si>
  <si>
    <t>Upper San Joaquin 111 \ I_MLRTN Inflow</t>
  </si>
  <si>
    <t>Upper San Joaquin 118 \ Reach</t>
  </si>
  <si>
    <t>Upper San Joaquin 125 \ HIS USGS 11251000 San Joaquin River bw Friant (gauge)</t>
  </si>
  <si>
    <t>Upper San Joaquin 125 \ SJR to SJF Runoff</t>
  </si>
  <si>
    <t>South Fork Stanislaus River   8 \ Reach</t>
  </si>
  <si>
    <t>South Fork Stanislaus River  18 \ Reach</t>
  </si>
  <si>
    <t>South Fork Stanislaus River  24 \ Reach</t>
  </si>
  <si>
    <t>I_ANG017   0 \ Headflow</t>
  </si>
  <si>
    <t>I_BANOS   0 \ Headflow</t>
  </si>
  <si>
    <t>I_BASSL   0 \ Headflow</t>
  </si>
  <si>
    <t>I_BCK040   0 \ Headflow</t>
  </si>
  <si>
    <t>I_BEARD   0 \ Headflow</t>
  </si>
  <si>
    <t>I_BGC002   0 \ Headflow</t>
  </si>
  <si>
    <t>I_BOC002   0 \ Headflow</t>
  </si>
  <si>
    <t>I_BRC002   0 \ Headflow</t>
  </si>
  <si>
    <t>I_BSM001   0 \ Headflow</t>
  </si>
  <si>
    <t>I_BUR005   0 \ Headflow</t>
  </si>
  <si>
    <t>I_BVC007   0 \ Headflow</t>
  </si>
  <si>
    <t>I_C61002   0 \ Headflow</t>
  </si>
  <si>
    <t>I_C62001   0 \ Headflow</t>
  </si>
  <si>
    <t>I_CFS001   0 \ Headflow</t>
  </si>
  <si>
    <t>I_CHW031   0 \ Headflow</t>
  </si>
  <si>
    <t>I_CLV009   0 \ Headflow</t>
  </si>
  <si>
    <t>I_COT033   0 \ Headflow</t>
  </si>
  <si>
    <t>I_CQC001   0 \ Headflow</t>
  </si>
  <si>
    <t>I_CRC002   0 \ Headflow</t>
  </si>
  <si>
    <t>I_DBC024   0 \ Headflow</t>
  </si>
  <si>
    <t>I_DCM027   0 \ Headflow</t>
  </si>
  <si>
    <t>I_DCT050   0 \ Headflow</t>
  </si>
  <si>
    <t>I_DED044   0 \ Headflow</t>
  </si>
  <si>
    <t>I_DONLL   0 \ Headflow</t>
  </si>
  <si>
    <t>I_DPC008   0 \ Headflow</t>
  </si>
  <si>
    <t>I_EDSON   0 \ Headflow</t>
  </si>
  <si>
    <t>I_ELENR   0 \ Headflow</t>
  </si>
  <si>
    <t>I_ELY001   0 \ Headflow</t>
  </si>
  <si>
    <t>I_ESTMN   0 \ Headflow</t>
  </si>
  <si>
    <t>I_FLRNC   0 \ Headflow</t>
  </si>
  <si>
    <t>I_FRS046   0 \ Headflow</t>
  </si>
  <si>
    <t>I_GRZ012   0 \ Headflow</t>
  </si>
  <si>
    <t>I_HNGTN   0 \ Headflow</t>
  </si>
  <si>
    <t>I_HNSLY   0 \ Headflow</t>
  </si>
  <si>
    <t>I_HPC001   0 \ Headflow</t>
  </si>
  <si>
    <t>I_HTCHY   0 \ Headflow</t>
  </si>
  <si>
    <t>I_ING008   0 \ Headflow</t>
  </si>
  <si>
    <t>I_JBP006   0 \ Headflow</t>
  </si>
  <si>
    <t>I_JWB001   0 \ Headflow</t>
  </si>
  <si>
    <t>I_LLOYD   0 \ Headflow</t>
  </si>
  <si>
    <t>I_LYONS   0 \ Headflow</t>
  </si>
  <si>
    <t>I_MAMTH   0 \ Headflow</t>
  </si>
  <si>
    <t>I_MCD055   0 \ Headflow</t>
  </si>
  <si>
    <t>I_MCD080   0 \ Headflow</t>
  </si>
  <si>
    <t>I_MCD096   0 \ Headflow</t>
  </si>
  <si>
    <t>I_MCD102   0 \ Headflow</t>
  </si>
  <si>
    <t>I_MCD119   0 \ Headflow</t>
  </si>
  <si>
    <t>I_MCD128   0 \ Headflow</t>
  </si>
  <si>
    <t>I_MCLRE   0 \ Headflow</t>
  </si>
  <si>
    <t>I_MFS013   0 \ Headflow</t>
  </si>
  <si>
    <t>I_MFS022   0 \ Headflow</t>
  </si>
  <si>
    <t>I_MFS047   0 \ Headflow</t>
  </si>
  <si>
    <t>I_MFT000   0 \ Headflow</t>
  </si>
  <si>
    <t>I_MIL003   0 \ Headflow</t>
  </si>
  <si>
    <t>I_MLRTN   0 \ Headflow</t>
  </si>
  <si>
    <t>I_MOC003   0 \ Headflow</t>
  </si>
  <si>
    <t>I_MON005   0 \ Headflow</t>
  </si>
  <si>
    <t>I_MPS038   0 \ Headflow</t>
  </si>
  <si>
    <t>I_MSF001   0 \ Headflow</t>
  </si>
  <si>
    <t>I_MSF023   0 \ Headflow</t>
  </si>
  <si>
    <t>I_NFS003   0 \ Headflow</t>
  </si>
  <si>
    <t>I_NFS005   0 \ Headflow</t>
  </si>
  <si>
    <t>I_NFS009   0 \ Headflow</t>
  </si>
  <si>
    <t>I_NFS033   0 \ Headflow</t>
  </si>
  <si>
    <t>I_NFT008   0 \ Headflow</t>
  </si>
  <si>
    <t>I_NFW006   0 \ Headflow</t>
  </si>
  <si>
    <t>I_NFW009   0 \ Headflow</t>
  </si>
  <si>
    <t>I_NFW026   0 \ Headflow</t>
  </si>
  <si>
    <t>I_NSC001   0 \ Headflow</t>
  </si>
  <si>
    <t>I_ORT014   0 \ Headflow</t>
  </si>
  <si>
    <t>I_OWN040   0 \ Headflow</t>
  </si>
  <si>
    <t>I_PCRST   0 \ Headflow</t>
  </si>
  <si>
    <t>I_PEDRO   0 \ Headflow</t>
  </si>
  <si>
    <t>I_PTM002   0 \ Headflow</t>
  </si>
  <si>
    <t>I_QNT005   0 \ Headflow</t>
  </si>
  <si>
    <t>I_RDNGR   0 \ Headflow</t>
  </si>
  <si>
    <t>I_RLIEF   0 \ Headflow</t>
  </si>
  <si>
    <t>I_ROK001   0 \ Headflow</t>
  </si>
  <si>
    <t>I_RSS001   0 \ Headflow</t>
  </si>
  <si>
    <t>I_SFS030   0 \ Headflow</t>
  </si>
  <si>
    <t>I_SFS033   0 \ Headflow</t>
  </si>
  <si>
    <t>I_SFT003   0 \ Headflow</t>
  </si>
  <si>
    <t>I_SFW001   0 \ Headflow</t>
  </si>
  <si>
    <t>I_SFW006   0 \ Headflow</t>
  </si>
  <si>
    <t>I_SHVER   0 \ Headflow</t>
  </si>
  <si>
    <t>I_SJR258   0 \ Headflow</t>
  </si>
  <si>
    <t>I_SJR265   0 \ Headflow</t>
  </si>
  <si>
    <t>I_SJR288   0 \ Headflow</t>
  </si>
  <si>
    <t>I_SJR306   0 \ Headflow</t>
  </si>
  <si>
    <t>I_SPICE   0 \ Headflow</t>
  </si>
  <si>
    <t>I_SSC001   0 \ Headflow</t>
  </si>
  <si>
    <t>I_STS059   0 \ Headflow</t>
  </si>
  <si>
    <t>I_STS072   0 \ Headflow</t>
  </si>
  <si>
    <t>I_TSC001   0 \ Headflow</t>
  </si>
  <si>
    <t>I_TULOC   0 \ Headflow</t>
  </si>
  <si>
    <t>I_TUO054   0 \ Headflow</t>
  </si>
  <si>
    <t>I_WRM004   0 \ Headflow</t>
  </si>
  <si>
    <t>I_WWC001   0 \ Headflow</t>
  </si>
  <si>
    <t>AH Wishon PH   1 \ HIS USGS 11246610 (gauge)</t>
  </si>
  <si>
    <t>AH Wishon PH   1 \ OPS Wishon PH</t>
  </si>
  <si>
    <t>Bear Cr S River   5 \ Bear Creek Diversion Outflow</t>
  </si>
  <si>
    <t>Bear Cr S River   5 \ HIS USGS 11230530 (gauge)</t>
  </si>
  <si>
    <t>Bear Creek Diversion   0 \ HIS USGS 11230520 (gauge)</t>
  </si>
  <si>
    <t>Bear Creek Diversion   0 \ Headflow</t>
  </si>
  <si>
    <t>Big Creek   9 \ HIS USGS 11237000 (gauge)</t>
  </si>
  <si>
    <t>Big Creek  39 \ HIS USGS 11238500 (gauge)</t>
  </si>
  <si>
    <t>Big Creek  39 \ Huntington Lake Runoff</t>
  </si>
  <si>
    <t>Big Creek No 1 Powerhouse   1 \ HIS USGS 11238100 (gauge)</t>
  </si>
  <si>
    <t>Big Creek No 1 Powerhouse   1 \ OPS BC No. 1 PH</t>
  </si>
  <si>
    <t>Big Creek No 2 Powerhouse   7 \ HIS USGS 11238380 (gauge)</t>
  </si>
  <si>
    <t>Big Creek No 2 Powerhouse   7 \ OPS BC No. 2 PH</t>
  </si>
  <si>
    <t>Big Creek No 2A Powerhouse   3 \ Adit 8 Shoofly Diversion Outflow</t>
  </si>
  <si>
    <t>Big Creek No 2A Powerhouse   3 \ HIS USGS 11238400 (gauge)</t>
  </si>
  <si>
    <t>Big Creek No 3 Powerhouse   1 \ HIS USGS 11241800 (gauge)</t>
  </si>
  <si>
    <t>Big Creek No 3 Powerhouse   1 \ OPS BC No. 3 PH</t>
  </si>
  <si>
    <t>Big Creek No 4 Powerhouse   1 \ HIS USGS 11246530 (gauge)</t>
  </si>
  <si>
    <t>Big Creek No 4 Powerhouse   1 \ OPS BC No. 4 PH</t>
  </si>
  <si>
    <t>Big Creek No 8 Powerhouse   1 \ HIS USGS 11238550 (gauge)</t>
  </si>
  <si>
    <t>Big Creek No 8 Powerhouse   1 \ OPS BC No. 8 PH</t>
  </si>
  <si>
    <t>Bolsillo Cr   3 \ HIS USGS 11230650 (gauge)</t>
  </si>
  <si>
    <t>Bolsillo Cr   3 \ I_BOC002 Inflow</t>
  </si>
  <si>
    <t>Bolsillo Cr   5 \ Bolsillo Creek Diversion Outflow</t>
  </si>
  <si>
    <t>Bolsillo Cr   5 \ HIS USGS 11230670 (gauge)</t>
  </si>
  <si>
    <t>Browns Creek Canal   0 \ HIS USGS 11243300 (gauge)</t>
  </si>
  <si>
    <t>Camp Cr   5 \ Camp 62 Diversion Outflow</t>
  </si>
  <si>
    <t>Camp Cr   5 \ HIS USGS 1123600 (gauge)</t>
  </si>
  <si>
    <t>Chinquapin Cr   5 \ Chinquapin Creek Diversion Outflow</t>
  </si>
  <si>
    <t>Chinquapin Cr   5 \ HIS USGS 11230560 (gauge)</t>
  </si>
  <si>
    <t>Chiquito Creek   1 \ HIS USGS 11234500 (gauge)</t>
  </si>
  <si>
    <t>Chiquito Creek   1 \ Upper Chiquito Creek Runoff</t>
  </si>
  <si>
    <t>Crane Valley PH   1 \ HIS USGS 11243500 (gauge)</t>
  </si>
  <si>
    <t>Crane Valley PH   1 \ OPS Crane Valley PH</t>
  </si>
  <si>
    <t>Eastwood Power Station   1 \ HIS USGS 11238250 (gauge)</t>
  </si>
  <si>
    <t>Eastwood Power Station   1 \ OPS Eastwood</t>
  </si>
  <si>
    <t>Hooper Cr River   5 \ HIS USGS 11230200 (gauge)</t>
  </si>
  <si>
    <t>Hooper Cr River   5 \ Hooper Creek Diversion Outflow</t>
  </si>
  <si>
    <t>Hungtington Pitman Siphon   1 \ HIS USGS 11236080 (gauge)</t>
  </si>
  <si>
    <t>Hungtington Pitman Siphon   1 \ Pitman Creek Diversion Inflow</t>
  </si>
  <si>
    <t>Kerckhoff 1 PH   1 \ HIS USGS 11246950 (gauge)</t>
  </si>
  <si>
    <t>Kerckhoff 1 PH   1 \ OPS Kerckhoff PH 1</t>
  </si>
  <si>
    <t>Kerckhoff 2 PH   1 \ HIS USGS 11247050 (gauge)</t>
  </si>
  <si>
    <t>Kerckhoff 2 PH   1 \ OPS Kerckhoff PH 2</t>
  </si>
  <si>
    <t>MF Balsam Cr   3 \ Balsam Meadow Forebay</t>
  </si>
  <si>
    <t>MF Balsam Cr   3 \ HIS USGS 11238270 (gauge)</t>
  </si>
  <si>
    <t>Mammoth Pool Powerhouse   5 \ HIS USGS 11235100 (gauge)</t>
  </si>
  <si>
    <t>Mammoth Pool Powerhouse   5 \ OPS Mammoth PH</t>
  </si>
  <si>
    <t>Mono Bear Siphon   3 \ Bear Creek Diversion Inflow</t>
  </si>
  <si>
    <t>Mono Bear Siphon   3 \ HIS USGS 11231551 (gauge)</t>
  </si>
  <si>
    <t>Mono Creek Diversion   0 \ HIS USGS 11231550 (gauge)</t>
  </si>
  <si>
    <t>Mono Creek Diversion   0 \ Headflow</t>
  </si>
  <si>
    <t>Mono Creek River  11 \ HIS USGS 11231500 (gauge)</t>
  </si>
  <si>
    <t>Mono Creek River  17 \ HIS USGS 11231600 (gauge)</t>
  </si>
  <si>
    <t>Mono Creek River  17 \ Mono Creek Diversion Outflow</t>
  </si>
  <si>
    <t>North Fk San Joaquin   1 \ HIS USGS 11226000 (gauge)</t>
  </si>
  <si>
    <t>North Fk San Joaquin   1 \ North Fk San Joaquin above Iron Cr Runoff</t>
  </si>
  <si>
    <t>North Fk San Joaquin   5 \ Fish Creek Inflow</t>
  </si>
  <si>
    <t>North Fk San Joaquin   5 \ HIS USGS 11226500 (gauge)</t>
  </si>
  <si>
    <t>North Fk Stevenson Creek  11 \ HIS USGS 11239300 (gauge)</t>
  </si>
  <si>
    <t>North Fk Stevenson Creek  11 \ North Fk Stevenson Creek Runoff</t>
  </si>
  <si>
    <t>Pitman Creek   3 \ HIS USGS 11237500 (gauge)</t>
  </si>
  <si>
    <t>Pitman Creek   3 \ I_PTM002 Inflow</t>
  </si>
  <si>
    <t>Pitman Creek   5 \ HIS USGS 11237700 (gauge)</t>
  </si>
  <si>
    <t>Pitman Creek   5 \ Pitman Creek Diversion Outflow</t>
  </si>
  <si>
    <t>Pitman Creek Diversion   0 \ HIS USGS 11237600 (gauge)</t>
  </si>
  <si>
    <t>Pitman Creek Diversion   0 \ Headflow</t>
  </si>
  <si>
    <t>SJ No. 1A PH   1 \ HIS USGS 11246590 (gauge)</t>
  </si>
  <si>
    <t>SJ No. 1A PH   1 \ OPS SJ 1A PH</t>
  </si>
  <si>
    <t>SJ No. 2 PH   1 \ HIS USGS 11246570 (gauge)</t>
  </si>
  <si>
    <t>SJ No. 2 PH   1 \ OPS SJ 2 PH</t>
  </si>
  <si>
    <t>SJ No. 3 PH   1 \ HIS USGS 11244100 (gauge)</t>
  </si>
  <si>
    <t>SJ No. 3 PH   1 \ OPS SJ 3 PH</t>
  </si>
  <si>
    <t>Soquel Diversion   0 \ HIS USGS 11242350 (gauge)</t>
  </si>
  <si>
    <t>Soquel Diversion   0 \ Headflow</t>
  </si>
  <si>
    <t>Stevenson Creek   9 \ HIS USGS 11241500 (gauge)</t>
  </si>
  <si>
    <t>Stevenson Creek   9 \ Shaver Lake</t>
  </si>
  <si>
    <t>Tunnel 7 outlet   0 \ HIS USGS 11239000 (gauge)</t>
  </si>
  <si>
    <t>Tunnel 7 outlet   0 \ Headflow</t>
  </si>
  <si>
    <t>Upper San Joaquin  11 \ Florence Lake</t>
  </si>
  <si>
    <t>Upper San Joaquin  11 \ HIS USGS 11230000 (gauge)</t>
  </si>
  <si>
    <t>Upper San Joaquin  13 \ HIS USGS 11230070 (gauge)</t>
  </si>
  <si>
    <t>Upper San Joaquin  13 \ Tombstone Cr River Inflow</t>
  </si>
  <si>
    <t>Upper San Joaquin  17 \ HIS USGS 11230215 (gauge)</t>
  </si>
  <si>
    <t>Upper San Joaquin  17 \ Hooper Cr River Inflow</t>
  </si>
  <si>
    <t>Upper San Joaquin  39 \ HIS USGS 11232000 (gauge)</t>
  </si>
  <si>
    <t>Upper San Joaquin  39 \ SSJ008 Runoff</t>
  </si>
  <si>
    <t>Upper San Joaquin  55 \ HIS USGS 11234760 (gauge)</t>
  </si>
  <si>
    <t>Upper San Joaquin  57 \ Rock Cr Inflow</t>
  </si>
  <si>
    <t>Upper San Joaquin  59 \ Dam 6 Catchment Runoff</t>
  </si>
  <si>
    <t>Upper San Joaquin  59 \ HIS USGS 11235000 (gauge)</t>
  </si>
  <si>
    <t>Upper San Joaquin  69 \ Dam Six Reservoir</t>
  </si>
  <si>
    <t>Upper San Joaquin  69 \ HIS USGS 11238600 (gauge)</t>
  </si>
  <si>
    <t>Upper San Joaquin  83 \ HIS USGS 11242000 (gauge)</t>
  </si>
  <si>
    <t>Upper San Joaquin  83 \ Redinger Lake</t>
  </si>
  <si>
    <t>Upper San Joaquin 101 \ HIS USGS 11246700 (gauge)</t>
  </si>
  <si>
    <t>Upper San Joaquin 103 \ HIS USGS 11247000 (gauge)</t>
  </si>
  <si>
    <t>Upper San Joaquin 103 \ Kerckhoff 1 PH Inflow</t>
  </si>
  <si>
    <t>Upper San Joaquin 113 \ HIS CVO Millerton Inflow (gauge)</t>
  </si>
  <si>
    <t>Ward Tunnel   1 \ Chinquapin Creek Diversion Inflow</t>
  </si>
  <si>
    <t>Ward Tunnel   1 \ HIS USGS 11229500 (gauge)</t>
  </si>
  <si>
    <t>Ward Tunnel to Huntington   1 \ HIS USGS 11235500 (gauge)</t>
  </si>
  <si>
    <t>Ward Tunnel to Huntington   3 \ Portal PH Inflow</t>
  </si>
  <si>
    <t>Warm Creek River   5 \ HIS USGS 11231700 (gauge)</t>
  </si>
  <si>
    <t>Warm Creek River   5 \ Warm Creek Diversion Outflow</t>
  </si>
  <si>
    <t>Willow Cr   7 \ HIS USGS 11242400 (gauge)</t>
  </si>
  <si>
    <t>Willow Cr   7 \ NF Willow Bl Soquel Div Runoff</t>
  </si>
  <si>
    <t>Willow Cr  17 \ HIS USGS 11244000 (gauge)</t>
  </si>
  <si>
    <t>Willow Cr  27 \ HIS USGS 11244050 (gauge)</t>
  </si>
  <si>
    <t>Willow Cr  27 \ Manzanita Lake</t>
  </si>
  <si>
    <t>Willow Cr  39 \ HIS USGS 11245300 (gauge)</t>
  </si>
  <si>
    <t>Willow Cr  43 \ HIS USGS 11246500 (gauge)</t>
  </si>
  <si>
    <t>Willow Cr  43 \ I_WWC001 Inflow</t>
  </si>
  <si>
    <t>AH Wishon PH   0 \ Headflow</t>
  </si>
  <si>
    <t>AH Wishon PH   2 \ Reach</t>
  </si>
  <si>
    <t>Adit 8 Cr River   0 \ Headflow</t>
  </si>
  <si>
    <t>Adit 8 Cr River   1 \ Adit 8 Shoofly Diversion Inflow</t>
  </si>
  <si>
    <t>Adit 8 Cr River   2 \ Reach</t>
  </si>
  <si>
    <t>Adit 8 Cr River   3 \ Adit 8 Diversion Outflow</t>
  </si>
  <si>
    <t>Adit 8 Cr River   4 \ Reach</t>
  </si>
  <si>
    <t>Adit 8 Cr River   5 \ Adit 8 Cr Runoff</t>
  </si>
  <si>
    <t>Adit 8 Cr River   6 \ Reach</t>
  </si>
  <si>
    <t>Adit 8 Diversion   0 \ Headflow</t>
  </si>
  <si>
    <t>Adit 8 Shoofly Diversion   0 \ Headflow</t>
  </si>
  <si>
    <t>Balsam Cr   0 \ Headflow</t>
  </si>
  <si>
    <t>Balsam Cr   1 \ MF Balsam Cr Inflow</t>
  </si>
  <si>
    <t>Balsam Cr   2 \ Reach</t>
  </si>
  <si>
    <t>Balsam Cr   3 \ Balsam Cr Runoff 2</t>
  </si>
  <si>
    <t>Balsam Cr   4 \ Reach</t>
  </si>
  <si>
    <t>Balsam Cr   5 \ I_BSM001 Inflow</t>
  </si>
  <si>
    <t>Balsam Cr   6 \ Reach</t>
  </si>
  <si>
    <t>Balsam Cr   7 \ Balsam Creek Diversion Outflow</t>
  </si>
  <si>
    <t>Balsam Cr   8 \ Reach</t>
  </si>
  <si>
    <t>Balsam Cr  10 \ Reach</t>
  </si>
  <si>
    <t>Balsam Creek Diversion   0 \ Headflow</t>
  </si>
  <si>
    <t>Bear Cr S River   0 \ Headflow</t>
  </si>
  <si>
    <t>Bear Cr S River   1 \ Bear Cr S Runoff</t>
  </si>
  <si>
    <t>Bear Cr S River   2 \ Reach</t>
  </si>
  <si>
    <t>Bear Cr S River   3 \ HIS USGS 11230500 (gauge)</t>
  </si>
  <si>
    <t>Bear Cr S River   3 \ I_BRC002 Inflow</t>
  </si>
  <si>
    <t>Bear Cr S River   4 \ Reach</t>
  </si>
  <si>
    <t>Bear Cr S River   6 \ Reach</t>
  </si>
  <si>
    <t>Bear Cr S River   8 \ Reach</t>
  </si>
  <si>
    <t>Bear Cr S River  10 \ Reach</t>
  </si>
  <si>
    <t>Big Creek   0 \ Headflow</t>
  </si>
  <si>
    <t>Big Creek   1 \ Huntington Lake Runoff 2</t>
  </si>
  <si>
    <t>Big Creek   2 \ Reach</t>
  </si>
  <si>
    <t>Big Creek   3 \ Ward Tunnel to Huntington Inflow</t>
  </si>
  <si>
    <t>Big Creek   4 \ Reach</t>
  </si>
  <si>
    <t>Big Creek   5 \ I_HNGTN Inflow</t>
  </si>
  <si>
    <t>Big Creek   6 \ Reach</t>
  </si>
  <si>
    <t>Big Creek   7 \ Huntington Lake</t>
  </si>
  <si>
    <t>Big Creek   8 \ Reach</t>
  </si>
  <si>
    <t>Big Creek  10 \ Reach</t>
  </si>
  <si>
    <t>Big Creek  12 \ Reach</t>
  </si>
  <si>
    <t>Big Creek  13 \ Balsam Cr Runoff</t>
  </si>
  <si>
    <t>Big Creek  14 \ Reach</t>
  </si>
  <si>
    <t>Big Creek  15 \ Pitman Creek Inflow</t>
  </si>
  <si>
    <t>Big Creek  16 \ Reach</t>
  </si>
  <si>
    <t>Big Creek  17 \ Big Creek No 1 Powerhouse Inflow</t>
  </si>
  <si>
    <t>Big Creek  18 \ Reach</t>
  </si>
  <si>
    <t>Big Creek  19 \ Dam 4 Reservoir</t>
  </si>
  <si>
    <t>Big Creek  20 \ Reach</t>
  </si>
  <si>
    <t>Big Creek  21 \ Balsam Cr Inflow</t>
  </si>
  <si>
    <t>Big Creek  22 \ Reach</t>
  </si>
  <si>
    <t>Big Creek  23 \ Ely Cr River Inflow</t>
  </si>
  <si>
    <t>Big Creek  24 \ Reach</t>
  </si>
  <si>
    <t>Big Creek  25 \ Big Cr Dam 5 Runoff</t>
  </si>
  <si>
    <t>Big Creek  26 \ Reach</t>
  </si>
  <si>
    <t>Big Creek  27 \ Adit 8 Cr River Inflow</t>
  </si>
  <si>
    <t>Big Creek  28 \ Reach</t>
  </si>
  <si>
    <t>Big Creek  29 \ Big Creek No 2A Powerhouse Inflow</t>
  </si>
  <si>
    <t>Big Creek  30 \ Reach</t>
  </si>
  <si>
    <t>Big Creek  31 \ I_BGC002 Inflow</t>
  </si>
  <si>
    <t>Big Creek  32 \ Reach</t>
  </si>
  <si>
    <t>Big Creek  33 \ Dam 5 Reservoir</t>
  </si>
  <si>
    <t>Big Creek  34 \ Reach</t>
  </si>
  <si>
    <t>Big Creek  36 \ Reach</t>
  </si>
  <si>
    <t>Big Creek  38 \ Reach</t>
  </si>
  <si>
    <t>Big Creek  40 \ Reach</t>
  </si>
  <si>
    <t>Big Creek  41 \ Big Creek No 8 Powerhouse Inflow</t>
  </si>
  <si>
    <t>Big Creek  42 \ Reach</t>
  </si>
  <si>
    <t>Big Creek Diversion   0 \ Headflow</t>
  </si>
  <si>
    <t>Big Creek Diversion   1 \ OPS Big Creek</t>
  </si>
  <si>
    <t>Big Creek Diversion   2 \ Reach</t>
  </si>
  <si>
    <t>Big Creek No 1 Powerhouse   0 \ Headflow</t>
  </si>
  <si>
    <t>Big Creek No 1 Powerhouse   2 \ Reach</t>
  </si>
  <si>
    <t>Big Creek No 2 Powerhouse   0 \ Headflow</t>
  </si>
  <si>
    <t>Big Creek No 2 Powerhouse   1 \ Balsam Creek Diversion Inflow</t>
  </si>
  <si>
    <t>Big Creek No 2 Powerhouse   2 \ Reach</t>
  </si>
  <si>
    <t>Big Creek No 2 Powerhouse   3 \ Ely Cr Diversion Inflow</t>
  </si>
  <si>
    <t>Big Creek No 2 Powerhouse   4 \ Reach</t>
  </si>
  <si>
    <t>Big Creek No 2 Powerhouse   5 \ Adit 8 Diversion Inflow</t>
  </si>
  <si>
    <t>Big Creek No 2 Powerhouse   6 \ Reach</t>
  </si>
  <si>
    <t>Big Creek No 2 Powerhouse   8 \ Reach</t>
  </si>
  <si>
    <t>Big Creek No 2A Powerhouse   0 \ Headflow</t>
  </si>
  <si>
    <t>Big Creek No 2A Powerhouse   1 \ OPS BC No. 2A PH</t>
  </si>
  <si>
    <t>Big Creek No 2A Powerhouse   2 \ Reach</t>
  </si>
  <si>
    <t>Big Creek No 2A Powerhouse   4 \ Reach</t>
  </si>
  <si>
    <t>Big Creek No 3 Powerhouse   0 \ Headflow</t>
  </si>
  <si>
    <t>Big Creek No 3 Powerhouse   2 \ Reach</t>
  </si>
  <si>
    <t>Big Creek No 4 Powerhouse   0 \ Headflow</t>
  </si>
  <si>
    <t>Big Creek No 4 Powerhouse   2 \ Reach</t>
  </si>
  <si>
    <t>Big Creek No 8 Powerhouse   0 \ Headflow</t>
  </si>
  <si>
    <t>Big Creek No 8 Powerhouse   2 \ Reach</t>
  </si>
  <si>
    <t>Bolsillo Cr   0 \ Headflow</t>
  </si>
  <si>
    <t>Bolsillo Cr   1 \ Bolsillo Cr Runoff</t>
  </si>
  <si>
    <t>Bolsillo Cr   2 \ Reach</t>
  </si>
  <si>
    <t>Bolsillo Cr   4 \ Reach</t>
  </si>
  <si>
    <t>Bolsillo Cr   6 \ Reach</t>
  </si>
  <si>
    <t>Bolsillo Cr   8 \ Reach</t>
  </si>
  <si>
    <t>Bolsillo Cr  10 \ Reach</t>
  </si>
  <si>
    <t>Bolsillo Creek Diversion   0 \ Headflow</t>
  </si>
  <si>
    <t>Camp 61 Cr River   0 \ Headflow</t>
  </si>
  <si>
    <t>Camp 61 Cr River   1 \ Camp 61 Cr Runoff</t>
  </si>
  <si>
    <t>Camp 61 Cr River   2 \ Reach</t>
  </si>
  <si>
    <t>Camp 61 Cr River   3 \ I_C61002 Inflow</t>
  </si>
  <si>
    <t>Camp 61 Cr River   4 \ Reach</t>
  </si>
  <si>
    <t>Camp 61 Cr River   5 \ Ward Tunnel Inflow</t>
  </si>
  <si>
    <t>Camp 61 Cr River   6 \ Reach</t>
  </si>
  <si>
    <t>Camp 61 Cr River   7 \ Portal Forebay</t>
  </si>
  <si>
    <t>Camp 61 Cr River   8 \ Reach</t>
  </si>
  <si>
    <t>Camp 61 Cr River  10 \ Reach</t>
  </si>
  <si>
    <t>Camp 62 Diversion   0 \ Headflow</t>
  </si>
  <si>
    <t>Camp Cr   0 \ Headflow</t>
  </si>
  <si>
    <t>Camp Cr   1 \ Camp 62 Cr Runoff</t>
  </si>
  <si>
    <t>Camp Cr   2 \ Reach</t>
  </si>
  <si>
    <t>Camp Cr   3 \ I_C62001 Inflow</t>
  </si>
  <si>
    <t>Camp Cr   4 \ Reach</t>
  </si>
  <si>
    <t>Camp Cr   6 \ Reach</t>
  </si>
  <si>
    <t>Camp Cr   8 \ Reach</t>
  </si>
  <si>
    <t>Camp Cr  10 \ Reach</t>
  </si>
  <si>
    <t>Chinquapin Cr   0 \ Headflow</t>
  </si>
  <si>
    <t>Chinquapin Cr   1 \ Chinquapin Cr Runoff</t>
  </si>
  <si>
    <t>Chinquapin Cr   2 \ Reach</t>
  </si>
  <si>
    <t>Chinquapin Cr   3 \ I_CQC001 Inflow</t>
  </si>
  <si>
    <t>Chinquapin Cr   4 \ Reach</t>
  </si>
  <si>
    <t>Chinquapin Cr   6 \ Reach</t>
  </si>
  <si>
    <t>Chinquapin Cr   8 \ Reach</t>
  </si>
  <si>
    <t>Chinquapin Cr  10 \ Reach</t>
  </si>
  <si>
    <t>Chinquapin Cr  11 \ Camp Cr Inflow</t>
  </si>
  <si>
    <t>Chinquapin Cr  12 \ Reach</t>
  </si>
  <si>
    <t>Chinquapin Creek Diversion   0 \ Headflow</t>
  </si>
  <si>
    <t>Chiquito Creek   0 \ Headflow</t>
  </si>
  <si>
    <t>Chiquito Creek   2 \ Reach</t>
  </si>
  <si>
    <t>Chiquito Creek   3 \ Chiquito Creek Runoff</t>
  </si>
  <si>
    <t>Chiquito Creek   4 \ Reach</t>
  </si>
  <si>
    <t>Crane Valley PH   0 \ Headflow</t>
  </si>
  <si>
    <t>Crane Valley PH   2 \ Reach</t>
  </si>
  <si>
    <t>Crane Valley PH   3 \ SJ No. 3 PH Outflow</t>
  </si>
  <si>
    <t>Crane Valley PH   4 \ Reach</t>
  </si>
  <si>
    <t>Crater Cr   0 \ Headflow</t>
  </si>
  <si>
    <t>Crater Cr   1 \ Crater Cr Runoff</t>
  </si>
  <si>
    <t>Crater Cr   2 \ Reach</t>
  </si>
  <si>
    <t>Crater Cr   3 \ I_CRC002 Inflow</t>
  </si>
  <si>
    <t>Crater Cr   4 \ Reach</t>
  </si>
  <si>
    <t>Crater Cr   5 \ Crater Creek Diversion Outflow</t>
  </si>
  <si>
    <t>Crater Cr   6 \ Reach</t>
  </si>
  <si>
    <t>Crater Creek Diversion   0 \ Headflow</t>
  </si>
  <si>
    <t>Eastside Canal   1 \ Diversion to Eastside Canal from Deadman Creek Inflow</t>
  </si>
  <si>
    <t>Eastside Canal   2 \ Reach</t>
  </si>
  <si>
    <t>Eastside Canal   3 \ Diversion to Eastside Canal from Owens Creek Inflow</t>
  </si>
  <si>
    <t>Eastside Canal   4 \ Reach</t>
  </si>
  <si>
    <t>Eastside Canal   5 \ Diversion to Eastside Canal from Bear Creek Inflow</t>
  </si>
  <si>
    <t>Eastside Canal   6 \ Reach</t>
  </si>
  <si>
    <t>Eastside Canal   7 \ OPS Merced NWR Arena Plains</t>
  </si>
  <si>
    <t>Eastside Canal   8 \ Reach</t>
  </si>
  <si>
    <t>Eastside Canal   9 \ Atwater Drain Inflow</t>
  </si>
  <si>
    <t>Eastside Canal  10 \ Reach</t>
  </si>
  <si>
    <t>Eastside Canal  11 \ Spill back to Bear Creek Outflow</t>
  </si>
  <si>
    <t>Eastside Canal  12 \ Reach</t>
  </si>
  <si>
    <t>Eastside Canal  13 \ S022586 Eastside Canal IC</t>
  </si>
  <si>
    <t>Eastside Canal  14 \ Reach</t>
  </si>
  <si>
    <t>Eastside Canal  15 \ S022585 Eastside Canal IC</t>
  </si>
  <si>
    <t>Eastside Canal  16 \ Reach</t>
  </si>
  <si>
    <t>Eastside Canal  17 \ S022587  Eastside Canal IC</t>
  </si>
  <si>
    <t>Eastside Canal  18 \ Reach</t>
  </si>
  <si>
    <t>Eastside Canal  19 \ S022588  Stevinson MID Adjudication</t>
  </si>
  <si>
    <t>Eastside Canal  20 \ Reach</t>
  </si>
  <si>
    <t>Eastside Canal  21 \ A007012 Stevinson WD</t>
  </si>
  <si>
    <t>Eastside Canal  22 \ Reach</t>
  </si>
  <si>
    <t>Eastside Canal  23 \ A005724  Stevinson WD</t>
  </si>
  <si>
    <t>Eastside Canal  24 \ Reach</t>
  </si>
  <si>
    <t>Eastside Canal  25 \ A006111  Stevinson WD</t>
  </si>
  <si>
    <t>Eastside Canal  26 \ Reach</t>
  </si>
  <si>
    <t>Eastwood Power Station   0 \ Headflow</t>
  </si>
  <si>
    <t>Eastwood Power Station   2 \ Reach</t>
  </si>
  <si>
    <t>Ely Cr Diversion   0 \ Headflow</t>
  </si>
  <si>
    <t>Ely Cr River   0 \ Headflow</t>
  </si>
  <si>
    <t>Ely Cr River   1 \ Ely Cr Runoff</t>
  </si>
  <si>
    <t>Ely Cr River   2 \ Reach</t>
  </si>
  <si>
    <t>Ely Cr River   3 \ I_ELY001 Inflow</t>
  </si>
  <si>
    <t>Ely Cr River   4 \ Reach</t>
  </si>
  <si>
    <t>Ely Cr River   5 \ Ely Cr Diversion Outflow</t>
  </si>
  <si>
    <t>Ely Cr River   6 \ Reach</t>
  </si>
  <si>
    <t>Ely Cr River   8 \ Reach</t>
  </si>
  <si>
    <t>Hooper Cr River   0 \ Headflow</t>
  </si>
  <si>
    <t>Hooper Cr River   1 \ Hooper Cr Runoff</t>
  </si>
  <si>
    <t>Hooper Cr River   2 \ Reach</t>
  </si>
  <si>
    <t>Hooper Cr River   3 \ I_HPC001 Inflow</t>
  </si>
  <si>
    <t>Hooper Cr River   4 \ Reach</t>
  </si>
  <si>
    <t>Hooper Cr River   6 \ Reach</t>
  </si>
  <si>
    <t>Hooper Cr River   8 \ Reach</t>
  </si>
  <si>
    <t>Hooper Cr River  10 \ Reach</t>
  </si>
  <si>
    <t>Hooper Creek Diversion   0 \ Headflow</t>
  </si>
  <si>
    <t>Hooper Creek Diversion   1 \ North Slide Creek Diversion Inflow</t>
  </si>
  <si>
    <t>Hooper Creek Diversion   2 \ Reach</t>
  </si>
  <si>
    <t>Hooper Creek Diversion   3 \ South Slide Creek Diversion Inflow</t>
  </si>
  <si>
    <t>Hooper Creek Diversion   4 \ Reach</t>
  </si>
  <si>
    <t>Hungtington Pitman Siphon   0 \ Headflow</t>
  </si>
  <si>
    <t>Hungtington Pitman Siphon   2 \ Reach</t>
  </si>
  <si>
    <t>Hungtington Pitman Siphon   3 \ Tunnel 7 outlet Outflow</t>
  </si>
  <si>
    <t>Hungtington Pitman Siphon   4 \ Reach</t>
  </si>
  <si>
    <t>Kerckhoff 1 PH   0 \ Headflow</t>
  </si>
  <si>
    <t>Kerckhoff 1 PH   2 \ Reach</t>
  </si>
  <si>
    <t>Kerckhoff 2 PH   0 \ Headflow</t>
  </si>
  <si>
    <t>Kerckhoff 2 PH   2 \ Reach</t>
  </si>
  <si>
    <t>MF Balsam Cr   0 \ Headflow</t>
  </si>
  <si>
    <t>MF Balsam Cr   1 \ Hungtington Pitman Siphon Inflow</t>
  </si>
  <si>
    <t>MF Balsam Cr   2 \ Reach</t>
  </si>
  <si>
    <t>MF Balsam Cr   4 \ Reach</t>
  </si>
  <si>
    <t>MF Balsam Cr   5 \ MF Balsam Runoff</t>
  </si>
  <si>
    <t>MF Balsam Cr   6 \ Reach</t>
  </si>
  <si>
    <t>MF Balsam Cr   8 \ Reach</t>
  </si>
  <si>
    <t>MF Balsam Cr  10 \ Reach</t>
  </si>
  <si>
    <t>Mammoth Pool Powerhouse   0 \ Headflow</t>
  </si>
  <si>
    <t>Mammoth Pool Powerhouse   1 \ Rock Creek Diversion Inflow</t>
  </si>
  <si>
    <t>Mammoth Pool Powerhouse   2 \ Reach</t>
  </si>
  <si>
    <t>Mammoth Pool Powerhouse   3 \ Ross Creek Diversion Inflow</t>
  </si>
  <si>
    <t>Mammoth Pool Powerhouse   4 \ Reach</t>
  </si>
  <si>
    <t>Mammoth Pool Powerhouse   6 \ Reach</t>
  </si>
  <si>
    <t>Mono Bear Siphon   0 \ Headflow</t>
  </si>
  <si>
    <t>Mono Bear Siphon   1 \ Mono Creek Diversion Inflow</t>
  </si>
  <si>
    <t>Mono Bear Siphon   2 \ Reach</t>
  </si>
  <si>
    <t>Mono Bear Siphon   4 \ Reach</t>
  </si>
  <si>
    <t>Mono Creek River   0 \ Headflow</t>
  </si>
  <si>
    <t>Mono Creek River   1 \ Edison Lake Runoff</t>
  </si>
  <si>
    <t>Mono Creek River   2 \ Reach</t>
  </si>
  <si>
    <t>Mono Creek River   3 \ I_EDSON Inflow</t>
  </si>
  <si>
    <t>Mono Creek River   4 \ Reach</t>
  </si>
  <si>
    <t>Mono Creek River   5 \ Warm Creek Diversion Inflow</t>
  </si>
  <si>
    <t>Mono Creek River   6 \ Reach</t>
  </si>
  <si>
    <t>Mono Creek River   7 \ Edison Lake</t>
  </si>
  <si>
    <t>Mono Creek River   8 \ Reach</t>
  </si>
  <si>
    <t>Mono Creek River  10 \ Reach</t>
  </si>
  <si>
    <t>Mono Creek River  12 \ Reach</t>
  </si>
  <si>
    <t>Mono Creek River  13 \ Mono Cr bl Edison Runoff</t>
  </si>
  <si>
    <t>Mono Creek River  14 \ Reach</t>
  </si>
  <si>
    <t>Mono Creek River  15 \ I_MON005 Inflow</t>
  </si>
  <si>
    <t>Mono Creek River  16 \ Reach</t>
  </si>
  <si>
    <t>Mono Creek River  18 \ Reach</t>
  </si>
  <si>
    <t>Mono Creek River  20 \ Reach</t>
  </si>
  <si>
    <t>Mono Creek River  22 \ Reach</t>
  </si>
  <si>
    <t>Mono Creek River  23 \ Mono Creek Runoff</t>
  </si>
  <si>
    <t>Mono Creek River  24 \ Reach</t>
  </si>
  <si>
    <t>North Slide Cr River   0 \ Headflow</t>
  </si>
  <si>
    <t>North Slide Cr River   1 \ North Slide Cr Runoff</t>
  </si>
  <si>
    <t>North Slide Cr River   2 \ Reach</t>
  </si>
  <si>
    <t>North Slide Cr River   3 \ North Slide Creek Diversion Outflow</t>
  </si>
  <si>
    <t>North Slide Cr River   4 \ Reach</t>
  </si>
  <si>
    <t>North Slide Cr River   5 \ I_NSC001 Inflow</t>
  </si>
  <si>
    <t>North Slide Cr River   6 \ Reach</t>
  </si>
  <si>
    <t>North Slide Cr River   7 \ South Slide Cr Inflow</t>
  </si>
  <si>
    <t>North Slide Cr River   8 \ Reach</t>
  </si>
  <si>
    <t>North Slide Cr River  10 \ Reach</t>
  </si>
  <si>
    <t>North Slide Creek Diversion   0 \ Headflow</t>
  </si>
  <si>
    <t>Pitman Creek   0 \ Headflow</t>
  </si>
  <si>
    <t>Pitman Creek   1 \ Pitman Cr ab diversion Runoff</t>
  </si>
  <si>
    <t>Pitman Creek   2 \ Reach</t>
  </si>
  <si>
    <t>Pitman Creek   4 \ Reach</t>
  </si>
  <si>
    <t>Pitman Creek   6 \ Reach</t>
  </si>
  <si>
    <t>Pitman Creek   8 \ Reach</t>
  </si>
  <si>
    <t>Pitman Creek   9 \ HIS 11238000 (gauge)</t>
  </si>
  <si>
    <t>Pitman Creek  10 \ Reach</t>
  </si>
  <si>
    <t>Pitman Creek  11 \ Tamarack Creek Runoff</t>
  </si>
  <si>
    <t>Pitman Creek  12 \ Reach</t>
  </si>
  <si>
    <t>Rock Cr   0 \ Headflow</t>
  </si>
  <si>
    <t>Rock Cr   1 \ Rock Cr Runoff</t>
  </si>
  <si>
    <t>Rock Cr   2 \ Reach</t>
  </si>
  <si>
    <t>Rock Cr   3 \ I_ROK001 Inflow</t>
  </si>
  <si>
    <t>Rock Cr   4 \ Reach</t>
  </si>
  <si>
    <t>Rock Cr   5 \ Rock Creek Diversion Outflow</t>
  </si>
  <si>
    <t>Rock Cr   6 \ Reach</t>
  </si>
  <si>
    <t>Rock Cr   8 \ Reach</t>
  </si>
  <si>
    <t>Rock Creek Diversion   0 \ Headflow</t>
  </si>
  <si>
    <t>Ross Cr   0 \ Headflow</t>
  </si>
  <si>
    <t>Ross Cr   1 \ Ross Cr Runoff</t>
  </si>
  <si>
    <t>Ross Cr   2 \ Reach</t>
  </si>
  <si>
    <t>Ross Cr   3 \ I_RSS001 Inflow</t>
  </si>
  <si>
    <t>Ross Cr   4 \ Reach</t>
  </si>
  <si>
    <t>Ross Cr   5 \ Ross Creek Diversion Outflow</t>
  </si>
  <si>
    <t>Ross Cr   6 \ Reach</t>
  </si>
  <si>
    <t>Ross Cr   8 \ Reach</t>
  </si>
  <si>
    <t>Ross Creek Diversion   0 \ Headflow</t>
  </si>
  <si>
    <t>S Fk Willow Creek River   0 \ Headflow</t>
  </si>
  <si>
    <t>S Fk Willow Creek River   1 \ S Fk Willow Browns Cr Runoff</t>
  </si>
  <si>
    <t>S Fk Willow Creek River   2 \ Reach</t>
  </si>
  <si>
    <t>S Fk Willow Creek River   3 \ I_SFW006 Inflow</t>
  </si>
  <si>
    <t>S Fk Willow Creek River   4 \ Reach</t>
  </si>
  <si>
    <t>S Fk Willow Creek River   5 \ Browns Creek Canal Outflow</t>
  </si>
  <si>
    <t>S Fk Willow Creek River   5 \ HIS USGS 11243405 (gauge)</t>
  </si>
  <si>
    <t>S Fk Willow Creek River   6 \ Reach</t>
  </si>
  <si>
    <t>S Fk Willow Creek River   8 \ Reach</t>
  </si>
  <si>
    <t>S Fk Willow Creek River   9 \ S Fk Willow Creek Runoff</t>
  </si>
  <si>
    <t>S Fk Willow Creek River  10 \ Reach</t>
  </si>
  <si>
    <t>S Fk Willow Creek River  11 \ HIS USGS 11245000 (gauge)</t>
  </si>
  <si>
    <t>S Fk Willow Creek River  11 \ I_SFW001 Inflow</t>
  </si>
  <si>
    <t>S Fk Willow Creek River  12 \ Reach</t>
  </si>
  <si>
    <t>S Fk Willow Creek River  13 \ SFWC div Outflow</t>
  </si>
  <si>
    <t>S Fk Willow Creek River  14 \ Reach</t>
  </si>
  <si>
    <t>SFWC div   0 \ Headflow</t>
  </si>
  <si>
    <t>SJ 2 Bypass   0 \ Headflow</t>
  </si>
  <si>
    <t>SJ No. 1 Conduit   0 \ Headflow</t>
  </si>
  <si>
    <t>SJ No. 1 Conduit   1 \ SJ No. 2 PH Inflow</t>
  </si>
  <si>
    <t>SJ No. 1 Conduit   2 \ Reach</t>
  </si>
  <si>
    <t>SJ No. 1 Conduit   3 \ SJ No. 1A PH Outflow</t>
  </si>
  <si>
    <t>SJ No. 1 Conduit   4 \ Reach</t>
  </si>
  <si>
    <t>SJ No. 1 Conduit   5 \ SJ No. 1A PH Inflow</t>
  </si>
  <si>
    <t>SJ No. 1 Conduit   6 \ Reach</t>
  </si>
  <si>
    <t>SJ No. 1 Conduit   7 \ Corrine Lake</t>
  </si>
  <si>
    <t>SJ No. 1 Conduit   8 \ Reach</t>
  </si>
  <si>
    <t>SJ No. 1 Conduit   9 \ AH Wishon PH Outflow</t>
  </si>
  <si>
    <t>SJ No. 1 Conduit  10 \ Reach</t>
  </si>
  <si>
    <t>SJ No. 1A PH   0 \ Headflow</t>
  </si>
  <si>
    <t>SJ No. 1A PH   2 \ Reach</t>
  </si>
  <si>
    <t>SJ No. 2 PH   0 \ Headflow</t>
  </si>
  <si>
    <t>SJ No. 2 PH   2 \ Reach</t>
  </si>
  <si>
    <t>SJ No. 2 PH   3 \ SJ 2 Bypass Outflow</t>
  </si>
  <si>
    <t>SJ No. 2 PH   4 \ Reach</t>
  </si>
  <si>
    <t>SJ No. 2 PH   5 \ NFWC div Inflow</t>
  </si>
  <si>
    <t>SJ No. 2 PH   6 \ Reach</t>
  </si>
  <si>
    <t>SJ No. 3 PH   0 \ Headflow</t>
  </si>
  <si>
    <t>SJ No. 3 PH   2 \ Reach</t>
  </si>
  <si>
    <t>South Slide Cr   0 \ Headflow</t>
  </si>
  <si>
    <t>South Slide Cr   1 \ South Slide Cr Runoff</t>
  </si>
  <si>
    <t>South Slide Cr   2 \ Reach</t>
  </si>
  <si>
    <t>South Slide Cr   3 \ I_SSC001 Inflow</t>
  </si>
  <si>
    <t>South Slide Cr   4 \ Reach</t>
  </si>
  <si>
    <t>South Slide Cr   5 \ South Slide Creek Diversion Outflow</t>
  </si>
  <si>
    <t>South Slide Cr   6 \ Reach</t>
  </si>
  <si>
    <t>South Slide Creek Diversion   0 \ Headflow</t>
  </si>
  <si>
    <t>Stevenson Creek   0 \ Headflow</t>
  </si>
  <si>
    <t>Stevenson Creek   1 \ Shaver Lake Runoff</t>
  </si>
  <si>
    <t>Stevenson Creek   2 \ Reach</t>
  </si>
  <si>
    <t>Stevenson Creek   3 \ North Fk Stevenson Creek Inflow</t>
  </si>
  <si>
    <t>Stevenson Creek   4 \ Reach</t>
  </si>
  <si>
    <t>Stevenson Creek   5 \ Eastwood Power Station Inflow</t>
  </si>
  <si>
    <t>Stevenson Creek   6 \ Reach</t>
  </si>
  <si>
    <t>Stevenson Creek   7 \ I_SHVER Inflow</t>
  </si>
  <si>
    <t>Stevenson Creek   8 \ Reach</t>
  </si>
  <si>
    <t>Stevenson Creek  10 \ Reach</t>
  </si>
  <si>
    <t>Stevenson Creek  12 \ Reach</t>
  </si>
  <si>
    <t>Stevenson Creek  14 \ Reach</t>
  </si>
  <si>
    <t>Stevenson Creek  15 \ Stevenson Creek Runoff</t>
  </si>
  <si>
    <t>Stevenson Creek  16 \ Reach</t>
  </si>
  <si>
    <t>Tombstone Cr River   0 \ Headflow</t>
  </si>
  <si>
    <t>Tombstone Cr River   1 \ Tombstone Cr Runoff</t>
  </si>
  <si>
    <t>Tombstone Cr River   2 \ Reach</t>
  </si>
  <si>
    <t>Tombstone Cr River   3 \ I_TSC001 Inflow</t>
  </si>
  <si>
    <t>Tombstone Cr River   4 \ Reach</t>
  </si>
  <si>
    <t>Tombstone Cr River   5 \ Tombstone Creek Diversion Outflow</t>
  </si>
  <si>
    <t>Tombstone Cr River   6 \ Reach</t>
  </si>
  <si>
    <t>Tombstone Creek Diversion   0 \ Headflow</t>
  </si>
  <si>
    <t>Upper Bear Creek   0 \ Headflow</t>
  </si>
  <si>
    <t>Upper Bear Creek   1 \ Bear Creek Upper Runoff</t>
  </si>
  <si>
    <t>Upper Bear Creek   2 \ Reach</t>
  </si>
  <si>
    <t>Upper San Joaquin   0 \ Headflow</t>
  </si>
  <si>
    <t>Upper San Joaquin   1 \ Florence Lake Runoff</t>
  </si>
  <si>
    <t>Upper San Joaquin   2 \ Reach</t>
  </si>
  <si>
    <t>Upper San Joaquin   3 \ Tombstone Creek Diversion Inflow</t>
  </si>
  <si>
    <t>Upper San Joaquin   4 \ Reach</t>
  </si>
  <si>
    <t>Upper San Joaquin   5 \ I_FLRNC Inflow</t>
  </si>
  <si>
    <t>Upper San Joaquin   6 \ Reach</t>
  </si>
  <si>
    <t>Upper San Joaquin   7 \ Hooper Creek Diversion Inflow</t>
  </si>
  <si>
    <t>Upper San Joaquin   8 \ Reach</t>
  </si>
  <si>
    <t>Upper San Joaquin   9 \ Crater Creek Diversion Inflow</t>
  </si>
  <si>
    <t>Upper San Joaquin  10 \ Reach</t>
  </si>
  <si>
    <t>Upper San Joaquin  12 \ Reach</t>
  </si>
  <si>
    <t>Upper San Joaquin  14 \ Reach</t>
  </si>
  <si>
    <t>Upper San Joaquin  15 \ North Slide Cr River Inflow</t>
  </si>
  <si>
    <t>Upper San Joaquin  16 \ Reach</t>
  </si>
  <si>
    <t>Upper San Joaquin  18 \ Reach</t>
  </si>
  <si>
    <t>Upper San Joaquin  20 \ Reach</t>
  </si>
  <si>
    <t>Upper San Joaquin  22 \ Reach</t>
  </si>
  <si>
    <t>Upper San Joaquin  23 \ Crater Cr Inflow</t>
  </si>
  <si>
    <t>Upper San Joaquin  24 \ Reach</t>
  </si>
  <si>
    <t>Upper San Joaquin  25 \ Bear Cr S River Inflow</t>
  </si>
  <si>
    <t>Upper San Joaquin  26 \ Reach</t>
  </si>
  <si>
    <t>Upper San Joaquin  27 \ Chinquapin Cr Inflow</t>
  </si>
  <si>
    <t>Upper San Joaquin  28 \ Reach</t>
  </si>
  <si>
    <t>Upper San Joaquin  29 \ Bolsillo Cr Inflow</t>
  </si>
  <si>
    <t>Upper San Joaquin  30 \ Reach</t>
  </si>
  <si>
    <t>Upper San Joaquin  31 \ SSJ016 Runoff</t>
  </si>
  <si>
    <t>Upper San Joaquin  32 \ Reach</t>
  </si>
  <si>
    <t>Upper San Joaquin  33 \ Mono Creek River Inflow</t>
  </si>
  <si>
    <t>Upper San Joaquin  34 \ Reach</t>
  </si>
  <si>
    <t>Upper San Joaquin  35 \ Camp 61 Cr River Inflow</t>
  </si>
  <si>
    <t>Upper San Joaquin  36 \ Reach</t>
  </si>
  <si>
    <t>Upper San Joaquin  37 \ Warm Creek River Inflow</t>
  </si>
  <si>
    <t>Upper San Joaquin  38 \ Reach</t>
  </si>
  <si>
    <t>Upper San Joaquin  40 \ Reach</t>
  </si>
  <si>
    <t>Upper San Joaquin  41 \ North Fk San Joaquin Inflow</t>
  </si>
  <si>
    <t>Upper San Joaquin  42 \ Reach</t>
  </si>
  <si>
    <t>Upper San Joaquin  43 \ Mammoth Pool Runoff</t>
  </si>
  <si>
    <t>Upper San Joaquin  44 \ Reach</t>
  </si>
  <si>
    <t>Upper San Joaquin  45 \ Jackass Creek Inflow</t>
  </si>
  <si>
    <t>Upper San Joaquin  46 \ Reach</t>
  </si>
  <si>
    <t>Upper San Joaquin  47 \ Chiquito Creek Inflow</t>
  </si>
  <si>
    <t>Upper San Joaquin  48 \ Reach</t>
  </si>
  <si>
    <t>Upper San Joaquin  49 \ I_MAMTH Inflow</t>
  </si>
  <si>
    <t>Upper San Joaquin  50 \ Reach</t>
  </si>
  <si>
    <t>Upper San Joaquin  51 \ Mammoth Pool</t>
  </si>
  <si>
    <t>Upper San Joaquin  52 \ Reach</t>
  </si>
  <si>
    <t>Upper San Joaquin  54 \ Reach</t>
  </si>
  <si>
    <t>Upper San Joaquin  56 \ Reach</t>
  </si>
  <si>
    <t>Upper San Joaquin  58 \ Reach</t>
  </si>
  <si>
    <t>Upper San Joaquin  60 \ Reach</t>
  </si>
  <si>
    <t>Upper San Joaquin  61 \ Ross Cr Inflow</t>
  </si>
  <si>
    <t>Upper San Joaquin  62 \ Reach</t>
  </si>
  <si>
    <t>Upper San Joaquin  63 \ Mammoth Pool Powerhouse Inflow</t>
  </si>
  <si>
    <t>Upper San Joaquin  64 \ Reach</t>
  </si>
  <si>
    <t>Upper San Joaquin  65 \ Big Creek Inflow</t>
  </si>
  <si>
    <t>Upper San Joaquin  66 \ Reach</t>
  </si>
  <si>
    <t>Upper San Joaquin  67 \ I_SJR306 Inflow</t>
  </si>
  <si>
    <t>Upper San Joaquin  68 \ Reach</t>
  </si>
  <si>
    <t>Upper San Joaquin  70 \ Reach</t>
  </si>
  <si>
    <t>Upper San Joaquin  72 \ Reach</t>
  </si>
  <si>
    <t>Upper San Joaquin  74 \ Reach</t>
  </si>
  <si>
    <t>Upper San Joaquin  75 \ Stevenson Creek Inflow</t>
  </si>
  <si>
    <t>Upper San Joaquin  76 \ Reach</t>
  </si>
  <si>
    <t>Upper San Joaquin  77 \ Big Creek No 3 Powerhouse Inflow</t>
  </si>
  <si>
    <t>Upper San Joaquin  78 \ Reach</t>
  </si>
  <si>
    <t>Upper San Joaquin  79 \ Redinger Lake Runoff</t>
  </si>
  <si>
    <t>Upper San Joaquin  80 \ Reach</t>
  </si>
  <si>
    <t>Upper San Joaquin  81 \ I_RDNGR Inflow</t>
  </si>
  <si>
    <t>Upper San Joaquin  82 \ Reach</t>
  </si>
  <si>
    <t>Upper San Joaquin  84 \ Reach</t>
  </si>
  <si>
    <t>Upper San Joaquin  86 \ Reach</t>
  </si>
  <si>
    <t>Upper San Joaquin  87 \ Bl Redinger Lake Runoff</t>
  </si>
  <si>
    <t>Upper San Joaquin  88 \ Reach</t>
  </si>
  <si>
    <t>Upper San Joaquin  89 \ Willow Cr Inflow</t>
  </si>
  <si>
    <t>Upper San Joaquin  90 \ Reach</t>
  </si>
  <si>
    <t>Upper San Joaquin  91 \ Big Creek No 4 Powerhouse Inflow</t>
  </si>
  <si>
    <t>Upper San Joaquin  92 \ Reach</t>
  </si>
  <si>
    <t>Upper San Joaquin  93 \ AH Wishon PH Inflow</t>
  </si>
  <si>
    <t>Upper San Joaquin  94 \ Reach</t>
  </si>
  <si>
    <t>Upper San Joaquin  95 \ Kerckhoff Runoff</t>
  </si>
  <si>
    <t>Upper San Joaquin  96 \ Reach</t>
  </si>
  <si>
    <t>Upper San Joaquin  97 \ I_SJR288 Inflow</t>
  </si>
  <si>
    <t>Upper San Joaquin  98 \ Reach</t>
  </si>
  <si>
    <t>Upper San Joaquin  99 \ Kerckhoff Res</t>
  </si>
  <si>
    <t>Upper San Joaquin 100 \ Reach</t>
  </si>
  <si>
    <t>Upper San Joaquin 102 \ Reach</t>
  </si>
  <si>
    <t>Upper San Joaquin 104 \ Reach</t>
  </si>
  <si>
    <t>Upper San Joaquin 105 \ Kerckhoff 2 PH Inflow</t>
  </si>
  <si>
    <t>Upper San Joaquin 106 \ Reach</t>
  </si>
  <si>
    <t>Upper San Joaquin 107 \ Bl Millerton Runoff</t>
  </si>
  <si>
    <t>Upper San Joaquin 108 \ Reach</t>
  </si>
  <si>
    <t>Upper San Joaquin 109 \ CT_MLRTN Outflow</t>
  </si>
  <si>
    <t>Upper San Joaquin 110 \ Reach</t>
  </si>
  <si>
    <t>Upper San Joaquin 112 \ Reach</t>
  </si>
  <si>
    <t>Upper San Joaquin 113 \ Tributary Inflow 6</t>
  </si>
  <si>
    <t>Upper San Joaquin 114 \ Reach</t>
  </si>
  <si>
    <t>Upper San Joaquin 115 \ OPS Historical Friant Inflow</t>
  </si>
  <si>
    <t>Upper San Joaquin 116 \ Reach</t>
  </si>
  <si>
    <t>Upper San Joaquin 117 \ Millerton Reservoir</t>
  </si>
  <si>
    <t>Upper San Joaquin 119 \ CottonWood Cr Inflow</t>
  </si>
  <si>
    <t>Upper San Joaquin 120 \ Reach</t>
  </si>
  <si>
    <t>Upper San Joaquin 122 \ Reach</t>
  </si>
  <si>
    <t>Upper San Joaquin 123 \ OPS Snowmelt Release</t>
  </si>
  <si>
    <t>Upper San Joaquin 124 \ Reach</t>
  </si>
  <si>
    <t>Upper San Joaquin 125 \ FNF USGS 11251000 San Joaquin bw Friant (gauge)</t>
  </si>
  <si>
    <t>Upper San Joaquin 126 \ Reach</t>
  </si>
  <si>
    <t>Upper San Joaquin 127 \ S027725  SWD Investments</t>
  </si>
  <si>
    <t>Upper San Joaquin 128 \ Reach</t>
  </si>
  <si>
    <t>Upper San Joaquin 129 \ San Joaquin GW RM 263</t>
  </si>
  <si>
    <t>Upper San Joaquin 130 \ Reach</t>
  </si>
  <si>
    <t>Upper San Joaquin 131 \ S024276 Madera CSA</t>
  </si>
  <si>
    <t>Upper San Joaquin 132 \ Reach</t>
  </si>
  <si>
    <t>Upper San Joaquin 133 \ S022066 Rio Mesa Holdings</t>
  </si>
  <si>
    <t>Upper San Joaquin 134 \ Reach</t>
  </si>
  <si>
    <t>Upper San Joaquin 135 \ San Joaquin Ab Millerton Runoff</t>
  </si>
  <si>
    <t>Upper San Joaquin 136 \ Reach</t>
  </si>
  <si>
    <t>Upper San Joaquin 137 \ S019496  RSA</t>
  </si>
  <si>
    <t>Upper San Joaquin 138 \ Reach</t>
  </si>
  <si>
    <t>Upper San Joaquin 139 \ S020684  Mactra Golf</t>
  </si>
  <si>
    <t>Upper San Joaquin 140 \ Reach</t>
  </si>
  <si>
    <t>Upper San Joaquin 141 \ S020688  Mactra Golf</t>
  </si>
  <si>
    <t>Upper San Joaquin 142 \ Reach</t>
  </si>
  <si>
    <t>Upper San Joaquin 143 \ S020676 Golden Bear Land Co</t>
  </si>
  <si>
    <t>Upper San Joaquin 144 \ Reach</t>
  </si>
  <si>
    <t>Upper San Joaquin 145 \ Little Dry Creek River Inflow</t>
  </si>
  <si>
    <t>Upper San Joaquin 146 \ Reach</t>
  </si>
  <si>
    <t>Ward Tunnel   0 \ Headflow</t>
  </si>
  <si>
    <t>Ward Tunnel   2 \ Reach</t>
  </si>
  <si>
    <t>Ward Tunnel   3 \ Mono Bear Siphon Inflow</t>
  </si>
  <si>
    <t>Ward Tunnel   4 \ Reach</t>
  </si>
  <si>
    <t>Ward Tunnel   5 \ Camp 62 Diversion Inflow</t>
  </si>
  <si>
    <t>Ward Tunnel   6 \ Reach</t>
  </si>
  <si>
    <t>Ward Tunnel   7 \ Bolsillo Creek Diversion Inflow</t>
  </si>
  <si>
    <t>Ward Tunnel   8 \ Reach</t>
  </si>
  <si>
    <t>Ward Tunnel to Huntington   0 \ Headflow</t>
  </si>
  <si>
    <t>Ward Tunnel to Huntington   1 \ Portal PH Outflow</t>
  </si>
  <si>
    <t>Ward Tunnel to Huntington   2 \ Reach</t>
  </si>
  <si>
    <t>Ward Tunnel to Huntington   4 \ Reach</t>
  </si>
  <si>
    <t>Warm Creek Diversion   0 \ Headflow</t>
  </si>
  <si>
    <t>Warm Creek River   0 \ Headflow</t>
  </si>
  <si>
    <t>Warm Creek River   1 \ Warm Cr Ab DiversionD am Runoff</t>
  </si>
  <si>
    <t>Warm Creek River   2 \ Reach</t>
  </si>
  <si>
    <t>Warm Creek River   3 \ I_WRM004 Inflow</t>
  </si>
  <si>
    <t>Warm Creek River   4 \ Reach</t>
  </si>
  <si>
    <t>Warm Creek River   6 \ Reach</t>
  </si>
  <si>
    <t>Warm Creek River   8 \ Reach</t>
  </si>
  <si>
    <t>Warm Creek River   9 \ Warm Creek Runoff</t>
  </si>
  <si>
    <t>Warm Creek River  10 \ Reach</t>
  </si>
  <si>
    <t>Willow Cr   0 \ Headflow</t>
  </si>
  <si>
    <t>Willow Cr   1 \ N F Willow Creek Runoff</t>
  </si>
  <si>
    <t>Willow Cr   2 \ Reach</t>
  </si>
  <si>
    <t>Willow Cr   3 \ I_NFW026 Inflow</t>
  </si>
  <si>
    <t>Willow Cr   4 \ Reach</t>
  </si>
  <si>
    <t>Willow Cr   5 \ Soquel Diversion Outflow</t>
  </si>
  <si>
    <t>Willow Cr   6 \ Reach</t>
  </si>
  <si>
    <t>Willow Cr   8 \ Reach</t>
  </si>
  <si>
    <t>Willow Cr   9 \ Bass Lake Runoff</t>
  </si>
  <si>
    <t>Willow Cr  10 \ Reach</t>
  </si>
  <si>
    <t>Willow Cr  11 \ I_BASSL Inflow</t>
  </si>
  <si>
    <t>Willow Cr  12 \ Reach</t>
  </si>
  <si>
    <t>Willow Cr  13 \ Browns Creek Canal Inflow</t>
  </si>
  <si>
    <t>Willow Cr  14 \ Reach</t>
  </si>
  <si>
    <t>Willow Cr  15 \ Bass Lake</t>
  </si>
  <si>
    <t>Willow Cr  16 \ Reach</t>
  </si>
  <si>
    <t>Willow Cr  18 \ Reach</t>
  </si>
  <si>
    <t>Willow Cr  19 \ Crane Valley PH Inflow</t>
  </si>
  <si>
    <t>Willow Cr  20 \ Reach</t>
  </si>
  <si>
    <t>Willow Cr  21 \ Manzanita Lake Runoff</t>
  </si>
  <si>
    <t>Willow Cr  22 \ Reach</t>
  </si>
  <si>
    <t>Willow Cr  23 \ SJ No. 3 PH Inflow</t>
  </si>
  <si>
    <t>Willow Cr  24 \ Reach</t>
  </si>
  <si>
    <t>Willow Cr  25 \ I_NFW009 Inflow</t>
  </si>
  <si>
    <t>Willow Cr  26 \ Reach</t>
  </si>
  <si>
    <t>Willow Cr  28 \ Reach</t>
  </si>
  <si>
    <t>Willow Cr  30 \ Reach</t>
  </si>
  <si>
    <t>Willow Cr  31 \ I_NFW006 Inflow</t>
  </si>
  <si>
    <t>Willow Cr  32 \ Reach</t>
  </si>
  <si>
    <t>Willow Cr  33 \ NFWC div Outflow</t>
  </si>
  <si>
    <t>Willow Cr  34 \ Reach</t>
  </si>
  <si>
    <t>Willow Cr  35 \ SJ 2 Bypass Inflow</t>
  </si>
  <si>
    <t>Willow Cr  36 \ Reach</t>
  </si>
  <si>
    <t>Willow Cr  37 \ S Fk Willow Creek River Inflow</t>
  </si>
  <si>
    <t>Willow Cr  38 \ Reach</t>
  </si>
  <si>
    <t>Willow Cr  40 \ Reach</t>
  </si>
  <si>
    <t>Willow Cr  41 \ Willow Cr Runoff</t>
  </si>
  <si>
    <t>Willow Cr  42 \ Reach</t>
  </si>
  <si>
    <t>Willow Cr  44 \ Reach</t>
  </si>
  <si>
    <t>CalSim Variable</t>
  </si>
  <si>
    <t>I_CLR025</t>
  </si>
  <si>
    <t>C_CLR009</t>
  </si>
  <si>
    <t>Spills to Butte-Sutter Basin</t>
  </si>
  <si>
    <t>C_TTC002</t>
  </si>
  <si>
    <t>C_WBF006</t>
  </si>
  <si>
    <t>C_ALMNR</t>
  </si>
  <si>
    <t>C_MFF019</t>
  </si>
  <si>
    <t>C_SFF039</t>
  </si>
  <si>
    <t>D_SLT009_SCT000</t>
  </si>
  <si>
    <t>C_SFF008</t>
  </si>
  <si>
    <t>Oroville Inflow</t>
  </si>
  <si>
    <t>HIS Folsom Res Inflow</t>
  </si>
  <si>
    <t>D_CBD001_KLR005</t>
  </si>
  <si>
    <t>Sycamore Slough</t>
  </si>
  <si>
    <t>I_BRYSA</t>
  </si>
  <si>
    <t>C_CSM035</t>
  </si>
  <si>
    <t>C_CSM005</t>
  </si>
  <si>
    <t>I_CWD018_SCW008</t>
  </si>
  <si>
    <t>Northern Sacramento Tribs at Headreach</t>
  </si>
  <si>
    <t>Northern Sacramento Tribs at Confluence</t>
  </si>
  <si>
    <t>Urban Runoff Entering Sacramento below Freeport Gauge</t>
  </si>
  <si>
    <t>CalSim II Hydrology Adjustment Outflow   1 \ Ops Bias Correction Freeport Outflow</t>
  </si>
  <si>
    <t>Runoff Entering Delta</t>
  </si>
  <si>
    <t>CalSim II Based Delta Inflow</t>
  </si>
  <si>
    <t>Dayflow Delta Inflow</t>
  </si>
  <si>
    <t>Delta Accretion</t>
  </si>
  <si>
    <t>Delta Depletion</t>
  </si>
  <si>
    <t>Delta Net Depletion</t>
  </si>
  <si>
    <t>Delta SOD Export</t>
  </si>
  <si>
    <t>REG X2 TAF</t>
  </si>
  <si>
    <t>REG MRDO TAF</t>
  </si>
  <si>
    <t>Required Delta Outflow for X2 and MRDO TAF</t>
  </si>
  <si>
    <t>REG Delta Salinity ANN TAF</t>
  </si>
  <si>
    <t>Required Delta Outflow</t>
  </si>
  <si>
    <t>Surplus Delta Outflow</t>
  </si>
  <si>
    <t>Net Delta Outflow</t>
  </si>
  <si>
    <t>CVP Storage</t>
  </si>
  <si>
    <t>SWP Storage</t>
  </si>
  <si>
    <t>CVP NOD Storage</t>
  </si>
  <si>
    <t>SWP NOD Storage</t>
  </si>
  <si>
    <t>CVP SOD Water Service Contractors</t>
  </si>
  <si>
    <t>CVP SOD Refuge</t>
  </si>
  <si>
    <t>CVP SOD Water Rights</t>
  </si>
  <si>
    <t>CVP SOD Exchange</t>
  </si>
  <si>
    <t>CVP SOD Losses</t>
  </si>
  <si>
    <t>CVP Total SOD Deliveries</t>
  </si>
  <si>
    <t>SWP Canal Losses</t>
  </si>
  <si>
    <t>Total SWP SOD Table A Deliveries</t>
  </si>
  <si>
    <t>Total SWP SOD Deliveries inc Article 21</t>
  </si>
  <si>
    <t>Total SWP SOD Deliveries &amp; Losses</t>
  </si>
  <si>
    <t>S_LGRSV</t>
  </si>
  <si>
    <t>S_SLYCK</t>
  </si>
  <si>
    <t>S_NBLDB</t>
  </si>
  <si>
    <t>S_ENGLB</t>
  </si>
  <si>
    <t>S_MERLC</t>
  </si>
  <si>
    <t>S_JKSMD</t>
  </si>
  <si>
    <t>S_BOWMN</t>
  </si>
  <si>
    <t>S_FRDYC</t>
  </si>
  <si>
    <t>S_SPLDG</t>
  </si>
  <si>
    <t>S_CMBIE</t>
  </si>
  <si>
    <t>S_HHOLE</t>
  </si>
  <si>
    <t>S_LOONL</t>
  </si>
  <si>
    <t>S_UNVLY</t>
  </si>
  <si>
    <t>S_ICEHS</t>
  </si>
  <si>
    <t>S_LOSVQ</t>
  </si>
  <si>
    <t>S_SLTSP</t>
  </si>
  <si>
    <t>S_JNKSN</t>
  </si>
  <si>
    <t>Non-Project Storage</t>
  </si>
  <si>
    <t>Whiskeytown Deliveries</t>
  </si>
  <si>
    <t>D_SAC_ACID</t>
  </si>
  <si>
    <t>D_SAC_BVWD</t>
  </si>
  <si>
    <t>D_SAC_RD1004</t>
  </si>
  <si>
    <t>D_SAC_PCGID</t>
  </si>
  <si>
    <t>D_SAC_PID</t>
  </si>
  <si>
    <t>D_SAC_MID</t>
  </si>
  <si>
    <t>D_SAC_SFT</t>
  </si>
  <si>
    <t>D_SAC_RD108</t>
  </si>
  <si>
    <t>D_SAC_RGF</t>
  </si>
  <si>
    <t>D_SAC_MFWC</t>
  </si>
  <si>
    <t>D_SAC_SMWC</t>
  </si>
  <si>
    <t>D_SAC_CPG</t>
  </si>
  <si>
    <t>Total CVP Settlement Diversions Sacramento River</t>
  </si>
  <si>
    <t>Total CVP Water Service Diversions Sacramento River</t>
  </si>
  <si>
    <t>Total Other Diversions Sacramento River</t>
  </si>
  <si>
    <t>Total Diversions Sacramento River</t>
  </si>
  <si>
    <t>D_LST004_OWC000</t>
  </si>
  <si>
    <t>Thermalito Afterbay Diversions</t>
  </si>
  <si>
    <t>Total Diversions Feather River</t>
  </si>
  <si>
    <t>R_MNRRH_FTR072</t>
  </si>
  <si>
    <t>Total Diversions lower Yuba River</t>
  </si>
  <si>
    <t>Total Diversion American River</t>
  </si>
  <si>
    <t>Lower Sacramento and American River Diversions</t>
  </si>
  <si>
    <t>Total Diversions Calaveras River</t>
  </si>
  <si>
    <t>West Branch Feather River  33 \ I_WBF006 Inflow</t>
  </si>
  <si>
    <t>South Fork Feather River  19 \ I_SFF008 Inflow</t>
  </si>
  <si>
    <t>Yuba River  41 \ SWRCB Englebright</t>
  </si>
  <si>
    <t>Yuba River  47 \ French Dry Creek Inflow</t>
  </si>
  <si>
    <t>Yuba River  53 \ YCWA North Canal Outflow</t>
  </si>
  <si>
    <t>Colusa Basin Total Outflow</t>
  </si>
  <si>
    <t>Stony Creek  43 \ SWRCB Stony Creek</t>
  </si>
  <si>
    <t>Putah Creek   5 \ I_BRYSA Inflow</t>
  </si>
  <si>
    <t>Putah Creek   7 \ Lake Berryessa</t>
  </si>
  <si>
    <t>Putah Creek  15 \ Putah South Canal Outflow from Putah Creek RM 024</t>
  </si>
  <si>
    <t>Putah Creek  21 \ SWRCB Putah Creek</t>
  </si>
  <si>
    <t>Mokelumne River  35 \ Mokelumne River RM 035</t>
  </si>
  <si>
    <t>Mill Creek  11 \ SWRCB Mill Creek</t>
  </si>
  <si>
    <t>Mokelumne River  45 \ SR Mokelumne River</t>
  </si>
  <si>
    <t>OMR</t>
  </si>
  <si>
    <t>QEAST</t>
  </si>
  <si>
    <t>City of Antioch</t>
  </si>
  <si>
    <t>Rock Slough Intake   0 \ Headflow</t>
  </si>
  <si>
    <t>Old River Pipeline   0 \ Headflow</t>
  </si>
  <si>
    <t>San Luis Reservoir</t>
  </si>
  <si>
    <t>Total SWP SOD All Deliveries &amp; Losses</t>
  </si>
  <si>
    <t>City of Redding</t>
  </si>
  <si>
    <t>Anderson-Cottonwood ID</t>
  </si>
  <si>
    <t>Bella Vista WD</t>
  </si>
  <si>
    <t>Reclamation District 1004</t>
  </si>
  <si>
    <t xml:space="preserve">Princeton-Cordora-Glenn ID </t>
  </si>
  <si>
    <t xml:space="preserve">Provident ID </t>
  </si>
  <si>
    <t xml:space="preserve">Maxwell ID </t>
  </si>
  <si>
    <t>Sycamore Family Trust</t>
  </si>
  <si>
    <t>Reclamation District 108</t>
  </si>
  <si>
    <t>River Garden Farms</t>
  </si>
  <si>
    <t>Meridian Farms WC</t>
  </si>
  <si>
    <t>Sutter Mutual WC</t>
  </si>
  <si>
    <t>Conaway Ranch</t>
  </si>
  <si>
    <t>Fresno River   9 \ I_HNSLY Inflow</t>
  </si>
  <si>
    <t>Fresno River  13 \ Hensley Lake</t>
  </si>
  <si>
    <t>C_FRS046</t>
  </si>
  <si>
    <t>Fresno River  17 \ I_FRS046 Inflow</t>
  </si>
  <si>
    <t>Fresno River  45 \ Madera ID Main Canal Outflow</t>
  </si>
  <si>
    <t>Fresno River  77 \ A011048  NW Land Co</t>
  </si>
  <si>
    <t>C_COT033</t>
  </si>
  <si>
    <t>Cottonwood Cr West  21 \ A_64_PA3.1 Runoff</t>
  </si>
  <si>
    <t>Berenda Slough  15 \ Chowchilla WD</t>
  </si>
  <si>
    <t>Merced River  31 \ I_MCLRE Inflow</t>
  </si>
  <si>
    <t>Merced River  33 \ Lake McClure</t>
  </si>
  <si>
    <t>Merced River  41 \ McSwain Dam</t>
  </si>
  <si>
    <t>Merced River  45 \ Merced Falls Dam</t>
  </si>
  <si>
    <t>Merced River  47 \ Crocker Huffman Dam</t>
  </si>
  <si>
    <t>Merced River  61 \ S017509 Users of the Dale Scott Ditch</t>
  </si>
  <si>
    <t>Merced River  85 \ Merced Northside Canal Spills Inflow</t>
  </si>
  <si>
    <t>Merced River 123 \ A013344 S Magneson</t>
  </si>
  <si>
    <t>Merced River 141 \ S007658  Gallo Vineyards</t>
  </si>
  <si>
    <t>Merced River 189 \ A011555 GBRK LLC</t>
  </si>
  <si>
    <t>Merced River 201 \ Merced River Slough Outflow</t>
  </si>
  <si>
    <t>Inflow to New Don Pedro</t>
  </si>
  <si>
    <t>Tuolumne River  47 \ I_PEDRO Inflow</t>
  </si>
  <si>
    <t>Tuolumne River  55 \ Don Pedro PH Inflow</t>
  </si>
  <si>
    <t>Tuolumne River  83 \ Tuolumne GW RM 043</t>
  </si>
  <si>
    <t>Tuolumne River 107 \ Dry Creek Tuolumne River Inflow</t>
  </si>
  <si>
    <t>Tuolumne River 129 \ A001633  P Dickerson</t>
  </si>
  <si>
    <t>Tuolumne River 141 \ OPS Tuolumne River Flow</t>
  </si>
  <si>
    <t>Tuolumne River 147 \ S027499  USFWS</t>
  </si>
  <si>
    <t>D_NFS033_SDT000</t>
  </si>
  <si>
    <t>C_SPICE</t>
  </si>
  <si>
    <t>C_NFS032</t>
  </si>
  <si>
    <t>C_NFS009</t>
  </si>
  <si>
    <t>C_NFS007</t>
  </si>
  <si>
    <t>C_NFS005</t>
  </si>
  <si>
    <t>C_MIL002</t>
  </si>
  <si>
    <t>Angel Creek   3 \ I_ANG017 Inflow</t>
  </si>
  <si>
    <t>C_ANG017</t>
  </si>
  <si>
    <t>Angel Creek   7 \ Murphys Afterbay</t>
  </si>
  <si>
    <t>C_ANG014</t>
  </si>
  <si>
    <t>Angel Creek  15 \ Angels Creek Diversion Dam</t>
  </si>
  <si>
    <t>D_BVC007_BVT000</t>
  </si>
  <si>
    <t>C_BVC007</t>
  </si>
  <si>
    <t>D_NFS008_CVT000</t>
  </si>
  <si>
    <t>C_CVT009</t>
  </si>
  <si>
    <t>D_CVT005_UTC001</t>
  </si>
  <si>
    <t>C_MFS047</t>
  </si>
  <si>
    <t>C_MFS022</t>
  </si>
  <si>
    <t>C_MFS014</t>
  </si>
  <si>
    <t>Stanislaus River  48 \ Reach</t>
  </si>
  <si>
    <t>C_MFS012</t>
  </si>
  <si>
    <t>Stanislaus River  56 \ Reach</t>
  </si>
  <si>
    <t>C_SFS033</t>
  </si>
  <si>
    <t>C_SFS026</t>
  </si>
  <si>
    <t>C_LYONS</t>
  </si>
  <si>
    <t>C_STS072</t>
  </si>
  <si>
    <t>Stanislaus River  78 \ Reach</t>
  </si>
  <si>
    <t>Stanislaus River  80 \ Reach</t>
  </si>
  <si>
    <t>Stanislaus River  86 \ Reach</t>
  </si>
  <si>
    <t>Stanislaus River  95 \ Main Supply Canal Outflow</t>
  </si>
  <si>
    <t>Stanislaus River 106 \ Reach</t>
  </si>
  <si>
    <t>Stanislaus River 138 \ Reach</t>
  </si>
  <si>
    <t>Stanislaus River 177 \ S022199 V Martins</t>
  </si>
  <si>
    <t>Upper San Joaquin 113 \ I_MLRTN Inflow</t>
  </si>
  <si>
    <t>C_BCPH2A</t>
  </si>
  <si>
    <t>Big Creek Powerhouse 2A</t>
  </si>
  <si>
    <t>C_BCT001</t>
  </si>
  <si>
    <t>C_BGC001</t>
  </si>
  <si>
    <t>C_BGC008</t>
  </si>
  <si>
    <t>C_BOC001</t>
  </si>
  <si>
    <t>Bolsillo Cr   5 \ Bosillo Creek Diversion Outflow</t>
  </si>
  <si>
    <t>C_BOC002</t>
  </si>
  <si>
    <t>C_BP1003</t>
  </si>
  <si>
    <t>C_BP2004</t>
  </si>
  <si>
    <t>C_BP3005</t>
  </si>
  <si>
    <t>C_BP8001</t>
  </si>
  <si>
    <t>C_BPA003</t>
  </si>
  <si>
    <t>C_BRC000</t>
  </si>
  <si>
    <t>C_BRC002</t>
  </si>
  <si>
    <t>C_EPS002</t>
  </si>
  <si>
    <t>C_HCH001</t>
  </si>
  <si>
    <t>C_HPC000</t>
  </si>
  <si>
    <t>C_KPA008</t>
  </si>
  <si>
    <t>C_KPM010</t>
  </si>
  <si>
    <t>C_MBM004</t>
  </si>
  <si>
    <t>C_MCM001</t>
  </si>
  <si>
    <t>C_MFB000</t>
  </si>
  <si>
    <t>C_MON006</t>
  </si>
  <si>
    <t>C_MON004</t>
  </si>
  <si>
    <t>C_MPB007</t>
  </si>
  <si>
    <t>C_MTB001</t>
  </si>
  <si>
    <t>Mammoth Fishwater Turbine   1 \ OPS Fishwater Turbine</t>
  </si>
  <si>
    <t>C_NFS001</t>
  </si>
  <si>
    <t>C_NFW026</t>
  </si>
  <si>
    <t>Willow Cr   7 \NF Willow Bl Soquel Div Runoff</t>
  </si>
  <si>
    <t>C_PCB001</t>
  </si>
  <si>
    <t>C_PPH007</t>
  </si>
  <si>
    <t>C_PSB001</t>
  </si>
  <si>
    <t>C_PTM002</t>
  </si>
  <si>
    <t>C_SDS001</t>
  </si>
  <si>
    <t>C_SSJ022</t>
  </si>
  <si>
    <t>C_SSJ024</t>
  </si>
  <si>
    <t>C_SJR279</t>
  </si>
  <si>
    <t>Upper San Joaquin 105 \ Kerckhoff 1 PH Inflow</t>
  </si>
  <si>
    <t>C_SJR287</t>
  </si>
  <si>
    <t>Upper San Joaquin 103 \ REG P96 Blw Kerckhoff</t>
  </si>
  <si>
    <t>C_SJR296</t>
  </si>
  <si>
    <t>Upper San Joaquin  85 \ Redinger Lake</t>
  </si>
  <si>
    <t>C_SJR305</t>
  </si>
  <si>
    <t>Upper San Joaquin  71 \ Dam Six Reservoir</t>
  </si>
  <si>
    <t>C_SJR312</t>
  </si>
  <si>
    <t>Upper San Joaquin  57 \ REG Big Creek ALP Mammoth to Dam 6</t>
  </si>
  <si>
    <t>C_SPA001</t>
  </si>
  <si>
    <t>C_STV006</t>
  </si>
  <si>
    <t>C_SSJ026</t>
  </si>
  <si>
    <t>C_WRD000</t>
  </si>
  <si>
    <t>C_WRM003</t>
  </si>
  <si>
    <t>C_WWC000</t>
  </si>
  <si>
    <t>C_BCB001</t>
  </si>
  <si>
    <t>C_NFW012</t>
  </si>
  <si>
    <t>C_NFW008</t>
  </si>
  <si>
    <t>C_WWC004</t>
  </si>
  <si>
    <t>C_SSJ008</t>
  </si>
  <si>
    <t>MillertonInflow</t>
  </si>
  <si>
    <t>Upper San Joaquin 115 \ MatchHistoricalOutflow Outflow</t>
  </si>
  <si>
    <t>C_SJR239</t>
  </si>
  <si>
    <t>San Joaquin River  19 \ S017974  Borba Farms</t>
  </si>
  <si>
    <t>C_SJR232</t>
  </si>
  <si>
    <t>San Joaquin River  23 \ San Joaquin GW RM 235</t>
  </si>
  <si>
    <t>C_SJR225above</t>
  </si>
  <si>
    <t>San Joaquin River  33 \ A025688  P Manning</t>
  </si>
  <si>
    <t>San Joaquin River  35 \ Reach 1 Losses</t>
  </si>
  <si>
    <t>San Joaquin River  41 \ Chowchilla Bypass Outflow</t>
  </si>
  <si>
    <t>C_SJR209</t>
  </si>
  <si>
    <t>San Joaquin River  47 \ San Joaquin GW RM 213</t>
  </si>
  <si>
    <t>San Joaquin River  57 \ Fresno Slough Inflow</t>
  </si>
  <si>
    <t>San Joaquin River  73 \ Sack Dam</t>
  </si>
  <si>
    <t>C_SJR167</t>
  </si>
  <si>
    <t>San Joaquin River  83 \ S022172  Rossow Farms</t>
  </si>
  <si>
    <t>San Joaquin River   89 \ Sand Slough Control Structure Outflow</t>
  </si>
  <si>
    <t>San Joaquin River 105 \ Mariposa Bypass Inflow</t>
  </si>
  <si>
    <t>San Joaquin River 113 \ Eastside Bypass Inflow</t>
  </si>
  <si>
    <t>San Joaquin River 117 \ Salt Slough Inflow</t>
  </si>
  <si>
    <t>San Joaquin River 123 \ Mud Slough North Inflow</t>
  </si>
  <si>
    <t>San Joaquin River 127 \ Tributary Inflow 1</t>
  </si>
  <si>
    <t>San Joaquin River 129 \ Merced River Inflow</t>
  </si>
  <si>
    <t>San Joaquin River 153 \ A006467  D Heiny</t>
  </si>
  <si>
    <t>San Joaquin River 171 \ San Joaquin GW RM 096</t>
  </si>
  <si>
    <t>San Joaquin River 225 \ I_ING008 Inflow</t>
  </si>
  <si>
    <t>San Joaquin River 251 \ FallAttractionOffRamp Inflow</t>
  </si>
  <si>
    <t>Calaveras River   2 \ Reach</t>
  </si>
  <si>
    <t>Calaveras River  14 \ Reach</t>
  </si>
  <si>
    <t>Calaveras River  18 \ Reach</t>
  </si>
  <si>
    <t>Calaveras River  22 \ Reach</t>
  </si>
  <si>
    <t>C_EBP005</t>
  </si>
  <si>
    <t>C_EBP016</t>
  </si>
  <si>
    <t>C_EBP019</t>
  </si>
  <si>
    <t>C_EBP022</t>
  </si>
  <si>
    <t>C_EBP030</t>
  </si>
  <si>
    <t>C_EBP033</t>
  </si>
  <si>
    <t>C_EBP041</t>
  </si>
  <si>
    <t>C_EBP042</t>
  </si>
  <si>
    <t>C_EBP048</t>
  </si>
  <si>
    <t>D_EBP041_SJR145</t>
  </si>
  <si>
    <t>C_SLD002</t>
  </si>
  <si>
    <t>San Luis Drain   3 \ R_72_PR2.3 Runoff</t>
  </si>
  <si>
    <t>C_MCD042_MIF</t>
  </si>
  <si>
    <t>Maximum of REG Davis Grunsky, REG Fall Fishery, REG MID FERC License</t>
  </si>
  <si>
    <t>CowellMinflow_dv</t>
  </si>
  <si>
    <t>REG Stanmin</t>
  </si>
  <si>
    <t>C_ANG014_MIF</t>
  </si>
  <si>
    <t>C_DONLL_MIF</t>
  </si>
  <si>
    <t>C_LYONS_MIF</t>
  </si>
  <si>
    <t>C_MFS012_MIF</t>
  </si>
  <si>
    <t>C_MFS016_MIF</t>
  </si>
  <si>
    <t>C_SFS026_MIF</t>
  </si>
  <si>
    <t>California Aqueduct   9 \ Withdrawal Node 44</t>
  </si>
  <si>
    <t>C_CAA067</t>
  </si>
  <si>
    <t>California Aqueduct  19 \ California Aqueduct CM 066</t>
  </si>
  <si>
    <t>CA_CVP   5 \ Oneill Pumping Inflow</t>
  </si>
  <si>
    <t>California Aqueduct  25 \ Gianelli SWP Generation Inflow</t>
  </si>
  <si>
    <t>C_CAA172</t>
  </si>
  <si>
    <t>California Aqueduct  27 \ SWP San Luis Canal</t>
  </si>
  <si>
    <t>D_DMC070_CAA069_CVP</t>
  </si>
  <si>
    <t>ONeill Pumping   0 \ Headflow</t>
  </si>
  <si>
    <t>D_CAA069_DMC070_CVP</t>
  </si>
  <si>
    <t>ONeill Generation   0 \ Headflow</t>
  </si>
  <si>
    <t>D_CAA069_SLUIS_CVP</t>
  </si>
  <si>
    <t>Gianelli CVP Pumping   1 \ CVP_JPOD Inflow</t>
  </si>
  <si>
    <t>D_CAA069_SLUIS_SWP</t>
  </si>
  <si>
    <t>Gianelli SWP Pumping   0 \ Headflow</t>
  </si>
  <si>
    <t>Gianelli CVP Generation   0 \ Headflow</t>
  </si>
  <si>
    <t>C_SLUIS_SWP</t>
  </si>
  <si>
    <t>Gianelli SWP Generation   0 \ Headflow</t>
  </si>
  <si>
    <t>Delta Mendota Canal   13 \ Delta Mendota CM 030</t>
  </si>
  <si>
    <t>Pacheco Conduit   0 \ Headflow</t>
  </si>
  <si>
    <t>D_MOK003_FHT015</t>
  </si>
  <si>
    <t>South Main Canal   0 \ Headflow</t>
  </si>
  <si>
    <t>D_SFS030_PHP000</t>
  </si>
  <si>
    <t>D_LYONS_TCN000</t>
  </si>
  <si>
    <t>CA Joint Reach Deliveries</t>
  </si>
  <si>
    <t>D_CAAXXX_73_PA3</t>
  </si>
  <si>
    <t>Transmission Link from California Aqueduct CM 087 to A_73_PA3</t>
  </si>
  <si>
    <t>D_CAA109_73_PA4</t>
  </si>
  <si>
    <t>Transmission Link from Withdrawal Node 5 to A_73_PA4</t>
  </si>
  <si>
    <t>D_CAA109_73_PA5</t>
  </si>
  <si>
    <t>Transmission Link from Withdrawal Node 24 to A_73_PA5</t>
  </si>
  <si>
    <t>D_CAAXXX_90_PA1</t>
  </si>
  <si>
    <t>D_CAAXXX_90_PU</t>
  </si>
  <si>
    <t>D_CAA239_CVPRF</t>
  </si>
  <si>
    <t>Refuges</t>
  </si>
  <si>
    <t>Upper DMC Deliveries</t>
  </si>
  <si>
    <t>Exchange Contractor Deliveries</t>
  </si>
  <si>
    <t>San Luis Canal Deliveries</t>
  </si>
  <si>
    <t>D_DMC011_WTPJJO</t>
  </si>
  <si>
    <t>Transmission Link from Delta Mendota CM 021 to A_50_PA1</t>
  </si>
  <si>
    <t>D_DMC021_50_PA3</t>
  </si>
  <si>
    <t>Transmission Link from Delta Mendota CM 021 to A_50_PA3</t>
  </si>
  <si>
    <t>Transmission Link from Volta Wasteway CM008 to R_72_PR1</t>
  </si>
  <si>
    <t>Transmission Link from Mendota Pool to A_91_PA</t>
  </si>
  <si>
    <t>Transmission Link from Main and Outside Canal to R_72_PR4.1</t>
  </si>
  <si>
    <t>Transmission Link from Main and Outside Canal CM033 to R_72_PR2.1</t>
  </si>
  <si>
    <t>Transmission Link from CCID Main Canal CM 055 to A_72_XA3</t>
  </si>
  <si>
    <t>Transmission Link from CCID Main Canal CM 010 to A_72_XA2</t>
  </si>
  <si>
    <t>Transmission Link from San Joaquin RM 114 to A_62_NA5</t>
  </si>
  <si>
    <t>Transmission Link from San Joaquin RM 105 to A_71_NA1</t>
  </si>
  <si>
    <t>Transmission Link from San Joaquin RM 090 to A_71_NA2</t>
  </si>
  <si>
    <t>Transmission Link from Calaveras RM 026 to A_60S_PA1</t>
  </si>
  <si>
    <t>D_ESC000_63_PR1</t>
  </si>
  <si>
    <t>Transmission Link from Appropriative and Riparian Diversions to R_63_PR1.2</t>
  </si>
  <si>
    <t>Transmission Link from Withdrawal Node 20 to A_64_PA1</t>
  </si>
  <si>
    <t>Total Merced ID</t>
  </si>
  <si>
    <t>Transmission Link from A001224 A010572 S004718 S004719 MID North to A_62_NA6</t>
  </si>
  <si>
    <t>Total Upper San Joaquin Storage</t>
  </si>
  <si>
    <t>Total Upper Stanislaus Storage</t>
  </si>
  <si>
    <t>S_PEDRO_WB_Monthly</t>
  </si>
  <si>
    <t>Tuloch Reservoir</t>
  </si>
  <si>
    <t>S_HTCHY</t>
  </si>
  <si>
    <t>S_ELENR</t>
  </si>
  <si>
    <t>S_LLOYD</t>
  </si>
  <si>
    <t>S_ALPNE</t>
  </si>
  <si>
    <t>S_BEARD</t>
  </si>
  <si>
    <t>S_DONLL</t>
  </si>
  <si>
    <t>S_LYONS</t>
  </si>
  <si>
    <t>S_PCRST</t>
  </si>
  <si>
    <t>S_RLIEF</t>
  </si>
  <si>
    <t>S_SPICE</t>
  </si>
  <si>
    <t>S_BASSL</t>
  </si>
  <si>
    <t>S_FLRNC</t>
  </si>
  <si>
    <t>S_RDNGR</t>
  </si>
  <si>
    <t>S_EDSON</t>
  </si>
  <si>
    <t>S_HNTGN</t>
  </si>
  <si>
    <t>S_MAMTH</t>
  </si>
  <si>
    <t>S_SHVER</t>
  </si>
  <si>
    <t>I_CAP000   0 \ Headflow</t>
  </si>
  <si>
    <t>I_CHC000   0 \ Headflow</t>
  </si>
  <si>
    <t>I_FSL012   0 \ Headflow</t>
  </si>
  <si>
    <t>I_LPC007   0 \ Headflow</t>
  </si>
  <si>
    <t>I_PEDRO+C_TUO073_SV+CT_PEDRO</t>
  </si>
  <si>
    <t>Don Pedro Inflow</t>
  </si>
  <si>
    <t>I_SLO007   0 \ Headflow</t>
  </si>
  <si>
    <t>I_SLUIS   0 \ Headflow</t>
  </si>
  <si>
    <t>Closure Terms</t>
  </si>
  <si>
    <t>Closure Terms   0 \ Headflow</t>
  </si>
  <si>
    <t>CT_MELON_SV   0 \ Headflow</t>
  </si>
  <si>
    <t>CT_PEDRO_SV   0 \ Headflow</t>
  </si>
  <si>
    <t>CT_MERCED_SV   0 \ Headflow</t>
  </si>
  <si>
    <t>CT_MODESTO_SV   0 \ Headflow</t>
  </si>
  <si>
    <t>CT_MUDSLOUGH_SV   0 \ Headflow</t>
  </si>
  <si>
    <t>CT_RIPPON_SV</t>
  </si>
  <si>
    <t>CT_RIPPON_SV   0 \ Headflow</t>
  </si>
  <si>
    <t>CT_SALTSLOUGH_SV   0 \ Headflow</t>
  </si>
  <si>
    <t>CT_STEVINSON_SV   0 \ Headflow</t>
  </si>
  <si>
    <t>CT_VERNALIS_SV   0 \ Headflow</t>
  </si>
  <si>
    <t>Unimpaired Flow at Goodwin Dam</t>
  </si>
  <si>
    <t>Unimpaired Flow at Goodwin Dam   0 \ Headflow</t>
  </si>
  <si>
    <t>Unimpaired Flow at New Melones Dam</t>
  </si>
  <si>
    <t>Unimpaired Flow at New Melones Dam   0 \ Headflow</t>
  </si>
  <si>
    <t>Acc_Friant</t>
  </si>
  <si>
    <t>Acc_GF</t>
  </si>
  <si>
    <t>ACC_Mendota</t>
  </si>
  <si>
    <t>Acc_Stev</t>
  </si>
  <si>
    <t>Acc_FF</t>
  </si>
  <si>
    <t>Acc_Newman</t>
  </si>
  <si>
    <t>Acc_CrowsLanding</t>
  </si>
  <si>
    <t>Acc_Vernalis</t>
  </si>
  <si>
    <t>Acc_SackDam_Merced</t>
  </si>
  <si>
    <t>Acc_Merced_Vernalis</t>
  </si>
  <si>
    <t>Dep_Goodwin_Koetitz</t>
  </si>
  <si>
    <t>Acc_Goodwin_Koetitz</t>
  </si>
  <si>
    <t>Acc_Newman_Vernalis_lessTandS</t>
  </si>
  <si>
    <t>Acc_CrowsLanding_Vernalis_lessTandS</t>
  </si>
  <si>
    <t>Acc_Newman_CrowsLanding</t>
  </si>
  <si>
    <t>Acc_Stevinson_CrowsLanding_LessTribs</t>
  </si>
  <si>
    <t>Acc_DosPalos_Stevinson</t>
  </si>
  <si>
    <t>Trinity River at Lewiston</t>
  </si>
  <si>
    <t>Sacramento River at Shasta</t>
  </si>
  <si>
    <t>Feather River at Oroville</t>
  </si>
  <si>
    <t>Yuba River above Daguerre</t>
  </si>
  <si>
    <t>Bear River at Camp Far West</t>
  </si>
  <si>
    <t>American River at Folsom</t>
  </si>
  <si>
    <t>Stony Creek at Black Butte</t>
  </si>
  <si>
    <t>Cache Creek at Rumsey</t>
  </si>
  <si>
    <t>Putah Creek at Monticello</t>
  </si>
  <si>
    <t>Cosumnes River at Michigan Bar</t>
  </si>
  <si>
    <t>Mokelumne River at Mokelumne Hill</t>
  </si>
  <si>
    <t>Mokelumne River at Camanche</t>
  </si>
  <si>
    <t>Calaveras River at Bellota</t>
  </si>
  <si>
    <t>Clear Creek at Igo</t>
  </si>
  <si>
    <t>Misc Sac Valley Creeks</t>
  </si>
  <si>
    <t>D_CCS010_BSC000</t>
  </si>
  <si>
    <t>D_BSH003_CMN005</t>
  </si>
  <si>
    <t>D_LRR003_BLT000</t>
  </si>
  <si>
    <t>D_JNKSN_ELDID</t>
  </si>
  <si>
    <t>C_CMN006</t>
  </si>
  <si>
    <t>D_CMP012_JNKSN</t>
  </si>
  <si>
    <t>D_OGN005_CMT000</t>
  </si>
  <si>
    <t>D_SPLDG_DRM000</t>
  </si>
  <si>
    <t>D_DCC006_FRMWD</t>
  </si>
  <si>
    <t>D_SFA056_EDC000</t>
  </si>
  <si>
    <t>D_EDC021_WTPELD</t>
  </si>
  <si>
    <t>D_EDC021_EDP003</t>
  </si>
  <si>
    <t>D_FRMWD_HHT001</t>
  </si>
  <si>
    <t>D_PLC007_WTPWAL</t>
  </si>
  <si>
    <t>D_GERLE_SFR006</t>
  </si>
  <si>
    <t>C_MFT011</t>
  </si>
  <si>
    <t>D_SLV015_JBT004</t>
  </si>
  <si>
    <t>D_ICEHS_JFT003</t>
  </si>
  <si>
    <t>D_MFY013_LRT000</t>
  </si>
  <si>
    <t>D_NLC003_NFT001+D_SLC003_SFT001</t>
  </si>
  <si>
    <t>D_LOONL_LLT000</t>
  </si>
  <si>
    <t>D_MFY045_MBT005</t>
  </si>
  <si>
    <t>D_MFA025_MFA024</t>
  </si>
  <si>
    <t>D_PARDE_AMADR</t>
  </si>
  <si>
    <t>D_MFA036_RLT007</t>
  </si>
  <si>
    <t>D_GER001_RPT006</t>
  </si>
  <si>
    <t>D_RUB048_RRT000</t>
  </si>
  <si>
    <t>D_SFF029_SFT000</t>
  </si>
  <si>
    <t>D_SPLDG_SYC000</t>
  </si>
  <si>
    <t>C_SYC020</t>
  </si>
  <si>
    <t>D_CMBIE_CBC000</t>
  </si>
  <si>
    <t>D_UNVLY_SLV017</t>
  </si>
  <si>
    <t>D_SFA040_WRT000</t>
  </si>
  <si>
    <t>C_SFA067</t>
  </si>
  <si>
    <t>South Fork American River   9 \ Silver Fork American Inflow</t>
  </si>
  <si>
    <t>C_FRMWD</t>
  </si>
  <si>
    <t>C_MFA038</t>
  </si>
  <si>
    <t>C_MFA025</t>
  </si>
  <si>
    <t>C_MFA023</t>
  </si>
  <si>
    <t>C_MFA001</t>
  </si>
  <si>
    <t>C_NFA022</t>
  </si>
  <si>
    <t>C_RUB002</t>
  </si>
  <si>
    <t>C_SFA065</t>
  </si>
  <si>
    <t>C_BSH002</t>
  </si>
  <si>
    <t>C_BLT000</t>
  </si>
  <si>
    <t>C_CAPLS</t>
  </si>
  <si>
    <t>C_LOONL</t>
  </si>
  <si>
    <t>C_GERLE</t>
  </si>
  <si>
    <t>C_JBT004</t>
  </si>
  <si>
    <t>C_IHT002</t>
  </si>
  <si>
    <t>C_LRB003</t>
  </si>
  <si>
    <t>C_LLT000</t>
  </si>
  <si>
    <t>C_RPT004</t>
  </si>
  <si>
    <t>C_RUB044</t>
  </si>
  <si>
    <t>C_UNVLY</t>
  </si>
  <si>
    <t>C_SLV014</t>
  </si>
  <si>
    <t>C_SLV005</t>
  </si>
  <si>
    <t>C_SILVR</t>
  </si>
  <si>
    <t>C_SFA039</t>
  </si>
  <si>
    <t>C_SFA030</t>
  </si>
  <si>
    <t>C_SRF004</t>
  </si>
  <si>
    <t>C_RRT000</t>
  </si>
  <si>
    <t>C_ICEHS</t>
  </si>
  <si>
    <t>Total City of Sacramento</t>
  </si>
  <si>
    <t>Total Diversions lower Bear River</t>
  </si>
  <si>
    <t>Total Diversions Lower Bear River</t>
  </si>
  <si>
    <t>Total Diversions Cache Creek</t>
  </si>
  <si>
    <t>D_CCH_YCFCWCD</t>
  </si>
  <si>
    <t>Transmission Link from Power Canal PGE water to U_12_13_NU1</t>
  </si>
  <si>
    <t>Joint Board Districts - Total Diversion</t>
  </si>
  <si>
    <t>Total Diversions Northern Sacramento Minor Creeks</t>
  </si>
  <si>
    <t>D_BUT036_10_NA</t>
  </si>
  <si>
    <t>D_BUT045_09_NA</t>
  </si>
  <si>
    <t>D_BUT045_09_SA1</t>
  </si>
  <si>
    <t>D_DERxxx_NIDDC_A</t>
  </si>
  <si>
    <t>D_DERxxx_NIDDC_U</t>
  </si>
  <si>
    <t>Total Diversions Mokelumne River</t>
  </si>
  <si>
    <t>Mokelumne River Diversions above Mokelumne Hill</t>
  </si>
  <si>
    <t>D_TBAUD_AMADR+D_NFM010_AMADR</t>
  </si>
  <si>
    <t>D_MFM010_WSPNT</t>
  </si>
  <si>
    <t>D_SFM006_MHILL</t>
  </si>
  <si>
    <t>D_MOK035_60N_NA4</t>
  </si>
  <si>
    <t>D_MOK035_60N_NU1</t>
  </si>
  <si>
    <t>D_MOK035_WTPDWS</t>
  </si>
  <si>
    <t>D_MOK050_60N_NA3</t>
  </si>
  <si>
    <t>D_MOK039_60N_NA5</t>
  </si>
  <si>
    <t>D_MOK050_60N_NA5</t>
  </si>
  <si>
    <t>Total Diversions Putah Creek</t>
  </si>
  <si>
    <t>D_PSC003_20_25_PA</t>
  </si>
  <si>
    <t>Transmission Link from A_SIDSH_NA Withdrawal to A_SIDSH_NA</t>
  </si>
  <si>
    <t>D_PSC033_VJB000+D_NBA021_VJB000</t>
  </si>
  <si>
    <t>Putah South Canal Deliveries to City of Vallejo and Benicia</t>
  </si>
  <si>
    <t>D_PSC033_BENICIA</t>
  </si>
  <si>
    <t>D_SAC294_03_PU2</t>
  </si>
  <si>
    <t>Total Diversions Stony Creek</t>
  </si>
  <si>
    <t>D_STN_ORWUA</t>
  </si>
  <si>
    <t>Total Diversion ORWUA</t>
  </si>
  <si>
    <t>YCWA Diversions</t>
  </si>
  <si>
    <t>Dayflow Delta Inflow Exc. Misc Inflow Terms</t>
  </si>
  <si>
    <t>D-1641 Based Delta Inflow</t>
  </si>
  <si>
    <t>Total Delta Inflow</t>
  </si>
  <si>
    <t>Valley Accretion</t>
  </si>
  <si>
    <t>Valley Depletion</t>
  </si>
  <si>
    <t>CalSim II Based Delta Inflow Inc. CalSim II Hydrology Adjustment</t>
  </si>
  <si>
    <t>Delta Inflow less Project Storage Release</t>
  </si>
  <si>
    <t>Required Delta Outflow for MRDO Exc X2</t>
  </si>
  <si>
    <t>Required Delta Outflow for X2</t>
  </si>
  <si>
    <t>SalinityOutflowRqment_prevTS</t>
  </si>
  <si>
    <t>Mokelumne River Inflow</t>
  </si>
  <si>
    <t>Mokelumne River  43 \ SR Mokelumne River</t>
  </si>
  <si>
    <t>Calaveras River Inflow</t>
  </si>
  <si>
    <t>Urban Wastewater Entering Delta</t>
  </si>
  <si>
    <t>UnusedFS</t>
  </si>
  <si>
    <t>UnusedSS</t>
  </si>
  <si>
    <t>CVC</t>
  </si>
  <si>
    <t>DXC_DaysOpen</t>
  </si>
  <si>
    <t>C_MFA041</t>
  </si>
  <si>
    <t>C_MFA061</t>
  </si>
  <si>
    <t>C_MFA073</t>
  </si>
  <si>
    <t>Middle Fork American River  17 \ Hell Hole Tunnel Inflow</t>
  </si>
  <si>
    <t>C_SFA043</t>
  </si>
  <si>
    <t>C_SFA064</t>
  </si>
  <si>
    <t>C_SFR004</t>
  </si>
  <si>
    <t>C_GER008</t>
  </si>
  <si>
    <t>C_DCC005</t>
  </si>
  <si>
    <t>C_SLV020</t>
  </si>
  <si>
    <t>C_RUB027</t>
  </si>
  <si>
    <t>Calaveras River Seepage</t>
  </si>
  <si>
    <t>Calaveras R GW Seepage to Eastern SJ GW   0 \ Headflow</t>
  </si>
  <si>
    <t>C_NFF029</t>
  </si>
  <si>
    <t>Feather Basin Outflow</t>
  </si>
  <si>
    <t>C_SFF028</t>
  </si>
  <si>
    <t>South Fork Feather River   9 \ Withdrawal S FTR_1000</t>
  </si>
  <si>
    <t>C_DER001</t>
  </si>
  <si>
    <t>C_MOK070+I_PARDE</t>
  </si>
  <si>
    <t>Mokelumne River  9 \ I_PARDE Inflow</t>
  </si>
  <si>
    <t>C_PARDE</t>
  </si>
  <si>
    <t>C_SAC257_unimpaired</t>
  </si>
  <si>
    <t>Bend Bridge Unimpaired</t>
  </si>
  <si>
    <t>C_SAC169_unimpaired</t>
  </si>
  <si>
    <t>Butte City Unimpaired</t>
  </si>
  <si>
    <t>Urban Runoff below Freeport</t>
  </si>
  <si>
    <t>N/A</t>
  </si>
  <si>
    <t>C_SLT008</t>
  </si>
  <si>
    <t>C_NFY002</t>
  </si>
  <si>
    <t>C_MFY044</t>
  </si>
  <si>
    <t>C_MFY012</t>
  </si>
  <si>
    <t>C_OGN004</t>
  </si>
  <si>
    <t>C_CCS009</t>
  </si>
  <si>
    <t>C_FDC011</t>
  </si>
  <si>
    <t>C_SFY007</t>
  </si>
  <si>
    <t>Yuba River  37 \ Englebright Reservoir</t>
  </si>
  <si>
    <t>Total GW Inflow to Streams</t>
  </si>
  <si>
    <t>GW Net Outflow</t>
  </si>
  <si>
    <t>TOTAL_PUMPING</t>
  </si>
  <si>
    <t>GW Pumping Total</t>
  </si>
  <si>
    <t>AG_PUMPING</t>
  </si>
  <si>
    <t>GW Pumping for Agriculture Total</t>
  </si>
  <si>
    <t>URBAN_PUMPING</t>
  </si>
  <si>
    <t>GW Pumping for Urban Total</t>
  </si>
  <si>
    <t>REFUGE_PUMPING</t>
  </si>
  <si>
    <t>GW Pumping for Wetlands Total</t>
  </si>
  <si>
    <t>Redding GW_DP_Total</t>
  </si>
  <si>
    <t>Recharge to ReddingGW</t>
  </si>
  <si>
    <t>Red Bluff Corning GW_DP_Total</t>
  </si>
  <si>
    <t>Recharge to RedBluffCorningGW</t>
  </si>
  <si>
    <t>Colusa GW_DP_Total</t>
  </si>
  <si>
    <t>Recharge to ColusaGW</t>
  </si>
  <si>
    <t>Butte GW_DP_Total</t>
  </si>
  <si>
    <t>Recharge to ButteGW</t>
  </si>
  <si>
    <t>Sutter Yuba GW_DP_Total</t>
  </si>
  <si>
    <t>Recharge to SutterYubaGW</t>
  </si>
  <si>
    <t>American GW_DP_Total</t>
  </si>
  <si>
    <t>Recharge to AmericanGW</t>
  </si>
  <si>
    <t>Yolo Solano GW_DP_Total</t>
  </si>
  <si>
    <t>Recharge to YoloSolanoGW</t>
  </si>
  <si>
    <t>Total GW Storage</t>
  </si>
  <si>
    <t>DSA 70 GW Storage</t>
  </si>
  <si>
    <t>American GW Storage</t>
  </si>
  <si>
    <t>DSA 15 GW Storage</t>
  </si>
  <si>
    <t>Butte GW Storage</t>
  </si>
  <si>
    <t>DSA 12 GW Storage</t>
  </si>
  <si>
    <t>Colusa GW Storage</t>
  </si>
  <si>
    <t>DSA 59 GW Storage</t>
  </si>
  <si>
    <t>Cosumnes GW Storage</t>
  </si>
  <si>
    <t>DSA 55 GW Storage</t>
  </si>
  <si>
    <t>Delta GW Storage</t>
  </si>
  <si>
    <t>DSA 49B GW Storage</t>
  </si>
  <si>
    <t>Eastern San Joaquin GW Storage</t>
  </si>
  <si>
    <t>DSA 10 GW Storage</t>
  </si>
  <si>
    <t>Red Bluff Corning GW Storage</t>
  </si>
  <si>
    <t>DSA 58 GW Storage</t>
  </si>
  <si>
    <t>Redding GW Storage</t>
  </si>
  <si>
    <t>DSA 69 GW Storage</t>
  </si>
  <si>
    <t>Sutter Yuba GW Storage</t>
  </si>
  <si>
    <t>DSA 65 GW Storage</t>
  </si>
  <si>
    <t>Yolo Solano GW Storage</t>
  </si>
  <si>
    <t>Total CVP Refuge Deliveries</t>
  </si>
  <si>
    <t>Combined CVP SWP Storage</t>
  </si>
  <si>
    <t>S_ALMNR</t>
  </si>
  <si>
    <t>S_AMADR</t>
  </si>
  <si>
    <t>S_ANTLP</t>
  </si>
  <si>
    <t>S_BTVLY</t>
  </si>
  <si>
    <t>S_BUCKS</t>
  </si>
  <si>
    <t>S_CAPLS</t>
  </si>
  <si>
    <t>S_DAVIS</t>
  </si>
  <si>
    <t>EBMUD Total Storage</t>
  </si>
  <si>
    <t>S_FRMAN</t>
  </si>
  <si>
    <t>S_FRMDW</t>
  </si>
  <si>
    <t>S_LBEAR</t>
  </si>
  <si>
    <t>S_MTMDW</t>
  </si>
  <si>
    <t>S_RLLNS</t>
  </si>
  <si>
    <t>S_SCOTF</t>
  </si>
  <si>
    <t>S_SILVR</t>
  </si>
  <si>
    <t>S_STONYCREEK</t>
  </si>
  <si>
    <t>Stony Creek Storage</t>
  </si>
  <si>
    <t>Whiskeytown Inflow</t>
  </si>
  <si>
    <t>Clear Creek   7 \ Clear Creek Tunnel Inflow</t>
  </si>
  <si>
    <t>Englebright Inflow</t>
  </si>
  <si>
    <t>Yuba River  33 \ I_ENGLB Inflow</t>
  </si>
  <si>
    <t>Camp Far West Inflow</t>
  </si>
  <si>
    <t>Bear River  49 \ I_CMPFW Inflow</t>
  </si>
  <si>
    <t>Folsom Inflow</t>
  </si>
  <si>
    <t>Pardee Inflow</t>
  </si>
  <si>
    <t>Lower DMC Deliveries</t>
  </si>
  <si>
    <t>Mendota Pool Deliveries</t>
  </si>
  <si>
    <t>Delta-Mendota Canal Losses</t>
  </si>
  <si>
    <t>San Felipe Deliveries</t>
  </si>
  <si>
    <t>San Luis Canal Losses</t>
  </si>
  <si>
    <t>D710_PAG</t>
  </si>
  <si>
    <t>D711_PMI</t>
  </si>
  <si>
    <t>D855</t>
  </si>
  <si>
    <t>D856_PRF</t>
  </si>
  <si>
    <t>D607D_PLS</t>
  </si>
  <si>
    <t>D702_PLS</t>
  </si>
  <si>
    <t>D706_PAG</t>
  </si>
  <si>
    <t>D707_PEX</t>
  </si>
  <si>
    <t>D708_PRF</t>
  </si>
  <si>
    <t>D844_PMI</t>
  </si>
  <si>
    <t>North Bay Aqueduct Total Deliveries</t>
  </si>
  <si>
    <t>North Bay Aqueduct Vallejo Permit Water Deliveries</t>
  </si>
  <si>
    <t>SWP Table A Allocation</t>
  </si>
  <si>
    <t>SBA Deliveries</t>
  </si>
  <si>
    <t>Upper CA Deliveries</t>
  </si>
  <si>
    <t>Lower CA Deliveries</t>
  </si>
  <si>
    <t>South Coast CA Deliveries</t>
  </si>
  <si>
    <t>Total SWP SOD Table A and Article 56 Deliveries</t>
  </si>
  <si>
    <t>Total SWP SOD Article 56 Deliveries</t>
  </si>
  <si>
    <t>Total SWP SOD Article 21 Deliveries</t>
  </si>
  <si>
    <t>Total SWP SOD Deliveries exc Article 21</t>
  </si>
  <si>
    <t>Total Urban Deliveries</t>
  </si>
  <si>
    <t>D_STH004_WTPFSS</t>
  </si>
  <si>
    <t>Transmission Link from Power Canal SWP Water to U_11_NU1</t>
  </si>
  <si>
    <t>Transmission Link from Power Canal SWP Water to U_12_13_NU1</t>
  </si>
  <si>
    <t>D_LBC010_PCWA3</t>
  </si>
  <si>
    <t>D_CSM033_60N_NU2</t>
  </si>
  <si>
    <t>Deer Creek  15 \ SWRCB Deer Creek</t>
  </si>
  <si>
    <t>Match Key</t>
  </si>
  <si>
    <t>WEAP Units</t>
  </si>
  <si>
    <t>Match Var</t>
  </si>
  <si>
    <t>CalSim Kind</t>
  </si>
  <si>
    <t>Mapping Tab</t>
  </si>
  <si>
    <t>WEAP Tab</t>
  </si>
  <si>
    <t>WEAP Favorite</t>
  </si>
  <si>
    <t>Final Tab</t>
  </si>
  <si>
    <t>CSV File</t>
  </si>
  <si>
    <t>WEAP Location</t>
  </si>
  <si>
    <t>Sac WYT</t>
  </si>
  <si>
    <t>Sac_WYT.csv</t>
  </si>
  <si>
    <t>SJR WYT</t>
  </si>
  <si>
    <t>SJR_WYT.csv</t>
  </si>
  <si>
    <t>WEAP Favorites Tab</t>
  </si>
  <si>
    <t>WEAP Favorite Name</t>
  </si>
  <si>
    <t>Supply and Resources/River/Streamflow</t>
  </si>
  <si>
    <t>Notes</t>
  </si>
  <si>
    <t>Supply and Resources/Reservoir/Storage Volume</t>
  </si>
  <si>
    <t>Reservoir Storage Volume</t>
  </si>
  <si>
    <t>Streamflow</t>
  </si>
  <si>
    <t>Supply and Resources/Transmission Link/Flow</t>
  </si>
  <si>
    <t>Transmission Link Flow</t>
  </si>
  <si>
    <t>Supply and Resources/Return Link/Flow</t>
  </si>
  <si>
    <t>Return Link Flow</t>
  </si>
  <si>
    <t>Supply and Resources/Reservoir/Net Evaporation</t>
  </si>
  <si>
    <t>Reservoir Net Evaporation</t>
  </si>
  <si>
    <t>Included in streamflow</t>
  </si>
  <si>
    <t>SacWAM model; name it Sac WYT</t>
  </si>
  <si>
    <t>SJWAM model; name it SJR WYT</t>
  </si>
  <si>
    <t>Other Assumptions/Ops/Delta Salinity/X2/PrevPosition</t>
  </si>
  <si>
    <t>Demand/Instream Flow Requirement</t>
  </si>
  <si>
    <t>Instream Flow Requirement</t>
  </si>
  <si>
    <t>Demand/Water Demand</t>
  </si>
  <si>
    <t xml:space="preserve">Supply and Resources/Transmission Link/Loss from Area </t>
  </si>
  <si>
    <t>Unsure</t>
  </si>
  <si>
    <t>Water Quality/Wastewater Treatment Plant Inflows and Outflows</t>
  </si>
  <si>
    <t>Supply and Resources/Groundwater/Groundwater Inflows and Outflows</t>
  </si>
  <si>
    <t>Unsure if included in GW inflows outflows</t>
  </si>
  <si>
    <t>Unsure if same as river-seepage</t>
  </si>
  <si>
    <t>Alder Creek   1 \ I_ALD004 Inflow</t>
  </si>
  <si>
    <t>Alder Creek   2 \ Reach</t>
  </si>
  <si>
    <t>Alder Creek   3 \ I_ALD002 Inflow</t>
  </si>
  <si>
    <t>Alder Creek   4 \ Reach</t>
  </si>
  <si>
    <t>Alder Creek   5 \ Alder Creek Tunnel Outflow</t>
  </si>
  <si>
    <t>Alder Creek   6 \ Reach</t>
  </si>
  <si>
    <t>Alder Creek   7 \ REG Below Alder Creek</t>
  </si>
  <si>
    <t>Alder Creek   8 \ Reach</t>
  </si>
  <si>
    <t>American River   1 \ South Fork American River Inflow</t>
  </si>
  <si>
    <t>American River   2 \ Reach</t>
  </si>
  <si>
    <t>American River   5 \ Withdrawal Node 6</t>
  </si>
  <si>
    <t>American River   6 \ Reach</t>
  </si>
  <si>
    <t>American River   8 \ Reach</t>
  </si>
  <si>
    <t>American River  10 \ Reach</t>
  </si>
  <si>
    <t>American River  12 \ Reach</t>
  </si>
  <si>
    <t>American River  13 \ SR American River above Fair Oaks Gauge</t>
  </si>
  <si>
    <t>American River  14 \ Reach</t>
  </si>
  <si>
    <t>American River  15 \ FNF American at Fair Oaks (gauge)</t>
  </si>
  <si>
    <t>American River  18 \ Reach</t>
  </si>
  <si>
    <t>American River  19 \ Return Flow Node 1</t>
  </si>
  <si>
    <t>American River  20 \ Reach</t>
  </si>
  <si>
    <t>American River  21 \ Bajamont WTP Outflow</t>
  </si>
  <si>
    <t>American River  22 \ Reach</t>
  </si>
  <si>
    <t>American River  23 \ Fairbairn WTP Outflow_American R RM007</t>
  </si>
  <si>
    <t>American River  24 \ Reach</t>
  </si>
  <si>
    <t>American River  26 \ Reach</t>
  </si>
  <si>
    <t>American River  28 \ Reach</t>
  </si>
  <si>
    <t>Antelope Creek   1 \ Catchment Inflow Node 89</t>
  </si>
  <si>
    <t>Antelope Creek   2 \ Reach</t>
  </si>
  <si>
    <t>Antelope Creek   3 \ Catchment Inflow Node 90</t>
  </si>
  <si>
    <t>Antelope Creek   4 \ Reach</t>
  </si>
  <si>
    <t>Antelope Creek   5 \ Catchment Inflow Node 91</t>
  </si>
  <si>
    <t>Antelope Creek   6 \ Reach</t>
  </si>
  <si>
    <t>Antelope Creek   7 \ HIS Antelope Ck nr Red Bluff 11379000 (gauge)</t>
  </si>
  <si>
    <t>Antelope Creek   8 \ Reach</t>
  </si>
  <si>
    <t>Antelope Creek   9 \ Antelope Creek RM 010</t>
  </si>
  <si>
    <t>Antelope Creek  10 \ Reach</t>
  </si>
  <si>
    <t>Antelope Creek  11 \ Catchment Inflow Node 93</t>
  </si>
  <si>
    <t>Antelope Creek  12 \ Reach</t>
  </si>
  <si>
    <t>Antelope Creek  13 \ Catchment Inflow Node 92</t>
  </si>
  <si>
    <t>Antelope Creek  14 \ Reach</t>
  </si>
  <si>
    <t>Antelope Creek  15 \ SR Antelope Creek</t>
  </si>
  <si>
    <t>Antelope Creek  16 \ Reach</t>
  </si>
  <si>
    <t>Antelope Creek  18 \ Reach</t>
  </si>
  <si>
    <t>Auburn Ravine   1 \ Auburn Ravine RM 027</t>
  </si>
  <si>
    <t>Auburn Ravine   2 \ Reach</t>
  </si>
  <si>
    <t>Auburn Ravine   4 \ Reach</t>
  </si>
  <si>
    <t>Auburn Ravine   5 \ Auburn Tunnel Inflow</t>
  </si>
  <si>
    <t>Auburn Ravine   6 \ Reach</t>
  </si>
  <si>
    <t>Auburn Ravine   7 \ PCWA Buying Point YB136 Inflow</t>
  </si>
  <si>
    <t>Auburn Ravine   8 \ Reach</t>
  </si>
  <si>
    <t>Auburn Ravine   9 \ Auburn Ravine RM 024</t>
  </si>
  <si>
    <t>Auburn Ravine  10 \ Reach</t>
  </si>
  <si>
    <t>Auburn Ravine  11 \ SR Auburn Ravine</t>
  </si>
  <si>
    <t>Auburn Ravine  12 \ Reach</t>
  </si>
  <si>
    <t>Auburn Ravine  13 \ Auburn Ravine RM 010</t>
  </si>
  <si>
    <t>Auburn Ravine  14 \ Reach</t>
  </si>
  <si>
    <t>Auburn Ravine  15 \ Auburn Ravine RM 006</t>
  </si>
  <si>
    <t>Auburn Ravine  16 \ Reach</t>
  </si>
  <si>
    <t>Auburn Ravine  17 \ A_23_NA Runoff</t>
  </si>
  <si>
    <t>Auburn Ravine  18 \ Reach</t>
  </si>
  <si>
    <t>Auburn Tunnel   1 \ OPS American River Pump Station</t>
  </si>
  <si>
    <t>Auburn Tunnel   2 \ Reach</t>
  </si>
  <si>
    <t>Auburn Tunnel   3 \ Auburn Tunnel CM002a</t>
  </si>
  <si>
    <t>Auburn Tunnel   4 \ Reach</t>
  </si>
  <si>
    <t>Auburn Tunnel   5 \ Auburn Tunnel CM 002b</t>
  </si>
  <si>
    <t>Auburn Tunnel   6 \ Reach</t>
  </si>
  <si>
    <t>BVID Pumpline Facility   1 \ BVID Pumpline facility delivery</t>
  </si>
  <si>
    <t>BVID Pumpline Facility   1 \ HIS Browns Valley Ditch (gauge)</t>
  </si>
  <si>
    <t>BVID Pumpline Facility   2 \ Reach</t>
  </si>
  <si>
    <t>Bajamont WTP   1 \ Bajamont WTP</t>
  </si>
  <si>
    <t>Battle Creek   1 \ Catchment Inflow Node 83</t>
  </si>
  <si>
    <t>Battle Creek   2 \ Reach</t>
  </si>
  <si>
    <t>Battle Creek   3 \ Catchment Inflow Node 84</t>
  </si>
  <si>
    <t>Battle Creek   4 \ Reach</t>
  </si>
  <si>
    <t>Battle Creek   5 \ Catchment Inflow Node 85</t>
  </si>
  <si>
    <t>Battle Creek   6 \ Reach</t>
  </si>
  <si>
    <t>Battle Creek   8 \ Reach</t>
  </si>
  <si>
    <t>Battle Creek   9 \ Battle Creek RM 006</t>
  </si>
  <si>
    <t>Battle Creek  10 \ Reach</t>
  </si>
  <si>
    <t>Battle Creek  12 \ Reach</t>
  </si>
  <si>
    <t>Bear Creek   1 \ Catchment Inflow Node 81</t>
  </si>
  <si>
    <t>Bear Creek   2 \ Reach</t>
  </si>
  <si>
    <t>Bear Creek   3 \ Catchment Inflow Node 82</t>
  </si>
  <si>
    <t>Bear Creek   4 \ Reach</t>
  </si>
  <si>
    <t>Bear River   1 \ South Yuba Canal and Wasteway Inflow</t>
  </si>
  <si>
    <t>Bear River   2 \ Reach</t>
  </si>
  <si>
    <t>Bear River   4 \ Reach</t>
  </si>
  <si>
    <t>Bear River   7 \ Dutch Flat Flume Outflow</t>
  </si>
  <si>
    <t>Bear River   8 \ Reach</t>
  </si>
  <si>
    <t>Bear River   9 \ Dutch Flat Powerhouse No. 1 Outflow</t>
  </si>
  <si>
    <t>Bear River  10 \ Reach</t>
  </si>
  <si>
    <t>Bear River  11 \ Dutch Flat Afterbay</t>
  </si>
  <si>
    <t>Bear River  12 \ Reach</t>
  </si>
  <si>
    <t>Bear River  13 \ Chicago Park Flume Outflow</t>
  </si>
  <si>
    <t>Bear River  14 \ Reach</t>
  </si>
  <si>
    <t>Bear River  16 \ Reach</t>
  </si>
  <si>
    <t>Bear River  17 \ Catchment Inflow Node 143</t>
  </si>
  <si>
    <t>Bear River  18 \ Reach</t>
  </si>
  <si>
    <t>Bear River  19 \ Chicago Park Flume Inflow</t>
  </si>
  <si>
    <t>Bear River  20 \ Reach</t>
  </si>
  <si>
    <t>Bear River  21 \ Catchment Inflow Node 142</t>
  </si>
  <si>
    <t>Bear River  22 \ Reach</t>
  </si>
  <si>
    <t>Bear River  23 \ FNF Rollins Res Inflow (gauge)</t>
  </si>
  <si>
    <t>Bear River  24 \ Reach</t>
  </si>
  <si>
    <t>Bear River  25 \ NIDDC_NU Return 2</t>
  </si>
  <si>
    <t>Bear River  26 \ Reach</t>
  </si>
  <si>
    <t>Bear River  30 \ Reach</t>
  </si>
  <si>
    <t>Bear River  32 \ Reach</t>
  </si>
  <si>
    <t>Bear River  33 \ Catchment Inflow Node 141</t>
  </si>
  <si>
    <t>Bear River  34 \ Reach</t>
  </si>
  <si>
    <t>Bear River  35 \ I_CMBIE Inflow</t>
  </si>
  <si>
    <t>Bear River  36 \ Reach</t>
  </si>
  <si>
    <t>Bear River  38 \ Reach</t>
  </si>
  <si>
    <t>Bear River  39 \ BR386 Bear River blw Combie (gauge)</t>
  </si>
  <si>
    <t>Bear River  40 \ Reach</t>
  </si>
  <si>
    <t>Bear River  41 \ Catchment Inflow Node 140</t>
  </si>
  <si>
    <t>Bear River  42 \ Reach</t>
  </si>
  <si>
    <t>Bear River  43 \ Wolf Creek Inflow</t>
  </si>
  <si>
    <t>Bear River  44 \ Reach</t>
  </si>
  <si>
    <t>Bear River  45 \ NIDDC_NA Return</t>
  </si>
  <si>
    <t>Bear River  46 \ Reach</t>
  </si>
  <si>
    <t>Bear River  47 \ Catchment Inflow Node 139</t>
  </si>
  <si>
    <t>Bear River  48 \ Reach</t>
  </si>
  <si>
    <t>Bear River  49 \ I_BRR023 Inflow</t>
  </si>
  <si>
    <t>Bear River  50 \ Reach</t>
  </si>
  <si>
    <t>Bear River  51 \ I_CMPFW Inflow</t>
  </si>
  <si>
    <t>Bear River  52 \ Reach</t>
  </si>
  <si>
    <t>Bear River  53 \ EST Camp Far West Inflow (gauge)</t>
  </si>
  <si>
    <t>Bear River  53 \ FNF Bear at Camp Far West (gauge)</t>
  </si>
  <si>
    <t>Bear River  54 \ Reach</t>
  </si>
  <si>
    <t>Bear River  56 \ Reach</t>
  </si>
  <si>
    <t>Bear River  58 \ Reach</t>
  </si>
  <si>
    <t>Bear River  59 \ SSWD CFWID Canals Outflow</t>
  </si>
  <si>
    <t>Bear River  60 \ Reach</t>
  </si>
  <si>
    <t>Bear River  61 \ HIS Bear River at Pleasant Grove Rd (gauge)</t>
  </si>
  <si>
    <t>Bear River  63 \ Dry and Hutchinson Creeks Inflow</t>
  </si>
  <si>
    <t>Bear River  64 \ Reach</t>
  </si>
  <si>
    <t>Bear River  66 \ Reach</t>
  </si>
  <si>
    <t>Bear River Canal   1 \ Bear River Canal NID Wheeling Outflow</t>
  </si>
  <si>
    <t>Bear River Canal   1 \ HIS Bear River Canal at Intake 11422000 (gauge)</t>
  </si>
  <si>
    <t>Bear River Canal   2 \ Reach</t>
  </si>
  <si>
    <t>Bear River Canal   3 \ Bear River Canal NID Wheeling Inflow</t>
  </si>
  <si>
    <t>Bear River Canal   4 \ Reach</t>
  </si>
  <si>
    <t>Bear River Canal   5 \ Bear River Canal Losses Outflow</t>
  </si>
  <si>
    <t>Bear River Canal   6 \ Reach</t>
  </si>
  <si>
    <t>Bear River Canal   7 \ Halsey Forebay</t>
  </si>
  <si>
    <t>Bear River Canal   8 \ Reach</t>
  </si>
  <si>
    <t>Bear River Canal   9 \ HIS Halsey Powerhouse USGS 11425310 (gauge)</t>
  </si>
  <si>
    <t>Bear River Canal   9 \ OPS Halsey Powerhouse</t>
  </si>
  <si>
    <t>Bear River Canal  10 \ Reach</t>
  </si>
  <si>
    <t>Bear River Canal NID Wheeling   1 \ OPS Bear River Canal NID Wheeling</t>
  </si>
  <si>
    <t>Bear River Canal NID Wheeling   2 \ Reach</t>
  </si>
  <si>
    <t>Bear River Mokelumne Watershed   1 \ I_UBEAR Inflow</t>
  </si>
  <si>
    <t>Bear River Mokelumne Watershed   2 \ Reach</t>
  </si>
  <si>
    <t>Bear River Mokelumne Watershed   3 \ Upper Bear</t>
  </si>
  <si>
    <t>Bear River Mokelumne Watershed   4 \ Reach</t>
  </si>
  <si>
    <t>Bear River Mokelumne Watershed   5 \ Lower Bear</t>
  </si>
  <si>
    <t>Bear River Mokelumne Watershed   6 \ Reach</t>
  </si>
  <si>
    <t>Bear River Mokelumne Watershed   7 \ Ops Lower Bear</t>
  </si>
  <si>
    <t>Bear River Mokelumne Watershed   8 \ Reach</t>
  </si>
  <si>
    <t>Bear River Mokelumne Watershed   9 \ HIS Bear River blw Diversion Dam 11316100 (gauge)</t>
  </si>
  <si>
    <t>Bear River Mokelumne Watershed  10 \ Reach</t>
  </si>
  <si>
    <t>Belden Tunnel   1 \ HIS Belden Powerhouse USGS 11403050 (gauge)</t>
  </si>
  <si>
    <t>Belden Tunnel   1 \ OPS Belden Powerhouse</t>
  </si>
  <si>
    <t>Belden Tunnel   2 \ Reach</t>
  </si>
  <si>
    <t>Bella Vista Pipeline   1 \ Bella Vista Pipeline</t>
  </si>
  <si>
    <t>Bella Vista Pipeline   2 \ Reach</t>
  </si>
  <si>
    <t>Big Chico Creek   1 \ Catchment Inflow Node 110</t>
  </si>
  <si>
    <t>Big Chico Creek   2 \ Reach</t>
  </si>
  <si>
    <t>Big Chico Creek   3 \ Catchment Inflow Node 111</t>
  </si>
  <si>
    <t>Big Chico Creek   4 \ Reach</t>
  </si>
  <si>
    <t>Big Chico Creek   5 \ HIS Big Chico Ck nr Chico 11384000 (gauge)</t>
  </si>
  <si>
    <t>Big Chico Creek   6 \ Reach</t>
  </si>
  <si>
    <t>Big Chico Creek   7 \ Catchment Inflow Node 105</t>
  </si>
  <si>
    <t>Big Chico Creek   8 \ Reach</t>
  </si>
  <si>
    <t>Big Chico Creek   9 \ Catchment Inflow Node 106</t>
  </si>
  <si>
    <t>Big Chico Creek  10 \ Reach</t>
  </si>
  <si>
    <t>Big Chico Creek  12 \ Reach</t>
  </si>
  <si>
    <t>Big Grizzly Creek   1 \ I_DAVIS Inflow</t>
  </si>
  <si>
    <t>Big Grizzly Creek   2 \ Reach</t>
  </si>
  <si>
    <t>Big Grizzly Creek   3 \ Lake Davis</t>
  </si>
  <si>
    <t>Big Grizzly Creek   4 \ Reach</t>
  </si>
  <si>
    <t>Big Grizzly Creek   6 \ Reach</t>
  </si>
  <si>
    <t>Bowman Spaulding Conduit   1 \ HIS Bowman Spaulding Canal at Intake 11416000 (gauge)</t>
  </si>
  <si>
    <t>Bowman Spaulding Conduit   1 \ OPS NID Spill Prevention Bowman Spaulding</t>
  </si>
  <si>
    <t>Bowman Spaulding Conduit   2 \ Reach</t>
  </si>
  <si>
    <t>Bowman Spaulding Conduit   3 \ OPS PGE Power Contract</t>
  </si>
  <si>
    <t>Bowman Spaulding Conduit   4 \ Reach</t>
  </si>
  <si>
    <t>Brush Creek   1 \ I_BSH003 Inflow</t>
  </si>
  <si>
    <t>Brush Creek   2 \ Reach</t>
  </si>
  <si>
    <t>Brush Creek   3 \ HIS Brush Ck blw Diversion Dam 11442700 (gauge)</t>
  </si>
  <si>
    <t>Brush Creek   4 \ Reach</t>
  </si>
  <si>
    <t>Brush Creek   6 \ Reach</t>
  </si>
  <si>
    <t>Brush Creek Tunnel   1 \ OPS Brush Creek Tunnel</t>
  </si>
  <si>
    <t>Brush Creek Tunnel   2 \ Reach</t>
  </si>
  <si>
    <t>Buck Grizzly Tunnel   1 \ HIS Grizzly Creek Powerhouse 11404240 (gauge)</t>
  </si>
  <si>
    <t>Buck Grizzly Tunnel   1 \ OPS Grizzly Creek Powerhouse</t>
  </si>
  <si>
    <t>Buck Grizzly Tunnel   2 \ Reach</t>
  </si>
  <si>
    <t>Buck Loon Tunnel   0 \ HIS Buck Loon Tunnel 11428300 (gauge)</t>
  </si>
  <si>
    <t>Bucks Creek   1 \ I_BUCKS Inflow</t>
  </si>
  <si>
    <t>Bucks Creek   2 \ Reach</t>
  </si>
  <si>
    <t>Bucks Creek   3 \ Bucks Lake</t>
  </si>
  <si>
    <t>Bucks Creek   4 \ Reach</t>
  </si>
  <si>
    <t>Bucks Creek   5 \ HIS Bucks Ck blw Diversion Dam 11403530 (gauge)</t>
  </si>
  <si>
    <t>Bucks Creek   5 \ Lower Bucks Lake</t>
  </si>
  <si>
    <t>Bucks Creek   6 \ Reach</t>
  </si>
  <si>
    <t>Bucks Creek   8 \ Reach</t>
  </si>
  <si>
    <t>Bucks Creek Powerhouse   1 \ HIS Bucks Ck Powerhouse 11403700 (gauge)</t>
  </si>
  <si>
    <t>Bucks Creek Powerhouse   1 \ OPS Bucks Creek Powerhouse</t>
  </si>
  <si>
    <t>Bucks Creek Powerhouse   2 \ Reach</t>
  </si>
  <si>
    <t>Butt Creek   1 \ Prattville Tunnel Inflow</t>
  </si>
  <si>
    <t>Butt Creek   2 \ Reach</t>
  </si>
  <si>
    <t>Butt Creek   3 \ I_BTVLY Inflow</t>
  </si>
  <si>
    <t>Butt Creek   4 \ Reach</t>
  </si>
  <si>
    <t>Butt Creek   5 \ Butt Valley</t>
  </si>
  <si>
    <t>Butt Creek   6 \ Reach</t>
  </si>
  <si>
    <t>Butte Creek   1 \ Catchment Inflow Node 108</t>
  </si>
  <si>
    <t>Butte Creek   2 \ Reach</t>
  </si>
  <si>
    <t>Butte Creek   3 \ Catchment Inflow Node 109</t>
  </si>
  <si>
    <t>Butte Creek   4 \ Reach</t>
  </si>
  <si>
    <t>Butte Creek   5 \ Toadtown Canal Inflow</t>
  </si>
  <si>
    <t>Butte Creek   7 \ Catchment Inflow Node 107</t>
  </si>
  <si>
    <t>Butte Creek   8 \ Reach</t>
  </si>
  <si>
    <t>Butte Creek   9 \ FNF Butte Ck nr Chico (gauge)</t>
  </si>
  <si>
    <t>Butte Creek  11 \ HIS Butte Ck nr Durham 11390010 (gauge)</t>
  </si>
  <si>
    <t>Butte Creek  12 \ Reach</t>
  </si>
  <si>
    <t>Butte Creek  13 \ SR Butte Creek 2</t>
  </si>
  <si>
    <t>Butte Creek  14 \ Reach</t>
  </si>
  <si>
    <t>Butte Creek  15 \ Butte Creek RM 036</t>
  </si>
  <si>
    <t>Butte Creek  16 \ Reach</t>
  </si>
  <si>
    <t>Butte Creek  17 \ SR Butte Creek 4</t>
  </si>
  <si>
    <t>Butte Creek  18 \ Reach</t>
  </si>
  <si>
    <t>Butte Creek  19 \ SR Butte Creek 6</t>
  </si>
  <si>
    <t>Butte Creek  20 \ Reach</t>
  </si>
  <si>
    <t>Butte Creek  21 \ Western Canal Inflow</t>
  </si>
  <si>
    <t>Butte Creek  22 \ Reach</t>
  </si>
  <si>
    <t>Butte Creek  23 \ SR Butte Creek</t>
  </si>
  <si>
    <t>Butte Creek  24 \ Reach</t>
  </si>
  <si>
    <t>Butte Creek  25 \ SR Butte Creek 5</t>
  </si>
  <si>
    <t>Butte Creek  26 \ Reach</t>
  </si>
  <si>
    <t>Butte Creek  27 \ SR Butte Creek 3</t>
  </si>
  <si>
    <t>Butte Creek  28 \ Reach</t>
  </si>
  <si>
    <t>Butte Creek  29 \ Little Dry Creek Inflow to Butte Creek RM 016</t>
  </si>
  <si>
    <t>Butte Creek  30 \ Reach</t>
  </si>
  <si>
    <t>Butte Creek  33 \ Little Chico Creek Inflow into Butte Creek RM 012</t>
  </si>
  <si>
    <t>Butte Creek  34 \ Reach</t>
  </si>
  <si>
    <t>Butte Creek  35 \ Butte Creek RM 012</t>
  </si>
  <si>
    <t>Butte Creek  36 \ Reach</t>
  </si>
  <si>
    <t>Butte Creek  37 \ A_11_SA3 Runoff</t>
  </si>
  <si>
    <t>Butte Creek  38 \ Reach</t>
  </si>
  <si>
    <t>Butte Creek  40 \ Reach</t>
  </si>
  <si>
    <t>Butte Slough   1 \ Butte Creek Inflow to Butte Slough CM 001</t>
  </si>
  <si>
    <t>Butte Slough   2 \ Reach</t>
  </si>
  <si>
    <t>Butte Slough   4 \ Reach</t>
  </si>
  <si>
    <t>CA_CVP   1 \ CVP San Luis Canal</t>
  </si>
  <si>
    <t>CA_CVP   2 \ Reach</t>
  </si>
  <si>
    <t>CA_CVP   3 \ CVP CA Refuges Withdrawal</t>
  </si>
  <si>
    <t>CA_CVP   4 \ Reach</t>
  </si>
  <si>
    <t>CVP San Luis Conveyance   1 \ SL_Pumping_SWP Inflow</t>
  </si>
  <si>
    <t>CVP San Luis Conveyance   2 \ Reach</t>
  </si>
  <si>
    <t>CVP San Luis Conveyance   3 \ CVP_JPOD Inflow</t>
  </si>
  <si>
    <t>CVP San Luis Conveyance   4 \ Reach</t>
  </si>
  <si>
    <t>CVP San Luis Conveyance   6 \ Reach</t>
  </si>
  <si>
    <t>CVP San Luis Conveyance   7 \ SL_Generating_SWP Outflow</t>
  </si>
  <si>
    <t>CVP San Luis Conveyance   8 \ Reach</t>
  </si>
  <si>
    <t>CVP_EXP1   1 \ OPS CVP EXP1</t>
  </si>
  <si>
    <t>CVP_EXP1   2 \ Reach</t>
  </si>
  <si>
    <t>Cache Creek   1 \ Catchment Inflow Node 29</t>
  </si>
  <si>
    <t>Cache Creek   2 \ Reach</t>
  </si>
  <si>
    <t>Cache Creek   3 \ Catchment Inflow Node 28</t>
  </si>
  <si>
    <t>Cache Creek   4 \ Reach</t>
  </si>
  <si>
    <t>Cache Creek   8 \ Reach</t>
  </si>
  <si>
    <t>Cache Creek  10 \ Reach</t>
  </si>
  <si>
    <t>Cache Creek  11 \ I_INDVL Inflow</t>
  </si>
  <si>
    <t>Cache Creek  12 \ Reach</t>
  </si>
  <si>
    <t>Cache Creek  13 \ Catchment Inflow Node 27</t>
  </si>
  <si>
    <t>Cache Creek  14 \ Reach</t>
  </si>
  <si>
    <t>Cache Creek  15 \ Catchment Inflow Node 26</t>
  </si>
  <si>
    <t>Cache Creek  16 \ Reach</t>
  </si>
  <si>
    <t>Cache Creek  17 \ I_BRC003 Inflow</t>
  </si>
  <si>
    <t>Cache Creek  18 \ Reach</t>
  </si>
  <si>
    <t>Cache Creek  19 \ FNF Cache Ck at Rumsey (gauge)</t>
  </si>
  <si>
    <t>Cache Creek  20 \ Reach</t>
  </si>
  <si>
    <t>Cache Creek  21 \ Cache Creek RM 030</t>
  </si>
  <si>
    <t>Cache Creek  22 \ Reach</t>
  </si>
  <si>
    <t>Cache Creek  23 \ SR Cache Creek</t>
  </si>
  <si>
    <t>Cache Creek  24 \ Reach</t>
  </si>
  <si>
    <t>Cache Creek  26 \ Reach</t>
  </si>
  <si>
    <t>Cache Creek  28 \ Reach</t>
  </si>
  <si>
    <t>Cache Slough   1 \ Cache Slough RM 005</t>
  </si>
  <si>
    <t>Cache Slough   2 \ Reach</t>
  </si>
  <si>
    <t>Cache Slough   3 \ Yolo Bypass Inflow</t>
  </si>
  <si>
    <t>Cache Slough   4 \ Reach</t>
  </si>
  <si>
    <t>Cache Slough Tidal Flows   1 \ North Bay Aqueduct Outflow</t>
  </si>
  <si>
    <t>Cache Slough Tidal Flows   2 \ Reach</t>
  </si>
  <si>
    <t>CalSim II Hydrology Adjustment Outflow   2 \ Reach</t>
  </si>
  <si>
    <t>Calaveras River   1 \ North Fork Calaveras River Inflow</t>
  </si>
  <si>
    <t>Calaveras River   3 \ Catchment Inflow Node 187</t>
  </si>
  <si>
    <t>Calaveras River   4 \ Reach</t>
  </si>
  <si>
    <t>Calaveras River   5 \ EST New Hogan Res Inflow (gauge)</t>
  </si>
  <si>
    <t>Calaveras River   8 \ Reach</t>
  </si>
  <si>
    <t>Calaveras River  10 \ Reach</t>
  </si>
  <si>
    <t>Calaveras River  11 \ Calaveras River RM 043</t>
  </si>
  <si>
    <t>Calaveras River  12 \ Reach</t>
  </si>
  <si>
    <t>Calaveras River  13 \ U_JLIND Return</t>
  </si>
  <si>
    <t>Calaveras River  15 \ Catchment Inflow Node 185</t>
  </si>
  <si>
    <t>Calaveras River  16 \ Reach</t>
  </si>
  <si>
    <t>Calaveras River  17 \ Catchment Inflow Node 184</t>
  </si>
  <si>
    <t>Calaveras River  19 \ SR Calaveras River</t>
  </si>
  <si>
    <t>Calaveras River  20 \ Reach</t>
  </si>
  <si>
    <t>Calaveras River  21 \ FNF Calaveras nr Bellota (gauge)</t>
  </si>
  <si>
    <t>Calaveras River  21 \ I_CLV026 Inflow</t>
  </si>
  <si>
    <t>Calaveras River  23 \ Riparian Diversions</t>
  </si>
  <si>
    <t>Calaveras River  24 \ Reach</t>
  </si>
  <si>
    <t>Calaveras River  26 \ Reach</t>
  </si>
  <si>
    <t>Calaveras River  27 \ SR Calaveras River 2</t>
  </si>
  <si>
    <t>Calaveras River  28 \ Reach</t>
  </si>
  <si>
    <t>Calaveras River  30 \ Reach</t>
  </si>
  <si>
    <t>California Aqueduct   1 \ HIS Banks PP CDEC HRO (gauge)</t>
  </si>
  <si>
    <t>California Aqueduct   1 \ OPS CA Health and Safety</t>
  </si>
  <si>
    <t>California Aqueduct   2 \ Reach</t>
  </si>
  <si>
    <t>California Aqueduct   3 \ SWP_EXP1 Outflow</t>
  </si>
  <si>
    <t>California Aqueduct   4 \ Reach</t>
  </si>
  <si>
    <t>California Aqueduct   5 \ SWP_EXP1 Inflow</t>
  </si>
  <si>
    <t>California Aqueduct   6 \ Reach</t>
  </si>
  <si>
    <t>California Aqueduct   7 \ Bethany Reservoir</t>
  </si>
  <si>
    <t>California Aqueduct   8 \ Reach</t>
  </si>
  <si>
    <t>California Aqueduct   9 \ DMC_CA Intertie Inflow</t>
  </si>
  <si>
    <t>California Aqueduct  10 \ Reach</t>
  </si>
  <si>
    <t>California Aqueduct  11 \ CA R1 to R2</t>
  </si>
  <si>
    <t>California Aqueduct  12 \ Reach</t>
  </si>
  <si>
    <t>California Aqueduct  13 \ CVP_JPOD Outflow</t>
  </si>
  <si>
    <t>California Aqueduct  14 \ Reach</t>
  </si>
  <si>
    <t>California Aqueduct  15 \ SWP San Luis Fill Outflow</t>
  </si>
  <si>
    <t>California Aqueduct  16 \ Reach</t>
  </si>
  <si>
    <t>California Aqueduct  17 \ SL_Generating_SWP Inflow</t>
  </si>
  <si>
    <t>California Aqueduct  18 \ Reach</t>
  </si>
  <si>
    <t>California Aqueduct  19 \ SWP San Luis Canal</t>
  </si>
  <si>
    <t>California Aqueduct  20 \ Reach</t>
  </si>
  <si>
    <t>California Aqueduct  21 \ CA R8 to 18A</t>
  </si>
  <si>
    <t>California Aqueduct  22 \ Reach</t>
  </si>
  <si>
    <t>California Aqueduct  23 \ Kern River Intertie Inflow</t>
  </si>
  <si>
    <t>California Aqueduct  24 \ Reach</t>
  </si>
  <si>
    <t>California Aqueduct  25 \ Cross Valley Canal Withdrawal</t>
  </si>
  <si>
    <t>California Aqueduct  26 \ Reach</t>
  </si>
  <si>
    <t>California Aqueduct E and W Branches   1 \ Edmonston PP</t>
  </si>
  <si>
    <t>California Aqueduct E and W Branches   2 \ Reach</t>
  </si>
  <si>
    <t>California Aqueduct E and W Branches   3 \ Withdrawal to South Coast Demand</t>
  </si>
  <si>
    <t>California Aqueduct E and W Branches   4 \ Reach</t>
  </si>
  <si>
    <t>Camino Conduit   1 \ OPS Camino Conduit</t>
  </si>
  <si>
    <t>Camino Conduit   2 \ Reach</t>
  </si>
  <si>
    <t>Camino Conduit   3 \ Brush Creek Tunnel Inflow</t>
  </si>
  <si>
    <t>Camino Conduit   4 \ Reach</t>
  </si>
  <si>
    <t>Camp Creek   1 \ Catchment Inflow Node 170</t>
  </si>
  <si>
    <t>Camp Creek   2 \ Reach</t>
  </si>
  <si>
    <t>Camp Creek   3 \ Catchment Inflow Node 171</t>
  </si>
  <si>
    <t>Camp Creek   4 \ Reach</t>
  </si>
  <si>
    <t>Camp Creek   5 \ I_CMP014 Inflow</t>
  </si>
  <si>
    <t>Camp Creek   6 \ Reach</t>
  </si>
  <si>
    <t>Camp Creek   7 \ Camp Creek Diversion Tunnel Outflow</t>
  </si>
  <si>
    <t>Camp Creek   8 \ Reach</t>
  </si>
  <si>
    <t>Camp Creek   9 \ OPS Camp Creek blw Div Dam</t>
  </si>
  <si>
    <t>Camp Creek  10 \ Reach</t>
  </si>
  <si>
    <t>Camp Creek  11 \ I_CMP001 Inflow</t>
  </si>
  <si>
    <t>Camp Creek  12 \ Reach</t>
  </si>
  <si>
    <t>Camp Creek  13 \ Sly Park Creek Inflow</t>
  </si>
  <si>
    <t>Camp Creek  14 \ Reach</t>
  </si>
  <si>
    <t>Camptonville Tunnel   1 \ HIS Camptonville Tunnel at Intake 11409350 (gauge)</t>
  </si>
  <si>
    <t>Camptonville Tunnel   1 \ OPS Camptonville  Tunnel</t>
  </si>
  <si>
    <t>Camptonville Tunnel   2 \ Reach</t>
  </si>
  <si>
    <t>Canyon Creek   1 \ I_FRNCH Inflow</t>
  </si>
  <si>
    <t>Canyon Creek   2 \ Reach</t>
  </si>
  <si>
    <t>Canyon Creek   3 \ FRNCH</t>
  </si>
  <si>
    <t>Canyon Creek   4 \ Reach</t>
  </si>
  <si>
    <t>Canyon Creek   5 \ Catchment Inflow Node 134</t>
  </si>
  <si>
    <t>Canyon Creek   6 \ Reach</t>
  </si>
  <si>
    <t>Canyon Creek   7 \ Milton Bowman Tunnel Inflow</t>
  </si>
  <si>
    <t>Canyon Creek   8 \ Reach</t>
  </si>
  <si>
    <t>Canyon Creek   9 \ Catchment Inflow Node 133</t>
  </si>
  <si>
    <t>Canyon Creek  10 \ Reach</t>
  </si>
  <si>
    <t>Canyon Creek  11 \ I_BOWMN Inflow</t>
  </si>
  <si>
    <t>Canyon Creek  12 \ Reach</t>
  </si>
  <si>
    <t>Canyon Creek  14 \ Reach</t>
  </si>
  <si>
    <t>Canyon Creek  15 \ FNF Canyon Ck blw Bowman (gauge)</t>
  </si>
  <si>
    <t>Canyon Creek  15 \ HIS Canyon Ck blw Bowman 11416500 (gauge)</t>
  </si>
  <si>
    <t>Canyon Creek  16 \ Reach</t>
  </si>
  <si>
    <t>Canyon Creek  17 \ SWRCB Canyon Creek</t>
  </si>
  <si>
    <t>Canyon Creek  18 \ Reach</t>
  </si>
  <si>
    <t>Caples Creek   1 \ I_CAPLS Inflow</t>
  </si>
  <si>
    <t>Caples Creek   2 \ Reach</t>
  </si>
  <si>
    <t>Caples Creek   4 \ Reach</t>
  </si>
  <si>
    <t>Caples Creek   6 \ Reach</t>
  </si>
  <si>
    <t>Caribou PH 1 and 2   1 \ HIS Caribou Powerhouse USGS 11401110 (gauge)</t>
  </si>
  <si>
    <t>Caribou PH 1 and 2   1 \ OPS Caribou Powerhouse</t>
  </si>
  <si>
    <t>Caribou PH 1 and 2   2 \ Reach</t>
  </si>
  <si>
    <t>Chalk Bluff Canal   1 \ Chalk Bluff Canal Losses Outflow</t>
  </si>
  <si>
    <t>Chalk Bluff Canal   3 \ HIS Deer Ck Powerhouse nr Washington 11414205 (gauge)</t>
  </si>
  <si>
    <t>Chalk Bluff Canal   3 \ OPS Deer Creek Powerhouse</t>
  </si>
  <si>
    <t>Chicago Park Flume   1 \ HIS Chicago Park PH 11421780 (gauge)</t>
  </si>
  <si>
    <t>Chicago Park Flume   1 \ OPS Chicago Park PH</t>
  </si>
  <si>
    <t>Chicago Park Flume   2 \ Reach</t>
  </si>
  <si>
    <t>Clear Creek   1 \ Catchment Inflow Node 46</t>
  </si>
  <si>
    <t>Clear Creek   2 \ Reach</t>
  </si>
  <si>
    <t>Clear Creek   3 \ Catchment Inflow Node 47</t>
  </si>
  <si>
    <t>Clear Creek   4 \ Reach</t>
  </si>
  <si>
    <t>Clear Creek   5 \ FNF Whiskeytown Res Inflow (gauge)</t>
  </si>
  <si>
    <t>Clear Creek   6 \ Reach</t>
  </si>
  <si>
    <t>Clear Creek   8 \ Reach</t>
  </si>
  <si>
    <t>Clear Creek  10 \ Reach</t>
  </si>
  <si>
    <t>Clear Creek  11 \ Catchment Inflow Node 48</t>
  </si>
  <si>
    <t>Clear Creek  12 \ Reach</t>
  </si>
  <si>
    <t>Clear Creek  13 \ Catchment Inflow Node 49</t>
  </si>
  <si>
    <t>Clear Creek  14 \ Reach</t>
  </si>
  <si>
    <t>Clear Creek  15 \ FNF Clear Ck nr Igo (gauge)</t>
  </si>
  <si>
    <t>Clear Creek  18 \ Reach</t>
  </si>
  <si>
    <t>Clear Creek  19 \ SR Clear Creek</t>
  </si>
  <si>
    <t>Clear Creek  20 \ Reach</t>
  </si>
  <si>
    <t>Clear Creek  22 \ Reach</t>
  </si>
  <si>
    <t>Clear Creek Tunnel   1 \ Baseline Trinity Import</t>
  </si>
  <si>
    <t>Clear Creek Tunnel   2 \ Reach</t>
  </si>
  <si>
    <t>Clear Creek Tunnel   3 \ OPS Trinity Import for Res Balancing</t>
  </si>
  <si>
    <t>Clear Creek Tunnel   4 \ Reach</t>
  </si>
  <si>
    <t>Clear Creek Tunnel   5 \ OPS Trinity Import Spills for Power</t>
  </si>
  <si>
    <t>Clear Creek Tunnel   6 \ Reach</t>
  </si>
  <si>
    <t>Clear Creek Tunnel   7 \ HIS Judge Francis Carr Powerhouse 11525430 (gauge)</t>
  </si>
  <si>
    <t>Clear Creek Tunnel   7 \ OPS Trinity Import for Clear Creek IFR</t>
  </si>
  <si>
    <t>Clear Creek Tunnel   8 \ Reach</t>
  </si>
  <si>
    <t>Clear Creek WTP   1 \ Clear Creek WTP</t>
  </si>
  <si>
    <t>Clear Creek WTP   2 \ Reach</t>
  </si>
  <si>
    <t>Cole Creek   1 \ I_COL003 Inflow</t>
  </si>
  <si>
    <t>Cole Creek   2 \ Reach</t>
  </si>
  <si>
    <t>Cole Creek   3 \ Upper Bear River Tunnel Inflow</t>
  </si>
  <si>
    <t>Cole Creek   4 \ Reach</t>
  </si>
  <si>
    <t>Cole Creek   5 \ Lower Bear River Tunnel Outflow</t>
  </si>
  <si>
    <t>Cole Creek   6 \ Reach</t>
  </si>
  <si>
    <t>Cole Creek   7 \ HIS Cole Creek blw  diversion dam (gauge)</t>
  </si>
  <si>
    <t>Cole Creek   7 \ REG Cole Creek below Diversion Dam</t>
  </si>
  <si>
    <t>Cole Creek   8 \ Reach</t>
  </si>
  <si>
    <t>Colgate Powerhouse   1 \ OPS Colgate Powerhouse</t>
  </si>
  <si>
    <t>Colgate Powerhouse   2 \ Reach</t>
  </si>
  <si>
    <t>Colusa Basin Drain   1 \ SR Colusa Basin Drain</t>
  </si>
  <si>
    <t>Colusa Basin Drain   2 \ Reach</t>
  </si>
  <si>
    <t>Colusa Basin Drain   3 \ Colusa Basin Drainage Canal CM 049</t>
  </si>
  <si>
    <t>Colusa Basin Drain   4 \ Reach</t>
  </si>
  <si>
    <t>Colusa Basin Drain   5 \ SR Colusa Basin Drain above HWY 20 Gauge</t>
  </si>
  <si>
    <t>Colusa Basin Drain   6 \ Reach</t>
  </si>
  <si>
    <t>Colusa Basin Drain   7 \ Colusa Basin Drainage Canal CM 041</t>
  </si>
  <si>
    <t>Colusa Basin Drain   8 \ Reach</t>
  </si>
  <si>
    <t>Colusa Basin Drain   9 \ SR Colusa Basin Drain above HWY 20 Gauge 2</t>
  </si>
  <si>
    <t>Colusa Basin Drain  10 \ Reach</t>
  </si>
  <si>
    <t>Colusa Basin Drain  12 \ Reach</t>
  </si>
  <si>
    <t>Colusa Basin Drain  13 \ SR Colusa Basin Drain 4</t>
  </si>
  <si>
    <t>Colusa Basin Drain  14 \ Reach</t>
  </si>
  <si>
    <t>Colusa Basin Drain  15 \ SR Colusa Basin Drain 2</t>
  </si>
  <si>
    <t>Colusa Basin Drain  16 \ Reach</t>
  </si>
  <si>
    <t>Colusa Basin Drain  17 \ Colusa Basin Drainage Canal CM 028</t>
  </si>
  <si>
    <t>Colusa Basin Drain  18 \ Reach</t>
  </si>
  <si>
    <t>Colusa Basin Drain  19 \ SR Colusa Basin Drain 3</t>
  </si>
  <si>
    <t>Colusa Basin Drain  20 \ Reach</t>
  </si>
  <si>
    <t>Colusa Basin Drain  22 \ Reach</t>
  </si>
  <si>
    <t>Colusa Basin Drain  25 \ OPS Colusa Basin Drain Outflow</t>
  </si>
  <si>
    <t>Colusa Basin Drain  26 \ Reach</t>
  </si>
  <si>
    <t>Colusa Weir   1 \ Weir Flows 3</t>
  </si>
  <si>
    <t>Colusa Weir   2 \ Reach</t>
  </si>
  <si>
    <t>Combie Ophir Canal   1 \ BR301 Combie Diversion (gauge)</t>
  </si>
  <si>
    <t>Combie Ophir Canal   1 \ Withdrawal Node 1</t>
  </si>
  <si>
    <t>Combie Ophir Canal   2 \ Reach</t>
  </si>
  <si>
    <t>Combie Ophir Canal   3 \ Deer Creek System</t>
  </si>
  <si>
    <t>Combie Ophir Canal   4 \ Reach</t>
  </si>
  <si>
    <t>Combie Ophir Canal   5 \ Bear River System</t>
  </si>
  <si>
    <t>Combie Ophir Canal   6 \ Reach</t>
  </si>
  <si>
    <t>Contra Costa Canal   1 \ Contra Costa Canal CM 007</t>
  </si>
  <si>
    <t>Contra Costa Canal   1 \ HIS Contra Costa Canal CDEC INB (gauge)</t>
  </si>
  <si>
    <t>Contra Costa Canal   2 \ Reach</t>
  </si>
  <si>
    <t>Contra Costa Canal   3 \ Contra Costa Canal CM 019</t>
  </si>
  <si>
    <t>Contra Costa Canal   4 \ Reach</t>
  </si>
  <si>
    <t>Cosumnes River   1 \ North Fork Cosumnes River Inflow</t>
  </si>
  <si>
    <t>Cosumnes River   2 \ Reach</t>
  </si>
  <si>
    <t>Cosumnes River   3 \ Catchment Inflow Node 168</t>
  </si>
  <si>
    <t>Cosumnes River   4 \ Reach</t>
  </si>
  <si>
    <t>Cosumnes River   6 \ Reach</t>
  </si>
  <si>
    <t>Cosumnes River   7 \ Cosumnes River RM 033</t>
  </si>
  <si>
    <t>Cosumnes River   8 \ Reach</t>
  </si>
  <si>
    <t>Cosumnes River   9 \ SR Cosumnes River 3</t>
  </si>
  <si>
    <t>Cosumnes River  10 \ Reach</t>
  </si>
  <si>
    <t>Cosumnes River  11 \ Catchment Inflow Node 172</t>
  </si>
  <si>
    <t>Cosumnes River  12 \ Reach</t>
  </si>
  <si>
    <t>Cosumnes River  14 \ Reach</t>
  </si>
  <si>
    <t>Cosumnes River  15 \ SR Cosumnes River 4</t>
  </si>
  <si>
    <t>Cosumnes River  16 \ Reach</t>
  </si>
  <si>
    <t>Cosumnes River  17 \ Cosumnes River RM 011</t>
  </si>
  <si>
    <t>Cosumnes River  18 \ Reach</t>
  </si>
  <si>
    <t>Cosumnes River  20 \ Reach</t>
  </si>
  <si>
    <t>Cosumnes River  21 \ SR Cosumnes River 2</t>
  </si>
  <si>
    <t>Cosumnes River  22 \ Reach</t>
  </si>
  <si>
    <t>Cosumnes River  24 \ Reach</t>
  </si>
  <si>
    <t>Cosumnes River  25 \ Dry Creek Mok Inflow</t>
  </si>
  <si>
    <t>Cosumnes River  26 \ Reach</t>
  </si>
  <si>
    <t>Cottonwood Creek   1 \ Catchment Inflow Node 2</t>
  </si>
  <si>
    <t>Cottonwood Creek   2 \ Reach</t>
  </si>
  <si>
    <t>Cottonwood Creek   3 \ Catchment Inflow Node 3</t>
  </si>
  <si>
    <t>Cottonwood Creek   4 \ Reach</t>
  </si>
  <si>
    <t>Cottonwood Creek   5 \ Catchment Inflow Node 4</t>
  </si>
  <si>
    <t>Cottonwood Creek   6 \ Reach</t>
  </si>
  <si>
    <t>Cottonwood Creek   8 \ Reach</t>
  </si>
  <si>
    <t>Cottonwood Creek   9 \ Cottonwood Creek RM 009</t>
  </si>
  <si>
    <t>Cottonwood Creek  10 \ Reach</t>
  </si>
  <si>
    <t>Cottonwood Creek  12 \ Reach</t>
  </si>
  <si>
    <t>Cottonwood Creek  13 \ SR Cottonwood Creek 2</t>
  </si>
  <si>
    <t>Cottonwood Creek  14 \ Reach</t>
  </si>
  <si>
    <t>Cottonwood Creek  16 \ Reach</t>
  </si>
  <si>
    <t>Cottonwood Creek  18 \ Reach</t>
  </si>
  <si>
    <t>Cow Creek   1 \ Catchment Inflow Node 78</t>
  </si>
  <si>
    <t>Cow Creek   2 \ Reach</t>
  </si>
  <si>
    <t>Cow Creek   3 \ Catchment Inflow Node 79</t>
  </si>
  <si>
    <t>Cow Creek   4 \ Reach</t>
  </si>
  <si>
    <t>Cow Creek   5 \ Catchment Inflow Node 80</t>
  </si>
  <si>
    <t>Cow Creek   6 \ Reach</t>
  </si>
  <si>
    <t>Cow Creek   7 \ EST COW014 (gauge)</t>
  </si>
  <si>
    <t>Cow Creek   8 \ Reach</t>
  </si>
  <si>
    <t>Cow Creek  10 \ Reach</t>
  </si>
  <si>
    <t>Cow Creek  12 \ Reach</t>
  </si>
  <si>
    <t>Cresta Tunnel   1 \ HIS Cresta Powerhouse USGS 11404360 (gauge)</t>
  </si>
  <si>
    <t>Cresta Tunnel   1 \ OPS Cresta Powerhouse</t>
  </si>
  <si>
    <t>Cresta Tunnel   2 \ Reach</t>
  </si>
  <si>
    <t>Deer Creek   1 \ Catchment Inflow Node 100</t>
  </si>
  <si>
    <t>Deer Creek   2 \ Reach</t>
  </si>
  <si>
    <t>Deer Creek   3 \ Catchment Inflow Node 101</t>
  </si>
  <si>
    <t>Deer Creek   4 \ Reach</t>
  </si>
  <si>
    <t>Deer Creek   5 \ Catchment Inflow Node 102</t>
  </si>
  <si>
    <t>Deer Creek   6 \ Reach</t>
  </si>
  <si>
    <t>Deer Creek   8 \ Reach</t>
  </si>
  <si>
    <t>Deer Creek   9 \ Deer Creek RM 010</t>
  </si>
  <si>
    <t>Deer Creek  10 \ Reach</t>
  </si>
  <si>
    <t>Deer Creek  11 \ Deer Creek RM 005</t>
  </si>
  <si>
    <t>Deer Creek  12 \ Reach</t>
  </si>
  <si>
    <t>Deer Creek  14 \ Reach</t>
  </si>
  <si>
    <t>Deer Creek Yuba   1 \ Catchment Inflow Node 132</t>
  </si>
  <si>
    <t>Deer Creek Yuba   2 \ Reach</t>
  </si>
  <si>
    <t>Deer Creek Yuba   3 \ I_SFD003 Inflow</t>
  </si>
  <si>
    <t>Deer Creek Yuba   4 \ Reach</t>
  </si>
  <si>
    <t>Deer Creek Yuba   5 \ Chalk Bluff Canal Inflow</t>
  </si>
  <si>
    <t>Deer Creek Yuba   6 \ Reach</t>
  </si>
  <si>
    <t>Deer Creek Yuba   7 \ I_SCOTF Inflow</t>
  </si>
  <si>
    <t>Deer Creek Yuba   8 \ Reach</t>
  </si>
  <si>
    <t>Deer Creek Yuba  10 \ Reach</t>
  </si>
  <si>
    <t>Deer Creek Yuba  11 \ I_DER004 Inflow</t>
  </si>
  <si>
    <t>Deer Creek Yuba  12 \ Reach</t>
  </si>
  <si>
    <t>Deer Creek Yuba  13 \ NIDDC_NU Withdrawal</t>
  </si>
  <si>
    <t>Deer Creek Yuba  14 \ Reach</t>
  </si>
  <si>
    <t>Deer Creek Yuba  15 \ Catchment Inflow Node 130</t>
  </si>
  <si>
    <t>Deer Creek Yuba  16 \ Reach</t>
  </si>
  <si>
    <t>Deer Creek Yuba  17 \ NIDDC_NU Return</t>
  </si>
  <si>
    <t>Deer Creek Yuba  18 \ Reach</t>
  </si>
  <si>
    <t>Deer Creek Yuba  19 \ Catchment Inflow Node 131</t>
  </si>
  <si>
    <t>Deer Creek Yuba  20 \ Reach</t>
  </si>
  <si>
    <t>Deer Creek Yuba  23 \ Reg Deer Ck nr Smartville</t>
  </si>
  <si>
    <t>Deer Creek Yuba  24 \ Reach</t>
  </si>
  <si>
    <t>Delta Depletion 1   1 \ Ops DD1</t>
  </si>
  <si>
    <t>Delta Depletion 1   2 \ Reach</t>
  </si>
  <si>
    <t>Delta Depletion 1   3 \ Delta Seepage 1 Outflow</t>
  </si>
  <si>
    <t>Delta Depletion 1   4 \ Reach</t>
  </si>
  <si>
    <t>Delta Depletion 1   6 \ Reach</t>
  </si>
  <si>
    <t>Delta Depletion 2   1 \ Ops DD2</t>
  </si>
  <si>
    <t>Delta Depletion 2   2 \ Reach</t>
  </si>
  <si>
    <t>Delta Depletion 2   3 \ Delta Seepage 2 Outflow</t>
  </si>
  <si>
    <t>Delta Depletion 2   4 \ Reach</t>
  </si>
  <si>
    <t>Delta Depletion 2   6 \ Reach</t>
  </si>
  <si>
    <t>Delta Depletion 3   1 \ Ops DD3</t>
  </si>
  <si>
    <t>Delta Depletion 3   2 \ Reach</t>
  </si>
  <si>
    <t>Delta Depletion 3   3 \ Delta Seepage 3 Outflow</t>
  </si>
  <si>
    <t>Delta Depletion 3   4 \ Reach</t>
  </si>
  <si>
    <t>Delta Depletion 3   6 \ Reach</t>
  </si>
  <si>
    <t>Delta Depletion 4   1 \ Ops DD4</t>
  </si>
  <si>
    <t>Delta Depletion 4   2 \ Reach</t>
  </si>
  <si>
    <t>Delta Depletion 4   3 \ Delta Seepage 4 Outflow</t>
  </si>
  <si>
    <t>Delta Depletion 4   4 \ Reach</t>
  </si>
  <si>
    <t>Delta Depletion 4   6 \ Reach</t>
  </si>
  <si>
    <t>Delta Depletion 5   1 \ Ops DD5</t>
  </si>
  <si>
    <t>Delta Depletion 5   2 \ Reach</t>
  </si>
  <si>
    <t>Delta Depletion 5   3 \ Delta Seepage 5 Outflow</t>
  </si>
  <si>
    <t>Delta Depletion 5   4 \ Reach</t>
  </si>
  <si>
    <t>Delta Depletion 5   6 \ Reach</t>
  </si>
  <si>
    <t>Delta Depletion 6   1 \ Ops DD6</t>
  </si>
  <si>
    <t>Delta Depletion 6   2 \ Reach</t>
  </si>
  <si>
    <t>Delta Depletion 6   3 \ Delta Seepage 6 Outflow</t>
  </si>
  <si>
    <t>Delta Depletion 6   4 \ Reach</t>
  </si>
  <si>
    <t>Delta Depletion 6   6 \ Reach</t>
  </si>
  <si>
    <t>Delta Depletion 7   1 \ Ops DD7</t>
  </si>
  <si>
    <t>Delta Depletion 7   2 \ Reach</t>
  </si>
  <si>
    <t>Delta Depletion 7   3 \ Delta Seepage 7 Outflow</t>
  </si>
  <si>
    <t>Delta Depletion 7   4 \ Reach</t>
  </si>
  <si>
    <t>Delta Depletion 7   6 \ Reach</t>
  </si>
  <si>
    <t>Delta Mendota Canal   1 \ HIS Jones PP CDEC TRP (gauge)</t>
  </si>
  <si>
    <t>Delta Mendota Canal   1 \ OPS DMC Health and Safety</t>
  </si>
  <si>
    <t>Delta Mendota Canal   2 \ Reach</t>
  </si>
  <si>
    <t>Delta Mendota Canal   3 \ CVP_EXP1 Outflow</t>
  </si>
  <si>
    <t>Delta Mendota Canal   4 \ Reach</t>
  </si>
  <si>
    <t>Delta Mendota Canal   5 \ CVP_EXP1 Inflow</t>
  </si>
  <si>
    <t>Delta Mendota Canal   6 \ Reach</t>
  </si>
  <si>
    <t>Delta Mendota Canal   7 \ DMC_CA Intertie Outflow</t>
  </si>
  <si>
    <t>Delta Mendota Canal   8 \ Reach</t>
  </si>
  <si>
    <t>Delta Mendota Canal   9 \ Upper DMC</t>
  </si>
  <si>
    <t>Delta Mendota Canal  10 \ Reach</t>
  </si>
  <si>
    <t>Delta Mendota Canal  11 \ CVP San Luis Fill Outflow</t>
  </si>
  <si>
    <t>Delta Mendota Canal  12 \ Reach</t>
  </si>
  <si>
    <t>Delta Mendota Canal  13 \ SL_Generating_CVP Inflow</t>
  </si>
  <si>
    <t>Delta Mendota Canal  14 \ Reach</t>
  </si>
  <si>
    <t>Delta Mendota Canal  15 \ CA_CVP Outflow</t>
  </si>
  <si>
    <t>Delta Mendota Canal  16 \ Reach</t>
  </si>
  <si>
    <t>Delta Mendota Canal  17 \ Lower DMC</t>
  </si>
  <si>
    <t>Delta Mendota Canal  18 \ Reach</t>
  </si>
  <si>
    <t>Delta Seepage 1   1 \ Ops DS1</t>
  </si>
  <si>
    <t>Delta Seepage 1   2 \ Reach</t>
  </si>
  <si>
    <t>Delta Seepage 2   1 \ Ops DS2</t>
  </si>
  <si>
    <t>Delta Seepage 2   2 \ Reach</t>
  </si>
  <si>
    <t>Delta Seepage 3   1 \ Ops DS3</t>
  </si>
  <si>
    <t>Delta Seepage 3   2 \ Reach</t>
  </si>
  <si>
    <t>Delta Seepage 4   1 \ Ops DS4</t>
  </si>
  <si>
    <t>Delta Seepage 4   2 \ Reach</t>
  </si>
  <si>
    <t>Delta Seepage 5   1 \ Ops DS5</t>
  </si>
  <si>
    <t>Delta Seepage 5   2 \ Reach</t>
  </si>
  <si>
    <t>Delta Seepage 6   1 \ Ops DS6</t>
  </si>
  <si>
    <t>Delta Seepage 6   2 \ Reach</t>
  </si>
  <si>
    <t>Delta Seepage 7   1 \ Ops DS7</t>
  </si>
  <si>
    <t>Delta Seepage 7   2 \ Reach</t>
  </si>
  <si>
    <t>Delta Surplus   1 \ Ops Delta Surplus</t>
  </si>
  <si>
    <t>Delta Surplus   2 \ Reach</t>
  </si>
  <si>
    <t>Drum Canal   1 \ HIS Drum Canal at Tunnel Outlet 11414170 (gauge)</t>
  </si>
  <si>
    <t>Drum Canal   1 \ OPS Drum Canal 2</t>
  </si>
  <si>
    <t>Drum Canal   2 \ Reach</t>
  </si>
  <si>
    <t>Drum Canal   3 \ OPS PGE Spill Prevention Drum</t>
  </si>
  <si>
    <t>Drum Canal   4 \ Reach</t>
  </si>
  <si>
    <t>Drum Canal   5 \ Lake Valley Canal Inflow</t>
  </si>
  <si>
    <t>Drum Canal   6 \ Reach</t>
  </si>
  <si>
    <t>Drum Canal   7 \ Drum Canal Losses Outflow</t>
  </si>
  <si>
    <t>Drum Canal   8 \ Reach</t>
  </si>
  <si>
    <t>Drum Canal   9 \ Lower Boardman Canal Outflow</t>
  </si>
  <si>
    <t>Drum Canal  10 \ Reach</t>
  </si>
  <si>
    <t>Drum Canal  11 \ OPS Drum Canal</t>
  </si>
  <si>
    <t>Drum Canal  12 \ Reach</t>
  </si>
  <si>
    <t>Dry Creek   1 \ Secret Ravine Inflow to Dry Creek 012</t>
  </si>
  <si>
    <t>Dry Creek   2 \ Reach</t>
  </si>
  <si>
    <t>Dry Creek   3 \ SR Dry Creek</t>
  </si>
  <si>
    <t>Dry Creek   4 \ Reach</t>
  </si>
  <si>
    <t>Dry Creek   5 \ Dry Creek RM 012</t>
  </si>
  <si>
    <t>Dry Creek   6 \ Reach</t>
  </si>
  <si>
    <t>Dry Creek Mok   1 \ Catchment Inflow Node 173</t>
  </si>
  <si>
    <t>Dry Creek Mok   2 \ Reach</t>
  </si>
  <si>
    <t>Dry Creek Mok   3 \ Catchment Inflow Node 174</t>
  </si>
  <si>
    <t>Dry Creek Mok   4 \ Reach</t>
  </si>
  <si>
    <t>Dry Creek Mok   5 \ EST DSC035 (gauge)</t>
  </si>
  <si>
    <t>Dry Creek Mok   6 \ Reach</t>
  </si>
  <si>
    <t>Dry Creek Mok   8 \ Reach</t>
  </si>
  <si>
    <t>Dry and Hutchinson Creeks   1 \ Catchment Inflow Node 77</t>
  </si>
  <si>
    <t>Dry and Hutchinson Creeks   2 \ Reach</t>
  </si>
  <si>
    <t>Dry and Hutchinson Creeks   3 \ EST Dry and Hutchinson Ck (gauge)</t>
  </si>
  <si>
    <t>Dry and Hutchinson Creeks   4 \ Reach</t>
  </si>
  <si>
    <t>Duncan Creek   1 \ I_DCC010 Inflow</t>
  </si>
  <si>
    <t>Duncan Creek   2 \ Reach</t>
  </si>
  <si>
    <t>Duncan Creek   3 \ Duncan Creek Tunnel Outflow</t>
  </si>
  <si>
    <t>Duncan Creek   3 \ HIS Duncan Canyon Ck blw Diversion Dam 11427750 (gauge)</t>
  </si>
  <si>
    <t>Duncan Creek   6 \ Reach</t>
  </si>
  <si>
    <t>Duncan Creek Tunnel   1 \ OPS Duncan Creek Tunnel</t>
  </si>
  <si>
    <t>Duncan Creek Tunnel   2 \ Reach</t>
  </si>
  <si>
    <t>Dutch Flat Flume   1 \ HIS Dutch Flat PH No 2 11421760 (gauge)</t>
  </si>
  <si>
    <t>Dutch Flat Flume   1 \ OPS Dutch Flat PH No 2</t>
  </si>
  <si>
    <t>Dutch Flat Flume   2 \ Reach</t>
  </si>
  <si>
    <t>Dutch Flat Powerhouse No. 1   1 \ HIS Dutch Flat PH No 1 11421750 (gauge)</t>
  </si>
  <si>
    <t>Dutch Flat Powerhouse No. 1   1 \ OPS Dutch Flat PH No 1</t>
  </si>
  <si>
    <t>Dutch Flat Powerhouse No. 1   2 \ Reach</t>
  </si>
  <si>
    <t>EBMUD Intertie   1 \ Folsom South Canal Inflow</t>
  </si>
  <si>
    <t>EBMUD Intertie   2 \ Reach</t>
  </si>
  <si>
    <t>East Branch of North Fork Feather River   1 \ Indian Creek Inflow</t>
  </si>
  <si>
    <t>East Branch of North Fork Feather River   2 \ Reach</t>
  </si>
  <si>
    <t>East Branch of North Fork Feather River   3 \ I_EBF001 Inflow</t>
  </si>
  <si>
    <t>East Branch of North Fork Feather River   4 \ Reach</t>
  </si>
  <si>
    <t>Echo Creek   1 \ I_ELIMP Inflow</t>
  </si>
  <si>
    <t>Echo Creek   2 \ Reach</t>
  </si>
  <si>
    <t>Echo Creek   3 \ Echo Lake Conduit Outflow</t>
  </si>
  <si>
    <t>Echo Creek   4 \ Reach</t>
  </si>
  <si>
    <t>Echo Lake Conduit   1 \ OPS Echo Lake Conduit</t>
  </si>
  <si>
    <t>Echo Lake Conduit   2 \ Reach</t>
  </si>
  <si>
    <t>El Dorado  Hills WTP   1 \ El Dorado Hills WTP CVP</t>
  </si>
  <si>
    <t>El Dorado  Hills WTP   3 \ El Dorado Hills WTP WR</t>
  </si>
  <si>
    <t>El Dorado  Hills WTP   4 \ Reach</t>
  </si>
  <si>
    <t>El Dorado Akin Powerhouse   1 \ OPS El Dorado Akin Powerhouse</t>
  </si>
  <si>
    <t>El Dorado Akin Powerhouse   2 \ Reach</t>
  </si>
  <si>
    <t>El Dorado Canal   1 \ Alder Creek Tunnel Inflow</t>
  </si>
  <si>
    <t>El Dorado Canal   1 \ HIS El Dorado Canal nr Kyburz 11439000 (gauge)</t>
  </si>
  <si>
    <t>El Dorado Canal   2 \ Reach</t>
  </si>
  <si>
    <t>El Dorado Canal   4 \ Reach</t>
  </si>
  <si>
    <t>El Dorado Canal   5 \ El Dorado Forebay WTP</t>
  </si>
  <si>
    <t>El Dorado Canal   6 \ Reach</t>
  </si>
  <si>
    <t>Elder Creek   1 \ Catchment Inflow Node 10</t>
  </si>
  <si>
    <t>Elder Creek   2 \ Reach</t>
  </si>
  <si>
    <t>Elder Creek   3 \ Catchment Inflow Node 11</t>
  </si>
  <si>
    <t>Elder Creek   4 \ Reach</t>
  </si>
  <si>
    <t>Elder Creek   5 \ Catchment Inflow Node 9</t>
  </si>
  <si>
    <t>Elder Creek   6 \ Reach</t>
  </si>
  <si>
    <t>Elder Creek   7 \ Catchment Inflow Node 8</t>
  </si>
  <si>
    <t>Elder Creek   8 \ Reach</t>
  </si>
  <si>
    <t>Electra Powerhouse Conduit   1 \ Ops Electra PH</t>
  </si>
  <si>
    <t>Electra Powerhouse Conduit   2 \ Reach</t>
  </si>
  <si>
    <t>Electra Powerhouse Conduit   3 \ Electra PH Discretionary Release</t>
  </si>
  <si>
    <t>Electra Powerhouse Conduit   4 \ Reach</t>
  </si>
  <si>
    <t>Electra Tunnel   1 \ Lake Tableaud</t>
  </si>
  <si>
    <t>Electra Tunnel   2 \ Reach</t>
  </si>
  <si>
    <t>Electra Tunnel   3 \ Lake Tableaud</t>
  </si>
  <si>
    <t>Electra Tunnel   4 \ Reach</t>
  </si>
  <si>
    <t>Fairbairn WTP   1 \ Fairbairn WTP</t>
  </si>
  <si>
    <t>Feather River   1 \ North and South Feather Inflow to Feather RM 074</t>
  </si>
  <si>
    <t>Feather River   2 \ Reach</t>
  </si>
  <si>
    <t>Feather River   3 \ Withdrawal Node 5</t>
  </si>
  <si>
    <t>Feather River   4 \ Reach</t>
  </si>
  <si>
    <t>Feather River   5 \ EST Oroville Res Inflow (gauge)</t>
  </si>
  <si>
    <t>Feather River   8 \ Reach</t>
  </si>
  <si>
    <t>Feather River  10 \ Reach</t>
  </si>
  <si>
    <t>Feather River  11 \ Kelly Ridge Powerhouse Inflow</t>
  </si>
  <si>
    <t>Feather River  12 \ Reach</t>
  </si>
  <si>
    <t>Feather River  13 \ FNF Feather at Oroville (gauge)</t>
  </si>
  <si>
    <t>Feather River  16 \ Reach</t>
  </si>
  <si>
    <t>Feather River  17 \ Feather River RM 063</t>
  </si>
  <si>
    <t>Feather River  18 \ Reach</t>
  </si>
  <si>
    <t>Feather River  20 \ Reach</t>
  </si>
  <si>
    <t>Feather River  22 \ Reach</t>
  </si>
  <si>
    <t>Feather River  23 \ SR Feather River 2</t>
  </si>
  <si>
    <t>Feather River  24 \ Reach</t>
  </si>
  <si>
    <t>Feather River  25 \ Feather River RM 059</t>
  </si>
  <si>
    <t>Feather River  26 \ Reach</t>
  </si>
  <si>
    <t>Feather River  28 \ Reach</t>
  </si>
  <si>
    <t>Feather River  29 \ Cox Spill Inflow</t>
  </si>
  <si>
    <t>Feather River  30 \ Reach</t>
  </si>
  <si>
    <t>Feather River  32 \ Reach</t>
  </si>
  <si>
    <t>Feather River  33 \ Honcut Creek Inflow</t>
  </si>
  <si>
    <t>Feather River  34 \ Reach</t>
  </si>
  <si>
    <t>Feather River  35 \ Feather River RM 045</t>
  </si>
  <si>
    <t>Feather River  36 \ Reach</t>
  </si>
  <si>
    <t>Feather River  37 \ Feather River RM 039</t>
  </si>
  <si>
    <t>Feather River  38 \ Reach</t>
  </si>
  <si>
    <t>Feather River  40 \ Reach</t>
  </si>
  <si>
    <t>Feather River  41 \ SR Feather River 3</t>
  </si>
  <si>
    <t>Feather River  42 \ Reach</t>
  </si>
  <si>
    <t>Feather River  43 \ SR Feather River 4</t>
  </si>
  <si>
    <t>Feather River  44 \ Reach</t>
  </si>
  <si>
    <t>Feather River  45 \ Feather River RM 031</t>
  </si>
  <si>
    <t>Feather River  46 \ Reach</t>
  </si>
  <si>
    <t>Feather River  48 \ Reach</t>
  </si>
  <si>
    <t>Feather River  50 \ Reach</t>
  </si>
  <si>
    <t>Feather River  52 \ Reach</t>
  </si>
  <si>
    <t>Feather River  53 \ Feather River RM 025</t>
  </si>
  <si>
    <t>Feather River  54 \ Reach</t>
  </si>
  <si>
    <t>Feather River  55 \ Feather River RM 021</t>
  </si>
  <si>
    <t>Feather River  56 \ Reach</t>
  </si>
  <si>
    <t>Feather River  57 \ Feather River RM 018</t>
  </si>
  <si>
    <t>Feather River  58 \ Reach</t>
  </si>
  <si>
    <t>Feather River  59 \ Feather River RM 016</t>
  </si>
  <si>
    <t>Feather River  60 \ Reach</t>
  </si>
  <si>
    <t>Feather River  61 \ SR Feather River 5</t>
  </si>
  <si>
    <t>Feather River  62 \ Reach</t>
  </si>
  <si>
    <t>Feather River  63 \ Feather River RM 014</t>
  </si>
  <si>
    <t>Feather River  64 \ Reach</t>
  </si>
  <si>
    <t>Feather River  66 \ Reach</t>
  </si>
  <si>
    <t>Feather River  68 \ Reach</t>
  </si>
  <si>
    <t>Feather River  69 \ Withdrawal Node 10</t>
  </si>
  <si>
    <t>Feather River  70 \ Reach</t>
  </si>
  <si>
    <t>Feather River  71 \ Feather River RM 007</t>
  </si>
  <si>
    <t>Feather River  72 \ Reach</t>
  </si>
  <si>
    <t>Feather River  74 \ Reach</t>
  </si>
  <si>
    <t>Feather River  76 \ Reach</t>
  </si>
  <si>
    <t>Folsom South Canal   2 \ Reach</t>
  </si>
  <si>
    <t>Folsom South Canal   3 \ Freeport Intertie Inflow</t>
  </si>
  <si>
    <t>Folsom South Canal   4 \ Reach</t>
  </si>
  <si>
    <t>Folsom South Canal   5 \ Folsom South Canal CM 015</t>
  </si>
  <si>
    <t>Folsom South Canal   6 \ Reach</t>
  </si>
  <si>
    <t>Folsom South Canal   7 \ Folsom South Canal CM 025 WR</t>
  </si>
  <si>
    <t>Folsom South Canal   8 \ Reach</t>
  </si>
  <si>
    <t>Folsom South Canal   9 \ Folsom South Canal CM 025 CVP</t>
  </si>
  <si>
    <t>Folsom South Canal  10 \ Reach</t>
  </si>
  <si>
    <t>Folsom WTP   1 \ Withdrawal Node 8</t>
  </si>
  <si>
    <t>Folsom WTP   2 \ Reach</t>
  </si>
  <si>
    <t>Folsom WTP   3 \ Folsom WTP CVP</t>
  </si>
  <si>
    <t>Folsom WTP   4 \ Reach</t>
  </si>
  <si>
    <t>Folsom WTP   5 \ Folsom WTP WR</t>
  </si>
  <si>
    <t>Foothill WTP   1 \ Foothill WTP</t>
  </si>
  <si>
    <t>Forbestown Powerhouse near Forbestown   1 \ OPS Forbestown Powerhouse</t>
  </si>
  <si>
    <t>Forbestown Powerhouse near Forbestown   2 \ Reach</t>
  </si>
  <si>
    <t>Fordyce Creek   1 \ Catchment Inflow Node 135</t>
  </si>
  <si>
    <t>Fordyce Creek   2 \ Reach</t>
  </si>
  <si>
    <t>Fordyce Creek   3 \ EST Fordyce Res Inflow (gauge)</t>
  </si>
  <si>
    <t>Fordyce Creek   4 \ Reach</t>
  </si>
  <si>
    <t>Fordyce Creek   5 \ HIS Fordyce Ck blw Fordyce Dam 11414100 (gauge)</t>
  </si>
  <si>
    <t>Fordyce Creek   6 \ Reach</t>
  </si>
  <si>
    <t>Fordyce Creek   8 \ Reach</t>
  </si>
  <si>
    <t>Freeport Intertie   2 \ Reach</t>
  </si>
  <si>
    <t>Freeport Pumping Plant   1 \ Freeport Intertie for Surplus DO</t>
  </si>
  <si>
    <t>Freeport Pumping Plant   2 \ Reach</t>
  </si>
  <si>
    <t>Freeport Pumping Plant   3 \ Freeport Intertie CM 013</t>
  </si>
  <si>
    <t>Freeport Pumping Plant   4 \ Reach</t>
  </si>
  <si>
    <t>Fremont Weir   1 \ Weir Flows 5</t>
  </si>
  <si>
    <t>Fremont Weir   2 \ Reach</t>
  </si>
  <si>
    <t>French Dry Creek   1 \ Catchment Inflow Node 76</t>
  </si>
  <si>
    <t>French Dry Creek   2 \ Reach</t>
  </si>
  <si>
    <t>French Dry Creek   3 \ Catchment Inflow Node 75</t>
  </si>
  <si>
    <t>French Dry Creek   4 \ Reach</t>
  </si>
  <si>
    <t>French Dry Creek   5 \ EST Merle Collins Res Inflow (gauge)</t>
  </si>
  <si>
    <t>French Dry Creek   6 \ Reach</t>
  </si>
  <si>
    <t>French Dry Creek   8 \ Reach</t>
  </si>
  <si>
    <t>French Dry Creek   9 \ French Dry Creek RM 006</t>
  </si>
  <si>
    <t>French Dry Creek  10 \ Reach</t>
  </si>
  <si>
    <t>French Dry Creek  12 \ Reach</t>
  </si>
  <si>
    <t>French Meadows Hell Hole Tunnel   1 \ HIS French Meadows Powerhouse 11427200 (gauge)</t>
  </si>
  <si>
    <t>French Meadows Hell Hole Tunnel   1 \ OPS French Meadows Tunnel</t>
  </si>
  <si>
    <t>French Meadows Hell Hole Tunnel   2 \ Reach</t>
  </si>
  <si>
    <t>Georgetown Divide Ditch   1 \ Georgetown Divide Ditch</t>
  </si>
  <si>
    <t>Georgetown Divide Ditch   2 \ Reach</t>
  </si>
  <si>
    <t>Georgiana Slough fr Sacramento River RM 029   0 \ HIS Georgiana Slough 11447903 (gauge)</t>
  </si>
  <si>
    <t>Gerle Creek   1 \ I_LOONL Inflow</t>
  </si>
  <si>
    <t>Gerle Creek   2 \ Reach</t>
  </si>
  <si>
    <t>Gerle Creek   3 \ Catchment Inflow Node 151</t>
  </si>
  <si>
    <t>Gerle Creek   4 \ Reach</t>
  </si>
  <si>
    <t>Gerle Creek   5 \ Catchment Inflow Node 150</t>
  </si>
  <si>
    <t>Gerle Creek   6 \ Reach</t>
  </si>
  <si>
    <t>Gerle Creek   7 \ Buck Loon Tunnel Inflow</t>
  </si>
  <si>
    <t>Gerle Creek   8 \ Reach</t>
  </si>
  <si>
    <t>Gerle Creek  10 \ Reach</t>
  </si>
  <si>
    <t>Gerle Creek  12 \ Reach</t>
  </si>
  <si>
    <t>Gerle Creek  13 \ Gerle Creek PH outflow</t>
  </si>
  <si>
    <t>Gerle Creek  14 \ Reach</t>
  </si>
  <si>
    <t>Gerle Creek  15 \ I_GERLE Inflow</t>
  </si>
  <si>
    <t>Gerle Creek  16 \ Reach</t>
  </si>
  <si>
    <t>Gerle Creek  18 \ Reach</t>
  </si>
  <si>
    <t>Gerle Creek  20 \ Reach</t>
  </si>
  <si>
    <t>Glenn Colusa Canal   1 \ Glenn Colusa Canal CM 027</t>
  </si>
  <si>
    <t>Glenn Colusa Canal   1 \ HIS Glenn Colusa Canal GCID (gauge)</t>
  </si>
  <si>
    <t>Glenn Colusa Canal   2 \ Reach</t>
  </si>
  <si>
    <t>Glenn Colusa Canal   3 \ TCC to GCC Intertie</t>
  </si>
  <si>
    <t>Glenn Colusa Canal   4 \ Reach</t>
  </si>
  <si>
    <t>Glenn Colusa Canal   5 \ Glenn Colusa Canal CM 039</t>
  </si>
  <si>
    <t>Glenn Colusa Canal   6 \ Reach</t>
  </si>
  <si>
    <t>Glenn Colusa Canal   7 \ Glenn Colusa Canal CM 056</t>
  </si>
  <si>
    <t>Glenn Colusa Canal   8 \ Reach</t>
  </si>
  <si>
    <t>Glenn Colusa Canal   9 \ Glenn Colusa Canal CM 065</t>
  </si>
  <si>
    <t>Glenn Colusa Canal  10 \ Reach</t>
  </si>
  <si>
    <t>Grizzly Creek   1 \ I_GZL009 Inflow</t>
  </si>
  <si>
    <t>Grizzly Creek   2 \ Reach</t>
  </si>
  <si>
    <t>Grizzly Creek   3 \ Buck Grizzly Tunnel Inflow</t>
  </si>
  <si>
    <t>Grizzly Creek   4 \ Reach</t>
  </si>
  <si>
    <t>Grizzly Creek   5 \ Grizzly Reservoir</t>
  </si>
  <si>
    <t>Grizzly Creek   5 \ HIS Grizzly Ck blw Diversion Dam USGS 11404300 (gauge)</t>
  </si>
  <si>
    <t>Grizzly Creek   6 \ Reach</t>
  </si>
  <si>
    <t>Grizzly Creek   8 \ Reach</t>
  </si>
  <si>
    <t>Hamilton Branch   1 \ I_MTMDW Inflow</t>
  </si>
  <si>
    <t>Hamilton Branch   2 \ Reach</t>
  </si>
  <si>
    <t>Hamilton Branch   3 \ Mountain Meadows Reservoir</t>
  </si>
  <si>
    <t>Hamilton Branch   4 \ Reach</t>
  </si>
  <si>
    <t>Hamilton Branch   5 \ Hamilton Branch Powerhouse Outflow</t>
  </si>
  <si>
    <t>Hamilton Branch   6 \ Reach</t>
  </si>
  <si>
    <t>Hamilton Branch   7 \ REG Hamilton Branch</t>
  </si>
  <si>
    <t>Hamilton Branch   8 \ Reach</t>
  </si>
  <si>
    <t>Hamilton Branch Powerhouse   1 \ OPS Hamilton Branch Powerhouse</t>
  </si>
  <si>
    <t>Hamilton Branch Powerhouse   2 \ Reach</t>
  </si>
  <si>
    <t>Headflow Adjustment Bend Bridge Outflow   1 \ OPS Headflow Adjustment Bend Bridge Outflow</t>
  </si>
  <si>
    <t>Headflow Adjustment Bend Bridge Outflow   2 \ Reach</t>
  </si>
  <si>
    <t>Headflow Adjustment Butte City Outflow   1 \ OPS Headflow Adjustment Butte City Outflow</t>
  </si>
  <si>
    <t>Headflow Adjustment Butte City Outflow   2 \ Reach</t>
  </si>
  <si>
    <t>Hell Hole Tunnel   1 \ HIS Middle Fork Powerhouse 11428600 (gauge)</t>
  </si>
  <si>
    <t>Hell Hole Tunnel   2 \ Reach</t>
  </si>
  <si>
    <t>Hell Hole Tunnel   3 \ OPS Hell Hole Tunnel</t>
  </si>
  <si>
    <t>Hell Hole Tunnel   4 \ Reach</t>
  </si>
  <si>
    <t>Honcut Creek   1 \ Catchment Inflow Node 73</t>
  </si>
  <si>
    <t>Honcut Creek   2 \ Reach</t>
  </si>
  <si>
    <t>Honcut Creek   3 \ HIS S Honcut Ck nr Bangor 11407500 (gauge)</t>
  </si>
  <si>
    <t>Honcut Creek   3 \ I_HON021 Inflow</t>
  </si>
  <si>
    <t>Honcut Creek   4 \ Reach</t>
  </si>
  <si>
    <t>Honcut Creek   5 \ Catchment Inflow Node 74</t>
  </si>
  <si>
    <t>Honcut Creek   6 \ Reach</t>
  </si>
  <si>
    <t>Indian Creek   1 \ I_ANTLP Inflow</t>
  </si>
  <si>
    <t>Indian Creek   2 \ Reach</t>
  </si>
  <si>
    <t>Indian Creek   3 \ Antelope Reservoir</t>
  </si>
  <si>
    <t>Indian Creek   4 \ Reach</t>
  </si>
  <si>
    <t>Indian Creek   5 \ OPS Blw Antelope</t>
  </si>
  <si>
    <t>Indian Creek   6 \ Reach</t>
  </si>
  <si>
    <t>Indian Creek   7 \ REG Blw Antelope</t>
  </si>
  <si>
    <t>Indian Creek   8 \ Reach</t>
  </si>
  <si>
    <t>Jackson Creek   1 \ Catchment Inflow Node 176</t>
  </si>
  <si>
    <t>Jackson Creek   2 \ Reach</t>
  </si>
  <si>
    <t>Jackson Creek   3 \ Catchment Inflow Node 175</t>
  </si>
  <si>
    <t>Jackson Creek   4 \ Reach</t>
  </si>
  <si>
    <t>Jackson Creek   5 \ EST Amador Res inflow (gauge)</t>
  </si>
  <si>
    <t>Jackson Creek   6 \ Reach</t>
  </si>
  <si>
    <t>Jackson Creek   7 \ Pardee to Amador Inflow</t>
  </si>
  <si>
    <t>Jackson Creek   8 \ Reach</t>
  </si>
  <si>
    <t>Jackson Creek  10 \ Reach</t>
  </si>
  <si>
    <t>Jackson Creek  11 \ Catchment Inflow Node 177</t>
  </si>
  <si>
    <t>Jackson Creek  12 \ Reach</t>
  </si>
  <si>
    <t>Jackson Creek  13 \ SR Jackson Creek</t>
  </si>
  <si>
    <t>Jackson Creek  14 \ Reach</t>
  </si>
  <si>
    <t>Jaybird Conduit   1 \ Jaybird Powerhouse 11441780 (gauge)</t>
  </si>
  <si>
    <t>Jaybird Conduit   1 \ OPS Jaybird Conduit</t>
  </si>
  <si>
    <t>Jaybird Conduit   2 \ Reach</t>
  </si>
  <si>
    <t>Jenkinson Lake Camino Conduit   1 \ Sly Park WTP</t>
  </si>
  <si>
    <t>Jenkinson Lake Camino Conduit   2 \ Reach</t>
  </si>
  <si>
    <t>Joint Board Canal   1 \ Joint Board Canal Node 1</t>
  </si>
  <si>
    <t>Joint Board Canal   3 \ Joint Board Canal Node 2</t>
  </si>
  <si>
    <t>Joint Board Canal   4 \ Reach</t>
  </si>
  <si>
    <t>Joint Board Canal   5 \ Joint Board Canal Node 3</t>
  </si>
  <si>
    <t>Joint Board Canal   6 \ Reach</t>
  </si>
  <si>
    <t>Joint Board Canal   7 \ Joint Board Canal Node 4 Cox Spill Outflow</t>
  </si>
  <si>
    <t>Joint Board Canal   8 \ Reach</t>
  </si>
  <si>
    <t>Joint Board Canal   9 \ Joint Board Canal Node 5</t>
  </si>
  <si>
    <t>Joint Board Canal  10 \ Reach</t>
  </si>
  <si>
    <t>Joint Board Canal  11 \ Joint Board Canal Node 6</t>
  </si>
  <si>
    <t>Joint Board Canal  12 \ Reach</t>
  </si>
  <si>
    <t>Jones Fork Tunnel   1 \ HIS Jones Fork Powerhouse 11440900 (gauge)</t>
  </si>
  <si>
    <t>Jones Fork Tunnel   1 \ OPS Jones Fork Tunnel</t>
  </si>
  <si>
    <t>Jones Fork Tunnel   2 \ Reach</t>
  </si>
  <si>
    <t>Kellogg Creek   1 \ Catchment Inflow Node 191</t>
  </si>
  <si>
    <t>Kellogg Creek   2 \ Reach</t>
  </si>
  <si>
    <t>Kellogg Creek   3 \ EST Los Vaqueros Res Inflow (gauge)</t>
  </si>
  <si>
    <t>Kellogg Creek   4 \ Reach</t>
  </si>
  <si>
    <t>Kellogg Creek   5 \ LV Precip Inflow</t>
  </si>
  <si>
    <t>Kellogg Creek   6 \ Reach</t>
  </si>
  <si>
    <t>Kellogg Creek   7 \ TransferToLV Inflow</t>
  </si>
  <si>
    <t>Kellogg Creek   8 \ Reach</t>
  </si>
  <si>
    <t>Kellogg Creek  10 \ Reach</t>
  </si>
  <si>
    <t>Kellogg Creek  12 \ Reach</t>
  </si>
  <si>
    <t>Kellogg Creek  13 \ Catchment Inflow Node 192</t>
  </si>
  <si>
    <t>Kellogg Creek  14 \ Reach</t>
  </si>
  <si>
    <t>Kellogg Creek  15 \ Catchment Inflow Node 193</t>
  </si>
  <si>
    <t>Kellogg Creek  16 \ Reach</t>
  </si>
  <si>
    <t>Kelly Ridge Powerhouse   1 \ HIS Kelly Ridge Powerhouse nr Oroville 11396329 (gauge)</t>
  </si>
  <si>
    <t>Kelly Ridge Powerhouse   1 \ OPS Kelly Ridge Powerhouse</t>
  </si>
  <si>
    <t>Kelly Ridge Powerhouse   2 \ Reach</t>
  </si>
  <si>
    <t>Knights Landing Ridge Cut   1 \ EST KLRC (gauge)</t>
  </si>
  <si>
    <t>Knights Landing Ridge Cut   1 \ OPS Knights Landing Ridge Cut</t>
  </si>
  <si>
    <t>Knights Landing Ridge Cut   2 \ Reach</t>
  </si>
  <si>
    <t>Knights Landing Ridge Cut   3 \ Knights Landing Ridge Cut CM 005</t>
  </si>
  <si>
    <t>Knights Landing Ridge Cut   4 \ Reach</t>
  </si>
  <si>
    <t>LV Evaporation   1 \ OPS LV Evaporation</t>
  </si>
  <si>
    <t>LV Evaporation   2 \ Reach</t>
  </si>
  <si>
    <t>LVtoTransfer   1 \ OPS LVToTransfer</t>
  </si>
  <si>
    <t>LVtoTransfer   2 \ Reach</t>
  </si>
  <si>
    <t>Lake Valley Canal   1 \ HIS Lake Valley Canal 11426190 (gauge)</t>
  </si>
  <si>
    <t>Lake Valley Canal   1 \ OPS Lake Valley Canal</t>
  </si>
  <si>
    <t>Lake Valley Canal   2 \ Reach</t>
  </si>
  <si>
    <t>Little Chico Creek   1 \ Catchment Inflow Node 112</t>
  </si>
  <si>
    <t>Little Chico Creek   2 \ Reach</t>
  </si>
  <si>
    <t>Little Chico Creek   3 \ Catchment Inflow Node 113</t>
  </si>
  <si>
    <t>Little Chico Creek   4 \ Reach</t>
  </si>
  <si>
    <t>Little Chico Creek   5 \ EST LCC038 (gauge)</t>
  </si>
  <si>
    <t>Little Chico Creek   6 \ Reach</t>
  </si>
  <si>
    <t>Little Dry Creek   1 \ Catchment Inflow Node 114</t>
  </si>
  <si>
    <t>Little Dry Creek   2 \ Reach</t>
  </si>
  <si>
    <t>Little Dry Creek   3 \ Catchment Inflow Node 115</t>
  </si>
  <si>
    <t>Little Dry Creek   4 \ Reach</t>
  </si>
  <si>
    <t>Little Dry Creek   5 \ EST Little Dry Ck (gauge)</t>
  </si>
  <si>
    <t>Little Dry Creek   6 \ Reach</t>
  </si>
  <si>
    <t>Little Last Chance Creek   1 \ I_FRMAN Inflow</t>
  </si>
  <si>
    <t>Little Last Chance Creek   2 \ Reach</t>
  </si>
  <si>
    <t>Little Last Chance Creek   3 \ Frenchman Lake</t>
  </si>
  <si>
    <t>Little Last Chance Creek   4 \ Reach</t>
  </si>
  <si>
    <t>Little Last Chance Creek   5 \ Withdrawal Node 4</t>
  </si>
  <si>
    <t>Little Last Chance Creek   6 \ Reach</t>
  </si>
  <si>
    <t>Little Last Chance Creek   8 \ Reach</t>
  </si>
  <si>
    <t>Little Last Chance Creek   9 \ A_LLCID_NA Return</t>
  </si>
  <si>
    <t>Little Last Chance Creek  10 \ Reach</t>
  </si>
  <si>
    <t>Little Rubicon River   1 \ I_LRB004 Inflow</t>
  </si>
  <si>
    <t>Little Rubicon River   2 \ Reach</t>
  </si>
  <si>
    <t>Little Rubicon River   3 \ Rubicon Rockbound Tunnel Inflow</t>
  </si>
  <si>
    <t>Little Rubicon River   4 \ Reach</t>
  </si>
  <si>
    <t>Little Rubicon River   5 \ Buck Island</t>
  </si>
  <si>
    <t>Little Rubicon River   6 \ Reach</t>
  </si>
  <si>
    <t>Little Rubicon River   7 \ HIS Little Rubicon River blw Buck Island 11428400 (gauge)</t>
  </si>
  <si>
    <t>Little Rubicon River   8 \ Reach</t>
  </si>
  <si>
    <t>Little Rubicon River  10 \ Reach</t>
  </si>
  <si>
    <t>Little Stony Creek   1 \ Catchment Inflow Node 22</t>
  </si>
  <si>
    <t>Little Stony Creek   2 \ Reach</t>
  </si>
  <si>
    <t>Little Stony Creek   3 \ Catchment Inflow Node 23</t>
  </si>
  <si>
    <t>Little Stony Creek   4 \ Reach</t>
  </si>
  <si>
    <t>Little Stony Creek   5 \ EST East Park Res Inflow (gauge)</t>
  </si>
  <si>
    <t>Little Stony Creek   5 \ I_EPARK</t>
  </si>
  <si>
    <t>Little Stony Creek   6 \ Reach</t>
  </si>
  <si>
    <t>Little Stony Creek   8 \ Reach</t>
  </si>
  <si>
    <t>Little Stony Creek  10 \ Reach</t>
  </si>
  <si>
    <t>Littlejohns Creek   1 \ Catchment Inflow Node 188</t>
  </si>
  <si>
    <t>Littlejohns Creek   2 \ Reach</t>
  </si>
  <si>
    <t>Littlejohns Creek   3 \ EST Farmington Res Inflow (gauge)</t>
  </si>
  <si>
    <t>Littlejohns Creek   4 \ Reach</t>
  </si>
  <si>
    <t>Littlejohns Creek   6 \ Reach</t>
  </si>
  <si>
    <t>Littlejohns Creek   9 \ SR2 Littlejohns Creek</t>
  </si>
  <si>
    <t>Littlejohns Creek  10 \ Reach</t>
  </si>
  <si>
    <t>Lohman Ridge Tunnel   1 \ HIS Lohman Ridge Tunnel at Intake 11408870 (gauge)</t>
  </si>
  <si>
    <t>Lohman Ridge Tunnel   1 \ OPS Lohman  Ridge Tunnel</t>
  </si>
  <si>
    <t>Lohman Ridge Tunnel   2 \ Reach</t>
  </si>
  <si>
    <t>Long Canyon Creek   1 \ N and S Fork Long Canyon Creek Inflow</t>
  </si>
  <si>
    <t>Long Canyon Creek   2 \ Reach</t>
  </si>
  <si>
    <t>Long Canyon Creek   3 \ I_LNG012 Inflow</t>
  </si>
  <si>
    <t>Long Canyon Creek   3 \ Long Canyon nr French Meadows 11433100 (gauge)</t>
  </si>
  <si>
    <t>Long Canyon Creek   4 \ Reach</t>
  </si>
  <si>
    <t>Long Canyon Creek Diversion Tunnel   1 \ OPS Long Canyon Creek Diversion Tunnel</t>
  </si>
  <si>
    <t>Long Canyon Creek Diversion Tunnel   2 \ Reach</t>
  </si>
  <si>
    <t>Loon Lake Powerplant   1 \ HIS Gerle Ck Powerplant 11429340 (gauge)</t>
  </si>
  <si>
    <t>Loon Lake Powerplant   1 \ OPS Loon Lake Powerhouse</t>
  </si>
  <si>
    <t>Loon Lake Powerplant   2 \ Reach</t>
  </si>
  <si>
    <t>Los Vaqueros Pipeline   1 \ LVtoTransfer Inflow</t>
  </si>
  <si>
    <t>Los Vaqueros Pipeline   2 \ Reach</t>
  </si>
  <si>
    <t>Lost Creek   1 \ Catchment Inflow Node 69</t>
  </si>
  <si>
    <t>Lost Creek   2 \ Reach</t>
  </si>
  <si>
    <t>Lost Creek   3 \ Catchment Inflow Node 70</t>
  </si>
  <si>
    <t>Lost Creek   4 \ Reach</t>
  </si>
  <si>
    <t>Lost Creek   5 \ Sly Creek Inflow</t>
  </si>
  <si>
    <t>Lost Creek   6 \ Reach</t>
  </si>
  <si>
    <t>Lost Creek   7 \ I_LST007 Inflow</t>
  </si>
  <si>
    <t>Lost Creek   8 \ Reach</t>
  </si>
  <si>
    <t>Lost Creek   9 \ South Fork Tunnel Inflow</t>
  </si>
  <si>
    <t>Lost Creek  10 \ Reach</t>
  </si>
  <si>
    <t>Lost Creek  11 \ I_SLYCK Inflow</t>
  </si>
  <si>
    <t>Lost Creek  12 \ Reach</t>
  </si>
  <si>
    <t>Lost Creek  15 \ Woodleaf Powerhouse Outflow</t>
  </si>
  <si>
    <t>Lost Creek  16 \ Reach</t>
  </si>
  <si>
    <t>Lost Creek  17 \ REG Downstream of Lost Creek Dam</t>
  </si>
  <si>
    <t>Lost Creek  18 \ Reach</t>
  </si>
  <si>
    <t>Lower Bear River Tunnel   1 \ HIS Salt Spings Powerhouse nr West Point 11313510 (gauge)</t>
  </si>
  <si>
    <t>Lower Bear River Tunnel   1 \ OPS Lbear Discretionary Power Release</t>
  </si>
  <si>
    <t>Lower Bear River Tunnel   2 \ Reach</t>
  </si>
  <si>
    <t>Lower Bear River Tunnel   3 \ OPS Lbear Discretionary Power Release 2</t>
  </si>
  <si>
    <t>Lower Bear River Tunnel   4 \ Reach</t>
  </si>
  <si>
    <t>Lower Boardman Canal   1 \ OPS Lower Boardman Canal</t>
  </si>
  <si>
    <t>Lower Boardman Canal   2 \ Reach</t>
  </si>
  <si>
    <t>Lower Boardman Canal   3 \ Lower Boardman Canal Losses Outflow</t>
  </si>
  <si>
    <t>Lower Boardman Canal   4 \ Reach</t>
  </si>
  <si>
    <t>Lower Boardman Canal   5 \ Lower Boardman Canal CM 010</t>
  </si>
  <si>
    <t>Lower Boardman Canal   6 \ Reach</t>
  </si>
  <si>
    <t>Lower Boardman Canal   7 \ Wise Lower Boardman Intertie Inflow</t>
  </si>
  <si>
    <t>Lower Boardman Canal   8 \ Reach</t>
  </si>
  <si>
    <t>Lower Boardman Canal   9 \ Lower Boardman Canal CM 038</t>
  </si>
  <si>
    <t>Lower Boardman Canal  10 \ Reach</t>
  </si>
  <si>
    <t>Lower Boardman Canal  11 \ Lower Boardman Canal CM 049</t>
  </si>
  <si>
    <t>Lower Boardman Canal  12 \ Reach</t>
  </si>
  <si>
    <t>Marsh Creek   1 \ Catchment Inflow Node 190</t>
  </si>
  <si>
    <t>Marsh Creek   2 \ Reach</t>
  </si>
  <si>
    <t>Marsh Creek   3 \ Catchment Inflow Node 189</t>
  </si>
  <si>
    <t>Marsh Creek   3 \ HIS Marsh C nr Byron 11337500 (gauge)</t>
  </si>
  <si>
    <t>Marsh Creek   4 \ Reach</t>
  </si>
  <si>
    <t>Marsh Creek   5 \ EST MSH015 (gauge)</t>
  </si>
  <si>
    <t>MaxCVPSanLuisDemand_P84Arc   0 \ Headflow</t>
  </si>
  <si>
    <t>MaxCVPSanLuisDemand_P84Arc   1 \ Withdrawal Node 19</t>
  </si>
  <si>
    <t>MaxCVPSanLuisDemand_P84Arc   2 \ Reach</t>
  </si>
  <si>
    <t>MaxSWPSanLuis_P85Arc   0 \ Headflow</t>
  </si>
  <si>
    <t>MaxSWPSanLuis_P85Arc   1 \ Withdrawal Node 20</t>
  </si>
  <si>
    <t>MaxSWPSanLuis_P85Arc   2 \ Reach</t>
  </si>
  <si>
    <t>McCloud River   1 \ Catchment Inflow Node 38</t>
  </si>
  <si>
    <t>McCloud River   2 \ Reach</t>
  </si>
  <si>
    <t>McCloud River   3 \ Catchment Inflow Node 39</t>
  </si>
  <si>
    <t>McCloud River   4 \ Reach</t>
  </si>
  <si>
    <t>McCloud River   5 \ Catchment Inflow Node 40</t>
  </si>
  <si>
    <t>McCloud River   5 \ HIS McCloud R abv Shasta Lk 11368000 (gauge)</t>
  </si>
  <si>
    <t>McCloud River   6 \ Reach</t>
  </si>
  <si>
    <t>Mendota Pool   1 \ James Bypass Inflow</t>
  </si>
  <si>
    <t>Mendota Pool   2 \ Reach</t>
  </si>
  <si>
    <t>Mendota Pool   3 \ San Joaquin River above Mendota Inflow</t>
  </si>
  <si>
    <t>Mendota Pool   4 \ Reach</t>
  </si>
  <si>
    <t>Mendota Pool   5 \ Delta Mendota Canal Inflow</t>
  </si>
  <si>
    <t>Mendota Pool   6 \ Reach</t>
  </si>
  <si>
    <t>Mendota Pool   7 \ Mendota Pool</t>
  </si>
  <si>
    <t>Mendota Pool   8 \ Reach</t>
  </si>
  <si>
    <t>Middle Fork American River   1 \ Catchment Inflow Node 155</t>
  </si>
  <si>
    <t>Middle Fork American River   2 \ Reach</t>
  </si>
  <si>
    <t>Middle Fork American River   3 \ Catchment Inflow Node 154</t>
  </si>
  <si>
    <t>Middle Fork American River   4 \ Reach</t>
  </si>
  <si>
    <t>Middle Fork American River   5 \ I_FRMDW Inflow</t>
  </si>
  <si>
    <t>Middle Fork American River   6 \ Reach</t>
  </si>
  <si>
    <t>Middle Fork American River   7 \ Duncan Creek Tunnel Inflow</t>
  </si>
  <si>
    <t>Middle Fork American River   8 \ Reach</t>
  </si>
  <si>
    <t>Middle Fork American River   9 \ HIS MF American at French Meadows 11427500 (gauge)</t>
  </si>
  <si>
    <t>Middle Fork American River  10 \ Reach</t>
  </si>
  <si>
    <t>Middle Fork American River  12 \ Reach</t>
  </si>
  <si>
    <t>Middle Fork American River  14 \ Reach</t>
  </si>
  <si>
    <t>Middle Fork American River  16 \ Reach</t>
  </si>
  <si>
    <t>Middle Fork American River  17 \ HIS MF American abv MF Powerhouse  11427760 (gauge)</t>
  </si>
  <si>
    <t>Middle Fork American River  17 \ I_MFA036 Inflow</t>
  </si>
  <si>
    <t>Middle Fork American River  18 \ Reach</t>
  </si>
  <si>
    <t>Middle Fork American River  20 \ Reach</t>
  </si>
  <si>
    <t>Middle Fork American River  21 \ MF American blw Interbay Dam 11427770 (gauge)</t>
  </si>
  <si>
    <t>Middle Fork American River  22 \ Reach</t>
  </si>
  <si>
    <t>Middle Fork American River  24 \ Reach</t>
  </si>
  <si>
    <t>Middle Fork American River  25 \ Catchment Inflow Node 160</t>
  </si>
  <si>
    <t>Middle Fork American River  26 \ Reach</t>
  </si>
  <si>
    <t>Middle Fork American River  27 \ Catchment Inflow Node 161</t>
  </si>
  <si>
    <t>Middle Fork American River  28 \ Reach</t>
  </si>
  <si>
    <t>Middle Fork American River  30 \ Reach</t>
  </si>
  <si>
    <t>Middle Fork American River  31 \ Oxbow Powerhouse Outflow</t>
  </si>
  <si>
    <t>Middle Fork American River  32 \ Reach</t>
  </si>
  <si>
    <t>Middle Fork American River  34 \ Reach</t>
  </si>
  <si>
    <t>Middle Fork American River  35 \ North Fork of Middle Fork American River Inflow</t>
  </si>
  <si>
    <t>Middle Fork American River  36 \ Reach</t>
  </si>
  <si>
    <t>Middle Fork American River  37 \ HIS MF American nr Foresthill 11433300 (gauge)</t>
  </si>
  <si>
    <t>Middle Fork American River  37 \ I_MFA023 Inflow</t>
  </si>
  <si>
    <t>Middle Fork American River  38 \ Reach</t>
  </si>
  <si>
    <t>Middle Fork American River  40 \ Reach</t>
  </si>
  <si>
    <t>Middle Fork American River  41 \ I_MFA001 Inflow</t>
  </si>
  <si>
    <t>Middle Fork American River  42 \ Reach</t>
  </si>
  <si>
    <t>Middle Fork Cosumnes River   1 \ Catchment Inflow Node 166</t>
  </si>
  <si>
    <t>Middle Fork Cosumnes River   2 \ Reach</t>
  </si>
  <si>
    <t>Middle Fork Cosumnes River   3 \ Catchment Inflow Node 167</t>
  </si>
  <si>
    <t>Middle Fork Cosumnes River   4 \ Reach</t>
  </si>
  <si>
    <t>Middle Fork Cosumnes River   5 \ South Fork Cosumnes River Inflow</t>
  </si>
  <si>
    <t>Middle Fork Cosumnes River   6 \ Reach</t>
  </si>
  <si>
    <t>Middle Fork Feather River   1 \ I_MFF087 Inflow</t>
  </si>
  <si>
    <t>Middle Fork Feather River   2 \ Reach</t>
  </si>
  <si>
    <t>Middle Fork Feather River   3 \ Little Last Chance Creek Inflow</t>
  </si>
  <si>
    <t>Middle Fork Feather River   4 \ Reach</t>
  </si>
  <si>
    <t>Middle Fork Feather River   5 \ Big Grizzly Creek Inflow</t>
  </si>
  <si>
    <t>Middle Fork Feather River   6 \ Reach</t>
  </si>
  <si>
    <t>Middle Fork Feather River   7 \ Catchment Inflow Node 67</t>
  </si>
  <si>
    <t>Middle Fork Feather River   8 \ Reach</t>
  </si>
  <si>
    <t>Middle Fork Feather River   9 \ Catchment Inflow Node 66</t>
  </si>
  <si>
    <t>Middle Fork Feather River  10 \ Reach</t>
  </si>
  <si>
    <t>Middle Fork Feather River  11 \ FNF MF Feather nr Merrimac (gauge)</t>
  </si>
  <si>
    <t>Middle Fork Feather River  11 \ HIS MF Feather nr Merrimac 11394500 (gauge)</t>
  </si>
  <si>
    <t>Middle Fork Feather River  12 \ Reach</t>
  </si>
  <si>
    <t>Middle Fork Feather River  13 \ Fall River Inflow</t>
  </si>
  <si>
    <t>Middle Fork Feather River  14 \ Reach</t>
  </si>
  <si>
    <t>Middle Fork Mokelumne River   1 \ I_MFM008 Inflow</t>
  </si>
  <si>
    <t>Middle Fork Mokelumne River   2 \ Reach</t>
  </si>
  <si>
    <t>Middle Fork Mokelumne River   3 \ Schaads Reservoir</t>
  </si>
  <si>
    <t>Middle Fork Mokelumne River   4 \ Reach</t>
  </si>
  <si>
    <t>Middle Fork Mokelumne River   5 \ Catchment Inflow Node 183</t>
  </si>
  <si>
    <t>Middle Fork Mokelumne River   7 \ HIS MF Mokelumne nr West Point 11317000 (gauge)</t>
  </si>
  <si>
    <t>Middle Fork Mokelumne River   8 \ Reach</t>
  </si>
  <si>
    <t>Middle Fork Mokelumne River   9 \ South Fork Mokelumne River Inflow</t>
  </si>
  <si>
    <t>Middle Fork Mokelumne River  10 \ Reach</t>
  </si>
  <si>
    <t>Middle Yuba River   1 \ Catchment Inflow Node 124</t>
  </si>
  <si>
    <t>Middle Yuba River   2 \ Reach</t>
  </si>
  <si>
    <t>Middle Yuba River   3 \ Catchment Inflow Node 125</t>
  </si>
  <si>
    <t>Middle Yuba River   4 \ Reach</t>
  </si>
  <si>
    <t>Middle Yuba River   5 \ EST Jackson Meadows Res Inflow (gauge)</t>
  </si>
  <si>
    <t>Middle Yuba River   6 \ Reach</t>
  </si>
  <si>
    <t>Middle Yuba River   7 \ HIS MF Yuba bl Jackson Meadows 11407900 (gauge)</t>
  </si>
  <si>
    <t>Middle Yuba River   8 \ Reach</t>
  </si>
  <si>
    <t>Middle Yuba River  10 \ Reach</t>
  </si>
  <si>
    <t>Middle Yuba River  11 \ OPS Jackson Meadows Release</t>
  </si>
  <si>
    <t>Middle Yuba River  12 \ Reach</t>
  </si>
  <si>
    <t>Middle Yuba River  13 \ HIS MF Yuba bl Milton Dam 11408550 (gauge)</t>
  </si>
  <si>
    <t>Middle Yuba River  14 \ Reach</t>
  </si>
  <si>
    <t>Middle Yuba River  16 \ Reach</t>
  </si>
  <si>
    <t>Middle Yuba River  17 \ Catchment Inflow Node 126</t>
  </si>
  <si>
    <t>Middle Yuba River  18 \ Reach</t>
  </si>
  <si>
    <t>Middle Yuba River  19 \ Catchment Inflow Node 127</t>
  </si>
  <si>
    <t>Middle Yuba River  20 \ Reach</t>
  </si>
  <si>
    <t>Middle Yuba River  21 \ I_MFY013 Inflow</t>
  </si>
  <si>
    <t>Middle Yuba River  22 \ Reach</t>
  </si>
  <si>
    <t>Middle Yuba River  23 \ FNF MF Yuba blw Our House Dam (gauge)</t>
  </si>
  <si>
    <t>Middle Yuba River  24 \ Reach</t>
  </si>
  <si>
    <t>Middle Yuba River  26 \ Reach</t>
  </si>
  <si>
    <t>Middle Yuba River  28 \ Reach</t>
  </si>
  <si>
    <t>Middle Yuba River  29 \ OPS StreamFlowPreservation</t>
  </si>
  <si>
    <t>Middle Yuba River  30 \ Reach</t>
  </si>
  <si>
    <t>Middle Yuba River  32 \ Reach</t>
  </si>
  <si>
    <t>Mill Creek   1 \ Catchment Inflow Node 96</t>
  </si>
  <si>
    <t>Mill Creek   2 \ Reach</t>
  </si>
  <si>
    <t>Mill Creek   3 \ Catchment Inflow Node 97</t>
  </si>
  <si>
    <t>Mill Creek   4 \ Reach</t>
  </si>
  <si>
    <t>Mill Creek   5 \ Catchment Inflow Node 98</t>
  </si>
  <si>
    <t>Mill Creek   6 \ Reach</t>
  </si>
  <si>
    <t>Mill Creek   8 \ Reach</t>
  </si>
  <si>
    <t>Mill Creek  10 \ Reach</t>
  </si>
  <si>
    <t>Mill Creek  11 \ Nature Conservancy</t>
  </si>
  <si>
    <t>Mill Creek  14 \ Reach</t>
  </si>
  <si>
    <t>Milton Bowman Tunnel   1 \ HIS Milton Bowman Tunnel at Outlet 11408000 (gauge)</t>
  </si>
  <si>
    <t>Milton Bowman Tunnel   1 \ OPS NID Spill Prevention Milton Bowman</t>
  </si>
  <si>
    <t>Milton Bowman Tunnel   2 \ Reach</t>
  </si>
  <si>
    <t>Miners Ranch Canal   2 \ Reach</t>
  </si>
  <si>
    <t>Miners Ranch Canal   4 \ Reach</t>
  </si>
  <si>
    <t>Miocene Canal   1 \ Lime Saddle PH</t>
  </si>
  <si>
    <t>Miocene Canal   2 \ Reach</t>
  </si>
  <si>
    <t>Mokelumne Aqueduct   1 \ HIS Mokelumne Aqueduct Gauge EBMUD (gauge)</t>
  </si>
  <si>
    <t>Mokelumne Aqueduct   1 \ OPS Mokelumne  Aqueduct</t>
  </si>
  <si>
    <t>Mokelumne Aqueduct   2 \ Reach</t>
  </si>
  <si>
    <t>Mokelumne Aqueduct   3 \ EBMUD Intertie Inflow</t>
  </si>
  <si>
    <t>Mokelumne Aqueduct   4 \ Reach</t>
  </si>
  <si>
    <t>Mokelumne Aqueduct   5 \ Mokelumne Los Vaqueros Intertie Outflow</t>
  </si>
  <si>
    <t>Mokelumne Aqueduct   6 \ Reach</t>
  </si>
  <si>
    <t>Mokelumne Aqueduct   7 \ EBMUD Local Watershed Inflow</t>
  </si>
  <si>
    <t>Mokelumne Aqueduct   8 \ Reach</t>
  </si>
  <si>
    <t>Mokelumne Aqueduct   9 \ EBMUD Terminal Reservoirs</t>
  </si>
  <si>
    <t>Mokelumne Aqueduct  10 \ Reach</t>
  </si>
  <si>
    <t>Mokelumne Aqueduct  11 \ TerminalReservoirLoss Outflow</t>
  </si>
  <si>
    <t>Mokelumne Aqueduct  12 \ Reach</t>
  </si>
  <si>
    <t>Mokelumne Aqueduct  13 \ Mokelumne Aqueduct CM 057</t>
  </si>
  <si>
    <t>Mokelumne Aqueduct  15 \ Withdrawal Node 12</t>
  </si>
  <si>
    <t>Mokelumne Aqueduct  16 \ Reach</t>
  </si>
  <si>
    <t>Mokelumne Los Vaqueros Intertie   1 \ OPS Mokelumne Intertie</t>
  </si>
  <si>
    <t>Mokelumne Los Vaqueros Intertie   2 \ Reach</t>
  </si>
  <si>
    <t>Mokelumne River   1 \ North Fork Mokelumne River Inflow</t>
  </si>
  <si>
    <t>Mokelumne River   2 \ Reach</t>
  </si>
  <si>
    <t>Mokelumne River   3 \ Electra Powerhouse Conduit Inflow</t>
  </si>
  <si>
    <t>Mokelumne River   4 \ Reach</t>
  </si>
  <si>
    <t>Mokelumne River   5 \ FNF Mokelumne at Mokelumne Hill (gauge)</t>
  </si>
  <si>
    <t>Mokelumne River   7 \ Catchment Inflow Node 179</t>
  </si>
  <si>
    <t>Mokelumne River   8 \ Reach</t>
  </si>
  <si>
    <t>Mokelumne River   9 \ FNF Mokelumne at Pardee (gauge)</t>
  </si>
  <si>
    <t>Mokelumne River  10 \ Reach</t>
  </si>
  <si>
    <t>Mokelumne River  12 \ Reach</t>
  </si>
  <si>
    <t>Mokelumne River  14 \ Reach</t>
  </si>
  <si>
    <t>Mokelumne River  15 \ OPS_Thermal Stratification</t>
  </si>
  <si>
    <t>Mokelumne River  17 \ Catchment Inflow Node 178</t>
  </si>
  <si>
    <t>Mokelumne River  18 \ Reach</t>
  </si>
  <si>
    <t>Mokelumne River  19 \ I_CMCHE Inflow</t>
  </si>
  <si>
    <t>Mokelumne River  20 \ Reach</t>
  </si>
  <si>
    <t>Mokelumne River  21 \ FNF Camanche Res Inflow (gauge)</t>
  </si>
  <si>
    <t>Mokelumne River  22 \ Reach</t>
  </si>
  <si>
    <t>Mokelumne River  26 \ Reach</t>
  </si>
  <si>
    <t>Mokelumne River  28 \ Reach</t>
  </si>
  <si>
    <t>Mokelumne River  30 \ Reach</t>
  </si>
  <si>
    <t>Mokelumne River  31 \ Seepage_aboveHwy99 Outflow</t>
  </si>
  <si>
    <t>Mokelumne River  32 \ Reach</t>
  </si>
  <si>
    <t>Mokelumne River  33 \ Hwy 99</t>
  </si>
  <si>
    <t>Mokelumne River  34 \ Reach</t>
  </si>
  <si>
    <t>Mokelumne River  35 \ SeepageblwHwy99 Outflow</t>
  </si>
  <si>
    <t>Mokelumne River  36 \ Reach</t>
  </si>
  <si>
    <t>Mokelumne River  40 \ Reach</t>
  </si>
  <si>
    <t>Mokelumne River  41 \ Mokelumne bw Woodbridge</t>
  </si>
  <si>
    <t>Mokelumne River  42 \ Reach</t>
  </si>
  <si>
    <t>Mokelumne River  46 \ Reach</t>
  </si>
  <si>
    <t>Mokelumne River  48 \ Reach</t>
  </si>
  <si>
    <t>Mokelumne River  49 \ Delta Cross Channel fr Sacramento River RM 030 Inflow</t>
  </si>
  <si>
    <t>Mokelumne River  50 \ Reach</t>
  </si>
  <si>
    <t>Mokelumne River  51 \ Georgiana Slough fr Sacramento River RM 029 Inflow</t>
  </si>
  <si>
    <t>Mokelumne River  52 \ Reach</t>
  </si>
  <si>
    <t>Mokelumne River  53 \ Mokelumne River RM 004</t>
  </si>
  <si>
    <t>Mokelumne River  54 \ Reach</t>
  </si>
  <si>
    <t>Mokelumne River  55 \ Delta Accretion 4 Inflow</t>
  </si>
  <si>
    <t>Mokelumne River  56 \ Reach</t>
  </si>
  <si>
    <t>Mormon Ravin   1 \ REG Momon Ravine</t>
  </si>
  <si>
    <t>Mormon Ravin   2 \ Reach</t>
  </si>
  <si>
    <t>Moulton Weir   1 \ Weir Flows 2</t>
  </si>
  <si>
    <t>Moulton Weir   2 \ Reach</t>
  </si>
  <si>
    <t>N and S Fork Long Canyon Creek   1 \ I_NLC003 Inflow</t>
  </si>
  <si>
    <t>N and S Fork Long Canyon Creek   2 \ Reach</t>
  </si>
  <si>
    <t>N and S Fork Long Canyon Creek   3 \ I_SLC003 Inflow</t>
  </si>
  <si>
    <t>N and S Fork Long Canyon Creek   4 \ Reach</t>
  </si>
  <si>
    <t>N and S Fork Long Canyon Creek   5 \ Long Canyon Creek Diversion Tunnel Outflow</t>
  </si>
  <si>
    <t>N and S Fork Long Canyon Creek   6 \ Reach</t>
  </si>
  <si>
    <t>N and S Fork Long Canyon Creek   8 \ Reach</t>
  </si>
  <si>
    <t>Narrows Powerhouse I and II   1 \ OPS Narrows Powerhouse</t>
  </si>
  <si>
    <t>Narrows Powerhouse I and II   2 \ Reach</t>
  </si>
  <si>
    <t>Natomas Cross Canal   1 \ Auburn Ravine Inflow to Cross Canal CM 002</t>
  </si>
  <si>
    <t>Natomas Cross Canal   2 \ Reach</t>
  </si>
  <si>
    <t>Natomas Cross Canal   3 \ Natomas Cross Canal CM 002</t>
  </si>
  <si>
    <t>Natomas Cross Canal   4 \ Reach</t>
  </si>
  <si>
    <t>Natomas Cross Canal   5 \ Natomas Cross Canal</t>
  </si>
  <si>
    <t>Natomas Cross Canal   6 \ Reach</t>
  </si>
  <si>
    <t>Natomas East Main Drain   1 \ SR Natomas East Main Drain 3</t>
  </si>
  <si>
    <t>Natomas East Main Drain   2 \ Reach</t>
  </si>
  <si>
    <t>Natomas East Main Drain   3 \ SR Natomas East Main Drain 2</t>
  </si>
  <si>
    <t>Natomas East Main Drain   4 \ Reach</t>
  </si>
  <si>
    <t>Natomas East Main Drain   5 \ Natomas East Main Drain CM 007</t>
  </si>
  <si>
    <t>Natomas East Main Drain   6 \ Reach</t>
  </si>
  <si>
    <t>Natomas East Main Drain   7 \ Dry Creek Inflow to Natomas EMD RM 007</t>
  </si>
  <si>
    <t>Natomas East Main Drain   8 \ Reach</t>
  </si>
  <si>
    <t>Natomas East Main Drain   9 \ SR Natomas East Main Drain 4</t>
  </si>
  <si>
    <t>Natomas East Main Drain  10 \ Reach</t>
  </si>
  <si>
    <t>Natomas East Main Drain  11 \ SR Natomas East Main Drain</t>
  </si>
  <si>
    <t>Natomas East Main Drain  12 \ Reach</t>
  </si>
  <si>
    <t>North Bay Aqueduct   1 \ HIS Barker Slough Pumping Plant CDEC BKS (gauge)</t>
  </si>
  <si>
    <t>North Bay Aqueduct   1 \ North Bay Aqueduct CM 009</t>
  </si>
  <si>
    <t>North Bay Aqueduct   2 \ Reach</t>
  </si>
  <si>
    <t>North Bay Aqueduct   3 \ North Bay Aqueduct CM 011a</t>
  </si>
  <si>
    <t>North Bay Aqueduct   4 \ Reach</t>
  </si>
  <si>
    <t>North Bay Aqueduct   5 \ North Bay Aqueduct CM 011b</t>
  </si>
  <si>
    <t>North Bay Aqueduct   6 \ Reach</t>
  </si>
  <si>
    <t>North Bay Aqueduct   7 \ North Bay Aqueduct CM 021a</t>
  </si>
  <si>
    <t>North Bay Aqueduct   8 \ Reach</t>
  </si>
  <si>
    <t>North Bay Aqueduct   9 \ North Bay Aqueduct CM 021b</t>
  </si>
  <si>
    <t>North Bay Aqueduct  10 \ Reach</t>
  </si>
  <si>
    <t>North Bay Aqueduct  11 \ North Bay Aqueduct CM 027a</t>
  </si>
  <si>
    <t>North Bay Aqueduct  12 \ Reach</t>
  </si>
  <si>
    <t>North Bay Aqueduct  13 \ North Bay Aqueduct CM 027b</t>
  </si>
  <si>
    <t>North Bay Aqueduct  14 \ Reach</t>
  </si>
  <si>
    <t>North Fork American River   1 \ Catchment Inflow Node 156</t>
  </si>
  <si>
    <t>North Fork American River   2 \ Reach</t>
  </si>
  <si>
    <t>North Fork American River   3 \ Catchment Inflow Node 157</t>
  </si>
  <si>
    <t>North Fork American River   4 \ Reach</t>
  </si>
  <si>
    <t>North Fork American River   5 \ I_NFA054 Inflow</t>
  </si>
  <si>
    <t>North Fork American River   6 \ Reach</t>
  </si>
  <si>
    <t>North Fork American River   7 \ North Fork of North Fork American River Inflow</t>
  </si>
  <si>
    <t>North Fork American River   8 \ Reach</t>
  </si>
  <si>
    <t>North Fork American River   9 \ I_CYN009 Inflow</t>
  </si>
  <si>
    <t>North Fork American River  10 \ Reach</t>
  </si>
  <si>
    <t>North Fork American River  11 \ HIS NF American nr Colfax 11426500 (gauge)</t>
  </si>
  <si>
    <t>North Fork American River  11 \ U_PCWA3 Return</t>
  </si>
  <si>
    <t>North Fork American River  12 \ Reach</t>
  </si>
  <si>
    <t>North Fork American River  13 \ Catchment Inflow Node 158</t>
  </si>
  <si>
    <t>North Fork American River  14 \ Reach</t>
  </si>
  <si>
    <t>North Fork American River  16 \ Reach</t>
  </si>
  <si>
    <t>North Fork American River  17 \ Middle Fork American River Inflow</t>
  </si>
  <si>
    <t>North Fork American River  18 \ Reach</t>
  </si>
  <si>
    <t>North Fork American River  19 \ I_NFA016 Inflow</t>
  </si>
  <si>
    <t>North Fork American River  20 \ Reach</t>
  </si>
  <si>
    <t>North Fork American River  21 \ Auburn Tunnel Outflow</t>
  </si>
  <si>
    <t>North Fork American River  22 \ Reach</t>
  </si>
  <si>
    <t>North Fork American River  24 \ Reach</t>
  </si>
  <si>
    <t>North Fork American River  25 \ Catchment Inflow Node 145</t>
  </si>
  <si>
    <t>North Fork American River  26 \ Reach</t>
  </si>
  <si>
    <t>North Fork American River  27 \ Mormon Ravin Inflow</t>
  </si>
  <si>
    <t>North Fork American River  28 \ Reach</t>
  </si>
  <si>
    <t>North Fork American River  29 \ South Canal Inflow into North Fork American RM 011</t>
  </si>
  <si>
    <t>North Fork American River  30 \ Reach</t>
  </si>
  <si>
    <t>North Fork American River  31 \ Catchment Inflow Node 144</t>
  </si>
  <si>
    <t>North Fork American River  32 \ Reach</t>
  </si>
  <si>
    <t>North Fork Cache Creek   1 \ Catchment Inflow Node 25</t>
  </si>
  <si>
    <t>North Fork Cache Creek   2 \ Reach</t>
  </si>
  <si>
    <t>North Fork Cache Creek   3 \ Catchment Inflow Node 24</t>
  </si>
  <si>
    <t>North Fork Cache Creek   4 \ Reach</t>
  </si>
  <si>
    <t>North Fork Cache Creek   5 \ EST Indian Valley Res inflow (gauge)</t>
  </si>
  <si>
    <t>North Fork Cache Creek   6 \ Reach</t>
  </si>
  <si>
    <t>North Fork Cache Creek   8 \ Reach</t>
  </si>
  <si>
    <t>North Fork Calaveras River   1 \ Catchment Inflow Node 186</t>
  </si>
  <si>
    <t>North Fork Calaveras River   2 \ Reach</t>
  </si>
  <si>
    <t>North Fork Cosumnes River   1 \ Camp Creek Inflow</t>
  </si>
  <si>
    <t>North Fork Cosumnes River   2 \ Reach</t>
  </si>
  <si>
    <t>North Fork Feather River   1 \ Catchment Inflow Node 55</t>
  </si>
  <si>
    <t>North Fork Feather River   2 \ Reach</t>
  </si>
  <si>
    <t>North Fork Feather River   3 \ Catchment Inflow Node 56</t>
  </si>
  <si>
    <t>North Fork Feather River   4 \ Reach</t>
  </si>
  <si>
    <t>North Fork Feather River   5 \ Hamilton Branch Inflow</t>
  </si>
  <si>
    <t>North Fork Feather River   6 \ Reach</t>
  </si>
  <si>
    <t>North Fork Feather River   7 \ Hamilton Branch Powerhouse Inflow</t>
  </si>
  <si>
    <t>North Fork Feather River   8 \ Reach</t>
  </si>
  <si>
    <t>North Fork Feather River   9 \ I_ALMNR Inflow</t>
  </si>
  <si>
    <t>North Fork Feather River  10 \ Reach</t>
  </si>
  <si>
    <t>North Fork Feather River  11 \ HIS NF Feather nr Prattville 11399500 (gauge)</t>
  </si>
  <si>
    <t>North Fork Feather River  12 \ Reach</t>
  </si>
  <si>
    <t>North Fork Feather River  14 \ Reach</t>
  </si>
  <si>
    <t>North Fork Feather River  15 \ Butt Creek Inflow</t>
  </si>
  <si>
    <t>North Fork Feather River  16 \ Reach</t>
  </si>
  <si>
    <t>North Fork Feather River  17 \ Caribou PH 1 and 2 Inflow</t>
  </si>
  <si>
    <t>North Fork Feather River  18 \ Reach</t>
  </si>
  <si>
    <t>North Fork Feather River  19 \ Belden Reservoir</t>
  </si>
  <si>
    <t>North Fork Feather River  20 \ Reach</t>
  </si>
  <si>
    <t>North Fork Feather River  21 \ HIS NF Feather blw Belden Dam USGS 11401112 (gauge)</t>
  </si>
  <si>
    <t>North Fork Feather River  21 \ Oak Flat PH Inflow</t>
  </si>
  <si>
    <t>North Fork Feather River  22 \ Reach</t>
  </si>
  <si>
    <t>North Fork Feather River  24 \ Reach</t>
  </si>
  <si>
    <t>North Fork Feather River  25 \ East Branch of North Fork Feather River Inflow</t>
  </si>
  <si>
    <t>North Fork Feather River  26 \ Reach</t>
  </si>
  <si>
    <t>North Fork Feather River  27 \ Belden Tunnel Inflow</t>
  </si>
  <si>
    <t>North Fork Feather River  28 \ Reach</t>
  </si>
  <si>
    <t>North Fork Feather River  29 \ HIS  NF Feather bw Rock Creek Dam USGS 11403200 (gauge)</t>
  </si>
  <si>
    <t>North Fork Feather River  29 \ Rock Creek Reservoir</t>
  </si>
  <si>
    <t>North Fork Feather River  30 \ Reach</t>
  </si>
  <si>
    <t>North Fork Feather River  32 \ Reach</t>
  </si>
  <si>
    <t>North Fork Feather River  33 \ Catchment Inflow Node 58</t>
  </si>
  <si>
    <t>North Fork Feather River  34 \ Reach</t>
  </si>
  <si>
    <t>North Fork Feather River  35 \ Bucks Creek Inflow</t>
  </si>
  <si>
    <t>North Fork Feather River  36 \ Reach</t>
  </si>
  <si>
    <t>North Fork Feather River  37 \ Bucks Creek Powerhouse Inflow</t>
  </si>
  <si>
    <t>North Fork Feather River  38 \ Reach</t>
  </si>
  <si>
    <t>North Fork Feather River  39 \ Rock Creek Tunnel Inflow</t>
  </si>
  <si>
    <t>North Fork Feather River  40 \ Reach</t>
  </si>
  <si>
    <t>North Fork Feather River  41 \ Catchment Inflow Node 57</t>
  </si>
  <si>
    <t>North Fork Feather River  42 \ Reach</t>
  </si>
  <si>
    <t>North Fork Feather River  43 \ Cresta Reservoir</t>
  </si>
  <si>
    <t>North Fork Feather River  44 \ Reach</t>
  </si>
  <si>
    <t>North Fork Feather River  46 \ Reach</t>
  </si>
  <si>
    <t>North Fork Feather River  47 \ Grizzly Creek Inflow</t>
  </si>
  <si>
    <t>North Fork Feather River  48 \ Reach</t>
  </si>
  <si>
    <t>North Fork Feather River  49 \ Cresta Tunnel Inflow</t>
  </si>
  <si>
    <t>North Fork Feather River  50 \ Reach</t>
  </si>
  <si>
    <t>North Fork Feather River  52 \ Reach</t>
  </si>
  <si>
    <t>North Fork Feather River  53 \ Poe Reservoir</t>
  </si>
  <si>
    <t>North Fork Feather River  54 \ Reach</t>
  </si>
  <si>
    <t>North Fork Feather River  56 \ Reach</t>
  </si>
  <si>
    <t>North Fork Feather River  57 \ Poe Tunnel Inflow</t>
  </si>
  <si>
    <t>North Fork Feather River  58 \ Reach</t>
  </si>
  <si>
    <t>North Fork Feather River  59 \ West Feather Inflow to North Feather RM 008</t>
  </si>
  <si>
    <t>North Fork Feather River  60 \ Reach</t>
  </si>
  <si>
    <t>North Fork Feather River  61 \ North Feather Inflow at Feather RM 074</t>
  </si>
  <si>
    <t>North Fork Feather River  62 \ Reach</t>
  </si>
  <si>
    <t>North Fork Mokelumne River   1 \ I_SLTSP Inflow</t>
  </si>
  <si>
    <t>North Fork Mokelumne River   2 \ Reach</t>
  </si>
  <si>
    <t>North Fork Mokelumne River   3 \ Catchment Inflow Node 180</t>
  </si>
  <si>
    <t>North Fork Mokelumne River   4 \ Reach</t>
  </si>
  <si>
    <t>North Fork Mokelumne River   5 \ PGE Old Reservoirs</t>
  </si>
  <si>
    <t>North Fork Mokelumne River   6 \ Reach</t>
  </si>
  <si>
    <t>North Fork Mokelumne River   7 \ Salt Springs</t>
  </si>
  <si>
    <t>North Fork Mokelumne River   8 \ Reach</t>
  </si>
  <si>
    <t>North Fork Mokelumne River   9 \ HIS NF Mokelumne bw Salt Springs 11314500 (gauge)</t>
  </si>
  <si>
    <t>North Fork Mokelumne River   9 \ Tiger Creek Conduit to NFM Inflow</t>
  </si>
  <si>
    <t>North Fork Mokelumne River  10 \ Reach</t>
  </si>
  <si>
    <t>North Fork Mokelumne River  12 \ Reach</t>
  </si>
  <si>
    <t>North Fork Mokelumne River  13 \ Cole Creek Inflow</t>
  </si>
  <si>
    <t>North Fork Mokelumne River  14 \ Reach</t>
  </si>
  <si>
    <t>North Fork Mokelumne River  15 \ Catchment Inflow Node 181</t>
  </si>
  <si>
    <t>North Fork Mokelumne River  16 \ Reach</t>
  </si>
  <si>
    <t>North Fork Mokelumne River  17 \ Bear River Mokelumne Watershed Inflow</t>
  </si>
  <si>
    <t>North Fork Mokelumne River  18 \ Reach</t>
  </si>
  <si>
    <t>North Fork Mokelumne River  19 \ Catchment Inflow Node 182</t>
  </si>
  <si>
    <t>North Fork Mokelumne River  20 \ Reach</t>
  </si>
  <si>
    <t>North Fork Mokelumne River  21 \ Tiger Creek Conduit Inflow</t>
  </si>
  <si>
    <t>North Fork Mokelumne River  22 \ Reach</t>
  </si>
  <si>
    <t>North Fork Mokelumne River  23 \ I_NFM010 Inflow</t>
  </si>
  <si>
    <t>North Fork Mokelumne River  24 \ Reach</t>
  </si>
  <si>
    <t>North Fork Mokelumne River  25 \ Tiger Creek Afterbay</t>
  </si>
  <si>
    <t>North Fork Mokelumne River  26 \ Reach</t>
  </si>
  <si>
    <t>North Fork Mokelumne River  27 \ West Point Powerhouse Outflow</t>
  </si>
  <si>
    <t>North Fork Mokelumne River  30 \ Reach</t>
  </si>
  <si>
    <t>North Fork Mokelumne River  31 \ West Point Powerhouse Inflow</t>
  </si>
  <si>
    <t>North Fork Mokelumne River  32 \ Reach</t>
  </si>
  <si>
    <t>North Fork Mokelumne River  33 \ REG Lodi22415_Base</t>
  </si>
  <si>
    <t>North Fork Mokelumne River  34 \ Reach</t>
  </si>
  <si>
    <t>North Fork Mokelumne River  35 \ REG Lodi22415_LoPrecipHiEOMStorage</t>
  </si>
  <si>
    <t>North Fork Mokelumne River  36 \ Reach</t>
  </si>
  <si>
    <t>North Fork Mokelumne River  37 \ REG Lodi22415_HiPrecipLoEOMStorage</t>
  </si>
  <si>
    <t>North Fork Mokelumne River  38 \ Reach</t>
  </si>
  <si>
    <t>North Fork Mokelumne River  39 \ REG Lodi22415_HiPrecipHiEOMStorage</t>
  </si>
  <si>
    <t>North Fork Mokelumne River  40 \ Reach</t>
  </si>
  <si>
    <t>North Fork Mokelumne River  41 \ REG Lodi1950_Base</t>
  </si>
  <si>
    <t>North Fork Mokelumne River  42 \ Reach</t>
  </si>
  <si>
    <t>North Fork Mokelumne River  43 \ REG Lodi1950_HiMayStorage</t>
  </si>
  <si>
    <t>North Fork Mokelumne River  44 \ Reach</t>
  </si>
  <si>
    <t>North Fork Mokelumne River  45 \ REG Lodi1950_LoMayStorageLoEOMStorage</t>
  </si>
  <si>
    <t>North Fork Mokelumne River  46 \ Reach</t>
  </si>
  <si>
    <t>North Fork Mokelumne River  47 \ REG Lodi1950_LoMayStorageHiEOMStorage</t>
  </si>
  <si>
    <t>North Fork Mokelumne River  48 \ Reach</t>
  </si>
  <si>
    <t>North Fork Mokelumne River  49 \ Electra Diversion Dam</t>
  </si>
  <si>
    <t>North Fork Mokelumne River  49 \ HIS NF Mokelumne blw Electra Dam 11316700 (gauge)</t>
  </si>
  <si>
    <t>North Fork Mokelumne River  50 \ Reach</t>
  </si>
  <si>
    <t>North Fork Mokelumne River  52 \ Reach</t>
  </si>
  <si>
    <t>North Fork of Middle Fork American River   1 \ I_NMA003 Inflow</t>
  </si>
  <si>
    <t>North Fork of Middle Fork American River   2 \ Reach</t>
  </si>
  <si>
    <t>North Fork of North Fork American River   1 \ I_LKVLY Inflow</t>
  </si>
  <si>
    <t>North Fork of North Fork American River   2 \ Reach</t>
  </si>
  <si>
    <t>North Fork of North Fork American River   3 \ Lake Valley</t>
  </si>
  <si>
    <t>North Fork of North Fork American River   4 \ Reach</t>
  </si>
  <si>
    <t>North Fork of North Fork American River   5 \ I_NNA013 Inflow</t>
  </si>
  <si>
    <t>North Fork of North Fork American River   6 \ Reach</t>
  </si>
  <si>
    <t>North Fork of North Fork American River   7 \ Lake Valley Canal Outflow</t>
  </si>
  <si>
    <t>North Fork of North Fork American River   8 \ Reach</t>
  </si>
  <si>
    <t>North Fork of North Fork American River  10 \ Reach</t>
  </si>
  <si>
    <t>OMR Reverse Flow   1 \ OMR Reverse Flow 1 Inflow</t>
  </si>
  <si>
    <t>OMR Reverse Flow   2 \ Reach</t>
  </si>
  <si>
    <t>OMR Reverse Flow   3 \ Indian Slough Westward Outflow</t>
  </si>
  <si>
    <t>OMR Reverse Flow   4 \ Reach</t>
  </si>
  <si>
    <t>Oak Flat PH   1 \ OPS Oak Flat PH</t>
  </si>
  <si>
    <t>Oak Flat PH   2 \ Reach</t>
  </si>
  <si>
    <t>Old River Pipeline   1 \ ORVC_Diversion Return</t>
  </si>
  <si>
    <t>Old River Pipeline   2 \ Reach</t>
  </si>
  <si>
    <t>Old River Pipeline   3 \ OPS OR Pipeline pumping</t>
  </si>
  <si>
    <t>Old River Pipeline   4 \ Reach</t>
  </si>
  <si>
    <t>Old River Pipeline   5 \ Mokelumne Los Vaqueros Intertie Inflow</t>
  </si>
  <si>
    <t>Old River Pipeline   6 \ Reach</t>
  </si>
  <si>
    <t>Old River Pipeline   7 \ Transfer Station</t>
  </si>
  <si>
    <t>Old River Pipeline   8 \ Reach</t>
  </si>
  <si>
    <t>Old River Pipeline   9 \ TransferToLV Outflow</t>
  </si>
  <si>
    <t>Old River Pipeline  10 \ Reach</t>
  </si>
  <si>
    <t>Old and Middle River   2 \ Reach</t>
  </si>
  <si>
    <t>Old and Middle River   3 \ BDCP Tunnels Inflow</t>
  </si>
  <si>
    <t>Old and Middle River   4 \ Reach</t>
  </si>
  <si>
    <t>Old and Middle River   5 \ OMR Reverse Flow Inflow</t>
  </si>
  <si>
    <t>Old and Middle River   6 \ Reach</t>
  </si>
  <si>
    <t>Old and Middle River   7 \ Old River RM 027</t>
  </si>
  <si>
    <t>Old and Middle River   8 \ Reach</t>
  </si>
  <si>
    <t>Old and Middle River   9 \ Delta Depletion 7 Outflow</t>
  </si>
  <si>
    <t>Old and Middle River  10 \ Reach</t>
  </si>
  <si>
    <t>Old and Middle River  11 \ Delta Accretion 7 Inflow</t>
  </si>
  <si>
    <t>Old and Middle River  12 \ Reach</t>
  </si>
  <si>
    <t>Old and Middle River  13 \ Old River RM 028</t>
  </si>
  <si>
    <t>Old and Middle River  14 \ Reach</t>
  </si>
  <si>
    <t>Old and Middle River  15 \ Clifton Court Forebay</t>
  </si>
  <si>
    <t>Old and Middle River  16 \ Reach</t>
  </si>
  <si>
    <t>Old and Middle River  17 \ ORVC_DS</t>
  </si>
  <si>
    <t>Old and Middle River  18 \ Reach</t>
  </si>
  <si>
    <t>Old and Middle River  19 \ ORVC_TX</t>
  </si>
  <si>
    <t>Old and Middle River  20 \ Reach</t>
  </si>
  <si>
    <t>Old and Middle River  21 \ ORVC_CVP</t>
  </si>
  <si>
    <t>Oxbow Powerhouse   1 \ OPS Oxbow Powerhouse</t>
  </si>
  <si>
    <t>Oxbow Powerhouse   2 \ Reach</t>
  </si>
  <si>
    <t>PGE Ops   0 \ Headflow</t>
  </si>
  <si>
    <t>PGE Ops   1 \ PGE Storage</t>
  </si>
  <si>
    <t>PGE Ops   2 \ Reach</t>
  </si>
  <si>
    <t>Palermo Canal   1 \ OPS Palermo Canal</t>
  </si>
  <si>
    <t>Palermo Canal   2 \ Reach</t>
  </si>
  <si>
    <t>Palermo Canal   3 \ Palermo Canal</t>
  </si>
  <si>
    <t>Palermo Canal   4 \ Reach</t>
  </si>
  <si>
    <t>Pardee to Amador   1 \ OPS Pardee to Amador</t>
  </si>
  <si>
    <t>Pardee to Amador   2 \ Reach</t>
  </si>
  <si>
    <t>Paynes Creek   1 \ Catchment Inflow Node 86</t>
  </si>
  <si>
    <t>Paynes Creek   2 \ Reach</t>
  </si>
  <si>
    <t>Paynes Creek   3 \ Catchment Inflow Node 87</t>
  </si>
  <si>
    <t>Paynes Creek   4 \ Reach</t>
  </si>
  <si>
    <t>Paynes Creek   5 \ HIS Paynes and Sevenmile Cks 11377500 (gauge)</t>
  </si>
  <si>
    <t>Peterson WTP   1 \ Peterson WTP WR</t>
  </si>
  <si>
    <t>Peterson WTP   2 \ Reach</t>
  </si>
  <si>
    <t>Peterson WTP   3 \ Peterson WTP CVP</t>
  </si>
  <si>
    <t>Peterson WTP   4 \ Reach</t>
  </si>
  <si>
    <t>Peterson WTP   5 \ Peterson WTP MFP</t>
  </si>
  <si>
    <t>Pilot Creek   1 \ I_STMPY Inflow</t>
  </si>
  <si>
    <t>Pilot Creek   2 \ Reach</t>
  </si>
  <si>
    <t>Pilot Creek   3 \ Stumpy Meadows</t>
  </si>
  <si>
    <t>Pilot Creek   4 \ Reach</t>
  </si>
  <si>
    <t>Pilot Creek   5 \ REG Pilot Creek abv Diversion Dam</t>
  </si>
  <si>
    <t>Pilot Creek   6 \ Reach</t>
  </si>
  <si>
    <t>Pilot Creek   7 \ I_PLC007 Inflow</t>
  </si>
  <si>
    <t>Pilot Creek   8 \ Reach</t>
  </si>
  <si>
    <t>Pilot Creek   9 \ Georgetown Divide Ditch Outflow</t>
  </si>
  <si>
    <t>Pilot Creek   9 \ HIS Pilot Ck blw Mutton Canyon 11433040 (gauge)</t>
  </si>
  <si>
    <t>Pilot Creek  10 \ Reach</t>
  </si>
  <si>
    <t>Pilot Creek  12 \ Reach</t>
  </si>
  <si>
    <t>Pit and Upper Sacramento River   1 \ Upper Pit R Inflow</t>
  </si>
  <si>
    <t>Pit and Upper Sacramento River   2 \ Reach</t>
  </si>
  <si>
    <t>Pit and Upper Sacramento River   3 \ Catchment Inflow Node 34</t>
  </si>
  <si>
    <t>Pit and Upper Sacramento River   4 \ Reach</t>
  </si>
  <si>
    <t>Pit and Upper Sacramento River   5 \ Catchment Inflow Node 35</t>
  </si>
  <si>
    <t>Pit and Upper Sacramento River   5 \ HIS Pit R nr Bieber 11352000 (gauge)</t>
  </si>
  <si>
    <t>Pit and Upper Sacramento River   6 \ Reach</t>
  </si>
  <si>
    <t>Pit and Upper Sacramento River   7 \ Catchment Inflow Node 36</t>
  </si>
  <si>
    <t>Pit and Upper Sacramento River   8 \ Reach</t>
  </si>
  <si>
    <t>Pit and Upper Sacramento River   9 \ Catchment Inflow Node 37</t>
  </si>
  <si>
    <t>Pit and Upper Sacramento River   9 \ HIS Pit R near Montgomery Ck 11365000 (gauge)</t>
  </si>
  <si>
    <t>Pit and Upper Sacramento River  10 \ Reach</t>
  </si>
  <si>
    <t>Pit and Upper Sacramento River  11 \ McCloud River Inflow</t>
  </si>
  <si>
    <t>Pit and Upper Sacramento River  12 \ Reach</t>
  </si>
  <si>
    <t>Poe Tunnel   1 \ HIS Poe Powerhouse USGS 11404900 (gauge)</t>
  </si>
  <si>
    <t>Poe Tunnel   1 \ OPS Poe Powerhouse</t>
  </si>
  <si>
    <t>Poe Tunnel   2 \ Reach</t>
  </si>
  <si>
    <t>Power Canal   1 \ HIS Thermalito Power Plant 11406850 (gauge)</t>
  </si>
  <si>
    <t>Power Canal   1 \ OPS Power Canal</t>
  </si>
  <si>
    <t>Power Canal   2 \ Reach</t>
  </si>
  <si>
    <t>Power Canal   3 \ Power Canal PGE Water</t>
  </si>
  <si>
    <t>Power Canal   4 \ Reach</t>
  </si>
  <si>
    <t>Power Canal   5 \ Power Canal SWP water</t>
  </si>
  <si>
    <t>Power Canal   6 \ Reach</t>
  </si>
  <si>
    <t>Prattville Tunnel   1 \ HIS Butt Valley Powerhouse USGS 11400600 (gauge)</t>
  </si>
  <si>
    <t>Prattville Tunnel   1 \ OPS Butt Valley Powerhouse</t>
  </si>
  <si>
    <t>Prattville Tunnel   2 \ Reach</t>
  </si>
  <si>
    <t>Putah Creek   1 \ Catchment Inflow Node 30</t>
  </si>
  <si>
    <t>Putah Creek   2 \ Reach</t>
  </si>
  <si>
    <t>Putah Creek   3 \ Catchment Inflow Node 31</t>
  </si>
  <si>
    <t>Putah Creek   4 \ Reach</t>
  </si>
  <si>
    <t>Putah Creek   7 \ UpperPutahCreekWithdrawal</t>
  </si>
  <si>
    <t>Putah Creek   8 \ Reach</t>
  </si>
  <si>
    <t>Putah Creek  10 \ Reach</t>
  </si>
  <si>
    <t>Putah Creek  12 \ Reach</t>
  </si>
  <si>
    <t>Putah Creek  13 \ A_20_25_NA3 Runoff</t>
  </si>
  <si>
    <t>Putah Creek  14 \ Reach</t>
  </si>
  <si>
    <t>Putah Creek  15 \ CM 024</t>
  </si>
  <si>
    <t>Putah Creek  16 \ Reach</t>
  </si>
  <si>
    <t>Putah Creek  18 \ Reach</t>
  </si>
  <si>
    <t>Putah Creek  20 \ Reach</t>
  </si>
  <si>
    <t>Putah Creek  21 \ CM 021</t>
  </si>
  <si>
    <t>Putah Creek  22 \ Reach</t>
  </si>
  <si>
    <t>Putah Creek  24 \ Reach</t>
  </si>
  <si>
    <t>Putah Creek  26 \ Reach</t>
  </si>
  <si>
    <t>Putah Creek  28 \ Reach</t>
  </si>
  <si>
    <t>Putah South Canal   1 \ HIS Putah South Canal 11454210 (gauge)</t>
  </si>
  <si>
    <t>Putah South Canal   1 \ Putah South Canal Losses Outflow</t>
  </si>
  <si>
    <t>Putah South Canal   2 \ Reach</t>
  </si>
  <si>
    <t>Putah South Canal   4 \ Reach</t>
  </si>
  <si>
    <t>Putah South Canal   5 \ Putah South Canal CM 013</t>
  </si>
  <si>
    <t>Putah South Canal   6 \ Reach</t>
  </si>
  <si>
    <t>Putah South Canal   7 \ Putah South Canal CM 015</t>
  </si>
  <si>
    <t>Putah South Canal   8 \ Reach</t>
  </si>
  <si>
    <t>Putah South Canal   9 \ Putah South Canal CM 017</t>
  </si>
  <si>
    <t>Putah South Canal  10 \ Reach</t>
  </si>
  <si>
    <t>Putah South Canal  11 \ Putah South Canal CM 020</t>
  </si>
  <si>
    <t>Putah South Canal  12 \ Reach</t>
  </si>
  <si>
    <t>Putah South Canal  13 \ Putah South Canal CM 024</t>
  </si>
  <si>
    <t>Putah South Canal  14 \ Reach</t>
  </si>
  <si>
    <t>Putah South Canal  15 \ Putah South Canal CM xx</t>
  </si>
  <si>
    <t>Putah South Canal  16 \ Reach</t>
  </si>
  <si>
    <t>Putah South Canal  17 \ Putah South Canal CM 033</t>
  </si>
  <si>
    <t>Putah South Canal  18 \ Reach</t>
  </si>
  <si>
    <t>Pyramid Creek   1 \ I_Aloha Inflow</t>
  </si>
  <si>
    <t>Pyramid Creek   2 \ Reach</t>
  </si>
  <si>
    <t>Pyramid Creek   3 \ Lake Aloha</t>
  </si>
  <si>
    <t>Pyramid Creek   4 \ Reach</t>
  </si>
  <si>
    <t>Pyramid Creek   5 \ I_PYR001 Inflow</t>
  </si>
  <si>
    <t>Pyramid Creek   6 \ Reach</t>
  </si>
  <si>
    <t>Ralston Tunnel   1 \ HIS Ralston Powerplant 11427765 (gauge)</t>
  </si>
  <si>
    <t>Ralston Tunnel   1 \ OPS Ralston Tunnel</t>
  </si>
  <si>
    <t>Ralston Tunnel   2 \ Reach</t>
  </si>
  <si>
    <t>Richvale Canal   1 \ Richvale Canal Node 1</t>
  </si>
  <si>
    <t>Richvale Canal   2 \ Reach</t>
  </si>
  <si>
    <t>Richvale Canal   3 \ Richvale Canal Node 2</t>
  </si>
  <si>
    <t>Robbs Peak Tunnel   1 \ HIS Robbs Peak PP 11429300 (gauge)</t>
  </si>
  <si>
    <t>Robbs Peak Tunnel   1 \ OPS Robbs Peak Tunnel</t>
  </si>
  <si>
    <t>Robbs Peak Tunnel   2 \ Reach</t>
  </si>
  <si>
    <t>Rock Creek   1 \ I_RCK001 Inflow</t>
  </si>
  <si>
    <t>Rock Creek   1 \ Rock Creek and Powerhouse 11444201 11444280 (gauge)</t>
  </si>
  <si>
    <t>Rock Creek   2 \ Reach</t>
  </si>
  <si>
    <t>Rock Creek Tunnel   1 \ HIS Rock Creek Powerhouse USGS 11403800 (gauge)</t>
  </si>
  <si>
    <t>Rock Creek Tunnel   1 \ OPS Rock Creek Powerhouse</t>
  </si>
  <si>
    <t>Rock Creek Tunnel   2 \ Reach</t>
  </si>
  <si>
    <t>Rock Slough Intake   1 \ RS_Diversion Return</t>
  </si>
  <si>
    <t>Rock Slough Intake   2 \ Reach</t>
  </si>
  <si>
    <t>Rock Slough Intake   3 \ OPS RS pumping</t>
  </si>
  <si>
    <t>Rock Slough Intake   4 \ Reach</t>
  </si>
  <si>
    <t>Rock Slough Intake   6 \ Reach</t>
  </si>
  <si>
    <t>Rock Slough Intake   7 \ Contra Costa Canal Outflow</t>
  </si>
  <si>
    <t>Rock Slough Intake   8 \ Reach</t>
  </si>
  <si>
    <t>Roseville WTP   1 \ Roseville WTP CVP</t>
  </si>
  <si>
    <t>Roseville WTP   2 \ Reach</t>
  </si>
  <si>
    <t>Roseville WTP   3 \ Roseville WTP MFP</t>
  </si>
  <si>
    <t>Rubicon River   1 \ Catchment Inflow Node 153</t>
  </si>
  <si>
    <t>Rubicon River   2 \ Reach</t>
  </si>
  <si>
    <t>Rubicon River   3 \ I_RUB047 Inflow</t>
  </si>
  <si>
    <t>Rubicon River   4 \ Reach</t>
  </si>
  <si>
    <t>Rubicon River   5 \ HIS Rubicon River blw Rubicon Lake 11427960 (gauge)</t>
  </si>
  <si>
    <t>Rubicon River   6 \ Reach</t>
  </si>
  <si>
    <t>Rubicon River   8 \ Reach</t>
  </si>
  <si>
    <t>Rubicon River   9 \ Little Rubicon River Inflow</t>
  </si>
  <si>
    <t>Rubicon River  10 \ Reach</t>
  </si>
  <si>
    <t>Rubicon River  11 \ Catchment Inflow Node 152</t>
  </si>
  <si>
    <t>Rubicon River  12 \ Reach</t>
  </si>
  <si>
    <t>Rubicon River  13 \ I_HHOLE Inflow</t>
  </si>
  <si>
    <t>Rubicon River  14 \ Reach</t>
  </si>
  <si>
    <t>Rubicon River  16 \ Reach</t>
  </si>
  <si>
    <t>Rubicon River  17 \ HIS Rubicon blw Hell Hole Dam 11428800 (gauge)</t>
  </si>
  <si>
    <t>Rubicon River  17 \ Hell Hole</t>
  </si>
  <si>
    <t>Rubicon River  18 \ Reach</t>
  </si>
  <si>
    <t>Rubicon River  20 \ Reach</t>
  </si>
  <si>
    <t>Rubicon River  21 \ South Fork Rubicon River Inflow</t>
  </si>
  <si>
    <t>Rubicon River  22 \ Reach</t>
  </si>
  <si>
    <t>Rubicon River  23 \ Pilot Creek Inflow</t>
  </si>
  <si>
    <t>Rubicon River  24 \ Reach</t>
  </si>
  <si>
    <t>Rubicon River  25 \ Long Canyon Creek Inflow</t>
  </si>
  <si>
    <t>Rubicon River  26 \ Reach</t>
  </si>
  <si>
    <t>Rubicon River  28 \ Reach</t>
  </si>
  <si>
    <t>Rubicon River  29 \ Ralston Tunnel Inflow</t>
  </si>
  <si>
    <t>Rubicon River  30 \ Reach</t>
  </si>
  <si>
    <t>SJRR Delta Recapture   1 \ OPS SJRR Delta Recapture</t>
  </si>
  <si>
    <t>SJRR Delta Recapture   2 \ Reach</t>
  </si>
  <si>
    <t>SJRR Foregone Recapture   1 \ OPS VA Foregone Recapture</t>
  </si>
  <si>
    <t>SJRR Foregone Recapture   2 \ Reach</t>
  </si>
  <si>
    <t>SJRR Recapture   1 \ SJRR Delta Recapture Outflow</t>
  </si>
  <si>
    <t>SJRR Recapture   2 \ Reach</t>
  </si>
  <si>
    <t>SJRR Recapture   3 \ SJRR Foregone Recapture Outflow</t>
  </si>
  <si>
    <t>SJRR Recapture   4 \ Reach</t>
  </si>
  <si>
    <t>SR to Stanislaus River   1 \ SR Stanislaus River</t>
  </si>
  <si>
    <t>SR to Stanislaus River   2 \ Reach</t>
  </si>
  <si>
    <t>SSWD CFWID Canals   1 \ HIS SSWD CFWID Canals (gauge)</t>
  </si>
  <si>
    <t>SSWD CFWID Canals   2 \ Reach</t>
  </si>
  <si>
    <t>SWP San Luis Conveyance   1 \ SWP San Luis Fill Inflow</t>
  </si>
  <si>
    <t>SWP San Luis Conveyance   2 \ Reach</t>
  </si>
  <si>
    <t>SWP San Luis Conveyance   3 \ SWP San Luis Reservoir</t>
  </si>
  <si>
    <t>SWP San Luis Conveyance   4 \ Reach</t>
  </si>
  <si>
    <t>SWP San Luis Conveyance   5 \ SL_Generating_SWP Outflow 2</t>
  </si>
  <si>
    <t>SWP San Luis Conveyance   6 \ Reach</t>
  </si>
  <si>
    <t>SWP_EXP1   1 \ OPS SWP_EXP1</t>
  </si>
  <si>
    <t>SWP_EXP1   2 \ Reach</t>
  </si>
  <si>
    <t>Sacramento River   2 \ Reach</t>
  </si>
  <si>
    <t>Sacramento River   3 \ Catchment Inflow Node 42</t>
  </si>
  <si>
    <t>Sacramento River   4 \ Reach</t>
  </si>
  <si>
    <t>Sacramento River   5 \ Catchment Inflow Node 43</t>
  </si>
  <si>
    <t>Sacramento River   5 \ HIS Sacramento River abv Delta 11342000 (gauge)</t>
  </si>
  <si>
    <t>Sacramento River   6 \ Reach</t>
  </si>
  <si>
    <t>Sacramento River   7 \ Catchment Inflow Node 44</t>
  </si>
  <si>
    <t>Sacramento River   8 \ Reach</t>
  </si>
  <si>
    <t>Sacramento River   9 \ Catchment Inflow Node 45</t>
  </si>
  <si>
    <t>Sacramento River  10 \ Reach</t>
  </si>
  <si>
    <t>Sacramento River  11 \ Pit and Upper Sacramento River Inflow to Sacramento</t>
  </si>
  <si>
    <t>Sacramento River  12 \ Reach</t>
  </si>
  <si>
    <t>Sacramento River  16 \ Reach</t>
  </si>
  <si>
    <t>Sacramento River  18 \ Reach</t>
  </si>
  <si>
    <t>Sacramento River  19 \ Spring Creek Conduit Inflow to Sacramento RM 301</t>
  </si>
  <si>
    <t>Sacramento River  20 \ Reach</t>
  </si>
  <si>
    <t>Sacramento River  21 \ SR Sacramento River above Keswick Gauge</t>
  </si>
  <si>
    <t>Sacramento River  22 \ Reach</t>
  </si>
  <si>
    <t>Sacramento River  24 \ Reach</t>
  </si>
  <si>
    <t>Sacramento River  26 \ Reach</t>
  </si>
  <si>
    <t>Sacramento River  27 \ Foothill WTP Outflow</t>
  </si>
  <si>
    <t>Sacramento River  28 \ Reach</t>
  </si>
  <si>
    <t>Sacramento River  29 \ Sacramento River RM 296</t>
  </si>
  <si>
    <t>Sacramento River  30 \ Reach</t>
  </si>
  <si>
    <t>Sacramento River  31 \ Bella Vista Pipeline Outflow</t>
  </si>
  <si>
    <t>Sacramento River  32 \ Reach</t>
  </si>
  <si>
    <t>Sacramento River  33 \ Sacramento River RM 289</t>
  </si>
  <si>
    <t>Sacramento River  34 \ Reach</t>
  </si>
  <si>
    <t>Sacramento River  35 \ Sacramento River RM 287</t>
  </si>
  <si>
    <t>Sacramento River  36 \ Reach</t>
  </si>
  <si>
    <t>Sacramento River  38 \ Reach</t>
  </si>
  <si>
    <t>Sacramento River  39 \ SR Sacramento River above Bend Bridge Gauge</t>
  </si>
  <si>
    <t>Sacramento River  40 \ Reach</t>
  </si>
  <si>
    <t>Sacramento River  41 \ Sacramento River RM 281</t>
  </si>
  <si>
    <t>Sacramento River  42 \ Reach</t>
  </si>
  <si>
    <t>Sacramento River  43 \ SR Sacramento River above Bend Bridge Gauge 2</t>
  </si>
  <si>
    <t>Sacramento River  44 \ Reach</t>
  </si>
  <si>
    <t>Sacramento River  45 \ Cow Creek Inflow to Sacramento RM 277</t>
  </si>
  <si>
    <t>Sacramento River  46 \ Reach</t>
  </si>
  <si>
    <t>Sacramento River  47 \ Bear Creek Inflow</t>
  </si>
  <si>
    <t>Sacramento River  48 \ Reach</t>
  </si>
  <si>
    <t>Sacramento River  49 \ Sacramento River RM 273</t>
  </si>
  <si>
    <t>Sacramento River  50 \ Reach</t>
  </si>
  <si>
    <t>Sacramento River  51 \ SR Sacramento River above Bend Bridge Gauge 3</t>
  </si>
  <si>
    <t>Sacramento River  52 \ Reach</t>
  </si>
  <si>
    <t>Sacramento River  53 \ Cottonwood Creek Inflow to Sacramento RM 271</t>
  </si>
  <si>
    <t>Sacramento River  54 \ Reach</t>
  </si>
  <si>
    <t>Sacramento River  56 \ Reach</t>
  </si>
  <si>
    <t>Sacramento River  57 \ Headflow Adjustment Bend Bridge Outflow Outflow</t>
  </si>
  <si>
    <t>Sacramento River  58 \ Reach</t>
  </si>
  <si>
    <t>Sacramento River  59 \ Headflow Adjustment Bend Bridge Inflow Inflow</t>
  </si>
  <si>
    <t>Sacramento River  60 \ Reach</t>
  </si>
  <si>
    <t>Sacramento River  62 \ Reach</t>
  </si>
  <si>
    <t>Sacramento River  63 \ SR Sacramento River above Vina Gauge 2</t>
  </si>
  <si>
    <t>Sacramento River  64 \ Reach</t>
  </si>
  <si>
    <t>Sacramento River  65 \ Paynes Creek Inflow to Sacramento RM 250</t>
  </si>
  <si>
    <t>Sacramento River  66 \ Reach</t>
  </si>
  <si>
    <t>Sacramento River  67 \ Catchment Inflow Node 88</t>
  </si>
  <si>
    <t>Sacramento River  68 \ Reach</t>
  </si>
  <si>
    <t>Sacramento River  69 \ Sacramento River RM 240</t>
  </si>
  <si>
    <t>Sacramento River  70 \ Reach</t>
  </si>
  <si>
    <t>Sacramento River  72 \ Reach</t>
  </si>
  <si>
    <t>Sacramento River  73 \ Antelope Creek Inflow to Sacramento RM 232</t>
  </si>
  <si>
    <t>Sacramento River  74 \ Reach</t>
  </si>
  <si>
    <t>Sacramento River  75 \ SR Sacramento River above Vina Gauge 3</t>
  </si>
  <si>
    <t>Sacramento River  76 \ Reach</t>
  </si>
  <si>
    <t>Sacramento River  77 \ Catchment Inflow Node 94</t>
  </si>
  <si>
    <t>Sacramento River  78 \ Reach</t>
  </si>
  <si>
    <t>Sacramento River  79 \ Catchment Inflow Node 95</t>
  </si>
  <si>
    <t>Sacramento River  80 \ Reach</t>
  </si>
  <si>
    <t>Sacramento River  81 \ Elder Creek Inflow to Sacramento River RM 229</t>
  </si>
  <si>
    <t>Sacramento River  82 \ Reach</t>
  </si>
  <si>
    <t>Sacramento River  83 \ Mill Creek Inflow to Sacramento River RM 228</t>
  </si>
  <si>
    <t>Sacramento River  84 \ Reach</t>
  </si>
  <si>
    <t>Sacramento River  85 \ McClure Creek Inflow to Sacramento River RM 225</t>
  </si>
  <si>
    <t>Sacramento River  86 \ Reach</t>
  </si>
  <si>
    <t>Sacramento River  87 \ Thomes Creek Inflow to Sacramento RM 224</t>
  </si>
  <si>
    <t>Sacramento River  88 \ Reach</t>
  </si>
  <si>
    <t>Sacramento River  89 \ Sacramento River RM 224</t>
  </si>
  <si>
    <t>Sacramento River  90 \ Reach</t>
  </si>
  <si>
    <t>Sacramento River  91 \ Catchment Inflow Node 99</t>
  </si>
  <si>
    <t>Sacramento River  92 \ Reach</t>
  </si>
  <si>
    <t>Sacramento River  93 \ Deer Creek Inflow to Sacramento RM 218</t>
  </si>
  <si>
    <t>Sacramento River  94 \ Reach</t>
  </si>
  <si>
    <t>Sacramento River  96 \ Reach</t>
  </si>
  <si>
    <t>Sacramento River  98 \ Reach</t>
  </si>
  <si>
    <t>Sacramento River 100 \ Reach</t>
  </si>
  <si>
    <t>Sacramento River 101 \ SR Sacramento River above Hamilton City Gauge 3</t>
  </si>
  <si>
    <t>Sacramento River 102 \ Reach</t>
  </si>
  <si>
    <t>Sacramento River 103 \ SR Sacramento River above Hamilton City Gauge 2</t>
  </si>
  <si>
    <t>Sacramento River 104 \ Reach</t>
  </si>
  <si>
    <t>Sacramento River 106 \ Reach</t>
  </si>
  <si>
    <t>Sacramento River 107 \ SR Sacramento River above Hamilton City Gauge</t>
  </si>
  <si>
    <t>Sacramento River 108 \ Reach</t>
  </si>
  <si>
    <t>Sacramento River 110 \ Reach</t>
  </si>
  <si>
    <t>Sacramento River 111 \ SR Sacramento River above Ord Ferry Gauge 2</t>
  </si>
  <si>
    <t>Sacramento River 112 \ Reach</t>
  </si>
  <si>
    <t>Sacramento River 113 \ Catchment Inflow Node 104</t>
  </si>
  <si>
    <t>Sacramento River 114 \ Reach</t>
  </si>
  <si>
    <t>Sacramento River 115 \ Big Chico Creek Inflow to Sacramento RM 196</t>
  </si>
  <si>
    <t>Sacramento River 116 \ Reach</t>
  </si>
  <si>
    <t>Sacramento River 117 \ Sacramento River RM 196</t>
  </si>
  <si>
    <t>Sacramento River 118 \ Reach</t>
  </si>
  <si>
    <t>Sacramento River 119 \ Sacramento River RM 195</t>
  </si>
  <si>
    <t>Sacramento River 120 \ Reach</t>
  </si>
  <si>
    <t>Sacramento River 121 \ Stony Creek Inflow to Sacramento RM 193</t>
  </si>
  <si>
    <t>Sacramento River 122 \ Reach</t>
  </si>
  <si>
    <t>Sacramento River 124 \ Reach</t>
  </si>
  <si>
    <t>Sacramento River 126 \ Reach</t>
  </si>
  <si>
    <t>Sacramento River 128 \ Reach</t>
  </si>
  <si>
    <t>Sacramento River 129 \ Sacramento River RM 185</t>
  </si>
  <si>
    <t>Sacramento River 130 \ Reach</t>
  </si>
  <si>
    <t>Sacramento River 131 \ SR Sacramento River above Butte City Gauge</t>
  </si>
  <si>
    <t>Sacramento River 132 \ Reach</t>
  </si>
  <si>
    <t>Sacramento River 133 \ Sacramento River RM 178</t>
  </si>
  <si>
    <t>Sacramento River 134 \ Reach</t>
  </si>
  <si>
    <t>Sacramento River 136 \ Reach</t>
  </si>
  <si>
    <t>Sacramento River 137 \ Headflow Adjustment Butte City Outflow Outflow</t>
  </si>
  <si>
    <t>Sacramento River 138 \ Reach</t>
  </si>
  <si>
    <t>Sacramento River 139 \ Headflow Adjustment Butte City Inflow Inflow</t>
  </si>
  <si>
    <t>Sacramento River 140 \ Reach</t>
  </si>
  <si>
    <t>Sacramento River 142 \ Reach</t>
  </si>
  <si>
    <t>Sacramento River 143 \ Sacramento River RM 162</t>
  </si>
  <si>
    <t>Sacramento River 144 \ Reach</t>
  </si>
  <si>
    <t>Sacramento River 145 \ Sacramento River RM 159</t>
  </si>
  <si>
    <t>Sacramento River 146 \ Reach</t>
  </si>
  <si>
    <t>Sacramento River 148 \ Reach</t>
  </si>
  <si>
    <t>Sacramento River 150 \ Reach</t>
  </si>
  <si>
    <t>Sacramento River 152 \ Reach</t>
  </si>
  <si>
    <t>Sacramento River 153 \ Butte Slough Outfall Gates Inflow</t>
  </si>
  <si>
    <t>Sacramento River 154 \ Reach</t>
  </si>
  <si>
    <t>Sacramento River 156 \ Reach</t>
  </si>
  <si>
    <t>Sacramento River 157 \ Tisdale  Weir</t>
  </si>
  <si>
    <t>Sacramento River 158 \ Reach</t>
  </si>
  <si>
    <t>Sacramento River 160 \ Reach</t>
  </si>
  <si>
    <t>Sacramento River 162 \ Reach</t>
  </si>
  <si>
    <t>Sacramento River 163 \ Sacramento River RM 115</t>
  </si>
  <si>
    <t>Sacramento River 164 \ Reach</t>
  </si>
  <si>
    <t>Sacramento River 166 \ Reach</t>
  </si>
  <si>
    <t>Sacramento River 168 \ Reach</t>
  </si>
  <si>
    <t>Sacramento River 170 \ Reach</t>
  </si>
  <si>
    <t>Sacramento River 172 \ Reach</t>
  </si>
  <si>
    <t>Sacramento River 174 \ Reach</t>
  </si>
  <si>
    <t>Sacramento River 176 \ Reach</t>
  </si>
  <si>
    <t>Sacramento River 177 \ Fremont Weir Outflow</t>
  </si>
  <si>
    <t>Sacramento River 178 \ Reach</t>
  </si>
  <si>
    <t>Sacramento River 180 \ Reach</t>
  </si>
  <si>
    <t>Sacramento River 181 \ Natomas Cross Canal Inflow to Sacramento RM 082</t>
  </si>
  <si>
    <t>Sacramento River 182 \ Reach</t>
  </si>
  <si>
    <t>Sacramento River 183 \ A_22_SA2 Runoff</t>
  </si>
  <si>
    <t>Sacramento River 184 \ Reach</t>
  </si>
  <si>
    <t>Sacramento River 186 \ Reach</t>
  </si>
  <si>
    <t>Sacramento River 188 \ Reach</t>
  </si>
  <si>
    <t>Sacramento River 189 \ Sacramento River RM 081</t>
  </si>
  <si>
    <t>Sacramento River 190 \ Reach</t>
  </si>
  <si>
    <t>Sacramento River 191 \ Sacramento River RM 078</t>
  </si>
  <si>
    <t>Sacramento River 192 \ Reach</t>
  </si>
  <si>
    <t>Sacramento River 193 \ Sacramento River RM 075</t>
  </si>
  <si>
    <t>Sacramento River 194 \ Reach</t>
  </si>
  <si>
    <t>Sacramento River 195 \ Sacramento River RM 074</t>
  </si>
  <si>
    <t>Sacramento River 196 \ Reach</t>
  </si>
  <si>
    <t>Sacramento River 197 \ Sacramento River RM 065</t>
  </si>
  <si>
    <t>Sacramento River 198 \ Reach</t>
  </si>
  <si>
    <t>Sacramento River 199 \ Natomas East Main Drain Inflow</t>
  </si>
  <si>
    <t>Sacramento River 200 \ Reach</t>
  </si>
  <si>
    <t>Sacramento River 202 \ Reach</t>
  </si>
  <si>
    <t>Sacramento River 203 \ Sacramento Weir Outflow from Sacramento RM 066</t>
  </si>
  <si>
    <t>Sacramento River 204 \ Reach</t>
  </si>
  <si>
    <t>Sacramento River 205 \ Sacramento River WTP Outflow</t>
  </si>
  <si>
    <t>Sacramento River 208 \ Reach</t>
  </si>
  <si>
    <t>Sacramento River 212 \ Reach</t>
  </si>
  <si>
    <t>Sacramento River 213 \ CalSim II Hydrology Adjustment Inflow Inflow</t>
  </si>
  <si>
    <t>Sacramento River 214 \ Reach</t>
  </si>
  <si>
    <t>Sacramento River 216 \ Reach</t>
  </si>
  <si>
    <t>Sacramento River 217 \ BDCP Tunnels Outflow</t>
  </si>
  <si>
    <t>Sacramento River 218 \ Reach</t>
  </si>
  <si>
    <t>Sacramento River 219 \ Delta Accretion 1 Inflow</t>
  </si>
  <si>
    <t>Sacramento River 220 \ Reach</t>
  </si>
  <si>
    <t>Sacramento River 221 \ Delta Depletion 1 Outflow</t>
  </si>
  <si>
    <t>Sacramento River 222 \ Reach</t>
  </si>
  <si>
    <t>Sacramento River 224 \ Reach</t>
  </si>
  <si>
    <t>Sacramento River 225 \ A_50_NA1 Runoff</t>
  </si>
  <si>
    <t>Sacramento River 226 \ Reach</t>
  </si>
  <si>
    <t>Sacramento River 227 \ Delta Cross Channel fr Sacramento River RM 030 Outflow</t>
  </si>
  <si>
    <t>Sacramento River 228 \ Reach</t>
  </si>
  <si>
    <t>Sacramento River 229 \ Georgiana Slough fr Sacramento River RM 029 Outflow</t>
  </si>
  <si>
    <t>Sacramento River 230 \ Reach</t>
  </si>
  <si>
    <t>Sacramento River 231 \ Cache Slough Inflow to Sacramento RM 017</t>
  </si>
  <si>
    <t>Sacramento River 232 \ Reach</t>
  </si>
  <si>
    <t>Sacramento River 233 \ Cache Slough Tidal Flows Outflow</t>
  </si>
  <si>
    <t>Sacramento River 234 \ Reach</t>
  </si>
  <si>
    <t>Sacramento River 235 \ Delta Accretion 2 Inflow</t>
  </si>
  <si>
    <t>Sacramento River 236 \ Reach</t>
  </si>
  <si>
    <t>Sacramento River 238 \ Reach</t>
  </si>
  <si>
    <t>Sacramento River 240 \ Reach</t>
  </si>
  <si>
    <t>Sacramento River 242 \ Reach</t>
  </si>
  <si>
    <t>Sacramento River 244 \ Reach</t>
  </si>
  <si>
    <t>Sacramento River 246 \ Reach</t>
  </si>
  <si>
    <t>Sacramento River 247 \ SR Sacramento River RM 003</t>
  </si>
  <si>
    <t>Sacramento River 248 \ Reach</t>
  </si>
  <si>
    <t>Sacramento River 249 \ Delta Accretion 3 Inflow</t>
  </si>
  <si>
    <t>Sacramento River 250 \ Reach</t>
  </si>
  <si>
    <t>Sacramento River 251 \ Sacramento River RM 000</t>
  </si>
  <si>
    <t>Sacramento River 252 \ Reach</t>
  </si>
  <si>
    <t>Sacramento River 253 \ San Joaquin River Inflow</t>
  </si>
  <si>
    <t>Sacramento River 254 \ Reach</t>
  </si>
  <si>
    <t>Sacramento River 255 \ LocalRunoffEnteringDelta Outflow</t>
  </si>
  <si>
    <t>Sacramento River 256 \ Reach</t>
  </si>
  <si>
    <t>Sacramento River 258 \ Reach</t>
  </si>
  <si>
    <t>Sacramento River 260 \ Reach</t>
  </si>
  <si>
    <t>Sacramento River 262 \ Reach</t>
  </si>
  <si>
    <t>Sacramento River 263 \ Delta Surplus Outflow</t>
  </si>
  <si>
    <t>Sacramento River 264 \ Reach</t>
  </si>
  <si>
    <t>Sacramento River 265 \ Delta Surplus Inflow</t>
  </si>
  <si>
    <t>Sacramento River 266 \ Reach</t>
  </si>
  <si>
    <t>Sacramento River 267 \ LocalRunoffEnteringDelta Inflow</t>
  </si>
  <si>
    <t>Sacramento River 268 \ Reach</t>
  </si>
  <si>
    <t>Sacramento River 269 \ Sacramento River RM 0</t>
  </si>
  <si>
    <t>Sacramento River WTP   1 \ Sacramento River WTP</t>
  </si>
  <si>
    <t>Sacramento Weir   1 \ Weir Flows 6</t>
  </si>
  <si>
    <t>Sacramento Weir   2 \ Reach</t>
  </si>
  <si>
    <t>San Joaquin River   3 \ SJRR Recapture and Excess Inflow</t>
  </si>
  <si>
    <t>San Joaquin River   4 \ Reach</t>
  </si>
  <si>
    <t>San Joaquin River   5 \ SJRR Recapture Outflow</t>
  </si>
  <si>
    <t>San Joaquin River   6 \ Reach</t>
  </si>
  <si>
    <t>San Joaquin River   7 \ SR San Joaquin River 4</t>
  </si>
  <si>
    <t>San Joaquin River   8 \ Reach</t>
  </si>
  <si>
    <t>San Joaquin River  10 \ Reach</t>
  </si>
  <si>
    <t>San Joaquin River  11 \ SJRR Recapture Inflow</t>
  </si>
  <si>
    <t>San Joaquin River  12 \ Reach</t>
  </si>
  <si>
    <t>San Joaquin River  14 \ Reach</t>
  </si>
  <si>
    <t>San Joaquin River  15 \ SR San Joaquin River 3</t>
  </si>
  <si>
    <t>San Joaquin River  16 \ Reach</t>
  </si>
  <si>
    <t>San Joaquin River  17 \ U_61N_NU1 Return</t>
  </si>
  <si>
    <t>San Joaquin River  18 \ Reach</t>
  </si>
  <si>
    <t>San Joaquin River  19 \ Littlejohns Creek Inflow to San Joaquin RM 043</t>
  </si>
  <si>
    <t>San Joaquin River  20 \ Reach</t>
  </si>
  <si>
    <t>San Joaquin River  21 \ San Joaquin River RM 042</t>
  </si>
  <si>
    <t>San Joaquin River  22 \ Reach</t>
  </si>
  <si>
    <t>San Joaquin River  24 \ Reach</t>
  </si>
  <si>
    <t>San Joaquin River  25 \ San Joaquin River RM 028</t>
  </si>
  <si>
    <t>San Joaquin River  26 \ Reach</t>
  </si>
  <si>
    <t>San Joaquin River  27 \ Delta Depletion 5 Outflow</t>
  </si>
  <si>
    <t>San Joaquin River  28 \ Reach</t>
  </si>
  <si>
    <t>San Joaquin River  29 \ Delta Accretion 5 Inflow</t>
  </si>
  <si>
    <t>San Joaquin River  30 \ Reach</t>
  </si>
  <si>
    <t>San Joaquin River  31 \ San Joaquin River RM 026</t>
  </si>
  <si>
    <t>San Joaquin River  32 \ Reach</t>
  </si>
  <si>
    <t>San Joaquin River  33 \ SR San Joaquin River</t>
  </si>
  <si>
    <t>San Joaquin River  34 \ Reach</t>
  </si>
  <si>
    <t>San Joaquin River  35 \ SR San Joaquin River 2</t>
  </si>
  <si>
    <t>San Joaquin River  36 \ Reach</t>
  </si>
  <si>
    <t>San Joaquin River  37 \ Mokelumne River Inflow to San Joaquin RM 022</t>
  </si>
  <si>
    <t>San Joaquin River  38 \ Reach</t>
  </si>
  <si>
    <t>San Joaquin River  39 \ OMR Reverse Flow Outflow</t>
  </si>
  <si>
    <t>San Joaquin River  40 \ Reach</t>
  </si>
  <si>
    <t>San Joaquin River  41 \ Indian Slough Eastward Outflow</t>
  </si>
  <si>
    <t>San Joaquin River  42 \ Reach</t>
  </si>
  <si>
    <t>San Joaquin River  43 \ Indian Slough Westward Inflow</t>
  </si>
  <si>
    <t>San Joaquin River  44 \ Reach</t>
  </si>
  <si>
    <t>San Joaquin River  45 \ Old and Middle River Inflow into San Joaquin River RM 022</t>
  </si>
  <si>
    <t>San Joaquin River  46 \ Reach</t>
  </si>
  <si>
    <t>San Joaquin River  47 \ RS_TX</t>
  </si>
  <si>
    <t>San Joaquin River  48 \ Reach</t>
  </si>
  <si>
    <t>San Joaquin River  49 \ RS_CVP</t>
  </si>
  <si>
    <t>San Joaquin River  50 \ Reach</t>
  </si>
  <si>
    <t>San Joaquin River  51 \ A_50_NA6 Withdrawal</t>
  </si>
  <si>
    <t>San Joaquin River  52 \ Reach</t>
  </si>
  <si>
    <t>San Joaquin River  53 \ Delta Accretion 6 Inflow</t>
  </si>
  <si>
    <t>San Joaquin River  54 \ Reach</t>
  </si>
  <si>
    <t>San Joaquin River  55 \ Delta Depletion 6 Outflow</t>
  </si>
  <si>
    <t>San Joaquin River  56 \ Reach</t>
  </si>
  <si>
    <t>San Joaquin River  59 \ Marsh Creek Inflow</t>
  </si>
  <si>
    <t>San Joaquin River  60 \ Reach</t>
  </si>
  <si>
    <t>San Joaquin River  61 \ San Joaquin River RM 006</t>
  </si>
  <si>
    <t>San Joaquin River  62 \ Reach</t>
  </si>
  <si>
    <t>San Joaquin River  63 \ U_ANTOC Return</t>
  </si>
  <si>
    <t>San Joaquin River  64 \ Reach</t>
  </si>
  <si>
    <t>San Joaquin River  65 \ SJRR VA Outflow Inflow</t>
  </si>
  <si>
    <t>San Joaquin River  66 \ Reach</t>
  </si>
  <si>
    <t>San Joaquin River Reverse Flow   2 \ Reach</t>
  </si>
  <si>
    <t>San Joaquin River Reverse Flow   3 \ U_ANTOC Withdrawal</t>
  </si>
  <si>
    <t>San Joaquin River Reverse Flow   4 \ Reach</t>
  </si>
  <si>
    <t>Secret Ravine   1 \ SR Secret Ravine</t>
  </si>
  <si>
    <t>Secret Ravine   2 \ Reach</t>
  </si>
  <si>
    <t>Secret Ravine   3 \ Lower Boardman Inflow to Secret Ravine RM 002</t>
  </si>
  <si>
    <t>Secret Ravine   4 \ Reach</t>
  </si>
  <si>
    <t>Seepage_Camanche   1 \ Camanche_SeepageLoss</t>
  </si>
  <si>
    <t>Seepage_Camanche   2 \ Reach</t>
  </si>
  <si>
    <t>Seepage_Pardee   1 \ Pardee_SeepageLoss</t>
  </si>
  <si>
    <t>Seepage_Pardee   2 \ Reach</t>
  </si>
  <si>
    <t>Seepage_aboveHwy99   1 \ Ops_SeepageAboveHwy99</t>
  </si>
  <si>
    <t>Seepage_aboveHwy99   2 \ Reach</t>
  </si>
  <si>
    <t>SeepageblwHwy99   1 \ Ops_SeepageblwHwy99</t>
  </si>
  <si>
    <t>SeepageblwHwy99   2 \ Reach</t>
  </si>
  <si>
    <t>Silver Creek   1 \ Catchment Inflow Node 146</t>
  </si>
  <si>
    <t>Silver Creek   2 \ Reach</t>
  </si>
  <si>
    <t>Silver Creek   3 \ Catchment Inflow Node 147</t>
  </si>
  <si>
    <t>Silver Creek   4 \ Reach</t>
  </si>
  <si>
    <t>Silver Creek   5 \ I_UNVLY Inflow</t>
  </si>
  <si>
    <t>Silver Creek   6 \ Reach</t>
  </si>
  <si>
    <t>Silver Creek   7 \ Robbs Peak Tunnel Inflow</t>
  </si>
  <si>
    <t>Silver Creek   8 \ Reach</t>
  </si>
  <si>
    <t>Silver Creek  10 \ Reach</t>
  </si>
  <si>
    <t>Silver Creek  11 \ Union Valley Powerhouse Inflow</t>
  </si>
  <si>
    <t>Silver Creek  12 \ Reach</t>
  </si>
  <si>
    <t>Silver Creek  14 \ Reach</t>
  </si>
  <si>
    <t>Silver Creek  15 \ I_SLV015 Inflow</t>
  </si>
  <si>
    <t>Silver Creek  16 \ Reach</t>
  </si>
  <si>
    <t>Silver Creek  17 \ HIS Silver Ck blw Junction Dam 11441800 (gauge)</t>
  </si>
  <si>
    <t>Silver Creek  17 \ Junction Reservoir</t>
  </si>
  <si>
    <t>Silver Creek  18 \ Reach</t>
  </si>
  <si>
    <t>Silver Creek  20 \ Reach</t>
  </si>
  <si>
    <t>Silver Creek  21 \ Jaybird Conduit Inflow</t>
  </si>
  <si>
    <t>Silver Creek  22 \ Reach</t>
  </si>
  <si>
    <t>Silver Creek  23 \ I_SLV006 Inflow</t>
  </si>
  <si>
    <t>Silver Creek  24 \ Reach</t>
  </si>
  <si>
    <t>Silver Creek  25 \ HIS Silver Ck blw Camino Dam 11441900 (gauge)</t>
  </si>
  <si>
    <t>Silver Creek  26 \ Reach</t>
  </si>
  <si>
    <t>Silver Creek  27 \ HIS Silver Creek 11442000 (gauge)</t>
  </si>
  <si>
    <t>Silver Creek  28 \ Reach</t>
  </si>
  <si>
    <t>Silver Fork American   1 \ I_SILVR Inflow</t>
  </si>
  <si>
    <t>Silver Fork American   2 \ Reach</t>
  </si>
  <si>
    <t>Silver Fork American   4 \ Reach</t>
  </si>
  <si>
    <t>Silver Fork American   6 \ Reach</t>
  </si>
  <si>
    <t>Silver Fork American   7 \ Caples Creek Inflow</t>
  </si>
  <si>
    <t>Silver Fork American   8 \ Reach</t>
  </si>
  <si>
    <t>Silver Fork American   9 \ I_SLF009 Inflow</t>
  </si>
  <si>
    <t>Silver Fork American  10 \ Reach</t>
  </si>
  <si>
    <t>Slate Creek   1 \ Catchment Inflow Node 116</t>
  </si>
  <si>
    <t>Slate Creek   2 \ Reach</t>
  </si>
  <si>
    <t>Slate Creek   3 \ Catchment Inflow Node 117</t>
  </si>
  <si>
    <t>Slate Creek   4 \ Reach</t>
  </si>
  <si>
    <t>Slate Creek   5 \ I_SLT009 Inflow</t>
  </si>
  <si>
    <t>Slate Creek   6 \ Reach</t>
  </si>
  <si>
    <t>Slate Creek   8 \ Reach</t>
  </si>
  <si>
    <t>Slate Creek  10 \ Reach</t>
  </si>
  <si>
    <t>Slate Creek Tunnel   1 \ HIS Slate Ck Diversion Tunnel 11413250 (gauge)</t>
  </si>
  <si>
    <t>Slate Creek Tunnel   1 \ OPS Slate Creek Tunnel</t>
  </si>
  <si>
    <t>Sly Park Creek   1 \ Catchment Inflow Node 169</t>
  </si>
  <si>
    <t>Sly Park Creek   2 \ Reach</t>
  </si>
  <si>
    <t>Sly Park Creek   3 \ I_JNKSN Inflow</t>
  </si>
  <si>
    <t>Sly Park Creek   4 \ Reach</t>
  </si>
  <si>
    <t>Sly Park Creek   5 \ Camp Creek Diversion Tunnel Inflow</t>
  </si>
  <si>
    <t>Sly Park Creek   6 \ Reach</t>
  </si>
  <si>
    <t>Sly Park Creek   8 \ Reach</t>
  </si>
  <si>
    <t>South Bay Aqueduct   1 \ SWP SBA MakeUpWater Withdrawal</t>
  </si>
  <si>
    <t>South Bay Aqueduct   2 \ Reach</t>
  </si>
  <si>
    <t>South Bay Aqueduct   3 \ SBA</t>
  </si>
  <si>
    <t>South Bay Aqueduct   4 \ Reach</t>
  </si>
  <si>
    <t>South Bay Aqueduct   5 \ Withdrawal Node 14</t>
  </si>
  <si>
    <t>South Bay Aqueduct   6 \ Reach</t>
  </si>
  <si>
    <t>South Canal   1 \ South Canal CM 002</t>
  </si>
  <si>
    <t>South Canal   2 \ Reach</t>
  </si>
  <si>
    <t>South Canal   4 \ Reach</t>
  </si>
  <si>
    <t>South Canal   6 \ Reach</t>
  </si>
  <si>
    <t>South Canal   7 \ Mormon Ravin Outflow</t>
  </si>
  <si>
    <t>South Canal   8 \ Reach</t>
  </si>
  <si>
    <t>South Canal   9 \ OPS Newcastle Powerhouse</t>
  </si>
  <si>
    <t>South Canal  10 \ Reach</t>
  </si>
  <si>
    <t>South Fork American River   1 \ Echo Lake Conduit Inflow</t>
  </si>
  <si>
    <t>South Fork American River   2 \ Reach</t>
  </si>
  <si>
    <t>South Fork American River   3 \ Pyramid Creek Inflow</t>
  </si>
  <si>
    <t>South Fork American River   4 \ Reach</t>
  </si>
  <si>
    <t>South Fork American River   5 \ I_SFA076 Inflow</t>
  </si>
  <si>
    <t>South Fork American River   6 \ Reach</t>
  </si>
  <si>
    <t>South Fork American River   8 \ Reach</t>
  </si>
  <si>
    <t>South Fork American River   9 \ I_SFA066 Inflow</t>
  </si>
  <si>
    <t>South Fork American River  10 \ Reach</t>
  </si>
  <si>
    <t>South Fork American River  11 \ HIS SF American nr Kyburz 11439500 (gauge)</t>
  </si>
  <si>
    <t>South Fork American River  12 \ Reach</t>
  </si>
  <si>
    <t>South Fork American River  14 \ Reach</t>
  </si>
  <si>
    <t>South Fork American River  15 \ Catchment Inflow Node 162</t>
  </si>
  <si>
    <t>South Fork American River  16 \ Reach</t>
  </si>
  <si>
    <t>South Fork American River  17 \ Catchment Inflow Node 163</t>
  </si>
  <si>
    <t>South Fork American River  18 \ Reach</t>
  </si>
  <si>
    <t>South Fork American River  19 \ Alder Creek Inflow</t>
  </si>
  <si>
    <t>South Fork American River  20 \ Reach</t>
  </si>
  <si>
    <t>South Fork American River  21 \ I_PLM001 Inflow</t>
  </si>
  <si>
    <t>South Fork American River  22 \ Reach</t>
  </si>
  <si>
    <t>South Fork American River  23 \ Catchment Inflow Node 165</t>
  </si>
  <si>
    <t>South Fork American River  24 \ Reach</t>
  </si>
  <si>
    <t>South Fork American River  25 \ Silver Creek Inflow</t>
  </si>
  <si>
    <t>South Fork American River  26 \ Reach</t>
  </si>
  <si>
    <t>South Fork American River  27 \ El Dorado Akin Powerhouse Inflow</t>
  </si>
  <si>
    <t>South Fork American River  28 \ Reach</t>
  </si>
  <si>
    <t>South Fork American River  29 \ Camino Conduit Inflow</t>
  </si>
  <si>
    <t>South Fork American River  30 \ Reach</t>
  </si>
  <si>
    <t>South Fork American River  31 \ Brush Creek Inflow</t>
  </si>
  <si>
    <t>South Fork American River  32 \ Reach</t>
  </si>
  <si>
    <t>South Fork American River  33 \ Catchment Inflow Node 164</t>
  </si>
  <si>
    <t>South Fork American River  34 \ Reach</t>
  </si>
  <si>
    <t>South Fork American River  36 \ Reach</t>
  </si>
  <si>
    <t>South Fork American River  37 \ SF American nr Camino 11443500 (gauge)</t>
  </si>
  <si>
    <t>South Fork American River  38 \ Reach</t>
  </si>
  <si>
    <t>South Fork American River  40 \ Reach</t>
  </si>
  <si>
    <t>South Fork American River  41 \ Rock Creek Inflow</t>
  </si>
  <si>
    <t>South Fork American River  42 \ Reach</t>
  </si>
  <si>
    <t>South Fork American River  43 \ White Rock Tunnel Inflow</t>
  </si>
  <si>
    <t>South Fork American River  44 \ Reach</t>
  </si>
  <si>
    <t>South Fork American River  46 \ Reach</t>
  </si>
  <si>
    <t>South Fork American River  48 \ Reach</t>
  </si>
  <si>
    <t>South Fork American River  50 \ Reach</t>
  </si>
  <si>
    <t>South Fork American River  51 \ I_WBR001 Inflow</t>
  </si>
  <si>
    <t>South Fork American River  52 \ Reach</t>
  </si>
  <si>
    <t>South Fork American River  53 \ Return Flow Node 2</t>
  </si>
  <si>
    <t>South Fork American River  54 \ Reach</t>
  </si>
  <si>
    <t>South Fork Cottonwood Creek   1 \ Catchment Inflow Node 7</t>
  </si>
  <si>
    <t>South Fork Cottonwood Creek   2 \ Reach</t>
  </si>
  <si>
    <t>South Fork Cottonwood Creek   3 \ Catchment Inflow Node 6</t>
  </si>
  <si>
    <t>South Fork Cottonwood Creek   4 \ Reach</t>
  </si>
  <si>
    <t>South Fork Cottonwood Creek   5 \ Catchment Inflow Node 5</t>
  </si>
  <si>
    <t>South Fork Cottonwood Creek   6 \ Reach</t>
  </si>
  <si>
    <t>South Fork Cottonwood Creek   7 \ I_SCW008 Inflow</t>
  </si>
  <si>
    <t>South Fork Feather River   1 \ Catchment Inflow Node 68</t>
  </si>
  <si>
    <t>South Fork Feather River   2 \ Reach</t>
  </si>
  <si>
    <t>South Fork Feather River   3 \ EST Little Grass Valley Res Inflow (gauge)</t>
  </si>
  <si>
    <t>South Fork Feather River   3 \ I_LGRSV Inflow</t>
  </si>
  <si>
    <t>South Fork Feather River   4 \ Reach</t>
  </si>
  <si>
    <t>South Fork Feather River   6 \ Reach</t>
  </si>
  <si>
    <t>South Fork Feather River   7 \ Catchment Inflow Node 71</t>
  </si>
  <si>
    <t>South Fork Feather River   8 \ Reach</t>
  </si>
  <si>
    <t>South Fork Feather River   9 \ REG Below Little Grass Valley Dam</t>
  </si>
  <si>
    <t>South Fork Feather River  10 \ Reach</t>
  </si>
  <si>
    <t>South Fork Feather River  12 \ Reach</t>
  </si>
  <si>
    <t>South Fork Feather River  13 \ REG Below SFF Tunnel</t>
  </si>
  <si>
    <t>South Fork Feather River  14 \ Reach</t>
  </si>
  <si>
    <t>South Fork Feather River  15 \ Lost Creek Inflow to South Feather RM 020</t>
  </si>
  <si>
    <t>South Fork Feather River  17 \ Woodleaf Powerhouse Inflow</t>
  </si>
  <si>
    <t>South Fork Feather River  18 \ Reach</t>
  </si>
  <si>
    <t>South Fork Feather River  19 \ Forbestown Powerhouse near Forbestown Outflow</t>
  </si>
  <si>
    <t>South Fork Feather River  19 \ HIS SF Feather blw Forbestown 11396200 11396290 (gauge)</t>
  </si>
  <si>
    <t>South Fork Feather River  20 \ Reach</t>
  </si>
  <si>
    <t>South Fork Feather River  21 \ Catchment Inflow Node 72</t>
  </si>
  <si>
    <t>South Fork Feather River  22 \ Reach</t>
  </si>
  <si>
    <t>South Fork Feather River  23 \ REG Downstream of Forbestown Dam</t>
  </si>
  <si>
    <t>South Fork Feather River  24 \ Reach</t>
  </si>
  <si>
    <t>South Fork Feather River  25 \ I_SFF011 Inflow</t>
  </si>
  <si>
    <t>South Fork Feather River  26 \ Reach</t>
  </si>
  <si>
    <t>South Fork Feather River  27 \ Forbestown Powerhouse near Forbestown Inflow</t>
  </si>
  <si>
    <t>South Fork Feather River  28 \ Reach</t>
  </si>
  <si>
    <t>South Fork Feather River  29 \ FNF SF Feather at Ponderosa (gauge)</t>
  </si>
  <si>
    <t>South Fork Feather River  29 \ Ponderosa Dam</t>
  </si>
  <si>
    <t>South Fork Feather River  32 \ Reach</t>
  </si>
  <si>
    <t>South Fork Feather River  33 \ Middle Feather Inflow to South Feather RM 002</t>
  </si>
  <si>
    <t>South Fork Mokelumne River   1 \ I_SFM005 Inflow</t>
  </si>
  <si>
    <t>South Fork Mokelumne River   2 \ Reach</t>
  </si>
  <si>
    <t>South Fork Mokelumne River   3 \ HIS SF Mokelumne nr West Point 11318500 (gauge)</t>
  </si>
  <si>
    <t>South Fork Mokelumne River   3 \ SF Pumping Station</t>
  </si>
  <si>
    <t>South Fork Mokelumne River   4 \ Reach</t>
  </si>
  <si>
    <t>South Fork Rubicon River   1 \ I_SFR006 Inflow</t>
  </si>
  <si>
    <t>South Fork Rubicon River   2 \ Reach</t>
  </si>
  <si>
    <t>South Fork Rubicon River   3 \ Gerle Canal Inflow</t>
  </si>
  <si>
    <t>South Fork Rubicon River   4 \ Reach</t>
  </si>
  <si>
    <t>South Fork Rubicon River   6 \ Reach</t>
  </si>
  <si>
    <t>South Fork Rubicon River   8 \ Reach</t>
  </si>
  <si>
    <t>South Fork Rubicon River   9 \ SF Rubicon River blw Gerle 11430000 (gauge)</t>
  </si>
  <si>
    <t>South Fork Rubicon River  10 \ Reach</t>
  </si>
  <si>
    <t>South Fork Silver Creek   1 \ Catchment Inflow Node 149</t>
  </si>
  <si>
    <t>South Fork Silver Creek   2 \ Reach</t>
  </si>
  <si>
    <t>South Fork Silver Creek   3 \ Catchment Inflow Node 148</t>
  </si>
  <si>
    <t>South Fork Silver Creek   4 \ Reach</t>
  </si>
  <si>
    <t>South Fork Silver Creek   5 \ I_ICEHS Inflow</t>
  </si>
  <si>
    <t>South Fork Silver Creek   6 \ Reach</t>
  </si>
  <si>
    <t>South Fork Silver Creek   7 \ HIS SF Silver Ck nr Ice House 11441500 (gauge)</t>
  </si>
  <si>
    <t>South Fork Silver Creek   8 \ Reach</t>
  </si>
  <si>
    <t>South Fork Silver Creek  10 \ Reach</t>
  </si>
  <si>
    <t>South Fork Tunnel   1 \ HIS South Fork Tunnel nr Strawberry 11395150 (gauge)</t>
  </si>
  <si>
    <t>South Fork Tunnel   1 \ OPS South  Fork Tunnel</t>
  </si>
  <si>
    <t>South Fork Tunnel   2 \ Reach</t>
  </si>
  <si>
    <t>South Yuba Canal and Wasteway   1 \ HIS South Yuba Canal nr Emigrant Gap 11414200 (gauge)</t>
  </si>
  <si>
    <t>South Yuba Canal and Wasteway   1 \ OPS PGE Spill Prevention SY</t>
  </si>
  <si>
    <t>South Yuba Canal and Wasteway   2 \ Reach</t>
  </si>
  <si>
    <t>South Yuba Canal and Wasteway   3 \ Chalk Bluff Canal Outflow</t>
  </si>
  <si>
    <t>South Yuba Canal and Wasteway   4 \ Reach</t>
  </si>
  <si>
    <t>South Yuba River   1 \ Catchment Inflow Node 136</t>
  </si>
  <si>
    <t>South Yuba River   2 \ Reach</t>
  </si>
  <si>
    <t>South Yuba River   3 \ HIS South Yuba nr Cisco 11414000 (gauge)</t>
  </si>
  <si>
    <t>South Yuba River   3 \ I_SFY048 Inflow</t>
  </si>
  <si>
    <t>South Yuba River   4 \ Reach</t>
  </si>
  <si>
    <t>South Yuba River   5 \ Catchment Inflow Node 137</t>
  </si>
  <si>
    <t>South Yuba River   6 \ Reach</t>
  </si>
  <si>
    <t>South Yuba River   7 \ Fordyce Creek Inflow</t>
  </si>
  <si>
    <t>South Yuba River   8 \ Reach</t>
  </si>
  <si>
    <t>South Yuba River   9 \ I_SPLDG Inflow</t>
  </si>
  <si>
    <t>South Yuba River  10 \ Reach</t>
  </si>
  <si>
    <t>South Yuba River  11 \ Bowman Spaulding Conduit Inflow</t>
  </si>
  <si>
    <t>South Yuba River  12 \ Reach</t>
  </si>
  <si>
    <t>South Yuba River  14 \ Reach</t>
  </si>
  <si>
    <t>South Yuba River  16 \ Reach</t>
  </si>
  <si>
    <t>South Yuba River  17 \ Canyon Creek Inflow</t>
  </si>
  <si>
    <t>South Yuba River  18 \ Reach</t>
  </si>
  <si>
    <t>South Yuba River  19 \ Catchment Inflow Node 128</t>
  </si>
  <si>
    <t>South Yuba River  20 \ Reach</t>
  </si>
  <si>
    <t>South Yuba River  21 \ FNF SF Yuba at Jones Bar (gauge)</t>
  </si>
  <si>
    <t>South Yuba River  22 \ Reach</t>
  </si>
  <si>
    <t>South Yuba River  24 \ Reach</t>
  </si>
  <si>
    <t>Spring Creek Conduit   1 \ HIS Spring Creek Powerhouse  at Keswick 11371600 (gauge)</t>
  </si>
  <si>
    <t>Spring Creek Conduit   1 \ OPS Spring Creek Conduit</t>
  </si>
  <si>
    <t>Spring Creek Conduit   2 \ Reach</t>
  </si>
  <si>
    <t>Stony Creek   1 \ Catchment Inflow Node 19</t>
  </si>
  <si>
    <t>Stony Creek   2 \ Reach</t>
  </si>
  <si>
    <t>Stony Creek   3 \ Catchment Inflow Node 20</t>
  </si>
  <si>
    <t>Stony Creek   4 \ Reach</t>
  </si>
  <si>
    <t>Stony Creek   5 \ Little Stony Creek Inflow</t>
  </si>
  <si>
    <t>Stony Creek   6 \ Reach</t>
  </si>
  <si>
    <t>Stony Creek   7 \ Catchment Inflow Node 21</t>
  </si>
  <si>
    <t>Stony Creek   8 \ Reach</t>
  </si>
  <si>
    <t>Stony Creek   9 \ FNF Stony Ck at Stony Gorge (gauge)</t>
  </si>
  <si>
    <t>Stony Creek   9 \ I_SGRGE Inflow</t>
  </si>
  <si>
    <t>Stony Creek  10 \ Reach</t>
  </si>
  <si>
    <t>Stony Creek  12 \ Reach</t>
  </si>
  <si>
    <t>Stony Creek  14 \ Reach</t>
  </si>
  <si>
    <t>Stony Creek  15 \ Catchment Inflow Node 18</t>
  </si>
  <si>
    <t>Stony Creek  16 \ Reach</t>
  </si>
  <si>
    <t>Stony Creek  17 \ Catchment Inflow Node 17</t>
  </si>
  <si>
    <t>Stony Creek  18 \ Reach</t>
  </si>
  <si>
    <t>Stony Creek  19 \ Catchment Inflow Node 16</t>
  </si>
  <si>
    <t>Stony Creek  20 \ Reach</t>
  </si>
  <si>
    <t>Stony Creek  21 \ I_BLKBT Inflow</t>
  </si>
  <si>
    <t>Stony Creek  22 \ Reach</t>
  </si>
  <si>
    <t>Stony Creek  23 \ FNF Stony Ck at Black Butte (gauge)</t>
  </si>
  <si>
    <t>Stony Creek  24 \ Reach</t>
  </si>
  <si>
    <t>Stony Creek  28 \ Reach</t>
  </si>
  <si>
    <t>Stony Creek  29 \ Stony Creek RM 026</t>
  </si>
  <si>
    <t>Stony Creek  30 \ Reach</t>
  </si>
  <si>
    <t>Stony Creek  31 \ Catchment Inflow Node 15</t>
  </si>
  <si>
    <t>Stony Creek  32 \ Reach</t>
  </si>
  <si>
    <t>Stony Creek  34 \ Reach</t>
  </si>
  <si>
    <t>Stony Creek  35 \ Stony Creek RM 021</t>
  </si>
  <si>
    <t>Stony Creek  36 \ Reach</t>
  </si>
  <si>
    <t>Stony Creek  38 \ Reach</t>
  </si>
  <si>
    <t>Stony Creek  39 \ SR Stony Creek</t>
  </si>
  <si>
    <t>Stony Creek  40 \ Reach</t>
  </si>
  <si>
    <t>Stony Creek  41 \ Constant Head Orifice Outflow</t>
  </si>
  <si>
    <t>Stony Creek  42 \ Reach</t>
  </si>
  <si>
    <t>Stony Creek  43 \ Stony Creek Minimum Loss Outflow</t>
  </si>
  <si>
    <t>Stony Creek  44 \ Reach</t>
  </si>
  <si>
    <t>Stony Creek  46 \ Reach</t>
  </si>
  <si>
    <t>Stony Creek Minimum Loss   1 \ OPS Flow Loss</t>
  </si>
  <si>
    <t>Stony Creek Minimum Loss   2 \ Reach</t>
  </si>
  <si>
    <t>Stony Creek Minimum Loss   3 \ Withdrawal Node 9</t>
  </si>
  <si>
    <t>Stony Creek Minimum Loss   4 \ Reach</t>
  </si>
  <si>
    <t>Sutter Bypass   1 \ Butte Slough Inflow</t>
  </si>
  <si>
    <t>Sutter Bypass   2 \ Reach</t>
  </si>
  <si>
    <t>Sutter Bypass   3 \ Sutter Bypass CM 031</t>
  </si>
  <si>
    <t>Sutter Bypass   4 \ Reach</t>
  </si>
  <si>
    <t>Sutter Bypass   5 \ U_17_NU_O Runoff</t>
  </si>
  <si>
    <t>Sutter Bypass   6 \ Reach</t>
  </si>
  <si>
    <t>Sutter Bypass   7 \ Sutter Bypass CM 028</t>
  </si>
  <si>
    <t>Sutter Bypass   8 \ Reach</t>
  </si>
  <si>
    <t>Sutter Bypass   9 \ Tisdale Weir Inflow</t>
  </si>
  <si>
    <t>Sutter Bypass  10 \ Reach</t>
  </si>
  <si>
    <t>Sutter Bypass  11 \ Sutter Bypass CM 014</t>
  </si>
  <si>
    <t>Sutter Bypass  12 \ Reach</t>
  </si>
  <si>
    <t>Sutter Bypass  13 \ U_16_NU_O Runoff</t>
  </si>
  <si>
    <t>Sutter Bypass  14 \ Reach</t>
  </si>
  <si>
    <t>Sutter Bypass  15 \ A_17_NA Runoff</t>
  </si>
  <si>
    <t>Tehama Colusa Canal   1 \ HIS Tehama Colusa Canal USBR CVO (gauge)</t>
  </si>
  <si>
    <t>Tehama Colusa Canal   2 \ Reach</t>
  </si>
  <si>
    <t>Tehama Colusa Canal   3 \ Tehama Colusa Canal CM 022</t>
  </si>
  <si>
    <t>Tehama Colusa Canal   4 \ Reach</t>
  </si>
  <si>
    <t>Tehama Colusa Canal   5 \ Constant Head Orifice Inflow to TC CM 031</t>
  </si>
  <si>
    <t>Tehama Colusa Canal   6 \ Reach</t>
  </si>
  <si>
    <t>Tehama Colusa Canal   7 \ TCC RM 062 to GGC RM 036 Intertie Outflow</t>
  </si>
  <si>
    <t>Tehama Colusa Canal   8 \ Reach</t>
  </si>
  <si>
    <t>Tehama Colusa Canal   9 \ Tehama Colusa Canal CM 081</t>
  </si>
  <si>
    <t>Tehama Colusa Canal  10 \ Reach</t>
  </si>
  <si>
    <t>TerminalReservoirLoss   1 \ OPS_TerminalReservoirLoss</t>
  </si>
  <si>
    <t>TerminalReservoirLoss   2 \ Reach</t>
  </si>
  <si>
    <t>Thomes Creek   1 \ Catchment Inflow Node 13</t>
  </si>
  <si>
    <t>Thomes Creek   2 \ Reach</t>
  </si>
  <si>
    <t>Thomes Creek   3 \ Catchment Inflow Node 14</t>
  </si>
  <si>
    <t>Thomes Creek   4 \ Reach</t>
  </si>
  <si>
    <t>Thomes Creek   5 \ Catchment Inflow Node 12</t>
  </si>
  <si>
    <t>Thomes Creek   6 \ Reach</t>
  </si>
  <si>
    <t>Thomes Creek   8 \ Reach</t>
  </si>
  <si>
    <t>Thomes Creek   9 \ Thomes Creek RM 012</t>
  </si>
  <si>
    <t>Thomes Creek  10 \ Reach</t>
  </si>
  <si>
    <t>Thomes Creek  11 \ SR Thomes Creek</t>
  </si>
  <si>
    <t>Thomes Creek  12 \ Reach</t>
  </si>
  <si>
    <t>Thomes Creek  14 \ Reach</t>
  </si>
  <si>
    <t>Tiger Creek   1 \ I_TGC003 Inflow</t>
  </si>
  <si>
    <t>Tiger Creek   2 \ Reach</t>
  </si>
  <si>
    <t>Tiger Creek   3 \ Tiger Creek Conduit Inflow</t>
  </si>
  <si>
    <t>Tiger Creek   4 \ Reach</t>
  </si>
  <si>
    <t>Tiger Creek   5 \ Tiger Creek Powerhouse Outflow</t>
  </si>
  <si>
    <t>Tiger Creek   6 \ Reach</t>
  </si>
  <si>
    <t>Tiger Creek   7 \ HIS Tiger Creek blw Regulator Reservoir 11316605 (gauge)</t>
  </si>
  <si>
    <t>Tiger Creek   7 \ REG Blw Tiger River Regulator</t>
  </si>
  <si>
    <t>Tiger Creek   8 \ Reach</t>
  </si>
  <si>
    <t>Tiger Creek Conduit   1 \ Ops Discretionary Power Releases</t>
  </si>
  <si>
    <t>Tiger Creek Conduit   2 \ Reach</t>
  </si>
  <si>
    <t>Tiger Creek Conduit   3 \ Tiger Creek Conduit to NFM Outflow</t>
  </si>
  <si>
    <t>Tiger Creek Conduit   4 \ Reach</t>
  </si>
  <si>
    <t>Tiger Creek Conduit   5 \ Lower Bear River Tunnel Inflow</t>
  </si>
  <si>
    <t>Tiger Creek Conduit   5 \ Tiger Creek Conduit below Salt Springs Dam 113140 (gauge)</t>
  </si>
  <si>
    <t>Tiger Creek Conduit   6 \ Reach</t>
  </si>
  <si>
    <t>Tiger Creek Powerhouse   1 \ HIS Tiger Creek Powerhouse nr West Point (gauge)</t>
  </si>
  <si>
    <t>Tiger Creek Powerhouse   1 \ OPS Tiger CReek PH</t>
  </si>
  <si>
    <t>Tiger Creek Powerhouse   2 \ Reach</t>
  </si>
  <si>
    <t>Tisdale Weir   1 \ Weir Flows 4</t>
  </si>
  <si>
    <t>Tisdale Weir   2 \ Reach</t>
  </si>
  <si>
    <t>To Suisun Bay   1 \ A_SIDSH Runoff</t>
  </si>
  <si>
    <t>To Suisun Bay   2 \ Reach</t>
  </si>
  <si>
    <t>Toadtown Canal   1 \ Ops Toadtown Canal Min</t>
  </si>
  <si>
    <t>Toadtown Canal   2 \ Reach</t>
  </si>
  <si>
    <t>Toadtown Canal   3 \ HIS Toadtown Canal abv Butte Canal 11389800 (gauge)</t>
  </si>
  <si>
    <t>Toadtown Canal   3 \ OPS Toadtown Canal</t>
  </si>
  <si>
    <t>Toadtown Canal   4 \ Reach</t>
  </si>
  <si>
    <t>TransferToLV   1 \ OPS TransferToLV</t>
  </si>
  <si>
    <t>TransferToLV   2 \ Reach</t>
  </si>
  <si>
    <t>Trinity River   1 \ Catchment Inflow Node 50</t>
  </si>
  <si>
    <t>Trinity River   2 \ Reach</t>
  </si>
  <si>
    <t>Trinity River   3 \ Catchment Inflow Node 51</t>
  </si>
  <si>
    <t>Trinity River   4 \ Reach</t>
  </si>
  <si>
    <t>Trinity River   5 \ Catchment Inflow Node 52</t>
  </si>
  <si>
    <t>Trinity River   6 \ Reach</t>
  </si>
  <si>
    <t>Trinity River   7 \ EST Trinity Res Inflow (gauge)</t>
  </si>
  <si>
    <t>Trinity River  10 \ Reach</t>
  </si>
  <si>
    <t>Trinity River  12 \ Reach</t>
  </si>
  <si>
    <t>Trinity River  13 \ Catchment Inflow Node 54</t>
  </si>
  <si>
    <t>Trinity River  14 \ Reach</t>
  </si>
  <si>
    <t>Trinity River  15 \ Catchment Inflow Node 53</t>
  </si>
  <si>
    <t>Trinity River  16 \ Reach</t>
  </si>
  <si>
    <t>Trinity River  17 \ I_LWSTN Inflow</t>
  </si>
  <si>
    <t>Trinity River  18 \ Reach</t>
  </si>
  <si>
    <t>Trinity River  19 \ Clear Creek Tunnel Outflow</t>
  </si>
  <si>
    <t>Trinity River  20 \ Reach</t>
  </si>
  <si>
    <t>Trinity River  21 \ FNF Trinity at Lewiston (gauge)</t>
  </si>
  <si>
    <t>Trinity River  22 \ Reach</t>
  </si>
  <si>
    <t>Trinity River  24 \ Reach</t>
  </si>
  <si>
    <t>Union Valley Powerhouse   1 \ HIS Union Valley Powerhouse USGS 11441002 (gauge)</t>
  </si>
  <si>
    <t>Union Valley Powerhouse   1 \ OPS Union Valley Powerhouse</t>
  </si>
  <si>
    <t>Union Valley Powerhouse   2 \ Reach</t>
  </si>
  <si>
    <t>Upper Pit R   1 \ Catchment Inflow Node 32</t>
  </si>
  <si>
    <t>Upper Pit R   2 \ Reach</t>
  </si>
  <si>
    <t>Upper Pit R   3 \ Catchment Inflow Node 33</t>
  </si>
  <si>
    <t>Upper Pit R   4 \ Reach</t>
  </si>
  <si>
    <t>West Branch Feather River   1 \ I_RVPHB Inflow</t>
  </si>
  <si>
    <t>West Branch Feather River   2 \ Reach</t>
  </si>
  <si>
    <t>West Branch Feather River   3 \ Catchment Inflow Node 59</t>
  </si>
  <si>
    <t>West Branch Feather River   4 \ Reach</t>
  </si>
  <si>
    <t>West Branch Feather River   5 \ PhilbrookRoundValley</t>
  </si>
  <si>
    <t>West Branch Feather River   6 \ Reach</t>
  </si>
  <si>
    <t>West Branch Feather River   7 \ REG Below Philbrook</t>
  </si>
  <si>
    <t>West Branch Feather River   8 \ Reach</t>
  </si>
  <si>
    <t>West Branch Feather River   9 \ Catchment Inflow Node 60</t>
  </si>
  <si>
    <t>West Branch Feather River  10 \ Reach</t>
  </si>
  <si>
    <t>West Branch Feather River  11 \ I_WBF030 Inflow</t>
  </si>
  <si>
    <t>West Branch Feather River  12 \ Reach</t>
  </si>
  <si>
    <t>West Branch Feather River  13 \ Export W Branch Feather to Butte 060 Outflow</t>
  </si>
  <si>
    <t>West Branch Feather River  14 \ Reach</t>
  </si>
  <si>
    <t>West Branch Feather River  15 \ Catchment Inflow Node 194</t>
  </si>
  <si>
    <t>West Branch Feather River  16 \ Reach</t>
  </si>
  <si>
    <t>West Branch Feather River  18 \ Reach</t>
  </si>
  <si>
    <t>West Branch Feather River  19 \ Catchment Inflow Node 62</t>
  </si>
  <si>
    <t>West Branch Feather River  20 \ Reach</t>
  </si>
  <si>
    <t>West Branch Feather River  21 \ Catchment Inflow Node 61</t>
  </si>
  <si>
    <t>West Branch Feather River  22 \ Reach</t>
  </si>
  <si>
    <t>West Branch Feather River  23 \ I_WBF015 Inflow</t>
  </si>
  <si>
    <t>West Branch Feather River  24 \ Reach</t>
  </si>
  <si>
    <t>West Branch Feather River  25 \ Miocene Diversion Dam</t>
  </si>
  <si>
    <t>West Branch Feather River  26 \ Reach</t>
  </si>
  <si>
    <t>West Branch Feather River  27 \ Catchment Inflow Node 63</t>
  </si>
  <si>
    <t>West Branch Feather River  28 \ Reach</t>
  </si>
  <si>
    <t>West Branch Feather River  29 \ Catchment Inflow Node 64</t>
  </si>
  <si>
    <t>West Branch Feather River  30 \ Reach</t>
  </si>
  <si>
    <t>West Branch Feather River  31 \ Miocene Canal Inflow</t>
  </si>
  <si>
    <t>West Branch Feather River  32 \ Reach</t>
  </si>
  <si>
    <t>West Branch Feather River  33 \ Catchment Inflow Node 65</t>
  </si>
  <si>
    <t>West Branch Feather River  34 \ Reach</t>
  </si>
  <si>
    <t>West Branch Feather River  35 \ FNF WB Feather nr Yankee Hill (gauge)</t>
  </si>
  <si>
    <t>West Branch Feather River  36 \ Reach</t>
  </si>
  <si>
    <t>West Point Powerhouse   1 \ OPS Discretionary Power Release</t>
  </si>
  <si>
    <t>West Point Powerhouse   2 \ Reach</t>
  </si>
  <si>
    <t>West Point Powerhouse   3 \ OPS West Point</t>
  </si>
  <si>
    <t>West Point Powerhouse   4 \ Reach</t>
  </si>
  <si>
    <t>Western Canal   1 \ Western Canal Node 1</t>
  </si>
  <si>
    <t>Western Canal   3 \ Western Canal Node 2</t>
  </si>
  <si>
    <t>Western Canal   4 \ Reach</t>
  </si>
  <si>
    <t>White Rock Tunnel   1 \ HIS White Rock Powerplant 11443460 (gauge)</t>
  </si>
  <si>
    <t>White Rock Tunnel   1 \ OPS Whiterock Tunnel</t>
  </si>
  <si>
    <t>White Rock Tunnel   2 \ Reach</t>
  </si>
  <si>
    <t>Wise Canal   2 \ Reach</t>
  </si>
  <si>
    <t>Wise Canal   3 \ Wise Canal Losses Outflow</t>
  </si>
  <si>
    <t>Wise Canal   4 \ Reach</t>
  </si>
  <si>
    <t>Wise Canal   5 \ Wise Lower Boardman Intertie Outflow</t>
  </si>
  <si>
    <t>Wise Canal   6 \ Reach</t>
  </si>
  <si>
    <t>Wise Canal   7 \ Rock Creek Reservoir</t>
  </si>
  <si>
    <t>Wise Canal   8 \ Reach</t>
  </si>
  <si>
    <t>Wise Canal   9 \ HIS Wise Powerhouse nr Auburn 11425415 (gauge)</t>
  </si>
  <si>
    <t>Wise Canal   9 \ OPS Wise Powerhouse</t>
  </si>
  <si>
    <t>Wise Canal  10 \ Reach</t>
  </si>
  <si>
    <t>Wise Canal  11 \ South Canal Outflow</t>
  </si>
  <si>
    <t>Wise Canal  12 \ Reach</t>
  </si>
  <si>
    <t>Wolf Creek   1 \ I_WLF013 Inflow</t>
  </si>
  <si>
    <t>Wolf Creek   2 \ Reach</t>
  </si>
  <si>
    <t>Wolf Creek   3 \ Withdrawal Node 2</t>
  </si>
  <si>
    <t>Wolf Creek   4 \ Reach</t>
  </si>
  <si>
    <t>Woodbridge_Seepage   1 \ Woodbridge_SeepageLoss</t>
  </si>
  <si>
    <t>Woodbridge_Seepage   2 \ Reach</t>
  </si>
  <si>
    <t>Woodleaf Powerhouse   1 \ Oroville Wyandotte Canal CM 000</t>
  </si>
  <si>
    <t>Woodleaf Powerhouse   2 \ Reach</t>
  </si>
  <si>
    <t>Woodleaf Powerhouse   3 \ OPS Woodleaf Powerhouse</t>
  </si>
  <si>
    <t>Woodleaf Powerhouse   4 \ Reach</t>
  </si>
  <si>
    <t>YCWA North Canal   1 \ HIS Hallwood Cordua ID Canal (gauge)</t>
  </si>
  <si>
    <t>YCWA North Canal   1 \ YCWA North Canal Delivery</t>
  </si>
  <si>
    <t>YCWA North Canal   2 \ Reach</t>
  </si>
  <si>
    <t>YCWA South Canal   1 \ HIS Brophy South Canal (gauge)</t>
  </si>
  <si>
    <t>YCWA South Canal   1 \ YCWA South Canal Delivery</t>
  </si>
  <si>
    <t>YCWA South Canal   2 \ Reach</t>
  </si>
  <si>
    <t>Yolo Bypass   1 \ Fremont Weir Inflow</t>
  </si>
  <si>
    <t>Yolo Bypass   2 \ Reach</t>
  </si>
  <si>
    <t>Yolo Bypass   3 \ SR Yolo Bypass 3</t>
  </si>
  <si>
    <t>Yolo Bypass   4 \ Reach</t>
  </si>
  <si>
    <t>Yolo Bypass   5 \ SR Yolo Bypass 4</t>
  </si>
  <si>
    <t>Yolo Bypass   6 \ Reach</t>
  </si>
  <si>
    <t>Yolo Bypass   7 \ Knights Landing Inflow to Yolo Bypass RM 034</t>
  </si>
  <si>
    <t>Yolo Bypass   8 \ Reach</t>
  </si>
  <si>
    <t>Yolo Bypass  11 \ SR Yolo Bypass</t>
  </si>
  <si>
    <t>Yolo Bypass  12 \ Reach</t>
  </si>
  <si>
    <t>Yolo Bypass  13 \ Sacramento Weir Inflow to Yolo Bypass RM 026</t>
  </si>
  <si>
    <t>Yolo Bypass  14 \ Reach</t>
  </si>
  <si>
    <t>Yolo Bypass  15 \ SR Yolo Bypass 5</t>
  </si>
  <si>
    <t>Yolo Bypass  16 \ Reach</t>
  </si>
  <si>
    <t>Yolo Bypass  17 \ Yolo Bypass CM 023</t>
  </si>
  <si>
    <t>Yolo Bypass  18 \ Reach</t>
  </si>
  <si>
    <t>Yolo Bypass  19 \ SR Yolo Bypass 2</t>
  </si>
  <si>
    <t>Yolo Bypass  20 \ Reach</t>
  </si>
  <si>
    <t>Yuba River   1 \ Catchment Inflow Node 121</t>
  </si>
  <si>
    <t>Yuba River   2 \ Reach</t>
  </si>
  <si>
    <t>Yuba River   3 \ Catchment Inflow Node 122</t>
  </si>
  <si>
    <t>Yuba River   4 \ Reach</t>
  </si>
  <si>
    <t>Yuba River   5 \ Catchment Inflow Node 123</t>
  </si>
  <si>
    <t>Yuba River   6 \ Reach</t>
  </si>
  <si>
    <t>Yuba River   8 \ Reach</t>
  </si>
  <si>
    <t>Yuba River   9 \ Catchment Inflow Node 118</t>
  </si>
  <si>
    <t>Yuba River  10 \ Reach</t>
  </si>
  <si>
    <t>Yuba River  11 \ Catchment Inflow Node 119</t>
  </si>
  <si>
    <t>Yuba River  12 \ Reach</t>
  </si>
  <si>
    <t>Yuba River  13 \ Slate Creek Inflow</t>
  </si>
  <si>
    <t>Yuba River  14 \ Reach</t>
  </si>
  <si>
    <t>Yuba River  15 \ Catchment Inflow Node 120</t>
  </si>
  <si>
    <t>Yuba River  16 \ Reach</t>
  </si>
  <si>
    <t>Yuba River  17 \ I_NBLDB Inflow</t>
  </si>
  <si>
    <t>Yuba River  18 \ Reach</t>
  </si>
  <si>
    <t>Yuba River  20 \ Reach</t>
  </si>
  <si>
    <t>Yuba River  22 \ Reach</t>
  </si>
  <si>
    <t>Yuba River  24 \ Reach</t>
  </si>
  <si>
    <t>Yuba River  25 \ Middle Yuba River Inflow to North Yuba RM 039</t>
  </si>
  <si>
    <t>Yuba River  26 \ Reach</t>
  </si>
  <si>
    <t>Yuba River  27 \ Colgate Powerhouse Inflow</t>
  </si>
  <si>
    <t>Yuba River  28 \ Reach</t>
  </si>
  <si>
    <t>Yuba River  29 \ Catchment Inflow Node 129</t>
  </si>
  <si>
    <t>Yuba River  30 \ Reach</t>
  </si>
  <si>
    <t>Yuba River  31 \ South Yuba River Inflow to Yuba RM 030</t>
  </si>
  <si>
    <t>Yuba River  32 \ Reach</t>
  </si>
  <si>
    <t>Yuba River  34 \ Reach</t>
  </si>
  <si>
    <t>Yuba River  35 \ Withdrawal Node 7</t>
  </si>
  <si>
    <t>Yuba River  36 \ Reach</t>
  </si>
  <si>
    <t>Yuba River  38 \ Reach</t>
  </si>
  <si>
    <t>Yuba River  41 \ Narrows Powerhouse I and II Inflow</t>
  </si>
  <si>
    <t>Yuba River  42 \ Reach</t>
  </si>
  <si>
    <t>Yuba River  44 \ Reach</t>
  </si>
  <si>
    <t>Yuba River  46 \ Reach</t>
  </si>
  <si>
    <t>Yuba River  47 \ FNF Yuba River at Smartville (gauge)</t>
  </si>
  <si>
    <t>Yuba River  48 \ Reach</t>
  </si>
  <si>
    <t>Yuba River  50 \ Reach</t>
  </si>
  <si>
    <t>Yuba River  51 \ BVID Pumpline Facility Outflow</t>
  </si>
  <si>
    <t>Yuba River  52 \ Reach</t>
  </si>
  <si>
    <t>Yuba River  53 \ SR Yuba River above Marysville Gauge</t>
  </si>
  <si>
    <t>Yuba River  54 \ Reach</t>
  </si>
  <si>
    <t>Yuba River  56 \ Reach</t>
  </si>
  <si>
    <t>Yuba River  58 \ Reach</t>
  </si>
  <si>
    <t>Yuba River  59 \ Yuba River RM 003</t>
  </si>
  <si>
    <t>Yuba River  60 \ Reach</t>
  </si>
  <si>
    <t>Yuba River  62 \ Reach</t>
  </si>
  <si>
    <t>z_CVCWheelingArc   0 \ Headflow</t>
  </si>
  <si>
    <t>z_CVCWheelingArc   1 \ Withdrawal Node CVCWheeling</t>
  </si>
  <si>
    <t>z_CVCWheelingArc   2 \ Reach</t>
  </si>
  <si>
    <t>z_JPODArc   0 \ Headflow</t>
  </si>
  <si>
    <t>z_JPODArc   1 \ Withdrawal Node JPOD</t>
  </si>
  <si>
    <t>z_JPODArc   2 \ Reach</t>
  </si>
  <si>
    <t>z_MaxCVPSanLuis1Arc   0 \ Headflow</t>
  </si>
  <si>
    <t>z_MaxCVPSanLuis1Arc   1 \ Withdrawal Node CVPSanLuis1</t>
  </si>
  <si>
    <t>z_MaxCVPSanLuis1Arc   2 \ Reach</t>
  </si>
  <si>
    <t>z_MaxCVPSanLuis2Arc   0 \ Headflow</t>
  </si>
  <si>
    <t>z_MaxCVPSanLuis2Arc   1 \ Withdrawal Node CVPSanLuis2</t>
  </si>
  <si>
    <t>z_MaxCVPSanLuis2Arc   2 \ Reach</t>
  </si>
  <si>
    <t>z_MaxFolsomStorage1Arc   0 \ Headflow</t>
  </si>
  <si>
    <t>z_MaxFolsomStorage1Arc   1 \ Withdrawal Node FolsomStorage1</t>
  </si>
  <si>
    <t>z_MaxFolsomStorage1Arc   2 \ Reach</t>
  </si>
  <si>
    <t>z_MaxFolsomStorage2Arc   0 \ Headflow</t>
  </si>
  <si>
    <t>z_MaxFolsomStorage2Arc   1 \ Withdrawal Node FolsomStorage2</t>
  </si>
  <si>
    <t>z_MaxFolsomStorage2Arc   2 \ Reach</t>
  </si>
  <si>
    <t>z_MaxNODCVPSWPStorageArc   0 \ Headflow</t>
  </si>
  <si>
    <t>z_MaxNODCVPSWPStorageArc   1 \ Withdrawal Node</t>
  </si>
  <si>
    <t>z_MaxNODCVPSWPStorageArc   2 \ Reach</t>
  </si>
  <si>
    <t>z_MaxOrovilleStorageArc   0 \ Headflow</t>
  </si>
  <si>
    <t>z_MaxOrovilleStorageArc   1 \ Withdrawal Node OrovilleStorage</t>
  </si>
  <si>
    <t>z_MaxOrovilleStorageArc   2 \ Reach</t>
  </si>
  <si>
    <t>z_MaxSWPSanLuis   0 \ Headflow</t>
  </si>
  <si>
    <t>z_MaxSWPSanLuis   1 \ Withdrawal Node SWPSanLuis</t>
  </si>
  <si>
    <t>z_MaxSWPSanLuis   2 \ Reach</t>
  </si>
  <si>
    <t>z_MaxSanLuisCVP_SWPSurplus_P91_Arc   0 \ Headflow</t>
  </si>
  <si>
    <t>z_MaxSanLuisCVP_SWPSurplus_P91_Arc   1 \ Withdrawal Node 17</t>
  </si>
  <si>
    <t>z_MaxSanLuisCVP_SWPSurplus_P91_Arc   2 \ Reach</t>
  </si>
  <si>
    <t>z_MaxSanLuisSWP_P84_Arc   0 \ Headflow</t>
  </si>
  <si>
    <t>z_MaxSanLuisSWP_P84_Arc   1 \ Withdrawal Node 16</t>
  </si>
  <si>
    <t>z_MaxSanLuisSWP_P84_Arc   2 \ Reach</t>
  </si>
  <si>
    <t>z_MaxShastaStorage1Arc   0 \ Headflow</t>
  </si>
  <si>
    <t>z_MaxShastaStorage1Arc   1 \ Withdrawal Node ShastaStorage1</t>
  </si>
  <si>
    <t>z_MaxShastaStorage1Arc   2 \ Reach</t>
  </si>
  <si>
    <t>z_MaxShastaStorage2Arc   0 \ Headflow</t>
  </si>
  <si>
    <t>z_MaxShastaStorage2Arc   1 \ Withdrawal Node ShastaSorage2</t>
  </si>
  <si>
    <t>z_MaxShastaStorage2Arc   2 \ Reach</t>
  </si>
  <si>
    <t>z_MinCOACredit2_Arc   0 \ Headflow</t>
  </si>
  <si>
    <t>z_MinCOACredit2_Arc   1 \ Withdrawal Node 11</t>
  </si>
  <si>
    <t>z_MinCOACredit2_Arc   2 \ Reach</t>
  </si>
  <si>
    <t>z_MinCOACredit_Arc   0 \ Headflow</t>
  </si>
  <si>
    <t>z_MinCOACredit_Arc   1 \ Withdrawal Node COACredit</t>
  </si>
  <si>
    <t>z_MinCOACredit_Arc   2 \ Reach</t>
  </si>
  <si>
    <t>z_MinCOAError   0 \ Headflow</t>
  </si>
  <si>
    <t>z_MinCOAError   1 \ Withdrawal Node 15</t>
  </si>
  <si>
    <t>z_MinCOAError   2 \ Reach</t>
  </si>
  <si>
    <t>z_MinCarriageWater_Arc   0 \ Headflow</t>
  </si>
  <si>
    <t>z_MinCarriageWater_Arc   1 \ Withdrawal Node 18</t>
  </si>
  <si>
    <t>z_MinCarriageWater_Arc   2 \ Reach</t>
  </si>
  <si>
    <t>z_MinFolsomExcessRelease   0 \ Headflow</t>
  </si>
  <si>
    <t>z_MinFolsomExcessRelease   1 \ Withdrawal Node 13</t>
  </si>
  <si>
    <t>z_MinFolsomExcessRelease   2 \ Reach</t>
  </si>
  <si>
    <t>z_MinOutflowArc   0 \ Headflow</t>
  </si>
  <si>
    <t>z_MinOutflowArc   1 \ Withdrawal Node Outflow</t>
  </si>
  <si>
    <t>z_MinOutflowArc   2 \ Reach</t>
  </si>
  <si>
    <t>z_TrueDeltaOutflow   0 \ Headflow</t>
  </si>
  <si>
    <t>z_TrueDeltaOutflow   1 \ Withdrawal Node 3</t>
  </si>
  <si>
    <t>z_TrueDeltaOutflow   2 \ Reach</t>
  </si>
  <si>
    <t>Return Flow from A_LLCID_NA to Little Last Chance Creek</t>
  </si>
  <si>
    <t>Return Flow from A_NIDBR_NA to Bear River</t>
  </si>
  <si>
    <t>Return Flow from A_NIDDC_NA1 to Bear River</t>
  </si>
  <si>
    <t>Return Flow from A_NIDDC_NA1 to Deer Creek Yuba</t>
  </si>
  <si>
    <t>Return Flow from A_NIDDC_NA2 to Bear River</t>
  </si>
  <si>
    <t>Return Flow from ORVC_Diversion to Old River Pipeline</t>
  </si>
  <si>
    <t>Return Flow from RS_Diversion to Rock Slough Intake</t>
  </si>
  <si>
    <t>Return Flow from Stony Creek Loss to GW to Red Bluff Corning GW</t>
  </si>
  <si>
    <t>Return Flow from U_02_NU to Redding GW</t>
  </si>
  <si>
    <t>Return Flow from U_03_NU to Red Bluff Corning GW</t>
  </si>
  <si>
    <t>Return Flow from U_04_06_NU to Colusa GW</t>
  </si>
  <si>
    <t>Return Flow from U_04_06_NU to Red Bluff Corning GW</t>
  </si>
  <si>
    <t>Return Flow from U_05_NU to Red Bluff Corning GW</t>
  </si>
  <si>
    <t>Return Flow from U_07_NU to Colusa GW</t>
  </si>
  <si>
    <t>Return Flow from U_08_NU to Colusa GW</t>
  </si>
  <si>
    <t>Return Flow from U_08_NU to Red Bluff Corning GW</t>
  </si>
  <si>
    <t>Return Flow from U_09_NU to Butte GW</t>
  </si>
  <si>
    <t>Return Flow from U_10_NU2 to Butte GW</t>
  </si>
  <si>
    <t>Return Flow from U_11_NU2 to Butte GW</t>
  </si>
  <si>
    <t>Return Flow from U_12_13_NU2 to Sutter Yuba GW</t>
  </si>
  <si>
    <t>Return Flow from U_16_NU to Sutter Yuba GW</t>
  </si>
  <si>
    <t>Return Flow from U_17_NU to Sutter Yuba GW</t>
  </si>
  <si>
    <t>Return Flow from U_18_19_NU to Sutter Yuba GW</t>
  </si>
  <si>
    <t>Return Flow from U_20_25_SU to Cache Slough RM 005</t>
  </si>
  <si>
    <t>Return Flow from U_21_NU to Colusa GW</t>
  </si>
  <si>
    <t>Return Flow from U_21_NU to Sutter Yuba GW</t>
  </si>
  <si>
    <t>Return Flow from U_21_PU to Sacramento Regional WWTP</t>
  </si>
  <si>
    <t>Return Flow from U_22_NU to American GW</t>
  </si>
  <si>
    <t>Return Flow from U_23_NU to American GW</t>
  </si>
  <si>
    <t>Return Flow from U_26_NU1 to Sacramento Regional WWTP</t>
  </si>
  <si>
    <t>Return Flow from U_26_NU2 to Sacramento Regional WWTP</t>
  </si>
  <si>
    <t>Return Flow from U_26_NU3 to Sacramento Regional WWTP</t>
  </si>
  <si>
    <t>Return Flow from U_26_NU4 to Sacramento Regional WWTP</t>
  </si>
  <si>
    <t>Return Flow from U_26_NU6 to American GW</t>
  </si>
  <si>
    <t>Return Flow from U_26_PU2 to Sacramento Regional WWTP</t>
  </si>
  <si>
    <t>Return Flow from U_26_PU3 to Sacramento Regional WWTP</t>
  </si>
  <si>
    <t>Return Flow from U_26_PU4 to Sacramento Regional WWTP</t>
  </si>
  <si>
    <t>Return Flow from U_26_PU5 to Sacramento Regional WWTP</t>
  </si>
  <si>
    <t>Return Flow from U_60N_NU2 to American GW</t>
  </si>
  <si>
    <t>Return Flow from U_60N_NU2 to Cosumnes GW</t>
  </si>
  <si>
    <t>Return Flow from U_60N_PU to Cosumnes GW</t>
  </si>
  <si>
    <t>Return Flow from U_60S_NU1 to Eastern San Joaquin GW</t>
  </si>
  <si>
    <t>Return Flow from U_60S_NU2 to Eastern San Joaquin GW</t>
  </si>
  <si>
    <t>Return Flow from U_61N_NU1 to Eastern San Joaquin GW</t>
  </si>
  <si>
    <t>Return Flow from U_61N_NU1 to San Joaquin River</t>
  </si>
  <si>
    <t>Return Flow from U_61N_NU2 to Eastern San Joaquin GW</t>
  </si>
  <si>
    <t>Return Flow from U_CLLPT_NU to Clear Lake</t>
  </si>
  <si>
    <t>Return Flow from U_JLIND_NU to Calaveras River</t>
  </si>
  <si>
    <t>Return Flow from U_NIDDC_NU to Bear River</t>
  </si>
  <si>
    <t>Return Flow from U_NIDDC_NU to Deer Creek Yuba</t>
  </si>
  <si>
    <t>Return Flow from U_PCWA3_NU to North Fork American River</t>
  </si>
  <si>
    <t>Streamflow (below node or reach listed)</t>
  </si>
  <si>
    <t>Other Assumptions/Ops/Hydrologic Indices/Sac403030/SacWYT/Sac WYT OctSep</t>
  </si>
  <si>
    <t>Other Assumptions/San Joaquin Model/Hydrologic Indices/SJRRP/SJRR_WYT</t>
  </si>
  <si>
    <t>Angels Canal   1 \ Ross Reservoir Angels Canal</t>
  </si>
  <si>
    <t>Angels Canal   2 \ Reach</t>
  </si>
  <si>
    <t>Angels Creek   0 \ Headflow</t>
  </si>
  <si>
    <t>Angels Creek   1 \ Murphys Runoff</t>
  </si>
  <si>
    <t>Angels Creek   2 \ Reach</t>
  </si>
  <si>
    <t>Angels Creek   4 \ Reach</t>
  </si>
  <si>
    <t>Angels Creek   5 \ Lower Utica Canal Inflow</t>
  </si>
  <si>
    <t>Angels Creek   6 \ Reach</t>
  </si>
  <si>
    <t>Angels Creek   7 \ HIS USGS 11298650 Angels CReek blw Murphys Afterba (gauge)</t>
  </si>
  <si>
    <t>Angels Creek   8 \ Reach</t>
  </si>
  <si>
    <t>Angels Creek  10 \ Reach</t>
  </si>
  <si>
    <t>Angels Creek  11 \ Withdrawal Node 8</t>
  </si>
  <si>
    <t>Angels Creek  12 \ Reach</t>
  </si>
  <si>
    <t>Angels Creek  13 \ Below Murphys Runoff</t>
  </si>
  <si>
    <t>Angels Creek  14 \ Reach</t>
  </si>
  <si>
    <t>Angels Creek  15 \ HIS USGS 11298700 Angels Creek blw Utica (gauge)</t>
  </si>
  <si>
    <t>Angels Creek  16 \ Reach</t>
  </si>
  <si>
    <t>Angels Creek  18 \ Reach</t>
  </si>
  <si>
    <t>Angels Creek  19 \ Angels Canal Inflow</t>
  </si>
  <si>
    <t>Angels Creek  20 \ Reach</t>
  </si>
  <si>
    <t>Angels Creek  21 \ Angel Creek Runoff</t>
  </si>
  <si>
    <t>Angels Creek  22 \ Reach</t>
  </si>
  <si>
    <t>Aroyo Canal   1 \ SLCC Refuge Wheeling Outflow</t>
  </si>
  <si>
    <t>Aroyo Canal   2 \ Reach</t>
  </si>
  <si>
    <t>Ash Slough   0 \ Headflow</t>
  </si>
  <si>
    <t>Ash Slough   2 \ Reach</t>
  </si>
  <si>
    <t>Ash Slough   3 \ U_64_NU2 Return</t>
  </si>
  <si>
    <t>Ash Slough   4 \ Reach</t>
  </si>
  <si>
    <t>Ash Slough   5 \ S027682  De Jager Farms</t>
  </si>
  <si>
    <t>Ash Slough   6 \ Reach</t>
  </si>
  <si>
    <t>Ash Slough   7 \ U_64_NU2_O Runoff</t>
  </si>
  <si>
    <t>Ash Slough   8 \ Reach</t>
  </si>
  <si>
    <t>Ash Slough  10 \ Reach</t>
  </si>
  <si>
    <t>Atwater Drain   0 \ Headflow</t>
  </si>
  <si>
    <t>Atwater Drain   1 \ Atwater  WWTF Return</t>
  </si>
  <si>
    <t>Atwater Drain   2 \ Reach</t>
  </si>
  <si>
    <t>Atwater Drain   3 \ Atwater Drain Diversion</t>
  </si>
  <si>
    <t>Atwater Drain   4 \ Reach</t>
  </si>
  <si>
    <t>Atwater Drain   5 \ Bear Creek RM 006</t>
  </si>
  <si>
    <t>Atwater Drain   6 \ Reach</t>
  </si>
  <si>
    <t>Bear Creek   1 \ Upper Bear Creek Inflow</t>
  </si>
  <si>
    <t>Bear Creek   3 \ Bear GW RM 040</t>
  </si>
  <si>
    <t>Bear Creek   5 \ A001925  Myers Flying M Ranch</t>
  </si>
  <si>
    <t>Bear Creek   7 \ S022690  Merced Almonds</t>
  </si>
  <si>
    <t>Bear Creek   8 \ Reach</t>
  </si>
  <si>
    <t>Bear Creek   9 \ Creek 112 Inflow</t>
  </si>
  <si>
    <t>Bear Creek  10 \ Reach</t>
  </si>
  <si>
    <t>Bear Creek  11 \ Bear GW RM 035</t>
  </si>
  <si>
    <t>Bear Creek  12 \ Reach</t>
  </si>
  <si>
    <t>Bear Creek  13 \ S022689  Myers Flying M Ranch</t>
  </si>
  <si>
    <t>Bear Creek  14 \ Reach</t>
  </si>
  <si>
    <t>Bear Creek  15 \ Upper Burns Creek Inflow</t>
  </si>
  <si>
    <t>Bear Creek  16 \ Reach</t>
  </si>
  <si>
    <t>Bear Creek  17 \ Bear GW RM 031</t>
  </si>
  <si>
    <t>Bear Creek  18 \ Reach</t>
  </si>
  <si>
    <t>Bear Creek  19 \ Fairfield Canal Inflow</t>
  </si>
  <si>
    <t>Bear Creek  20 \ Reach</t>
  </si>
  <si>
    <t>Bear Creek  21 \ Bear GW RM 024</t>
  </si>
  <si>
    <t>Bear Creek  22 \ Reach</t>
  </si>
  <si>
    <t>Bear Creek  23 \ U_63_NU5_O Runoff 2</t>
  </si>
  <si>
    <t>Bear Creek  24 \ Reach</t>
  </si>
  <si>
    <t>Bear Creek  25 \ A033098 pending Merced ID</t>
  </si>
  <si>
    <t>Bear Creek  26 \ Reach</t>
  </si>
  <si>
    <t>Bear Creek  27 \ Bear GW RM 017</t>
  </si>
  <si>
    <t>Bear Creek  28 \ Reach</t>
  </si>
  <si>
    <t>Bear Creek  29 \ Bear GW RM 010</t>
  </si>
  <si>
    <t>Bear Creek  30 \ Reach</t>
  </si>
  <si>
    <t>Bear Creek  31 \ A016604  Gallo Cattle</t>
  </si>
  <si>
    <t>Bear Creek  32 \ Reach</t>
  </si>
  <si>
    <t>Bear Creek  33 \ Diversion to Eastside Canal from Bear Creek Outflow</t>
  </si>
  <si>
    <t>Bear Creek  33 \ HIS Bear CReek bw Eastside Canal (gauge)</t>
  </si>
  <si>
    <t>Bear Creek  34 \ Reach</t>
  </si>
  <si>
    <t>Bear Creek  35 \ R_63_PR1 Runoff</t>
  </si>
  <si>
    <t>Bear Creek  36 \ Reach</t>
  </si>
  <si>
    <t>Bear Creek  37 \ Spill back to Bear Creek Inflow</t>
  </si>
  <si>
    <t>Bear Creek  38 \ Reach</t>
  </si>
  <si>
    <t>Bear Creek  39 \ R_63_PR3 Runoff</t>
  </si>
  <si>
    <t>Bear Creek  40 \ Reach</t>
  </si>
  <si>
    <t>Bear GW RM 010   0 \ Headflow</t>
  </si>
  <si>
    <t>Bear GW RM 017   0 \ Headflow</t>
  </si>
  <si>
    <t>Bear GW RM 024   0 \ Headflow</t>
  </si>
  <si>
    <t>Bear GW RM 031   0 \ Headflow</t>
  </si>
  <si>
    <t>Bear GW RM 035   0 \ Headflow</t>
  </si>
  <si>
    <t>Bear GW RM 040   0 \ Headflow</t>
  </si>
  <si>
    <t>Beardsley Powerplant   0 \ Headflow</t>
  </si>
  <si>
    <t>Beardsley Powerplant   1 \ OPS Beardsley Powerplant</t>
  </si>
  <si>
    <t>Beardsley Powerplant   2 \ Reach</t>
  </si>
  <si>
    <t>Beaver Creek   0 \ Headflow</t>
  </si>
  <si>
    <t>Beaver Creek   1 \ Beaver Creek Runoff</t>
  </si>
  <si>
    <t>Beaver Creek   2 \ Reach</t>
  </si>
  <si>
    <t>Beaver Creek   4 \ Reach</t>
  </si>
  <si>
    <t>Beaver Creek   5 \ HIS USGS 11295230 Beaver Creek blw Diversion Dam (gauge)</t>
  </si>
  <si>
    <t>Beaver Creek   6 \ Reach</t>
  </si>
  <si>
    <t>Beaver Creek   8 \ Reach</t>
  </si>
  <si>
    <t>Beaver Creek Diversion   1 \ HIS USGS 11295210 Beaver Creek Diversion (gauge)</t>
  </si>
  <si>
    <t>Beaver Creek Diversion   1 \ OPS Beaver Diversion Tunnel</t>
  </si>
  <si>
    <t>Beaver Creek Diversion   2 \ Reach</t>
  </si>
  <si>
    <t>Berenda Slough   0 \ Headflow</t>
  </si>
  <si>
    <t>Berenda Slough   2 \ Reach</t>
  </si>
  <si>
    <t>Berenda Slough   3 \ Madera Canal Inflow</t>
  </si>
  <si>
    <t>Berenda Slough   4 \ Reach</t>
  </si>
  <si>
    <t>Berenda Slough   6 \ Reach</t>
  </si>
  <si>
    <t>Berenda Slough   8 \ Reach</t>
  </si>
  <si>
    <t>Berenda Slough  10 \ Reach</t>
  </si>
  <si>
    <t>Berenda Slough  11 \ A_64_PA2 Runoff</t>
  </si>
  <si>
    <t>Berenda Slough  12 \ Reach</t>
  </si>
  <si>
    <t>Berenda Slough  13 \ Chowchilla Main Canal Spill Inflow</t>
  </si>
  <si>
    <t>Berenda Slough  14 \ Reach</t>
  </si>
  <si>
    <t>Berenda Slough  16 \ Reach</t>
  </si>
  <si>
    <t>BypasstoFresnoRiver   0 \ Headflow</t>
  </si>
  <si>
    <t>CA_CVP   1 \ Gianelli CVP Generation Inflow</t>
  </si>
  <si>
    <t>CA_CVP   3 \ ONeill Generation Outflow</t>
  </si>
  <si>
    <t>CA_CVP   5 \ HIS CVO Dos Amigos PP CVP Water (gauge)</t>
  </si>
  <si>
    <t>CA_CVP   5 \ ONeill Pumping Inflow</t>
  </si>
  <si>
    <t>CA_CVP   6 \ Reach</t>
  </si>
  <si>
    <t>CA_CVP   7 \ California Aqueduct CM 087</t>
  </si>
  <si>
    <t>CA_CVP   8 \ Reach</t>
  </si>
  <si>
    <t>CA_CVP   9 \ Joint Reach CM 108</t>
  </si>
  <si>
    <t>CA_CVP  10 \ Reach</t>
  </si>
  <si>
    <t>CA_CVP  11 \ Joint Reach CM 109</t>
  </si>
  <si>
    <t>CA_CVP  12 \ Reach</t>
  </si>
  <si>
    <t>CA_CVP  13 \ CVP San Luis Canal</t>
  </si>
  <si>
    <t>CA_CVP  14 \ Reach</t>
  </si>
  <si>
    <t>CA_CVP  15 \ Coalinga Canal Outflow</t>
  </si>
  <si>
    <t>CA_CVP  16 \ Reach</t>
  </si>
  <si>
    <t>CA_CVP  17 \ CVP CA Refuges Withdrawal</t>
  </si>
  <si>
    <t>CA_CVP  18 \ Reach</t>
  </si>
  <si>
    <t>CCC Main Canal   1 \ Columbia Canal Company Spill Outflow</t>
  </si>
  <si>
    <t>CCC Main Canal   2 \ Reach</t>
  </si>
  <si>
    <t>CCC Main Canal   3 \ CCC Main Canal</t>
  </si>
  <si>
    <t>CCC Main Canal   4 \ Reach</t>
  </si>
  <si>
    <t>CCID Main Canal north   0 \ Headflow</t>
  </si>
  <si>
    <t>CCID Main Canal north   1 \ Wolfson Bypass Inflow</t>
  </si>
  <si>
    <t>CCID Main Canal north   2 \ Reach</t>
  </si>
  <si>
    <t>CCID Main Canal north   3 \ CCID Main Canal south Inflow</t>
  </si>
  <si>
    <t>CCID Main Canal north   4 \ Reach</t>
  </si>
  <si>
    <t>CCID Main Canal north   5 \ CCID Main Canal CM 52</t>
  </si>
  <si>
    <t>CCID Main Canal north   6 \ Reach</t>
  </si>
  <si>
    <t>CCID Main Canal north   7 \ J Canal Outflow</t>
  </si>
  <si>
    <t>CCID Main Canal north   8 \ Reach</t>
  </si>
  <si>
    <t>CCID Main Canal south   1 \ U_72_NU2_O Runoff 2</t>
  </si>
  <si>
    <t>CCID Main Canal south   2 \ Reach</t>
  </si>
  <si>
    <t>CCID Main Canal south   3 \ CCID Main and Outside Canal</t>
  </si>
  <si>
    <t>CCID Main Canal south   4 \ Reach</t>
  </si>
  <si>
    <t>CCID Main Canal south   5 \ CCID Main Canal 025</t>
  </si>
  <si>
    <t>CCID Main Canal south   6 \ Reach</t>
  </si>
  <si>
    <t>CCID Main Canal south   7 \ San Luis Canal Outflow</t>
  </si>
  <si>
    <t>CCID Main Canal south   8 \ Reach</t>
  </si>
  <si>
    <t>CCID North Spill   0 \ Headflow</t>
  </si>
  <si>
    <t>CCID Outside Canal north   0 \ Headflow</t>
  </si>
  <si>
    <t>CCID Outside Canal north   1 \ Wolfson Bypass 2 Inflow</t>
  </si>
  <si>
    <t>CCID Outside Canal north   2 \ Reach</t>
  </si>
  <si>
    <t>CCID Outside Canal north   3 \ CCID Outside Canal south Inflow</t>
  </si>
  <si>
    <t>CCID Outside Canal north   4 \ Reach</t>
  </si>
  <si>
    <t>CCID Outside Canal north   5 \ CCID North Spill Outflow</t>
  </si>
  <si>
    <t>CCID Outside Canal north   6 \ Reach</t>
  </si>
  <si>
    <t>CCID Outside Canal north   7 \ Withdrawal Node 1</t>
  </si>
  <si>
    <t>CCID Outside Canal north   8 \ Reach</t>
  </si>
  <si>
    <t>CCID Outside Canal south   1 \ CCID South Spill Outflow</t>
  </si>
  <si>
    <t>CCID Outside Canal south   2 \ Reach</t>
  </si>
  <si>
    <t>CCID Outside Canal south   3 \ CCID Outside Canal CM 010</t>
  </si>
  <si>
    <t>CCID Outside Canal south   4 \ Reach</t>
  </si>
  <si>
    <t>CCID South Spill   0 \ Headflow</t>
  </si>
  <si>
    <t>CSJWCD Canal Spills   0 \ Headflow</t>
  </si>
  <si>
    <t>CSJWCD Canal System   0 \ Headflow</t>
  </si>
  <si>
    <t>CSJWCD Canal System   1 \ CSJWCD Canal Spills Outflow</t>
  </si>
  <si>
    <t>CSJWCD Canal System   2 \ Reach</t>
  </si>
  <si>
    <t>CSJWCD Canal System   3 \ Littlejohhns CSJWVD CVP diversion</t>
  </si>
  <si>
    <t>CSJWCD Canal System   4 \ Reach</t>
  </si>
  <si>
    <t>CSJWCD Canal System   5 \ Littlejohns CSJWCD WR diversion</t>
  </si>
  <si>
    <t>CSJWCD Canal System   6 \ Reach</t>
  </si>
  <si>
    <t>CT_MELON   0 \ Headflow</t>
  </si>
  <si>
    <t>CT_MELON   1 \ OPS_CT_MELON</t>
  </si>
  <si>
    <t>CT_MELON   2 \ Reach</t>
  </si>
  <si>
    <t>CT_MLRTN   0 \ Headflow</t>
  </si>
  <si>
    <t>CT_MLRTN   1 \ OPS CT_MLRTN</t>
  </si>
  <si>
    <t>CT_MLRTN   2 \ Reach</t>
  </si>
  <si>
    <t>CT_PEDRO   0 \ Headflow</t>
  </si>
  <si>
    <t>CT_PEDRO   1 \ OPS CT_PEDRO</t>
  </si>
  <si>
    <t>CT_PEDRO   2 \ Reach</t>
  </si>
  <si>
    <t>CVP San Luis Conveyance   3 \ CVP San Luis Reservoir</t>
  </si>
  <si>
    <t>CVP San Luis Conveyance   5 \ SL_Generating_SWP Outflow</t>
  </si>
  <si>
    <t>Calaveras GW RM 004   0 \ Headflow</t>
  </si>
  <si>
    <t>Calaveras GW RM 016   0 \ Headflow</t>
  </si>
  <si>
    <t>Calaveras GW RM 023   0 \ Headflow</t>
  </si>
  <si>
    <t>Calaveras GW RM 028   0 \ Headflow</t>
  </si>
  <si>
    <t>Calaveras GW RM 035   0 \ Headflow</t>
  </si>
  <si>
    <t>Calaveras River   1 \ I_NHGAN Inflow</t>
  </si>
  <si>
    <t>Calaveras River   3 \ New Hogan Reservoir</t>
  </si>
  <si>
    <t>Calaveras River   5 \ HIS USGS 11308900 Calaveras blw New Hogan Dam (gauge)</t>
  </si>
  <si>
    <t>Calaveras River   5 \ SWRCB New Hogan</t>
  </si>
  <si>
    <t>Calaveras River   7 \ Withdrawal Node 3</t>
  </si>
  <si>
    <t>Calaveras River   9 \ HIS USGS 11309500 Calaveras at Jenny Lind (gauge)</t>
  </si>
  <si>
    <t>Calaveras River   9 \ U_JLIND_NU Return</t>
  </si>
  <si>
    <t>Calaveras River  11 \ Calaveras GW RM 028</t>
  </si>
  <si>
    <t>Calaveras River  13 \ I_CLV026</t>
  </si>
  <si>
    <t>Calaveras River  15 \ CCWD Riparian Diversions</t>
  </si>
  <si>
    <t>Calaveras River  17 \ A006522 Stockton East WD</t>
  </si>
  <si>
    <t>Calaveras River  19 \ Bellota Weir</t>
  </si>
  <si>
    <t>Calaveras River  21 \ Calaveras GW RM 023</t>
  </si>
  <si>
    <t>Calaveras River  23 \ SEWD Main Canal Spill Inflow</t>
  </si>
  <si>
    <t>Calaveras River  25 \ Calaveras GW RM 016</t>
  </si>
  <si>
    <t>Calaveras River  25 \ HIS USGS 11310900 Calaveras nr Stockton (gauge)</t>
  </si>
  <si>
    <t>Calaveras River  27 \ Calaveras River RM 006</t>
  </si>
  <si>
    <t>Calaveras River  29 \ Calaveras GW RM 004</t>
  </si>
  <si>
    <t>Calaveras River  31 \ SWRCB Calaveras River</t>
  </si>
  <si>
    <t>Calaveras River  32 \ Reach</t>
  </si>
  <si>
    <t>California Aqueduct   1 \ CAA000</t>
  </si>
  <si>
    <t>California Aqueduct   3 \ Withdrawal Node 44</t>
  </si>
  <si>
    <t>California Aqueduct   5 \ Banks SWP</t>
  </si>
  <si>
    <t>California Aqueduct   7 \ Banks CVC</t>
  </si>
  <si>
    <t>California Aqueduct   9 \ Banks JPOD</t>
  </si>
  <si>
    <t>California Aqueduct   9 \ HIS CDEC HRO Banks PP (gauge)</t>
  </si>
  <si>
    <t>California Aqueduct  11 \ Bethany Reservoir</t>
  </si>
  <si>
    <t>California Aqueduct  13 \ DMC_CAA_intertie Inflow</t>
  </si>
  <si>
    <t>California Aqueduct  15 \ California Aqueduct CM 012</t>
  </si>
  <si>
    <t>California Aqueduct  17 \ CA R1 to R2</t>
  </si>
  <si>
    <t>California Aqueduct  19 \ California Aqueduct CM 046</t>
  </si>
  <si>
    <t>California Aqueduct  21 \ HIS CVO CAA Check 12 Fed (gauge)</t>
  </si>
  <si>
    <t>California Aqueduct  21 \ HIS CVO CAA Check 12 State (gauge)</t>
  </si>
  <si>
    <t>California Aqueduct  21 \ HIS CVO CAA Check 12 Total (gauge)</t>
  </si>
  <si>
    <t>California Aqueduct  23 \ CVP_JPOD Outflow</t>
  </si>
  <si>
    <t>California Aqueduct  25 \ Gianelli SWP Pumping Outflow</t>
  </si>
  <si>
    <t>California Aqueduct  27 \ Gianelli SWP Generation Inflow</t>
  </si>
  <si>
    <t>California Aqueduct  27 \ HIS CVO Dos Amigos PP SWP Water (gauge)</t>
  </si>
  <si>
    <t>California Aqueduct  28 \ Reach</t>
  </si>
  <si>
    <t>California Aqueduct  29 \ HIS CVO CAA_CHECK21 (gauge)</t>
  </si>
  <si>
    <t>California Aqueduct  29 \ SWP San Luis Canal</t>
  </si>
  <si>
    <t>California Aqueduct  30 \ Reach</t>
  </si>
  <si>
    <t>California Aqueduct  31 \ CA R8 to 18A</t>
  </si>
  <si>
    <t>California Aqueduct  32 \ Reach</t>
  </si>
  <si>
    <t>California Aqueduct  33 \ Kern River Intertie Inflow</t>
  </si>
  <si>
    <t>California Aqueduct  34 \ Reach</t>
  </si>
  <si>
    <t>California Aqueduct  35 \ Cross Valley Canal Withdrawal</t>
  </si>
  <si>
    <t>California Aqueduct  36 \ Reach</t>
  </si>
  <si>
    <t>Canyon Power Tunnel   0 \ Headflow</t>
  </si>
  <si>
    <t>Canyon Power Tunnel   1 \ OPS Canyon Power Tunnel Hydropower</t>
  </si>
  <si>
    <t>Canyon Power Tunnel   2 \ Reach</t>
  </si>
  <si>
    <t>Canyon Power Tunnel   3 \ Early Intake Bypass Outflow</t>
  </si>
  <si>
    <t>Canyon Power Tunnel   4 \ Reach</t>
  </si>
  <si>
    <t>Cherry Creek   0 \ Headflow</t>
  </si>
  <si>
    <t>Cherry Creek   1 \ Cherry Creek Runoff</t>
  </si>
  <si>
    <t>Cherry Creek   2 \ Reach</t>
  </si>
  <si>
    <t>Cherry Creek   3 \ I_LLOYD Inflow</t>
  </si>
  <si>
    <t>Cherry Creek   4 \ Reach</t>
  </si>
  <si>
    <t>Cherry Creek   5 \ Lake Eleanor Diversion Tunnel Inflow</t>
  </si>
  <si>
    <t>Cherry Creek   6 \ Reach</t>
  </si>
  <si>
    <t>Cherry Creek   7 \ Cherry Reservoir</t>
  </si>
  <si>
    <t>Cherry Creek   7 \ HIS USGS 11277300 Cherry Creek blw Valley Dam (gauge)</t>
  </si>
  <si>
    <t>Cherry Creek   8 \ Reach</t>
  </si>
  <si>
    <t>Cherry Creek  10 \ Reach</t>
  </si>
  <si>
    <t>Cherry Creek  11 \ OPS Cherry Creek Snowmelt</t>
  </si>
  <si>
    <t>Cherry Creek  12 \ Reach</t>
  </si>
  <si>
    <t>Cherry Creek  13 \ OPS Cherry Creek Water Bank</t>
  </si>
  <si>
    <t>Cherry Creek  14 \ Reach</t>
  </si>
  <si>
    <t>Cherry Creek  15 \ Lower Cherry Aqueduct Outflow</t>
  </si>
  <si>
    <t>Cherry Creek  16 \ Reach</t>
  </si>
  <si>
    <t>Cherry Creek  17 \ Below Cherry Creek Runoff</t>
  </si>
  <si>
    <t>Cherry Creek  18 \ Reach</t>
  </si>
  <si>
    <t>Cherry Creek  19 \ Eleanor Creek Inflow</t>
  </si>
  <si>
    <t>Cherry Creek  20 \ Reach</t>
  </si>
  <si>
    <t>Cherry Creek  21 \ Cherry CReek nr Early Intake Runoff</t>
  </si>
  <si>
    <t>Cherry Creek  21 \ HIS USGS 11278300 Cherry Creek nr Early Intake (gauge)</t>
  </si>
  <si>
    <t>Cherry Creek  22 \ Reach</t>
  </si>
  <si>
    <t>Cherry Creek  23 \ Cherry Power Tunnel Inflow</t>
  </si>
  <si>
    <t>Cherry Creek  23 \ HIS USGS 11278400 Cherry Creek blw Holm PH (gauge)</t>
  </si>
  <si>
    <t>Cherry Creek  24 \ Reach</t>
  </si>
  <si>
    <t>Cherry Power Tunnel   0 \ Headflow</t>
  </si>
  <si>
    <t>Cherry Power Tunnel   1 \ OPS Cherry Power Tunnel Snowmelt</t>
  </si>
  <si>
    <t>Cherry Power Tunnel   2 \ Reach</t>
  </si>
  <si>
    <t>Cherry Power Tunnel   3 \ OPS Cherry Power Tunnel Water Bank</t>
  </si>
  <si>
    <t>Cherry Power Tunnel   4 \ Reach</t>
  </si>
  <si>
    <t>Cherry Power Tunnel   5 \ OPS Cherry Power Tunnel Hydropower</t>
  </si>
  <si>
    <t>Cherry Power Tunnel   6 \ Reach</t>
  </si>
  <si>
    <t>Chowchilla GW RM 06   0 \ Headflow</t>
  </si>
  <si>
    <t>Chowchilla GW RM 11   0 \ Headflow</t>
  </si>
  <si>
    <t>Chowchilla GW RM 17   0 \ Headflow</t>
  </si>
  <si>
    <t>Chowchilla GW RM 21   0 \ Headflow</t>
  </si>
  <si>
    <t>Chowchilla GW RM 24   0 \ Headflow</t>
  </si>
  <si>
    <t>Chowchilla GW RM 28   0 \ Headflow</t>
  </si>
  <si>
    <t>Chowchilla GW RM 31   0 \ Headflow</t>
  </si>
  <si>
    <t>Chowchilla Main Canal   0 \ Headflow</t>
  </si>
  <si>
    <t>Chowchilla Main Canal   1 \ Chowchilla Main Canal Spill Outflow</t>
  </si>
  <si>
    <t>Chowchilla Main Canal   2 \ Reach</t>
  </si>
  <si>
    <t>Chowchilla Main Canal   3 \ A018714 Reclamation Eastman</t>
  </si>
  <si>
    <t>Chowchilla Main Canal   4 \ Reach</t>
  </si>
  <si>
    <t>Chowchilla Main Canal   5 \ FriantWater</t>
  </si>
  <si>
    <t>Chowchilla Main Canal   6 \ Reach</t>
  </si>
  <si>
    <t>Chowchilla Main Canal   7 \ CWD Class 1 Water</t>
  </si>
  <si>
    <t>Chowchilla Main Canal   8 \ Reach</t>
  </si>
  <si>
    <t>Chowchilla Main Canal   9 \ A011047 Chowchilla WD</t>
  </si>
  <si>
    <t>Chowchilla Main Canal  10 \ Reach</t>
  </si>
  <si>
    <t>Chowchilla Main Canal  11 \ CWD Class 2 Water</t>
  </si>
  <si>
    <t>Chowchilla Main Canal  12 \ Reach</t>
  </si>
  <si>
    <t>Chowchilla Main Canal  13 \ CWD 215 Water</t>
  </si>
  <si>
    <t>Chowchilla Main Canal  14 \ Reach</t>
  </si>
  <si>
    <t>Chowchilla Main Canal  15 \ A013175 Chowchilla WD</t>
  </si>
  <si>
    <t>Chowchilla Main Canal  16 \ Reach</t>
  </si>
  <si>
    <t>Chowchilla Main Canal  17 \ A004233  Lazy K Ranch</t>
  </si>
  <si>
    <t>Chowchilla Main Canal  18 \ Reach</t>
  </si>
  <si>
    <t>Chowchilla Main Canal Spill   0 \ Headflow</t>
  </si>
  <si>
    <t>Chowchilla River   0 \ Headflow</t>
  </si>
  <si>
    <t>Chowchilla River   2 \ Reach</t>
  </si>
  <si>
    <t>Chowchilla River   3 \ Middle Fk Chowchilla River Inflow</t>
  </si>
  <si>
    <t>Chowchilla River   4 \ Reach</t>
  </si>
  <si>
    <t>Chowchilla River   5 \ E Fk Chowchilla River Inflow</t>
  </si>
  <si>
    <t>Chowchilla River   6 \ Reach</t>
  </si>
  <si>
    <t>Chowchilla River   7 \ Chowchilla Ab Willow Cr Runoff</t>
  </si>
  <si>
    <t>Chowchilla River   8 \ Reach</t>
  </si>
  <si>
    <t>Chowchilla River   9 \ Eastman Lake Runoff</t>
  </si>
  <si>
    <t>Chowchilla River  10 \ Reach</t>
  </si>
  <si>
    <t>Chowchilla River  12 \ Reach</t>
  </si>
  <si>
    <t>Chowchilla River  14 \ Reach</t>
  </si>
  <si>
    <t>Chowchilla River  16 \ Reach</t>
  </si>
  <si>
    <t>Chowchilla River  18 \ Reach</t>
  </si>
  <si>
    <t>Chowchilla River  19 \ Chowchilla Runoff</t>
  </si>
  <si>
    <t>Chowchilla River  20 \ Reach</t>
  </si>
  <si>
    <t>Chowchilla River  21 \ Chowchilla GW RM 31 Inflow</t>
  </si>
  <si>
    <t>Chowchilla River  22 \ Reach</t>
  </si>
  <si>
    <t>Chowchilla River  24 \ Reach</t>
  </si>
  <si>
    <t>Chowchilla River  25 \ Chowchilla GW RM 28 Inflow</t>
  </si>
  <si>
    <t>Chowchilla River  26 \ Reach</t>
  </si>
  <si>
    <t>Chowchilla River  27 \ Berenda Slough Intake Outflow</t>
  </si>
  <si>
    <t>Chowchilla River  28 \ Reach</t>
  </si>
  <si>
    <t>Chowchilla River  30 \ Reach</t>
  </si>
  <si>
    <t>Chowchilla River  31 \ Chowchilla GW RM 24 Inflow</t>
  </si>
  <si>
    <t>Chowchilla River  32 \ Reach</t>
  </si>
  <si>
    <t>Chowchilla River  33 \ Chowchilla GW RM 21 Inflow</t>
  </si>
  <si>
    <t>Chowchilla River  34 \ Reach</t>
  </si>
  <si>
    <t>Chowchilla River  35 \ S028046  R Harris</t>
  </si>
  <si>
    <t>Chowchilla River  36 \ Reach</t>
  </si>
  <si>
    <t>Chowchilla River  37 \ S027681  De Jager Farms</t>
  </si>
  <si>
    <t>Chowchilla River  38 \ Reach</t>
  </si>
  <si>
    <t>Chowchilla River  39 \ S027680  De Jager Farms</t>
  </si>
  <si>
    <t>Chowchilla River  40 \ Reach</t>
  </si>
  <si>
    <t>Chowchilla River  41 \ S027678  De Jager Farms</t>
  </si>
  <si>
    <t>Chowchilla River  42 \ Reach</t>
  </si>
  <si>
    <t>Chowchilla River  43 \ Chowchilla GW RM 17 Inflow</t>
  </si>
  <si>
    <t>Chowchilla River  44 \ Reach</t>
  </si>
  <si>
    <t>Chowchilla River  45 \ S027684  R deJager Farms</t>
  </si>
  <si>
    <t>Chowchilla River  46 \ Reach</t>
  </si>
  <si>
    <t>Chowchilla River  47 \ S027679   R deJager Farms</t>
  </si>
  <si>
    <t>Chowchilla River  48 \ Reach</t>
  </si>
  <si>
    <t>Chowchilla River  49 \ S027677  R deJager Farms</t>
  </si>
  <si>
    <t>Chowchilla River  50 \ Reach</t>
  </si>
  <si>
    <t>Chowchilla River  51 \ Chowchilla GW RM 11 Inflow</t>
  </si>
  <si>
    <t>Chowchilla River  52 \ Reach</t>
  </si>
  <si>
    <t>Chowchilla River  53 \ Chowchilla GW RM 06 Inflow</t>
  </si>
  <si>
    <t>Chowchilla River  54 \ Reach</t>
  </si>
  <si>
    <t>Chowchilla River  56 \ Reach</t>
  </si>
  <si>
    <t>Clavey River   0 \ Headflow</t>
  </si>
  <si>
    <t>Clavey River   1 \ Upper Clavey River Runoff</t>
  </si>
  <si>
    <t>Clavey River   2 \ Reach</t>
  </si>
  <si>
    <t>Clavey River   3 \ I_CVY009 Inflow</t>
  </si>
  <si>
    <t>Clavey River   4 \ Reach</t>
  </si>
  <si>
    <t>Clavey River   5 \ Clavey Runoff</t>
  </si>
  <si>
    <t>Clavey River   6 \ Reach</t>
  </si>
  <si>
    <t>Coalinga Canal   0 \ Headflow</t>
  </si>
  <si>
    <t>Coarse Gold Cr   0 \ Headflow</t>
  </si>
  <si>
    <t>Coarse Gold Cr   1 \ HIS USGS 11257700 (gauge)</t>
  </si>
  <si>
    <t>Coarse Gold Cr   1 \ Picayune Cr Runoff</t>
  </si>
  <si>
    <t>Coarse Gold Cr   2 \ Reach</t>
  </si>
  <si>
    <t>Collierville Tunnel   1 \ Upper Utica Canal Outflow</t>
  </si>
  <si>
    <t>Collierville Tunnel   2 \ Reach</t>
  </si>
  <si>
    <t>Collierville Tunnel   3 \ HIS USGS 11295250 Collierville PP (gauge)</t>
  </si>
  <si>
    <t>Collierville Tunnel   4 \ Reach</t>
  </si>
  <si>
    <t>CottonWood Cr   0 \ Headflow</t>
  </si>
  <si>
    <t>CottonWood Cr   1 \ CottonWood Cr Runoff</t>
  </si>
  <si>
    <t>CottonWood Cr   2 \ Reach</t>
  </si>
  <si>
    <t>CottonWood Cr   3 \ HIS USGS 11250500 Cottonwood Creek nr Friant (gauge)</t>
  </si>
  <si>
    <t>CottonWood Cr   3 \ I_SJR265 Inflow</t>
  </si>
  <si>
    <t>CottonWood Cr   4 \ Reach</t>
  </si>
  <si>
    <t>Cottonwood Cr Middle River   0 \ Headflow</t>
  </si>
  <si>
    <t>Cottonwood Cr Middle River   1 \ Cottonwood Cr Middle Runoff</t>
  </si>
  <si>
    <t>Cottonwood Cr Middle River   2 \ Reach</t>
  </si>
  <si>
    <t>Cottonwood Cr Middle River   3 \ Little Table Mountain Inflow</t>
  </si>
  <si>
    <t>Cottonwood Cr Middle River   4 \ Reach</t>
  </si>
  <si>
    <t>Cottonwood Cr West   0 \ Headflow</t>
  </si>
  <si>
    <t>Cottonwood Cr West   1 \ Cottonwood Cr West Runoff</t>
  </si>
  <si>
    <t>Cottonwood Cr West   2 \ Reach</t>
  </si>
  <si>
    <t>Cottonwood Cr West   3 \ Cottonwood Cr Middle River Inflow</t>
  </si>
  <si>
    <t>Cottonwood Cr West   4 \ Reach</t>
  </si>
  <si>
    <t>Cottonwood Cr West   5 \ I_COT033 Inflow</t>
  </si>
  <si>
    <t>Cottonwood Cr West   6 \ Reach</t>
  </si>
  <si>
    <t>Cottonwood Cr West   7 \ Madera ID Canal Spill Inflow</t>
  </si>
  <si>
    <t>Cottonwood Cr West   8 \ Reach</t>
  </si>
  <si>
    <t>Cottonwood Cr West   9 \ A_64_NA1.1 Runoff</t>
  </si>
  <si>
    <t>Cottonwood Cr West  10 \ Reach</t>
  </si>
  <si>
    <t>Cottonwood Cr West  11 \ A_64_PA1 Runoff</t>
  </si>
  <si>
    <t>Cottonwood Cr West  12 \ Reach</t>
  </si>
  <si>
    <t>Cottonwood Cr West  13 \ U_64_NU1_O Runoff</t>
  </si>
  <si>
    <t>Cottonwood Cr West  14 \ Reach</t>
  </si>
  <si>
    <t>Cottonwood Cr West  15 \ A_64_NA3.2 Runoff</t>
  </si>
  <si>
    <t>Cottonwood Cr West  16 \ Reach</t>
  </si>
  <si>
    <t>Cottonwood Cr West  17 \ A023031  Gravelly Ford WD</t>
  </si>
  <si>
    <t>Cottonwood Cr West  18 \ Reach</t>
  </si>
  <si>
    <t>Cottonwood Cr West  19 \ A023561  Premiere Ag Properties</t>
  </si>
  <si>
    <t>Cottonwood Cr West  20 \ Reach</t>
  </si>
  <si>
    <t>Cottonwood Cr West  22 \ Reach</t>
  </si>
  <si>
    <t>Cross Canal   0 \ Headflow</t>
  </si>
  <si>
    <t>DMC_CAA_intertie   0 \ Headflow</t>
  </si>
  <si>
    <t>DeGroot WTP   0 \ Headflow</t>
  </si>
  <si>
    <t>DeGroot WTP   1 \ DeGroot WTP Node 1</t>
  </si>
  <si>
    <t>DeGroot WTP   2 \ Reach</t>
  </si>
  <si>
    <t>DeGroot WTP   3 \ DeGroot WTP Node 2</t>
  </si>
  <si>
    <t>DeGroot WTP   4 \ Reach</t>
  </si>
  <si>
    <t>DeGroot WTP   5 \ DeGroot WTP Node 3</t>
  </si>
  <si>
    <t>DeGroot WTP   6 \ Reach</t>
  </si>
  <si>
    <t>DeGroot WTP   7 \ DeGroot WTP Node 4</t>
  </si>
  <si>
    <t>DeGroot WTP   8 \ Reach</t>
  </si>
  <si>
    <t>Deadman Creek   0 \ Headflow</t>
  </si>
  <si>
    <t>Deadman Creek   1 \ Upperr Deadman Creek Inflow</t>
  </si>
  <si>
    <t>Deadman Creek   2 \ Reach</t>
  </si>
  <si>
    <t>Deadman Creek   3 \ No Name Creeks Inflow</t>
  </si>
  <si>
    <t>Deadman Creek   4 \ Reach</t>
  </si>
  <si>
    <t>Deadman Creek   5 \ Deadman GW RM 038</t>
  </si>
  <si>
    <t>Deadman Creek   6 \ Reach</t>
  </si>
  <si>
    <t>Deadman Creek   7 \ Deadman GW RM 035</t>
  </si>
  <si>
    <t>Deadman Creek   8 \ Reach</t>
  </si>
  <si>
    <t>Deadman Creek   9 \ Merced Main Canal Inflow</t>
  </si>
  <si>
    <t>Deadman Creek  10 \ Reach</t>
  </si>
  <si>
    <t>Deadman Creek  11 \ Deadman GW RM 032</t>
  </si>
  <si>
    <t>Deadman Creek  12 \ Reach</t>
  </si>
  <si>
    <t>Deadman Creek  13 \ Deadman GW RM 025</t>
  </si>
  <si>
    <t>Deadman Creek  14 \ Reach</t>
  </si>
  <si>
    <t>Deadman Creek  15 \ Deadman GW RM 019</t>
  </si>
  <si>
    <t>Deadman Creek  16 \ Reach</t>
  </si>
  <si>
    <t>Deadman Creek  17 \ A006807 El Nido Irrigation District</t>
  </si>
  <si>
    <t>Deadman Creek  18 \ Reach</t>
  </si>
  <si>
    <t>Deadman Creek  19 \ A_63_NA3.2 Runoff</t>
  </si>
  <si>
    <t>Deadman Creek  20 \ Reach</t>
  </si>
  <si>
    <t>Deadman Creek  21 \ Deadman GW RM 010</t>
  </si>
  <si>
    <t>Deadman Creek  22 \ Reach</t>
  </si>
  <si>
    <t>Deadman Creek  23 \ MID Water</t>
  </si>
  <si>
    <t>Deadman Creek  24 \ Reach</t>
  </si>
  <si>
    <t>Deadman Creek  25 \ S009575  USFWS</t>
  </si>
  <si>
    <t>Deadman Creek  26 \ Reach</t>
  </si>
  <si>
    <t>Deadman Creek  27 \ A027586  USFWS</t>
  </si>
  <si>
    <t>Deadman Creek  28 \ Reach</t>
  </si>
  <si>
    <t>Deadman Creek  29 \ Mariposa Creek Inflow</t>
  </si>
  <si>
    <t>Deadman Creek  30 \ Reach</t>
  </si>
  <si>
    <t>Deadman Creek  31 \ Diversion to Eastside Canal from Deadman Creek Outflow</t>
  </si>
  <si>
    <t>Deadman Creek  32 \ Reach</t>
  </si>
  <si>
    <t>Deadman GW RM 010   0 \ Headflow</t>
  </si>
  <si>
    <t>Deadman GW RM 019   0 \ Headflow</t>
  </si>
  <si>
    <t>Deadman GW RM 025   0 \ Headflow</t>
  </si>
  <si>
    <t>Deadman GW RM 032   0 \ Headflow</t>
  </si>
  <si>
    <t>Deadman GW RM 035   0 \ Headflow</t>
  </si>
  <si>
    <t>Deadman GW RM 038   0 \ Headflow</t>
  </si>
  <si>
    <t>Deadman GW RM 044   0 \ Headflow</t>
  </si>
  <si>
    <t>Del Puerto Creek   0 \ Headflow</t>
  </si>
  <si>
    <t>Del Puerto Creek   1 \ Withdrawal Node 47</t>
  </si>
  <si>
    <t>Del Puerto Creek   2 \ Reach</t>
  </si>
  <si>
    <t>Del Puerto Creek   3 \ I_DPC008 Inflow</t>
  </si>
  <si>
    <t>Del Puerto Creek   4 \ Reach</t>
  </si>
  <si>
    <t>Delta Mendota Canal   3 \ HIS CDEC TRP Jones PP (gauge)</t>
  </si>
  <si>
    <t>Delta Mendota Canal   3 \ Tributary Inflow 4</t>
  </si>
  <si>
    <t>Delta Mendota Canal   5 \ DMC_CAA_intertie Outflow</t>
  </si>
  <si>
    <t>Delta Mendota Canal  17 \ Withdrawal Node 7</t>
  </si>
  <si>
    <t>Delta Mendota Canal  20 \ Reach</t>
  </si>
  <si>
    <t>Delta Mendota Canal  22 \ Reach</t>
  </si>
  <si>
    <t>Delta Mendota Canal  23 \ ONeill Pumping Outflow</t>
  </si>
  <si>
    <t>Delta Mendota Canal  24 \ Reach</t>
  </si>
  <si>
    <t>Delta Mendota Canal  25 \ ONeill Generation Inflow</t>
  </si>
  <si>
    <t>Delta Mendota Canal  26 \ Reach</t>
  </si>
  <si>
    <t>Delta Mendota Canal  27 \ HIS CVO DMC Check 13 (gauge)</t>
  </si>
  <si>
    <t>Delta Mendota Canal  28 \ Reach</t>
  </si>
  <si>
    <t>Delta Mendota Canal  30 \ Reach</t>
  </si>
  <si>
    <t>Delta Mendota Canal  31 \ Wolfson Bypass Outflow</t>
  </si>
  <si>
    <t>Delta Mendota Canal  32 \ Reach</t>
  </si>
  <si>
    <t>Delta Mendota Canal  33 \ Lower DMC</t>
  </si>
  <si>
    <t>Delta Mendota Canal  34 \ Reach</t>
  </si>
  <si>
    <t>Delta Mendota Canal  36 \ Reach</t>
  </si>
  <si>
    <t>Delta Mendota Canal  38 \ Reach</t>
  </si>
  <si>
    <t>Delta Mendota Canal  39 \ HIS CVO DMC Check 21 (gauge)</t>
  </si>
  <si>
    <t>Delta Mendota Canal  40 \ Reach</t>
  </si>
  <si>
    <t>DistrictEntitlement   0 \ Headflow</t>
  </si>
  <si>
    <t>DistrictEntitlement   1 \ REG DistrictEntitlement</t>
  </si>
  <si>
    <t>DistrictEntitlement   2 \ Reach</t>
  </si>
  <si>
    <t>Diversion at Bellota Weir   0 \ Headflow</t>
  </si>
  <si>
    <t>Don Pedro PH   0 \ Headflow</t>
  </si>
  <si>
    <t>Don Pedro PH   1 \ OPS Don Pedro PH</t>
  </si>
  <si>
    <t>Don Pedro PH   2 \ Reach</t>
  </si>
  <si>
    <t>Donnell Powerhouse   0 \ Headflow</t>
  </si>
  <si>
    <t>Donnell Powerhouse   1 \ HIS USGS 11292610 Donnell PH nr Strawberry (gauge)</t>
  </si>
  <si>
    <t>Donnell Powerhouse   1 \ OPS Donnells Power House</t>
  </si>
  <si>
    <t>Donnell Powerhouse   2 \ Reach</t>
  </si>
  <si>
    <t>Dry Creek Merced Trib   0 \ Headflow</t>
  </si>
  <si>
    <t>Dry Creek Merced Trib   1 \ DUpper Dry creek Merced Runoff</t>
  </si>
  <si>
    <t>Dry Creek Merced Trib   2 \ Reach</t>
  </si>
  <si>
    <t>Dry Creek Merced Trib   3 \ I_DCM027 Inflow</t>
  </si>
  <si>
    <t>Dry Creek Merced Trib   4 \ Reach</t>
  </si>
  <si>
    <t>Dry Creek Merced Trib   5 \ DCM_027 Runoff</t>
  </si>
  <si>
    <t>Dry Creek Merced Trib   6 \ Reach</t>
  </si>
  <si>
    <t>Dry Creek Merced Trib   7 \ HIS USGS 11271320 Dry Creek nr Snelling (gauge)</t>
  </si>
  <si>
    <t>Dry Creek Merced Trib   7 \ RM 020</t>
  </si>
  <si>
    <t>Dry Creek Merced Trib   8 \ Reach</t>
  </si>
  <si>
    <t>Dry Creek Tuolumne River   0 \ Headflow</t>
  </si>
  <si>
    <t>Dry Creek Tuolumne River   1 \ DCT050 Runoff</t>
  </si>
  <si>
    <t>Dry Creek Tuolumne River   2 \ Reach</t>
  </si>
  <si>
    <t>Dry Creek Tuolumne River   3 \ I_DCT050 Inflow</t>
  </si>
  <si>
    <t>Dry Creek Tuolumne River   4 \ Reach</t>
  </si>
  <si>
    <t>Dry Creek Tuolumne River   5 \ DCT Downstream Runoff</t>
  </si>
  <si>
    <t>Dry Creek Tuolumne River   6 \ Reach</t>
  </si>
  <si>
    <t>Dry Creek Tuolumne River   7 \ S028237  Brichetto Farming</t>
  </si>
  <si>
    <t>Dry Creek Tuolumne River   8 \ Reach</t>
  </si>
  <si>
    <t>Dry Creek Tuolumne River   9 \ A_61S_NA1 Runoff</t>
  </si>
  <si>
    <t>Dry Creek Tuolumne River  10 \ Reach</t>
  </si>
  <si>
    <t>Dry Creek Tuolumne River  11 \ Tuolumne RM 017</t>
  </si>
  <si>
    <t>Dry Creek Tuolumne River  12 \ Reach</t>
  </si>
  <si>
    <t>Dry Creek Tuolumne River  13 \ OID Operational Spills to Tuolumne Inflow</t>
  </si>
  <si>
    <t>Dry Creek Tuolumne River  14 \ Reach</t>
  </si>
  <si>
    <t>E Fk Chowchilla River   0 \ Headflow</t>
  </si>
  <si>
    <t>E Fk Chowchilla River   1 \ E Fk Chowchilla Runoff</t>
  </si>
  <si>
    <t>E Fk Chowchilla River   1 \ HIS USGS 11258800 (gauge)</t>
  </si>
  <si>
    <t>E Fk Chowchilla River   2 \ Reach</t>
  </si>
  <si>
    <t>Early Intake Bypass   0 \ Headflow</t>
  </si>
  <si>
    <t>Eastside Bypass   0 \ Headflow</t>
  </si>
  <si>
    <t>Eastside Bypass   2 \ Reach</t>
  </si>
  <si>
    <t>Eastside Bypass   4 \ Reach</t>
  </si>
  <si>
    <t>Eastside Bypass   5 \ S028326  DLM Partners</t>
  </si>
  <si>
    <t>Eastside Bypass   6 \ Reach</t>
  </si>
  <si>
    <t>Eastside Bypass   7 \ A027546  Lion Farms</t>
  </si>
  <si>
    <t>Eastside Bypass   8 \ Reach</t>
  </si>
  <si>
    <t>Eastside Bypass  10 \ Reach</t>
  </si>
  <si>
    <t>Eastside Bypass  11 \ S023338  Hancock Farms</t>
  </si>
  <si>
    <t>Eastside Bypass  12 \ Reach</t>
  </si>
  <si>
    <t>Eastside Bypass  14 \ Reach</t>
  </si>
  <si>
    <t>Eastside Bypass  15 \ BypasstoFresnoRiver Outflow</t>
  </si>
  <si>
    <t>Eastside Bypass  16 \ Reach</t>
  </si>
  <si>
    <t>Eastside Bypass  17 \ S023339  Hancock Farms</t>
  </si>
  <si>
    <t>Eastside Bypass  18 \ Reach</t>
  </si>
  <si>
    <t>Eastside Bypass  20 \ Reach</t>
  </si>
  <si>
    <t>Eastside Bypass  21 \ A011653  Asellus Madera Vitis</t>
  </si>
  <si>
    <t>Eastside Bypass  22 \ Reach</t>
  </si>
  <si>
    <t>Eastside Bypass  23 \ A026121  BandD Vlot</t>
  </si>
  <si>
    <t>Eastside Bypass  24 \ Reach</t>
  </si>
  <si>
    <t>Eastside Bypass  26 \ Reach</t>
  </si>
  <si>
    <t>Eastside Bypass  28 \ Reach</t>
  </si>
  <si>
    <t>Eastside Bypass  30 \ Reach</t>
  </si>
  <si>
    <t>Eastside Bypass  31 \ S022180  Sweetwater Ridge</t>
  </si>
  <si>
    <t>Eastside Bypass  32 \ Reach</t>
  </si>
  <si>
    <t>Eastside Bypass  33 \ San Joaquin RM 145</t>
  </si>
  <si>
    <t>Eastside Bypass  34 \ Reach</t>
  </si>
  <si>
    <t>Eastside Bypass  36 \ Reach</t>
  </si>
  <si>
    <t>Eastside Bypass  38 \ Reach</t>
  </si>
  <si>
    <t>Eastside Bypass  39 \ Eastside Bypass GW CM 042</t>
  </si>
  <si>
    <t>Eastside Bypass  40 \ Reach</t>
  </si>
  <si>
    <t>Eastside Bypass  42 \ Reach</t>
  </si>
  <si>
    <t>Eastside Bypass  43 \ Eastside Bypass CM 048</t>
  </si>
  <si>
    <t>Eastside Bypass  44 \ Reach</t>
  </si>
  <si>
    <t>Eastside Bypass  46 \ Reach</t>
  </si>
  <si>
    <t>Eastside Bypass  48 \ Reach</t>
  </si>
  <si>
    <t>Eastside Bypass GW CM 042   0 \ Headflow</t>
  </si>
  <si>
    <t>Eastside Bypass GW CM 048   0 \ Headflow</t>
  </si>
  <si>
    <t>Eleanor Creek   0 \ Headflow</t>
  </si>
  <si>
    <t>Eleanor Creek   1 \ Upper Eleanor Creek Runoff</t>
  </si>
  <si>
    <t>Eleanor Creek   2 \ Reach</t>
  </si>
  <si>
    <t>Eleanor Creek   3 \ I_ELENR Inflow</t>
  </si>
  <si>
    <t>Eleanor Creek   4 \ Reach</t>
  </si>
  <si>
    <t>Eleanor Creek   5 \ HIS USGS 11278000 Eleanor Creek nr Hetch Hetchy (gauge)</t>
  </si>
  <si>
    <t>Eleanor Creek   5 \ Lake Eleanor</t>
  </si>
  <si>
    <t>Eleanor Creek   6 \ Reach</t>
  </si>
  <si>
    <t>Eleanor Creek   7 \ REG Eleanor Ck bw Eleanor 2</t>
  </si>
  <si>
    <t>Eleanor Creek   8 \ Reach</t>
  </si>
  <si>
    <t>Eleanor Creek  10 \ Reach</t>
  </si>
  <si>
    <t>Eleanor Creek  11 \ OPS Eleanor Creek Snowmelt</t>
  </si>
  <si>
    <t>Eleanor Creek  12 \ Reach</t>
  </si>
  <si>
    <t>Eleanor Creek  13 \ Eleanor Creek Runoff</t>
  </si>
  <si>
    <t>Eleanor Creek  14 \ Reach</t>
  </si>
  <si>
    <t>FallAttractionOffRamp   0 \ Headflow</t>
  </si>
  <si>
    <t>FallAttractionOffRamp   2 \ Reach</t>
  </si>
  <si>
    <t>Firebaugh Main Canal   0 \ Headflow</t>
  </si>
  <si>
    <t>Firebaugh Main Canal   1 \ Firebaugh Main Canal 2 Inflow</t>
  </si>
  <si>
    <t>Firebaugh Main Canal   2 \ Reach</t>
  </si>
  <si>
    <t>Firebaugh Main Canal   3 \ Firebaugh Main Canal Spill Outflow</t>
  </si>
  <si>
    <t>Firebaugh Main Canal   4 \ Reach</t>
  </si>
  <si>
    <t>Firebaugh Main Canal   5 \ Firebaugh Main Canal</t>
  </si>
  <si>
    <t>Firebaugh Main Canal   6 \ Reach</t>
  </si>
  <si>
    <t>Firebaugh Main Canal 2   0 \ Headflow</t>
  </si>
  <si>
    <t>Fish Creek   0 \ Headflow</t>
  </si>
  <si>
    <t>Fish Creek   1 \ Fish Creek Runoff</t>
  </si>
  <si>
    <t>Fish Creek   2 \ Reach</t>
  </si>
  <si>
    <t>Fish Creek   3 \ Middle Fk San Joaquin Inflow</t>
  </si>
  <si>
    <t>Fish Creek   4 \ Reach</t>
  </si>
  <si>
    <t>Foothill Tunnel   1 \ HIS Foothill Tunnel (gauge)</t>
  </si>
  <si>
    <t>Foothill Tunnel   1 \ OPS Foothill Tunnel</t>
  </si>
  <si>
    <t>Foothill Tunnel   2 \ Reach</t>
  </si>
  <si>
    <t>ForOutput   0 \ Headflow</t>
  </si>
  <si>
    <t>ForOutput   1 \ MPOA</t>
  </si>
  <si>
    <t>ForOutput   2 \ Reach</t>
  </si>
  <si>
    <t>FourthAgreement   0 \ Headflow</t>
  </si>
  <si>
    <t>FourthAgreement   1 \ Tributary Inflow 3</t>
  </si>
  <si>
    <t>FourthAgreement   2 \ Reach</t>
  </si>
  <si>
    <t>FourthAgreement   3 \ New Don Pedro Water Bank</t>
  </si>
  <si>
    <t>FourthAgreement   4 \ Reach</t>
  </si>
  <si>
    <t>FourthAgreement   5 \ DistrictEntitlement Outflow</t>
  </si>
  <si>
    <t>FourthAgreement   6 \ Reach</t>
  </si>
  <si>
    <t>French Camp Slough   0 \ Headflow</t>
  </si>
  <si>
    <t>French Camp Slough   1 \ Littlejohns Creek Inflow</t>
  </si>
  <si>
    <t>French Camp Slough   2 \ Reach</t>
  </si>
  <si>
    <t>French Camp Slough   3 \ CSJWCD Canal Spills Inflow</t>
  </si>
  <si>
    <t>French Camp Slough   4 \ Reach</t>
  </si>
  <si>
    <t>Fresno GW RM 16   0 \ Headflow</t>
  </si>
  <si>
    <t>Fresno GW RM 20   0 \ Headflow</t>
  </si>
  <si>
    <t>Fresno GW RM 22   0 \ Headflow</t>
  </si>
  <si>
    <t>Fresno GW RM 25   0 \ Headflow</t>
  </si>
  <si>
    <t>Fresno GW RM 32   0 \ Headflow</t>
  </si>
  <si>
    <t>Fresno GW RM 36   0 \ Headflow</t>
  </si>
  <si>
    <t>Fresno GW RM 45   0 \ Headflow</t>
  </si>
  <si>
    <t>Fresno GW RM39   0 \ Headflow</t>
  </si>
  <si>
    <t>Fresno River   0 \ Headflow</t>
  </si>
  <si>
    <t>Fresno River   1 \ Big Creek Diversion Inflow</t>
  </si>
  <si>
    <t>Fresno River   2 \ Reach</t>
  </si>
  <si>
    <t>Fresno River   3 \ Nelder Creek Inflow</t>
  </si>
  <si>
    <t>Fresno River   4 \ Reach</t>
  </si>
  <si>
    <t>Fresno River   5 \ Miami Cr River Inflow</t>
  </si>
  <si>
    <t>Fresno River   6 \ Reach</t>
  </si>
  <si>
    <t>Fresno River   7 \ Coarse Gold Cr Inflow</t>
  </si>
  <si>
    <t>Fresno River   8 \ Reach</t>
  </si>
  <si>
    <t>Fresno River  10 \ Reach</t>
  </si>
  <si>
    <t>Fresno River  11 \ FNF Fresno (gauge)</t>
  </si>
  <si>
    <t>Fresno River  11 \ Hensley Lake Runoff</t>
  </si>
  <si>
    <t>Fresno River  12 \ Reach</t>
  </si>
  <si>
    <t>Fresno River  14 \ Reach</t>
  </si>
  <si>
    <t>Fresno River  15 \ FRW048 Runoff</t>
  </si>
  <si>
    <t>Fresno River  15 \ HIS USGS 11258000 (gauge)</t>
  </si>
  <si>
    <t>Fresno River  16 \ Reach</t>
  </si>
  <si>
    <t>Fresno River  18 \ Reach</t>
  </si>
  <si>
    <t>Fresno River  19 \ FRS045 Runoff</t>
  </si>
  <si>
    <t>Fresno River  20 \ Reach</t>
  </si>
  <si>
    <t>Fresno River  21 \ Spill from Madera Canal to Fresno River Inflow</t>
  </si>
  <si>
    <t>Fresno River  22 \ Reach</t>
  </si>
  <si>
    <t>Fresno River  23 \ Fresno GW RM 45 Inflow</t>
  </si>
  <si>
    <t>Fresno River  24 \ Reach</t>
  </si>
  <si>
    <t>Fresno River  25 \ S022470 Smith Adobe Ranch</t>
  </si>
  <si>
    <t>Fresno River  26 \ Reach</t>
  </si>
  <si>
    <t>Fresno River  27 \ S026075 Smith Adobe Ranch</t>
  </si>
  <si>
    <t>Fresno River  28 \ Reach</t>
  </si>
  <si>
    <t>Fresno River  29 \ S027715 K Herman</t>
  </si>
  <si>
    <t>Fresno River  30 \ Reach</t>
  </si>
  <si>
    <t>Fresno River  31 \ S027716 DaSilva Ranch</t>
  </si>
  <si>
    <t>Fresno River  32 \ Reach</t>
  </si>
  <si>
    <t>Fresno River  33 \ S016587 K Parrish</t>
  </si>
  <si>
    <t>Fresno River  34 \ Reach</t>
  </si>
  <si>
    <t>Fresno River  35 \ Fresno GW RM39 Inflow</t>
  </si>
  <si>
    <t>Fresno River  36 \ Reach</t>
  </si>
  <si>
    <t>Fresno River  37 \ S021603 J Schmiederer</t>
  </si>
  <si>
    <t>Fresno River  38 \ Reach</t>
  </si>
  <si>
    <t>Fresno River  39 \ S023336 R DeBenedetto</t>
  </si>
  <si>
    <t>Fresno River  40 \ Reach</t>
  </si>
  <si>
    <t>Fresno River  41 \ S019286 Madera Thoroughbreds</t>
  </si>
  <si>
    <t>Fresno River  42 \ Reach</t>
  </si>
  <si>
    <t>Fresno River  43 \ A_64_NA2.1 Runoff</t>
  </si>
  <si>
    <t>Fresno River  44 \ Reach</t>
  </si>
  <si>
    <t>Fresno River  46 \ Reach</t>
  </si>
  <si>
    <t>Fresno River  47 \ Fresno GW RM 36 Inflow</t>
  </si>
  <si>
    <t>Fresno River  48 \ Reach</t>
  </si>
  <si>
    <t>Fresno River  49 \ Fresno GW RM 32 Inflow</t>
  </si>
  <si>
    <t>Fresno River  50 \ Reach</t>
  </si>
  <si>
    <t>Fresno River  51 \ U_64_NU1 Return</t>
  </si>
  <si>
    <t>Fresno River  52 \ Reach</t>
  </si>
  <si>
    <t>Fresno River  53 \ U_64_NU1_O Runoff 2</t>
  </si>
  <si>
    <t>Fresno River  54 \ Reach</t>
  </si>
  <si>
    <t>Fresno River  55 \ U_63_NU6_OO Runoff</t>
  </si>
  <si>
    <t>Fresno River  56 \ Reach</t>
  </si>
  <si>
    <t>Fresno River  57 \ Upper Dry Creek Inflow</t>
  </si>
  <si>
    <t>Fresno River  58 \ Reach</t>
  </si>
  <si>
    <t>Fresno River  59 \ Fresno GW RM 25 Inflow</t>
  </si>
  <si>
    <t>Fresno River  60 \ Reach</t>
  </si>
  <si>
    <t>Fresno River  61 \ Fresno GW RM 22 Inflow</t>
  </si>
  <si>
    <t>Fresno River  62 \ Reach</t>
  </si>
  <si>
    <t>Fresno River  63 \ S028151  Capstone Ranch</t>
  </si>
  <si>
    <t>Fresno River  64 \ Reach</t>
  </si>
  <si>
    <t>Fresno River  65 \ S005005  Costa View Farms</t>
  </si>
  <si>
    <t>Fresno River  66 \ Reach</t>
  </si>
  <si>
    <t>Fresno River  67 \ A013541  Costa View Farms</t>
  </si>
  <si>
    <t>Fresno River  68 \ Reach</t>
  </si>
  <si>
    <t>Fresno River  69 \ S022503  Yellow Madera III</t>
  </si>
  <si>
    <t>Fresno River  70 \ Reach</t>
  </si>
  <si>
    <t>Fresno River  71 \ Tributary Inflow 8</t>
  </si>
  <si>
    <t>Fresno River  72 \ Reach</t>
  </si>
  <si>
    <t>Fresno River  73 \ S022502  Yellow Madera III</t>
  </si>
  <si>
    <t>Fresno River  74 \ Reach</t>
  </si>
  <si>
    <t>Fresno River  75 \ Fresno GW RM 20 Inflow</t>
  </si>
  <si>
    <t>Fresno River  76 \ Reach</t>
  </si>
  <si>
    <t>Fresno River  77 \ Fresno GW RM 16 Inflow</t>
  </si>
  <si>
    <t>Fresno River  78 \ Reach</t>
  </si>
  <si>
    <t>Fresno River  79 \ A011048  NW Land Co</t>
  </si>
  <si>
    <t>Fresno River  80 \ Reach</t>
  </si>
  <si>
    <t>Fresno Slough   0 \ Headflow</t>
  </si>
  <si>
    <t>Fresno Slough   1 \ James Bypass Inflow</t>
  </si>
  <si>
    <t>Fresno Slough   2 \ Reach</t>
  </si>
  <si>
    <t>Fresno Slough   3 \ James Bypass to Mendota Pool Outflow</t>
  </si>
  <si>
    <t>Fresno Slough   4 \ Reach</t>
  </si>
  <si>
    <t>Fresno bw Bypass   0 \ Headflow</t>
  </si>
  <si>
    <t>Fresno bw Bypass   1 \ BypasstoFresnoRiver Inflow</t>
  </si>
  <si>
    <t>Fresno bw Bypass   2 \ Reach</t>
  </si>
  <si>
    <t>Fresno bw Bypass   3 \ A011003A  Hancock Farms</t>
  </si>
  <si>
    <t>Fresno bw Bypass   4 \ Reach</t>
  </si>
  <si>
    <t>Fresno bw Bypass   5 \ S019674  Hancock Farms</t>
  </si>
  <si>
    <t>Fresno bw Bypass   6 \ Reach</t>
  </si>
  <si>
    <t>Fresno bw Bypass   7 \ S019671  RandD Harman</t>
  </si>
  <si>
    <t>Fresno bw Bypass   8 \ Reach</t>
  </si>
  <si>
    <t>Fresno bw Bypass   9 \ S019668  Cross Creek Farms</t>
  </si>
  <si>
    <t>Fresno bw Bypass  10 \ Reach</t>
  </si>
  <si>
    <t>Fresno bw Bypass  11 \ S019662  RandD Harman</t>
  </si>
  <si>
    <t>Fresno bw Bypass  12 \ Reach</t>
  </si>
  <si>
    <t>Fresno bw Bypass  13 \ S019677  Menefee River Ranch</t>
  </si>
  <si>
    <t>Fresno bw Bypass  14 \ Reach</t>
  </si>
  <si>
    <t>Fresno bw Bypass  15 \ A016136  Menefee River Ranch</t>
  </si>
  <si>
    <t>Fresno bw Bypass  16 \ Reach</t>
  </si>
  <si>
    <t>Fresno bw Bypass  17 \ S006296  Menefee River Ranch</t>
  </si>
  <si>
    <t>Fresno bw Bypass  18 \ Reach</t>
  </si>
  <si>
    <t>Friant Kern Canal   1 \ HIS USGS 11250000 (gauge)</t>
  </si>
  <si>
    <t>Friant Kern Canal   1 \ Withdrawal Node 31</t>
  </si>
  <si>
    <t>Friant Kern Canal   2 \ Reach</t>
  </si>
  <si>
    <t>Friant Kern Canal   3 \ Withdrawal Node 32</t>
  </si>
  <si>
    <t>Friant Kern Canal   4 \ Reach</t>
  </si>
  <si>
    <t>Friant Kern Canal   5 \ Withdrawal Node 33</t>
  </si>
  <si>
    <t>Friant Kern Canal   6 \ Reach</t>
  </si>
  <si>
    <t>Friant Kern Canal   7 \ Withdrawal Node 34</t>
  </si>
  <si>
    <t>Friant Kern Canal   8 \ Reach</t>
  </si>
  <si>
    <t>Garzas Creek   0 \ Headflow</t>
  </si>
  <si>
    <t>Garzas Creek   1 \ I_GRZ012 Inflow</t>
  </si>
  <si>
    <t>Garzas Creek   2 \ Reach</t>
  </si>
  <si>
    <t>Garzas Creek   3 \ CCID North Spill Inflow</t>
  </si>
  <si>
    <t>Garzas Creek   4 \ Reach</t>
  </si>
  <si>
    <t>Garzas Creek   5 \ Quintos Creek Inflow</t>
  </si>
  <si>
    <t>Garzas Creek   6 \ Reach</t>
  </si>
  <si>
    <t>Garzas Creek   7 \ S001606  L Geis</t>
  </si>
  <si>
    <t>Garzas Creek   8 \ Reach</t>
  </si>
  <si>
    <t>Garzas Creek   9 \ A016909  Grassland WD</t>
  </si>
  <si>
    <t>Garzas Creek  10 \ Reach</t>
  </si>
  <si>
    <t>Gianelli CVP Generation   0 \ HIS CVO Gianelli Generation CVP Water (gauge)</t>
  </si>
  <si>
    <t>Gianelli CVP Pumping   0 \ Headflow</t>
  </si>
  <si>
    <t>Gianelli CVP Pumping   1 \ HIS CVO Gianelli Pumping CVP Water (gauge)</t>
  </si>
  <si>
    <t>Gianelli CVP Pumping   2 \ Reach</t>
  </si>
  <si>
    <t>Gianelli SWP Generation   0 \ HIS CVO Gianelli Generation SWP Water (gauge)</t>
  </si>
  <si>
    <t>Gianelli SWP Pumping   0 \ HIS CVO Gianelli Pumping SWP Water (gauge)</t>
  </si>
  <si>
    <t>Granite Creek   0 \ Headflow</t>
  </si>
  <si>
    <t>Granite Creek   1 \ HIS USGS 11228500 (gauge)</t>
  </si>
  <si>
    <t>Granite Creek   1 \ Upper Granite Creek Runoff</t>
  </si>
  <si>
    <t>Granite Creek   2 \ Reach</t>
  </si>
  <si>
    <t>Granite Creek   3 \ Granite Creek Runoff</t>
  </si>
  <si>
    <t>Granite Creek   4 \ Reach</t>
  </si>
  <si>
    <t>Gravelly Ford WD Main Canal   1 \ CVP Water</t>
  </si>
  <si>
    <t>Gravelly Ford WD Main Canal   2 \ Reach</t>
  </si>
  <si>
    <t>Griswold Creek   0 \ Headflow</t>
  </si>
  <si>
    <t>Griswold Creek   1 \ Griswold Cr Runoff</t>
  </si>
  <si>
    <t>Griswold Creek   2 \ Reach</t>
  </si>
  <si>
    <t>I_BIGC   0 \ Headflow</t>
  </si>
  <si>
    <t>I_TUO105   0 \ Headflow</t>
  </si>
  <si>
    <t>J Canal   1 \ J Canal CM 08</t>
  </si>
  <si>
    <t>J Canal   2 \ Reach</t>
  </si>
  <si>
    <t>JW Southern Powerplant   0 \ Headflow</t>
  </si>
  <si>
    <t>JW Southern Powerplant   1 \ HIS USGS 11292860 JW Southern PP abv Sand Bar (gauge)</t>
  </si>
  <si>
    <t>JW Southern Powerplant   1 \ OPS JW PP</t>
  </si>
  <si>
    <t>JW Southern Powerplant   2 \ Reach</t>
  </si>
  <si>
    <t>Jackass Creek   0 \ Headflow</t>
  </si>
  <si>
    <t>Jackass Creek   1 \ HIS USGS 11232500 (gauge)</t>
  </si>
  <si>
    <t>Jackass Creek   1 \ Jackass Meadow Runoff</t>
  </si>
  <si>
    <t>Jackass Creek   2 \ Reach</t>
  </si>
  <si>
    <t>Jackass Creek   3 \ Jackass Creek Runoff</t>
  </si>
  <si>
    <t>Jackass Creek   4 \ Reach</t>
  </si>
  <si>
    <t>James Bypass   1 \ HIS USGS11353500 (gauge)</t>
  </si>
  <si>
    <t>James Bypass   1 \ I_JBP006 Inflow</t>
  </si>
  <si>
    <t>James Bypass   2 \ Reach</t>
  </si>
  <si>
    <t>James Bypass to Mendota Pool   0 \ Headflow</t>
  </si>
  <si>
    <t>Jawbone Creek   0 \ Headflow</t>
  </si>
  <si>
    <t>Jawbone Creek   1 \ Jawbone Creek Runoff</t>
  </si>
  <si>
    <t>Jawbone Creek   2 \ Reach</t>
  </si>
  <si>
    <t>Jawbone Creek   3 \ HIS USGS 11278500 Jawbone Creek nr Tuolumne (gauge)</t>
  </si>
  <si>
    <t>Jawbone Creek   3 \ I_JWB001 Inflow</t>
  </si>
  <si>
    <t>Jawbone Creek   4 \ Reach</t>
  </si>
  <si>
    <t>Kennedy Creek River   0 \ Headflow</t>
  </si>
  <si>
    <t>Kennedy Creek River   1 \ Kennedy Creek Runoff</t>
  </si>
  <si>
    <t>Kennedy Creek River   2 \ Reach</t>
  </si>
  <si>
    <t>Kennedy Creek River   3 \ I_MFS047 Inflow</t>
  </si>
  <si>
    <t>Kennedy Creek River   4 \ Reach</t>
  </si>
  <si>
    <t>Lake Eleanor Diversion Tunnel   0 \ Headflow</t>
  </si>
  <si>
    <t>Lake Eleanor Diversion Tunnel   1 \ OPS Inflow to tunnel</t>
  </si>
  <si>
    <t>Lake Eleanor Diversion Tunnel   2 \ Reach</t>
  </si>
  <si>
    <t>Lake Eleanor Diversion Tunnel   3 \ OPS Eleanor Tunnel Snowmelt</t>
  </si>
  <si>
    <t>Lake Eleanor Diversion Tunnel   4 \ Reach</t>
  </si>
  <si>
    <t>Little Dry Creek River   0 \ Headflow</t>
  </si>
  <si>
    <t>Little Dry Creek River   1 \ HIS USBR LDC Little Dry Creek near Friant (gauge)</t>
  </si>
  <si>
    <t>Little Dry Creek River   1 \ Little Dry Creek Runoff</t>
  </si>
  <si>
    <t>Little Dry Creek River   2 \ Reach</t>
  </si>
  <si>
    <t>Little Dry Creek River   3 \ I_SJR258 Inflow</t>
  </si>
  <si>
    <t>Little Dry Creek River   4 \ Reach</t>
  </si>
  <si>
    <t>Little Table Mountain   0 \ Headflow</t>
  </si>
  <si>
    <t>Little Table Mountain   1 \ Little Table Mounain Runoff</t>
  </si>
  <si>
    <t>Little Table Mountain   2 \ Reach</t>
  </si>
  <si>
    <t>Littlejohns Creek   1 \ LittleJohns Runoff</t>
  </si>
  <si>
    <t>Littlejohns Creek   5 \ Upper Farmington Canal Inflow</t>
  </si>
  <si>
    <t>Littlejohns Creek   7 \ Farmington Reservoir</t>
  </si>
  <si>
    <t>Littlejohns Creek   9 \ Lower Farmington Canal Outflow</t>
  </si>
  <si>
    <t>Littlejohns Creek  11 \ Littlejohns SEWD WR diversion</t>
  </si>
  <si>
    <t>Littlejohns Creek  12 \ Reach</t>
  </si>
  <si>
    <t>Littlejohns Creek  13 \ Littlejohns SEWD CVP diversion</t>
  </si>
  <si>
    <t>Littlejohns Creek  14 \ Reach</t>
  </si>
  <si>
    <t>Littlejohns Creek  15 \ A_60S_NA1 SR to Littlejohns Creek</t>
  </si>
  <si>
    <t>Littlejohns Creek  16 \ Reach</t>
  </si>
  <si>
    <t>Littlejohns Creek  17 \ CSJWCD Canal System Outflow</t>
  </si>
  <si>
    <t>Littlejohns Creek  18 \ Reach</t>
  </si>
  <si>
    <t>Los Banos Creek   0 \ Headflow</t>
  </si>
  <si>
    <t>Los Banos Creek   1 \ I_BANOS Inflow</t>
  </si>
  <si>
    <t>Los Banos Creek   2 \ Reach</t>
  </si>
  <si>
    <t>Los Banos Creek   3 \ Los Banos Reservoir</t>
  </si>
  <si>
    <t>Los Banos Creek   4 \ Reach</t>
  </si>
  <si>
    <t>Los Banos Creek   5 \ A_73_PA1 Runoff</t>
  </si>
  <si>
    <t>Los Banos Creek   6 \ Reach</t>
  </si>
  <si>
    <t>Los Banos Creek   7 \ Withdrawal Node 2</t>
  </si>
  <si>
    <t>Los Banos Creek   8 \ Reach</t>
  </si>
  <si>
    <t>Los Banos Creek   9 \ U_72_NU3_O Runoff</t>
  </si>
  <si>
    <t>Los Banos Creek  10 \ Reach</t>
  </si>
  <si>
    <t>Los Banos Creek  11 \ R_72_PR1 Runoff 2</t>
  </si>
  <si>
    <t>Los Banos Creek  12 \ Reach</t>
  </si>
  <si>
    <t>Los Banos Creek  13 \ Volta Wasteway Inflow</t>
  </si>
  <si>
    <t>Los Banos Creek  14 \ Reach</t>
  </si>
  <si>
    <t>Los Banos Creek  15 \ A_72_NA1 Runoff</t>
  </si>
  <si>
    <t>Los Banos Creek  16 \ Reach</t>
  </si>
  <si>
    <t>Los Banos Creek  17 \ Garzas Creek Inflow</t>
  </si>
  <si>
    <t>Los Banos Creek  18 \ Reach</t>
  </si>
  <si>
    <t>Los Banos Creek  19 \ R_72_PR5 Runoff</t>
  </si>
  <si>
    <t>Los Banos Creek  20 \ Reach</t>
  </si>
  <si>
    <t>Lower Cherry Aqueduct   0 \ HIS USGS 1127XXXX Cherry Creek Canal (gauge)</t>
  </si>
  <si>
    <t>Lower Cherry Aqueduct   0 \ Headflow</t>
  </si>
  <si>
    <t>Lower Utica Canal   1 \ Murphys WTP</t>
  </si>
  <si>
    <t>Lower Utica Canal   2 \ Reach</t>
  </si>
  <si>
    <t>Lower Utica Canal   3 \ OPS Murphys Powerplant</t>
  </si>
  <si>
    <t>Lower Utica Canal   4 \ Reach</t>
  </si>
  <si>
    <t>MID Lateral 6_2   0 \ Headflow</t>
  </si>
  <si>
    <t>MID Lateral 6_2   1 \ CVP water to Root Creek</t>
  </si>
  <si>
    <t>MID Lateral 6_2   2 \ Reach</t>
  </si>
  <si>
    <t>MID Lateral 6_2   3 \ Madera ID Canal Spill2 Outflow</t>
  </si>
  <si>
    <t>MID Lateral 6_2   4 \ Reach</t>
  </si>
  <si>
    <t>MID Lateral 6_2   5 \ MID Class 1 Water</t>
  </si>
  <si>
    <t>MID Lateral 6_2   6 \ Reach</t>
  </si>
  <si>
    <t>MID Lateral 6_2   7 \ MID Class 2 Water</t>
  </si>
  <si>
    <t>MID Lateral 6_2   8 \ Reach</t>
  </si>
  <si>
    <t>MID Lateral 6_2   9 \ MID 215 Water</t>
  </si>
  <si>
    <t>MID Lateral 6_2  10 \ Reach</t>
  </si>
  <si>
    <t>Madera Canal   1 \ HIS USGS 11249500 (gauge)</t>
  </si>
  <si>
    <t>Madera Canal   1 \ OPS Madera Canal Class 2</t>
  </si>
  <si>
    <t>Madera Canal   2 \ Reach</t>
  </si>
  <si>
    <t>Madera Canal   3 \ OPS Madera Canal Class 1</t>
  </si>
  <si>
    <t>Madera Canal   4 \ Reach</t>
  </si>
  <si>
    <t>Madera Canal   5 \ Withdrawal Node 20</t>
  </si>
  <si>
    <t>Madera Canal   6 \ Reach</t>
  </si>
  <si>
    <t>Madera Canal   7 \ MID Lateral 6_2 Outflow</t>
  </si>
  <si>
    <t>Madera Canal   8 \ Reach</t>
  </si>
  <si>
    <t>Madera Canal   9 \ Spill from Madera Canal to Fresno River Outflow</t>
  </si>
  <si>
    <t>Madera Canal  10 \ Reach</t>
  </si>
  <si>
    <t>Madera Canal  11 \ Madera Equalization Reservoir</t>
  </si>
  <si>
    <t>Madera Canal  12 \ Reach</t>
  </si>
  <si>
    <t>Madera ID Canal Spill   0 \ Headflow</t>
  </si>
  <si>
    <t>Madera ID Canal Spill2   0 \ Headflow</t>
  </si>
  <si>
    <t>Madera ID Main Canal   1 \ A018733 Reclamation</t>
  </si>
  <si>
    <t>Madera ID Main Canal   2 \ Reach</t>
  </si>
  <si>
    <t>Madera ID Main Canal   3 \ S004978 Madera ID</t>
  </si>
  <si>
    <t>Madera ID Main Canal   4 \ Reach</t>
  </si>
  <si>
    <t>Madera ID Main Canal   5 \ Madera ID Canal Spill Outflow</t>
  </si>
  <si>
    <t>Madera ID Main Canal   6 \ Reach</t>
  </si>
  <si>
    <t>Main Supply Canal   1 \ HIS USGS 11300500 S San Joaquin Canal nr KF (gauge)</t>
  </si>
  <si>
    <t>Main Supply Canal   1 \ OID North Main Canal Outflow</t>
  </si>
  <si>
    <t>Main Supply Canal   2 \ Reach</t>
  </si>
  <si>
    <t>Main Supply Canal   3 \ SSJID District GW Pumping Inflow</t>
  </si>
  <si>
    <t>Main Supply Canal   4 \ Reach</t>
  </si>
  <si>
    <t>Main Supply Canal   5 \ SSJID District GW Pumping Outflow</t>
  </si>
  <si>
    <t>Main Supply Canal   6 \ Reach</t>
  </si>
  <si>
    <t>Main Supply Canal   7 \ Woodward Reservoir</t>
  </si>
  <si>
    <t>Main Supply Canal   8 \ Reach</t>
  </si>
  <si>
    <t>Main Supply Canal   9 \ SSJID Canal Spills Outflow</t>
  </si>
  <si>
    <t>Main Supply Canal  10 \ Reach</t>
  </si>
  <si>
    <t>Main Supply Canal  11 \ SSJID Main Canal</t>
  </si>
  <si>
    <t>Main Supply Canal  12 \ Reach</t>
  </si>
  <si>
    <t>Mariposa Creek   0 \ Headflow</t>
  </si>
  <si>
    <t>Mariposa Creek   1 \ Upper Mariposa Creek Inflow</t>
  </si>
  <si>
    <t>Mariposa Creek   2 \ Reach</t>
  </si>
  <si>
    <t>Mariposa Creek   3 \ A013218  R deJager</t>
  </si>
  <si>
    <t>Mariposa Creek   4 \ Reach</t>
  </si>
  <si>
    <t>Mariposa Creek   5 \ S022538  R deJager</t>
  </si>
  <si>
    <t>Mariposa Creek   6 \ Reach</t>
  </si>
  <si>
    <t>Mariposa Creek   7 \ A005386  Vander Wouder Dairy</t>
  </si>
  <si>
    <t>Mariposa Creek   8 \ Reach</t>
  </si>
  <si>
    <t>Mariposa Creek   9 \ A024973  Vander Vouder Family</t>
  </si>
  <si>
    <t>Mariposa Creek  10 \ Reach</t>
  </si>
  <si>
    <t>Mariposa Creek  11 \ A006160  Vander Woude Farms</t>
  </si>
  <si>
    <t>Mariposa Creek  12 \ Reach</t>
  </si>
  <si>
    <t>Mariposa Creek  13 \ A018774  El Nido ID gw recharge</t>
  </si>
  <si>
    <t>Mariposa Creek  14 \ Reach</t>
  </si>
  <si>
    <t>Mariposa Creek  15 \ A008238  El Nido ID gw recharge</t>
  </si>
  <si>
    <t>Mariposa Creek  16 \ Reach</t>
  </si>
  <si>
    <t>Mariposa Creek  17 \ A006114  Roduner Cattle and Farming</t>
  </si>
  <si>
    <t>Mariposa Creek  18 \ Reach</t>
  </si>
  <si>
    <t>Mendota Pool to Sack Dam   0 \ Headflow</t>
  </si>
  <si>
    <t>Mendota Pool to Sack Dam   1 \ James Bypass to Mendota Pool Inflow</t>
  </si>
  <si>
    <t>Mendota Pool to Sack Dam   2 \ Reach</t>
  </si>
  <si>
    <t>Mendota Pool to Sack Dam   3 \ Delta Mendota Canal Inflow</t>
  </si>
  <si>
    <t>Mendota Pool to Sack Dam   4 \ Reach</t>
  </si>
  <si>
    <t>Mendota Pool to Sack Dam   5 \ SJR to Mendota Pool Inflow</t>
  </si>
  <si>
    <t>Mendota Pool to Sack Dam   6 \ Reach</t>
  </si>
  <si>
    <t>Mendota Pool to Sack Dam   7 \ Mendota Pool</t>
  </si>
  <si>
    <t>Mendota Pool to Sack Dam   9 \ Aroyo Canal Outflow</t>
  </si>
  <si>
    <t>Mendota Pool to Sack Dam  10 \ Reach</t>
  </si>
  <si>
    <t>Merced GW RM 009   0 \ Headflow</t>
  </si>
  <si>
    <t>Merced GW RM 014   0 \ Headflow</t>
  </si>
  <si>
    <t>Merced GW RM 021   0 \ Headflow</t>
  </si>
  <si>
    <t>Merced GW RM 028   0 \ Headflow</t>
  </si>
  <si>
    <t>Merced GW RM 036   0 \ Headflow</t>
  </si>
  <si>
    <t>Merced GW RM 042   0 \ Headflow</t>
  </si>
  <si>
    <t>Merced GW RM 048   0 \ Headflow</t>
  </si>
  <si>
    <t>Merced GW RM 052   0 \ Headflow</t>
  </si>
  <si>
    <t>Merced Main Canal   1 \ EST Merced Main Canal (gauge)</t>
  </si>
  <si>
    <t>Merced Main Canal   1 \ Escaladian and Ward Canals Outflow</t>
  </si>
  <si>
    <t>Merced Main Canal   2 \ Reach</t>
  </si>
  <si>
    <t>Merced Main Canal   3 \ A001224 A010572 S004718 S004719 MID South</t>
  </si>
  <si>
    <t>Merced Main Canal   4 \ Reach</t>
  </si>
  <si>
    <t>Merced Main Canal   5 \ MID District GW Pumping Inflow</t>
  </si>
  <si>
    <t>Merced Main Canal   6 \ Reach</t>
  </si>
  <si>
    <t>Merced Main Canal   7 \ MID District GW Pumping Outflow</t>
  </si>
  <si>
    <t>Merced Main Canal   8 \ Reach</t>
  </si>
  <si>
    <t>Merced Main Canal   9 \ Lake Yosemite</t>
  </si>
  <si>
    <t>Merced Main Canal  10 \ Reach</t>
  </si>
  <si>
    <t>Merced Main Canal  11 \ MID Sphere of Influence Sales</t>
  </si>
  <si>
    <t>Merced Main Canal  12 \ Reach</t>
  </si>
  <si>
    <t>Merced Main Canal  13 \ MID delivery to El Nido</t>
  </si>
  <si>
    <t>Merced Main Canal  14 \ Reach</t>
  </si>
  <si>
    <t>Merced North Side Canal   1 \ EST Merced North Side Canal (gauge)</t>
  </si>
  <si>
    <t>Merced North Side Canal   1 \ S001496 Kelsey Ranch LP</t>
  </si>
  <si>
    <t>Merced North Side Canal   2 \ Reach</t>
  </si>
  <si>
    <t>Merced North Side Canal   3 \ S002055 Kelsey Ranch LP</t>
  </si>
  <si>
    <t>Merced North Side Canal   4 \ Reach</t>
  </si>
  <si>
    <t>Merced North Side Canal   5 \ S028672 Zanker</t>
  </si>
  <si>
    <t>Merced North Side Canal   6 \ Reach</t>
  </si>
  <si>
    <t>Merced North Side Canal   7 \ S028673 Zanker</t>
  </si>
  <si>
    <t>Merced North Side Canal   8 \ Reach</t>
  </si>
  <si>
    <t>Merced North Side Canal   9 \ Merced Northside Canal Spills Outflow</t>
  </si>
  <si>
    <t>Merced North Side Canal  10 \ Reach</t>
  </si>
  <si>
    <t>Merced North Side Canal  11 \ A001224 A010572 S004718 S004719 MID North</t>
  </si>
  <si>
    <t>Merced North Side Canal  12 \ Reach</t>
  </si>
  <si>
    <t>Merced Northside Canal Spills   0 \ Headflow</t>
  </si>
  <si>
    <t>Merced River   0 \ Headflow</t>
  </si>
  <si>
    <t>Merced River   1 \ Upper Merced Runoff</t>
  </si>
  <si>
    <t>Merced River   2 \ Reach</t>
  </si>
  <si>
    <t>Merced River   3 \ I_MCD128 Inflow</t>
  </si>
  <si>
    <t>Merced River   4 \ Reach</t>
  </si>
  <si>
    <t>Merced River   5 \ Middle Merced Runoff</t>
  </si>
  <si>
    <t>Merced River   6 \ Reach</t>
  </si>
  <si>
    <t>Merced River   7 \ I_MCD119 Inflow</t>
  </si>
  <si>
    <t>Merced River   8 \ Reach</t>
  </si>
  <si>
    <t>Merced River   9 \ Moss Creek Merced Runoff</t>
  </si>
  <si>
    <t>Merced River  10 \ Reach</t>
  </si>
  <si>
    <t>Merced River  11 \ I_MCD102 Inflow</t>
  </si>
  <si>
    <t>Merced River  12 \ Reach</t>
  </si>
  <si>
    <t>Merced River  13 \ Upper South Fork Merced River Inflow</t>
  </si>
  <si>
    <t>Merced River  14 \ Reach</t>
  </si>
  <si>
    <t>Merced River  15 \ Merced nr Briceburg Runoff</t>
  </si>
  <si>
    <t>Merced River  16 \ Reach</t>
  </si>
  <si>
    <t>Merced River  17 \ I_MCD096 Inflow</t>
  </si>
  <si>
    <t>Merced River  18 \ Reach</t>
  </si>
  <si>
    <t>Merced River  19 \ Saxon Creek Pump Station</t>
  </si>
  <si>
    <t>Merced River  20 \ Reach</t>
  </si>
  <si>
    <t>Merced River  21 \ Merced at Bagby Runoff</t>
  </si>
  <si>
    <t>Merced River  22 \ Reach</t>
  </si>
  <si>
    <t>Merced River  23 \ North Fk Merced River Inflow</t>
  </si>
  <si>
    <t>Merced River  24 \ Reach</t>
  </si>
  <si>
    <t>Merced River  25 \ Merced Bagby Runoff</t>
  </si>
  <si>
    <t>Merced River  26 \ Reach</t>
  </si>
  <si>
    <t>Merced River  27 \ I_MCD080 Inflow</t>
  </si>
  <si>
    <t>Merced River  28 \ Reach</t>
  </si>
  <si>
    <t>Merced River  29 \ Merced MCclure Runoff</t>
  </si>
  <si>
    <t>Merced River  30 \ Reach</t>
  </si>
  <si>
    <t>Merced River  31 \ FNF New Exchequer (gauge)</t>
  </si>
  <si>
    <t>Merced River  32 \ Reach</t>
  </si>
  <si>
    <t>Merced River  34 \ Reach</t>
  </si>
  <si>
    <t>Merced River  35 \ HIS USGS 11270000 (gauge)</t>
  </si>
  <si>
    <t>Merced River  35 \ NewExchequerPowerhouse Inflow</t>
  </si>
  <si>
    <t>Merced River  36 \ Reach</t>
  </si>
  <si>
    <t>Merced River  37 \ OPS Snow Flood Management</t>
  </si>
  <si>
    <t>Merced River  38 \ Reach</t>
  </si>
  <si>
    <t>Merced River  39 \ WEAP Merced Runoff</t>
  </si>
  <si>
    <t>Merced River  40 \ Reach</t>
  </si>
  <si>
    <t>Merced River  42 \ Reach</t>
  </si>
  <si>
    <t>Merced River  43 \ I_MCD055 Inflow</t>
  </si>
  <si>
    <t>Merced River  44 \ Reach</t>
  </si>
  <si>
    <t>Merced River  45 \ FNF CDEC MRC (gauge)</t>
  </si>
  <si>
    <t>Merced River  45 \ HIS USGS 11270900 Merced River bw Merced Falls Dam (gauge)</t>
  </si>
  <si>
    <t>Merced River  46 \ Reach</t>
  </si>
  <si>
    <t>Merced River  48 \ Reach</t>
  </si>
  <si>
    <t>Merced River  49 \ HIS MID Merced blw Crocker Huffman (gauge)</t>
  </si>
  <si>
    <t>Merced River  49 \ Merced GW RM 052</t>
  </si>
  <si>
    <t>Merced River  50 \ Reach</t>
  </si>
  <si>
    <t>Merced River  52 \ Reach</t>
  </si>
  <si>
    <t>Merced River  53 \ S017517 Users of the Canevaro Ditch</t>
  </si>
  <si>
    <t>Merced River  54 \ Reach</t>
  </si>
  <si>
    <t>Merced River  55 \ A_62_NA1.2 Runoff</t>
  </si>
  <si>
    <t>Merced River  56 \ Reach</t>
  </si>
  <si>
    <t>Merced River  57 \ Merced GW RM 048</t>
  </si>
  <si>
    <t>Merced River  58 \ Reach</t>
  </si>
  <si>
    <t>Merced River  59 \ S018779 Fagundes Dairy Ruddle Ditch</t>
  </si>
  <si>
    <t>Merced River  60 \ Reach</t>
  </si>
  <si>
    <t>Merced River  61 \ HIS DWR B05170 CDEC MSN  Merced nr Snelling (gauge)</t>
  </si>
  <si>
    <t>Merced River  62 \ Reach</t>
  </si>
  <si>
    <t>Merced River  63 \ S020055 Gallo Vineyards</t>
  </si>
  <si>
    <t>Merced River  64 \ Reach</t>
  </si>
  <si>
    <t>Merced River  65 \ S021809 L Pareira</t>
  </si>
  <si>
    <t>Merced River  66 \ Reach</t>
  </si>
  <si>
    <t>Merced River  67 \ Merced GW RM 042</t>
  </si>
  <si>
    <t>Merced River  67 \ Merced at Highway 59 (gauge)</t>
  </si>
  <si>
    <t>Merced River  68 \ Reach</t>
  </si>
  <si>
    <t>Merced River  69 \ S021177 Bettencourt Family Property</t>
  </si>
  <si>
    <t>Merced River  70 \ Reach</t>
  </si>
  <si>
    <t>Merced River  71 \ S019426  R Ratzlaff</t>
  </si>
  <si>
    <t>Merced River  72 \ Reach</t>
  </si>
  <si>
    <t>Merced River  73 \ S020486 J Smith</t>
  </si>
  <si>
    <t>Merced River  74 \ Reach</t>
  </si>
  <si>
    <t>Merced River  75 \ S020482 J Smith</t>
  </si>
  <si>
    <t>Merced River  76 \ Reach</t>
  </si>
  <si>
    <t>Merced River  77 \ Merced at Amsterdam Road (gauge)</t>
  </si>
  <si>
    <t>Merced River  77 \ S016979 L Moore</t>
  </si>
  <si>
    <t>Merced River  78 \ Reach</t>
  </si>
  <si>
    <t>Merced River  79 \ S020054 G3 Enterprises Inc.</t>
  </si>
  <si>
    <t>Merced River  80 \ Reach</t>
  </si>
  <si>
    <t>Merced River  81 \ S020244 G3 Enterprises</t>
  </si>
  <si>
    <t>Merced River  82 \ Reach</t>
  </si>
  <si>
    <t>Merced River  83 \ Merced GW RM 036</t>
  </si>
  <si>
    <t>Merced River  84 \ Reach</t>
  </si>
  <si>
    <t>Merced River  86 \ Reach</t>
  </si>
  <si>
    <t>Merced River  87 \ S019279  W Schmidt</t>
  </si>
  <si>
    <t>Merced River  88 \ Reach</t>
  </si>
  <si>
    <t>Merced River  89 \ S023172 J Frazier</t>
  </si>
  <si>
    <t>Merced River  90 \ Reach</t>
  </si>
  <si>
    <t>Merced River  92 \ Reach</t>
  </si>
  <si>
    <t>Merced River  93 \ HIS USGS 11271290 Merced at Shaffer Bridge (gauge)</t>
  </si>
  <si>
    <t>Merced River  94 \ Reach</t>
  </si>
  <si>
    <t>Merced River  96 \ Reach</t>
  </si>
  <si>
    <t>Merced River  97 \ Dry Creek Merced Inflow</t>
  </si>
  <si>
    <t>Merced River  98 \ Reach</t>
  </si>
  <si>
    <t>Merced River  99 \ A_62_NA2.1 Runoff</t>
  </si>
  <si>
    <t>Merced River 100 \ Reach</t>
  </si>
  <si>
    <t>Merced River 101 \ S017432 R Veldhuis</t>
  </si>
  <si>
    <t>Merced River 102 \ Reach</t>
  </si>
  <si>
    <t>Merced River 103 \ A006603 Gravelstone Ranch</t>
  </si>
  <si>
    <t>Merced River 104 \ Reach</t>
  </si>
  <si>
    <t>Merced River 105 \ A003664  Gravelstone Ranch</t>
  </si>
  <si>
    <t>Merced River 106 \ Reach</t>
  </si>
  <si>
    <t>Merced River 107 \ S017431 R Veldhuis</t>
  </si>
  <si>
    <t>Merced River 108 \ Reach</t>
  </si>
  <si>
    <t>Merced River 109 \ S017449 R Veldhuis</t>
  </si>
  <si>
    <t>Merced River 110 \ Reach</t>
  </si>
  <si>
    <t>Merced River 111 \ RM 030</t>
  </si>
  <si>
    <t>Merced River 112 \ Reach</t>
  </si>
  <si>
    <t>Merced River 113 \ S024759 S Magneson</t>
  </si>
  <si>
    <t>Merced River 114 \ Reach</t>
  </si>
  <si>
    <t>Merced River 115 \ S024766 S Magneson</t>
  </si>
  <si>
    <t>Merced River 116 \ Reach</t>
  </si>
  <si>
    <t>Merced River 117 \ Merced GW RM 028</t>
  </si>
  <si>
    <t>Merced River 118 \ Reach</t>
  </si>
  <si>
    <t>Merced River 119 \ Escaladian and Ward Canals Inflow</t>
  </si>
  <si>
    <t>Merced River 120 \ Reach</t>
  </si>
  <si>
    <t>Merced River 121 \ S024767 S Magneson</t>
  </si>
  <si>
    <t>Merced River 122 \ Reach</t>
  </si>
  <si>
    <t>Merced River 123 \ HIS DWR B05155 Merced at Cressey (gauge)</t>
  </si>
  <si>
    <t>Merced River 124 \ Reach</t>
  </si>
  <si>
    <t>Merced River 125 \ Merced RM 028</t>
  </si>
  <si>
    <t>Merced River 126 \ Reach</t>
  </si>
  <si>
    <t>Merced River 127 \ S024637 Uhrhammer</t>
  </si>
  <si>
    <t>Merced River 128 \ Reach</t>
  </si>
  <si>
    <t>Merced River 129 \ A_63_NA1 SR to Merced River</t>
  </si>
  <si>
    <t>Merced River 130 \ Reach</t>
  </si>
  <si>
    <t>Merced River 131 \ S017155 D Passadori</t>
  </si>
  <si>
    <t>Merced River 132 \ Reach</t>
  </si>
  <si>
    <t>Merced River 133 \ S007674 Meadow Parkview</t>
  </si>
  <si>
    <t>Merced River 134 \ Reach</t>
  </si>
  <si>
    <t>Merced River 135 \ Merced GW RM 021</t>
  </si>
  <si>
    <t>Merced River 136 \ Reach</t>
  </si>
  <si>
    <t>Merced River 137 \ Merced RM 021</t>
  </si>
  <si>
    <t>Merced River 138 \ Reach</t>
  </si>
  <si>
    <t>Merced River 139 \ A001322 Gallo Vineyards</t>
  </si>
  <si>
    <t>Merced River 140 \ Reach</t>
  </si>
  <si>
    <t>Merced River 141 \ HIS USGS 11271150 Merced nr Livingston (gauge)</t>
  </si>
  <si>
    <t>Merced River 142 \ Reach</t>
  </si>
  <si>
    <t>Merced River 143 \ S007667 Gallo Vineyards</t>
  </si>
  <si>
    <t>Merced River 144 \ Reach</t>
  </si>
  <si>
    <t>Merced River 145 \ S007664 Gallo Vineyards</t>
  </si>
  <si>
    <t>Merced River 146 \ Reach</t>
  </si>
  <si>
    <t>Merced River 147 \ S027876 J Duarte</t>
  </si>
  <si>
    <t>Merced River 148 \ Reach</t>
  </si>
  <si>
    <t>Merced River 149 \ S007665 Gallo Vineyards</t>
  </si>
  <si>
    <t>Merced River 150 \ Reach</t>
  </si>
  <si>
    <t>Merced River 151 \ S027866 J Duarte</t>
  </si>
  <si>
    <t>Merced River 152 \ Reach</t>
  </si>
  <si>
    <t>Merced River 153 \ A012715 Gallo Vineyards</t>
  </si>
  <si>
    <t>Merced River 154 \ Reach</t>
  </si>
  <si>
    <t>Merced River 155 \ S007668 Gallo Vineyards</t>
  </si>
  <si>
    <t>Merced River 156 \ Reach</t>
  </si>
  <si>
    <t>Merced River 157 \ Merced GW RM 014</t>
  </si>
  <si>
    <t>Merced River 158 \ Reach</t>
  </si>
  <si>
    <t>Merced River 159 \ S007662 Gallo Vineyards</t>
  </si>
  <si>
    <t>Merced River 160 \ Reach</t>
  </si>
  <si>
    <t>Merced River 161 \ A_63_NA4.2 Runoff</t>
  </si>
  <si>
    <t>Merced River 162 \ Reach</t>
  </si>
  <si>
    <t>Merced River 163 \ Turlock Canal Spill to Merced Inflow</t>
  </si>
  <si>
    <t>Merced River 164 \ Reach</t>
  </si>
  <si>
    <t>Merced River 165 \ S025411 Modesto Reservoir Ranch</t>
  </si>
  <si>
    <t>Merced River 166 \ Reach</t>
  </si>
  <si>
    <t>Merced River 167 \ S025802 J Baptista</t>
  </si>
  <si>
    <t>Merced River 168 \ Reach</t>
  </si>
  <si>
    <t>Merced River 169 \ S022495 F Durjava</t>
  </si>
  <si>
    <t>Merced River 170 \ Reach</t>
  </si>
  <si>
    <t>Merced River 171 \ S025852 G Vierra</t>
  </si>
  <si>
    <t>Merced River 172 \ Reach</t>
  </si>
  <si>
    <t>Merced River 173 \ S025856 G Vierra</t>
  </si>
  <si>
    <t>Merced River 174 \ Reach</t>
  </si>
  <si>
    <t>Merced River 175 \ S007660 J Baptista</t>
  </si>
  <si>
    <t>Merced River 176 \ Reach</t>
  </si>
  <si>
    <t>Merced River 177 \ S017634 Soua Bros Dairy</t>
  </si>
  <si>
    <t>Merced River 178 \ Reach</t>
  </si>
  <si>
    <t>Merced River 179 \ S021652 Souza Bros Dairy</t>
  </si>
  <si>
    <t>Merced River 180 \ Reach</t>
  </si>
  <si>
    <t>Merced River 181 \ Merced GW RM 009</t>
  </si>
  <si>
    <t>Merced River 182 \ Reach</t>
  </si>
  <si>
    <t>Merced River 183 \ S021651 Souza Bros Dairy</t>
  </si>
  <si>
    <t>Merced River 184 \ Reach</t>
  </si>
  <si>
    <t>Merced River 185 \ A_63_NA4.3 Runoff</t>
  </si>
  <si>
    <t>Merced River 186 \ Reach</t>
  </si>
  <si>
    <t>Merced River 187 \ A001885  Stevinson WD</t>
  </si>
  <si>
    <t>Merced River 188 \ Reach</t>
  </si>
  <si>
    <t>Merced River 189 \ S021826 JJ Stevinson</t>
  </si>
  <si>
    <t>Merced River 190 \ Reach</t>
  </si>
  <si>
    <t>Merced River 191 \ A011555 GBRK LLC</t>
  </si>
  <si>
    <t>Merced River 191 \ HIS DWR B05125  Merced nr Stevinson (gauge)</t>
  </si>
  <si>
    <t>Merced River 192 \ Reach</t>
  </si>
  <si>
    <t>Merced River 193 \ S024697 GBRK LLC</t>
  </si>
  <si>
    <t>Merced River 194 \ Reach</t>
  </si>
  <si>
    <t>Merced River 195 \ A001730 Borba Family</t>
  </si>
  <si>
    <t>Merced River 196 \ Reach</t>
  </si>
  <si>
    <t>Merced River 197 \ S021828 J Stevinson</t>
  </si>
  <si>
    <t>Merced River 198 \ Reach</t>
  </si>
  <si>
    <t>Merced River 199 \ S021823 J Stevinson</t>
  </si>
  <si>
    <t>Merced River 200 \ Reach</t>
  </si>
  <si>
    <t>Merced River 201 \ S021827 J Stevinson</t>
  </si>
  <si>
    <t>Merced River 202 \ Reach</t>
  </si>
  <si>
    <t>Merced River 203 \ Merced River Slough Outflow</t>
  </si>
  <si>
    <t>Merced River 204 \ Reach</t>
  </si>
  <si>
    <t>Merced River Slough   0 \ HIS USGS 11273000 Merced River Slough nr Newman (gauge)</t>
  </si>
  <si>
    <t>Merced River Slough   0 \ Headflow</t>
  </si>
  <si>
    <t>Miami Cr River   0 \ Headflow</t>
  </si>
  <si>
    <t>Miami Cr River   1 \ HSI USGS 11257100 (gauge)</t>
  </si>
  <si>
    <t>Miami Cr River   1 \ Miami Cr Runoff</t>
  </si>
  <si>
    <t>Miami Cr River   2 \ Reach</t>
  </si>
  <si>
    <t>Middle Fk Chowchilla River   0 \ Headflow</t>
  </si>
  <si>
    <t>Middle Fk Chowchilla River   1 \ HIS USGS 11258920 (gauge)</t>
  </si>
  <si>
    <t>Middle Fk Chowchilla River   1 \ Middle Fk Chowchilla Runoff</t>
  </si>
  <si>
    <t>Middle Fk Chowchilla River   2 \ Reach</t>
  </si>
  <si>
    <t>Middle Fk San Joaquin   0 \ Headflow</t>
  </si>
  <si>
    <t>Middle Fk San Joaquin   1 \ HIS USGS 11224000 (gauge)</t>
  </si>
  <si>
    <t>Middle Fk San Joaquin   1 \ Middle Fk San Joaquin Runoff</t>
  </si>
  <si>
    <t>Middle Fk San Joaquin   2 \ Reach</t>
  </si>
  <si>
    <t>Middle Fork Tuolumne River   0 \ Headflow</t>
  </si>
  <si>
    <t>Middle Fork Tuolumne River   1 \ WEAP Middle Tuolumne Runoff</t>
  </si>
  <si>
    <t>Middle Fork Tuolumne River   2 \ Reach</t>
  </si>
  <si>
    <t>Middle Fork Tuolumne River   3 \ HIS USGS 11282000  MF Tuolumne River at Oakland (gauge)</t>
  </si>
  <si>
    <t>Middle Fork Tuolumne River   3 \ I_MFT000 Inflow</t>
  </si>
  <si>
    <t>Middle Fork Tuolumne River   4 \ Reach</t>
  </si>
  <si>
    <t>Mill Creek   1 \ Hunters Reservoir Runoff</t>
  </si>
  <si>
    <t>Mill Creek   5 \ Upper Utica Canal Inflow</t>
  </si>
  <si>
    <t>Mill Creek   7 \ HIS USGS 11295340 Mill Creek blw Hunters Reservoir (gauge)</t>
  </si>
  <si>
    <t>Mill Creek  11 \ Below Hunters Reservoir Runoff</t>
  </si>
  <si>
    <t>Misc Westside Drainage   0 \ Headflow</t>
  </si>
  <si>
    <t>Misc Westside Drainage   1 \ Firebaugh Main Canal Spill Inflow</t>
  </si>
  <si>
    <t>Misc Westside Drainage   2 \ Reach</t>
  </si>
  <si>
    <t>Misc Westside Drainage   3 \ CCID South Spill Inflow</t>
  </si>
  <si>
    <t>Misc Westside Drainage   4 \ Reach</t>
  </si>
  <si>
    <t>Mocassin Creek   0 \ Headflow</t>
  </si>
  <si>
    <t>Mocassin Creek   1 \ Mocassin Reservoir Runoff</t>
  </si>
  <si>
    <t>Mocassin Creek   2 \ Reach</t>
  </si>
  <si>
    <t>Mocassin Creek   3 \ I_MOC003 Inflow</t>
  </si>
  <si>
    <t>Mocassin Creek   4 \ Reach</t>
  </si>
  <si>
    <t>Mocassin Creek   5 \ Foothill Tunnel Outflow</t>
  </si>
  <si>
    <t>Mocassin Creek   6 \ Reach</t>
  </si>
  <si>
    <t>Mocassin Creek   7 \ Mocassin Creek Runoff</t>
  </si>
  <si>
    <t>Mocassin Creek   8 \ Reach</t>
  </si>
  <si>
    <t>Modesto Canal   1 \ HIS USGS 11289000 Modesto Canal nr LaGrange (gauge)</t>
  </si>
  <si>
    <t>Modesto Canal   1 \ Modesto Reservoir</t>
  </si>
  <si>
    <t>Modesto Canal   2 \ Reach</t>
  </si>
  <si>
    <t>Modesto Canal   3 \ MoID District Pumping Inflow</t>
  </si>
  <si>
    <t>Modesto Canal   4 \ Reach</t>
  </si>
  <si>
    <t>Modesto Canal   5 \ Modesto WTP</t>
  </si>
  <si>
    <t>Modesto Canal   6 \ Reach</t>
  </si>
  <si>
    <t>Modesto Canal   7 \ MoID District GW Pumping Outflow</t>
  </si>
  <si>
    <t>Modesto Canal   8 \ Reach</t>
  </si>
  <si>
    <t>Modesto Canal   9 \ OID Operational Spills to MoID Inflow</t>
  </si>
  <si>
    <t>Modesto Canal  10 \ Reach</t>
  </si>
  <si>
    <t>Modesto Canal  11 \ Modesto Canal Spill Outflow</t>
  </si>
  <si>
    <t>Modesto Canal  12 \ Reach</t>
  </si>
  <si>
    <t>Modesto Canal  13 \ Modesto Irrigation District Water</t>
  </si>
  <si>
    <t>Modesto Canal  14 \ Reach</t>
  </si>
  <si>
    <t>Modesto Canal Spill   1 \ Modesto Canal Spill to Tuolumne River Outflow</t>
  </si>
  <si>
    <t>Modesto Canal Spill   2 \ Reach</t>
  </si>
  <si>
    <t>Modesto Canal Spill to San Joaquin River abv Maze   0 \ Headflow</t>
  </si>
  <si>
    <t>Modesto Canal Spill to San Joaquin River blw Maze   0 \ Headflow</t>
  </si>
  <si>
    <t>Modesto Canal Spill to Tuolumne River   0 \ Headflow</t>
  </si>
  <si>
    <t>Mountain Tunnel   0 \ Headflow</t>
  </si>
  <si>
    <t>Mountain Tunnel   1 \ Early Intake Bypass Inflow</t>
  </si>
  <si>
    <t>Mountain Tunnel   2 \ Reach</t>
  </si>
  <si>
    <t>Mountain Tunnel   3 \ Priest Reservoir</t>
  </si>
  <si>
    <t>Mountain Tunnel   4 \ Reach</t>
  </si>
  <si>
    <t>Mountain Tunnel   5 \ OPS Mountain Tunnel Hydropower</t>
  </si>
  <si>
    <t>Mountain Tunnel   6 \ Reach</t>
  </si>
  <si>
    <t>Mountain Tunnel   7 \ Withdrawal Node 26</t>
  </si>
  <si>
    <t>Mountain Tunnel   8 \ Reach</t>
  </si>
  <si>
    <t>Mud Slough North   0 \ Headflow</t>
  </si>
  <si>
    <t>Mud Slough North   1 \ HIS Mud Slough nr Hwy 140 (gauge)</t>
  </si>
  <si>
    <t>Mud Slough North   1 \ HIS USGS 11262900 Mud Slough nr Gustine (gauge)</t>
  </si>
  <si>
    <t>Mud Slough North   2 \ Reach</t>
  </si>
  <si>
    <t>Mud Slough North   3 \ Los Banos Creek Inflow</t>
  </si>
  <si>
    <t>Mud Slough North   4 \ Reach</t>
  </si>
  <si>
    <t>Mud Slough North   5 \ A_72_XA Runoff</t>
  </si>
  <si>
    <t>Mud Slough North   6 \ Reach</t>
  </si>
  <si>
    <t>Mud Slough North   7 \ R_72_PR4.3 Runoff</t>
  </si>
  <si>
    <t>Mud Slough North   8 \ Reach</t>
  </si>
  <si>
    <t>Mud Slough South   0 \ Headflow</t>
  </si>
  <si>
    <t>Mud Slough South   1 \ A_72_PA Runoff</t>
  </si>
  <si>
    <t>Mud Slough South   2 \ Reach</t>
  </si>
  <si>
    <t>Mud Slough South   3 \ A_72_XA2 Runoff 2</t>
  </si>
  <si>
    <t>Mud Slough South   4 \ Reach</t>
  </si>
  <si>
    <t>Mud Slough South   5 \ U_72_NU5_O Runoff</t>
  </si>
  <si>
    <t>Mud Slough South   6 \ Reach</t>
  </si>
  <si>
    <t>Mud Slough South   7 \ Misc Westside Drainage Inflow</t>
  </si>
  <si>
    <t>Mud Slough South   8 \ Reach</t>
  </si>
  <si>
    <t>Mud Slough South   9 \ Aroyo Canal Spill Inflow</t>
  </si>
  <si>
    <t>Mud Slough South  10 \ Reach</t>
  </si>
  <si>
    <t>Mud Slough South  12 \ Reach</t>
  </si>
  <si>
    <t>Mud Slough South  13 \ A_72_NA2 Runoff</t>
  </si>
  <si>
    <t>Mud Slough South  14 \ Reach</t>
  </si>
  <si>
    <t>NFWC div   0 \ Headflow</t>
  </si>
  <si>
    <t>NFWC div   1 \ SFWC div Inflow</t>
  </si>
  <si>
    <t>NFWC div   2 \ Reach</t>
  </si>
  <si>
    <t>Nelder Creek   0 \ Headflow</t>
  </si>
  <si>
    <t>Nelder Creek   1 \ Soquel Diversion Inflow</t>
  </si>
  <si>
    <t>Nelder Creek   2 \ Reach</t>
  </si>
  <si>
    <t>Nelder Creek   3 \ Nelder Creek Runoff</t>
  </si>
  <si>
    <t>Nelder Creek   4 \ Reach</t>
  </si>
  <si>
    <t>New Spicer Meadows Power Plant   0 \ Headflow</t>
  </si>
  <si>
    <t>New Spicer Meadows Power Plant   1 \ HIS USGS 11293760 New Spicer Meadow Dam Powerplant (gauge)</t>
  </si>
  <si>
    <t>New Spicer Meadows Power Plant   1 \ OPS New Spicer Meadows Power</t>
  </si>
  <si>
    <t>New Spicer Meadows Power Plant   2 \ Reach</t>
  </si>
  <si>
    <t>NewExchequerPowerhouse   0 \ Headflow</t>
  </si>
  <si>
    <t>NewExchequerPowerhouse   1 \ Ops McClure PP</t>
  </si>
  <si>
    <t>NewExchequerPowerhouse   2 \ Reach</t>
  </si>
  <si>
    <t>No Name Creek 2   0 \ Headflow</t>
  </si>
  <si>
    <t>No Name Creek 2   1 \ No Name Creek 2 Runoff</t>
  </si>
  <si>
    <t>No Name Creek 2   2 \ Reach</t>
  </si>
  <si>
    <t>No Name Creeks   0 \ Headflow</t>
  </si>
  <si>
    <t>No Name Creeks   1 \ No Name Creeks Runoff</t>
  </si>
  <si>
    <t>No Name Creeks   2 \ Reach</t>
  </si>
  <si>
    <t>North Fk Merced River   0 \ Headflow</t>
  </si>
  <si>
    <t>North Fk Merced River   1 \ North Fk Bagby Runoff</t>
  </si>
  <si>
    <t>North Fk Merced River   2 \ Reach</t>
  </si>
  <si>
    <t>North Fk San Joaquin   0 \ Headflow</t>
  </si>
  <si>
    <t>North Fk San Joaquin   2 \ Reach</t>
  </si>
  <si>
    <t>North Fk San Joaquin   3 \ North Fk San Joaquin Runoff</t>
  </si>
  <si>
    <t>North Fk San Joaquin   4 \ Reach</t>
  </si>
  <si>
    <t>North Fk San Joaquin   6 \ Reach</t>
  </si>
  <si>
    <t>North Fk San Joaquin   7 \ Granite Creek Inflow</t>
  </si>
  <si>
    <t>North Fk San Joaquin   8 \ Reach</t>
  </si>
  <si>
    <t>North Fk Stevenson Creek   0 \ Headflow</t>
  </si>
  <si>
    <t>North Fk Stevenson Creek   1 \ NF Stevenso ab Diversion Runoff</t>
  </si>
  <si>
    <t>North Fk Stevenson Creek   2 \ Reach</t>
  </si>
  <si>
    <t>North Fk Stevenson Creek   3 \ I_NFS003 Inflow</t>
  </si>
  <si>
    <t>North Fk Stevenson Creek   4 \ Reach</t>
  </si>
  <si>
    <t>North Fk Stevenson Creek   5 \ Tunnel 7 outlet Inflow</t>
  </si>
  <si>
    <t>North Fk Stevenson Creek   6 \ Reach</t>
  </si>
  <si>
    <t>North Fk Stevenson Creek   8 \ Reach</t>
  </si>
  <si>
    <t>North Fk Stevenson Creek  10 \ Reach</t>
  </si>
  <si>
    <t>North Fk Stevenson Creek  12 \ Reach</t>
  </si>
  <si>
    <t>North Fork Stanislaus   0 \ Headflow</t>
  </si>
  <si>
    <t>North Fork Stanislaus   1 \ Spicer Meadow Runoff</t>
  </si>
  <si>
    <t>North Fork Stanislaus   2 \ Reach</t>
  </si>
  <si>
    <t>North Fork Stanislaus   4 \ Reach</t>
  </si>
  <si>
    <t>North Fork Stanislaus   5 \ North Fork Stanislaus Diversion Tunnel Inflow</t>
  </si>
  <si>
    <t>North Fork Stanislaus   6 \ Reach</t>
  </si>
  <si>
    <t>North Fork Stanislaus   7 \ New Spicer Meadows Reservoir</t>
  </si>
  <si>
    <t>North Fork Stanislaus   8 \ Reach</t>
  </si>
  <si>
    <t>North Fork Stanislaus   9 \ HIS USGS 11294000 Highland Creek bw Spicer Meadows (gauge)</t>
  </si>
  <si>
    <t>North Fork Stanislaus  10 \ Reach</t>
  </si>
  <si>
    <t>North Fork Stanislaus  12 \ Reach</t>
  </si>
  <si>
    <t>North Fork Stanislaus  13 \ Upper North Fork Stanislaus River Inflow</t>
  </si>
  <si>
    <t>North Fork Stanislaus  14 \ Reach</t>
  </si>
  <si>
    <t>North Fork Stanislaus  15 \ Utica Union Runoff</t>
  </si>
  <si>
    <t>North Fork Stanislaus  16 \ Reach</t>
  </si>
  <si>
    <t>North Fork Stanislaus  17 \ Lower North Fk Stanislaus Runoff</t>
  </si>
  <si>
    <t>North Fork Stanislaus  18 \ Reach</t>
  </si>
  <si>
    <t>North Fork Stanislaus  19 \ I_NFS009 Inflow</t>
  </si>
  <si>
    <t>North Fork Stanislaus  20 \ Reach</t>
  </si>
  <si>
    <t>North Fork Stanislaus  21 \ HIS USGS 11294500 NF Stanislaus nr Avery (gauge)</t>
  </si>
  <si>
    <t>North Fork Stanislaus  22 \ Reach</t>
  </si>
  <si>
    <t>North Fork Stanislaus  23 \ McKays Point Reservoir</t>
  </si>
  <si>
    <t>North Fork Stanislaus  24 \ Reach</t>
  </si>
  <si>
    <t>North Fork Stanislaus  25 \ HIS USGS 11295270 NF Stanislaus nr MacKays Dam (gauge)</t>
  </si>
  <si>
    <t>North Fork Stanislaus  25 \ McKays Reservoir</t>
  </si>
  <si>
    <t>North Fork Stanislaus  26 \ Reach</t>
  </si>
  <si>
    <t>North Fork Stanislaus  28 \ Reach</t>
  </si>
  <si>
    <t>North Fork Stanislaus  29 \ Below Beaver Creek Confluence Runoff</t>
  </si>
  <si>
    <t>North Fork Stanislaus  30 \ Reach</t>
  </si>
  <si>
    <t>North Fork Stanislaus  31 \ I_NFS005 Inflow</t>
  </si>
  <si>
    <t>North Fork Stanislaus  32 \ Reach</t>
  </si>
  <si>
    <t>North Fork Stanislaus  33 \ HIS USGS 11295300 NF Stanislaus blw Beaver Creek (gauge)</t>
  </si>
  <si>
    <t>North Fork Stanislaus  34 \ Reach</t>
  </si>
  <si>
    <t>North Fork Stanislaus  36 \ Reach</t>
  </si>
  <si>
    <t>North Fork Stanislaus  37 \ North Fk below Griswold Runoff</t>
  </si>
  <si>
    <t>North Fork Stanislaus  38 \ Reach</t>
  </si>
  <si>
    <t>North Fork Stanislaus  39 \ Griswold Creek Inflow</t>
  </si>
  <si>
    <t>North Fork Stanislaus  40 \ Reach</t>
  </si>
  <si>
    <t>North Fork Stanislaus  41 \ Mill Creek Inflow</t>
  </si>
  <si>
    <t>North Fork Stanislaus  42 \ Reach</t>
  </si>
  <si>
    <t>North Fork Stanislaus Diversion Tunnel   0 \ HIS USGS 11293580 NF Stanislaus Diversion Tunnel (gauge)</t>
  </si>
  <si>
    <t>North Fork Tuolumne River   0 \ Headflow</t>
  </si>
  <si>
    <t>North Fork Tuolumne River   1 \ Upper North Fk Tuolumne Runoff</t>
  </si>
  <si>
    <t>North Fork Tuolumne River   2 \ Reach</t>
  </si>
  <si>
    <t>North Fork Tuolumne River   3 \ I_NFT008 Inflow</t>
  </si>
  <si>
    <t>North Fork Tuolumne River   4 \ Reach</t>
  </si>
  <si>
    <t>North Fork Tuolumne River   5 \ WEAP North Fork Tuolumne Runoff</t>
  </si>
  <si>
    <t>North Fork Tuolumne River   6 \ Reach</t>
  </si>
  <si>
    <t>OID North Canal Spills   0 \ Headflow</t>
  </si>
  <si>
    <t>OID North Main Canal   1 \ OID North District GW Pumping Inflow</t>
  </si>
  <si>
    <t>OID North Main Canal   2 \ Reach</t>
  </si>
  <si>
    <t>OID North Main Canal   3 \ OID North District GW Pumping Outflow</t>
  </si>
  <si>
    <t>OID North Main Canal   4 \ Reach</t>
  </si>
  <si>
    <t>OID North Main Canal   5 \ OID North Canal Spills Outflow</t>
  </si>
  <si>
    <t>OID North Main Canal   6 \ Reach</t>
  </si>
  <si>
    <t>OID North Main Canal   7 \ OID Main Canal</t>
  </si>
  <si>
    <t>OID North Main Canal   8 \ Reach</t>
  </si>
  <si>
    <t>OID Operational Spills to MoID   0 \ Headflow</t>
  </si>
  <si>
    <t>OID Operational Spills to Stanislaus River   0 \ Headflow</t>
  </si>
  <si>
    <t>OID Operational Spills to Tuolumne   0 \ Headflow</t>
  </si>
  <si>
    <t>OID South Main Canal   1 \ HIS USGS 11301000 Oakdale Canal nr Knights Ferry (gauge)</t>
  </si>
  <si>
    <t>OID South Main Canal   1 \ OID South District GW Pumping Inflow</t>
  </si>
  <si>
    <t>OID South Main Canal   2 \ Reach</t>
  </si>
  <si>
    <t>OID South Main Canal   3 \ OID South District GW Pumping Outflow</t>
  </si>
  <si>
    <t>OID South Main Canal   4 \ Reach</t>
  </si>
  <si>
    <t>OID South Main Canal   5 \ OID Operational Spills to Stanislaus River Outflow</t>
  </si>
  <si>
    <t>OID South Main Canal   6 \ Reach</t>
  </si>
  <si>
    <t>OID South Main Canal   7 \ OID S Main Canal</t>
  </si>
  <si>
    <t>OID South Main Canal   8 \ Reach</t>
  </si>
  <si>
    <t>OMR   0 \ Headflow</t>
  </si>
  <si>
    <t>ONeill Generation   0 \ HIS CVO ONeill Generation (gauge)</t>
  </si>
  <si>
    <t>ONeill Pumping   1 \ Gianelli CVP Pumping Outflow</t>
  </si>
  <si>
    <t>ONeill Pumping   1 \ HIS CVO ONeill Pumping (gauge)</t>
  </si>
  <si>
    <t>ONeill Pumping   2 \ Reach</t>
  </si>
  <si>
    <t>Old River   0 \ Headflow</t>
  </si>
  <si>
    <t>Old River   1 \ OMR Inflow</t>
  </si>
  <si>
    <t>Old River   2 \ Reach</t>
  </si>
  <si>
    <t>Old River   3 \ A000301  West Side ID</t>
  </si>
  <si>
    <t>Old River   4 \ Reach</t>
  </si>
  <si>
    <t>Old River   5 \ A_50_PA3 Runoff</t>
  </si>
  <si>
    <t>Old River   6 \ Reach</t>
  </si>
  <si>
    <t>Old River   7 \ Tracy WWTP discharge to Old River</t>
  </si>
  <si>
    <t>Old River   8 \ Reach</t>
  </si>
  <si>
    <t>Old River   9 \ U_50_PU_O Runoff</t>
  </si>
  <si>
    <t>Old River  10 \ Reach</t>
  </si>
  <si>
    <t>Old River  11 \ A_71_PA8 Runoff</t>
  </si>
  <si>
    <t>Old River  12 \ Reach</t>
  </si>
  <si>
    <t>Old River  13 \ U_71_PU1 SR to OMR</t>
  </si>
  <si>
    <t>Old River  14 \ Reach</t>
  </si>
  <si>
    <t>Old River  15 \ Mountain House WWTP Return</t>
  </si>
  <si>
    <t>Old River  16 \ Reach</t>
  </si>
  <si>
    <t>Old River  17 \ U_50_NU_O Runoff</t>
  </si>
  <si>
    <t>Old River  18 \ Reach</t>
  </si>
  <si>
    <t>Old River  19 \ OMR Reverse Flow Inflow</t>
  </si>
  <si>
    <t>Old River  20 \ Reach</t>
  </si>
  <si>
    <t>Old River  21 \ Old and Middle River RM 027</t>
  </si>
  <si>
    <t>Old River  22 \ Reach</t>
  </si>
  <si>
    <t>Orestimba Creek   0 \ Headflow</t>
  </si>
  <si>
    <t>Orestimba Creek   1 \ HIS USGS 11274500  Orestimba Creek nr Newman (gauge)</t>
  </si>
  <si>
    <t>Orestimba Creek   1 \ I_ORT014 Inflow</t>
  </si>
  <si>
    <t>Orestimba Creek   2 \ Reach</t>
  </si>
  <si>
    <t>Orestimba Creek   3 \ Orestimba GW RM 014</t>
  </si>
  <si>
    <t>Orestimba Creek   4 \ Reach</t>
  </si>
  <si>
    <t>Orestimba Creek   5 \ HIS USGS 11274538  Orestimba Creek at River Rd (gauge)</t>
  </si>
  <si>
    <t>Orestimba Creek   5 \ Orestimba GW RM 009</t>
  </si>
  <si>
    <t>Orestimba Creek   6 \ Reach</t>
  </si>
  <si>
    <t>Orestimba GW RM 009   0 \ Headflow</t>
  </si>
  <si>
    <t>Orestimba GW RM 014   0 \ Headflow</t>
  </si>
  <si>
    <t>Owens Creek   0 \ Headflow</t>
  </si>
  <si>
    <t>Owens Creek   1 \ Upper Owens Creek Inflow</t>
  </si>
  <si>
    <t>Owens Creek   2 \ Reach</t>
  </si>
  <si>
    <t>Owens Creek   3 \ U_63_NU1_O Runoff</t>
  </si>
  <si>
    <t>Owens Creek   4 \ Reach</t>
  </si>
  <si>
    <t>Owens Creek   5 \ U_63_NU1 Return</t>
  </si>
  <si>
    <t>Owens Creek   6 \ Reach</t>
  </si>
  <si>
    <t>Owens Creek   7 \ S026233  S Vande Woude</t>
  </si>
  <si>
    <t>Owens Creek   8 \ Reach</t>
  </si>
  <si>
    <t>Owens Creek   9 \ A012635  Roduner Cattle</t>
  </si>
  <si>
    <t>Owens Creek  10 \ Reach</t>
  </si>
  <si>
    <t>Owens Creek  11 \ Merced WWTF Return</t>
  </si>
  <si>
    <t>Owens Creek  12 \ Reach</t>
  </si>
  <si>
    <t>Owens Creek  13 \ Diversion to Eastside Canal from Owens Creek Outflow</t>
  </si>
  <si>
    <t>Owens Creek  13 \ HIS Owens Creek bl Eastside Canal (gauge)</t>
  </si>
  <si>
    <t>Owens Creek  14 \ Reach</t>
  </si>
  <si>
    <t>Owens Creek  15 \ S022049 R Kelley</t>
  </si>
  <si>
    <t>Owens Creek  16 \ Reach</t>
  </si>
  <si>
    <t>Pacheco Conduit   1 \ HIS CVO Pacheco PP (gauge)</t>
  </si>
  <si>
    <t>Pacheco Conduit   1 \ San Felipe Division</t>
  </si>
  <si>
    <t>Pacheco Conduit   2 \ Reach</t>
  </si>
  <si>
    <t>Philadelphia Canal   1 \ HIS USGS 11297000 Philadelphia Canal (gauge)</t>
  </si>
  <si>
    <t>Philadelphia Canal   1 \ OPS Spring Gap Powerplant</t>
  </si>
  <si>
    <t>Philadelphia Canal   2 \ Reach</t>
  </si>
  <si>
    <t>Portal PH   0 \ Headflow</t>
  </si>
  <si>
    <t>Portal PH   1 \ OPS Portal PH</t>
  </si>
  <si>
    <t>Portal PH   2 \ Reach</t>
  </si>
  <si>
    <t>Quintos Creek   0 \ Headflow</t>
  </si>
  <si>
    <t>Quintos Creek   1 \ I_QNT005 Inflow</t>
  </si>
  <si>
    <t>Quintos Creek   2 \ Reach</t>
  </si>
  <si>
    <t>Quintos Creek   3 \ U_71_PU2_O Runoff</t>
  </si>
  <si>
    <t>Quintos Creek   4 \ Reach</t>
  </si>
  <si>
    <t>Quintos Creek   5 \ U_71_PU2 Return</t>
  </si>
  <si>
    <t>Quintos Creek   6 \ Reach</t>
  </si>
  <si>
    <t>SEWD Main Canal   0 \ Headflow</t>
  </si>
  <si>
    <t>SEWD Main Canal   1 \ SEWD Main Canal Spill Outflow</t>
  </si>
  <si>
    <t>SEWD Main Canal   2 \ Reach</t>
  </si>
  <si>
    <t>SEWD Main Canal   3 \ SEWD Ag Deliveries</t>
  </si>
  <si>
    <t>SEWD Main Canal   4 \ Reach</t>
  </si>
  <si>
    <t>SEWD Main Canal Spill   0 \ Headflow</t>
  </si>
  <si>
    <t>SJR to Mendota Pool   0 \ Headflow</t>
  </si>
  <si>
    <t>SLCC Distribution Canals   0 \ Headflow</t>
  </si>
  <si>
    <t>SLCC Distribution Canals   1 \ Aroyo Canal Spill Outflow</t>
  </si>
  <si>
    <t>SLCC Distribution Canals   2 \ Reach</t>
  </si>
  <si>
    <t>SLCC Distribution Canals   3 \ Arroyo Canal CM 10</t>
  </si>
  <si>
    <t>SLCC Distribution Canals   4 \ Reach</t>
  </si>
  <si>
    <t>SLCC Refuge Wheeling   1 \ Aroyo Canal CM 15</t>
  </si>
  <si>
    <t>SLCC Refuge Wheeling   2 \ Reach</t>
  </si>
  <si>
    <t>SLCC Refuge Wheeling   3 \ San Luis Canal Co</t>
  </si>
  <si>
    <t>SLCC Refuge Wheeling   4 \ Reach</t>
  </si>
  <si>
    <t>SLCC Refuge Wheeling   5 \ Arroyo Canal CM 010</t>
  </si>
  <si>
    <t>SLCC Refuge Wheeling   6 \ Reach</t>
  </si>
  <si>
    <t>SWP San Luis Conveyance   1 \ Gianelli SWP Pumping Inflow</t>
  </si>
  <si>
    <t>SWP San Luis Conveyance   5 \ Gianelli SWP Generation Outflow 2</t>
  </si>
  <si>
    <t>Sacramento River   1 \ San Joaquin River Inflow</t>
  </si>
  <si>
    <t>Salt Slough   0 \ Headflow</t>
  </si>
  <si>
    <t>Salt Slough   1 \ S009612  CDFW</t>
  </si>
  <si>
    <t>Salt Slough   2 \ Reach</t>
  </si>
  <si>
    <t>Salt Slough   3 \ Mud Slough South Inflow</t>
  </si>
  <si>
    <t>Salt Slough   4 \ Reach</t>
  </si>
  <si>
    <t>Salt Slough   5 \ A014582  CDFW</t>
  </si>
  <si>
    <t>Salt Slough   6 \ Reach</t>
  </si>
  <si>
    <t>Salt Slough   7 \ A011687  USFWS</t>
  </si>
  <si>
    <t>Salt Slough   8 \ Reach</t>
  </si>
  <si>
    <t>Salt Slough   9 \ A013508  CDFW</t>
  </si>
  <si>
    <t>Salt Slough  10 \ Reach</t>
  </si>
  <si>
    <t>Salt Slough  11 \ A011688  USFWS</t>
  </si>
  <si>
    <t>Salt Slough  12 \ Reach</t>
  </si>
  <si>
    <t>Salt Slough  13 \ HIS USGS 11261100 Salt Slough at Hwy 165 (gauge)</t>
  </si>
  <si>
    <t>Salt Slough  14 \ Reach</t>
  </si>
  <si>
    <t>Salt Slough  15 \ R_72_PR2.2 Runoff</t>
  </si>
  <si>
    <t>Salt Slough  16 \ Reach</t>
  </si>
  <si>
    <t>San Joaquin GW RM 022   0 \ Headflow</t>
  </si>
  <si>
    <t>San Joaquin GW RM 023   0 \ Headflow</t>
  </si>
  <si>
    <t>San Joaquin GW RM 028   0 \ Headflow</t>
  </si>
  <si>
    <t>San Joaquin GW RM 033   0 \ Headflow</t>
  </si>
  <si>
    <t>San Joaquin GW RM 038   0 \ Headflow</t>
  </si>
  <si>
    <t>San Joaquin GW RM 042   0 \ Headflow</t>
  </si>
  <si>
    <t>San Joaquin GW RM 048   0 \ Headflow</t>
  </si>
  <si>
    <t>San Joaquin GW RM 056   0 \ Headflow</t>
  </si>
  <si>
    <t>San Joaquin GW RM 062   0 \ Headflow</t>
  </si>
  <si>
    <t>San Joaquin GW RM 072   0 \ Headflow</t>
  </si>
  <si>
    <t>San Joaquin GW RM 081   0 \ Headflow</t>
  </si>
  <si>
    <t>San Joaquin GW RM 090   0 \ Headflow</t>
  </si>
  <si>
    <t>San Joaquin GW RM 096   0 \ Headflow</t>
  </si>
  <si>
    <t>San Joaquin GW RM 106   0 \ Headflow</t>
  </si>
  <si>
    <t>San Joaquin GW RM 116   0 \ Headflow</t>
  </si>
  <si>
    <t>San Joaquin GW RM 123   0 \ Headflow</t>
  </si>
  <si>
    <t>San Joaquin GW RM 134   0 \ Headflow</t>
  </si>
  <si>
    <t>San Joaquin GW RM 141   0 \ Headflow</t>
  </si>
  <si>
    <t>San Joaquin GW RM 145   0 \ Headflow</t>
  </si>
  <si>
    <t>San Joaquin GW RM 152   0 \ Headflow</t>
  </si>
  <si>
    <t>San Joaquin GW RM 157   0 \ Headflow</t>
  </si>
  <si>
    <t>San Joaquin GW RM 166   0 \ Headflow</t>
  </si>
  <si>
    <t>San Joaquin GW RM 173   0 \ Headflow</t>
  </si>
  <si>
    <t>San Joaquin GW RM 180   0 \ Headflow</t>
  </si>
  <si>
    <t>San Joaquin GW RM 185   0 \ Headflow</t>
  </si>
  <si>
    <t>San Joaquin GW RM 192   0 \ Headflow</t>
  </si>
  <si>
    <t>San Joaquin GW RM 198   0 \ Headflow</t>
  </si>
  <si>
    <t>San Joaquin GW RM 213   0 \ Headflow</t>
  </si>
  <si>
    <t>San Joaquin GW RM 221   0 \ Headflow</t>
  </si>
  <si>
    <t>San Joaquin GW RM 227   0 \ Headflow</t>
  </si>
  <si>
    <t>San Joaquin GW RM 235   0 \ Headflow</t>
  </si>
  <si>
    <t>San Joaquin GW RM 242   0 \ Headflow</t>
  </si>
  <si>
    <t>San Joaquin GW RM 249   0 \ Headflow</t>
  </si>
  <si>
    <t>San Joaquin GW RM 256   0 \ Headflow</t>
  </si>
  <si>
    <t>San Joaquin GW RM 263   0 \ Headflow</t>
  </si>
  <si>
    <t>San Joaquin River   1 \ Upper San Joaquin Inflow</t>
  </si>
  <si>
    <t>San Joaquin River   3 \ San Joaquin GW RM 256</t>
  </si>
  <si>
    <t>San Joaquin River   5 \ HIS CDEC H41 (gauge)</t>
  </si>
  <si>
    <t>San Joaquin River   5 \ S006307 VC Hospital</t>
  </si>
  <si>
    <t>San Joaquin River   7 \ A_64_NA7 Runoff</t>
  </si>
  <si>
    <t>San Joaquin River   9 \ S017290 RF Citrus</t>
  </si>
  <si>
    <t>San Joaquin River  11 \ A_64_PA3.2 Runoff</t>
  </si>
  <si>
    <t>San Joaquin River  13 \ San Joaquin GW RM 249</t>
  </si>
  <si>
    <t>San Joaquin River  15 \ Unknown1  Root Creek WD</t>
  </si>
  <si>
    <t>San Joaquin River  17 \ Unknown2  Root Creek WD</t>
  </si>
  <si>
    <t>San Joaquin River  19 \ San Joaquin GW RM 242</t>
  </si>
  <si>
    <t>San Joaquin River  23 \ S024936  Cubre Trust</t>
  </si>
  <si>
    <t>San Joaquin River  27 \ S027864 S Schaad</t>
  </si>
  <si>
    <t>San Joaquin River  29 \ San Joaquin GW RM 227 Inflow</t>
  </si>
  <si>
    <t>San Joaquin River  31 \ S003734  W Diedrich</t>
  </si>
  <si>
    <t>San Joaquin River  33 \ Gravelly Ford WD Main Canal Outflow</t>
  </si>
  <si>
    <t>San Joaquin River  41 \ San Joaquin GW RM 221</t>
  </si>
  <si>
    <t>San Joaquin River  45 \ S022154  Wonderful Nut Orchards</t>
  </si>
  <si>
    <t>San Joaquin River  47 \ S022534  Wonderful Nut Orchards</t>
  </si>
  <si>
    <t>San Joaquin River  51 \ S022153  Wonderful Nut Orchards</t>
  </si>
  <si>
    <t>San Joaquin River  53 \ A_91_PA Runoff</t>
  </si>
  <si>
    <t>San Joaquin River  55 \ SJR to Mendota Pool Outflow</t>
  </si>
  <si>
    <t>San Joaquin River  57 \ REG SJR Restoration 2</t>
  </si>
  <si>
    <t>San Joaquin River  61 \ San Joaquin GW RM 198</t>
  </si>
  <si>
    <t>San Joaquin River  63 \ San Joaquin GW RM 192</t>
  </si>
  <si>
    <t>San Joaquin River  65 \ U_72_NU2_O Runoff</t>
  </si>
  <si>
    <t>San Joaquin River  67 \ Columbia Canal Company Spill Inflow</t>
  </si>
  <si>
    <t>San Joaquin River  68 \ Reach</t>
  </si>
  <si>
    <t>San Joaquin River  69 \ San Joaquin GW RM 185</t>
  </si>
  <si>
    <t>San Joaquin River  70 \ Reach</t>
  </si>
  <si>
    <t>San Joaquin River  71 \ A_72_XA2 Runoff</t>
  </si>
  <si>
    <t>San Joaquin River  72 \ Reach</t>
  </si>
  <si>
    <t>San Joaquin River  73 \ San Joaquin GW RM 180</t>
  </si>
  <si>
    <t>San Joaquin River  74 \ Reach</t>
  </si>
  <si>
    <t>San Joaquin River  76 \ Reach</t>
  </si>
  <si>
    <t>San Joaquin River  77 \ S022174  C Clayton</t>
  </si>
  <si>
    <t>San Joaquin River  78 \ Reach</t>
  </si>
  <si>
    <t>San Joaquin River  79 \ S023337 SJR Farming</t>
  </si>
  <si>
    <t>San Joaquin River  80 \ Reach</t>
  </si>
  <si>
    <t>San Joaquin River  82 \ Reach</t>
  </si>
  <si>
    <t>San Joaquin River  83 \ A026875  Menefee River Ranch</t>
  </si>
  <si>
    <t>San Joaquin River  84 \ Reach</t>
  </si>
  <si>
    <t>San Joaquin River  85 \ S022173  SJR Farming</t>
  </si>
  <si>
    <t>San Joaquin River  86 \ Reach</t>
  </si>
  <si>
    <t>San Joaquin River  88 \ Reach</t>
  </si>
  <si>
    <t>San Joaquin River  89 \ San Joaquin GW RM 166</t>
  </si>
  <si>
    <t>San Joaquin River  90 \ Reach</t>
  </si>
  <si>
    <t>San Joaquin River  91 \ S010411 Lone Tree MWC</t>
  </si>
  <si>
    <t>San Joaquin River  92 \ Reach</t>
  </si>
  <si>
    <t>San Joaquin River  94 \ Reach</t>
  </si>
  <si>
    <t>San Joaquin River  95 \ San Joaquin GW RM 157</t>
  </si>
  <si>
    <t>San Joaquin River  96 \ Reach</t>
  </si>
  <si>
    <t>San Joaquin River  97 \ S021363  Turner Island WD</t>
  </si>
  <si>
    <t>San Joaquin River  98 \ Reach</t>
  </si>
  <si>
    <t>San Joaquin River  99 \ S022170 SJR Farming</t>
  </si>
  <si>
    <t>San Joaquin River 100 \ Reach</t>
  </si>
  <si>
    <t>San Joaquin River 101 \ San Joaquin GW RM 152</t>
  </si>
  <si>
    <t>San Joaquin River 102 \ Reach</t>
  </si>
  <si>
    <t>San Joaquin River 103 \ S023037  SJR Farming</t>
  </si>
  <si>
    <t>San Joaquin River 104 \ Reach</t>
  </si>
  <si>
    <t>San Joaquin River 105 \ A_64_NA6 Runoff</t>
  </si>
  <si>
    <t>San Joaquin River 106 \ Reach</t>
  </si>
  <si>
    <t>San Joaquin River 107 \ San Joaquin GW RM 145</t>
  </si>
  <si>
    <t>San Joaquin River 108 \ Reach</t>
  </si>
  <si>
    <t>San Joaquin River 110 \ Reach</t>
  </si>
  <si>
    <t>San Joaquin River 111 \ San Joaquin GW RM 141</t>
  </si>
  <si>
    <t>San Joaquin River 112 \ Reach</t>
  </si>
  <si>
    <t>San Joaquin River 113 \ San Joaquin RM 134</t>
  </si>
  <si>
    <t>San Joaquin River 114 \ Reach</t>
  </si>
  <si>
    <t>San Joaquin River 115 \ San Joaquin GW RM 134</t>
  </si>
  <si>
    <t>San Joaquin River 116 \ Reach</t>
  </si>
  <si>
    <t>San Joaquin River 118 \ Reach</t>
  </si>
  <si>
    <t>San Joaquin River 119 \ S021824  JJ Stevinson</t>
  </si>
  <si>
    <t>San Joaquin River 120 \ Reach</t>
  </si>
  <si>
    <t>San Joaquin River 122 \ Reach</t>
  </si>
  <si>
    <t>San Joaquin River 123 \ S021825  JJ Stevinson</t>
  </si>
  <si>
    <t>San Joaquin River 124 \ Reach</t>
  </si>
  <si>
    <t>San Joaquin River 125 \ San Joaquin GW RM 123</t>
  </si>
  <si>
    <t>San Joaquin River 126 \ Reach</t>
  </si>
  <si>
    <t>San Joaquin River 128 \ Reach</t>
  </si>
  <si>
    <t>San Joaquin River 129 \ San Joaquin RM 117</t>
  </si>
  <si>
    <t>San Joaquin River 130 \ Reach</t>
  </si>
  <si>
    <t>San Joaquin River 132 \ Reach</t>
  </si>
  <si>
    <t>San Joaquin River 134 \ Reach</t>
  </si>
  <si>
    <t>San Joaquin River 135 \ San Joaquin GW RM 116</t>
  </si>
  <si>
    <t>San Joaquin River 136 \ Reach</t>
  </si>
  <si>
    <t>San Joaquin River 137 \ S021829  JJ Stevinson</t>
  </si>
  <si>
    <t>San Joaquin River 138 \ Reach</t>
  </si>
  <si>
    <t>San Joaquin River 139 \ Merced River Slough Inflow</t>
  </si>
  <si>
    <t>San Joaquin River 140 \ Reach</t>
  </si>
  <si>
    <t>San Joaquin River 141 \ S020429  J Borba</t>
  </si>
  <si>
    <t>San Joaquin River 142 \ Reach</t>
  </si>
  <si>
    <t>San Joaquin River 143 \ Turlock Canal Spill to San Joaquin River Inflow</t>
  </si>
  <si>
    <t>San Joaquin River 144 \ Reach</t>
  </si>
  <si>
    <t>San Joaquin River 145 \ S005469  S3 Group</t>
  </si>
  <si>
    <t>San Joaquin River 146 \ Reach</t>
  </si>
  <si>
    <t>San Joaquin River 147 \ S026064  S3 Group</t>
  </si>
  <si>
    <t>San Joaquin River 148 \ Reach</t>
  </si>
  <si>
    <t>San Joaquin River 149 \ S027261  J Jordao</t>
  </si>
  <si>
    <t>San Joaquin River 150 \ Reach</t>
  </si>
  <si>
    <t>San Joaquin River 151 \ A006393  Moonshine Dairy</t>
  </si>
  <si>
    <t>San Joaquin River 152 \ Reach</t>
  </si>
  <si>
    <t>San Joaquin River 153 \ A013555  Cerutti Bros</t>
  </si>
  <si>
    <t>San Joaquin River 154 \ Reach</t>
  </si>
  <si>
    <t>San Joaquin River 155 \ San Joaquin RM 106</t>
  </si>
  <si>
    <t>San Joaquin River 156 \ Reach</t>
  </si>
  <si>
    <t>San Joaquin River 158 \ Reach</t>
  </si>
  <si>
    <t>San Joaquin River 159 \ S020850  J Mederios</t>
  </si>
  <si>
    <t>San Joaquin River 160 \ Reach</t>
  </si>
  <si>
    <t>San Joaquin River 161 \ S025975  J Gioletti</t>
  </si>
  <si>
    <t>San Joaquin River 162 \ Reach</t>
  </si>
  <si>
    <t>San Joaquin River 163 \ S022125  AgreServices</t>
  </si>
  <si>
    <t>San Joaquin River 164 \ Reach</t>
  </si>
  <si>
    <t>San Joaquin River 165 \ S007393  River Partners</t>
  </si>
  <si>
    <t>San Joaquin River 166 \ Reach</t>
  </si>
  <si>
    <t>San Joaquin River 167 \ A004237  Twin Oaks IC</t>
  </si>
  <si>
    <t>San Joaquin River 168 \ Reach</t>
  </si>
  <si>
    <t>San Joaquin River 169 \ San Joaquin RM 101</t>
  </si>
  <si>
    <t>San Joaquin River 170 \ Reach</t>
  </si>
  <si>
    <t>San Joaquin River 171 \ S005279  J Azevedo</t>
  </si>
  <si>
    <t>San Joaquin River 172 \ Reach</t>
  </si>
  <si>
    <t>San Joaquin River 173 \ U_62_NU6 Return</t>
  </si>
  <si>
    <t>San Joaquin River 174 \ Reach</t>
  </si>
  <si>
    <t>San Joaquin River 176 \ Reach</t>
  </si>
  <si>
    <t>San Joaquin River 177 \ S009320  Patterson WD</t>
  </si>
  <si>
    <t>San Joaquin River 178 \ Reach</t>
  </si>
  <si>
    <t>San Joaquin River 179 \ City of Modesto waterwater discharge</t>
  </si>
  <si>
    <t>San Joaquin River 180 \ Reach</t>
  </si>
  <si>
    <t>San Joaquin River 181 \ RM 091</t>
  </si>
  <si>
    <t>San Joaquin River 182 \ Reach</t>
  </si>
  <si>
    <t>San Joaquin River 183 \ A013552 US Core Farmland Fund</t>
  </si>
  <si>
    <t>San Joaquin River 184 \ Reach</t>
  </si>
  <si>
    <t>San Joaquin River 185 \ A004507  J Murphy</t>
  </si>
  <si>
    <t>San Joaquin River 186 \ Reach</t>
  </si>
  <si>
    <t>San Joaquin River 187 \ A013553  J Murphy</t>
  </si>
  <si>
    <t>San Joaquin River 188 \ Reach</t>
  </si>
  <si>
    <t>San Joaquin River 189 \ S022085  J Murphy</t>
  </si>
  <si>
    <t>San Joaquin River 190 \ Reach</t>
  </si>
  <si>
    <t>San Joaquin River 191 \ S022084  J Murphy</t>
  </si>
  <si>
    <t>San Joaquin River 192 \ Reach</t>
  </si>
  <si>
    <t>San Joaquin River 193 \ San Joaquin GW RM 090 Inflow</t>
  </si>
  <si>
    <t>San Joaquin River 194 \ Reach</t>
  </si>
  <si>
    <t>San Joaquin River 195 \ A016662  M Whitecotton</t>
  </si>
  <si>
    <t>San Joaquin River 196 \ Reach</t>
  </si>
  <si>
    <t>San Joaquin River 197 \ San Joaquin RM 088</t>
  </si>
  <si>
    <t>San Joaquin River 198 \ Reach</t>
  </si>
  <si>
    <t>San Joaquin River 199 \ S024785  San Joaquin Wetland Assoc</t>
  </si>
  <si>
    <t>San Joaquin River 200 \ Reach</t>
  </si>
  <si>
    <t>San Joaquin River 201 \ San Joaquin RM 087</t>
  </si>
  <si>
    <t>San Joaquin River 202 \ Reach</t>
  </si>
  <si>
    <t>San Joaquin River 203 \ S018230  River Partners</t>
  </si>
  <si>
    <t>San Joaquin River 204 \ Reach</t>
  </si>
  <si>
    <t>San Joaquin River 205 \ S017293  River Partners</t>
  </si>
  <si>
    <t>San Joaquin River 206 \ Reach</t>
  </si>
  <si>
    <t>San Joaquin River 207 \ S017388  River Partners</t>
  </si>
  <si>
    <t>San Joaquin River 208 \ Reach</t>
  </si>
  <si>
    <t>San Joaquin River 209 \ San Joaquin RM 082</t>
  </si>
  <si>
    <t>San Joaquin River 210 \ Reach</t>
  </si>
  <si>
    <t>San Joaquin River 211 \ A001987  West Stanislaus ID</t>
  </si>
  <si>
    <t>San Joaquin River 212 \ Reach</t>
  </si>
  <si>
    <t>San Joaquin River 213 \ S027497  USFWS</t>
  </si>
  <si>
    <t>San Joaquin River 214 \ Reach</t>
  </si>
  <si>
    <t>San Joaquin River 215 \ S017183  White Lake MWC</t>
  </si>
  <si>
    <t>San Joaquin River 216 \ Reach</t>
  </si>
  <si>
    <t>San Joaquin River 217 \ Tuolumne River Inflow</t>
  </si>
  <si>
    <t>San Joaquin River 218 \ Reach</t>
  </si>
  <si>
    <t>San Joaquin River 219 \ San Joaquin GW RM 081</t>
  </si>
  <si>
    <t>San Joaquin River 220 \ Reach</t>
  </si>
  <si>
    <t>San Joaquin River 221 \ Modesto Canal Spill to San Joaquin River abv Maze Inflow</t>
  </si>
  <si>
    <t>San Joaquin River 222 \ Reach</t>
  </si>
  <si>
    <t>San Joaquin River 223 \ S014001  R Gallo</t>
  </si>
  <si>
    <t>San Joaquin River 224 \ Reach</t>
  </si>
  <si>
    <t>San Joaquin River 225 \ S027498  USFWS</t>
  </si>
  <si>
    <t>San Joaquin River 226 \ Reach</t>
  </si>
  <si>
    <t>San Joaquin River 227 \ A001476  El Solyo WD</t>
  </si>
  <si>
    <t>San Joaquin River 228 \ Reach</t>
  </si>
  <si>
    <t>San Joaquin River 229 \ San Joaquin RM 075</t>
  </si>
  <si>
    <t>San Joaquin River 230 \ Reach</t>
  </si>
  <si>
    <t>San Joaquin River 232 \ Reach</t>
  </si>
  <si>
    <t>San Joaquin River 233 \ S021735  NBAINV AP6</t>
  </si>
  <si>
    <t>San Joaquin River 234 \ Reach</t>
  </si>
  <si>
    <t>San Joaquin River 235 \ S016987  NBAINV AP6</t>
  </si>
  <si>
    <t>San Joaquin River 236 \ Reach</t>
  </si>
  <si>
    <t>San Joaquin River 237 \ Modesto Canal Spill to San Joaquin River blw Maze Inflow</t>
  </si>
  <si>
    <t>San Joaquin River 238 \ Reach</t>
  </si>
  <si>
    <t>San Joaquin River 239 \ S016949  NBINV AP6</t>
  </si>
  <si>
    <t>San Joaquin River 240 \ Reach</t>
  </si>
  <si>
    <t>San Joaquin River 241 \ A001195  NBAINV AP6</t>
  </si>
  <si>
    <t>San Joaquin River 242 \ Reach</t>
  </si>
  <si>
    <t>San Joaquin River 243 \ S014002  R Gallo</t>
  </si>
  <si>
    <t>San Joaquin River 244 \ Reach</t>
  </si>
  <si>
    <t>San Joaquin River 245 \ San Joaquin RM 072</t>
  </si>
  <si>
    <t>San Joaquin River 246 \ Reach</t>
  </si>
  <si>
    <t>San Joaquin River 247 \ Stanislaus River Inflow</t>
  </si>
  <si>
    <t>San Joaquin River 248 \ Reach</t>
  </si>
  <si>
    <t>San Joaquin River 249 \ San Joaquin GW RM 072</t>
  </si>
  <si>
    <t>San Joaquin River 250 \ Reach</t>
  </si>
  <si>
    <t>San Joaquin River 251 \ S016965  NBINV AP6</t>
  </si>
  <si>
    <t>San Joaquin River 252 \ Reach</t>
  </si>
  <si>
    <t>San Joaquin River 253 \ FallAttractionOffRamp Outflow</t>
  </si>
  <si>
    <t>San Joaquin River 254 \ Reach</t>
  </si>
  <si>
    <t>San Joaquin River 256 \ Reach</t>
  </si>
  <si>
    <t>San Joaquin River 258 \ Reach</t>
  </si>
  <si>
    <t>San Joaquin River 259 \ San Joaquin RM 070</t>
  </si>
  <si>
    <t>San Joaquin River 260 \ Reach</t>
  </si>
  <si>
    <t>San Joaquin River 261 \ A_61_NA6 SR to San Joaquin</t>
  </si>
  <si>
    <t>San Joaquin River 262 \ Reach</t>
  </si>
  <si>
    <t>San Joaquin River 263 \ S000495 Banta Carbona ID</t>
  </si>
  <si>
    <t>San Joaquin River 264 \ Reach</t>
  </si>
  <si>
    <t>San Joaquin River 265 \ A005248  Banta Carbona ID</t>
  </si>
  <si>
    <t>San Joaquin River 266 \ Reach</t>
  </si>
  <si>
    <t>San Joaquin River 267 \ A001933 Banta Carbona ID</t>
  </si>
  <si>
    <t>San Joaquin River 268 \ Reach</t>
  </si>
  <si>
    <t>San Joaquin River 269 \ San Joaquin GW RM 062</t>
  </si>
  <si>
    <t>San Joaquin River 270 \ Reach</t>
  </si>
  <si>
    <t>San Joaquin River 271 \ San Joaquin RM 056</t>
  </si>
  <si>
    <t>San Joaquin River 272 \ Reach</t>
  </si>
  <si>
    <t>San Joaquin River 273 \ San Joaquin GW RM 056</t>
  </si>
  <si>
    <t>San Joaquin River 274 \ Reach</t>
  </si>
  <si>
    <t>San Joaquin River 275 \ OMR Outflow</t>
  </si>
  <si>
    <t>San Joaquin River 276 \ Reach</t>
  </si>
  <si>
    <t>San Joaquin River 277 \ San Joaquin GW RM 048</t>
  </si>
  <si>
    <t>San Joaquin River 278 \ Reach</t>
  </si>
  <si>
    <t>San Joaquin River 279 \ French Camp Slough Inflow</t>
  </si>
  <si>
    <t>San Joaquin River 280 \ Reach</t>
  </si>
  <si>
    <t>San Joaquin River 281 \ San Joaquin RM 042</t>
  </si>
  <si>
    <t>San Joaquin River 282 \ Reach</t>
  </si>
  <si>
    <t>San Joaquin River 283 \ San Joaquin GW RM 042</t>
  </si>
  <si>
    <t>San Joaquin River 284 \ Reach</t>
  </si>
  <si>
    <t>San Joaquin River 285 \ San Joaquin GW RM 038</t>
  </si>
  <si>
    <t>San Joaquin River 286 \ Reach</t>
  </si>
  <si>
    <t>San Joaquin River 287 \ Calaveras River Inflow</t>
  </si>
  <si>
    <t>San Joaquin River 288 \ Reach</t>
  </si>
  <si>
    <t>San Joaquin River 289 \ San Joaquin GW RM 033</t>
  </si>
  <si>
    <t>San Joaquin River 290 \ Reach</t>
  </si>
  <si>
    <t>San Joaquin River 291 \ San Joaquin RM 028</t>
  </si>
  <si>
    <t>San Joaquin River 292 \ Reach</t>
  </si>
  <si>
    <t>San Joaquin River 293 \ San Joaquin GW RM 028</t>
  </si>
  <si>
    <t>San Joaquin River 294 \ Reach</t>
  </si>
  <si>
    <t>San Joaquin River 295 \ Old River Inflow</t>
  </si>
  <si>
    <t>San Joaquin River 296 \ Reach</t>
  </si>
  <si>
    <t>San Joaquin River 297 \ San Joaquin GW RM 023</t>
  </si>
  <si>
    <t>San Joaquin River 298 \ Reach</t>
  </si>
  <si>
    <t>San Joaquin River 299 \ San Joaquin GW RM 022</t>
  </si>
  <si>
    <t>San Joaquin River 300 \ Reach</t>
  </si>
  <si>
    <t>San Luis Canal   1 \ Santa Fe Canal Outflow</t>
  </si>
  <si>
    <t>San Luis Canal   2 \ Reach</t>
  </si>
  <si>
    <t>San Luis Canal   3 \ San Luis Canal CM xx</t>
  </si>
  <si>
    <t>San Luis Canal   4 \ Reach</t>
  </si>
  <si>
    <t>San Luis Canal   5 \ Main and Outside Canals CM033</t>
  </si>
  <si>
    <t>San Luis Canal   6 \ Reach</t>
  </si>
  <si>
    <t>San Luis Drain   0 \ Headflow</t>
  </si>
  <si>
    <t>San Luis Drain   1 \ A_73_XA Runoff</t>
  </si>
  <si>
    <t>San Luis Drain   2 \ Reach</t>
  </si>
  <si>
    <t>San Luis Drain   3 \ HIS USGS 11262895  San Luis Drain Site B (gauge)</t>
  </si>
  <si>
    <t>San Luis Drain   4 \ Reach</t>
  </si>
  <si>
    <t>Santa Fe Canal   1 \ Cross Canal Inflow</t>
  </si>
  <si>
    <t>Santa Fe Canal   2 \ Reach</t>
  </si>
  <si>
    <t>Santa Fe Canal   3 \ Santa Fe Canal</t>
  </si>
  <si>
    <t>Santa Fe Canal   4 \ Reach</t>
  </si>
  <si>
    <t>South Bay Aqueduct   1 \ HIS CDEC SOU South Bay PP (gauge)</t>
  </si>
  <si>
    <t>South Bay Aqueduct   1 \ SBA</t>
  </si>
  <si>
    <t>South Bay Aqueduct   3 \ SWP SBA MakeUpWater Withdrawal</t>
  </si>
  <si>
    <t>South Fork Stanislaus River   0 \ Headflow</t>
  </si>
  <si>
    <t>South Fork Stanislaus River   1 \ WEAP South Fk Stanislaus Runoff</t>
  </si>
  <si>
    <t>South Fork Stanislaus River   2 \ Reach</t>
  </si>
  <si>
    <t>South Fork Stanislaus River   3 \ I_PCRST Inflow</t>
  </si>
  <si>
    <t>South Fork Stanislaus River   4 \ Reach</t>
  </si>
  <si>
    <t>South Fork Stanislaus River   5 \ Pinecrest Lake</t>
  </si>
  <si>
    <t>South Fork Stanislaus River   6 \ Reach</t>
  </si>
  <si>
    <t>South Fork Stanislaus River   7 \ Below Pinecrest Reservoir Runoff</t>
  </si>
  <si>
    <t>South Fork Stanislaus River   9 \ HIS USGS 11296500 SF Stanislaus at Strawberry (gauge)</t>
  </si>
  <si>
    <t>South Fork Stanislaus River   9 \ I_SFS033 Inflow</t>
  </si>
  <si>
    <t>South Fork Stanislaus River  10 \ Reach</t>
  </si>
  <si>
    <t>South Fork Stanislaus River  12 \ Reach</t>
  </si>
  <si>
    <t>South Fork Stanislaus River  13 \ Philadelphia Canal Runoff</t>
  </si>
  <si>
    <t>South Fork Stanislaus River  14 \ Reach</t>
  </si>
  <si>
    <t>South Fork Stanislaus River  15 \ I_SFS030 Inflow</t>
  </si>
  <si>
    <t>South Fork Stanislaus River  16 \ Reach</t>
  </si>
  <si>
    <t>South Fork Stanislaus River  17 \ HIS USGS 11297200 SF Stanislaus nr Strawberry (gauge)</t>
  </si>
  <si>
    <t>South Fork Stanislaus River  17 \ Philadelphia Canal Diversion Dam</t>
  </si>
  <si>
    <t>South Fork Stanislaus River  20 \ Reach</t>
  </si>
  <si>
    <t>South Fork Stanislaus River  21 \ Lyons Runoff</t>
  </si>
  <si>
    <t>South Fork Stanislaus River  22 \ Reach</t>
  </si>
  <si>
    <t>South Fork Stanislaus River  23 \ I_LYONS Inflow</t>
  </si>
  <si>
    <t>South Fork Stanislaus River  25 \ HIS USGS 11298000 SF Stanislaus nr Long Barn (gauge)</t>
  </si>
  <si>
    <t>South Fork Stanislaus River  25 \ Lyons Lake</t>
  </si>
  <si>
    <t>South Fork Stanislaus River  26 \ Reach</t>
  </si>
  <si>
    <t>South Fork Stanislaus River  28 \ Reach</t>
  </si>
  <si>
    <t>South Fork Stanislaus River  29 \ Below Lyons Runoff</t>
  </si>
  <si>
    <t>South Fork Stanislaus River  30 \ Reach</t>
  </si>
  <si>
    <t>South Fork Tuolumne River   0 \ Headflow</t>
  </si>
  <si>
    <t>South Fork Tuolumne River   1 \ WEAP South Fk Tuolumne Runoff</t>
  </si>
  <si>
    <t>South Fork Tuolumne River   2 \ Reach</t>
  </si>
  <si>
    <t>South Fork Tuolumne River   3 \ HIS USGS 11281000 SF Tuolumne River nr Oakland (gauge)</t>
  </si>
  <si>
    <t>South Fork Tuolumne River   3 \ I_SFT003 Inflow</t>
  </si>
  <si>
    <t>South Fork Tuolumne River   4 \ Reach</t>
  </si>
  <si>
    <t>South Fork Tuolumne River   5 \ Middle Fork Tuolumne River Inflow</t>
  </si>
  <si>
    <t>South Fork Tuolumne River   6 \ Reach</t>
  </si>
  <si>
    <t>South Fork Tuolumne River   7 \ Buck Meadows Runoff</t>
  </si>
  <si>
    <t>South Fork Tuolumne River   8 \ Reach</t>
  </si>
  <si>
    <t>Spill back to Bear Creek   0 \ Headflow</t>
  </si>
  <si>
    <t>Stanislaus GW RM 011   0 \ Headflow</t>
  </si>
  <si>
    <t>Stanislaus GW RM 020   0 \ Headflow</t>
  </si>
  <si>
    <t>Stanislaus GW RM 030   0 \ Headflow</t>
  </si>
  <si>
    <t>Stanislaus GW RM 036   0 \ Headflow</t>
  </si>
  <si>
    <t>Stanislaus GW RM 043   0 \ Headflow</t>
  </si>
  <si>
    <t>Stanislaus GW RM 050   0 \ Headflow</t>
  </si>
  <si>
    <t>Stanislaus GW RM 053   0 \ Headflow</t>
  </si>
  <si>
    <t>Stanislaus GW RM 058   0 \ Headflow</t>
  </si>
  <si>
    <t>Stanislaus River   0 \ Headflow</t>
  </si>
  <si>
    <t>Stanislaus River   1 \ Summit Creek Runoff</t>
  </si>
  <si>
    <t>Stanislaus River   2 \ Reach</t>
  </si>
  <si>
    <t>Stanislaus River   3 \ I_RLIEF Inflow</t>
  </si>
  <si>
    <t>Stanislaus River   4 \ Reach</t>
  </si>
  <si>
    <t>Stanislaus River   5 \ Relief Reservoir</t>
  </si>
  <si>
    <t>Stanislaus River   6 \ Reach</t>
  </si>
  <si>
    <t>Stanislaus River   7 \ Summit Cr below Relief Reservoir Runoff</t>
  </si>
  <si>
    <t>Stanislaus River   8 \ Reach</t>
  </si>
  <si>
    <t>Stanislaus River   9 \ Kennedy Creek River Inflow</t>
  </si>
  <si>
    <t>Stanislaus River  10 \ Reach</t>
  </si>
  <si>
    <t>Stanislaus River  11 \ Dardanelle Runoff</t>
  </si>
  <si>
    <t>Stanislaus River  11 \ HIS USGS 11292000 MF Stanislaus at Kennedy Meadows (gauge)</t>
  </si>
  <si>
    <t>Stanislaus River  12 \ Reach</t>
  </si>
  <si>
    <t>Stanislaus River  13 \ OPS Relief</t>
  </si>
  <si>
    <t>Stanislaus River  16 \ Reach</t>
  </si>
  <si>
    <t>Stanislaus River  17 \ Deadman Crekk Runoff</t>
  </si>
  <si>
    <t>Stanislaus River  18 \ Reach</t>
  </si>
  <si>
    <t>Stanislaus River  19 \ Upper Clark Fork Runoff</t>
  </si>
  <si>
    <t>Stanislaus River  20 \ Reach</t>
  </si>
  <si>
    <t>Stanislaus River  21 \ Upper Clark Fork River Inflow</t>
  </si>
  <si>
    <t>Stanislaus River  22 \ Reach</t>
  </si>
  <si>
    <t>Stanislaus River  23 \ Donnell Lake Runoff</t>
  </si>
  <si>
    <t>Stanislaus River  24 \ Reach</t>
  </si>
  <si>
    <t>Stanislaus River  25 \ I_DONLL Inflow</t>
  </si>
  <si>
    <t>Stanislaus River  26 \ Reach</t>
  </si>
  <si>
    <t>Stanislaus River  27 \ Donnells Lake</t>
  </si>
  <si>
    <t>Stanislaus River  28 \ Reach</t>
  </si>
  <si>
    <t>Stanislaus River  30 \ Reach</t>
  </si>
  <si>
    <t>Stanislaus River  31 \ Beardsley Lake Runoff</t>
  </si>
  <si>
    <t>Stanislaus River  33 \ HIS USGS 11292700 MF Stanislaus abv Hells (gauge)</t>
  </si>
  <si>
    <t>Stanislaus River  33 \ I_MFS022 Inflow</t>
  </si>
  <si>
    <t>Stanislaus River  34 \ Reach</t>
  </si>
  <si>
    <t>Stanislaus River  35 \ Donnell Powerhouse Inflow</t>
  </si>
  <si>
    <t>Stanislaus River  36 \ Reach</t>
  </si>
  <si>
    <t>Stanislaus River  37 \ Meadow Creek Runoff</t>
  </si>
  <si>
    <t>Stanislaus River  38 \ Reach</t>
  </si>
  <si>
    <t>Stanislaus River  39 \ I_BEARD Inflow</t>
  </si>
  <si>
    <t>Stanislaus River  40 \ Reach</t>
  </si>
  <si>
    <t>Stanislaus River  41 \ Beardsley Lake</t>
  </si>
  <si>
    <t>Stanislaus River  42 \ Reach</t>
  </si>
  <si>
    <t>Stanislaus River  43 \ Beardsley Powerplant Inflow</t>
  </si>
  <si>
    <t>Stanislaus River  44 \ Reach</t>
  </si>
  <si>
    <t>Stanislaus River  45 \ Beardsley Afterbay</t>
  </si>
  <si>
    <t>Stanislaus River  46 \ Reach</t>
  </si>
  <si>
    <t>Stanislaus River  47 \ HIS USGS 11292900 MF Stanislaus blw Beardsley Dam (gauge)</t>
  </si>
  <si>
    <t>Stanislaus River  49 \ HIS USGS 11293000 MF Stanislaus abv Sand Bar (gauge)</t>
  </si>
  <si>
    <t>Stanislaus River  49 \ Philadelphia Canal Inflow</t>
  </si>
  <si>
    <t>Stanislaus River  51 \ JW Southern Power Plant</t>
  </si>
  <si>
    <t>Stanislaus River  52 \ Reach</t>
  </si>
  <si>
    <t>Stanislaus River  53 \ Stanislaus Tunnel Outflow</t>
  </si>
  <si>
    <t>Stanislaus River  54 \ Reach</t>
  </si>
  <si>
    <t>Stanislaus River  55 \ Below Beardsley Lake Runoff</t>
  </si>
  <si>
    <t>Stanislaus River  57 \ HIS USGS 11293200 MF Stanislaus blw Sand Bar (gauge)</t>
  </si>
  <si>
    <t>Stanislaus River  57 \ I_MFS013 Inflow</t>
  </si>
  <si>
    <t>Stanislaus River  60 \ Reach</t>
  </si>
  <si>
    <t>Stanislaus River  61 \ Lower Middle Fk Stanislaus Runoff</t>
  </si>
  <si>
    <t>Stanislaus River  62 \ Reach</t>
  </si>
  <si>
    <t>Stanislaus River  63 \ North Fork Stanislaus Inflow</t>
  </si>
  <si>
    <t>Stanislaus River  64 \ Reach</t>
  </si>
  <si>
    <t>Stanislaus River  65 \ Collierville Tunnel Inflow</t>
  </si>
  <si>
    <t>Stanislaus River  66 \ Reach</t>
  </si>
  <si>
    <t>Stanislaus River  67 \ Stanislaus Tunnel Inflow</t>
  </si>
  <si>
    <t>Stanislaus River  68 \ Reach</t>
  </si>
  <si>
    <t>Stanislaus River  69 \ Rose Cr Runoff</t>
  </si>
  <si>
    <t>Stanislaus River  70 \ Reach</t>
  </si>
  <si>
    <t>Stanislaus River  71 \ South Fork Stanislaus River Inflow</t>
  </si>
  <si>
    <t>Stanislaus River  72 \ Reach</t>
  </si>
  <si>
    <t>Stanislaus River  73 \ New Melones Runoff</t>
  </si>
  <si>
    <t>Stanislaus River  74 \ Reach</t>
  </si>
  <si>
    <t>Stanislaus River  75 \ Angels Creek Inflow</t>
  </si>
  <si>
    <t>Stanislaus River  76 \ Reach</t>
  </si>
  <si>
    <t>Stanislaus River  77 \ Tributary Inflow 2</t>
  </si>
  <si>
    <t>Stanislaus River  79 \ I_STS072 Inflow</t>
  </si>
  <si>
    <t>Stanislaus River  81 \ CT_MELON Outflow</t>
  </si>
  <si>
    <t>Stanislaus River  81 \ EST New Melones Inflow (gauge)</t>
  </si>
  <si>
    <t>Stanislaus River  81 \ FNF NewMelones (gauge)</t>
  </si>
  <si>
    <t>Stanislaus River  82 \ Reach</t>
  </si>
  <si>
    <t>Stanislaus River  83 \ HIS CVO New Melones Release (gauge)</t>
  </si>
  <si>
    <t>Stanislaus River  83 \ HIS USGS 11299500 Stanislaus blw Melones PH (gauge)</t>
  </si>
  <si>
    <t>Stanislaus River  83 \ New Melones Lake</t>
  </si>
  <si>
    <t>Stanislaus River  84 \ Reach</t>
  </si>
  <si>
    <t>Stanislaus River  85 \ Below New Melones Runoff</t>
  </si>
  <si>
    <t>Stanislaus River  87 \ I_TULOC Inflow</t>
  </si>
  <si>
    <t>Stanislaus River  88 \ Reach</t>
  </si>
  <si>
    <t>Stanislaus River  89 \ HIS USGS 11299996 Tulloch PH nr Knights Ferry (gauge)</t>
  </si>
  <si>
    <t>Stanislaus River  89 \ HIS USGS 11300000 Stanislaus nr Knights Ferry (gauge)</t>
  </si>
  <si>
    <t>Stanislaus River  89 \ Tulloch Reservoir</t>
  </si>
  <si>
    <t>Stanislaus River  90 \ Reach</t>
  </si>
  <si>
    <t>Stanislaus River  91 \ WEAP Stanislaus Runoff</t>
  </si>
  <si>
    <t>Stanislaus River  92 \ Reach</t>
  </si>
  <si>
    <t>Stanislaus River  93 \ Goodwin Diversion Dam</t>
  </si>
  <si>
    <t>Stanislaus River  94 \ Reach</t>
  </si>
  <si>
    <t>Stanislaus River  95 \ HIS USGS 11302000 Stanislaus blw Goodwin (gauge)</t>
  </si>
  <si>
    <t>Stanislaus River  96 \ Reach</t>
  </si>
  <si>
    <t>Stanislaus River  98 \ Reach</t>
  </si>
  <si>
    <t>Stanislaus River  99 \ Wildcat Runoff</t>
  </si>
  <si>
    <t>Stanislaus River 100 \ Reach</t>
  </si>
  <si>
    <t>Stanislaus River 101 \ Stanislaus GW RM 058</t>
  </si>
  <si>
    <t>Stanislaus River 102 \ Reach</t>
  </si>
  <si>
    <t>Stanislaus River 103 \ Stanilsuas RM 056</t>
  </si>
  <si>
    <t>Stanislaus River 104 \ Reach</t>
  </si>
  <si>
    <t>Stanislaus River 105 \ WIldcat2 Runoff</t>
  </si>
  <si>
    <t>Stanislaus River 107 \ Stanislaus GW RM 053</t>
  </si>
  <si>
    <t>Stanislaus River 108 \ Reach</t>
  </si>
  <si>
    <t>Stanislaus River 109 \ S025147  Willms Family</t>
  </si>
  <si>
    <t>Stanislaus River 110 \ Reach</t>
  </si>
  <si>
    <t>Stanislaus River 111 \ HIS DWR B03175 CDEC OBB Stanislaus at OBB (gauge)</t>
  </si>
  <si>
    <t>Stanislaus River 111 \ Stanislaus GW RM 050</t>
  </si>
  <si>
    <t>Stanislaus River 112 \ Reach</t>
  </si>
  <si>
    <t>Stanislaus River 113 \ A_61_PA3 Runoff</t>
  </si>
  <si>
    <t>Stanislaus River 114 \ Reach</t>
  </si>
  <si>
    <t>Stanislaus River 115 \ Stanislaus GW RM 043</t>
  </si>
  <si>
    <t>Stanislaus River 116 \ Reach</t>
  </si>
  <si>
    <t>Stanislaus River 117 \ A009666 OID</t>
  </si>
  <si>
    <t>Stanislaus River 118 \ Reach</t>
  </si>
  <si>
    <t>Stanislaus River 119 \ A008892 OID River Pumps</t>
  </si>
  <si>
    <t>Stanislaus River 120 \ Reach</t>
  </si>
  <si>
    <t>Stanislaus River 121 \ S024823 Barton Ranch</t>
  </si>
  <si>
    <t>Stanislaus River 122 \ Reach</t>
  </si>
  <si>
    <t>Stanislaus River 123 \ Stanislaus GW RM 036</t>
  </si>
  <si>
    <t>Stanislaus River 124 \ Reach</t>
  </si>
  <si>
    <t>Stanislaus River 125 \ Stanislaus RM 036</t>
  </si>
  <si>
    <t>Stanislaus River 126 \ Reach</t>
  </si>
  <si>
    <t>Stanislaus River 127 \ S027706 Barton Ranch</t>
  </si>
  <si>
    <t>Stanislaus River 128 \ Reach</t>
  </si>
  <si>
    <t>Stanislaus River 129 \ A_61_NA4.4 Runoff</t>
  </si>
  <si>
    <t>Stanislaus River 130 \ Reach</t>
  </si>
  <si>
    <t>Stanislaus River 131 \ OID Operational Spills to Stanislaus River Inflow</t>
  </si>
  <si>
    <t>Stanislaus River 132 \ Reach</t>
  </si>
  <si>
    <t>Stanislaus River 133 \ Modesto Canal Inflow</t>
  </si>
  <si>
    <t>Stanislaus River 134 \ Reach</t>
  </si>
  <si>
    <t>Stanislaus River 135 \ Stanislaus GW RM 030</t>
  </si>
  <si>
    <t>Stanislaus River 136 \ Reach</t>
  </si>
  <si>
    <t>Stanislaus River 137 \ RM 030</t>
  </si>
  <si>
    <t>Stanislaus River 139 \ S026660 Winden Farms</t>
  </si>
  <si>
    <t>Stanislaus River 140 \ Reach</t>
  </si>
  <si>
    <t>Stanislaus River 141 \ A_61_NA4.3 Runoff</t>
  </si>
  <si>
    <t>Stanislaus River 142 \ Reach</t>
  </si>
  <si>
    <t>Stanislaus River 143 \ S027707 Barton Ranch</t>
  </si>
  <si>
    <t>Stanislaus River 144 \ Reach</t>
  </si>
  <si>
    <t>Stanislaus River 145 \ Stanislaus GW RM 020</t>
  </si>
  <si>
    <t>Stanislaus River 146 \ Reach</t>
  </si>
  <si>
    <t>Stanislaus River 147 \ A012987  G Barton</t>
  </si>
  <si>
    <t>Stanislaus River 148 \ Reach</t>
  </si>
  <si>
    <t>Stanislaus River 149 \ HIS USGS 11303000 Stanislaus at Ripon (gauge)</t>
  </si>
  <si>
    <t>Stanislaus River 149 \ Modesto Canal Spill Inflow</t>
  </si>
  <si>
    <t>Stanislaus River 150 \ Reach</t>
  </si>
  <si>
    <t>Stanislaus River 152 \ Reach</t>
  </si>
  <si>
    <t>Stanislaus River 153 \ U_61_NU3 SR to Stanislaus</t>
  </si>
  <si>
    <t>Stanislaus River 154 \ Reach</t>
  </si>
  <si>
    <t>Stanislaus River 155 \ A018526 Avery Ranch Trust</t>
  </si>
  <si>
    <t>Stanislaus River 156 \ Reach</t>
  </si>
  <si>
    <t>Stanislaus River 157 \ A003516 R Beeman</t>
  </si>
  <si>
    <t>Stanislaus River 158 \ Reach</t>
  </si>
  <si>
    <t>Stanislaus River 159 \ Stanislaus GW RM 011</t>
  </si>
  <si>
    <t>Stanislaus River 160 \ Reach</t>
  </si>
  <si>
    <t>Stanislaus River 161 \ A001628 R Beeman</t>
  </si>
  <si>
    <t>Stanislaus River 162 \ Reach</t>
  </si>
  <si>
    <t>Stanislaus River 163 \ A013414 P Bert</t>
  </si>
  <si>
    <t>Stanislaus River 164 \ Reach</t>
  </si>
  <si>
    <t>Stanislaus River 165 \ HIS DWR B03115 Stanislaus at Koetitz (gauge)</t>
  </si>
  <si>
    <t>Stanislaus River 165 \ S022199 V Martins</t>
  </si>
  <si>
    <t>Stanislaus River 166 \ Reach</t>
  </si>
  <si>
    <t>Stanislaus River 167 \ A009834 Brocchini Trust</t>
  </si>
  <si>
    <t>Stanislaus River 168 \ Reach</t>
  </si>
  <si>
    <t>Stanislaus River 169 \ A006963 Brocchini Farms</t>
  </si>
  <si>
    <t>Stanislaus River 170 \ Reach</t>
  </si>
  <si>
    <t>Stanislaus River 171 \ A013628 Brocchini Trust</t>
  </si>
  <si>
    <t>Stanislaus River 172 \ Reach</t>
  </si>
  <si>
    <t>Stanislaus River 173 \ A013628 R Brocchini</t>
  </si>
  <si>
    <t>Stanislaus River 174 \ Reach</t>
  </si>
  <si>
    <t>Stanislaus River 175 \ A_61_NA4.1 Runoff</t>
  </si>
  <si>
    <t>Stanislaus River 176 \ Reach</t>
  </si>
  <si>
    <t>Stanislaus River 177 \ S008009 V Martins</t>
  </si>
  <si>
    <t>Stanislaus River 178 \ Reach</t>
  </si>
  <si>
    <t>Stanislaus River 179 \ S020097 Lake Bottom</t>
  </si>
  <si>
    <t>Stanislaus River 180 \ Reach</t>
  </si>
  <si>
    <t>Stanislaus River 181 \ A015680 Sonogno</t>
  </si>
  <si>
    <t>Stanislaus River 182 \ Reach</t>
  </si>
  <si>
    <t>Stanislaus River 183 \ S013550 Sonogno</t>
  </si>
  <si>
    <t>Stanislaus River 184 \ Reach</t>
  </si>
  <si>
    <t>Stanislaus River 185 \ S009333 USFWS</t>
  </si>
  <si>
    <t>Stanislaus River 186 \ Reach</t>
  </si>
  <si>
    <t>Stanislaus River 187 \ S017813 D Hofman</t>
  </si>
  <si>
    <t>Stanislaus River 188 \ Reach</t>
  </si>
  <si>
    <t>Stanislaus River 189 \ S019054 G Hefman</t>
  </si>
  <si>
    <t>Stanislaus River 190 \ Reach</t>
  </si>
  <si>
    <t>Stanislaus River 191 \ S017816 D Hofman</t>
  </si>
  <si>
    <t>Stanislaus River 192 \ Reach</t>
  </si>
  <si>
    <t>Stanislaus River 193 \ S017825 D Hofman</t>
  </si>
  <si>
    <t>Stanislaus River 194 \ Reach</t>
  </si>
  <si>
    <t>Stanislaus River 195 \ S020234 J Van Till</t>
  </si>
  <si>
    <t>Stanislaus River 196 \ Reach</t>
  </si>
  <si>
    <t>Stanislaus River 197 \ S023130 D Machado</t>
  </si>
  <si>
    <t>Stanislaus River 198 \ Reach</t>
  </si>
  <si>
    <t>Stanislaus River 199 \ S020697 S Moberly</t>
  </si>
  <si>
    <t>Stanislaus River 200 \ Reach</t>
  </si>
  <si>
    <t>Stanislaus River 201 \ A004460 River Junction RD2064</t>
  </si>
  <si>
    <t>Stanislaus River 202 \ Reach</t>
  </si>
  <si>
    <t>Stanislaus River 203 \ S019104 E Johnny</t>
  </si>
  <si>
    <t>Stanislaus River 204 \ Reach</t>
  </si>
  <si>
    <t>Stanislaus River 205 \ S017819 D Hofman</t>
  </si>
  <si>
    <t>Stanislaus River 206 \ Reach</t>
  </si>
  <si>
    <t>Stanislaus River 207 \ S026096 FandB Jacklich</t>
  </si>
  <si>
    <t>Stanislaus River 208 \ Reach</t>
  </si>
  <si>
    <t>Stanislaus River 209 \ S023129 D Machado</t>
  </si>
  <si>
    <t>Stanislaus River 210 \ Reach</t>
  </si>
  <si>
    <t>Stanislaus River 211 \ S017822 D Hofman</t>
  </si>
  <si>
    <t>Stanislaus River 212 \ Reach</t>
  </si>
  <si>
    <t>Stanislaus River 213 \ SSJID Canal Spills Inflow</t>
  </si>
  <si>
    <t>Stanislaus River 214 \ Reach</t>
  </si>
  <si>
    <t>Stanislaus River 215 \ S014003 R Gallo</t>
  </si>
  <si>
    <t>Stanislaus River 216 \ Reach</t>
  </si>
  <si>
    <t>Stanislaus River 217 \ S018883 Dutra Farms</t>
  </si>
  <si>
    <t>Stanislaus River 218 \ Reach</t>
  </si>
  <si>
    <t>Stanislaus River 219 \ S017828 D Hofman</t>
  </si>
  <si>
    <t>Stanislaus River 220 \ Reach</t>
  </si>
  <si>
    <t>Stanislaus River 221 \ S019060 R Quaresma</t>
  </si>
  <si>
    <t>Stanislaus River 222 \ Reach</t>
  </si>
  <si>
    <t>Stanislaus River 223 \ S016957 R Quaresma</t>
  </si>
  <si>
    <t>Stanislaus River 224 \ Reach</t>
  </si>
  <si>
    <t>Stanislaus River 225 \ S019083 R Quaresma</t>
  </si>
  <si>
    <t>Stanislaus River 226 \ Reach</t>
  </si>
  <si>
    <t>Stanislaus River 227 \ S019470 L Monegan</t>
  </si>
  <si>
    <t>Stanislaus River 228 \ Reach</t>
  </si>
  <si>
    <t>Stanislaus River 229 \ A005316 RD2075</t>
  </si>
  <si>
    <t>Stanislaus River 230 \ Reach</t>
  </si>
  <si>
    <t>Stanislaus River 231 \ A017966 RD2075</t>
  </si>
  <si>
    <t>Stanislaus River 232 \ Reach</t>
  </si>
  <si>
    <t>Stanislaus River 233 \ S019077 J Machado</t>
  </si>
  <si>
    <t>Stanislaus River 234 \ Reach</t>
  </si>
  <si>
    <t>Stanislaus River 235 \ S019062 J Machado</t>
  </si>
  <si>
    <t>Stanislaus River 236 \ Reach</t>
  </si>
  <si>
    <t>Stanislaus Tunnel   0 \ Headflow</t>
  </si>
  <si>
    <t>Stanislaus Tunnel   1 \ HIS USGS 11295505 Stanislaus PP nr Hatherway (gauge)</t>
  </si>
  <si>
    <t>Stanislaus Tunnel   1 \ OPS Stanislaus Tunnel</t>
  </si>
  <si>
    <t>Stanislaus Tunnel   2 \ Reach</t>
  </si>
  <si>
    <t>Tuolomne Canal   1 \ HIS USGS 11297500 Tuolomne Canal nr Long Barn (gauge)</t>
  </si>
  <si>
    <t>Tuolomne Canal   1 \ Withdrawal Node 25</t>
  </si>
  <si>
    <t>Tuolomne Canal   2 \ Reach</t>
  </si>
  <si>
    <t>Tuolumne GW RM 010   0 \ Headflow</t>
  </si>
  <si>
    <t>Tuolumne GW RM 015   0 \ Headflow</t>
  </si>
  <si>
    <t>Tuolumne GW RM 022   0 \ Headflow</t>
  </si>
  <si>
    <t>Tuolumne GW RM 030   0 \ Headflow</t>
  </si>
  <si>
    <t>Tuolumne GW RM 043   0 \ Headflow</t>
  </si>
  <si>
    <t>Tuolumne GW RM 047   0 \ Headflow</t>
  </si>
  <si>
    <t>Tuolumne GW RM 053   0 \ Headflow</t>
  </si>
  <si>
    <t>Tuolumne River   0 \ Headflow</t>
  </si>
  <si>
    <t>Tuolumne River   1 \ Hetch Hetchy Runoff</t>
  </si>
  <si>
    <t>Tuolumne River   2 \ Reach</t>
  </si>
  <si>
    <t>Tuolumne River   3 \ I_HTCHY Inflow</t>
  </si>
  <si>
    <t>Tuolumne River   4 \ Reach</t>
  </si>
  <si>
    <t>Tuolumne River   5 \ Hetch Hetchy Reservoir</t>
  </si>
  <si>
    <t>Tuolumne River   6 \ Reach</t>
  </si>
  <si>
    <t>Tuolumne River   7 \ OPS HetchHetchy Snowmelt</t>
  </si>
  <si>
    <t>Tuolumne River   8 \ Reach</t>
  </si>
  <si>
    <t>Tuolumne River   9 \ Canyon Power Tunnel Outflow</t>
  </si>
  <si>
    <t>Tuolumne River   9 \ HIS USGS 11276500 Tuolumne nr Hetch Hetchy (gauge)</t>
  </si>
  <si>
    <t>Tuolumne River  10 \ Reach</t>
  </si>
  <si>
    <t>Tuolumne River  12 \ Reach</t>
  </si>
  <si>
    <t>Tuolumne River  13 \ HIS USGS 11276600 Tuolumne abv Early Intake (gauge)</t>
  </si>
  <si>
    <t>Tuolumne River  13 \ Tuolumne above Early Intake Runoff</t>
  </si>
  <si>
    <t>Tuolumne River  14 \ Reach</t>
  </si>
  <si>
    <t>Tuolumne River  15 \ Lower Cherry Aqueduct Inflow</t>
  </si>
  <si>
    <t>Tuolumne River  16 \ Reach</t>
  </si>
  <si>
    <t>Tuolumne River  17 \ Lower Cherry Aqueduct Inflow</t>
  </si>
  <si>
    <t>Tuolumne River  18 \ Reach</t>
  </si>
  <si>
    <t>Tuolumne River  19 \ Below Early Intake Runoff</t>
  </si>
  <si>
    <t>Tuolumne River  20 \ Reach</t>
  </si>
  <si>
    <t>Tuolumne River  21 \ I_TUO105 Inflow</t>
  </si>
  <si>
    <t>Tuolumne River  22 \ Reach</t>
  </si>
  <si>
    <t>Tuolumne River  23 \ HIS USGS 11276900 Tuolumne blw Early Intake (gauge)</t>
  </si>
  <si>
    <t>Tuolumne River  23 \ Mountain Tunnel Outflow</t>
  </si>
  <si>
    <t>Tuolumne River  24 \ Reach</t>
  </si>
  <si>
    <t>Tuolumne River  26 \ Reach</t>
  </si>
  <si>
    <t>Tuolumne River  27 \ Cherry Creek Inflow</t>
  </si>
  <si>
    <t>Tuolumne River  28 \ Reach</t>
  </si>
  <si>
    <t>Tuolumne River  29 \ Jawbone Creek Inflow</t>
  </si>
  <si>
    <t>Tuolumne River  30 \ Reach</t>
  </si>
  <si>
    <t>Tuolumne River  31 \ Tuolumne nr Buck Meadows Runoff</t>
  </si>
  <si>
    <t>Tuolumne River  32 \ Reach</t>
  </si>
  <si>
    <t>Tuolumne River  33 \ HIS USGS 11283000  Tuolumne River nr Buck Meadows (gauge)</t>
  </si>
  <si>
    <t>Tuolumne River  33 \ South Fork Tuolumne River Inflow</t>
  </si>
  <si>
    <t>Tuolumne River  34 \ Reach</t>
  </si>
  <si>
    <t>Tuolumne River  35 \ Clavey River Inflow</t>
  </si>
  <si>
    <t>Tuolumne River  36 \ Reach</t>
  </si>
  <si>
    <t>Tuolumne River  37 \ Grapevine Creek Runoff</t>
  </si>
  <si>
    <t>Tuolumne River  38 \ Reach</t>
  </si>
  <si>
    <t>Tuolumne River  39 \ North Fork Tuolumne River Inflow</t>
  </si>
  <si>
    <t>Tuolumne River  40 \ Reach</t>
  </si>
  <si>
    <t>Tuolumne River  41 \ Mocassin Creek Inflow</t>
  </si>
  <si>
    <t>Tuolumne River  42 \ Reach</t>
  </si>
  <si>
    <t>Tuolumne River  43 \ Don Pedro Runoff</t>
  </si>
  <si>
    <t>Tuolumne River  44 \ Reach</t>
  </si>
  <si>
    <t>Tuolumne River  45 \ Tributary Inflow 7</t>
  </si>
  <si>
    <t>Tuolumne River  46 \ Reach</t>
  </si>
  <si>
    <t>Tuolumne River  47 \ Tributary Inflow 5</t>
  </si>
  <si>
    <t>Tuolumne River  48 \ Reach</t>
  </si>
  <si>
    <t>Tuolumne River  49 \ I_PEDRO Inflow</t>
  </si>
  <si>
    <t>Tuolumne River  50 \ Reach</t>
  </si>
  <si>
    <t>Tuolumne River  51 \ CT_PEDRO Outflow</t>
  </si>
  <si>
    <t>Tuolumne River  52 \ Reach</t>
  </si>
  <si>
    <t>Tuolumne River  53 \ EST Don Pedro Inflow (gauge)</t>
  </si>
  <si>
    <t>Tuolumne River  53 \ FNF Don Pedro (gauge)</t>
  </si>
  <si>
    <t>Tuolumne River  53 \ OPS Water Bank HH</t>
  </si>
  <si>
    <t>Tuolumne River  54 \ Reach</t>
  </si>
  <si>
    <t>Tuolumne River  55 \ Don Pedro Reservoir</t>
  </si>
  <si>
    <t>Tuolumne River  56 \ Reach</t>
  </si>
  <si>
    <t>Tuolumne River  57 \ Don Pedro PH Inflow</t>
  </si>
  <si>
    <t>Tuolumne River  57 \ HIS Don Pedro Release (gauge)</t>
  </si>
  <si>
    <t>Tuolumne River  58 \ Reach</t>
  </si>
  <si>
    <t>Tuolumne River  59 \ I_Tuo54 Runoff</t>
  </si>
  <si>
    <t>Tuolumne River  60 \ Reach</t>
  </si>
  <si>
    <t>Tuolumne River  61 \ I_TUO054 Inflow</t>
  </si>
  <si>
    <t>Tuolumne River  62 \ Reach</t>
  </si>
  <si>
    <t>Tuolumne River  63 \ LaGrange Dam</t>
  </si>
  <si>
    <t>Tuolumne River  64 \ Reach</t>
  </si>
  <si>
    <t>Tuolumne River  65 \ HIS USGS 11289650 Tuolumne blw La Grange Dam (gauge)</t>
  </si>
  <si>
    <t>Tuolumne River  65 \ Tuolumne GW RM 053</t>
  </si>
  <si>
    <t>Tuolumne River  66 \ Reach</t>
  </si>
  <si>
    <t>Tuolumne River  68 \ Reach</t>
  </si>
  <si>
    <t>Tuolumne River  69 \ WEAP Tuolumne Runoff</t>
  </si>
  <si>
    <t>Tuolumne River  70 \ Reach</t>
  </si>
  <si>
    <t>Tuolumne River  71 \ OPS Tuolumne Keep Flow in River</t>
  </si>
  <si>
    <t>Tuolumne River  72 \ Reach</t>
  </si>
  <si>
    <t>Tuolumne River  73 \ S025745  L Byrd</t>
  </si>
  <si>
    <t>Tuolumne River  74 \ Reach</t>
  </si>
  <si>
    <t>Tuolumne River  75 \ S026169  Zanker Bros</t>
  </si>
  <si>
    <t>Tuolumne River  76 \ Reach</t>
  </si>
  <si>
    <t>Tuolumne River  77 \ S025746   AB La Grange Ranch</t>
  </si>
  <si>
    <t>Tuolumne River  78 \ Reach</t>
  </si>
  <si>
    <t>Tuolumne River  79 \ Tuolumne GW RM 047</t>
  </si>
  <si>
    <t>Tuolumne River  80 \ Reach</t>
  </si>
  <si>
    <t>Tuolumne River  81 \ A_62_4.1 Runoff</t>
  </si>
  <si>
    <t>Tuolumne River  82 \ Reach</t>
  </si>
  <si>
    <t>Tuolumne River  83 \ A_61S_NA3.1 Runoff</t>
  </si>
  <si>
    <t>Tuolumne River  84 \ Reach</t>
  </si>
  <si>
    <t>Tuolumne River  85 \ Tuolumne GW RM 043</t>
  </si>
  <si>
    <t>Tuolumne River  86 \ Reach</t>
  </si>
  <si>
    <t>Tuolumne River  87 \ S007652  Sawyer Diamond Ranch</t>
  </si>
  <si>
    <t>Tuolumne River  88 \ Reach</t>
  </si>
  <si>
    <t>Tuolumne River  89 \ A012262  G Reed</t>
  </si>
  <si>
    <t>Tuolumne River  90 \ Reach</t>
  </si>
  <si>
    <t>Tuolumne River  91 \ HIS DWR B014150 (gauge)</t>
  </si>
  <si>
    <t>Tuolumne River  91 \ U_61S_NU4_O Runoff</t>
  </si>
  <si>
    <t>Tuolumne River  92 \ Reach</t>
  </si>
  <si>
    <t>Tuolumne River  93 \ Tuolumne GW RM 030</t>
  </si>
  <si>
    <t>Tuolumne River  94 \ Reach</t>
  </si>
  <si>
    <t>Tuolumne River  95 \ S009161  J Gallo</t>
  </si>
  <si>
    <t>Tuolumne River  96 \ Reach</t>
  </si>
  <si>
    <t>Tuolumne River  97 \ S011191  J Gallo</t>
  </si>
  <si>
    <t>Tuolumne River  98 \ Reach</t>
  </si>
  <si>
    <t>Tuolumne River  99 \ Tuolumne GW RM 022</t>
  </si>
  <si>
    <t>Tuolumne River 100 \ Reach</t>
  </si>
  <si>
    <t>Tuolumne River 101 \ S024721 Wilson</t>
  </si>
  <si>
    <t>Tuolumne River 102 \ Reach</t>
  </si>
  <si>
    <t>Tuolumne River 103 \ A_61_NA3.3 Runoff</t>
  </si>
  <si>
    <t>Tuolumne River 104 \ Reach</t>
  </si>
  <si>
    <t>Tuolumne River 105 \ S014004  EandJ Gallo</t>
  </si>
  <si>
    <t>Tuolumne River 106 \ Reach</t>
  </si>
  <si>
    <t>Tuolumne River 107 \ Tuolumne RM 017</t>
  </si>
  <si>
    <t>Tuolumne River 108 \ Reach</t>
  </si>
  <si>
    <t>Tuolumne River 109 \ Dry Creek Tuolumne River Inflow</t>
  </si>
  <si>
    <t>Tuolumne River 109 \ HIS USGS 11290000 Tuolumne at Modesto (gauge)</t>
  </si>
  <si>
    <t>Tuolumne River 110 \ Reach</t>
  </si>
  <si>
    <t>Tuolumne River 111 \ U_62_NU2 Return</t>
  </si>
  <si>
    <t>Tuolumne River 112 \ Reach</t>
  </si>
  <si>
    <t>Tuolumne River 113 \ Tuolumne GW RM 015</t>
  </si>
  <si>
    <t>Tuolumne River 114 \ Reach</t>
  </si>
  <si>
    <t>Tuolumne River 115 \ Tuolumne GW RM 010</t>
  </si>
  <si>
    <t>Tuolumne River 116 \ Reach</t>
  </si>
  <si>
    <t>Tuolumne River 117 \ S025684  KandT Ranches</t>
  </si>
  <si>
    <t>Tuolumne River 118 \ Reach</t>
  </si>
  <si>
    <t>Tuolumne River 119 \ S025682  KandT Ranches</t>
  </si>
  <si>
    <t>Tuolumne River 120 \ Reach</t>
  </si>
  <si>
    <t>Tuolumne River 121 \ Modesto Canal Spill to Tuolumne River Inflow</t>
  </si>
  <si>
    <t>Tuolumne River 122 \ Reach</t>
  </si>
  <si>
    <t>Tuolumne River 123 \ A011390  R Marchy</t>
  </si>
  <si>
    <t>Tuolumne River 124 \ Reach</t>
  </si>
  <si>
    <t>Tuolumne River 125 \ A005269  Hoy Trust</t>
  </si>
  <si>
    <t>Tuolumne River 126 \ Reach</t>
  </si>
  <si>
    <t>Tuolumne River 127 \ S028113  CandE Ott Farms</t>
  </si>
  <si>
    <t>Tuolumne River 128 \ Reach</t>
  </si>
  <si>
    <t>Tuolumne River 129 \ A004607  P Dickerson</t>
  </si>
  <si>
    <t>Tuolumne River 130 \ Reach</t>
  </si>
  <si>
    <t>Tuolumne River 131 \ A001633  P Dickerson</t>
  </si>
  <si>
    <t>Tuolumne River 131 \ HIS DWR B04105 Tuolumne at Tuolomne City (gauge)</t>
  </si>
  <si>
    <t>Tuolumne River 132 \ Reach</t>
  </si>
  <si>
    <t>Tuolumne River 133 \ S026126  CandE Ott Farms</t>
  </si>
  <si>
    <t>Tuolumne River 134 \ Reach</t>
  </si>
  <si>
    <t>Tuolumne River 135 \ S017392 River Partners</t>
  </si>
  <si>
    <t>Tuolumne River 136 \ Reach</t>
  </si>
  <si>
    <t>Tuolumne River 137 \ Tuolumne RM 003</t>
  </si>
  <si>
    <t>Tuolumne River 138 \ Reach</t>
  </si>
  <si>
    <t>Tuolumne River 139 \ S017319  River Partners</t>
  </si>
  <si>
    <t>Tuolumne River 140 \ Reach</t>
  </si>
  <si>
    <t>Tuolumne River 141 \ A_62_NA4.1 Runoff</t>
  </si>
  <si>
    <t>Tuolumne River 142 \ Reach</t>
  </si>
  <si>
    <t>Tuolumne River 143 \ OPS Tuolumne River Flow</t>
  </si>
  <si>
    <t>Tuolumne River 144 \ Reach</t>
  </si>
  <si>
    <t>Tuolumne River 145 \ S025024  Lyons Land Management</t>
  </si>
  <si>
    <t>Tuolumne River 146 \ Reach</t>
  </si>
  <si>
    <t>Tuolumne River 147 \ A009573   Lyons Land Management</t>
  </si>
  <si>
    <t>Tuolumne River 148 \ Reach</t>
  </si>
  <si>
    <t>Tuolumne River 149 \ S027499  USFWS</t>
  </si>
  <si>
    <t>Tuolumne River 150 \ Reach</t>
  </si>
  <si>
    <t>Turlock Canal   1 \ HIS USGS 11289500 Turlock Canal nr LaGrange (gauge)</t>
  </si>
  <si>
    <t>Turlock Canal   1 \ Turlock Reservoir</t>
  </si>
  <si>
    <t>Turlock Canal   2 \ Reach</t>
  </si>
  <si>
    <t>Turlock Canal   3 \ Tile Drainage Inflow</t>
  </si>
  <si>
    <t>Turlock Canal   4 \ Reach</t>
  </si>
  <si>
    <t>Turlock Canal   5 \ District Drainage Pumping Inflow</t>
  </si>
  <si>
    <t>Turlock Canal   6 \ Reach</t>
  </si>
  <si>
    <t>Turlock Canal   7 \ District Drainage Pumping Outflow</t>
  </si>
  <si>
    <t>Turlock Canal   8 \ Reach</t>
  </si>
  <si>
    <t>Turlock Canal   9 \ Tile Drainage Outflow</t>
  </si>
  <si>
    <t>Turlock Canal  10 \ Reach</t>
  </si>
  <si>
    <t>Turlock Canal  11 \ Turlock Canal Spill to Merced Outflow</t>
  </si>
  <si>
    <t>Turlock Canal  12 \ Reach</t>
  </si>
  <si>
    <t>Turlock Canal  13 \ Turlock Canal SW Delivery</t>
  </si>
  <si>
    <t>Turlock Canal  14 \ Reach</t>
  </si>
  <si>
    <t>Turlock Canal Spill to Merced   0 \ Headflow</t>
  </si>
  <si>
    <t>Turlock Canal Spill to Merced   1 \ Turlock Canal Spill to San Joaquin River Outflow</t>
  </si>
  <si>
    <t>Turlock Canal Spill to Merced   2 \ Reach</t>
  </si>
  <si>
    <t>Upper Berenda Creek   0 \ Headflow</t>
  </si>
  <si>
    <t>Upper Berenda Creek   1 \ I_DBC024 Inflow</t>
  </si>
  <si>
    <t>Upper Berenda Creek   2 \ Reach</t>
  </si>
  <si>
    <t>Upper Berenda Creek   3 \ Upper Berenda Creek Runoff</t>
  </si>
  <si>
    <t>Upper Berenda Creek   4 \ Reach</t>
  </si>
  <si>
    <t>Upper Burns Creek   0 \ Headflow</t>
  </si>
  <si>
    <t>Upper Burns Creek   1 \ Burns Cr Runoff</t>
  </si>
  <si>
    <t>Upper Burns Creek   2 \ Reach</t>
  </si>
  <si>
    <t>Upper Burns Creek   3 \ I_BUR005 Inflow</t>
  </si>
  <si>
    <t>Upper Burns Creek   4 \ Reach</t>
  </si>
  <si>
    <t>Upper Burns Creek   5 \ S022691  Myers Flying M Ranch</t>
  </si>
  <si>
    <t>Upper Burns Creek   6 \ Reach</t>
  </si>
  <si>
    <t>Upper Clark Fork River   0 \ Headflow</t>
  </si>
  <si>
    <t>Upper Clark Fork River   1 \ Upper Clark Fork Runoff 2</t>
  </si>
  <si>
    <t>Upper Clark Fork River   2 \ Reach</t>
  </si>
  <si>
    <t>Upper Clark Fork River   3 \ Lower Clark Fk Runoff</t>
  </si>
  <si>
    <t>Upper Clark Fork River   4 \ Reach</t>
  </si>
  <si>
    <t>Upper Clark Fork River   5 \ HIS USGS 11292500  Clark Fork Stanislaus (gauge)</t>
  </si>
  <si>
    <t>Upper Clark Fork River   5 \ I_CFS001 Inflow</t>
  </si>
  <si>
    <t>Upper Clark Fork River   6 \ Reach</t>
  </si>
  <si>
    <t>Upper Dry Creek   0 \ Headflow</t>
  </si>
  <si>
    <t>Upper Dry Creek   1 \ Upper Dry Creek Runoff</t>
  </si>
  <si>
    <t>Upper Dry Creek   2 \ Reach</t>
  </si>
  <si>
    <t>Upper Dry Creek   3 \ Upper Berenda Creek Inflow</t>
  </si>
  <si>
    <t>Upper Dry Creek   4 \ Reach</t>
  </si>
  <si>
    <t>Upper Dry Creek   5 \ Upper Berenda Creek Inflow</t>
  </si>
  <si>
    <t>Upper Dry Creek   6 \ Reach</t>
  </si>
  <si>
    <t>Upper Farmington Canal   0 \ EST Upper Farmington Canal (gauge)</t>
  </si>
  <si>
    <t>Upper Mariposa Creek   0 \ Headflow</t>
  </si>
  <si>
    <t>Upper Mariposa Creek   1 \ Mariposa Creek Upper Runoff</t>
  </si>
  <si>
    <t>Upper Mariposa Creek   2 \ Reach</t>
  </si>
  <si>
    <t>Upper Mariposa Creek   3 \ I_MPS038 Inflow</t>
  </si>
  <si>
    <t>Upper Mariposa Creek   4 \ Reach</t>
  </si>
  <si>
    <t>Upper North Fork Stanislaus River   0 \ Headflow</t>
  </si>
  <si>
    <t>Upper North Fork Stanislaus River   1 \ Upper Utica Union Runoff</t>
  </si>
  <si>
    <t>Upper North Fork Stanislaus River   2 \ Reach</t>
  </si>
  <si>
    <t>Upper North Fork Stanislaus River   4 \ Reach</t>
  </si>
  <si>
    <t>Upper North Fork Stanislaus River   5 \ Alpine</t>
  </si>
  <si>
    <t>Upper North Fork Stanislaus River   6 \ Reach</t>
  </si>
  <si>
    <t>Upper North Fork Stanislaus River   7 \ HIS USGS 11293600 NF Stanislaus blw Diversion Dam (gauge)</t>
  </si>
  <si>
    <t>Upper North Fork Stanislaus River   8 \ Reach</t>
  </si>
  <si>
    <t>Upper North Fork Stanislaus River  10 \ Reach</t>
  </si>
  <si>
    <t>Upper Owens Creek   0 \ Headflow</t>
  </si>
  <si>
    <t>Upper Owens Creek   1 \ Owens Creep Upper Runoff</t>
  </si>
  <si>
    <t>Upper Owens Creek   2 \ Reach</t>
  </si>
  <si>
    <t>Upper Owens Creek   3 \ I_OWN040 Inflow</t>
  </si>
  <si>
    <t>Upper Owens Creek   4 \ Reach</t>
  </si>
  <si>
    <t>Upper South Fork Merced River   0 \ Headflow</t>
  </si>
  <si>
    <t>Upper South Fork Merced River   1 \ Upper South Fk Merced Runoff</t>
  </si>
  <si>
    <t>Upper South Fork Merced River   2 \ Reach</t>
  </si>
  <si>
    <t>Upper South Fork Merced River   3 \ I_BIGC Inflow</t>
  </si>
  <si>
    <t>Upper South Fork Merced River   4 \ Reach</t>
  </si>
  <si>
    <t>Upper South Fork Merced River   5 \ Big Creek Diversion Outflow</t>
  </si>
  <si>
    <t>Upper South Fork Merced River   6 \ Reach</t>
  </si>
  <si>
    <t>Upper South Fork Merced River   7 \ I_MSF023 Inflow</t>
  </si>
  <si>
    <t>Upper South Fork Merced River   8 \ Reach</t>
  </si>
  <si>
    <t>Upper South Fork Merced River   9 \ Lower South Fk Merced Runoff</t>
  </si>
  <si>
    <t>Upper South Fork Merced River  10 \ Reach</t>
  </si>
  <si>
    <t>Upper South Fork Merced River  11 \ I_MSF001 Inflow</t>
  </si>
  <si>
    <t>Upper South Fork Merced River  12 \ Reach</t>
  </si>
  <si>
    <t>Upper Utica Canal   1 \ HIS USGS 11295240 Utica Canal at Pressure Tap (gauge)</t>
  </si>
  <si>
    <t>Upper Utica Canal   1 \ Withdrawal Node 9</t>
  </si>
  <si>
    <t>Upper Utica Canal   2 \ Reach</t>
  </si>
  <si>
    <t>Upperr Deadman Creek   0 \ Headflow</t>
  </si>
  <si>
    <t>Upperr Deadman Creek   1 \ Deadman Creek Upper Runoff</t>
  </si>
  <si>
    <t>Upperr Deadman Creek   2 \ Reach</t>
  </si>
  <si>
    <t>Upperr Deadman Creek   3 \ Deadman GW  RM 044</t>
  </si>
  <si>
    <t>Upperr Deadman Creek   4 \ Reach</t>
  </si>
  <si>
    <t>Upperr Deadman Creek   5 \ I_DED044 Inflow</t>
  </si>
  <si>
    <t>Upperr Deadman Creek   6 \ Reach</t>
  </si>
  <si>
    <t>Volta Wasteway   0 \ Headflow</t>
  </si>
  <si>
    <t>Volta Wasteway   1 \ Volta Wasteway CM 08</t>
  </si>
  <si>
    <t>Volta Wasteway   2 \ Reach</t>
  </si>
  <si>
    <t>Volta Wasteway   3 \ R_72_PR1 Runoff</t>
  </si>
  <si>
    <t>Volta Wasteway   4 \ Reach</t>
  </si>
  <si>
    <t>Volta Wasteway   5 \ Cross Canal Outflow</t>
  </si>
  <si>
    <t>Volta Wasteway   6 \ Reach</t>
  </si>
  <si>
    <t>Volta Wasteway   7 \ Volta Wasteway CM 10</t>
  </si>
  <si>
    <t>Volta Wasteway   8 \ Reach</t>
  </si>
  <si>
    <t>Waidhofer WTP   0 \ Headflow</t>
  </si>
  <si>
    <t>Waidhofer WTP   1 \ Lower Farmington Canal Inflow</t>
  </si>
  <si>
    <t>Waidhofer WTP   2 \ Reach</t>
  </si>
  <si>
    <t>Waidhofer WTP   3 \ Stanislaus River Water</t>
  </si>
  <si>
    <t>Waidhofer WTP   4 \ Reach</t>
  </si>
  <si>
    <t>Waidhofer WTP   5 \ Diversion at Bellota Weir Inflow</t>
  </si>
  <si>
    <t>Waidhofer WTP   6 \ Reach</t>
  </si>
  <si>
    <t>Waidhofer WTP   7 \ Calaveras River Water</t>
  </si>
  <si>
    <t>Waidhofer WTP   8 \ Reach</t>
  </si>
  <si>
    <t>WaterBankEvaporation   0 \ Headflow</t>
  </si>
  <si>
    <t>WaterBankEvaporation   1 \ REG WaterBankEvaporation</t>
  </si>
  <si>
    <t>WaterBankEvaporation   2 \ Reach</t>
  </si>
  <si>
    <t>WaterBankStorageAdjustment   0 \ Headflow</t>
  </si>
  <si>
    <t>WaterBankStorageAdjustment   1 \ REG WaterBankStorageAdjustment</t>
  </si>
  <si>
    <t>WaterBankStorageAdjustment   2 \ Reach</t>
  </si>
  <si>
    <t>Wolfson Bypass   0 \ Headflow</t>
  </si>
  <si>
    <t>Wolfson Bypass 2   0 \ Headflow</t>
  </si>
  <si>
    <t>Return Flow from Atwater  WWTF to Eastside Canal</t>
  </si>
  <si>
    <t>Return Flow from El Nido Artificial GW Recharge to Merced GW</t>
  </si>
  <si>
    <t>Return Flow from Jennings WWTP to San Joaquin River</t>
  </si>
  <si>
    <t>Return Flow from Manteca WWTP to San Joaquin River</t>
  </si>
  <si>
    <t>Return Flow from Merced WWTF to Owens Creek</t>
  </si>
  <si>
    <t>Return Flow from Mountain House WWTP to Old River</t>
  </si>
  <si>
    <t>Return Flow from Stockton WWTP to San Joaquin River</t>
  </si>
  <si>
    <t>Return Flow from Sutter Avenue WWTP to Jennings WWTP</t>
  </si>
  <si>
    <t>Return Flow from Tracy WWTP to Old River</t>
  </si>
  <si>
    <t>Return Flow from Turlock WWTP to San Joaquin River</t>
  </si>
  <si>
    <t>Return Flow from U_50_NU1 to Mountain House WWTP</t>
  </si>
  <si>
    <t>Return Flow from U_50_NU1 to Old River</t>
  </si>
  <si>
    <t>Return Flow from U_50_NU2 to Tracy GW</t>
  </si>
  <si>
    <t>Return Flow from U_50_PU to Old River</t>
  </si>
  <si>
    <t>Return Flow from U_50_PU to Tracy WWTP</t>
  </si>
  <si>
    <t>Return Flow from U_60S_NU1 to Stockton WWTP</t>
  </si>
  <si>
    <t>Return Flow from U_61N_NU1 to Stanislaus River</t>
  </si>
  <si>
    <t>Return Flow from U_61N_NU2 to San Joaquin River</t>
  </si>
  <si>
    <t>Return Flow from U_61N_NU3 to Manteca WWTP</t>
  </si>
  <si>
    <t>Return Flow from U_61N_NU3 to San Joaquin River</t>
  </si>
  <si>
    <t>Return Flow from U_61N_NU4 to Eastern San Joaquin GW</t>
  </si>
  <si>
    <t>Return Flow from U_61N_NU4 to Modesto GW</t>
  </si>
  <si>
    <t>Return Flow from U_61N_NU4 to Stanislaus River</t>
  </si>
  <si>
    <t>Return Flow from U_61N_NU5 to Eastern San Joaquin GW</t>
  </si>
  <si>
    <t>Return Flow from U_61S_NU1 to Modesto GW</t>
  </si>
  <si>
    <t>Return Flow from U_61S_NU1 to Sutter Avenue WWTP</t>
  </si>
  <si>
    <t>Return Flow from U_61S_NU2 to Stanislaus River</t>
  </si>
  <si>
    <t>Return Flow from U_61S_NU3 to Modesto GW</t>
  </si>
  <si>
    <t>Return Flow from U_61S_NU4 to Modesto GW</t>
  </si>
  <si>
    <t>Return Flow from U_61S_NU5 to Modesto GW</t>
  </si>
  <si>
    <t>Return Flow from U_62_NU1 to Turlock WWTP</t>
  </si>
  <si>
    <t>Return Flow from U_62_NU2 to Tuolumne River</t>
  </si>
  <si>
    <t>Return Flow from U_62_NU3 to Turlock GW</t>
  </si>
  <si>
    <t>Return Flow from U_62_NU4 to Turlock GW</t>
  </si>
  <si>
    <t>Return Flow from U_62_NU5 to Tuolumne River</t>
  </si>
  <si>
    <t>Return Flow from U_62_NU6 to San Joaquin River</t>
  </si>
  <si>
    <t>Return Flow from U_62_NU7 to Turlock GW</t>
  </si>
  <si>
    <t>Return Flow from U_63_NU1 to Merced WWTF</t>
  </si>
  <si>
    <t>Return Flow from U_63_NU1 to Owens Creek</t>
  </si>
  <si>
    <t>Return Flow from U_63_NU2 to Atwater  WWTF</t>
  </si>
  <si>
    <t>Return Flow from U_63_NU3 to Merced GW</t>
  </si>
  <si>
    <t>Return Flow from U_63_NU4 to Atwater  WWTF</t>
  </si>
  <si>
    <t>Return Flow from U_63_NU5 to Merced GW</t>
  </si>
  <si>
    <t>Return Flow from U_63_NU6 to Merced GW</t>
  </si>
  <si>
    <t>Return Flow from U_64_NU1 to Fresno River</t>
  </si>
  <si>
    <t>Return Flow from U_64_NU1 to Madera GW</t>
  </si>
  <si>
    <t>Return Flow from U_64_NU2 to Ash Slough</t>
  </si>
  <si>
    <t>Return Flow from U_64_NU2 to Chowchilla GW</t>
  </si>
  <si>
    <t>Return Flow from U_64_NU3 to Madera GW</t>
  </si>
  <si>
    <t>Return Flow from U_64_NU4 to Madera GW</t>
  </si>
  <si>
    <t>Return Flow from U_64_NU5 to Madera GW</t>
  </si>
  <si>
    <t>Return Flow from U_71_NU1 to Delta Mendota GW</t>
  </si>
  <si>
    <t>Return Flow from U_71_NU2 to Delta Mendota GW</t>
  </si>
  <si>
    <t>Return Flow from U_71_PU1 to Old River</t>
  </si>
  <si>
    <t>Return Flow from U_71_PU1 to Tracy GW</t>
  </si>
  <si>
    <t>Return Flow from U_71_PU2 to Quintos Creek</t>
  </si>
  <si>
    <t>Return Flow from U_72_NU1 to Delta Mendota GW</t>
  </si>
  <si>
    <t>Return Flow from U_72_NU2 to Delta Mendota GW</t>
  </si>
  <si>
    <t>Return Flow from U_72_NU3 to Delta Mendota GW</t>
  </si>
  <si>
    <t>Return Flow from U_72_NU4 to Delta Mendota GW</t>
  </si>
  <si>
    <t>Return Flow from U_72_NU5 to Delta Mendota GW</t>
  </si>
  <si>
    <t>Return Flow from U_72_NU6 to Delta Mendota GW</t>
  </si>
  <si>
    <t>Return Flow from U_73_NU to Delta Mendota GW</t>
  </si>
  <si>
    <t>Return Flow from U_JLIND to Calaveras River</t>
  </si>
  <si>
    <t>Streamflow.csv</t>
  </si>
  <si>
    <t>Transmission_Link_Flow.csv</t>
  </si>
  <si>
    <t>Reservoir_Net_Evaporation.csv</t>
  </si>
  <si>
    <t>Instream_Flow_Requirement.csv</t>
  </si>
  <si>
    <t>Return_Link_Flow.csv</t>
  </si>
  <si>
    <t>Reservoir_Storage_Volume.csv</t>
  </si>
  <si>
    <t>Hidden Dam</t>
  </si>
  <si>
    <t>Buchanan Dam</t>
  </si>
  <si>
    <t>New Don Pedro Reservoir</t>
  </si>
  <si>
    <t>Tuloc</t>
  </si>
  <si>
    <t>New Hogan Lake</t>
  </si>
  <si>
    <t>A note on how the mapping works:</t>
  </si>
  <si>
    <t>"Match Var" only looks at the number before the \ and anything following after (unless it is a headflow or reach)</t>
  </si>
  <si>
    <t>First, it tries to match the "Match Key" in the WEAP and Mapping tabs, then if there is still no match, it looks at the "Match Var"</t>
  </si>
  <si>
    <t>Included in transmission link flow (not in mapping tab)</t>
  </si>
  <si>
    <t>Doesn't have ObjID</t>
  </si>
  <si>
    <t>Included in streamflow (mapping might be incorrect)</t>
  </si>
  <si>
    <t>"Match Key" ignores the number before the \ (unless it is a reach)</t>
  </si>
  <si>
    <t>Reasoning and dashboard logic:</t>
  </si>
  <si>
    <t>This tab instructs what favorites to set in WEAP and what to call them (don't add the favorites to a folder). I exported everything in TAF. Update these as needed (and add the variables to the WEAP tab). Only the CSVs listed in the CSV File column are what are used to create the final CalSim-formatted CSV which goes into the data folder and onto the dashboard. Red text means the favorite name is different than the default. Green highlighted ones are added, while red should be in the future (unfilter the CSV File column).</t>
  </si>
  <si>
    <t>Select all rivers and make sure the units are Thousand Acre Feet (or CFS); name it Streamflow</t>
  </si>
  <si>
    <t>Select all and make sure the units are Thousand Acre Feet (or CFS)</t>
  </si>
  <si>
    <t>Included in transmission link flow</t>
  </si>
  <si>
    <t>Theoretical Catchment Irrigation Demand</t>
  </si>
  <si>
    <t>Theoretical_Catchment_Irrigation_Demand.csv</t>
  </si>
  <si>
    <t>Demand/Theoretical Catchment Irrigation Demand</t>
  </si>
  <si>
    <t>Select all, level 1, and make sure the units are Thousand Acre Feet (or CFS)</t>
  </si>
  <si>
    <t>SWP Allocations\Final_Allocation\SWP_percent_delivery</t>
  </si>
  <si>
    <t>CVP Allocations\System\Percent_Alloc_AG</t>
  </si>
  <si>
    <t>CVP Allocations\South\Percent_Alloc_AG</t>
  </si>
  <si>
    <t>CVP Allocations\System\Percent_Alloc_MI</t>
  </si>
  <si>
    <t>CVP Allocations\South\Percent_Alloc_MI</t>
  </si>
  <si>
    <t>CVP Allocations\System\Percent_Alloc_SC</t>
  </si>
  <si>
    <t>CVP Allocations\South\Percent_Alloc_EX</t>
  </si>
  <si>
    <t>CVP Allocations\System\Percent_Alloc_RFN</t>
  </si>
  <si>
    <t>CVP Allocations\South\Percent_Alloc_RFS</t>
  </si>
  <si>
    <t>San Luis\SWP\RuleCurve (Thousand AF)</t>
  </si>
  <si>
    <t>San Luis\SWP\RuleCurveCalc (Thousand AF)</t>
  </si>
  <si>
    <t>San Luis\SWP\SWPdemfinal\SWP_demprofile (/AF)</t>
  </si>
  <si>
    <t>San Luis\CVP\RuleCurve (Thousand AF)</t>
  </si>
  <si>
    <t>SWP Allocations\ExportCapacity_Adjust\SWPDelCapEst (Thousand AF)</t>
  </si>
  <si>
    <t>SWP Allocations\Initial_Allocation\WSIDI_SWPdel (Thousand AF)</t>
  </si>
  <si>
    <t>SWP Allocations\SL_Adjust\Allocation_1 (Thousand AF)</t>
  </si>
  <si>
    <t>SWP Allocations\SL_Adjust\MarMay_Dry (Thousand AF)</t>
  </si>
  <si>
    <t>Oroville Rule Curve</t>
  </si>
  <si>
    <t>Shasta Rule Curve</t>
  </si>
  <si>
    <t>Folsom Rule Curve</t>
  </si>
  <si>
    <t>Minor CVP Settlement Diversions Redding Basin</t>
  </si>
  <si>
    <t>Minor CVP Settlement Diversions North Sacramento Valley</t>
  </si>
  <si>
    <t>Llano Seco Ranch inc Refuges</t>
  </si>
  <si>
    <t>Minor CVP Settlement Diversions to Butte Basin</t>
  </si>
  <si>
    <t>Minor CVP Settlement Diversions to Colusa Basin</t>
  </si>
  <si>
    <t>Minor CVP Settlement Diversions to Sutter Basin</t>
  </si>
  <si>
    <t>Minor CVP Settlement Diversions to Yolo Basin</t>
  </si>
  <si>
    <t>Net CalSim II Hydrology Adjustment</t>
  </si>
  <si>
    <t>REG Delta Salinity Gmodel</t>
  </si>
  <si>
    <t>Old and Middle River  17 \ CCWD Old and Middle River Intakes</t>
  </si>
  <si>
    <t>San Joaquin River Reverse Flow   1 \ QEast Inflow</t>
  </si>
  <si>
    <t>San Joaquin River  47 \ A_50_NA6 Runoff</t>
  </si>
  <si>
    <t>Runoff/Infiltration from A_61N_NA1 to San Joaquin River</t>
  </si>
  <si>
    <t>Runoff/Infiltration from A_61N_PA to San Joaquin River</t>
  </si>
  <si>
    <t>REG Delta Salinity Gmodel TAF</t>
  </si>
  <si>
    <t>GW Inflow Sum</t>
  </si>
  <si>
    <t>GW Outflow Sum</t>
  </si>
  <si>
    <t>Recharge to CosumnesGW</t>
  </si>
  <si>
    <t>Recharge to EasternSanJoaquinGW</t>
  </si>
  <si>
    <t>Recharge to RedBluffCorningG</t>
  </si>
  <si>
    <t>Recharge to RedBluffCorning</t>
  </si>
  <si>
    <t>Recharge to DeltaGW</t>
  </si>
  <si>
    <t>Recharge to EasternSanJoaquin</t>
  </si>
  <si>
    <t>Recharge to EasternSanJoaquinG</t>
  </si>
  <si>
    <t>Recharge to EasternSanJoaqui</t>
  </si>
  <si>
    <t>North Bay Aqueduct Table A Deliveries</t>
  </si>
  <si>
    <t>North Bay Aqueduct Article 21 Deliveries</t>
  </si>
  <si>
    <t>North Bay Aqueduct Settlement Water Deliveries</t>
  </si>
  <si>
    <t>C_TUO033</t>
  </si>
  <si>
    <t>MF Stanislaus below Donnells Dam Total Flow</t>
  </si>
  <si>
    <t>MF Stanislaus below Beardsley Dam Total Flow</t>
  </si>
  <si>
    <t>MF Stanislaus below Sand Bar Diversion Dam Total Flow</t>
  </si>
  <si>
    <t>C_CFS001</t>
  </si>
  <si>
    <t>C_PTM000</t>
  </si>
  <si>
    <t>C_SJR308</t>
  </si>
  <si>
    <t>C_SJR115+C_MRS000</t>
  </si>
  <si>
    <t>CowellTriggerMonthDV</t>
  </si>
  <si>
    <t>C_BVC007_MIF</t>
  </si>
  <si>
    <t>C_MFS047_MIF</t>
  </si>
  <si>
    <t>C_MIL003_MIF</t>
  </si>
  <si>
    <t>C_NFS005_MIF</t>
  </si>
  <si>
    <t>C_NFS007_MIF</t>
  </si>
  <si>
    <t>C_NFS009_MIF</t>
  </si>
  <si>
    <t>C_NFS032_MIF</t>
  </si>
  <si>
    <t>C_SPICE_MIF</t>
  </si>
  <si>
    <t>C_ANG014_ADD</t>
  </si>
  <si>
    <t>C_BVC007_ADD</t>
  </si>
  <si>
    <t>C_DONLL_ADD</t>
  </si>
  <si>
    <t>C_LYONS_ADD</t>
  </si>
  <si>
    <t>C_MFS012_ADD</t>
  </si>
  <si>
    <t>C_MFS016_ADD</t>
  </si>
  <si>
    <t>C_MFS047_ADD</t>
  </si>
  <si>
    <t>C_MIL003_ADD</t>
  </si>
  <si>
    <t>C_NFS005_ADD</t>
  </si>
  <si>
    <t>C_NFS007_ADD</t>
  </si>
  <si>
    <t>C_NFS009_ADD</t>
  </si>
  <si>
    <t>C_NFS032_ADD</t>
  </si>
  <si>
    <t>C_SFS026_ADD</t>
  </si>
  <si>
    <t>C_SPICE_ADD</t>
  </si>
  <si>
    <t>Total Reservoir Evaporation</t>
  </si>
  <si>
    <t>E_BEARD</t>
  </si>
  <si>
    <t>E_DONLL</t>
  </si>
  <si>
    <t>E_LYONS</t>
  </si>
  <si>
    <t>E_PCRST</t>
  </si>
  <si>
    <t>E_RLIEF</t>
  </si>
  <si>
    <t>E_SPICE</t>
  </si>
  <si>
    <t>C_CAA067_CVP</t>
  </si>
  <si>
    <t>C_CAA067_SWP</t>
  </si>
  <si>
    <t>D_DMC070_CAA069_SWP</t>
  </si>
  <si>
    <t>D_CAA069_DMC070_SWP</t>
  </si>
  <si>
    <t>D_CAA069_SLUIS</t>
  </si>
  <si>
    <t>C_SLUIS</t>
  </si>
  <si>
    <t>D_DMC011_FBW001</t>
  </si>
  <si>
    <t>MID_Diversions</t>
  </si>
  <si>
    <t>D_MFS013_SPH000</t>
  </si>
  <si>
    <t>D_DONLL_DPH008</t>
  </si>
  <si>
    <t>SWP Losses R3 to R7</t>
  </si>
  <si>
    <t>CVP Losses R3 to R7</t>
  </si>
  <si>
    <t>Transmission Link from Delta Mendota CM 066 to U_71_PU2</t>
  </si>
  <si>
    <t>Transmission Link from Withdrawal Node 11 to A_50_PA1</t>
  </si>
  <si>
    <t>Transmission Link from OMR Diversion to A_50_PA3</t>
  </si>
  <si>
    <t>D_DMC076_XCC043</t>
  </si>
  <si>
    <t>Transmission Link from Delta Mendota CM 091 to A_73_PA4</t>
  </si>
  <si>
    <t>D_MDOTA_XCC010</t>
  </si>
  <si>
    <t>Transmission Link from Mendota Pool to A_91_PA 2</t>
  </si>
  <si>
    <t>Transmission Link from San Joaquin RM 082 to A_71_PA2</t>
  </si>
  <si>
    <t>San Joaquin River Diversions</t>
  </si>
  <si>
    <t>Total Ag SW Delivery</t>
  </si>
  <si>
    <t>Chowchilla WD SW Deliveries</t>
  </si>
  <si>
    <t>Total Merced River Diversion</t>
  </si>
  <si>
    <t>Total Exc Merced ID</t>
  </si>
  <si>
    <t>Total Exc Merced ID abv Shaffer Bridge</t>
  </si>
  <si>
    <t>Total Exc Merced ID bw Shaffer Bridge</t>
  </si>
  <si>
    <t>Stanislaus Riparian SW</t>
  </si>
  <si>
    <t>Stanislaus Riparian GW</t>
  </si>
  <si>
    <t>D_SJR070_61_NA6</t>
  </si>
  <si>
    <t>D_TRLCH_62_NA3</t>
  </si>
  <si>
    <t>D_TUO017_61_NA3</t>
  </si>
  <si>
    <t>D_TUO017_62_NA4</t>
  </si>
  <si>
    <t>Total Refuge SW Delivery</t>
  </si>
  <si>
    <t>Total Urban SW Delivery</t>
  </si>
  <si>
    <t>D_ANG015_UPANG</t>
  </si>
  <si>
    <t>D_UTC014_CCWDI</t>
  </si>
  <si>
    <t>Total Ag Return Flow</t>
  </si>
  <si>
    <t>Total Urban Return Flow</t>
  </si>
  <si>
    <t>Total Inflow</t>
  </si>
  <si>
    <t>GW Pumping</t>
  </si>
  <si>
    <t>River Diversions</t>
  </si>
  <si>
    <t>Return Flows</t>
  </si>
  <si>
    <t>C_STS072_SV+CT_MELON_SV</t>
  </si>
  <si>
    <t>SR_ABVBendBridge</t>
  </si>
  <si>
    <t>bal-runoff</t>
  </si>
  <si>
    <t>R_ABVBendBridge</t>
  </si>
  <si>
    <t>bal-return</t>
  </si>
  <si>
    <t>SG_ABVBendBridge</t>
  </si>
  <si>
    <t>bal-seepage</t>
  </si>
  <si>
    <t>D_ABVBendBridge</t>
  </si>
  <si>
    <t>bal-div</t>
  </si>
  <si>
    <t>SP_ABVBendBridge</t>
  </si>
  <si>
    <t>bal-spill</t>
  </si>
  <si>
    <t>I_ABVBendBridge</t>
  </si>
  <si>
    <t>bal-inflow</t>
  </si>
  <si>
    <t>TD_ABVBendBridge</t>
  </si>
  <si>
    <t>bal-TD</t>
  </si>
  <si>
    <t>GWR_ABVBendBridge</t>
  </si>
  <si>
    <t>bal-GWR</t>
  </si>
  <si>
    <t>SR_ABVBUTTECITY</t>
  </si>
  <si>
    <t>R_ABVBUTTECITY</t>
  </si>
  <si>
    <t>SG_ABVBUTTECITY</t>
  </si>
  <si>
    <t>D_ABVBUTTECITY</t>
  </si>
  <si>
    <t>SP_ABVBUTTECITY</t>
  </si>
  <si>
    <t>I_ABVBUTTECITY</t>
  </si>
  <si>
    <t>TD_ABVBUTTECITY</t>
  </si>
  <si>
    <t>GWR_ABVBUTTECITY</t>
  </si>
  <si>
    <t>SR_ABVWilkinsSl</t>
  </si>
  <si>
    <t>R_ABVWilkinsSl</t>
  </si>
  <si>
    <t>SG_ABVWilkinsSl</t>
  </si>
  <si>
    <t>D_ABVWilkinsSl</t>
  </si>
  <si>
    <t>SP_ABVWilkinsSl</t>
  </si>
  <si>
    <t>I_ABVWilkinsSl</t>
  </si>
  <si>
    <t>TD_ABVWilkinsSl</t>
  </si>
  <si>
    <t>GWR_ABVWilkinsSl</t>
  </si>
  <si>
    <t>SR_AVBVerona</t>
  </si>
  <si>
    <t>R_AVBVerona</t>
  </si>
  <si>
    <t>SG_AVBVerona</t>
  </si>
  <si>
    <t>D_AVBVerona</t>
  </si>
  <si>
    <t>SP_AVBVerona</t>
  </si>
  <si>
    <t>I_AVBVerona</t>
  </si>
  <si>
    <t>TD_AVBVerona</t>
  </si>
  <si>
    <t>GWR_AVBVerona</t>
  </si>
  <si>
    <t>SR_ABVFreeport</t>
  </si>
  <si>
    <t>R_ABVFreeport</t>
  </si>
  <si>
    <t>SG_ABVFreeport</t>
  </si>
  <si>
    <t>D_ABVFreeport</t>
  </si>
  <si>
    <t>SP_ABVFreeport</t>
  </si>
  <si>
    <t>I_ABVFreeport</t>
  </si>
  <si>
    <t>TD_ABVFreeport</t>
  </si>
  <si>
    <t>GWR_ABVFreeport</t>
  </si>
  <si>
    <t>SR_ABVGRAVELLYFORD</t>
  </si>
  <si>
    <t>R_ABVGRAVELLYFORD</t>
  </si>
  <si>
    <t>SG_ABVGRAVELLYFORD</t>
  </si>
  <si>
    <t>D_ABVGRAVELLYFORD</t>
  </si>
  <si>
    <t>SP_ABVGRAVELLYFORD</t>
  </si>
  <si>
    <t>I_ABVGRAVELLYFORD</t>
  </si>
  <si>
    <t>TD_ABVGRAVELLYFORD</t>
  </si>
  <si>
    <t>GWR_ABVGRAVELLYFORD</t>
  </si>
  <si>
    <t>SR_ABVMENDOTA</t>
  </si>
  <si>
    <t>R_ABVMENDOTA</t>
  </si>
  <si>
    <t>SG_ABVMENDOTA</t>
  </si>
  <si>
    <t>D_ABVMENDOTA</t>
  </si>
  <si>
    <t>SP_ABVMENDOTA</t>
  </si>
  <si>
    <t>I_ABVMENDOTA</t>
  </si>
  <si>
    <t>TD_ABVMENDOTA</t>
  </si>
  <si>
    <t>GWR_ABVMENDOTA</t>
  </si>
  <si>
    <t>SR_ABVSTEVINSON</t>
  </si>
  <si>
    <t>R_ABVSTEVINSON</t>
  </si>
  <si>
    <t>SG_ABVSTEVINSON</t>
  </si>
  <si>
    <t>D_ABVSTEVINSON</t>
  </si>
  <si>
    <t>SP_ABVSTEVINSON</t>
  </si>
  <si>
    <t>I_ABVSTEVINSON</t>
  </si>
  <si>
    <t>TD_ABVSTEVINSON</t>
  </si>
  <si>
    <t>GWR_ABVSTEVINSON</t>
  </si>
  <si>
    <t>SR_ABVVernalis</t>
  </si>
  <si>
    <t>R_ABVVernalis</t>
  </si>
  <si>
    <t>SG_ABVVernalis</t>
  </si>
  <si>
    <t>D_ABVVernalis</t>
  </si>
  <si>
    <t>SP_ABVVernalis</t>
  </si>
  <si>
    <t>I_ABVVernalis</t>
  </si>
  <si>
    <t>TD_ABVVernalis</t>
  </si>
  <si>
    <t>GWR_ABVVernalis</t>
  </si>
  <si>
    <t>outflowmetric</t>
  </si>
  <si>
    <t>FLAG</t>
  </si>
  <si>
    <t>MIN-FLOW_RQMNT</t>
  </si>
  <si>
    <t>GP_A_02_NA</t>
  </si>
  <si>
    <t>GP_A_02_PA</t>
  </si>
  <si>
    <t>GP_A_02_SA</t>
  </si>
  <si>
    <t>GP_A_03_NA</t>
  </si>
  <si>
    <t>GP_A_03_PA</t>
  </si>
  <si>
    <t>GP_A_03_SA</t>
  </si>
  <si>
    <t>GP_A_04_06_NA1</t>
  </si>
  <si>
    <t>GP_A_04_06_NA2</t>
  </si>
  <si>
    <t>GP_A_04_06_PA1</t>
  </si>
  <si>
    <t>GP_A_04_06_PA2</t>
  </si>
  <si>
    <t>GP_A_05_NA</t>
  </si>
  <si>
    <t>GP_A_07_NA</t>
  </si>
  <si>
    <t>GP_A_07_PA</t>
  </si>
  <si>
    <t>GP_A_08_NA</t>
  </si>
  <si>
    <t>GP_A_08_PA</t>
  </si>
  <si>
    <t>GP_A_08_SA1</t>
  </si>
  <si>
    <t>GP_A_08_SA2</t>
  </si>
  <si>
    <t>GP_A_08_SA3</t>
  </si>
  <si>
    <t>GP_A_09_NA</t>
  </si>
  <si>
    <t>GP_A_09_SA1</t>
  </si>
  <si>
    <t>GP_A_09_SA2</t>
  </si>
  <si>
    <t>GP_A_10_NA</t>
  </si>
  <si>
    <t>GP_A_11_NA</t>
  </si>
  <si>
    <t>GP_A_11_SA1</t>
  </si>
  <si>
    <t>GP_A_11_SA2</t>
  </si>
  <si>
    <t>GP_A_11_SA3</t>
  </si>
  <si>
    <t>GP_A_11_SA4</t>
  </si>
  <si>
    <t>GP_A_12_13_NA</t>
  </si>
  <si>
    <t>GP_A_12_13_SA</t>
  </si>
  <si>
    <t>GP_A_14_15N_NA1</t>
  </si>
  <si>
    <t>GP_A_14_15N_NA2</t>
  </si>
  <si>
    <t>GP_A_14_15N_NA3</t>
  </si>
  <si>
    <t>GP_A_14_15N_SA</t>
  </si>
  <si>
    <t>GP_A_15S_NA</t>
  </si>
  <si>
    <t>GP_A_15S_SA</t>
  </si>
  <si>
    <t>GP_A_16_NA</t>
  </si>
  <si>
    <t>GP_A_16_PA</t>
  </si>
  <si>
    <t>GP_A_16_SA</t>
  </si>
  <si>
    <t>GP_A_17_NA</t>
  </si>
  <si>
    <t>GP_A_17_SA</t>
  </si>
  <si>
    <t>GP_A_18_19_NA</t>
  </si>
  <si>
    <t>GP_A_18_19_SA</t>
  </si>
  <si>
    <t>GP_A_20_25_NA1</t>
  </si>
  <si>
    <t>GP_A_20_25_NA2</t>
  </si>
  <si>
    <t>GP_A_20_25_PA</t>
  </si>
  <si>
    <t>GP_A_21_NA</t>
  </si>
  <si>
    <t>GP_A_21_PA</t>
  </si>
  <si>
    <t>GP_A_21_SA</t>
  </si>
  <si>
    <t>GP_A_22_NA</t>
  </si>
  <si>
    <t>GP_A_22_SA1</t>
  </si>
  <si>
    <t>GP_A_22_SA2</t>
  </si>
  <si>
    <t>GP_A_23_NA</t>
  </si>
  <si>
    <t>GP_A_24_NA1</t>
  </si>
  <si>
    <t>GP_A_24_NA2</t>
  </si>
  <si>
    <t>GP_A_24_NA3</t>
  </si>
  <si>
    <t>GP_A_26_NA</t>
  </si>
  <si>
    <t>GP_A_60N_NA1</t>
  </si>
  <si>
    <t>GP_A_60N_NA2</t>
  </si>
  <si>
    <t>GP_A_60N_NA3</t>
  </si>
  <si>
    <t>GP_A_60N_NA4</t>
  </si>
  <si>
    <t>GP_A_60N_NA5</t>
  </si>
  <si>
    <t>GP_A_60S_NA</t>
  </si>
  <si>
    <t>GP_A_60S_PA</t>
  </si>
  <si>
    <t>GP_A_61N_NA1</t>
  </si>
  <si>
    <t>GP_A_61N_NA2</t>
  </si>
  <si>
    <t>GP_A_61N_NA3</t>
  </si>
  <si>
    <t>GP_A_61N_PA</t>
  </si>
  <si>
    <t>GP_U_02_NU</t>
  </si>
  <si>
    <t>GP_U_02_SU</t>
  </si>
  <si>
    <t>GP_U_03_NU</t>
  </si>
  <si>
    <t>GP_U_03_PU</t>
  </si>
  <si>
    <t>GP_U_03_SU</t>
  </si>
  <si>
    <t>GP_U_04_06_NU</t>
  </si>
  <si>
    <t>GP_U_05_NU</t>
  </si>
  <si>
    <t>GP_U_07_NU</t>
  </si>
  <si>
    <t>GP_U_08_NU</t>
  </si>
  <si>
    <t>GP_U_09_NU</t>
  </si>
  <si>
    <t>GP_U_10_NU1</t>
  </si>
  <si>
    <t>GP_U_10_NU2</t>
  </si>
  <si>
    <t>GP_U_11_NU2</t>
  </si>
  <si>
    <t>GP_U_12_13_NU1</t>
  </si>
  <si>
    <t>GP_U_12_13_NU2</t>
  </si>
  <si>
    <t>GP_U_14_15N_NU</t>
  </si>
  <si>
    <t>GP_U_15S_NU</t>
  </si>
  <si>
    <t>GP_U_16_NU</t>
  </si>
  <si>
    <t>GP_U_16_PU</t>
  </si>
  <si>
    <t>GP_U_17_NU</t>
  </si>
  <si>
    <t>GP_U_18_19_NU</t>
  </si>
  <si>
    <t>GP_U_20_25_NU</t>
  </si>
  <si>
    <t>GP_U_20_25_PU</t>
  </si>
  <si>
    <t>GP_U_21_NU</t>
  </si>
  <si>
    <t>GP_U_22_NU</t>
  </si>
  <si>
    <t>GP_U_23_NU</t>
  </si>
  <si>
    <t>GP_U_24_NU1</t>
  </si>
  <si>
    <t>GP_U_24_NU2</t>
  </si>
  <si>
    <t>GP_U_26_NU1</t>
  </si>
  <si>
    <t>GP_U_26_NU2</t>
  </si>
  <si>
    <t>GP_U_26_NU3</t>
  </si>
  <si>
    <t>GP_U_26_NU4</t>
  </si>
  <si>
    <t>GP_U_26_NU5</t>
  </si>
  <si>
    <t>GP_U_26_PU1</t>
  </si>
  <si>
    <t>GP_U_26_PU2</t>
  </si>
  <si>
    <t>GP_U_26_PU3</t>
  </si>
  <si>
    <t>GP_U_26_PU4</t>
  </si>
  <si>
    <t>GP_U_26_PU5</t>
  </si>
  <si>
    <t>GP_U_60N_NU1</t>
  </si>
  <si>
    <t>GP_U_60S_NU1</t>
  </si>
  <si>
    <t>GP_U_60S_NU2</t>
  </si>
  <si>
    <t>GP_U_61N_NU2</t>
  </si>
  <si>
    <t>GP_A_60S_NA1</t>
  </si>
  <si>
    <t>GP_A_60S_NA2</t>
  </si>
  <si>
    <t>GP_A_60S_PA1</t>
  </si>
  <si>
    <t>GP_A_60S_PA2</t>
  </si>
  <si>
    <t>GP_A_61N_PA1</t>
  </si>
  <si>
    <t>GP_A_61N_PA3</t>
  </si>
  <si>
    <t>GP_A_61S_NA1</t>
  </si>
  <si>
    <t>GP_A_61S_NA2</t>
  </si>
  <si>
    <t>GP_A_61S_NA5</t>
  </si>
  <si>
    <t>GP_A_61S_PA2</t>
  </si>
  <si>
    <t>GP_A_62_NA1</t>
  </si>
  <si>
    <t>GP_A_62_NA3</t>
  </si>
  <si>
    <t>GP_A_62_NA5</t>
  </si>
  <si>
    <t>GP_A_63_NA1</t>
  </si>
  <si>
    <t>GP_A_63_NA4</t>
  </si>
  <si>
    <t>GP_A_63_NA5</t>
  </si>
  <si>
    <t>GP_A_64_NA1</t>
  </si>
  <si>
    <t>GP_A_64_NA4</t>
  </si>
  <si>
    <t>GP_A_64_PA1</t>
  </si>
  <si>
    <t>GP_A_64_PA2</t>
  </si>
  <si>
    <t>GP_A_64_XA</t>
  </si>
  <si>
    <t>GP_A_71_NA1</t>
  </si>
  <si>
    <t>GP_A_71_NA2</t>
  </si>
  <si>
    <t>GP_A_71_NA3</t>
  </si>
  <si>
    <t>GP_A_71_PA1_3</t>
  </si>
  <si>
    <t>GP_A_71_PA2</t>
  </si>
  <si>
    <t>GP_A_71_PA4</t>
  </si>
  <si>
    <t>GP_A_71_PA6</t>
  </si>
  <si>
    <t>GP_A_71_PA7</t>
  </si>
  <si>
    <t>GP_A_71_PA8</t>
  </si>
  <si>
    <t>GP_A_72_NA1</t>
  </si>
  <si>
    <t>GP_A_72_NA2</t>
  </si>
  <si>
    <t>GP_A_72_PA</t>
  </si>
  <si>
    <t>GP_A_72_XA1</t>
  </si>
  <si>
    <t>GP_A_72_XA2</t>
  </si>
  <si>
    <t>GP_A_72_XA3</t>
  </si>
  <si>
    <t>GP_A_73_NA</t>
  </si>
  <si>
    <t>GP_A_73_PA1</t>
  </si>
  <si>
    <t>GP_A_73_PA2</t>
  </si>
  <si>
    <t>GP_A_73_XA</t>
  </si>
  <si>
    <t>GP_A_91_PA</t>
  </si>
  <si>
    <t>GP_U_50_NU2</t>
  </si>
  <si>
    <t>GP_U_50_PU</t>
  </si>
  <si>
    <t>GP_U_61N_NU1</t>
  </si>
  <si>
    <t>GP_U_61N_NU3</t>
  </si>
  <si>
    <t>GP_U_61N_NU4</t>
  </si>
  <si>
    <t>GP_U_61N_NU5</t>
  </si>
  <si>
    <t>GP_U_61S_NU1</t>
  </si>
  <si>
    <t>GP_U_61S_NU2</t>
  </si>
  <si>
    <t>GP_U_61S_NU3</t>
  </si>
  <si>
    <t>GP_U_61S_NU4</t>
  </si>
  <si>
    <t>GP_U_61S_NU5</t>
  </si>
  <si>
    <t>GP_U_62_NU1</t>
  </si>
  <si>
    <t>GP_U_62_NU2</t>
  </si>
  <si>
    <t>GP_U_62_NU3</t>
  </si>
  <si>
    <t>GP_U_62_NU4</t>
  </si>
  <si>
    <t>GP_U_62_NU5</t>
  </si>
  <si>
    <t>GP_U_62_NU6</t>
  </si>
  <si>
    <t>GP_U_62_NU7</t>
  </si>
  <si>
    <t>GP_U_63_NU1</t>
  </si>
  <si>
    <t>GP_U_63_NU2</t>
  </si>
  <si>
    <t>GP_U_63_NU3</t>
  </si>
  <si>
    <t>GP_U_63_NU4</t>
  </si>
  <si>
    <t>GP_U_63_NU5</t>
  </si>
  <si>
    <t>GP_U_63_NU6</t>
  </si>
  <si>
    <t>GP_U_64_NU1</t>
  </si>
  <si>
    <t>GP_U_64_NU2</t>
  </si>
  <si>
    <t>GP_U_64_NU3</t>
  </si>
  <si>
    <t>GP_U_64_NU4</t>
  </si>
  <si>
    <t>GP_U_64_NU5</t>
  </si>
  <si>
    <t>GP_U_71_NU1</t>
  </si>
  <si>
    <t>GP_U_71_NU2</t>
  </si>
  <si>
    <t>GP_U_72_NU1</t>
  </si>
  <si>
    <t>GP_U_72_NU2</t>
  </si>
  <si>
    <t>GP_U_72_NU3</t>
  </si>
  <si>
    <t>GP_U_72_NU4</t>
  </si>
  <si>
    <t>GP_U_72_NU5</t>
  </si>
  <si>
    <t>GP_U_72_NU6</t>
  </si>
  <si>
    <t>GP_U_73_NU</t>
  </si>
  <si>
    <t>GP_A_61N_NA4</t>
  </si>
  <si>
    <t>GP_A_61S_NA3</t>
  </si>
  <si>
    <t>GP_A_50_PA1</t>
  </si>
  <si>
    <t>GP_A_61S_NA4</t>
  </si>
  <si>
    <t>GP_A_62_NA2</t>
  </si>
  <si>
    <t>GP_A_62_NA4</t>
  </si>
  <si>
    <t>GP_A_62_NA6</t>
  </si>
  <si>
    <t>GP_A_73_PA3</t>
  </si>
  <si>
    <t>GP_A_64_PA3</t>
  </si>
  <si>
    <t>GP_A_64_NA2</t>
  </si>
  <si>
    <t>GP_A_64_NA3</t>
  </si>
  <si>
    <t>GP_A_63_NA2</t>
  </si>
  <si>
    <t>GP_A_63_NA3</t>
  </si>
  <si>
    <t/>
  </si>
  <si>
    <t>Duplicate</t>
  </si>
  <si>
    <t>Do NOT edit any formulas in the highligted columns, it will mess up the mapping. Only drag them down. Orange highlight means manually added (don't drag down).</t>
  </si>
  <si>
    <t>For data without a -999 ObjID, the dashboard merges on the ObjID and WEAP Favorite to convert to CalSim format.</t>
  </si>
  <si>
    <t>Data with a -999 ObjID merge on the WEAP Variable and WEAP Favorite.</t>
  </si>
  <si>
    <t xml:space="preserve">The final tab is what is read into the dashboard as the CalSim to WEAP map. It uses a combination of all variables from the dashboard (historical and planning FV files) - unfilter it to see all of them. Common name mapping is also planned to be added. This tab shouldn't be edited. Orange highlighted rows are duplicate CalSim variables (either in both SacWAM and SJWAM or duplicated in the mapping tab) - rows are copied from the Duplicated tab (hidden). </t>
  </si>
  <si>
    <t>A_02_NA</t>
  </si>
  <si>
    <t>A_02_PA</t>
  </si>
  <si>
    <t>A_02_SA</t>
  </si>
  <si>
    <t>A_03_NA</t>
  </si>
  <si>
    <t>A_03_PA</t>
  </si>
  <si>
    <t>A_03_SA</t>
  </si>
  <si>
    <t>A_04_06_NA1</t>
  </si>
  <si>
    <t>A_04_06_NA2</t>
  </si>
  <si>
    <t>A_04_06_PA1</t>
  </si>
  <si>
    <t>A_04_06_PA2</t>
  </si>
  <si>
    <t>A_05_NA</t>
  </si>
  <si>
    <t>A_07_NA</t>
  </si>
  <si>
    <t>A_07_PA</t>
  </si>
  <si>
    <t>A_08_NA</t>
  </si>
  <si>
    <t>A_08_PA</t>
  </si>
  <si>
    <t>A_08_SA1</t>
  </si>
  <si>
    <t>A_08_SA2</t>
  </si>
  <si>
    <t>A_08_SA3</t>
  </si>
  <si>
    <t>A_09_NA</t>
  </si>
  <si>
    <t>A_09_SA1</t>
  </si>
  <si>
    <t>A_09_SA2</t>
  </si>
  <si>
    <t>A_10_NA</t>
  </si>
  <si>
    <t>A_11_NA</t>
  </si>
  <si>
    <t>A_11_SA1</t>
  </si>
  <si>
    <t>A_11_SA2</t>
  </si>
  <si>
    <t>A_11_SA3</t>
  </si>
  <si>
    <t>A_11_SA4</t>
  </si>
  <si>
    <t>A_12_13_NA</t>
  </si>
  <si>
    <t>A_12_13_SA</t>
  </si>
  <si>
    <t>A_14_15N_NA1</t>
  </si>
  <si>
    <t>A_14_15N_NA2</t>
  </si>
  <si>
    <t>A_14_15N_NA3</t>
  </si>
  <si>
    <t>A_14_15N_SA</t>
  </si>
  <si>
    <t>A_15S_NA</t>
  </si>
  <si>
    <t>A_15S_SA</t>
  </si>
  <si>
    <t>A_16_NA</t>
  </si>
  <si>
    <t>A_16_PA</t>
  </si>
  <si>
    <t>A_16_SA</t>
  </si>
  <si>
    <t>A_17_NA</t>
  </si>
  <si>
    <t>A_17_SA</t>
  </si>
  <si>
    <t>A_18_19_NA</t>
  </si>
  <si>
    <t>A_18_19_SA</t>
  </si>
  <si>
    <t>A_20_25_NA1</t>
  </si>
  <si>
    <t>A_20_25_NA2</t>
  </si>
  <si>
    <t>A_20_25_PA</t>
  </si>
  <si>
    <t>A_21_NA</t>
  </si>
  <si>
    <t>A_21_PA</t>
  </si>
  <si>
    <t>A_21_SA</t>
  </si>
  <si>
    <t>A_22_NA</t>
  </si>
  <si>
    <t>A_22_SA1</t>
  </si>
  <si>
    <t>A_22_SA2</t>
  </si>
  <si>
    <t>A_23_NA</t>
  </si>
  <si>
    <t>A_24_NA1</t>
  </si>
  <si>
    <t>A_24_NA2</t>
  </si>
  <si>
    <t>A_24_NA3</t>
  </si>
  <si>
    <t>A_26_NA</t>
  </si>
  <si>
    <t>A_60N_NA1</t>
  </si>
  <si>
    <t>A_60N_NA2</t>
  </si>
  <si>
    <t>A_60N_NA3</t>
  </si>
  <si>
    <t>A_60N_NA4</t>
  </si>
  <si>
    <t>A_60N_NA5</t>
  </si>
  <si>
    <t>A_60S_NA</t>
  </si>
  <si>
    <t>A_60S_PA</t>
  </si>
  <si>
    <t>A_61N_NA1</t>
  </si>
  <si>
    <t>A_61N_NA2</t>
  </si>
  <si>
    <t>A_61N_NA3</t>
  </si>
  <si>
    <t>A_61N_PA</t>
  </si>
  <si>
    <t>A_SIDSH_NA</t>
  </si>
  <si>
    <t>R_08_PR</t>
  </si>
  <si>
    <t>R_09_PR</t>
  </si>
  <si>
    <t>R_11_PR</t>
  </si>
  <si>
    <t>R_17_NR</t>
  </si>
  <si>
    <t>R_17_PR1</t>
  </si>
  <si>
    <t>R_17_PR2</t>
  </si>
  <si>
    <t>GP_R_08_PR</t>
  </si>
  <si>
    <t>GP_R_09_PR</t>
  </si>
  <si>
    <t>GP_R_11_PR</t>
  </si>
  <si>
    <t>GP_R_17_NR</t>
  </si>
  <si>
    <t>GP_R_17_PR1</t>
  </si>
  <si>
    <t>A_50_PA1</t>
  </si>
  <si>
    <t>A_61N_NA4</t>
  </si>
  <si>
    <t>A_61S_NA3</t>
  </si>
  <si>
    <t>A_61S_NA4</t>
  </si>
  <si>
    <t>A_62_NA2</t>
  </si>
  <si>
    <t>A_62_NA4</t>
  </si>
  <si>
    <t>A_62_NA6</t>
  </si>
  <si>
    <t>A_63_NA2</t>
  </si>
  <si>
    <t>A_63_NA3</t>
  </si>
  <si>
    <t>A_64_NA2</t>
  </si>
  <si>
    <t>A_64_NA3</t>
  </si>
  <si>
    <t>A_64_PA3</t>
  </si>
  <si>
    <t>A_73_PA3</t>
  </si>
  <si>
    <t>A_50_PA2</t>
  </si>
  <si>
    <t>A_60S_NA1</t>
  </si>
  <si>
    <t>A_60S_NA2</t>
  </si>
  <si>
    <t>A_60S_PA1</t>
  </si>
  <si>
    <t>A_60S_PA2</t>
  </si>
  <si>
    <t>A_61N_PA1</t>
  </si>
  <si>
    <t>A_61N_PA3</t>
  </si>
  <si>
    <t>A_61S_NA1</t>
  </si>
  <si>
    <t>A_61S_NA2</t>
  </si>
  <si>
    <t>A_61S_NA5</t>
  </si>
  <si>
    <t>A_61S_PA2</t>
  </si>
  <si>
    <t>A_62_NA1</t>
  </si>
  <si>
    <t>A_62_NA3</t>
  </si>
  <si>
    <t>A_62_NA5</t>
  </si>
  <si>
    <t>A_63_NA1</t>
  </si>
  <si>
    <t>A_63_NA4</t>
  </si>
  <si>
    <t>A_63_NA5</t>
  </si>
  <si>
    <t>A_64_NA1</t>
  </si>
  <si>
    <t>A_64_NA4</t>
  </si>
  <si>
    <t>A_64_PA1</t>
  </si>
  <si>
    <t>A_64_PA2</t>
  </si>
  <si>
    <t>A_64_XA</t>
  </si>
  <si>
    <t>A_71_NA1</t>
  </si>
  <si>
    <t>A_71_NA2</t>
  </si>
  <si>
    <t>A_71_NA3</t>
  </si>
  <si>
    <t>A_71_PA1_3</t>
  </si>
  <si>
    <t>A_71_PA2</t>
  </si>
  <si>
    <t>A_71_PA4</t>
  </si>
  <si>
    <t>A_71_PA5</t>
  </si>
  <si>
    <t>A_71_PA6</t>
  </si>
  <si>
    <t>A_71_PA7</t>
  </si>
  <si>
    <t>A_71_PA8</t>
  </si>
  <si>
    <t>A_72_NA1</t>
  </si>
  <si>
    <t>A_72_NA2</t>
  </si>
  <si>
    <t>A_72_PA</t>
  </si>
  <si>
    <t>A_72_XA1</t>
  </si>
  <si>
    <t>A_72_XA2</t>
  </si>
  <si>
    <t>A_72_XA3</t>
  </si>
  <si>
    <t>A_73_NA</t>
  </si>
  <si>
    <t>A_73_PA1</t>
  </si>
  <si>
    <t>A_73_PA2</t>
  </si>
  <si>
    <t>A_73_XA</t>
  </si>
  <si>
    <t>A_91_PA</t>
  </si>
  <si>
    <t>GP_R_63_PR1</t>
  </si>
  <si>
    <t>GP_R_63_PR2</t>
  </si>
  <si>
    <t>GP_R_72_PR1</t>
  </si>
  <si>
    <t>GP_R_72_PR2</t>
  </si>
  <si>
    <t>GP_R_72_PR3</t>
  </si>
  <si>
    <t>GP_R_72_PR4</t>
  </si>
  <si>
    <t>GP_R_72_PR5</t>
  </si>
  <si>
    <t>GP_R_72_PR6</t>
  </si>
  <si>
    <t>GP_R_91_PR</t>
  </si>
  <si>
    <t>The numbers before the \ change between models when anything is added or changed. It is assumed the ObjID does not change, but can be duplicated for different favorites.</t>
  </si>
  <si>
    <t>GP_07_NA</t>
  </si>
  <si>
    <t>GP_07_PA</t>
  </si>
  <si>
    <t>GP_08_NA</t>
  </si>
  <si>
    <t>GP_08_PA</t>
  </si>
  <si>
    <t>GP_08_SA1</t>
  </si>
  <si>
    <t>GP_08_SA2</t>
  </si>
  <si>
    <t>GP_17_NA</t>
  </si>
  <si>
    <t>GP_26_NA</t>
  </si>
  <si>
    <t>GP_07_NU</t>
  </si>
  <si>
    <t>GP_08_NU</t>
  </si>
  <si>
    <t>GP_17_NU</t>
  </si>
  <si>
    <t>GP_26_NU1</t>
  </si>
  <si>
    <t>GP_26_NU3</t>
  </si>
  <si>
    <t>GP_26_NU4</t>
  </si>
  <si>
    <t>GP_26_PU2</t>
  </si>
  <si>
    <t>GP_26_PU4</t>
  </si>
  <si>
    <t>AW_07_NA</t>
  </si>
  <si>
    <t>AW_07_PA</t>
  </si>
  <si>
    <t>AW_08_NA</t>
  </si>
  <si>
    <t>AW_08_PA</t>
  </si>
  <si>
    <t>AW_08_SA1</t>
  </si>
  <si>
    <t>AW_08_SA2</t>
  </si>
  <si>
    <t>AW_17_NA</t>
  </si>
  <si>
    <t>AW_26_NA</t>
  </si>
  <si>
    <t>GP_12_13_NA</t>
  </si>
  <si>
    <t>GP_12_13_SA</t>
  </si>
  <si>
    <t>GP_18_19_SA</t>
  </si>
  <si>
    <t>GP_20_25_NA2</t>
  </si>
  <si>
    <t>GP_20_25_PA</t>
  </si>
  <si>
    <t>GP_04_06_NU</t>
  </si>
  <si>
    <t>GP_12_13_NU1</t>
  </si>
  <si>
    <t>GP_12_13_NU2</t>
  </si>
  <si>
    <t>GP_14_15N_NU</t>
  </si>
  <si>
    <t>GP_18_19_NU</t>
  </si>
  <si>
    <t>GP_20_25_NU</t>
  </si>
  <si>
    <t>AW_12_13_NA</t>
  </si>
  <si>
    <t>AW_12_13_SA</t>
  </si>
  <si>
    <t>AW_18_19_SA</t>
  </si>
  <si>
    <t>AW_20_25_NA2</t>
  </si>
  <si>
    <t>AW_20_25_PA</t>
  </si>
  <si>
    <t>WEAP DU</t>
  </si>
  <si>
    <t>02_NA</t>
  </si>
  <si>
    <t>02_PA</t>
  </si>
  <si>
    <t>02_SA</t>
  </si>
  <si>
    <t>03_NA</t>
  </si>
  <si>
    <t>03_PA</t>
  </si>
  <si>
    <t>03_SA</t>
  </si>
  <si>
    <t>04_06_NA1</t>
  </si>
  <si>
    <t>04_06_NA2</t>
  </si>
  <si>
    <t>04_06_PA1</t>
  </si>
  <si>
    <t>04_06_PA2</t>
  </si>
  <si>
    <t>05_NA</t>
  </si>
  <si>
    <t>07_NA</t>
  </si>
  <si>
    <t>07_PA</t>
  </si>
  <si>
    <t>08_NA</t>
  </si>
  <si>
    <t>08_PA</t>
  </si>
  <si>
    <t>08_SA1</t>
  </si>
  <si>
    <t>08_SA2</t>
  </si>
  <si>
    <t>08_SA3</t>
  </si>
  <si>
    <t>09_NA</t>
  </si>
  <si>
    <t>09_SA1</t>
  </si>
  <si>
    <t>09_SA2</t>
  </si>
  <si>
    <t>10_NA</t>
  </si>
  <si>
    <t>11_NA</t>
  </si>
  <si>
    <t>11_SA1</t>
  </si>
  <si>
    <t>11_SA2</t>
  </si>
  <si>
    <t>11_SA3</t>
  </si>
  <si>
    <t>11_SA4</t>
  </si>
  <si>
    <t>12_13_NA</t>
  </si>
  <si>
    <t>12_13_SA</t>
  </si>
  <si>
    <t>14_15N_NA1</t>
  </si>
  <si>
    <t>14_15N_NA2</t>
  </si>
  <si>
    <t>14_15N_NA3</t>
  </si>
  <si>
    <t>14_15N_SA</t>
  </si>
  <si>
    <t>15S_NA</t>
  </si>
  <si>
    <t>15S_SA</t>
  </si>
  <si>
    <t>16_NA</t>
  </si>
  <si>
    <t>16_PA</t>
  </si>
  <si>
    <t>16_SA</t>
  </si>
  <si>
    <t>17_NA</t>
  </si>
  <si>
    <t>17_SA</t>
  </si>
  <si>
    <t>18_19_NA</t>
  </si>
  <si>
    <t>18_19_SA</t>
  </si>
  <si>
    <t>20_25_NA1</t>
  </si>
  <si>
    <t>20_25_NA2</t>
  </si>
  <si>
    <t>20_25_PA</t>
  </si>
  <si>
    <t>21_NA</t>
  </si>
  <si>
    <t>21_PA</t>
  </si>
  <si>
    <t>21_SA</t>
  </si>
  <si>
    <t>22_NA</t>
  </si>
  <si>
    <t>22_SA1</t>
  </si>
  <si>
    <t>22_SA2</t>
  </si>
  <si>
    <t>23_NA</t>
  </si>
  <si>
    <t>24_NA1</t>
  </si>
  <si>
    <t>24_NA2</t>
  </si>
  <si>
    <t>24_NA3</t>
  </si>
  <si>
    <t>26_NA</t>
  </si>
  <si>
    <t>50_PA1</t>
  </si>
  <si>
    <t>50_PA2</t>
  </si>
  <si>
    <t>60N_NA1</t>
  </si>
  <si>
    <t>60N_NA2</t>
  </si>
  <si>
    <t>60N_NA3</t>
  </si>
  <si>
    <t>60N_NA4</t>
  </si>
  <si>
    <t>60N_NA5</t>
  </si>
  <si>
    <t>60S_NA</t>
  </si>
  <si>
    <t>60S_NA1</t>
  </si>
  <si>
    <t>60S_NA2</t>
  </si>
  <si>
    <t>60S_PA</t>
  </si>
  <si>
    <t>60S_PA1</t>
  </si>
  <si>
    <t>60S_PA2</t>
  </si>
  <si>
    <t>61N_NA1</t>
  </si>
  <si>
    <t>61N_NA2</t>
  </si>
  <si>
    <t>61N_NA3</t>
  </si>
  <si>
    <t>61N_NA4</t>
  </si>
  <si>
    <t>61N_PA</t>
  </si>
  <si>
    <t>61N_PA1</t>
  </si>
  <si>
    <t>61N_PA3</t>
  </si>
  <si>
    <t>61S_NA1</t>
  </si>
  <si>
    <t>61S_NA2</t>
  </si>
  <si>
    <t>61S_NA3</t>
  </si>
  <si>
    <t>61S_NA4</t>
  </si>
  <si>
    <t>61S_NA5</t>
  </si>
  <si>
    <t>61S_PA2</t>
  </si>
  <si>
    <t>62_NA1</t>
  </si>
  <si>
    <t>62_NA2</t>
  </si>
  <si>
    <t>62_NA3</t>
  </si>
  <si>
    <t>62_NA4</t>
  </si>
  <si>
    <t>62_NA5</t>
  </si>
  <si>
    <t>62_NA6</t>
  </si>
  <si>
    <t>63_NA1</t>
  </si>
  <si>
    <t>63_NA2</t>
  </si>
  <si>
    <t>63_NA3</t>
  </si>
  <si>
    <t>63_NA4</t>
  </si>
  <si>
    <t>63_NA5</t>
  </si>
  <si>
    <t>64_NA1</t>
  </si>
  <si>
    <t>64_NA2</t>
  </si>
  <si>
    <t>64_NA3</t>
  </si>
  <si>
    <t>64_NA4</t>
  </si>
  <si>
    <t>64_PA1</t>
  </si>
  <si>
    <t>64_PA2</t>
  </si>
  <si>
    <t>64_PA3</t>
  </si>
  <si>
    <t>64_XA</t>
  </si>
  <si>
    <t>71_NA1</t>
  </si>
  <si>
    <t>71_NA2</t>
  </si>
  <si>
    <t>71_NA3</t>
  </si>
  <si>
    <t>71_PA1_3</t>
  </si>
  <si>
    <t>71_PA2</t>
  </si>
  <si>
    <t>71_PA4</t>
  </si>
  <si>
    <t>71_PA5</t>
  </si>
  <si>
    <t>71_PA6</t>
  </si>
  <si>
    <t>71_PA7</t>
  </si>
  <si>
    <t>71_PA8</t>
  </si>
  <si>
    <t>72_NA1</t>
  </si>
  <si>
    <t>72_NA2</t>
  </si>
  <si>
    <t>72_PA</t>
  </si>
  <si>
    <t>72_XA1</t>
  </si>
  <si>
    <t>72_XA2</t>
  </si>
  <si>
    <t>72_XA3</t>
  </si>
  <si>
    <t>73_NA</t>
  </si>
  <si>
    <t>73_PA1</t>
  </si>
  <si>
    <t>73_PA2</t>
  </si>
  <si>
    <t>73_PA3</t>
  </si>
  <si>
    <t>73_XA</t>
  </si>
  <si>
    <t>91_PA</t>
  </si>
  <si>
    <t>08_PR</t>
  </si>
  <si>
    <t>09_PR</t>
  </si>
  <si>
    <t>11_PR</t>
  </si>
  <si>
    <t>17_NR</t>
  </si>
  <si>
    <t>17_PR1</t>
  </si>
  <si>
    <t>63_PR1</t>
  </si>
  <si>
    <t>63_PR2</t>
  </si>
  <si>
    <t>72_PR1</t>
  </si>
  <si>
    <t>72_PR2</t>
  </si>
  <si>
    <t>72_PR3</t>
  </si>
  <si>
    <t>72_PR4</t>
  </si>
  <si>
    <t>72_PR5</t>
  </si>
  <si>
    <t>72_PR6</t>
  </si>
  <si>
    <t>91_PR</t>
  </si>
  <si>
    <t>02_NU</t>
  </si>
  <si>
    <t>02_SU</t>
  </si>
  <si>
    <t>03_NU</t>
  </si>
  <si>
    <t>03_PU</t>
  </si>
  <si>
    <t>03_SU</t>
  </si>
  <si>
    <t>04_06_NU</t>
  </si>
  <si>
    <t>05_NU</t>
  </si>
  <si>
    <t>07_NU</t>
  </si>
  <si>
    <t>08_NU</t>
  </si>
  <si>
    <t>09_NU</t>
  </si>
  <si>
    <t>10_NU1</t>
  </si>
  <si>
    <t>10_NU2</t>
  </si>
  <si>
    <t>11_NU2</t>
  </si>
  <si>
    <t>12_13_NU1</t>
  </si>
  <si>
    <t>12_13_NU2</t>
  </si>
  <si>
    <t>14_15N_NU</t>
  </si>
  <si>
    <t>15S_NU</t>
  </si>
  <si>
    <t>16_NU</t>
  </si>
  <si>
    <t>16_PU</t>
  </si>
  <si>
    <t>17_NU</t>
  </si>
  <si>
    <t>18_19_NU</t>
  </si>
  <si>
    <t>20_25_NU</t>
  </si>
  <si>
    <t>20_25_PU</t>
  </si>
  <si>
    <t>21_NU</t>
  </si>
  <si>
    <t>22_NU</t>
  </si>
  <si>
    <t>23_NU</t>
  </si>
  <si>
    <t>24_NU1</t>
  </si>
  <si>
    <t>24_NU2</t>
  </si>
  <si>
    <t>26_NU1</t>
  </si>
  <si>
    <t>26_NU2</t>
  </si>
  <si>
    <t>26_NU3</t>
  </si>
  <si>
    <t>26_NU4</t>
  </si>
  <si>
    <t>26_NU5</t>
  </si>
  <si>
    <t>26_PU1</t>
  </si>
  <si>
    <t>26_PU2</t>
  </si>
  <si>
    <t>26_PU3</t>
  </si>
  <si>
    <t>26_PU4</t>
  </si>
  <si>
    <t>26_PU5</t>
  </si>
  <si>
    <t>50_NU2</t>
  </si>
  <si>
    <t>50_PU</t>
  </si>
  <si>
    <t>60N_NU1</t>
  </si>
  <si>
    <t>60S_NU1</t>
  </si>
  <si>
    <t>60S_NU2</t>
  </si>
  <si>
    <t>61N_NU1</t>
  </si>
  <si>
    <t>61N_NU2</t>
  </si>
  <si>
    <t>61N_NU3</t>
  </si>
  <si>
    <t>61N_NU4</t>
  </si>
  <si>
    <t>61N_NU5</t>
  </si>
  <si>
    <t>61S_NU1</t>
  </si>
  <si>
    <t>61S_NU2</t>
  </si>
  <si>
    <t>61S_NU3</t>
  </si>
  <si>
    <t>61S_NU4</t>
  </si>
  <si>
    <t>61S_NU5</t>
  </si>
  <si>
    <t>73_NU</t>
  </si>
  <si>
    <t>17_PR2</t>
  </si>
  <si>
    <t>The non-highlighted columns come from Sac and SJWAM post-processors which mapped CalSim to WEAP variables. Add more mapping/rows as needed and drag down the highlighted column's formulas. Evaporation, applied water demand, and groundwater pumping variables were manually mapped (highlighted in orange). AW and GP variables were mapped by DU using the DU Map tab (hidden).</t>
  </si>
  <si>
    <t>The non-highlighted columns are what are exported from the WEAP model favorites (Sac and SJWAM). If new favorites are added, you will need to export the data and add it, then drag down the highlighted column's formulas. Use the scripts in the input_files/WEAP_CalSim folder. Export the units in the equivalent CalSim variable's units. Calculated variables or data without an ObjID are given a synthetic ObjID of -999 and may need to be updated in the code.</t>
  </si>
  <si>
    <t>06_PA</t>
  </si>
  <si>
    <t>04_NA</t>
  </si>
  <si>
    <t>04_PA1</t>
  </si>
  <si>
    <t>04_PA2</t>
  </si>
  <si>
    <t>08S_SA3</t>
  </si>
  <si>
    <t>15N_NA1</t>
  </si>
  <si>
    <t>15N_NA2</t>
  </si>
  <si>
    <t>14_NA</t>
  </si>
  <si>
    <t>15N_SA</t>
  </si>
  <si>
    <t>17S_SA</t>
  </si>
  <si>
    <t>18_NA</t>
  </si>
  <si>
    <t>20_NA1</t>
  </si>
  <si>
    <t>61_PA1</t>
  </si>
  <si>
    <t>61_NA2</t>
  </si>
  <si>
    <t>61_NA3</t>
  </si>
  <si>
    <t>61_PA2</t>
  </si>
  <si>
    <t>71_PA1</t>
  </si>
  <si>
    <t>17N_PR</t>
  </si>
  <si>
    <t>25_PU</t>
  </si>
  <si>
    <t>26N_NU2</t>
  </si>
  <si>
    <t>26S_NU4</t>
  </si>
  <si>
    <t>26N_PU1</t>
  </si>
  <si>
    <t>26S_PU1</t>
  </si>
  <si>
    <t>26S_PU2</t>
  </si>
  <si>
    <t>61_NU2</t>
  </si>
  <si>
    <t>61_NU3</t>
  </si>
  <si>
    <t>17S_PR</t>
  </si>
  <si>
    <t>62_NU</t>
  </si>
  <si>
    <t>63_NU</t>
  </si>
  <si>
    <t>64_NU</t>
  </si>
  <si>
    <t>71_NU</t>
  </si>
  <si>
    <t>72_NU</t>
  </si>
  <si>
    <t>CalSim DU or Validation Variable</t>
  </si>
  <si>
    <t>GP_U_62_NU</t>
  </si>
  <si>
    <t>GP_U_63_NU</t>
  </si>
  <si>
    <t>GP_U_64_NU</t>
  </si>
  <si>
    <t>GP_U_71_NU</t>
  </si>
  <si>
    <t>GP_U_72_NU</t>
  </si>
  <si>
    <t>WEAP-GW-PUMPING</t>
  </si>
  <si>
    <t>WEAP-APPLIED-WATER</t>
  </si>
  <si>
    <t>AW_15S_NA</t>
  </si>
  <si>
    <t>AW_16_NA</t>
  </si>
  <si>
    <t>AW_60S_NA</t>
  </si>
  <si>
    <t>AW_60S_PA</t>
  </si>
  <si>
    <t>AW_61N_NA1</t>
  </si>
  <si>
    <t>AW_61N_NA2</t>
  </si>
  <si>
    <t>AW_61N_NA3</t>
  </si>
  <si>
    <t>AW_61N_NA4</t>
  </si>
  <si>
    <t>AW_61N_PA</t>
  </si>
  <si>
    <t>AW_61N_PA3</t>
  </si>
  <si>
    <t>AW_61S_NA1</t>
  </si>
  <si>
    <t>AW_61S_NA4</t>
  </si>
  <si>
    <t>AW_64_NA3</t>
  </si>
  <si>
    <t>AW_64_NA4</t>
  </si>
  <si>
    <t>AW_71_NA3</t>
  </si>
  <si>
    <t>AW_08_PR</t>
  </si>
  <si>
    <t>AW_17_NR</t>
  </si>
  <si>
    <t>AW_03_PU</t>
  </si>
  <si>
    <t>AW_04_06_NU</t>
  </si>
  <si>
    <t>AW_07_NU</t>
  </si>
  <si>
    <t>AW_08_NU</t>
  </si>
  <si>
    <t>AW_12_13_NU1</t>
  </si>
  <si>
    <t>AW_12_13_NU2</t>
  </si>
  <si>
    <t>AW_14_15N_NU</t>
  </si>
  <si>
    <t>AW_17_NU</t>
  </si>
  <si>
    <t>AW_18_19_NU</t>
  </si>
  <si>
    <t>AW_20_25_NU</t>
  </si>
  <si>
    <t>AW_26_NU1</t>
  </si>
  <si>
    <t>AW_26_NU3</t>
  </si>
  <si>
    <t>AW_26_NU4</t>
  </si>
  <si>
    <t>AW_26_PU2</t>
  </si>
  <si>
    <t>AW_26_PU4</t>
  </si>
  <si>
    <t>AW_50_NU2</t>
  </si>
  <si>
    <t>AW_61N_NU3</t>
  </si>
  <si>
    <t>AW_61N_NU4</t>
  </si>
  <si>
    <t>AW_61N_NU5</t>
  </si>
  <si>
    <t>AW_61S_NU1</t>
  </si>
  <si>
    <t>AW_61S_NU2</t>
  </si>
  <si>
    <t>AW_61S_NU3</t>
  </si>
  <si>
    <t>AW_61S_NU4</t>
  </si>
  <si>
    <t>AW_61S_NU5</t>
  </si>
  <si>
    <t>AW_62_NU1</t>
  </si>
  <si>
    <t>AW_62_NU2</t>
  </si>
  <si>
    <t>AW_62_NU3</t>
  </si>
  <si>
    <t>AW_62_NU4</t>
  </si>
  <si>
    <t>AW_62_NU5</t>
  </si>
  <si>
    <t>AW_62_NU6</t>
  </si>
  <si>
    <t>AW_62_NU7</t>
  </si>
  <si>
    <t>AW_63_NU1</t>
  </si>
  <si>
    <t>AW_63_NU2</t>
  </si>
  <si>
    <t>AW_63_NU3</t>
  </si>
  <si>
    <t>AW_63_NU4</t>
  </si>
  <si>
    <t>AW_63_NU5</t>
  </si>
  <si>
    <t>AW_63_NU6</t>
  </si>
  <si>
    <t>AW_64_NU1</t>
  </si>
  <si>
    <t>AW_64_NU2</t>
  </si>
  <si>
    <t>AW_64_NU3</t>
  </si>
  <si>
    <t>AW_64_NU4</t>
  </si>
  <si>
    <t>AW_64_NU5</t>
  </si>
  <si>
    <t>AW_71_NU1</t>
  </si>
  <si>
    <t>AW_71_NU2</t>
  </si>
  <si>
    <t>AW_72_NU1</t>
  </si>
  <si>
    <t>AW_72_NU2</t>
  </si>
  <si>
    <t>AW_72_NU3</t>
  </si>
  <si>
    <t>AW_72_NU4</t>
  </si>
  <si>
    <t>AW_72_NU5</t>
  </si>
  <si>
    <t>AW_72_NU6</t>
  </si>
  <si>
    <t>GP_15S_NA</t>
  </si>
  <si>
    <t>GP_16_NA</t>
  </si>
  <si>
    <t>GP_60S_NA</t>
  </si>
  <si>
    <t>GP_60S_PA</t>
  </si>
  <si>
    <t>GP_61N_NA1</t>
  </si>
  <si>
    <t>GP_61N_NA2</t>
  </si>
  <si>
    <t>GP_61N_NA3</t>
  </si>
  <si>
    <t>GP_61N_NA4</t>
  </si>
  <si>
    <t>GP_61N_PA</t>
  </si>
  <si>
    <t>GP_61N_PA3</t>
  </si>
  <si>
    <t>GP_61S_NA1</t>
  </si>
  <si>
    <t>GP_61S_NA4</t>
  </si>
  <si>
    <t>GP_64_NA3</t>
  </si>
  <si>
    <t>GP_64_NA4</t>
  </si>
  <si>
    <t>GP_71_NA3</t>
  </si>
  <si>
    <t>GP_08_PR</t>
  </si>
  <si>
    <t>GP_17_NR</t>
  </si>
  <si>
    <t>GP_03_PU</t>
  </si>
  <si>
    <t>GP_50_NU2</t>
  </si>
  <si>
    <t>GP_61N_NU3</t>
  </si>
  <si>
    <t>GP_61N_NU4</t>
  </si>
  <si>
    <t>GP_61N_NU5</t>
  </si>
  <si>
    <t>GP_61S_NU1</t>
  </si>
  <si>
    <t>GP_61S_NU2</t>
  </si>
  <si>
    <t>GP_61S_NU3</t>
  </si>
  <si>
    <t>GP_61S_NU4</t>
  </si>
  <si>
    <t>GP_61S_NU5</t>
  </si>
  <si>
    <t>GP_62_NU1</t>
  </si>
  <si>
    <t>GP_62_NU2</t>
  </si>
  <si>
    <t>GP_62_NU3</t>
  </si>
  <si>
    <t>GP_62_NU4</t>
  </si>
  <si>
    <t>GP_62_NU5</t>
  </si>
  <si>
    <t>GP_62_NU6</t>
  </si>
  <si>
    <t>GP_62_NU7</t>
  </si>
  <si>
    <t>GP_63_NU1</t>
  </si>
  <si>
    <t>GP_63_NU2</t>
  </si>
  <si>
    <t>GP_63_NU3</t>
  </si>
  <si>
    <t>GP_63_NU4</t>
  </si>
  <si>
    <t>GP_63_NU5</t>
  </si>
  <si>
    <t>GP_63_NU6</t>
  </si>
  <si>
    <t>GP_64_NU1</t>
  </si>
  <si>
    <t>GP_64_NU2</t>
  </si>
  <si>
    <t>GP_64_NU3</t>
  </si>
  <si>
    <t>GP_64_NU4</t>
  </si>
  <si>
    <t>GP_64_NU5</t>
  </si>
  <si>
    <t>GP_71_NU1</t>
  </si>
  <si>
    <t>GP_71_NU2</t>
  </si>
  <si>
    <t>GP_72_NU1</t>
  </si>
  <si>
    <t>GP_72_NU2</t>
  </si>
  <si>
    <t>GP_72_NU3</t>
  </si>
  <si>
    <t>GP_72_NU4</t>
  </si>
  <si>
    <t>GP_72_NU5</t>
  </si>
  <si>
    <t>GP_72_NU6</t>
  </si>
  <si>
    <t>61_NA1</t>
  </si>
  <si>
    <t>61_NA4</t>
  </si>
  <si>
    <t>61_PA3</t>
  </si>
  <si>
    <t>GP_A_61_NA1</t>
  </si>
  <si>
    <t>GP_A_61_NA4</t>
  </si>
  <si>
    <t>GP_A_61_PA3</t>
  </si>
  <si>
    <t>A_61_NA1</t>
  </si>
  <si>
    <t>A_61_NA4</t>
  </si>
  <si>
    <t>A_61_PA3</t>
  </si>
  <si>
    <t>Calculated in script</t>
  </si>
  <si>
    <t>61_NA5</t>
  </si>
  <si>
    <t>Not in CalSim</t>
  </si>
  <si>
    <t>63_NA3_1</t>
  </si>
  <si>
    <t>63_NA3_2</t>
  </si>
  <si>
    <t>GP_A_63_NA3_2</t>
  </si>
  <si>
    <t>GP_A_63_NA3_1</t>
  </si>
  <si>
    <t>A_63_NA3_1</t>
  </si>
  <si>
    <t>A_63_NA3_2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</si>
</sst>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 x14ac:knownFonts="1">
    <font>
      <sz val="11"/>
      <color theme="1"/>
      <name val="Calibri"/>
      <family val="2"/>
      <scheme val="minor"/>
    </font>
    <font>
      <sz val="10"/>
      <color theme="1"/>
      <name val="Cambria"/>
      <family val="2"/>
    </font>
    <font>
      <sz val="11"/>
      <color rgb="FFFF0000"/>
      <name val="Calibri"/>
      <family val="2"/>
      <scheme val="minor"/>
    </font>
    <font>
      <b/>
      <sz val="11"/>
      <color theme="1"/>
      <name val="Calibri"/>
      <family val="2"/>
      <scheme val="minor"/>
    </font>
    <font>
      <strike/>
      <sz val="11"/>
      <color theme="1"/>
      <name val="Calibri"/>
      <family val="2"/>
      <scheme val="minor"/>
    </font>
    <font>
      <sz val="11"/>
      <name val="Calibri"/>
      <family val="2"/>
      <scheme val="minor"/>
    </font>
    <font>
      <u/>
      <sz val="11"/>
      <color theme="1"/>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rgb="FFFFC0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cellStyleXfs>
  <cellXfs count="25">
    <xf numFmtId="0" fontId="0" fillId="0" borderId="0" xfId="0"/>
    <xf numFmtId="0" fontId="0" fillId="2" borderId="0" xfId="0" applyFill="1"/>
    <xf numFmtId="0" fontId="4" fillId="0" borderId="0" xfId="0" applyFont="1"/>
    <xf numFmtId="0" fontId="0" fillId="3" borderId="0" xfId="0" applyFill="1"/>
    <xf numFmtId="0" fontId="0" fillId="4" borderId="0" xfId="0" applyFill="1"/>
    <xf numFmtId="0" fontId="0" fillId="5" borderId="0" xfId="0" applyFill="1"/>
    <xf numFmtId="0" fontId="2" fillId="5" borderId="0" xfId="0" applyFont="1" applyFill="1"/>
    <xf numFmtId="0" fontId="2" fillId="6" borderId="0" xfId="0" applyFont="1" applyFill="1"/>
    <xf numFmtId="0" fontId="0" fillId="6" borderId="0" xfId="0" applyFill="1"/>
    <xf numFmtId="0" fontId="5" fillId="6" borderId="0" xfId="0" applyFont="1" applyFill="1"/>
    <xf numFmtId="0" fontId="0" fillId="7" borderId="0" xfId="0" applyFill="1"/>
    <xf numFmtId="0" fontId="6" fillId="0" borderId="0" xfId="0" applyFont="1"/>
    <xf numFmtId="0" fontId="0" fillId="6" borderId="0" xfId="0" applyFill="1" applyAlignment="1">
      <alignment vertical="center"/>
    </xf>
    <xf numFmtId="0" fontId="0" fillId="0" borderId="0" xfId="0" applyAlignment="1">
      <alignment vertical="center"/>
    </xf>
    <xf numFmtId="0" fontId="0" fillId="8" borderId="0" xfId="0" applyFill="1"/>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3" fillId="2" borderId="7" xfId="0" applyFont="1" applyFill="1" applyBorder="1" applyAlignment="1">
      <alignment horizontal="left"/>
    </xf>
  </cellXfs>
  <cellStyles count="2">
    <cellStyle name="Normal" xfId="0" builtinId="0"/>
    <cellStyle name="Normal 31 2 2 2 2 2" xfId="1" xr:uid="{7F303FCB-B18B-403E-B459-8540B050B9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1C68D-704E-4948-A054-2E4C1582A99E}">
  <dimension ref="A1:N27"/>
  <sheetViews>
    <sheetView workbookViewId="0">
      <selection sqref="A1:N1"/>
    </sheetView>
  </sheetViews>
  <sheetFormatPr defaultRowHeight="15" x14ac:dyDescent="0.25"/>
  <cols>
    <col min="1" max="1" width="27" customWidth="1"/>
    <col min="14" max="14" width="9.140625" customWidth="1"/>
  </cols>
  <sheetData>
    <row r="1" spans="1:14" x14ac:dyDescent="0.25">
      <c r="A1" s="24" t="s">
        <v>13318</v>
      </c>
      <c r="B1" s="24"/>
      <c r="C1" s="24"/>
      <c r="D1" s="24"/>
      <c r="E1" s="24"/>
      <c r="F1" s="24"/>
      <c r="G1" s="24"/>
      <c r="H1" s="24"/>
      <c r="I1" s="24"/>
      <c r="J1" s="24"/>
      <c r="K1" s="24"/>
      <c r="L1" s="24"/>
      <c r="M1" s="24"/>
      <c r="N1" s="24"/>
    </row>
    <row r="2" spans="1:14" x14ac:dyDescent="0.25">
      <c r="A2" s="15" t="s">
        <v>7906</v>
      </c>
      <c r="B2" s="18" t="s">
        <v>13321</v>
      </c>
      <c r="C2" s="18"/>
      <c r="D2" s="18"/>
      <c r="E2" s="18"/>
      <c r="F2" s="18"/>
      <c r="G2" s="18"/>
      <c r="H2" s="18"/>
      <c r="I2" s="18"/>
      <c r="J2" s="18"/>
      <c r="K2" s="18"/>
      <c r="L2" s="18"/>
      <c r="M2" s="18"/>
      <c r="N2" s="19"/>
    </row>
    <row r="3" spans="1:14" x14ac:dyDescent="0.25">
      <c r="A3" s="16"/>
      <c r="B3" s="20"/>
      <c r="C3" s="20"/>
      <c r="D3" s="20"/>
      <c r="E3" s="20"/>
      <c r="F3" s="20"/>
      <c r="G3" s="20"/>
      <c r="H3" s="20"/>
      <c r="I3" s="20"/>
      <c r="J3" s="20"/>
      <c r="K3" s="20"/>
      <c r="L3" s="20"/>
      <c r="M3" s="20"/>
      <c r="N3" s="21"/>
    </row>
    <row r="4" spans="1:14" x14ac:dyDescent="0.25">
      <c r="A4" s="16"/>
      <c r="B4" s="20"/>
      <c r="C4" s="20"/>
      <c r="D4" s="20"/>
      <c r="E4" s="20"/>
      <c r="F4" s="20"/>
      <c r="G4" s="20"/>
      <c r="H4" s="20"/>
      <c r="I4" s="20"/>
      <c r="J4" s="20"/>
      <c r="K4" s="20"/>
      <c r="L4" s="20"/>
      <c r="M4" s="20"/>
      <c r="N4" s="21"/>
    </row>
    <row r="5" spans="1:14" x14ac:dyDescent="0.25">
      <c r="A5" s="17"/>
      <c r="B5" s="22"/>
      <c r="C5" s="22"/>
      <c r="D5" s="22"/>
      <c r="E5" s="22"/>
      <c r="F5" s="22"/>
      <c r="G5" s="22"/>
      <c r="H5" s="22"/>
      <c r="I5" s="22"/>
      <c r="J5" s="22"/>
      <c r="K5" s="22"/>
      <c r="L5" s="22"/>
      <c r="M5" s="22"/>
      <c r="N5" s="23"/>
    </row>
    <row r="6" spans="1:14" x14ac:dyDescent="0.25">
      <c r="A6" s="15" t="s">
        <v>7903</v>
      </c>
      <c r="B6" s="18" t="s">
        <v>13700</v>
      </c>
      <c r="C6" s="18"/>
      <c r="D6" s="18"/>
      <c r="E6" s="18"/>
      <c r="F6" s="18"/>
      <c r="G6" s="18"/>
      <c r="H6" s="18"/>
      <c r="I6" s="18"/>
      <c r="J6" s="18"/>
      <c r="K6" s="18"/>
      <c r="L6" s="18"/>
      <c r="M6" s="18"/>
      <c r="N6" s="19"/>
    </row>
    <row r="7" spans="1:14" x14ac:dyDescent="0.25">
      <c r="A7" s="16"/>
      <c r="B7" s="20"/>
      <c r="C7" s="20"/>
      <c r="D7" s="20"/>
      <c r="E7" s="20"/>
      <c r="F7" s="20"/>
      <c r="G7" s="20"/>
      <c r="H7" s="20"/>
      <c r="I7" s="20"/>
      <c r="J7" s="20"/>
      <c r="K7" s="20"/>
      <c r="L7" s="20"/>
      <c r="M7" s="20"/>
      <c r="N7" s="21"/>
    </row>
    <row r="8" spans="1:14" x14ac:dyDescent="0.25">
      <c r="A8" s="16"/>
      <c r="B8" s="20"/>
      <c r="C8" s="20"/>
      <c r="D8" s="20"/>
      <c r="E8" s="20"/>
      <c r="F8" s="20"/>
      <c r="G8" s="20"/>
      <c r="H8" s="20"/>
      <c r="I8" s="20"/>
      <c r="J8" s="20"/>
      <c r="K8" s="20"/>
      <c r="L8" s="20"/>
      <c r="M8" s="20"/>
      <c r="N8" s="21"/>
    </row>
    <row r="9" spans="1:14" x14ac:dyDescent="0.25">
      <c r="A9" s="17"/>
      <c r="B9" s="22"/>
      <c r="C9" s="22"/>
      <c r="D9" s="22"/>
      <c r="E9" s="22"/>
      <c r="F9" s="22"/>
      <c r="G9" s="22"/>
      <c r="H9" s="22"/>
      <c r="I9" s="22"/>
      <c r="J9" s="22"/>
      <c r="K9" s="22"/>
      <c r="L9" s="22"/>
      <c r="M9" s="22"/>
      <c r="N9" s="23"/>
    </row>
    <row r="10" spans="1:14" x14ac:dyDescent="0.25">
      <c r="A10" s="15" t="s">
        <v>7904</v>
      </c>
      <c r="B10" s="18" t="s">
        <v>13701</v>
      </c>
      <c r="C10" s="18"/>
      <c r="D10" s="18"/>
      <c r="E10" s="18"/>
      <c r="F10" s="18"/>
      <c r="G10" s="18"/>
      <c r="H10" s="18"/>
      <c r="I10" s="18"/>
      <c r="J10" s="18"/>
      <c r="K10" s="18"/>
      <c r="L10" s="18"/>
      <c r="M10" s="18"/>
      <c r="N10" s="19"/>
    </row>
    <row r="11" spans="1:14" x14ac:dyDescent="0.25">
      <c r="A11" s="16"/>
      <c r="B11" s="20"/>
      <c r="C11" s="20"/>
      <c r="D11" s="20"/>
      <c r="E11" s="20"/>
      <c r="F11" s="20"/>
      <c r="G11" s="20"/>
      <c r="H11" s="20"/>
      <c r="I11" s="20"/>
      <c r="J11" s="20"/>
      <c r="K11" s="20"/>
      <c r="L11" s="20"/>
      <c r="M11" s="20"/>
      <c r="N11" s="21"/>
    </row>
    <row r="12" spans="1:14" x14ac:dyDescent="0.25">
      <c r="A12" s="16"/>
      <c r="B12" s="20"/>
      <c r="C12" s="20"/>
      <c r="D12" s="20"/>
      <c r="E12" s="20"/>
      <c r="F12" s="20"/>
      <c r="G12" s="20"/>
      <c r="H12" s="20"/>
      <c r="I12" s="20"/>
      <c r="J12" s="20"/>
      <c r="K12" s="20"/>
      <c r="L12" s="20"/>
      <c r="M12" s="20"/>
      <c r="N12" s="21"/>
    </row>
    <row r="13" spans="1:14" x14ac:dyDescent="0.25">
      <c r="A13" s="17"/>
      <c r="B13" s="22"/>
      <c r="C13" s="22"/>
      <c r="D13" s="22"/>
      <c r="E13" s="22"/>
      <c r="F13" s="22"/>
      <c r="G13" s="22"/>
      <c r="H13" s="22"/>
      <c r="I13" s="22"/>
      <c r="J13" s="22"/>
      <c r="K13" s="22"/>
      <c r="L13" s="22"/>
      <c r="M13" s="22"/>
      <c r="N13" s="23"/>
    </row>
    <row r="14" spans="1:14" ht="15" customHeight="1" x14ac:dyDescent="0.25">
      <c r="A14" s="15" t="s">
        <v>7913</v>
      </c>
      <c r="B14" s="18" t="s">
        <v>12894</v>
      </c>
      <c r="C14" s="18"/>
      <c r="D14" s="18"/>
      <c r="E14" s="18"/>
      <c r="F14" s="18"/>
      <c r="G14" s="18"/>
      <c r="H14" s="18"/>
      <c r="I14" s="18"/>
      <c r="J14" s="18"/>
      <c r="K14" s="18"/>
      <c r="L14" s="18"/>
      <c r="M14" s="18"/>
      <c r="N14" s="19"/>
    </row>
    <row r="15" spans="1:14" x14ac:dyDescent="0.25">
      <c r="A15" s="16"/>
      <c r="B15" s="20"/>
      <c r="C15" s="20"/>
      <c r="D15" s="20"/>
      <c r="E15" s="20"/>
      <c r="F15" s="20"/>
      <c r="G15" s="20"/>
      <c r="H15" s="20"/>
      <c r="I15" s="20"/>
      <c r="J15" s="20"/>
      <c r="K15" s="20"/>
      <c r="L15" s="20"/>
      <c r="M15" s="20"/>
      <c r="N15" s="21"/>
    </row>
    <row r="16" spans="1:14" x14ac:dyDescent="0.25">
      <c r="A16" s="16"/>
      <c r="B16" s="20"/>
      <c r="C16" s="20"/>
      <c r="D16" s="20"/>
      <c r="E16" s="20"/>
      <c r="F16" s="20"/>
      <c r="G16" s="20"/>
      <c r="H16" s="20"/>
      <c r="I16" s="20"/>
      <c r="J16" s="20"/>
      <c r="K16" s="20"/>
      <c r="L16" s="20"/>
      <c r="M16" s="20"/>
      <c r="N16" s="21"/>
    </row>
    <row r="17" spans="1:14" x14ac:dyDescent="0.25">
      <c r="A17" s="16"/>
      <c r="B17" s="20"/>
      <c r="C17" s="20"/>
      <c r="D17" s="20"/>
      <c r="E17" s="20"/>
      <c r="F17" s="20"/>
      <c r="G17" s="20"/>
      <c r="H17" s="20"/>
      <c r="I17" s="20"/>
      <c r="J17" s="20"/>
      <c r="K17" s="20"/>
      <c r="L17" s="20"/>
      <c r="M17" s="20"/>
      <c r="N17" s="21"/>
    </row>
    <row r="18" spans="1:14" x14ac:dyDescent="0.25">
      <c r="A18" s="17"/>
      <c r="B18" s="22"/>
      <c r="C18" s="22"/>
      <c r="D18" s="22"/>
      <c r="E18" s="22"/>
      <c r="F18" s="22"/>
      <c r="G18" s="22"/>
      <c r="H18" s="22"/>
      <c r="I18" s="22"/>
      <c r="J18" s="22"/>
      <c r="K18" s="22"/>
      <c r="L18" s="22"/>
      <c r="M18" s="22"/>
      <c r="N18" s="23"/>
    </row>
    <row r="20" spans="1:14" x14ac:dyDescent="0.25">
      <c r="A20" s="11" t="s">
        <v>12886</v>
      </c>
    </row>
    <row r="21" spans="1:14" x14ac:dyDescent="0.25">
      <c r="A21" t="s">
        <v>12892</v>
      </c>
    </row>
    <row r="22" spans="1:14" x14ac:dyDescent="0.25">
      <c r="A22" t="s">
        <v>12887</v>
      </c>
    </row>
    <row r="23" spans="1:14" x14ac:dyDescent="0.25">
      <c r="A23" t="s">
        <v>12888</v>
      </c>
    </row>
    <row r="24" spans="1:14" x14ac:dyDescent="0.25">
      <c r="A24" s="11" t="s">
        <v>12893</v>
      </c>
    </row>
    <row r="25" spans="1:14" x14ac:dyDescent="0.25">
      <c r="A25" t="s">
        <v>13466</v>
      </c>
    </row>
    <row r="26" spans="1:14" x14ac:dyDescent="0.25">
      <c r="A26" t="s">
        <v>13319</v>
      </c>
    </row>
    <row r="27" spans="1:14" x14ac:dyDescent="0.25">
      <c r="A27" t="s">
        <v>13320</v>
      </c>
    </row>
  </sheetData>
  <mergeCells count="9">
    <mergeCell ref="A10:A13"/>
    <mergeCell ref="B10:N13"/>
    <mergeCell ref="A14:A18"/>
    <mergeCell ref="B14:N18"/>
    <mergeCell ref="A1:N1"/>
    <mergeCell ref="B2:N5"/>
    <mergeCell ref="A2:A5"/>
    <mergeCell ref="A6:A9"/>
    <mergeCell ref="B6:N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FF00"/>
  </sheetPr>
  <dimension ref="A1:G4162"/>
  <sheetViews>
    <sheetView tabSelected="1" zoomScaleNormal="100" workbookViewId="0"/>
  </sheetViews>
  <sheetFormatPr defaultRowHeight="15" x14ac:dyDescent="0.25"/>
  <cols>
    <col min="1" max="1" width="29.140625" bestFit="1" customWidth="1"/>
    <col min="2" max="2" width="28.28515625" bestFit="1" customWidth="1"/>
    <col min="3" max="3" width="6" style="1" bestFit="1" customWidth="1"/>
    <col min="4" max="4" width="67.85546875" style="1" bestFit="1" customWidth="1"/>
    <col min="5" max="5" width="12.42578125" style="1" bestFit="1" customWidth="1"/>
    <col min="6" max="6" width="37.5703125" style="1" bestFit="1" customWidth="1"/>
  </cols>
  <sheetData>
    <row r="1" spans="1:6" x14ac:dyDescent="0.25">
      <c r="A1" t="s">
        <v>7205</v>
      </c>
      <c r="B1" t="s">
        <v>7902</v>
      </c>
      <c r="C1" s="1" t="s">
        <v>3664</v>
      </c>
      <c r="D1" s="1" t="s">
        <v>3665</v>
      </c>
      <c r="E1" s="1" t="s">
        <v>3663</v>
      </c>
      <c r="F1" s="1" t="s">
        <v>7905</v>
      </c>
    </row>
    <row r="2" spans="1:6" hidden="1" x14ac:dyDescent="0.25">
      <c r="A2" t="s">
        <v>3055</v>
      </c>
      <c r="B2" t="s">
        <v>56</v>
      </c>
      <c r="C2" s="1" t="e">
        <f>_xlfn.XLOOKUP($A2,Mapping!$A:$A,Mapping!$D:$D)</f>
        <v>#N/A</v>
      </c>
      <c r="D2" s="1" t="e">
        <f>_xlfn.XLOOKUP($A2,Mapping!$A:$A,Mapping!$E:$E)</f>
        <v>#N/A</v>
      </c>
      <c r="E2" s="1" t="e">
        <f>_xlfn.XLOOKUP($A2,Mapping!$A:$A,Mapping!$C:$C)</f>
        <v>#N/A</v>
      </c>
      <c r="F2" s="1" t="e">
        <f>_xlfn.XLOOKUP($A2,Mapping!$A:$A,Mapping!$G:$G)</f>
        <v>#N/A</v>
      </c>
    </row>
    <row r="3" spans="1:6" x14ac:dyDescent="0.25">
      <c r="A3" t="s">
        <v>67</v>
      </c>
      <c r="B3" t="s">
        <v>1</v>
      </c>
      <c r="C3" s="1">
        <f>_xlfn.XLOOKUP($A3,Mapping!$A:$A,Mapping!$D:$D)</f>
        <v>-999</v>
      </c>
      <c r="D3" s="1" t="str">
        <f>_xlfn.XLOOKUP($A3,Mapping!$A:$A,Mapping!$E:$E)</f>
        <v>A_02_NA</v>
      </c>
      <c r="E3" s="1" t="str">
        <f>_xlfn.XLOOKUP($A3,Mapping!$A:$A,Mapping!$C:$C)</f>
        <v>SacWAM</v>
      </c>
      <c r="F3" s="1" t="str">
        <f>_xlfn.XLOOKUP($A3,Mapping!$A:$A,Mapping!$G:$G)</f>
        <v>Theoretical Catchment Irrigation Demand</v>
      </c>
    </row>
    <row r="4" spans="1:6" x14ac:dyDescent="0.25">
      <c r="A4" t="s">
        <v>68</v>
      </c>
      <c r="B4" t="s">
        <v>1</v>
      </c>
      <c r="C4" s="1">
        <f>_xlfn.XLOOKUP($A4,Mapping!$A:$A,Mapping!$D:$D)</f>
        <v>-999</v>
      </c>
      <c r="D4" s="1" t="str">
        <f>_xlfn.XLOOKUP($A4,Mapping!$A:$A,Mapping!$E:$E)</f>
        <v>A_02_PA</v>
      </c>
      <c r="E4" s="1" t="str">
        <f>_xlfn.XLOOKUP($A4,Mapping!$A:$A,Mapping!$C:$C)</f>
        <v>SacWAM</v>
      </c>
      <c r="F4" s="1" t="str">
        <f>_xlfn.XLOOKUP($A4,Mapping!$A:$A,Mapping!$G:$G)</f>
        <v>Theoretical Catchment Irrigation Demand</v>
      </c>
    </row>
    <row r="5" spans="1:6" x14ac:dyDescent="0.25">
      <c r="A5" t="s">
        <v>69</v>
      </c>
      <c r="B5" t="s">
        <v>1</v>
      </c>
      <c r="C5" s="1">
        <f>_xlfn.XLOOKUP($A5,Mapping!$A:$A,Mapping!$D:$D)</f>
        <v>-999</v>
      </c>
      <c r="D5" s="1" t="str">
        <f>_xlfn.XLOOKUP($A5,Mapping!$A:$A,Mapping!$E:$E)</f>
        <v>A_02_SA</v>
      </c>
      <c r="E5" s="1" t="str">
        <f>_xlfn.XLOOKUP($A5,Mapping!$A:$A,Mapping!$C:$C)</f>
        <v>SacWAM</v>
      </c>
      <c r="F5" s="1" t="str">
        <f>_xlfn.XLOOKUP($A5,Mapping!$A:$A,Mapping!$G:$G)</f>
        <v>Theoretical Catchment Irrigation Demand</v>
      </c>
    </row>
    <row r="6" spans="1:6" x14ac:dyDescent="0.25">
      <c r="A6" t="s">
        <v>70</v>
      </c>
      <c r="B6" t="s">
        <v>1</v>
      </c>
      <c r="C6" s="1">
        <f>_xlfn.XLOOKUP($A6,Mapping!$A:$A,Mapping!$D:$D)</f>
        <v>-999</v>
      </c>
      <c r="D6" s="1" t="str">
        <f>_xlfn.XLOOKUP($A6,Mapping!$A:$A,Mapping!$E:$E)</f>
        <v>A_03_NA</v>
      </c>
      <c r="E6" s="1" t="str">
        <f>_xlfn.XLOOKUP($A6,Mapping!$A:$A,Mapping!$C:$C)</f>
        <v>SacWAM</v>
      </c>
      <c r="F6" s="1" t="str">
        <f>_xlfn.XLOOKUP($A6,Mapping!$A:$A,Mapping!$G:$G)</f>
        <v>Theoretical Catchment Irrigation Demand</v>
      </c>
    </row>
    <row r="7" spans="1:6" x14ac:dyDescent="0.25">
      <c r="A7" t="s">
        <v>71</v>
      </c>
      <c r="B7" t="s">
        <v>1</v>
      </c>
      <c r="C7" s="1">
        <f>_xlfn.XLOOKUP($A7,Mapping!$A:$A,Mapping!$D:$D)</f>
        <v>-999</v>
      </c>
      <c r="D7" s="1" t="str">
        <f>_xlfn.XLOOKUP($A7,Mapping!$A:$A,Mapping!$E:$E)</f>
        <v>A_03_PA</v>
      </c>
      <c r="E7" s="1" t="str">
        <f>_xlfn.XLOOKUP($A7,Mapping!$A:$A,Mapping!$C:$C)</f>
        <v>SacWAM</v>
      </c>
      <c r="F7" s="1" t="str">
        <f>_xlfn.XLOOKUP($A7,Mapping!$A:$A,Mapping!$G:$G)</f>
        <v>Theoretical Catchment Irrigation Demand</v>
      </c>
    </row>
    <row r="8" spans="1:6" x14ac:dyDescent="0.25">
      <c r="A8" t="s">
        <v>72</v>
      </c>
      <c r="B8" t="s">
        <v>1</v>
      </c>
      <c r="C8" s="1">
        <f>_xlfn.XLOOKUP($A8,Mapping!$A:$A,Mapping!$D:$D)</f>
        <v>-999</v>
      </c>
      <c r="D8" s="1" t="str">
        <f>_xlfn.XLOOKUP($A8,Mapping!$A:$A,Mapping!$E:$E)</f>
        <v>A_03_SA</v>
      </c>
      <c r="E8" s="1" t="str">
        <f>_xlfn.XLOOKUP($A8,Mapping!$A:$A,Mapping!$C:$C)</f>
        <v>SacWAM</v>
      </c>
      <c r="F8" s="1" t="str">
        <f>_xlfn.XLOOKUP($A8,Mapping!$A:$A,Mapping!$G:$G)</f>
        <v>Theoretical Catchment Irrigation Demand</v>
      </c>
    </row>
    <row r="9" spans="1:6" x14ac:dyDescent="0.25">
      <c r="A9" t="s">
        <v>73</v>
      </c>
      <c r="B9" t="s">
        <v>1</v>
      </c>
      <c r="C9" s="1">
        <f>_xlfn.XLOOKUP($A9,Mapping!$A:$A,Mapping!$D:$D)</f>
        <v>-999</v>
      </c>
      <c r="D9" s="1" t="str">
        <f>_xlfn.XLOOKUP($A9,Mapping!$A:$A,Mapping!$E:$E)</f>
        <v>A_04_06_NA2</v>
      </c>
      <c r="E9" s="1" t="str">
        <f>_xlfn.XLOOKUP($A9,Mapping!$A:$A,Mapping!$C:$C)</f>
        <v>SacWAM</v>
      </c>
      <c r="F9" s="1" t="str">
        <f>_xlfn.XLOOKUP($A9,Mapping!$A:$A,Mapping!$G:$G)</f>
        <v>Theoretical Catchment Irrigation Demand</v>
      </c>
    </row>
    <row r="10" spans="1:6" x14ac:dyDescent="0.25">
      <c r="A10" t="s">
        <v>74</v>
      </c>
      <c r="B10" t="s">
        <v>1</v>
      </c>
      <c r="C10" s="1">
        <f>_xlfn.XLOOKUP($A10,Mapping!$A:$A,Mapping!$D:$D)</f>
        <v>-999</v>
      </c>
      <c r="D10" s="1" t="str">
        <f>_xlfn.XLOOKUP($A10,Mapping!$A:$A,Mapping!$E:$E)</f>
        <v>A_04_06_PA1</v>
      </c>
      <c r="E10" s="1" t="str">
        <f>_xlfn.XLOOKUP($A10,Mapping!$A:$A,Mapping!$C:$C)</f>
        <v>SacWAM</v>
      </c>
      <c r="F10" s="1" t="str">
        <f>_xlfn.XLOOKUP($A10,Mapping!$A:$A,Mapping!$G:$G)</f>
        <v>Theoretical Catchment Irrigation Demand</v>
      </c>
    </row>
    <row r="11" spans="1:6" x14ac:dyDescent="0.25">
      <c r="A11" t="s">
        <v>75</v>
      </c>
      <c r="B11" t="s">
        <v>1</v>
      </c>
      <c r="C11" s="1">
        <f>_xlfn.XLOOKUP($A11,Mapping!$A:$A,Mapping!$D:$D)</f>
        <v>-999</v>
      </c>
      <c r="D11" s="1" t="str">
        <f>_xlfn.XLOOKUP($A11,Mapping!$A:$A,Mapping!$E:$E)</f>
        <v>A_04_06_PA2</v>
      </c>
      <c r="E11" s="1" t="str">
        <f>_xlfn.XLOOKUP($A11,Mapping!$A:$A,Mapping!$C:$C)</f>
        <v>SacWAM</v>
      </c>
      <c r="F11" s="1" t="str">
        <f>_xlfn.XLOOKUP($A11,Mapping!$A:$A,Mapping!$G:$G)</f>
        <v>Theoretical Catchment Irrigation Demand</v>
      </c>
    </row>
    <row r="12" spans="1:6" x14ac:dyDescent="0.25">
      <c r="A12" t="s">
        <v>76</v>
      </c>
      <c r="B12" t="s">
        <v>1</v>
      </c>
      <c r="C12" s="1">
        <f>_xlfn.XLOOKUP($A12,Mapping!$A:$A,Mapping!$D:$D)</f>
        <v>-999</v>
      </c>
      <c r="D12" s="1" t="str">
        <f>_xlfn.XLOOKUP($A12,Mapping!$A:$A,Mapping!$E:$E)</f>
        <v>A_05_NA</v>
      </c>
      <c r="E12" s="1" t="str">
        <f>_xlfn.XLOOKUP($A12,Mapping!$A:$A,Mapping!$C:$C)</f>
        <v>SacWAM</v>
      </c>
      <c r="F12" s="1" t="str">
        <f>_xlfn.XLOOKUP($A12,Mapping!$A:$A,Mapping!$G:$G)</f>
        <v>Theoretical Catchment Irrigation Demand</v>
      </c>
    </row>
    <row r="13" spans="1:6" hidden="1" x14ac:dyDescent="0.25">
      <c r="A13" t="s">
        <v>77</v>
      </c>
      <c r="B13" t="s">
        <v>1</v>
      </c>
      <c r="C13" s="1" t="e">
        <f>_xlfn.XLOOKUP($A13,Mapping!$A:$A,Mapping!$D:$D)</f>
        <v>#N/A</v>
      </c>
      <c r="D13" s="1" t="e">
        <f>_xlfn.XLOOKUP($A13,Mapping!$A:$A,Mapping!$E:$E)</f>
        <v>#N/A</v>
      </c>
      <c r="E13" s="1" t="e">
        <f>_xlfn.XLOOKUP($A13,Mapping!$A:$A,Mapping!$C:$C)</f>
        <v>#N/A</v>
      </c>
      <c r="F13" s="1" t="e">
        <f>_xlfn.XLOOKUP($A13,Mapping!$A:$A,Mapping!$G:$G)</f>
        <v>#N/A</v>
      </c>
    </row>
    <row r="14" spans="1:6" x14ac:dyDescent="0.25">
      <c r="A14" t="s">
        <v>78</v>
      </c>
      <c r="B14" t="s">
        <v>1</v>
      </c>
      <c r="C14" s="1">
        <f>_xlfn.XLOOKUP($A14,Mapping!$A:$A,Mapping!$D:$D)</f>
        <v>-999</v>
      </c>
      <c r="D14" s="1" t="str">
        <f>_xlfn.XLOOKUP($A14,Mapping!$A:$A,Mapping!$E:$E)</f>
        <v>A_04_06_NA1</v>
      </c>
      <c r="E14" s="1" t="str">
        <f>_xlfn.XLOOKUP($A14,Mapping!$A:$A,Mapping!$C:$C)</f>
        <v>SacWAM</v>
      </c>
      <c r="F14" s="1" t="str">
        <f>_xlfn.XLOOKUP($A14,Mapping!$A:$A,Mapping!$G:$G)</f>
        <v>Theoretical Catchment Irrigation Demand</v>
      </c>
    </row>
    <row r="15" spans="1:6" hidden="1" x14ac:dyDescent="0.25">
      <c r="A15" t="s">
        <v>79</v>
      </c>
      <c r="B15" t="s">
        <v>1</v>
      </c>
      <c r="C15" s="1" t="e">
        <f>_xlfn.XLOOKUP($A15,Mapping!$A:$A,Mapping!$D:$D)</f>
        <v>#N/A</v>
      </c>
      <c r="D15" s="1" t="e">
        <f>_xlfn.XLOOKUP($A15,Mapping!$A:$A,Mapping!$E:$E)</f>
        <v>#N/A</v>
      </c>
      <c r="E15" s="1" t="e">
        <f>_xlfn.XLOOKUP($A15,Mapping!$A:$A,Mapping!$C:$C)</f>
        <v>#N/A</v>
      </c>
      <c r="F15" s="1" t="e">
        <f>_xlfn.XLOOKUP($A15,Mapping!$A:$A,Mapping!$G:$G)</f>
        <v>#N/A</v>
      </c>
    </row>
    <row r="16" spans="1:6" hidden="1" x14ac:dyDescent="0.25">
      <c r="A16" t="s">
        <v>80</v>
      </c>
      <c r="B16" t="s">
        <v>1</v>
      </c>
      <c r="C16" s="1" t="e">
        <f>_xlfn.XLOOKUP($A16,Mapping!$A:$A,Mapping!$D:$D)</f>
        <v>#N/A</v>
      </c>
      <c r="D16" s="1" t="e">
        <f>_xlfn.XLOOKUP($A16,Mapping!$A:$A,Mapping!$E:$E)</f>
        <v>#N/A</v>
      </c>
      <c r="E16" s="1" t="e">
        <f>_xlfn.XLOOKUP($A16,Mapping!$A:$A,Mapping!$C:$C)</f>
        <v>#N/A</v>
      </c>
      <c r="F16" s="1" t="e">
        <f>_xlfn.XLOOKUP($A16,Mapping!$A:$A,Mapping!$G:$G)</f>
        <v>#N/A</v>
      </c>
    </row>
    <row r="17" spans="1:6" hidden="1" x14ac:dyDescent="0.25">
      <c r="A17" t="s">
        <v>81</v>
      </c>
      <c r="B17" t="s">
        <v>1</v>
      </c>
      <c r="C17" s="1" t="e">
        <f>_xlfn.XLOOKUP($A17,Mapping!$A:$A,Mapping!$D:$D)</f>
        <v>#N/A</v>
      </c>
      <c r="D17" s="1" t="e">
        <f>_xlfn.XLOOKUP($A17,Mapping!$A:$A,Mapping!$E:$E)</f>
        <v>#N/A</v>
      </c>
      <c r="E17" s="1" t="e">
        <f>_xlfn.XLOOKUP($A17,Mapping!$A:$A,Mapping!$C:$C)</f>
        <v>#N/A</v>
      </c>
      <c r="F17" s="1" t="e">
        <f>_xlfn.XLOOKUP($A17,Mapping!$A:$A,Mapping!$G:$G)</f>
        <v>#N/A</v>
      </c>
    </row>
    <row r="18" spans="1:6" hidden="1" x14ac:dyDescent="0.25">
      <c r="A18" t="s">
        <v>82</v>
      </c>
      <c r="B18" t="s">
        <v>1</v>
      </c>
      <c r="C18" s="1" t="e">
        <f>_xlfn.XLOOKUP($A18,Mapping!$A:$A,Mapping!$D:$D)</f>
        <v>#N/A</v>
      </c>
      <c r="D18" s="1" t="e">
        <f>_xlfn.XLOOKUP($A18,Mapping!$A:$A,Mapping!$E:$E)</f>
        <v>#N/A</v>
      </c>
      <c r="E18" s="1" t="e">
        <f>_xlfn.XLOOKUP($A18,Mapping!$A:$A,Mapping!$C:$C)</f>
        <v>#N/A</v>
      </c>
      <c r="F18" s="1" t="e">
        <f>_xlfn.XLOOKUP($A18,Mapping!$A:$A,Mapping!$G:$G)</f>
        <v>#N/A</v>
      </c>
    </row>
    <row r="19" spans="1:6" hidden="1" x14ac:dyDescent="0.25">
      <c r="A19" t="s">
        <v>83</v>
      </c>
      <c r="B19" t="s">
        <v>1</v>
      </c>
      <c r="C19" s="1" t="e">
        <f>_xlfn.XLOOKUP($A19,Mapping!$A:$A,Mapping!$D:$D)</f>
        <v>#N/A</v>
      </c>
      <c r="D19" s="1" t="e">
        <f>_xlfn.XLOOKUP($A19,Mapping!$A:$A,Mapping!$E:$E)</f>
        <v>#N/A</v>
      </c>
      <c r="E19" s="1" t="e">
        <f>_xlfn.XLOOKUP($A19,Mapping!$A:$A,Mapping!$C:$C)</f>
        <v>#N/A</v>
      </c>
      <c r="F19" s="1" t="e">
        <f>_xlfn.XLOOKUP($A19,Mapping!$A:$A,Mapping!$G:$G)</f>
        <v>#N/A</v>
      </c>
    </row>
    <row r="20" spans="1:6" hidden="1" x14ac:dyDescent="0.25">
      <c r="A20" t="s">
        <v>84</v>
      </c>
      <c r="B20" t="s">
        <v>1</v>
      </c>
      <c r="C20" s="1" t="e">
        <f>_xlfn.XLOOKUP($A20,Mapping!$A:$A,Mapping!$D:$D)</f>
        <v>#N/A</v>
      </c>
      <c r="D20" s="1" t="e">
        <f>_xlfn.XLOOKUP($A20,Mapping!$A:$A,Mapping!$E:$E)</f>
        <v>#N/A</v>
      </c>
      <c r="E20" s="1" t="e">
        <f>_xlfn.XLOOKUP($A20,Mapping!$A:$A,Mapping!$C:$C)</f>
        <v>#N/A</v>
      </c>
      <c r="F20" s="1" t="e">
        <f>_xlfn.XLOOKUP($A20,Mapping!$A:$A,Mapping!$G:$G)</f>
        <v>#N/A</v>
      </c>
    </row>
    <row r="21" spans="1:6" hidden="1" x14ac:dyDescent="0.25">
      <c r="A21" t="s">
        <v>85</v>
      </c>
      <c r="B21" t="s">
        <v>1</v>
      </c>
      <c r="C21" s="1" t="e">
        <f>_xlfn.XLOOKUP($A21,Mapping!$A:$A,Mapping!$D:$D)</f>
        <v>#N/A</v>
      </c>
      <c r="D21" s="1" t="e">
        <f>_xlfn.XLOOKUP($A21,Mapping!$A:$A,Mapping!$E:$E)</f>
        <v>#N/A</v>
      </c>
      <c r="E21" s="1" t="e">
        <f>_xlfn.XLOOKUP($A21,Mapping!$A:$A,Mapping!$C:$C)</f>
        <v>#N/A</v>
      </c>
      <c r="F21" s="1" t="e">
        <f>_xlfn.XLOOKUP($A21,Mapping!$A:$A,Mapping!$G:$G)</f>
        <v>#N/A</v>
      </c>
    </row>
    <row r="22" spans="1:6" hidden="1" x14ac:dyDescent="0.25">
      <c r="A22" t="s">
        <v>86</v>
      </c>
      <c r="B22" t="s">
        <v>1</v>
      </c>
      <c r="C22" s="1" t="e">
        <f>_xlfn.XLOOKUP($A22,Mapping!$A:$A,Mapping!$D:$D)</f>
        <v>#N/A</v>
      </c>
      <c r="D22" s="1" t="e">
        <f>_xlfn.XLOOKUP($A22,Mapping!$A:$A,Mapping!$E:$E)</f>
        <v>#N/A</v>
      </c>
      <c r="E22" s="1" t="e">
        <f>_xlfn.XLOOKUP($A22,Mapping!$A:$A,Mapping!$C:$C)</f>
        <v>#N/A</v>
      </c>
      <c r="F22" s="1" t="e">
        <f>_xlfn.XLOOKUP($A22,Mapping!$A:$A,Mapping!$G:$G)</f>
        <v>#N/A</v>
      </c>
    </row>
    <row r="23" spans="1:6" hidden="1" x14ac:dyDescent="0.25">
      <c r="A23" t="s">
        <v>87</v>
      </c>
      <c r="B23" t="s">
        <v>1</v>
      </c>
      <c r="C23" s="1" t="e">
        <f>_xlfn.XLOOKUP($A23,Mapping!$A:$A,Mapping!$D:$D)</f>
        <v>#N/A</v>
      </c>
      <c r="D23" s="1" t="e">
        <f>_xlfn.XLOOKUP($A23,Mapping!$A:$A,Mapping!$E:$E)</f>
        <v>#N/A</v>
      </c>
      <c r="E23" s="1" t="e">
        <f>_xlfn.XLOOKUP($A23,Mapping!$A:$A,Mapping!$C:$C)</f>
        <v>#N/A</v>
      </c>
      <c r="F23" s="1" t="e">
        <f>_xlfn.XLOOKUP($A23,Mapping!$A:$A,Mapping!$G:$G)</f>
        <v>#N/A</v>
      </c>
    </row>
    <row r="24" spans="1:6" hidden="1" x14ac:dyDescent="0.25">
      <c r="A24" t="s">
        <v>88</v>
      </c>
      <c r="B24" t="s">
        <v>1</v>
      </c>
      <c r="C24" s="1" t="e">
        <f>_xlfn.XLOOKUP($A24,Mapping!$A:$A,Mapping!$D:$D)</f>
        <v>#N/A</v>
      </c>
      <c r="D24" s="1" t="e">
        <f>_xlfn.XLOOKUP($A24,Mapping!$A:$A,Mapping!$E:$E)</f>
        <v>#N/A</v>
      </c>
      <c r="E24" s="1" t="e">
        <f>_xlfn.XLOOKUP($A24,Mapping!$A:$A,Mapping!$C:$C)</f>
        <v>#N/A</v>
      </c>
      <c r="F24" s="1" t="e">
        <f>_xlfn.XLOOKUP($A24,Mapping!$A:$A,Mapping!$G:$G)</f>
        <v>#N/A</v>
      </c>
    </row>
    <row r="25" spans="1:6" hidden="1" x14ac:dyDescent="0.25">
      <c r="A25" t="s">
        <v>89</v>
      </c>
      <c r="B25" t="s">
        <v>1</v>
      </c>
      <c r="C25" s="1" t="e">
        <f>_xlfn.XLOOKUP($A25,Mapping!$A:$A,Mapping!$D:$D)</f>
        <v>#N/A</v>
      </c>
      <c r="D25" s="1" t="e">
        <f>_xlfn.XLOOKUP($A25,Mapping!$A:$A,Mapping!$E:$E)</f>
        <v>#N/A</v>
      </c>
      <c r="E25" s="1" t="e">
        <f>_xlfn.XLOOKUP($A25,Mapping!$A:$A,Mapping!$C:$C)</f>
        <v>#N/A</v>
      </c>
      <c r="F25" s="1" t="e">
        <f>_xlfn.XLOOKUP($A25,Mapping!$A:$A,Mapping!$G:$G)</f>
        <v>#N/A</v>
      </c>
    </row>
    <row r="26" spans="1:6" hidden="1" x14ac:dyDescent="0.25">
      <c r="A26" t="s">
        <v>90</v>
      </c>
      <c r="B26" t="s">
        <v>1</v>
      </c>
      <c r="C26" s="1" t="e">
        <f>_xlfn.XLOOKUP($A26,Mapping!$A:$A,Mapping!$D:$D)</f>
        <v>#N/A</v>
      </c>
      <c r="D26" s="1" t="e">
        <f>_xlfn.XLOOKUP($A26,Mapping!$A:$A,Mapping!$E:$E)</f>
        <v>#N/A</v>
      </c>
      <c r="E26" s="1" t="e">
        <f>_xlfn.XLOOKUP($A26,Mapping!$A:$A,Mapping!$C:$C)</f>
        <v>#N/A</v>
      </c>
      <c r="F26" s="1" t="e">
        <f>_xlfn.XLOOKUP($A26,Mapping!$A:$A,Mapping!$G:$G)</f>
        <v>#N/A</v>
      </c>
    </row>
    <row r="27" spans="1:6" hidden="1" x14ac:dyDescent="0.25">
      <c r="A27" t="s">
        <v>91</v>
      </c>
      <c r="B27" t="s">
        <v>1</v>
      </c>
      <c r="C27" s="1" t="e">
        <f>_xlfn.XLOOKUP($A27,Mapping!$A:$A,Mapping!$D:$D)</f>
        <v>#N/A</v>
      </c>
      <c r="D27" s="1" t="e">
        <f>_xlfn.XLOOKUP($A27,Mapping!$A:$A,Mapping!$E:$E)</f>
        <v>#N/A</v>
      </c>
      <c r="E27" s="1" t="e">
        <f>_xlfn.XLOOKUP($A27,Mapping!$A:$A,Mapping!$C:$C)</f>
        <v>#N/A</v>
      </c>
      <c r="F27" s="1" t="e">
        <f>_xlfn.XLOOKUP($A27,Mapping!$A:$A,Mapping!$G:$G)</f>
        <v>#N/A</v>
      </c>
    </row>
    <row r="28" spans="1:6" hidden="1" x14ac:dyDescent="0.25">
      <c r="A28" t="s">
        <v>92</v>
      </c>
      <c r="B28" t="s">
        <v>1</v>
      </c>
      <c r="C28" s="1" t="e">
        <f>_xlfn.XLOOKUP($A28,Mapping!$A:$A,Mapping!$D:$D)</f>
        <v>#N/A</v>
      </c>
      <c r="D28" s="1" t="e">
        <f>_xlfn.XLOOKUP($A28,Mapping!$A:$A,Mapping!$E:$E)</f>
        <v>#N/A</v>
      </c>
      <c r="E28" s="1" t="e">
        <f>_xlfn.XLOOKUP($A28,Mapping!$A:$A,Mapping!$C:$C)</f>
        <v>#N/A</v>
      </c>
      <c r="F28" s="1" t="e">
        <f>_xlfn.XLOOKUP($A28,Mapping!$A:$A,Mapping!$G:$G)</f>
        <v>#N/A</v>
      </c>
    </row>
    <row r="29" spans="1:6" hidden="1" x14ac:dyDescent="0.25">
      <c r="A29" t="s">
        <v>93</v>
      </c>
      <c r="B29" t="s">
        <v>1</v>
      </c>
      <c r="C29" s="1" t="e">
        <f>_xlfn.XLOOKUP($A29,Mapping!$A:$A,Mapping!$D:$D)</f>
        <v>#N/A</v>
      </c>
      <c r="D29" s="1" t="e">
        <f>_xlfn.XLOOKUP($A29,Mapping!$A:$A,Mapping!$E:$E)</f>
        <v>#N/A</v>
      </c>
      <c r="E29" s="1" t="e">
        <f>_xlfn.XLOOKUP($A29,Mapping!$A:$A,Mapping!$C:$C)</f>
        <v>#N/A</v>
      </c>
      <c r="F29" s="1" t="e">
        <f>_xlfn.XLOOKUP($A29,Mapping!$A:$A,Mapping!$G:$G)</f>
        <v>#N/A</v>
      </c>
    </row>
    <row r="30" spans="1:6" hidden="1" x14ac:dyDescent="0.25">
      <c r="A30" t="s">
        <v>94</v>
      </c>
      <c r="B30" t="s">
        <v>1</v>
      </c>
      <c r="C30" s="1" t="e">
        <f>_xlfn.XLOOKUP($A30,Mapping!$A:$A,Mapping!$D:$D)</f>
        <v>#N/A</v>
      </c>
      <c r="D30" s="1" t="e">
        <f>_xlfn.XLOOKUP($A30,Mapping!$A:$A,Mapping!$E:$E)</f>
        <v>#N/A</v>
      </c>
      <c r="E30" s="1" t="e">
        <f>_xlfn.XLOOKUP($A30,Mapping!$A:$A,Mapping!$C:$C)</f>
        <v>#N/A</v>
      </c>
      <c r="F30" s="1" t="e">
        <f>_xlfn.XLOOKUP($A30,Mapping!$A:$A,Mapping!$G:$G)</f>
        <v>#N/A</v>
      </c>
    </row>
    <row r="31" spans="1:6" x14ac:dyDescent="0.25">
      <c r="A31" t="s">
        <v>95</v>
      </c>
      <c r="B31" t="s">
        <v>1</v>
      </c>
      <c r="C31" s="1">
        <f>_xlfn.XLOOKUP($A31,Mapping!$A:$A,Mapping!$D:$D)</f>
        <v>-999</v>
      </c>
      <c r="D31" s="1" t="str">
        <f>_xlfn.XLOOKUP($A31,Mapping!$A:$A,Mapping!$E:$E)</f>
        <v>A_08_SA3</v>
      </c>
      <c r="E31" s="1" t="str">
        <f>_xlfn.XLOOKUP($A31,Mapping!$A:$A,Mapping!$C:$C)</f>
        <v>SacWAM</v>
      </c>
      <c r="F31" s="1" t="str">
        <f>_xlfn.XLOOKUP($A31,Mapping!$A:$A,Mapping!$G:$G)</f>
        <v>Theoretical Catchment Irrigation Demand</v>
      </c>
    </row>
    <row r="32" spans="1:6" x14ac:dyDescent="0.25">
      <c r="A32" t="s">
        <v>96</v>
      </c>
      <c r="B32" t="s">
        <v>1</v>
      </c>
      <c r="C32" s="1">
        <f>_xlfn.XLOOKUP($A32,Mapping!$A:$A,Mapping!$D:$D)</f>
        <v>-999</v>
      </c>
      <c r="D32" s="1" t="str">
        <f>_xlfn.XLOOKUP($A32,Mapping!$A:$A,Mapping!$E:$E)</f>
        <v>A_09_NA</v>
      </c>
      <c r="E32" s="1" t="str">
        <f>_xlfn.XLOOKUP($A32,Mapping!$A:$A,Mapping!$C:$C)</f>
        <v>SacWAM</v>
      </c>
      <c r="F32" s="1" t="str">
        <f>_xlfn.XLOOKUP($A32,Mapping!$A:$A,Mapping!$G:$G)</f>
        <v>Theoretical Catchment Irrigation Demand</v>
      </c>
    </row>
    <row r="33" spans="1:6" x14ac:dyDescent="0.25">
      <c r="A33" t="s">
        <v>97</v>
      </c>
      <c r="B33" t="s">
        <v>1</v>
      </c>
      <c r="C33" s="1">
        <f>_xlfn.XLOOKUP($A33,Mapping!$A:$A,Mapping!$D:$D)</f>
        <v>-999</v>
      </c>
      <c r="D33" s="1" t="str">
        <f>_xlfn.XLOOKUP($A33,Mapping!$A:$A,Mapping!$E:$E)</f>
        <v>R_09_PR</v>
      </c>
      <c r="E33" s="1" t="str">
        <f>_xlfn.XLOOKUP($A33,Mapping!$A:$A,Mapping!$C:$C)</f>
        <v>SacWAM</v>
      </c>
      <c r="F33" s="1" t="str">
        <f>_xlfn.XLOOKUP($A33,Mapping!$A:$A,Mapping!$G:$G)</f>
        <v>Theoretical Catchment Irrigation Demand</v>
      </c>
    </row>
    <row r="34" spans="1:6" x14ac:dyDescent="0.25">
      <c r="A34" t="s">
        <v>98</v>
      </c>
      <c r="B34" t="s">
        <v>1</v>
      </c>
      <c r="C34" s="1">
        <f>_xlfn.XLOOKUP($A34,Mapping!$A:$A,Mapping!$D:$D)</f>
        <v>-999</v>
      </c>
      <c r="D34" s="1" t="str">
        <f>_xlfn.XLOOKUP($A34,Mapping!$A:$A,Mapping!$E:$E)</f>
        <v>A_09_SA1</v>
      </c>
      <c r="E34" s="1" t="str">
        <f>_xlfn.XLOOKUP($A34,Mapping!$A:$A,Mapping!$C:$C)</f>
        <v>SacWAM</v>
      </c>
      <c r="F34" s="1" t="str">
        <f>_xlfn.XLOOKUP($A34,Mapping!$A:$A,Mapping!$G:$G)</f>
        <v>Theoretical Catchment Irrigation Demand</v>
      </c>
    </row>
    <row r="35" spans="1:6" x14ac:dyDescent="0.25">
      <c r="A35" t="s">
        <v>99</v>
      </c>
      <c r="B35" t="s">
        <v>1</v>
      </c>
      <c r="C35" s="1">
        <f>_xlfn.XLOOKUP($A35,Mapping!$A:$A,Mapping!$D:$D)</f>
        <v>-999</v>
      </c>
      <c r="D35" s="1" t="str">
        <f>_xlfn.XLOOKUP($A35,Mapping!$A:$A,Mapping!$E:$E)</f>
        <v>A_09_SA2</v>
      </c>
      <c r="E35" s="1" t="str">
        <f>_xlfn.XLOOKUP($A35,Mapping!$A:$A,Mapping!$C:$C)</f>
        <v>SacWAM</v>
      </c>
      <c r="F35" s="1" t="str">
        <f>_xlfn.XLOOKUP($A35,Mapping!$A:$A,Mapping!$G:$G)</f>
        <v>Theoretical Catchment Irrigation Demand</v>
      </c>
    </row>
    <row r="36" spans="1:6" x14ac:dyDescent="0.25">
      <c r="A36" t="s">
        <v>100</v>
      </c>
      <c r="B36" t="s">
        <v>1</v>
      </c>
      <c r="C36" s="1">
        <f>_xlfn.XLOOKUP($A36,Mapping!$A:$A,Mapping!$D:$D)</f>
        <v>-999</v>
      </c>
      <c r="D36" s="1" t="str">
        <f>_xlfn.XLOOKUP($A36,Mapping!$A:$A,Mapping!$E:$E)</f>
        <v>A_10_NA</v>
      </c>
      <c r="E36" s="1" t="str">
        <f>_xlfn.XLOOKUP($A36,Mapping!$A:$A,Mapping!$C:$C)</f>
        <v>SacWAM</v>
      </c>
      <c r="F36" s="1" t="str">
        <f>_xlfn.XLOOKUP($A36,Mapping!$A:$A,Mapping!$G:$G)</f>
        <v>Theoretical Catchment Irrigation Demand</v>
      </c>
    </row>
    <row r="37" spans="1:6" x14ac:dyDescent="0.25">
      <c r="A37" t="s">
        <v>101</v>
      </c>
      <c r="B37" t="s">
        <v>1</v>
      </c>
      <c r="C37" s="1">
        <f>_xlfn.XLOOKUP($A37,Mapping!$A:$A,Mapping!$D:$D)</f>
        <v>-999</v>
      </c>
      <c r="D37" s="1" t="str">
        <f>_xlfn.XLOOKUP($A37,Mapping!$A:$A,Mapping!$E:$E)</f>
        <v>A_11_NA</v>
      </c>
      <c r="E37" s="1" t="str">
        <f>_xlfn.XLOOKUP($A37,Mapping!$A:$A,Mapping!$C:$C)</f>
        <v>SacWAM</v>
      </c>
      <c r="F37" s="1" t="str">
        <f>_xlfn.XLOOKUP($A37,Mapping!$A:$A,Mapping!$G:$G)</f>
        <v>Theoretical Catchment Irrigation Demand</v>
      </c>
    </row>
    <row r="38" spans="1:6" x14ac:dyDescent="0.25">
      <c r="A38" t="s">
        <v>102</v>
      </c>
      <c r="B38" t="s">
        <v>1</v>
      </c>
      <c r="C38" s="1">
        <f>_xlfn.XLOOKUP($A38,Mapping!$A:$A,Mapping!$D:$D)</f>
        <v>-999</v>
      </c>
      <c r="D38" s="1" t="str">
        <f>_xlfn.XLOOKUP($A38,Mapping!$A:$A,Mapping!$E:$E)</f>
        <v>R_11_PR</v>
      </c>
      <c r="E38" s="1" t="str">
        <f>_xlfn.XLOOKUP($A38,Mapping!$A:$A,Mapping!$C:$C)</f>
        <v>SacWAM</v>
      </c>
      <c r="F38" s="1" t="str">
        <f>_xlfn.XLOOKUP($A38,Mapping!$A:$A,Mapping!$G:$G)</f>
        <v>Theoretical Catchment Irrigation Demand</v>
      </c>
    </row>
    <row r="39" spans="1:6" x14ac:dyDescent="0.25">
      <c r="A39" t="s">
        <v>103</v>
      </c>
      <c r="B39" t="s">
        <v>1</v>
      </c>
      <c r="C39" s="1">
        <f>_xlfn.XLOOKUP($A39,Mapping!$A:$A,Mapping!$D:$D)</f>
        <v>-999</v>
      </c>
      <c r="D39" s="1" t="str">
        <f>_xlfn.XLOOKUP($A39,Mapping!$A:$A,Mapping!$E:$E)</f>
        <v>A_11_SA1</v>
      </c>
      <c r="E39" s="1" t="str">
        <f>_xlfn.XLOOKUP($A39,Mapping!$A:$A,Mapping!$C:$C)</f>
        <v>SacWAM</v>
      </c>
      <c r="F39" s="1" t="str">
        <f>_xlfn.XLOOKUP($A39,Mapping!$A:$A,Mapping!$G:$G)</f>
        <v>Theoretical Catchment Irrigation Demand</v>
      </c>
    </row>
    <row r="40" spans="1:6" x14ac:dyDescent="0.25">
      <c r="A40" t="s">
        <v>104</v>
      </c>
      <c r="B40" t="s">
        <v>1</v>
      </c>
      <c r="C40" s="1">
        <f>_xlfn.XLOOKUP($A40,Mapping!$A:$A,Mapping!$D:$D)</f>
        <v>-999</v>
      </c>
      <c r="D40" s="1" t="str">
        <f>_xlfn.XLOOKUP($A40,Mapping!$A:$A,Mapping!$E:$E)</f>
        <v>A_11_SA2</v>
      </c>
      <c r="E40" s="1" t="str">
        <f>_xlfn.XLOOKUP($A40,Mapping!$A:$A,Mapping!$C:$C)</f>
        <v>SacWAM</v>
      </c>
      <c r="F40" s="1" t="str">
        <f>_xlfn.XLOOKUP($A40,Mapping!$A:$A,Mapping!$G:$G)</f>
        <v>Theoretical Catchment Irrigation Demand</v>
      </c>
    </row>
    <row r="41" spans="1:6" x14ac:dyDescent="0.25">
      <c r="A41" t="s">
        <v>105</v>
      </c>
      <c r="B41" t="s">
        <v>1</v>
      </c>
      <c r="C41" s="1">
        <f>_xlfn.XLOOKUP($A41,Mapping!$A:$A,Mapping!$D:$D)</f>
        <v>-999</v>
      </c>
      <c r="D41" s="1" t="str">
        <f>_xlfn.XLOOKUP($A41,Mapping!$A:$A,Mapping!$E:$E)</f>
        <v>A_11_SA3</v>
      </c>
      <c r="E41" s="1" t="str">
        <f>_xlfn.XLOOKUP($A41,Mapping!$A:$A,Mapping!$C:$C)</f>
        <v>SacWAM</v>
      </c>
      <c r="F41" s="1" t="str">
        <f>_xlfn.XLOOKUP($A41,Mapping!$A:$A,Mapping!$G:$G)</f>
        <v>Theoretical Catchment Irrigation Demand</v>
      </c>
    </row>
    <row r="42" spans="1:6" x14ac:dyDescent="0.25">
      <c r="A42" t="s">
        <v>106</v>
      </c>
      <c r="B42" t="s">
        <v>1</v>
      </c>
      <c r="C42" s="1">
        <f>_xlfn.XLOOKUP($A42,Mapping!$A:$A,Mapping!$D:$D)</f>
        <v>-999</v>
      </c>
      <c r="D42" s="1" t="str">
        <f>_xlfn.XLOOKUP($A42,Mapping!$A:$A,Mapping!$E:$E)</f>
        <v>A_11_SA4</v>
      </c>
      <c r="E42" s="1" t="str">
        <f>_xlfn.XLOOKUP($A42,Mapping!$A:$A,Mapping!$C:$C)</f>
        <v>SacWAM</v>
      </c>
      <c r="F42" s="1" t="str">
        <f>_xlfn.XLOOKUP($A42,Mapping!$A:$A,Mapping!$G:$G)</f>
        <v>Theoretical Catchment Irrigation Demand</v>
      </c>
    </row>
    <row r="43" spans="1:6" hidden="1" x14ac:dyDescent="0.25">
      <c r="A43" t="s">
        <v>107</v>
      </c>
      <c r="B43" t="s">
        <v>1</v>
      </c>
      <c r="C43" s="1" t="e">
        <f>_xlfn.XLOOKUP($A43,Mapping!$A:$A,Mapping!$D:$D)</f>
        <v>#N/A</v>
      </c>
      <c r="D43" s="1" t="e">
        <f>_xlfn.XLOOKUP($A43,Mapping!$A:$A,Mapping!$E:$E)</f>
        <v>#N/A</v>
      </c>
      <c r="E43" s="1" t="e">
        <f>_xlfn.XLOOKUP($A43,Mapping!$A:$A,Mapping!$C:$C)</f>
        <v>#N/A</v>
      </c>
      <c r="F43" s="1" t="e">
        <f>_xlfn.XLOOKUP($A43,Mapping!$A:$A,Mapping!$G:$G)</f>
        <v>#N/A</v>
      </c>
    </row>
    <row r="44" spans="1:6" hidden="1" x14ac:dyDescent="0.25">
      <c r="A44" t="s">
        <v>108</v>
      </c>
      <c r="B44" t="s">
        <v>1</v>
      </c>
      <c r="C44" s="1" t="e">
        <f>_xlfn.XLOOKUP($A44,Mapping!$A:$A,Mapping!$D:$D)</f>
        <v>#N/A</v>
      </c>
      <c r="D44" s="1" t="e">
        <f>_xlfn.XLOOKUP($A44,Mapping!$A:$A,Mapping!$E:$E)</f>
        <v>#N/A</v>
      </c>
      <c r="E44" s="1" t="e">
        <f>_xlfn.XLOOKUP($A44,Mapping!$A:$A,Mapping!$C:$C)</f>
        <v>#N/A</v>
      </c>
      <c r="F44" s="1" t="e">
        <f>_xlfn.XLOOKUP($A44,Mapping!$A:$A,Mapping!$G:$G)</f>
        <v>#N/A</v>
      </c>
    </row>
    <row r="45" spans="1:6" hidden="1" x14ac:dyDescent="0.25">
      <c r="A45" t="s">
        <v>109</v>
      </c>
      <c r="B45" t="s">
        <v>1</v>
      </c>
      <c r="C45" s="1" t="e">
        <f>_xlfn.XLOOKUP($A45,Mapping!$A:$A,Mapping!$D:$D)</f>
        <v>#N/A</v>
      </c>
      <c r="D45" s="1" t="e">
        <f>_xlfn.XLOOKUP($A45,Mapping!$A:$A,Mapping!$E:$E)</f>
        <v>#N/A</v>
      </c>
      <c r="E45" s="1" t="e">
        <f>_xlfn.XLOOKUP($A45,Mapping!$A:$A,Mapping!$C:$C)</f>
        <v>#N/A</v>
      </c>
      <c r="F45" s="1" t="e">
        <f>_xlfn.XLOOKUP($A45,Mapping!$A:$A,Mapping!$G:$G)</f>
        <v>#N/A</v>
      </c>
    </row>
    <row r="46" spans="1:6" x14ac:dyDescent="0.25">
      <c r="A46" t="s">
        <v>110</v>
      </c>
      <c r="B46" t="s">
        <v>1</v>
      </c>
      <c r="C46" s="1">
        <f>_xlfn.XLOOKUP($A46,Mapping!$A:$A,Mapping!$D:$D)</f>
        <v>-999</v>
      </c>
      <c r="D46" s="1" t="str">
        <f>_xlfn.XLOOKUP($A46,Mapping!$A:$A,Mapping!$E:$E)</f>
        <v>A_14_15N_NA3</v>
      </c>
      <c r="E46" s="1" t="str">
        <f>_xlfn.XLOOKUP($A46,Mapping!$A:$A,Mapping!$C:$C)</f>
        <v>SacWAM</v>
      </c>
      <c r="F46" s="1" t="str">
        <f>_xlfn.XLOOKUP($A46,Mapping!$A:$A,Mapping!$G:$G)</f>
        <v>Theoretical Catchment Irrigation Demand</v>
      </c>
    </row>
    <row r="47" spans="1:6" x14ac:dyDescent="0.25">
      <c r="A47" t="s">
        <v>111</v>
      </c>
      <c r="B47" t="s">
        <v>1</v>
      </c>
      <c r="C47" s="1">
        <f>_xlfn.XLOOKUP($A47,Mapping!$A:$A,Mapping!$D:$D)</f>
        <v>-999</v>
      </c>
      <c r="D47" s="1" t="str">
        <f>_xlfn.XLOOKUP($A47,Mapping!$A:$A,Mapping!$E:$E)</f>
        <v>A_14_15N_NA1</v>
      </c>
      <c r="E47" s="1" t="str">
        <f>_xlfn.XLOOKUP($A47,Mapping!$A:$A,Mapping!$C:$C)</f>
        <v>SacWAM</v>
      </c>
      <c r="F47" s="1" t="str">
        <f>_xlfn.XLOOKUP($A47,Mapping!$A:$A,Mapping!$G:$G)</f>
        <v>Theoretical Catchment Irrigation Demand</v>
      </c>
    </row>
    <row r="48" spans="1:6" x14ac:dyDescent="0.25">
      <c r="A48" t="s">
        <v>112</v>
      </c>
      <c r="B48" t="s">
        <v>1</v>
      </c>
      <c r="C48" s="1">
        <f>_xlfn.XLOOKUP($A48,Mapping!$A:$A,Mapping!$D:$D)</f>
        <v>-999</v>
      </c>
      <c r="D48" s="1" t="str">
        <f>_xlfn.XLOOKUP($A48,Mapping!$A:$A,Mapping!$E:$E)</f>
        <v>A_14_15N_NA2</v>
      </c>
      <c r="E48" s="1" t="str">
        <f>_xlfn.XLOOKUP($A48,Mapping!$A:$A,Mapping!$C:$C)</f>
        <v>SacWAM</v>
      </c>
      <c r="F48" s="1" t="str">
        <f>_xlfn.XLOOKUP($A48,Mapping!$A:$A,Mapping!$G:$G)</f>
        <v>Theoretical Catchment Irrigation Demand</v>
      </c>
    </row>
    <row r="49" spans="1:6" x14ac:dyDescent="0.25">
      <c r="A49" t="s">
        <v>113</v>
      </c>
      <c r="B49" t="s">
        <v>1</v>
      </c>
      <c r="C49" s="1">
        <f>_xlfn.XLOOKUP($A49,Mapping!$A:$A,Mapping!$D:$D)</f>
        <v>-999</v>
      </c>
      <c r="D49" s="1" t="str">
        <f>_xlfn.XLOOKUP($A49,Mapping!$A:$A,Mapping!$E:$E)</f>
        <v>A_14_15N_SA</v>
      </c>
      <c r="E49" s="1" t="str">
        <f>_xlfn.XLOOKUP($A49,Mapping!$A:$A,Mapping!$C:$C)</f>
        <v>SacWAM</v>
      </c>
      <c r="F49" s="1" t="str">
        <f>_xlfn.XLOOKUP($A49,Mapping!$A:$A,Mapping!$G:$G)</f>
        <v>Theoretical Catchment Irrigation Demand</v>
      </c>
    </row>
    <row r="50" spans="1:6" hidden="1" x14ac:dyDescent="0.25">
      <c r="A50" t="s">
        <v>114</v>
      </c>
      <c r="B50" t="s">
        <v>1</v>
      </c>
      <c r="C50" s="1" t="e">
        <f>_xlfn.XLOOKUP($A50,Mapping!$A:$A,Mapping!$D:$D)</f>
        <v>#N/A</v>
      </c>
      <c r="D50" s="1" t="e">
        <f>_xlfn.XLOOKUP($A50,Mapping!$A:$A,Mapping!$E:$E)</f>
        <v>#N/A</v>
      </c>
      <c r="E50" s="1" t="e">
        <f>_xlfn.XLOOKUP($A50,Mapping!$A:$A,Mapping!$C:$C)</f>
        <v>#N/A</v>
      </c>
      <c r="F50" s="1" t="e">
        <f>_xlfn.XLOOKUP($A50,Mapping!$A:$A,Mapping!$G:$G)</f>
        <v>#N/A</v>
      </c>
    </row>
    <row r="51" spans="1:6" hidden="1" x14ac:dyDescent="0.25">
      <c r="A51" t="s">
        <v>115</v>
      </c>
      <c r="B51" t="s">
        <v>1</v>
      </c>
      <c r="C51" s="1" t="e">
        <f>_xlfn.XLOOKUP($A51,Mapping!$A:$A,Mapping!$D:$D)</f>
        <v>#N/A</v>
      </c>
      <c r="D51" s="1" t="e">
        <f>_xlfn.XLOOKUP($A51,Mapping!$A:$A,Mapping!$E:$E)</f>
        <v>#N/A</v>
      </c>
      <c r="E51" s="1" t="e">
        <f>_xlfn.XLOOKUP($A51,Mapping!$A:$A,Mapping!$C:$C)</f>
        <v>#N/A</v>
      </c>
      <c r="F51" s="1" t="e">
        <f>_xlfn.XLOOKUP($A51,Mapping!$A:$A,Mapping!$G:$G)</f>
        <v>#N/A</v>
      </c>
    </row>
    <row r="52" spans="1:6" x14ac:dyDescent="0.25">
      <c r="A52" t="s">
        <v>116</v>
      </c>
      <c r="B52" t="s">
        <v>1</v>
      </c>
      <c r="C52" s="1">
        <f>_xlfn.XLOOKUP($A52,Mapping!$A:$A,Mapping!$D:$D)</f>
        <v>-999</v>
      </c>
      <c r="D52" s="1" t="str">
        <f>_xlfn.XLOOKUP($A52,Mapping!$A:$A,Mapping!$E:$E)</f>
        <v>A_15S_SA</v>
      </c>
      <c r="E52" s="1" t="str">
        <f>_xlfn.XLOOKUP($A52,Mapping!$A:$A,Mapping!$C:$C)</f>
        <v>SacWAM</v>
      </c>
      <c r="F52" s="1" t="str">
        <f>_xlfn.XLOOKUP($A52,Mapping!$A:$A,Mapping!$G:$G)</f>
        <v>Theoretical Catchment Irrigation Demand</v>
      </c>
    </row>
    <row r="53" spans="1:6" hidden="1" x14ac:dyDescent="0.25">
      <c r="A53" t="s">
        <v>117</v>
      </c>
      <c r="B53" t="s">
        <v>1</v>
      </c>
      <c r="C53" s="1" t="e">
        <f>_xlfn.XLOOKUP($A53,Mapping!$A:$A,Mapping!$D:$D)</f>
        <v>#N/A</v>
      </c>
      <c r="D53" s="1" t="e">
        <f>_xlfn.XLOOKUP($A53,Mapping!$A:$A,Mapping!$E:$E)</f>
        <v>#N/A</v>
      </c>
      <c r="E53" s="1" t="e">
        <f>_xlfn.XLOOKUP($A53,Mapping!$A:$A,Mapping!$C:$C)</f>
        <v>#N/A</v>
      </c>
      <c r="F53" s="1" t="e">
        <f>_xlfn.XLOOKUP($A53,Mapping!$A:$A,Mapping!$G:$G)</f>
        <v>#N/A</v>
      </c>
    </row>
    <row r="54" spans="1:6" hidden="1" x14ac:dyDescent="0.25">
      <c r="A54" t="s">
        <v>118</v>
      </c>
      <c r="B54" t="s">
        <v>1</v>
      </c>
      <c r="C54" s="1" t="e">
        <f>_xlfn.XLOOKUP($A54,Mapping!$A:$A,Mapping!$D:$D)</f>
        <v>#N/A</v>
      </c>
      <c r="D54" s="1" t="e">
        <f>_xlfn.XLOOKUP($A54,Mapping!$A:$A,Mapping!$E:$E)</f>
        <v>#N/A</v>
      </c>
      <c r="E54" s="1" t="e">
        <f>_xlfn.XLOOKUP($A54,Mapping!$A:$A,Mapping!$C:$C)</f>
        <v>#N/A</v>
      </c>
      <c r="F54" s="1" t="e">
        <f>_xlfn.XLOOKUP($A54,Mapping!$A:$A,Mapping!$G:$G)</f>
        <v>#N/A</v>
      </c>
    </row>
    <row r="55" spans="1:6" x14ac:dyDescent="0.25">
      <c r="A55" t="s">
        <v>119</v>
      </c>
      <c r="B55" t="s">
        <v>1</v>
      </c>
      <c r="C55" s="1">
        <f>_xlfn.XLOOKUP($A55,Mapping!$A:$A,Mapping!$D:$D)</f>
        <v>-999</v>
      </c>
      <c r="D55" s="1" t="str">
        <f>_xlfn.XLOOKUP($A55,Mapping!$A:$A,Mapping!$E:$E)</f>
        <v>A_16_PA</v>
      </c>
      <c r="E55" s="1" t="str">
        <f>_xlfn.XLOOKUP($A55,Mapping!$A:$A,Mapping!$C:$C)</f>
        <v>SacWAM</v>
      </c>
      <c r="F55" s="1" t="str">
        <f>_xlfn.XLOOKUP($A55,Mapping!$A:$A,Mapping!$G:$G)</f>
        <v>Theoretical Catchment Irrigation Demand</v>
      </c>
    </row>
    <row r="56" spans="1:6" x14ac:dyDescent="0.25">
      <c r="A56" t="s">
        <v>120</v>
      </c>
      <c r="B56" t="s">
        <v>1</v>
      </c>
      <c r="C56" s="1">
        <f>_xlfn.XLOOKUP($A56,Mapping!$A:$A,Mapping!$D:$D)</f>
        <v>-999</v>
      </c>
      <c r="D56" s="1" t="str">
        <f>_xlfn.XLOOKUP($A56,Mapping!$A:$A,Mapping!$E:$E)</f>
        <v>A_16_SA</v>
      </c>
      <c r="E56" s="1" t="str">
        <f>_xlfn.XLOOKUP($A56,Mapping!$A:$A,Mapping!$C:$C)</f>
        <v>SacWAM</v>
      </c>
      <c r="F56" s="1" t="str">
        <f>_xlfn.XLOOKUP($A56,Mapping!$A:$A,Mapping!$G:$G)</f>
        <v>Theoretical Catchment Irrigation Demand</v>
      </c>
    </row>
    <row r="57" spans="1:6" hidden="1" x14ac:dyDescent="0.25">
      <c r="A57" t="s">
        <v>121</v>
      </c>
      <c r="B57" t="s">
        <v>1</v>
      </c>
      <c r="C57" s="1" t="e">
        <f>_xlfn.XLOOKUP($A57,Mapping!$A:$A,Mapping!$D:$D)</f>
        <v>#N/A</v>
      </c>
      <c r="D57" s="1" t="e">
        <f>_xlfn.XLOOKUP($A57,Mapping!$A:$A,Mapping!$E:$E)</f>
        <v>#N/A</v>
      </c>
      <c r="E57" s="1" t="e">
        <f>_xlfn.XLOOKUP($A57,Mapping!$A:$A,Mapping!$C:$C)</f>
        <v>#N/A</v>
      </c>
      <c r="F57" s="1" t="e">
        <f>_xlfn.XLOOKUP($A57,Mapping!$A:$A,Mapping!$G:$G)</f>
        <v>#N/A</v>
      </c>
    </row>
    <row r="58" spans="1:6" hidden="1" x14ac:dyDescent="0.25">
      <c r="A58" t="s">
        <v>122</v>
      </c>
      <c r="B58" t="s">
        <v>1</v>
      </c>
      <c r="C58" s="1" t="e">
        <f>_xlfn.XLOOKUP($A58,Mapping!$A:$A,Mapping!$D:$D)</f>
        <v>#N/A</v>
      </c>
      <c r="D58" s="1" t="e">
        <f>_xlfn.XLOOKUP($A58,Mapping!$A:$A,Mapping!$E:$E)</f>
        <v>#N/A</v>
      </c>
      <c r="E58" s="1" t="e">
        <f>_xlfn.XLOOKUP($A58,Mapping!$A:$A,Mapping!$C:$C)</f>
        <v>#N/A</v>
      </c>
      <c r="F58" s="1" t="e">
        <f>_xlfn.XLOOKUP($A58,Mapping!$A:$A,Mapping!$G:$G)</f>
        <v>#N/A</v>
      </c>
    </row>
    <row r="59" spans="1:6" x14ac:dyDescent="0.25">
      <c r="A59" t="s">
        <v>123</v>
      </c>
      <c r="B59" t="s">
        <v>1</v>
      </c>
      <c r="C59" s="1">
        <f>_xlfn.XLOOKUP($A59,Mapping!$A:$A,Mapping!$D:$D)</f>
        <v>-999</v>
      </c>
      <c r="D59" s="1" t="str">
        <f>_xlfn.XLOOKUP($A59,Mapping!$A:$A,Mapping!$E:$E)</f>
        <v>R_17_PR1</v>
      </c>
      <c r="E59" s="1" t="str">
        <f>_xlfn.XLOOKUP($A59,Mapping!$A:$A,Mapping!$C:$C)</f>
        <v>SacWAM</v>
      </c>
      <c r="F59" s="1" t="str">
        <f>_xlfn.XLOOKUP($A59,Mapping!$A:$A,Mapping!$G:$G)</f>
        <v>Theoretical Catchment Irrigation Demand</v>
      </c>
    </row>
    <row r="60" spans="1:6" hidden="1" x14ac:dyDescent="0.25">
      <c r="A60" t="s">
        <v>124</v>
      </c>
      <c r="B60" t="s">
        <v>1</v>
      </c>
      <c r="C60" s="1" t="e">
        <f>_xlfn.XLOOKUP($A60,Mapping!$A:$A,Mapping!$D:$D)</f>
        <v>#N/A</v>
      </c>
      <c r="D60" s="1" t="e">
        <f>_xlfn.XLOOKUP($A60,Mapping!$A:$A,Mapping!$E:$E)</f>
        <v>#N/A</v>
      </c>
      <c r="E60" s="1" t="e">
        <f>_xlfn.XLOOKUP($A60,Mapping!$A:$A,Mapping!$C:$C)</f>
        <v>#N/A</v>
      </c>
      <c r="F60" s="1" t="e">
        <f>_xlfn.XLOOKUP($A60,Mapping!$A:$A,Mapping!$G:$G)</f>
        <v>#N/A</v>
      </c>
    </row>
    <row r="61" spans="1:6" x14ac:dyDescent="0.25">
      <c r="A61" t="s">
        <v>125</v>
      </c>
      <c r="B61" t="s">
        <v>1</v>
      </c>
      <c r="C61" s="1">
        <f>_xlfn.XLOOKUP($A61,Mapping!$A:$A,Mapping!$D:$D)</f>
        <v>-999</v>
      </c>
      <c r="D61" s="1" t="str">
        <f>_xlfn.XLOOKUP($A61,Mapping!$A:$A,Mapping!$E:$E)</f>
        <v>R_17_PR2</v>
      </c>
      <c r="E61" s="1" t="str">
        <f>_xlfn.XLOOKUP($A61,Mapping!$A:$A,Mapping!$C:$C)</f>
        <v>SacWAM</v>
      </c>
      <c r="F61" s="1" t="str">
        <f>_xlfn.XLOOKUP($A61,Mapping!$A:$A,Mapping!$G:$G)</f>
        <v>Theoretical Catchment Irrigation Demand</v>
      </c>
    </row>
    <row r="62" spans="1:6" x14ac:dyDescent="0.25">
      <c r="A62" t="s">
        <v>126</v>
      </c>
      <c r="B62" t="s">
        <v>1</v>
      </c>
      <c r="C62" s="1">
        <f>_xlfn.XLOOKUP($A62,Mapping!$A:$A,Mapping!$D:$D)</f>
        <v>-999</v>
      </c>
      <c r="D62" s="1" t="str">
        <f>_xlfn.XLOOKUP($A62,Mapping!$A:$A,Mapping!$E:$E)</f>
        <v>A_17_SA</v>
      </c>
      <c r="E62" s="1" t="str">
        <f>_xlfn.XLOOKUP($A62,Mapping!$A:$A,Mapping!$C:$C)</f>
        <v>SacWAM</v>
      </c>
      <c r="F62" s="1" t="str">
        <f>_xlfn.XLOOKUP($A62,Mapping!$A:$A,Mapping!$G:$G)</f>
        <v>Theoretical Catchment Irrigation Demand</v>
      </c>
    </row>
    <row r="63" spans="1:6" x14ac:dyDescent="0.25">
      <c r="A63" t="s">
        <v>127</v>
      </c>
      <c r="B63" t="s">
        <v>1</v>
      </c>
      <c r="C63" s="1">
        <f>_xlfn.XLOOKUP($A63,Mapping!$A:$A,Mapping!$D:$D)</f>
        <v>-999</v>
      </c>
      <c r="D63" s="1" t="str">
        <f>_xlfn.XLOOKUP($A63,Mapping!$A:$A,Mapping!$E:$E)</f>
        <v>A_18_19_NA</v>
      </c>
      <c r="E63" s="1" t="str">
        <f>_xlfn.XLOOKUP($A63,Mapping!$A:$A,Mapping!$C:$C)</f>
        <v>SacWAM</v>
      </c>
      <c r="F63" s="1" t="str">
        <f>_xlfn.XLOOKUP($A63,Mapping!$A:$A,Mapping!$G:$G)</f>
        <v>Theoretical Catchment Irrigation Demand</v>
      </c>
    </row>
    <row r="64" spans="1:6" hidden="1" x14ac:dyDescent="0.25">
      <c r="A64" t="s">
        <v>128</v>
      </c>
      <c r="B64" t="s">
        <v>1</v>
      </c>
      <c r="C64" s="1" t="e">
        <f>_xlfn.XLOOKUP($A64,Mapping!$A:$A,Mapping!$D:$D)</f>
        <v>#N/A</v>
      </c>
      <c r="D64" s="1" t="e">
        <f>_xlfn.XLOOKUP($A64,Mapping!$A:$A,Mapping!$E:$E)</f>
        <v>#N/A</v>
      </c>
      <c r="E64" s="1" t="e">
        <f>_xlfn.XLOOKUP($A64,Mapping!$A:$A,Mapping!$C:$C)</f>
        <v>#N/A</v>
      </c>
      <c r="F64" s="1" t="e">
        <f>_xlfn.XLOOKUP($A64,Mapping!$A:$A,Mapping!$G:$G)</f>
        <v>#N/A</v>
      </c>
    </row>
    <row r="65" spans="1:6" hidden="1" x14ac:dyDescent="0.25">
      <c r="A65" t="s">
        <v>129</v>
      </c>
      <c r="B65" t="s">
        <v>1</v>
      </c>
      <c r="C65" s="1" t="e">
        <f>_xlfn.XLOOKUP($A65,Mapping!$A:$A,Mapping!$D:$D)</f>
        <v>#N/A</v>
      </c>
      <c r="D65" s="1" t="e">
        <f>_xlfn.XLOOKUP($A65,Mapping!$A:$A,Mapping!$E:$E)</f>
        <v>#N/A</v>
      </c>
      <c r="E65" s="1" t="e">
        <f>_xlfn.XLOOKUP($A65,Mapping!$A:$A,Mapping!$C:$C)</f>
        <v>#N/A</v>
      </c>
      <c r="F65" s="1" t="e">
        <f>_xlfn.XLOOKUP($A65,Mapping!$A:$A,Mapping!$G:$G)</f>
        <v>#N/A</v>
      </c>
    </row>
    <row r="66" spans="1:6" x14ac:dyDescent="0.25">
      <c r="A66" t="s">
        <v>130</v>
      </c>
      <c r="B66" t="s">
        <v>1</v>
      </c>
      <c r="C66" s="1">
        <f>_xlfn.XLOOKUP($A66,Mapping!$A:$A,Mapping!$D:$D)</f>
        <v>-999</v>
      </c>
      <c r="D66" s="1" t="str">
        <f>_xlfn.XLOOKUP($A66,Mapping!$A:$A,Mapping!$E:$E)</f>
        <v>A_20_25_NA1</v>
      </c>
      <c r="E66" s="1" t="str">
        <f>_xlfn.XLOOKUP($A66,Mapping!$A:$A,Mapping!$C:$C)</f>
        <v>SacWAM</v>
      </c>
      <c r="F66" s="1" t="str">
        <f>_xlfn.XLOOKUP($A66,Mapping!$A:$A,Mapping!$G:$G)</f>
        <v>Theoretical Catchment Irrigation Demand</v>
      </c>
    </row>
    <row r="67" spans="1:6" hidden="1" x14ac:dyDescent="0.25">
      <c r="A67" t="s">
        <v>131</v>
      </c>
      <c r="B67" t="s">
        <v>1</v>
      </c>
      <c r="C67" s="1" t="e">
        <f>_xlfn.XLOOKUP($A67,Mapping!$A:$A,Mapping!$D:$D)</f>
        <v>#N/A</v>
      </c>
      <c r="D67" s="1" t="e">
        <f>_xlfn.XLOOKUP($A67,Mapping!$A:$A,Mapping!$E:$E)</f>
        <v>#N/A</v>
      </c>
      <c r="E67" s="1" t="e">
        <f>_xlfn.XLOOKUP($A67,Mapping!$A:$A,Mapping!$C:$C)</f>
        <v>#N/A</v>
      </c>
      <c r="F67" s="1" t="e">
        <f>_xlfn.XLOOKUP($A67,Mapping!$A:$A,Mapping!$G:$G)</f>
        <v>#N/A</v>
      </c>
    </row>
    <row r="68" spans="1:6" hidden="1" x14ac:dyDescent="0.25">
      <c r="A68" t="s">
        <v>132</v>
      </c>
      <c r="B68" t="s">
        <v>1</v>
      </c>
      <c r="C68" s="1" t="e">
        <f>_xlfn.XLOOKUP($A68,Mapping!$A:$A,Mapping!$D:$D)</f>
        <v>#N/A</v>
      </c>
      <c r="D68" s="1" t="e">
        <f>_xlfn.XLOOKUP($A68,Mapping!$A:$A,Mapping!$E:$E)</f>
        <v>#N/A</v>
      </c>
      <c r="E68" s="1" t="e">
        <f>_xlfn.XLOOKUP($A68,Mapping!$A:$A,Mapping!$C:$C)</f>
        <v>#N/A</v>
      </c>
      <c r="F68" s="1" t="e">
        <f>_xlfn.XLOOKUP($A68,Mapping!$A:$A,Mapping!$G:$G)</f>
        <v>#N/A</v>
      </c>
    </row>
    <row r="69" spans="1:6" x14ac:dyDescent="0.25">
      <c r="A69" t="s">
        <v>133</v>
      </c>
      <c r="B69" t="s">
        <v>1</v>
      </c>
      <c r="C69" s="1">
        <f>_xlfn.XLOOKUP($A69,Mapping!$A:$A,Mapping!$D:$D)</f>
        <v>-999</v>
      </c>
      <c r="D69" s="1" t="str">
        <f>_xlfn.XLOOKUP($A69,Mapping!$A:$A,Mapping!$E:$E)</f>
        <v>A_21_NA</v>
      </c>
      <c r="E69" s="1" t="str">
        <f>_xlfn.XLOOKUP($A69,Mapping!$A:$A,Mapping!$C:$C)</f>
        <v>SacWAM</v>
      </c>
      <c r="F69" s="1" t="str">
        <f>_xlfn.XLOOKUP($A69,Mapping!$A:$A,Mapping!$G:$G)</f>
        <v>Theoretical Catchment Irrigation Demand</v>
      </c>
    </row>
    <row r="70" spans="1:6" x14ac:dyDescent="0.25">
      <c r="A70" t="s">
        <v>134</v>
      </c>
      <c r="B70" t="s">
        <v>1</v>
      </c>
      <c r="C70" s="1">
        <f>_xlfn.XLOOKUP($A70,Mapping!$A:$A,Mapping!$D:$D)</f>
        <v>-999</v>
      </c>
      <c r="D70" s="1" t="str">
        <f>_xlfn.XLOOKUP($A70,Mapping!$A:$A,Mapping!$E:$E)</f>
        <v>A_21_PA</v>
      </c>
      <c r="E70" s="1" t="str">
        <f>_xlfn.XLOOKUP($A70,Mapping!$A:$A,Mapping!$C:$C)</f>
        <v>SacWAM</v>
      </c>
      <c r="F70" s="1" t="str">
        <f>_xlfn.XLOOKUP($A70,Mapping!$A:$A,Mapping!$G:$G)</f>
        <v>Theoretical Catchment Irrigation Demand</v>
      </c>
    </row>
    <row r="71" spans="1:6" x14ac:dyDescent="0.25">
      <c r="A71" t="s">
        <v>135</v>
      </c>
      <c r="B71" t="s">
        <v>1</v>
      </c>
      <c r="C71" s="1">
        <f>_xlfn.XLOOKUP($A71,Mapping!$A:$A,Mapping!$D:$D)</f>
        <v>-999</v>
      </c>
      <c r="D71" s="1" t="str">
        <f>_xlfn.XLOOKUP($A71,Mapping!$A:$A,Mapping!$E:$E)</f>
        <v>A_21_SA</v>
      </c>
      <c r="E71" s="1" t="str">
        <f>_xlfn.XLOOKUP($A71,Mapping!$A:$A,Mapping!$C:$C)</f>
        <v>SacWAM</v>
      </c>
      <c r="F71" s="1" t="str">
        <f>_xlfn.XLOOKUP($A71,Mapping!$A:$A,Mapping!$G:$G)</f>
        <v>Theoretical Catchment Irrigation Demand</v>
      </c>
    </row>
    <row r="72" spans="1:6" x14ac:dyDescent="0.25">
      <c r="A72" t="s">
        <v>136</v>
      </c>
      <c r="B72" t="s">
        <v>1</v>
      </c>
      <c r="C72" s="1">
        <f>_xlfn.XLOOKUP($A72,Mapping!$A:$A,Mapping!$D:$D)</f>
        <v>-999</v>
      </c>
      <c r="D72" s="1" t="str">
        <f>_xlfn.XLOOKUP($A72,Mapping!$A:$A,Mapping!$E:$E)</f>
        <v>A_22_NA</v>
      </c>
      <c r="E72" s="1" t="str">
        <f>_xlfn.XLOOKUP($A72,Mapping!$A:$A,Mapping!$C:$C)</f>
        <v>SacWAM</v>
      </c>
      <c r="F72" s="1" t="str">
        <f>_xlfn.XLOOKUP($A72,Mapping!$A:$A,Mapping!$G:$G)</f>
        <v>Theoretical Catchment Irrigation Demand</v>
      </c>
    </row>
    <row r="73" spans="1:6" x14ac:dyDescent="0.25">
      <c r="A73" t="s">
        <v>137</v>
      </c>
      <c r="B73" t="s">
        <v>1</v>
      </c>
      <c r="C73" s="1">
        <f>_xlfn.XLOOKUP($A73,Mapping!$A:$A,Mapping!$D:$D)</f>
        <v>-999</v>
      </c>
      <c r="D73" s="1" t="str">
        <f>_xlfn.XLOOKUP($A73,Mapping!$A:$A,Mapping!$E:$E)</f>
        <v>A_22_SA1</v>
      </c>
      <c r="E73" s="1" t="str">
        <f>_xlfn.XLOOKUP($A73,Mapping!$A:$A,Mapping!$C:$C)</f>
        <v>SacWAM</v>
      </c>
      <c r="F73" s="1" t="str">
        <f>_xlfn.XLOOKUP($A73,Mapping!$A:$A,Mapping!$G:$G)</f>
        <v>Theoretical Catchment Irrigation Demand</v>
      </c>
    </row>
    <row r="74" spans="1:6" x14ac:dyDescent="0.25">
      <c r="A74" t="s">
        <v>138</v>
      </c>
      <c r="B74" t="s">
        <v>1</v>
      </c>
      <c r="C74" s="1">
        <f>_xlfn.XLOOKUP($A74,Mapping!$A:$A,Mapping!$D:$D)</f>
        <v>-999</v>
      </c>
      <c r="D74" s="1" t="str">
        <f>_xlfn.XLOOKUP($A74,Mapping!$A:$A,Mapping!$E:$E)</f>
        <v>A_22_SA2</v>
      </c>
      <c r="E74" s="1" t="str">
        <f>_xlfn.XLOOKUP($A74,Mapping!$A:$A,Mapping!$C:$C)</f>
        <v>SacWAM</v>
      </c>
      <c r="F74" s="1" t="str">
        <f>_xlfn.XLOOKUP($A74,Mapping!$A:$A,Mapping!$G:$G)</f>
        <v>Theoretical Catchment Irrigation Demand</v>
      </c>
    </row>
    <row r="75" spans="1:6" x14ac:dyDescent="0.25">
      <c r="A75" t="s">
        <v>139</v>
      </c>
      <c r="B75" t="s">
        <v>1</v>
      </c>
      <c r="C75" s="1">
        <f>_xlfn.XLOOKUP($A75,Mapping!$A:$A,Mapping!$D:$D)</f>
        <v>-999</v>
      </c>
      <c r="D75" s="1" t="str">
        <f>_xlfn.XLOOKUP($A75,Mapping!$A:$A,Mapping!$E:$E)</f>
        <v>A_23_NA</v>
      </c>
      <c r="E75" s="1" t="str">
        <f>_xlfn.XLOOKUP($A75,Mapping!$A:$A,Mapping!$C:$C)</f>
        <v>SacWAM</v>
      </c>
      <c r="F75" s="1" t="str">
        <f>_xlfn.XLOOKUP($A75,Mapping!$A:$A,Mapping!$G:$G)</f>
        <v>Theoretical Catchment Irrigation Demand</v>
      </c>
    </row>
    <row r="76" spans="1:6" x14ac:dyDescent="0.25">
      <c r="A76" t="s">
        <v>140</v>
      </c>
      <c r="B76" t="s">
        <v>1</v>
      </c>
      <c r="C76" s="1">
        <f>_xlfn.XLOOKUP($A76,Mapping!$A:$A,Mapping!$D:$D)</f>
        <v>-999</v>
      </c>
      <c r="D76" s="1" t="str">
        <f>_xlfn.XLOOKUP($A76,Mapping!$A:$A,Mapping!$E:$E)</f>
        <v>A_24_NA1</v>
      </c>
      <c r="E76" s="1" t="str">
        <f>_xlfn.XLOOKUP($A76,Mapping!$A:$A,Mapping!$C:$C)</f>
        <v>SacWAM</v>
      </c>
      <c r="F76" s="1" t="str">
        <f>_xlfn.XLOOKUP($A76,Mapping!$A:$A,Mapping!$G:$G)</f>
        <v>Theoretical Catchment Irrigation Demand</v>
      </c>
    </row>
    <row r="77" spans="1:6" x14ac:dyDescent="0.25">
      <c r="A77" t="s">
        <v>141</v>
      </c>
      <c r="B77" t="s">
        <v>1</v>
      </c>
      <c r="C77" s="1">
        <f>_xlfn.XLOOKUP($A77,Mapping!$A:$A,Mapping!$D:$D)</f>
        <v>-999</v>
      </c>
      <c r="D77" s="1" t="str">
        <f>_xlfn.XLOOKUP($A77,Mapping!$A:$A,Mapping!$E:$E)</f>
        <v>A_24_NA2</v>
      </c>
      <c r="E77" s="1" t="str">
        <f>_xlfn.XLOOKUP($A77,Mapping!$A:$A,Mapping!$C:$C)</f>
        <v>SacWAM</v>
      </c>
      <c r="F77" s="1" t="str">
        <f>_xlfn.XLOOKUP($A77,Mapping!$A:$A,Mapping!$G:$G)</f>
        <v>Theoretical Catchment Irrigation Demand</v>
      </c>
    </row>
    <row r="78" spans="1:6" x14ac:dyDescent="0.25">
      <c r="A78" t="s">
        <v>142</v>
      </c>
      <c r="B78" t="s">
        <v>1</v>
      </c>
      <c r="C78" s="1">
        <f>_xlfn.XLOOKUP($A78,Mapping!$A:$A,Mapping!$D:$D)</f>
        <v>-999</v>
      </c>
      <c r="D78" s="1" t="str">
        <f>_xlfn.XLOOKUP($A78,Mapping!$A:$A,Mapping!$E:$E)</f>
        <v>A_24_NA3</v>
      </c>
      <c r="E78" s="1" t="str">
        <f>_xlfn.XLOOKUP($A78,Mapping!$A:$A,Mapping!$C:$C)</f>
        <v>SacWAM</v>
      </c>
      <c r="F78" s="1" t="str">
        <f>_xlfn.XLOOKUP($A78,Mapping!$A:$A,Mapping!$G:$G)</f>
        <v>Theoretical Catchment Irrigation Demand</v>
      </c>
    </row>
    <row r="79" spans="1:6" hidden="1" x14ac:dyDescent="0.25">
      <c r="A79" t="s">
        <v>143</v>
      </c>
      <c r="B79" t="s">
        <v>1</v>
      </c>
      <c r="C79" s="1" t="e">
        <f>_xlfn.XLOOKUP($A79,Mapping!$A:$A,Mapping!$D:$D)</f>
        <v>#N/A</v>
      </c>
      <c r="D79" s="1" t="e">
        <f>_xlfn.XLOOKUP($A79,Mapping!$A:$A,Mapping!$E:$E)</f>
        <v>#N/A</v>
      </c>
      <c r="E79" s="1" t="e">
        <f>_xlfn.XLOOKUP($A79,Mapping!$A:$A,Mapping!$C:$C)</f>
        <v>#N/A</v>
      </c>
      <c r="F79" s="1" t="e">
        <f>_xlfn.XLOOKUP($A79,Mapping!$A:$A,Mapping!$G:$G)</f>
        <v>#N/A</v>
      </c>
    </row>
    <row r="80" spans="1:6" hidden="1" x14ac:dyDescent="0.25">
      <c r="A80" t="s">
        <v>144</v>
      </c>
      <c r="B80" t="s">
        <v>1</v>
      </c>
      <c r="C80" s="1" t="e">
        <f>_xlfn.XLOOKUP($A80,Mapping!$A:$A,Mapping!$D:$D)</f>
        <v>#N/A</v>
      </c>
      <c r="D80" s="1" t="e">
        <f>_xlfn.XLOOKUP($A80,Mapping!$A:$A,Mapping!$E:$E)</f>
        <v>#N/A</v>
      </c>
      <c r="E80" s="1" t="e">
        <f>_xlfn.XLOOKUP($A80,Mapping!$A:$A,Mapping!$C:$C)</f>
        <v>#N/A</v>
      </c>
      <c r="F80" s="1" t="e">
        <f>_xlfn.XLOOKUP($A80,Mapping!$A:$A,Mapping!$G:$G)</f>
        <v>#N/A</v>
      </c>
    </row>
    <row r="81" spans="1:6" hidden="1" x14ac:dyDescent="0.25">
      <c r="A81" t="s">
        <v>145</v>
      </c>
      <c r="B81" t="s">
        <v>1</v>
      </c>
      <c r="C81" s="1" t="e">
        <f>_xlfn.XLOOKUP($A81,Mapping!$A:$A,Mapping!$D:$D)</f>
        <v>#N/A</v>
      </c>
      <c r="D81" s="1" t="e">
        <f>_xlfn.XLOOKUP($A81,Mapping!$A:$A,Mapping!$E:$E)</f>
        <v>#N/A</v>
      </c>
      <c r="E81" s="1" t="e">
        <f>_xlfn.XLOOKUP($A81,Mapping!$A:$A,Mapping!$C:$C)</f>
        <v>#N/A</v>
      </c>
      <c r="F81" s="1" t="e">
        <f>_xlfn.XLOOKUP($A81,Mapping!$A:$A,Mapping!$G:$G)</f>
        <v>#N/A</v>
      </c>
    </row>
    <row r="82" spans="1:6" hidden="1" x14ac:dyDescent="0.25">
      <c r="A82" t="s">
        <v>146</v>
      </c>
      <c r="B82" t="s">
        <v>1</v>
      </c>
      <c r="C82" s="1" t="e">
        <f>_xlfn.XLOOKUP($A82,Mapping!$A:$A,Mapping!$D:$D)</f>
        <v>#N/A</v>
      </c>
      <c r="D82" s="1" t="e">
        <f>_xlfn.XLOOKUP($A82,Mapping!$A:$A,Mapping!$E:$E)</f>
        <v>#N/A</v>
      </c>
      <c r="E82" s="1" t="e">
        <f>_xlfn.XLOOKUP($A82,Mapping!$A:$A,Mapping!$C:$C)</f>
        <v>#N/A</v>
      </c>
      <c r="F82" s="1" t="e">
        <f>_xlfn.XLOOKUP($A82,Mapping!$A:$A,Mapping!$G:$G)</f>
        <v>#N/A</v>
      </c>
    </row>
    <row r="83" spans="1:6" hidden="1" x14ac:dyDescent="0.25">
      <c r="A83" t="s">
        <v>147</v>
      </c>
      <c r="B83" t="s">
        <v>1</v>
      </c>
      <c r="C83" s="1" t="e">
        <f>_xlfn.XLOOKUP($A83,Mapping!$A:$A,Mapping!$D:$D)</f>
        <v>#N/A</v>
      </c>
      <c r="D83" s="1" t="e">
        <f>_xlfn.XLOOKUP($A83,Mapping!$A:$A,Mapping!$E:$E)</f>
        <v>#N/A</v>
      </c>
      <c r="E83" s="1" t="e">
        <f>_xlfn.XLOOKUP($A83,Mapping!$A:$A,Mapping!$C:$C)</f>
        <v>#N/A</v>
      </c>
      <c r="F83" s="1" t="e">
        <f>_xlfn.XLOOKUP($A83,Mapping!$A:$A,Mapping!$G:$G)</f>
        <v>#N/A</v>
      </c>
    </row>
    <row r="84" spans="1:6" x14ac:dyDescent="0.25">
      <c r="A84" t="s">
        <v>148</v>
      </c>
      <c r="B84" t="s">
        <v>1</v>
      </c>
      <c r="C84" s="1">
        <f>_xlfn.XLOOKUP($A84,Mapping!$A:$A,Mapping!$D:$D)</f>
        <v>-999</v>
      </c>
      <c r="D84" s="1" t="str">
        <f>_xlfn.XLOOKUP($A84,Mapping!$A:$A,Mapping!$E:$E)</f>
        <v>A_50_PA1</v>
      </c>
      <c r="E84" s="1" t="str">
        <f>_xlfn.XLOOKUP($A84,Mapping!$A:$A,Mapping!$C:$C)</f>
        <v>SJWAM</v>
      </c>
      <c r="F84" s="1" t="str">
        <f>_xlfn.XLOOKUP($A84,Mapping!$A:$A,Mapping!$G:$G)</f>
        <v>Theoretical Catchment Irrigation Demand</v>
      </c>
    </row>
    <row r="85" spans="1:6" x14ac:dyDescent="0.25">
      <c r="A85" t="s">
        <v>149</v>
      </c>
      <c r="B85" t="s">
        <v>1</v>
      </c>
      <c r="C85" s="1">
        <f>_xlfn.XLOOKUP($A85,Mapping!$A:$A,Mapping!$D:$D)</f>
        <v>-999</v>
      </c>
      <c r="D85" s="1" t="str">
        <f>_xlfn.XLOOKUP($A85,Mapping!$A:$A,Mapping!$E:$E)</f>
        <v>A_60N_NA1</v>
      </c>
      <c r="E85" s="1" t="str">
        <f>_xlfn.XLOOKUP($A85,Mapping!$A:$A,Mapping!$C:$C)</f>
        <v>SacWAM</v>
      </c>
      <c r="F85" s="1" t="str">
        <f>_xlfn.XLOOKUP($A85,Mapping!$A:$A,Mapping!$G:$G)</f>
        <v>Theoretical Catchment Irrigation Demand</v>
      </c>
    </row>
    <row r="86" spans="1:6" x14ac:dyDescent="0.25">
      <c r="A86" t="s">
        <v>150</v>
      </c>
      <c r="B86" t="s">
        <v>1</v>
      </c>
      <c r="C86" s="1">
        <f>_xlfn.XLOOKUP($A86,Mapping!$A:$A,Mapping!$D:$D)</f>
        <v>-999</v>
      </c>
      <c r="D86" s="1" t="str">
        <f>_xlfn.XLOOKUP($A86,Mapping!$A:$A,Mapping!$E:$E)</f>
        <v>A_60N_NA2</v>
      </c>
      <c r="E86" s="1" t="str">
        <f>_xlfn.XLOOKUP($A86,Mapping!$A:$A,Mapping!$C:$C)</f>
        <v>SacWAM</v>
      </c>
      <c r="F86" s="1" t="str">
        <f>_xlfn.XLOOKUP($A86,Mapping!$A:$A,Mapping!$G:$G)</f>
        <v>Theoretical Catchment Irrigation Demand</v>
      </c>
    </row>
    <row r="87" spans="1:6" x14ac:dyDescent="0.25">
      <c r="A87" t="s">
        <v>151</v>
      </c>
      <c r="B87" t="s">
        <v>1</v>
      </c>
      <c r="C87" s="1">
        <f>_xlfn.XLOOKUP($A87,Mapping!$A:$A,Mapping!$D:$D)</f>
        <v>-999</v>
      </c>
      <c r="D87" s="1" t="str">
        <f>_xlfn.XLOOKUP($A87,Mapping!$A:$A,Mapping!$E:$E)</f>
        <v>A_60N_NA3</v>
      </c>
      <c r="E87" s="1" t="str">
        <f>_xlfn.XLOOKUP($A87,Mapping!$A:$A,Mapping!$C:$C)</f>
        <v>SacWAM</v>
      </c>
      <c r="F87" s="1" t="str">
        <f>_xlfn.XLOOKUP($A87,Mapping!$A:$A,Mapping!$G:$G)</f>
        <v>Theoretical Catchment Irrigation Demand</v>
      </c>
    </row>
    <row r="88" spans="1:6" x14ac:dyDescent="0.25">
      <c r="A88" t="s">
        <v>152</v>
      </c>
      <c r="B88" t="s">
        <v>1</v>
      </c>
      <c r="C88" s="1">
        <f>_xlfn.XLOOKUP($A88,Mapping!$A:$A,Mapping!$D:$D)</f>
        <v>-999</v>
      </c>
      <c r="D88" s="1" t="str">
        <f>_xlfn.XLOOKUP($A88,Mapping!$A:$A,Mapping!$E:$E)</f>
        <v>A_60N_NA4</v>
      </c>
      <c r="E88" s="1" t="str">
        <f>_xlfn.XLOOKUP($A88,Mapping!$A:$A,Mapping!$C:$C)</f>
        <v>SacWAM</v>
      </c>
      <c r="F88" s="1" t="str">
        <f>_xlfn.XLOOKUP($A88,Mapping!$A:$A,Mapping!$G:$G)</f>
        <v>Theoretical Catchment Irrigation Demand</v>
      </c>
    </row>
    <row r="89" spans="1:6" x14ac:dyDescent="0.25">
      <c r="A89" t="s">
        <v>153</v>
      </c>
      <c r="B89" t="s">
        <v>1</v>
      </c>
      <c r="C89" s="1">
        <f>_xlfn.XLOOKUP($A89,Mapping!$A:$A,Mapping!$D:$D)</f>
        <v>-999</v>
      </c>
      <c r="D89" s="1" t="str">
        <f>_xlfn.XLOOKUP($A89,Mapping!$A:$A,Mapping!$E:$E)</f>
        <v>A_60N_NA5</v>
      </c>
      <c r="E89" s="1" t="str">
        <f>_xlfn.XLOOKUP($A89,Mapping!$A:$A,Mapping!$C:$C)</f>
        <v>SacWAM</v>
      </c>
      <c r="F89" s="1" t="str">
        <f>_xlfn.XLOOKUP($A89,Mapping!$A:$A,Mapping!$G:$G)</f>
        <v>Theoretical Catchment Irrigation Demand</v>
      </c>
    </row>
    <row r="90" spans="1:6" x14ac:dyDescent="0.25">
      <c r="A90" t="s">
        <v>154</v>
      </c>
      <c r="B90" t="s">
        <v>1</v>
      </c>
      <c r="C90" s="1">
        <f>_xlfn.XLOOKUP($A90,Mapping!$A:$A,Mapping!$D:$D)</f>
        <v>-999</v>
      </c>
      <c r="D90" s="1" t="str">
        <f>_xlfn.XLOOKUP($A90,Mapping!$A:$A,Mapping!$E:$E)</f>
        <v>A_60S_NA1</v>
      </c>
      <c r="E90" s="1" t="str">
        <f>_xlfn.XLOOKUP($A90,Mapping!$A:$A,Mapping!$C:$C)</f>
        <v>SJWAM</v>
      </c>
      <c r="F90" s="1" t="str">
        <f>_xlfn.XLOOKUP($A90,Mapping!$A:$A,Mapping!$G:$G)</f>
        <v>Theoretical Catchment Irrigation Demand</v>
      </c>
    </row>
    <row r="91" spans="1:6" x14ac:dyDescent="0.25">
      <c r="A91" t="s">
        <v>155</v>
      </c>
      <c r="B91" t="s">
        <v>1</v>
      </c>
      <c r="C91" s="1">
        <f>_xlfn.XLOOKUP($A91,Mapping!$A:$A,Mapping!$D:$D)</f>
        <v>-999</v>
      </c>
      <c r="D91" s="1" t="str">
        <f>_xlfn.XLOOKUP($A91,Mapping!$A:$A,Mapping!$E:$E)</f>
        <v>A_60S_NA2</v>
      </c>
      <c r="E91" s="1" t="str">
        <f>_xlfn.XLOOKUP($A91,Mapping!$A:$A,Mapping!$C:$C)</f>
        <v>SJWAM</v>
      </c>
      <c r="F91" s="1" t="str">
        <f>_xlfn.XLOOKUP($A91,Mapping!$A:$A,Mapping!$G:$G)</f>
        <v>Theoretical Catchment Irrigation Demand</v>
      </c>
    </row>
    <row r="92" spans="1:6" x14ac:dyDescent="0.25">
      <c r="A92" t="s">
        <v>156</v>
      </c>
      <c r="B92" t="s">
        <v>1</v>
      </c>
      <c r="C92" s="1">
        <f>_xlfn.XLOOKUP($A92,Mapping!$A:$A,Mapping!$D:$D)</f>
        <v>-999</v>
      </c>
      <c r="D92" s="1" t="str">
        <f>_xlfn.XLOOKUP($A92,Mapping!$A:$A,Mapping!$E:$E)</f>
        <v>A_60S_PA1</v>
      </c>
      <c r="E92" s="1" t="str">
        <f>_xlfn.XLOOKUP($A92,Mapping!$A:$A,Mapping!$C:$C)</f>
        <v>SJWAM</v>
      </c>
      <c r="F92" s="1" t="str">
        <f>_xlfn.XLOOKUP($A92,Mapping!$A:$A,Mapping!$G:$G)</f>
        <v>Theoretical Catchment Irrigation Demand</v>
      </c>
    </row>
    <row r="93" spans="1:6" x14ac:dyDescent="0.25">
      <c r="A93" t="s">
        <v>157</v>
      </c>
      <c r="B93" t="s">
        <v>1</v>
      </c>
      <c r="C93" s="1">
        <f>_xlfn.XLOOKUP($A93,Mapping!$A:$A,Mapping!$D:$D)</f>
        <v>-999</v>
      </c>
      <c r="D93" s="1" t="str">
        <f>_xlfn.XLOOKUP($A93,Mapping!$A:$A,Mapping!$E:$E)</f>
        <v>A_60S_PA2</v>
      </c>
      <c r="E93" s="1" t="str">
        <f>_xlfn.XLOOKUP($A93,Mapping!$A:$A,Mapping!$C:$C)</f>
        <v>SJWAM</v>
      </c>
      <c r="F93" s="1" t="str">
        <f>_xlfn.XLOOKUP($A93,Mapping!$A:$A,Mapping!$G:$G)</f>
        <v>Theoretical Catchment Irrigation Demand</v>
      </c>
    </row>
    <row r="94" spans="1:6" x14ac:dyDescent="0.25">
      <c r="A94" t="s">
        <v>158</v>
      </c>
      <c r="B94" t="s">
        <v>1</v>
      </c>
      <c r="C94" s="1">
        <f>_xlfn.XLOOKUP($A94,Mapping!$A:$A,Mapping!$D:$D)</f>
        <v>-999</v>
      </c>
      <c r="D94" s="1" t="str">
        <f>_xlfn.XLOOKUP($A94,Mapping!$A:$A,Mapping!$E:$E)</f>
        <v>A_61_NA1</v>
      </c>
      <c r="E94" s="1" t="str">
        <f>_xlfn.XLOOKUP($A94,Mapping!$A:$A,Mapping!$C:$C)</f>
        <v>SJWAM</v>
      </c>
      <c r="F94" s="1" t="str">
        <f>_xlfn.XLOOKUP($A94,Mapping!$A:$A,Mapping!$G:$G)</f>
        <v>Theoretical Catchment Irrigation Demand</v>
      </c>
    </row>
    <row r="95" spans="1:6" x14ac:dyDescent="0.25">
      <c r="A95" t="s">
        <v>159</v>
      </c>
      <c r="B95" t="s">
        <v>1</v>
      </c>
      <c r="C95" s="1">
        <f>_xlfn.XLOOKUP($A95,Mapping!$A:$A,Mapping!$D:$D)</f>
        <v>-999</v>
      </c>
      <c r="D95" s="1" t="str">
        <f>_xlfn.XLOOKUP($A95,Mapping!$A:$A,Mapping!$E:$E)</f>
        <v>A_61S_NA2</v>
      </c>
      <c r="E95" s="1" t="str">
        <f>_xlfn.XLOOKUP($A95,Mapping!$A:$A,Mapping!$C:$C)</f>
        <v>SJWAM</v>
      </c>
      <c r="F95" s="1" t="str">
        <f>_xlfn.XLOOKUP($A95,Mapping!$A:$A,Mapping!$G:$G)</f>
        <v>Theoretical Catchment Irrigation Demand</v>
      </c>
    </row>
    <row r="96" spans="1:6" x14ac:dyDescent="0.25">
      <c r="A96" t="s">
        <v>160</v>
      </c>
      <c r="B96" t="s">
        <v>1</v>
      </c>
      <c r="C96" s="1">
        <f>_xlfn.XLOOKUP($A96,Mapping!$A:$A,Mapping!$D:$D)</f>
        <v>-999</v>
      </c>
      <c r="D96" s="1" t="str">
        <f>_xlfn.XLOOKUP($A96,Mapping!$A:$A,Mapping!$E:$E)</f>
        <v>A_61S_NA3</v>
      </c>
      <c r="E96" s="1" t="str">
        <f>_xlfn.XLOOKUP($A96,Mapping!$A:$A,Mapping!$C:$C)</f>
        <v>SJWAM</v>
      </c>
      <c r="F96" s="1" t="str">
        <f>_xlfn.XLOOKUP($A96,Mapping!$A:$A,Mapping!$G:$G)</f>
        <v>Theoretical Catchment Irrigation Demand</v>
      </c>
    </row>
    <row r="97" spans="1:6" x14ac:dyDescent="0.25">
      <c r="A97" t="s">
        <v>161</v>
      </c>
      <c r="B97" t="s">
        <v>1</v>
      </c>
      <c r="C97" s="1">
        <f>_xlfn.XLOOKUP($A97,Mapping!$A:$A,Mapping!$D:$D)</f>
        <v>-999</v>
      </c>
      <c r="D97" s="1" t="str">
        <f>_xlfn.XLOOKUP($A97,Mapping!$A:$A,Mapping!$E:$E)</f>
        <v>A_61_NA4</v>
      </c>
      <c r="E97" s="1" t="str">
        <f>_xlfn.XLOOKUP($A97,Mapping!$A:$A,Mapping!$C:$C)</f>
        <v>SJWAM</v>
      </c>
      <c r="F97" s="1" t="str">
        <f>_xlfn.XLOOKUP($A97,Mapping!$A:$A,Mapping!$G:$G)</f>
        <v>Theoretical Catchment Irrigation Demand</v>
      </c>
    </row>
    <row r="98" spans="1:6" x14ac:dyDescent="0.25">
      <c r="A98" t="s">
        <v>162</v>
      </c>
      <c r="B98" t="s">
        <v>1</v>
      </c>
      <c r="C98" s="1">
        <f>_xlfn.XLOOKUP($A98,Mapping!$A:$A,Mapping!$D:$D)</f>
        <v>-999</v>
      </c>
      <c r="D98" s="1" t="str">
        <f>_xlfn.XLOOKUP($A98,Mapping!$A:$A,Mapping!$E:$E)</f>
        <v>A_61S_NA5</v>
      </c>
      <c r="E98" s="1" t="str">
        <f>_xlfn.XLOOKUP($A98,Mapping!$A:$A,Mapping!$C:$C)</f>
        <v>SJWAM</v>
      </c>
      <c r="F98" s="1" t="str">
        <f>_xlfn.XLOOKUP($A98,Mapping!$A:$A,Mapping!$G:$G)</f>
        <v>Theoretical Catchment Irrigation Demand</v>
      </c>
    </row>
    <row r="99" spans="1:6" hidden="1" x14ac:dyDescent="0.25">
      <c r="A99" t="s">
        <v>163</v>
      </c>
      <c r="B99" t="s">
        <v>1</v>
      </c>
      <c r="C99" s="1" t="e">
        <f>_xlfn.XLOOKUP($A99,Mapping!$A:$A,Mapping!$D:$D)</f>
        <v>#N/A</v>
      </c>
      <c r="D99" s="1" t="e">
        <f>_xlfn.XLOOKUP($A99,Mapping!$A:$A,Mapping!$E:$E)</f>
        <v>#N/A</v>
      </c>
      <c r="E99" s="1" t="e">
        <f>_xlfn.XLOOKUP($A99,Mapping!$A:$A,Mapping!$C:$C)</f>
        <v>#N/A</v>
      </c>
      <c r="F99" s="1" t="e">
        <f>_xlfn.XLOOKUP($A99,Mapping!$A:$A,Mapping!$G:$G)</f>
        <v>#N/A</v>
      </c>
    </row>
    <row r="100" spans="1:6" x14ac:dyDescent="0.25">
      <c r="A100" t="s">
        <v>164</v>
      </c>
      <c r="B100" t="s">
        <v>1</v>
      </c>
      <c r="C100" s="1">
        <f>_xlfn.XLOOKUP($A100,Mapping!$A:$A,Mapping!$D:$D)</f>
        <v>-999</v>
      </c>
      <c r="D100" s="1" t="str">
        <f>_xlfn.XLOOKUP($A100,Mapping!$A:$A,Mapping!$E:$E)</f>
        <v>A_61N_PA1</v>
      </c>
      <c r="E100" s="1" t="str">
        <f>_xlfn.XLOOKUP($A100,Mapping!$A:$A,Mapping!$C:$C)</f>
        <v>SJWAM</v>
      </c>
      <c r="F100" s="1" t="str">
        <f>_xlfn.XLOOKUP($A100,Mapping!$A:$A,Mapping!$G:$G)</f>
        <v>Theoretical Catchment Irrigation Demand</v>
      </c>
    </row>
    <row r="101" spans="1:6" x14ac:dyDescent="0.25">
      <c r="A101" t="s">
        <v>165</v>
      </c>
      <c r="B101" t="s">
        <v>1</v>
      </c>
      <c r="C101" s="1">
        <f>_xlfn.XLOOKUP($A101,Mapping!$A:$A,Mapping!$D:$D)</f>
        <v>-999</v>
      </c>
      <c r="D101" s="1" t="str">
        <f>_xlfn.XLOOKUP($A101,Mapping!$A:$A,Mapping!$E:$E)</f>
        <v>A_61S_PA2</v>
      </c>
      <c r="E101" s="1" t="str">
        <f>_xlfn.XLOOKUP($A101,Mapping!$A:$A,Mapping!$C:$C)</f>
        <v>SJWAM</v>
      </c>
      <c r="F101" s="1" t="str">
        <f>_xlfn.XLOOKUP($A101,Mapping!$A:$A,Mapping!$G:$G)</f>
        <v>Theoretical Catchment Irrigation Demand</v>
      </c>
    </row>
    <row r="102" spans="1:6" x14ac:dyDescent="0.25">
      <c r="A102" t="s">
        <v>166</v>
      </c>
      <c r="B102" t="s">
        <v>1</v>
      </c>
      <c r="C102" s="1">
        <f>_xlfn.XLOOKUP($A102,Mapping!$A:$A,Mapping!$D:$D)</f>
        <v>-999</v>
      </c>
      <c r="D102" s="1" t="str">
        <f>_xlfn.XLOOKUP($A102,Mapping!$A:$A,Mapping!$E:$E)</f>
        <v>A_61_PA3</v>
      </c>
      <c r="E102" s="1" t="str">
        <f>_xlfn.XLOOKUP($A102,Mapping!$A:$A,Mapping!$C:$C)</f>
        <v>SJWAM</v>
      </c>
      <c r="F102" s="1" t="str">
        <f>_xlfn.XLOOKUP($A102,Mapping!$A:$A,Mapping!$G:$G)</f>
        <v>Theoretical Catchment Irrigation Demand</v>
      </c>
    </row>
    <row r="103" spans="1:6" x14ac:dyDescent="0.25">
      <c r="A103" t="s">
        <v>167</v>
      </c>
      <c r="B103" t="s">
        <v>1</v>
      </c>
      <c r="C103" s="1">
        <f>_xlfn.XLOOKUP($A103,Mapping!$A:$A,Mapping!$D:$D)</f>
        <v>-999</v>
      </c>
      <c r="D103" s="1" t="str">
        <f>_xlfn.XLOOKUP($A103,Mapping!$A:$A,Mapping!$E:$E)</f>
        <v>A_62_NA1</v>
      </c>
      <c r="E103" s="1" t="str">
        <f>_xlfn.XLOOKUP($A103,Mapping!$A:$A,Mapping!$C:$C)</f>
        <v>SJWAM</v>
      </c>
      <c r="F103" s="1" t="str">
        <f>_xlfn.XLOOKUP($A103,Mapping!$A:$A,Mapping!$G:$G)</f>
        <v>Theoretical Catchment Irrigation Demand</v>
      </c>
    </row>
    <row r="104" spans="1:6" x14ac:dyDescent="0.25">
      <c r="A104" t="s">
        <v>168</v>
      </c>
      <c r="B104" t="s">
        <v>1</v>
      </c>
      <c r="C104" s="1">
        <f>_xlfn.XLOOKUP($A104,Mapping!$A:$A,Mapping!$D:$D)</f>
        <v>-999</v>
      </c>
      <c r="D104" s="1" t="str">
        <f>_xlfn.XLOOKUP($A104,Mapping!$A:$A,Mapping!$E:$E)</f>
        <v>A_62_NA2</v>
      </c>
      <c r="E104" s="1" t="str">
        <f>_xlfn.XLOOKUP($A104,Mapping!$A:$A,Mapping!$C:$C)</f>
        <v>SJWAM</v>
      </c>
      <c r="F104" s="1" t="str">
        <f>_xlfn.XLOOKUP($A104,Mapping!$A:$A,Mapping!$G:$G)</f>
        <v>Theoretical Catchment Irrigation Demand</v>
      </c>
    </row>
    <row r="105" spans="1:6" x14ac:dyDescent="0.25">
      <c r="A105" t="s">
        <v>169</v>
      </c>
      <c r="B105" t="s">
        <v>1</v>
      </c>
      <c r="C105" s="1">
        <f>_xlfn.XLOOKUP($A105,Mapping!$A:$A,Mapping!$D:$D)</f>
        <v>-999</v>
      </c>
      <c r="D105" s="1" t="str">
        <f>_xlfn.XLOOKUP($A105,Mapping!$A:$A,Mapping!$E:$E)</f>
        <v>A_62_NA3</v>
      </c>
      <c r="E105" s="1" t="str">
        <f>_xlfn.XLOOKUP($A105,Mapping!$A:$A,Mapping!$C:$C)</f>
        <v>SJWAM</v>
      </c>
      <c r="F105" s="1" t="str">
        <f>_xlfn.XLOOKUP($A105,Mapping!$A:$A,Mapping!$G:$G)</f>
        <v>Theoretical Catchment Irrigation Demand</v>
      </c>
    </row>
    <row r="106" spans="1:6" x14ac:dyDescent="0.25">
      <c r="A106" t="s">
        <v>170</v>
      </c>
      <c r="B106" t="s">
        <v>1</v>
      </c>
      <c r="C106" s="1">
        <f>_xlfn.XLOOKUP($A106,Mapping!$A:$A,Mapping!$D:$D)</f>
        <v>-999</v>
      </c>
      <c r="D106" s="1" t="str">
        <f>_xlfn.XLOOKUP($A106,Mapping!$A:$A,Mapping!$E:$E)</f>
        <v>A_62_NA4</v>
      </c>
      <c r="E106" s="1" t="str">
        <f>_xlfn.XLOOKUP($A106,Mapping!$A:$A,Mapping!$C:$C)</f>
        <v>SJWAM</v>
      </c>
      <c r="F106" s="1" t="str">
        <f>_xlfn.XLOOKUP($A106,Mapping!$A:$A,Mapping!$G:$G)</f>
        <v>Theoretical Catchment Irrigation Demand</v>
      </c>
    </row>
    <row r="107" spans="1:6" x14ac:dyDescent="0.25">
      <c r="A107" t="s">
        <v>171</v>
      </c>
      <c r="B107" t="s">
        <v>1</v>
      </c>
      <c r="C107" s="1">
        <f>_xlfn.XLOOKUP($A107,Mapping!$A:$A,Mapping!$D:$D)</f>
        <v>-999</v>
      </c>
      <c r="D107" s="1" t="str">
        <f>_xlfn.XLOOKUP($A107,Mapping!$A:$A,Mapping!$E:$E)</f>
        <v>A_62_NA5</v>
      </c>
      <c r="E107" s="1" t="str">
        <f>_xlfn.XLOOKUP($A107,Mapping!$A:$A,Mapping!$C:$C)</f>
        <v>SJWAM</v>
      </c>
      <c r="F107" s="1" t="str">
        <f>_xlfn.XLOOKUP($A107,Mapping!$A:$A,Mapping!$G:$G)</f>
        <v>Theoretical Catchment Irrigation Demand</v>
      </c>
    </row>
    <row r="108" spans="1:6" x14ac:dyDescent="0.25">
      <c r="A108" t="s">
        <v>172</v>
      </c>
      <c r="B108" t="s">
        <v>1</v>
      </c>
      <c r="C108" s="1">
        <f>_xlfn.XLOOKUP($A108,Mapping!$A:$A,Mapping!$D:$D)</f>
        <v>-999</v>
      </c>
      <c r="D108" s="1" t="str">
        <f>_xlfn.XLOOKUP($A108,Mapping!$A:$A,Mapping!$E:$E)</f>
        <v>A_62_NA6</v>
      </c>
      <c r="E108" s="1" t="str">
        <f>_xlfn.XLOOKUP($A108,Mapping!$A:$A,Mapping!$C:$C)</f>
        <v>SJWAM</v>
      </c>
      <c r="F108" s="1" t="str">
        <f>_xlfn.XLOOKUP($A108,Mapping!$A:$A,Mapping!$G:$G)</f>
        <v>Theoretical Catchment Irrigation Demand</v>
      </c>
    </row>
    <row r="109" spans="1:6" x14ac:dyDescent="0.25">
      <c r="A109" t="s">
        <v>173</v>
      </c>
      <c r="B109" t="s">
        <v>1</v>
      </c>
      <c r="C109" s="1">
        <f>_xlfn.XLOOKUP($A109,Mapping!$A:$A,Mapping!$D:$D)</f>
        <v>-999</v>
      </c>
      <c r="D109" s="1" t="str">
        <f>_xlfn.XLOOKUP($A109,Mapping!$A:$A,Mapping!$E:$E)</f>
        <v>A_63_NA1</v>
      </c>
      <c r="E109" s="1" t="str">
        <f>_xlfn.XLOOKUP($A109,Mapping!$A:$A,Mapping!$C:$C)</f>
        <v>SJWAM</v>
      </c>
      <c r="F109" s="1" t="str">
        <f>_xlfn.XLOOKUP($A109,Mapping!$A:$A,Mapping!$G:$G)</f>
        <v>Theoretical Catchment Irrigation Demand</v>
      </c>
    </row>
    <row r="110" spans="1:6" x14ac:dyDescent="0.25">
      <c r="A110" t="s">
        <v>174</v>
      </c>
      <c r="B110" t="s">
        <v>1</v>
      </c>
      <c r="C110" s="1">
        <f>_xlfn.XLOOKUP($A110,Mapping!$A:$A,Mapping!$D:$D)</f>
        <v>-999</v>
      </c>
      <c r="D110" s="1" t="str">
        <f>_xlfn.XLOOKUP($A110,Mapping!$A:$A,Mapping!$E:$E)</f>
        <v>A_63_NA2</v>
      </c>
      <c r="E110" s="1" t="str">
        <f>_xlfn.XLOOKUP($A110,Mapping!$A:$A,Mapping!$C:$C)</f>
        <v>SJWAM</v>
      </c>
      <c r="F110" s="1" t="str">
        <f>_xlfn.XLOOKUP($A110,Mapping!$A:$A,Mapping!$G:$G)</f>
        <v>Theoretical Catchment Irrigation Demand</v>
      </c>
    </row>
    <row r="111" spans="1:6" hidden="1" x14ac:dyDescent="0.25">
      <c r="A111" t="s">
        <v>175</v>
      </c>
      <c r="B111" t="s">
        <v>1</v>
      </c>
      <c r="C111" s="1">
        <f>_xlfn.XLOOKUP($A111,Mapping!$A:$A,Mapping!$D:$D)</f>
        <v>-999</v>
      </c>
      <c r="D111" s="1" t="str">
        <f>_xlfn.XLOOKUP($A111,Mapping!$A:$A,Mapping!$E:$E)</f>
        <v>A_63_NA3_1</v>
      </c>
      <c r="E111" s="1" t="str">
        <f>_xlfn.XLOOKUP($A111,Mapping!$A:$A,Mapping!$C:$C)</f>
        <v>SJWAM</v>
      </c>
      <c r="F111" s="1" t="str">
        <f>_xlfn.XLOOKUP($A111,Mapping!$A:$A,Mapping!$G:$G)</f>
        <v>Theoretical Catchment Irrigation Demand</v>
      </c>
    </row>
    <row r="112" spans="1:6" x14ac:dyDescent="0.25">
      <c r="A112" t="s">
        <v>176</v>
      </c>
      <c r="B112" t="s">
        <v>1</v>
      </c>
      <c r="C112" s="1">
        <f>_xlfn.XLOOKUP($A112,Mapping!$A:$A,Mapping!$D:$D)</f>
        <v>-999</v>
      </c>
      <c r="D112" s="1" t="str">
        <f>_xlfn.XLOOKUP($A112,Mapping!$A:$A,Mapping!$E:$E)</f>
        <v>A_63_NA4</v>
      </c>
      <c r="E112" s="1" t="str">
        <f>_xlfn.XLOOKUP($A112,Mapping!$A:$A,Mapping!$C:$C)</f>
        <v>SJWAM</v>
      </c>
      <c r="F112" s="1" t="str">
        <f>_xlfn.XLOOKUP($A112,Mapping!$A:$A,Mapping!$G:$G)</f>
        <v>Theoretical Catchment Irrigation Demand</v>
      </c>
    </row>
    <row r="113" spans="1:6" hidden="1" x14ac:dyDescent="0.25">
      <c r="A113" t="s">
        <v>177</v>
      </c>
      <c r="B113" t="s">
        <v>1</v>
      </c>
      <c r="C113" s="1">
        <f>_xlfn.XLOOKUP($A113,Mapping!$A:$A,Mapping!$D:$D)</f>
        <v>-999</v>
      </c>
      <c r="D113" s="1" t="str">
        <f>_xlfn.XLOOKUP($A113,Mapping!$A:$A,Mapping!$E:$E)</f>
        <v>A_63_NA3_2</v>
      </c>
      <c r="E113" s="1" t="str">
        <f>_xlfn.XLOOKUP($A113,Mapping!$A:$A,Mapping!$C:$C)</f>
        <v>SJWAM</v>
      </c>
      <c r="F113" s="1" t="str">
        <f>_xlfn.XLOOKUP($A113,Mapping!$A:$A,Mapping!$G:$G)</f>
        <v>Theoretical Catchment Irrigation Demand</v>
      </c>
    </row>
    <row r="114" spans="1:6" hidden="1" x14ac:dyDescent="0.25">
      <c r="A114" t="s">
        <v>178</v>
      </c>
      <c r="B114" t="s">
        <v>1</v>
      </c>
      <c r="C114" s="1" t="e">
        <f>_xlfn.XLOOKUP($A114,Mapping!$A:$A,Mapping!$D:$D)</f>
        <v>#N/A</v>
      </c>
      <c r="D114" s="1" t="e">
        <f>_xlfn.XLOOKUP($A114,Mapping!$A:$A,Mapping!$E:$E)</f>
        <v>#N/A</v>
      </c>
      <c r="E114" s="1" t="e">
        <f>_xlfn.XLOOKUP($A114,Mapping!$A:$A,Mapping!$C:$C)</f>
        <v>#N/A</v>
      </c>
      <c r="F114" s="1" t="e">
        <f>_xlfn.XLOOKUP($A114,Mapping!$A:$A,Mapping!$G:$G)</f>
        <v>#N/A</v>
      </c>
    </row>
    <row r="115" spans="1:6" hidden="1" x14ac:dyDescent="0.25">
      <c r="A115" t="s">
        <v>179</v>
      </c>
      <c r="B115" t="s">
        <v>1</v>
      </c>
      <c r="C115" s="1" t="e">
        <f>_xlfn.XLOOKUP($A115,Mapping!$A:$A,Mapping!$D:$D)</f>
        <v>#N/A</v>
      </c>
      <c r="D115" s="1" t="e">
        <f>_xlfn.XLOOKUP($A115,Mapping!$A:$A,Mapping!$E:$E)</f>
        <v>#N/A</v>
      </c>
      <c r="E115" s="1" t="e">
        <f>_xlfn.XLOOKUP($A115,Mapping!$A:$A,Mapping!$C:$C)</f>
        <v>#N/A</v>
      </c>
      <c r="F115" s="1" t="e">
        <f>_xlfn.XLOOKUP($A115,Mapping!$A:$A,Mapping!$G:$G)</f>
        <v>#N/A</v>
      </c>
    </row>
    <row r="116" spans="1:6" hidden="1" x14ac:dyDescent="0.25">
      <c r="A116" t="s">
        <v>180</v>
      </c>
      <c r="B116" t="s">
        <v>1</v>
      </c>
      <c r="C116" s="1" t="e">
        <f>_xlfn.XLOOKUP($A116,Mapping!$A:$A,Mapping!$D:$D)</f>
        <v>#N/A</v>
      </c>
      <c r="D116" s="1" t="e">
        <f>_xlfn.XLOOKUP($A116,Mapping!$A:$A,Mapping!$E:$E)</f>
        <v>#N/A</v>
      </c>
      <c r="E116" s="1" t="e">
        <f>_xlfn.XLOOKUP($A116,Mapping!$A:$A,Mapping!$C:$C)</f>
        <v>#N/A</v>
      </c>
      <c r="F116" s="1" t="e">
        <f>_xlfn.XLOOKUP($A116,Mapping!$A:$A,Mapping!$G:$G)</f>
        <v>#N/A</v>
      </c>
    </row>
    <row r="117" spans="1:6" x14ac:dyDescent="0.25">
      <c r="A117" t="s">
        <v>181</v>
      </c>
      <c r="B117" t="s">
        <v>1</v>
      </c>
      <c r="C117" s="1">
        <f>_xlfn.XLOOKUP($A117,Mapping!$A:$A,Mapping!$D:$D)</f>
        <v>-999</v>
      </c>
      <c r="D117" s="1" t="str">
        <f>_xlfn.XLOOKUP($A117,Mapping!$A:$A,Mapping!$E:$E)</f>
        <v>A_64_NA1</v>
      </c>
      <c r="E117" s="1" t="str">
        <f>_xlfn.XLOOKUP($A117,Mapping!$A:$A,Mapping!$C:$C)</f>
        <v>SJWAM</v>
      </c>
      <c r="F117" s="1" t="str">
        <f>_xlfn.XLOOKUP($A117,Mapping!$A:$A,Mapping!$G:$G)</f>
        <v>Theoretical Catchment Irrigation Demand</v>
      </c>
    </row>
    <row r="118" spans="1:6" x14ac:dyDescent="0.25">
      <c r="A118" t="s">
        <v>182</v>
      </c>
      <c r="B118" t="s">
        <v>1</v>
      </c>
      <c r="C118" s="1">
        <f>_xlfn.XLOOKUP($A118,Mapping!$A:$A,Mapping!$D:$D)</f>
        <v>-999</v>
      </c>
      <c r="D118" s="1" t="str">
        <f>_xlfn.XLOOKUP($A118,Mapping!$A:$A,Mapping!$E:$E)</f>
        <v>A_64_NA2</v>
      </c>
      <c r="E118" s="1" t="str">
        <f>_xlfn.XLOOKUP($A118,Mapping!$A:$A,Mapping!$C:$C)</f>
        <v>SJWAM</v>
      </c>
      <c r="F118" s="1" t="str">
        <f>_xlfn.XLOOKUP($A118,Mapping!$A:$A,Mapping!$G:$G)</f>
        <v>Theoretical Catchment Irrigation Demand</v>
      </c>
    </row>
    <row r="119" spans="1:6" x14ac:dyDescent="0.25">
      <c r="A119" t="s">
        <v>183</v>
      </c>
      <c r="B119" t="s">
        <v>1</v>
      </c>
      <c r="C119" s="1">
        <f>_xlfn.XLOOKUP($A119,Mapping!$A:$A,Mapping!$D:$D)</f>
        <v>-999</v>
      </c>
      <c r="D119" s="1" t="str">
        <f>_xlfn.XLOOKUP($A119,Mapping!$A:$A,Mapping!$E:$E)</f>
        <v>A_64_PA1</v>
      </c>
      <c r="E119" s="1" t="str">
        <f>_xlfn.XLOOKUP($A119,Mapping!$A:$A,Mapping!$C:$C)</f>
        <v>SJWAM</v>
      </c>
      <c r="F119" s="1" t="str">
        <f>_xlfn.XLOOKUP($A119,Mapping!$A:$A,Mapping!$G:$G)</f>
        <v>Theoretical Catchment Irrigation Demand</v>
      </c>
    </row>
    <row r="120" spans="1:6" x14ac:dyDescent="0.25">
      <c r="A120" t="s">
        <v>184</v>
      </c>
      <c r="B120" t="s">
        <v>1</v>
      </c>
      <c r="C120" s="1">
        <f>_xlfn.XLOOKUP($A120,Mapping!$A:$A,Mapping!$D:$D)</f>
        <v>-999</v>
      </c>
      <c r="D120" s="1" t="str">
        <f>_xlfn.XLOOKUP($A120,Mapping!$A:$A,Mapping!$E:$E)</f>
        <v>A_64_PA2</v>
      </c>
      <c r="E120" s="1" t="str">
        <f>_xlfn.XLOOKUP($A120,Mapping!$A:$A,Mapping!$C:$C)</f>
        <v>SJWAM</v>
      </c>
      <c r="F120" s="1" t="str">
        <f>_xlfn.XLOOKUP($A120,Mapping!$A:$A,Mapping!$G:$G)</f>
        <v>Theoretical Catchment Irrigation Demand</v>
      </c>
    </row>
    <row r="121" spans="1:6" x14ac:dyDescent="0.25">
      <c r="A121" t="s">
        <v>185</v>
      </c>
      <c r="B121" t="s">
        <v>1</v>
      </c>
      <c r="C121" s="1">
        <f>_xlfn.XLOOKUP($A121,Mapping!$A:$A,Mapping!$D:$D)</f>
        <v>-999</v>
      </c>
      <c r="D121" s="1" t="str">
        <f>_xlfn.XLOOKUP($A121,Mapping!$A:$A,Mapping!$E:$E)</f>
        <v>A_64_PA3</v>
      </c>
      <c r="E121" s="1" t="str">
        <f>_xlfn.XLOOKUP($A121,Mapping!$A:$A,Mapping!$C:$C)</f>
        <v>SJWAM</v>
      </c>
      <c r="F121" s="1" t="str">
        <f>_xlfn.XLOOKUP($A121,Mapping!$A:$A,Mapping!$G:$G)</f>
        <v>Theoretical Catchment Irrigation Demand</v>
      </c>
    </row>
    <row r="122" spans="1:6" x14ac:dyDescent="0.25">
      <c r="A122" t="s">
        <v>186</v>
      </c>
      <c r="B122" t="s">
        <v>1</v>
      </c>
      <c r="C122" s="1">
        <f>_xlfn.XLOOKUP($A122,Mapping!$A:$A,Mapping!$D:$D)</f>
        <v>-999</v>
      </c>
      <c r="D122" s="1" t="str">
        <f>_xlfn.XLOOKUP($A122,Mapping!$A:$A,Mapping!$E:$E)</f>
        <v>A_64_XA</v>
      </c>
      <c r="E122" s="1" t="str">
        <f>_xlfn.XLOOKUP($A122,Mapping!$A:$A,Mapping!$C:$C)</f>
        <v>SJWAM</v>
      </c>
      <c r="F122" s="1" t="str">
        <f>_xlfn.XLOOKUP($A122,Mapping!$A:$A,Mapping!$G:$G)</f>
        <v>Theoretical Catchment Irrigation Demand</v>
      </c>
    </row>
    <row r="123" spans="1:6" x14ac:dyDescent="0.25">
      <c r="A123" t="s">
        <v>187</v>
      </c>
      <c r="B123" t="s">
        <v>1</v>
      </c>
      <c r="C123" s="1">
        <f>_xlfn.XLOOKUP($A123,Mapping!$A:$A,Mapping!$D:$D)</f>
        <v>-999</v>
      </c>
      <c r="D123" s="1" t="str">
        <f>_xlfn.XLOOKUP($A123,Mapping!$A:$A,Mapping!$E:$E)</f>
        <v>A_71_NA1</v>
      </c>
      <c r="E123" s="1" t="str">
        <f>_xlfn.XLOOKUP($A123,Mapping!$A:$A,Mapping!$C:$C)</f>
        <v>SJWAM</v>
      </c>
      <c r="F123" s="1" t="str">
        <f>_xlfn.XLOOKUP($A123,Mapping!$A:$A,Mapping!$G:$G)</f>
        <v>Theoretical Catchment Irrigation Demand</v>
      </c>
    </row>
    <row r="124" spans="1:6" x14ac:dyDescent="0.25">
      <c r="A124" t="s">
        <v>188</v>
      </c>
      <c r="B124" t="s">
        <v>1</v>
      </c>
      <c r="C124" s="1">
        <f>_xlfn.XLOOKUP($A124,Mapping!$A:$A,Mapping!$D:$D)</f>
        <v>-999</v>
      </c>
      <c r="D124" s="1" t="str">
        <f>_xlfn.XLOOKUP($A124,Mapping!$A:$A,Mapping!$E:$E)</f>
        <v>A_71_NA2</v>
      </c>
      <c r="E124" s="1" t="str">
        <f>_xlfn.XLOOKUP($A124,Mapping!$A:$A,Mapping!$C:$C)</f>
        <v>SJWAM</v>
      </c>
      <c r="F124" s="1" t="str">
        <f>_xlfn.XLOOKUP($A124,Mapping!$A:$A,Mapping!$G:$G)</f>
        <v>Theoretical Catchment Irrigation Demand</v>
      </c>
    </row>
    <row r="125" spans="1:6" x14ac:dyDescent="0.25">
      <c r="A125" t="s">
        <v>189</v>
      </c>
      <c r="B125" t="s">
        <v>1</v>
      </c>
      <c r="C125" s="1">
        <f>_xlfn.XLOOKUP($A125,Mapping!$A:$A,Mapping!$D:$D)</f>
        <v>-999</v>
      </c>
      <c r="D125" s="1" t="str">
        <f>_xlfn.XLOOKUP($A125,Mapping!$A:$A,Mapping!$E:$E)</f>
        <v>A_71_PA1_3</v>
      </c>
      <c r="E125" s="1" t="str">
        <f>_xlfn.XLOOKUP($A125,Mapping!$A:$A,Mapping!$C:$C)</f>
        <v>SJWAM</v>
      </c>
      <c r="F125" s="1" t="str">
        <f>_xlfn.XLOOKUP($A125,Mapping!$A:$A,Mapping!$G:$G)</f>
        <v>Theoretical Catchment Irrigation Demand</v>
      </c>
    </row>
    <row r="126" spans="1:6" x14ac:dyDescent="0.25">
      <c r="A126" t="s">
        <v>190</v>
      </c>
      <c r="B126" t="s">
        <v>1</v>
      </c>
      <c r="C126" s="1">
        <f>_xlfn.XLOOKUP($A126,Mapping!$A:$A,Mapping!$D:$D)</f>
        <v>-999</v>
      </c>
      <c r="D126" s="1" t="str">
        <f>_xlfn.XLOOKUP($A126,Mapping!$A:$A,Mapping!$E:$E)</f>
        <v>A_71_PA2</v>
      </c>
      <c r="E126" s="1" t="str">
        <f>_xlfn.XLOOKUP($A126,Mapping!$A:$A,Mapping!$C:$C)</f>
        <v>SJWAM</v>
      </c>
      <c r="F126" s="1" t="str">
        <f>_xlfn.XLOOKUP($A126,Mapping!$A:$A,Mapping!$G:$G)</f>
        <v>Theoretical Catchment Irrigation Demand</v>
      </c>
    </row>
    <row r="127" spans="1:6" hidden="1" x14ac:dyDescent="0.25">
      <c r="A127" t="s">
        <v>191</v>
      </c>
      <c r="B127" t="s">
        <v>1</v>
      </c>
      <c r="C127" s="1" t="e">
        <f>_xlfn.XLOOKUP($A127,Mapping!$A:$A,Mapping!$D:$D)</f>
        <v>#N/A</v>
      </c>
      <c r="D127" s="1" t="e">
        <f>_xlfn.XLOOKUP($A127,Mapping!$A:$A,Mapping!$E:$E)</f>
        <v>#N/A</v>
      </c>
      <c r="E127" s="1" t="e">
        <f>_xlfn.XLOOKUP($A127,Mapping!$A:$A,Mapping!$C:$C)</f>
        <v>#N/A</v>
      </c>
      <c r="F127" s="1" t="e">
        <f>_xlfn.XLOOKUP($A127,Mapping!$A:$A,Mapping!$G:$G)</f>
        <v>#N/A</v>
      </c>
    </row>
    <row r="128" spans="1:6" x14ac:dyDescent="0.25">
      <c r="A128" t="s">
        <v>192</v>
      </c>
      <c r="B128" t="s">
        <v>1</v>
      </c>
      <c r="C128" s="1">
        <f>_xlfn.XLOOKUP($A128,Mapping!$A:$A,Mapping!$D:$D)</f>
        <v>-999</v>
      </c>
      <c r="D128" s="1" t="str">
        <f>_xlfn.XLOOKUP($A128,Mapping!$A:$A,Mapping!$E:$E)</f>
        <v>A_71_PA4</v>
      </c>
      <c r="E128" s="1" t="str">
        <f>_xlfn.XLOOKUP($A128,Mapping!$A:$A,Mapping!$C:$C)</f>
        <v>SJWAM</v>
      </c>
      <c r="F128" s="1" t="str">
        <f>_xlfn.XLOOKUP($A128,Mapping!$A:$A,Mapping!$G:$G)</f>
        <v>Theoretical Catchment Irrigation Demand</v>
      </c>
    </row>
    <row r="129" spans="1:6" x14ac:dyDescent="0.25">
      <c r="A129" t="s">
        <v>193</v>
      </c>
      <c r="B129" t="s">
        <v>1</v>
      </c>
      <c r="C129" s="1">
        <f>_xlfn.XLOOKUP($A129,Mapping!$A:$A,Mapping!$D:$D)</f>
        <v>-999</v>
      </c>
      <c r="D129" s="1" t="str">
        <f>_xlfn.XLOOKUP($A129,Mapping!$A:$A,Mapping!$E:$E)</f>
        <v>A_71_PA5</v>
      </c>
      <c r="E129" s="1" t="str">
        <f>_xlfn.XLOOKUP($A129,Mapping!$A:$A,Mapping!$C:$C)</f>
        <v>SJWAM</v>
      </c>
      <c r="F129" s="1" t="str">
        <f>_xlfn.XLOOKUP($A129,Mapping!$A:$A,Mapping!$G:$G)</f>
        <v>Theoretical Catchment Irrigation Demand</v>
      </c>
    </row>
    <row r="130" spans="1:6" x14ac:dyDescent="0.25">
      <c r="A130" t="s">
        <v>194</v>
      </c>
      <c r="B130" t="s">
        <v>1</v>
      </c>
      <c r="C130" s="1">
        <f>_xlfn.XLOOKUP($A130,Mapping!$A:$A,Mapping!$D:$D)</f>
        <v>-999</v>
      </c>
      <c r="D130" s="1" t="str">
        <f>_xlfn.XLOOKUP($A130,Mapping!$A:$A,Mapping!$E:$E)</f>
        <v>A_71_PA6</v>
      </c>
      <c r="E130" s="1" t="str">
        <f>_xlfn.XLOOKUP($A130,Mapping!$A:$A,Mapping!$C:$C)</f>
        <v>SJWAM</v>
      </c>
      <c r="F130" s="1" t="str">
        <f>_xlfn.XLOOKUP($A130,Mapping!$A:$A,Mapping!$G:$G)</f>
        <v>Theoretical Catchment Irrigation Demand</v>
      </c>
    </row>
    <row r="131" spans="1:6" x14ac:dyDescent="0.25">
      <c r="A131" t="s">
        <v>195</v>
      </c>
      <c r="B131" t="s">
        <v>1</v>
      </c>
      <c r="C131" s="1">
        <f>_xlfn.XLOOKUP($A131,Mapping!$A:$A,Mapping!$D:$D)</f>
        <v>-999</v>
      </c>
      <c r="D131" s="1" t="str">
        <f>_xlfn.XLOOKUP($A131,Mapping!$A:$A,Mapping!$E:$E)</f>
        <v>A_71_PA8</v>
      </c>
      <c r="E131" s="1" t="str">
        <f>_xlfn.XLOOKUP($A131,Mapping!$A:$A,Mapping!$C:$C)</f>
        <v>SJWAM</v>
      </c>
      <c r="F131" s="1" t="str">
        <f>_xlfn.XLOOKUP($A131,Mapping!$A:$A,Mapping!$G:$G)</f>
        <v>Theoretical Catchment Irrigation Demand</v>
      </c>
    </row>
    <row r="132" spans="1:6" x14ac:dyDescent="0.25">
      <c r="A132" t="s">
        <v>196</v>
      </c>
      <c r="B132" t="s">
        <v>1</v>
      </c>
      <c r="C132" s="1">
        <f>_xlfn.XLOOKUP($A132,Mapping!$A:$A,Mapping!$D:$D)</f>
        <v>-999</v>
      </c>
      <c r="D132" s="1" t="str">
        <f>_xlfn.XLOOKUP($A132,Mapping!$A:$A,Mapping!$E:$E)</f>
        <v>A_72_NA1</v>
      </c>
      <c r="E132" s="1" t="str">
        <f>_xlfn.XLOOKUP($A132,Mapping!$A:$A,Mapping!$C:$C)</f>
        <v>SJWAM</v>
      </c>
      <c r="F132" s="1" t="str">
        <f>_xlfn.XLOOKUP($A132,Mapping!$A:$A,Mapping!$G:$G)</f>
        <v>Theoretical Catchment Irrigation Demand</v>
      </c>
    </row>
    <row r="133" spans="1:6" x14ac:dyDescent="0.25">
      <c r="A133" t="s">
        <v>197</v>
      </c>
      <c r="B133" t="s">
        <v>1</v>
      </c>
      <c r="C133" s="1">
        <f>_xlfn.XLOOKUP($A133,Mapping!$A:$A,Mapping!$D:$D)</f>
        <v>-999</v>
      </c>
      <c r="D133" s="1" t="str">
        <f>_xlfn.XLOOKUP($A133,Mapping!$A:$A,Mapping!$E:$E)</f>
        <v>A_72_NA2</v>
      </c>
      <c r="E133" s="1" t="str">
        <f>_xlfn.XLOOKUP($A133,Mapping!$A:$A,Mapping!$C:$C)</f>
        <v>SJWAM</v>
      </c>
      <c r="F133" s="1" t="str">
        <f>_xlfn.XLOOKUP($A133,Mapping!$A:$A,Mapping!$G:$G)</f>
        <v>Theoretical Catchment Irrigation Demand</v>
      </c>
    </row>
    <row r="134" spans="1:6" x14ac:dyDescent="0.25">
      <c r="A134" t="s">
        <v>198</v>
      </c>
      <c r="B134" t="s">
        <v>1</v>
      </c>
      <c r="C134" s="1">
        <f>_xlfn.XLOOKUP($A134,Mapping!$A:$A,Mapping!$D:$D)</f>
        <v>-999</v>
      </c>
      <c r="D134" s="1" t="str">
        <f>_xlfn.XLOOKUP($A134,Mapping!$A:$A,Mapping!$E:$E)</f>
        <v>A_72_PA</v>
      </c>
      <c r="E134" s="1" t="str">
        <f>_xlfn.XLOOKUP($A134,Mapping!$A:$A,Mapping!$C:$C)</f>
        <v>SJWAM</v>
      </c>
      <c r="F134" s="1" t="str">
        <f>_xlfn.XLOOKUP($A134,Mapping!$A:$A,Mapping!$G:$G)</f>
        <v>Theoretical Catchment Irrigation Demand</v>
      </c>
    </row>
    <row r="135" spans="1:6" hidden="1" x14ac:dyDescent="0.25">
      <c r="A135" t="s">
        <v>199</v>
      </c>
      <c r="B135" t="s">
        <v>1</v>
      </c>
      <c r="C135" s="1" t="e">
        <f>_xlfn.XLOOKUP($A135,Mapping!$A:$A,Mapping!$D:$D)</f>
        <v>#N/A</v>
      </c>
      <c r="D135" s="1" t="e">
        <f>_xlfn.XLOOKUP($A135,Mapping!$A:$A,Mapping!$E:$E)</f>
        <v>#N/A</v>
      </c>
      <c r="E135" s="1" t="e">
        <f>_xlfn.XLOOKUP($A135,Mapping!$A:$A,Mapping!$C:$C)</f>
        <v>#N/A</v>
      </c>
      <c r="F135" s="1" t="e">
        <f>_xlfn.XLOOKUP($A135,Mapping!$A:$A,Mapping!$G:$G)</f>
        <v>#N/A</v>
      </c>
    </row>
    <row r="136" spans="1:6" hidden="1" x14ac:dyDescent="0.25">
      <c r="A136" t="s">
        <v>200</v>
      </c>
      <c r="B136" t="s">
        <v>1</v>
      </c>
      <c r="C136" s="1" t="e">
        <f>_xlfn.XLOOKUP($A136,Mapping!$A:$A,Mapping!$D:$D)</f>
        <v>#N/A</v>
      </c>
      <c r="D136" s="1" t="e">
        <f>_xlfn.XLOOKUP($A136,Mapping!$A:$A,Mapping!$E:$E)</f>
        <v>#N/A</v>
      </c>
      <c r="E136" s="1" t="e">
        <f>_xlfn.XLOOKUP($A136,Mapping!$A:$A,Mapping!$C:$C)</f>
        <v>#N/A</v>
      </c>
      <c r="F136" s="1" t="e">
        <f>_xlfn.XLOOKUP($A136,Mapping!$A:$A,Mapping!$G:$G)</f>
        <v>#N/A</v>
      </c>
    </row>
    <row r="137" spans="1:6" hidden="1" x14ac:dyDescent="0.25">
      <c r="A137" t="s">
        <v>201</v>
      </c>
      <c r="B137" t="s">
        <v>1</v>
      </c>
      <c r="C137" s="1" t="e">
        <f>_xlfn.XLOOKUP($A137,Mapping!$A:$A,Mapping!$D:$D)</f>
        <v>#N/A</v>
      </c>
      <c r="D137" s="1" t="e">
        <f>_xlfn.XLOOKUP($A137,Mapping!$A:$A,Mapping!$E:$E)</f>
        <v>#N/A</v>
      </c>
      <c r="E137" s="1" t="e">
        <f>_xlfn.XLOOKUP($A137,Mapping!$A:$A,Mapping!$C:$C)</f>
        <v>#N/A</v>
      </c>
      <c r="F137" s="1" t="e">
        <f>_xlfn.XLOOKUP($A137,Mapping!$A:$A,Mapping!$G:$G)</f>
        <v>#N/A</v>
      </c>
    </row>
    <row r="138" spans="1:6" hidden="1" x14ac:dyDescent="0.25">
      <c r="A138" t="s">
        <v>202</v>
      </c>
      <c r="B138" t="s">
        <v>1</v>
      </c>
      <c r="C138" s="1" t="e">
        <f>_xlfn.XLOOKUP($A138,Mapping!$A:$A,Mapping!$D:$D)</f>
        <v>#N/A</v>
      </c>
      <c r="D138" s="1" t="e">
        <f>_xlfn.XLOOKUP($A138,Mapping!$A:$A,Mapping!$E:$E)</f>
        <v>#N/A</v>
      </c>
      <c r="E138" s="1" t="e">
        <f>_xlfn.XLOOKUP($A138,Mapping!$A:$A,Mapping!$C:$C)</f>
        <v>#N/A</v>
      </c>
      <c r="F138" s="1" t="e">
        <f>_xlfn.XLOOKUP($A138,Mapping!$A:$A,Mapping!$G:$G)</f>
        <v>#N/A</v>
      </c>
    </row>
    <row r="139" spans="1:6" hidden="1" x14ac:dyDescent="0.25">
      <c r="A139" t="s">
        <v>203</v>
      </c>
      <c r="B139" t="s">
        <v>1</v>
      </c>
      <c r="C139" s="1" t="e">
        <f>_xlfn.XLOOKUP($A139,Mapping!$A:$A,Mapping!$D:$D)</f>
        <v>#N/A</v>
      </c>
      <c r="D139" s="1" t="e">
        <f>_xlfn.XLOOKUP($A139,Mapping!$A:$A,Mapping!$E:$E)</f>
        <v>#N/A</v>
      </c>
      <c r="E139" s="1" t="e">
        <f>_xlfn.XLOOKUP($A139,Mapping!$A:$A,Mapping!$C:$C)</f>
        <v>#N/A</v>
      </c>
      <c r="F139" s="1" t="e">
        <f>_xlfn.XLOOKUP($A139,Mapping!$A:$A,Mapping!$G:$G)</f>
        <v>#N/A</v>
      </c>
    </row>
    <row r="140" spans="1:6" hidden="1" x14ac:dyDescent="0.25">
      <c r="A140" t="s">
        <v>204</v>
      </c>
      <c r="B140" t="s">
        <v>1</v>
      </c>
      <c r="C140" s="1" t="e">
        <f>_xlfn.XLOOKUP($A140,Mapping!$A:$A,Mapping!$D:$D)</f>
        <v>#N/A</v>
      </c>
      <c r="D140" s="1" t="e">
        <f>_xlfn.XLOOKUP($A140,Mapping!$A:$A,Mapping!$E:$E)</f>
        <v>#N/A</v>
      </c>
      <c r="E140" s="1" t="e">
        <f>_xlfn.XLOOKUP($A140,Mapping!$A:$A,Mapping!$C:$C)</f>
        <v>#N/A</v>
      </c>
      <c r="F140" s="1" t="e">
        <f>_xlfn.XLOOKUP($A140,Mapping!$A:$A,Mapping!$G:$G)</f>
        <v>#N/A</v>
      </c>
    </row>
    <row r="141" spans="1:6" x14ac:dyDescent="0.25">
      <c r="A141" t="s">
        <v>205</v>
      </c>
      <c r="B141" t="s">
        <v>1</v>
      </c>
      <c r="C141" s="1">
        <f>_xlfn.XLOOKUP($A141,Mapping!$A:$A,Mapping!$D:$D)</f>
        <v>-999</v>
      </c>
      <c r="D141" s="1" t="str">
        <f>_xlfn.XLOOKUP($A141,Mapping!$A:$A,Mapping!$E:$E)</f>
        <v>A_72_XA1</v>
      </c>
      <c r="E141" s="1" t="str">
        <f>_xlfn.XLOOKUP($A141,Mapping!$A:$A,Mapping!$C:$C)</f>
        <v>SJWAM</v>
      </c>
      <c r="F141" s="1" t="str">
        <f>_xlfn.XLOOKUP($A141,Mapping!$A:$A,Mapping!$G:$G)</f>
        <v>Theoretical Catchment Irrigation Demand</v>
      </c>
    </row>
    <row r="142" spans="1:6" x14ac:dyDescent="0.25">
      <c r="A142" t="s">
        <v>206</v>
      </c>
      <c r="B142" t="s">
        <v>1</v>
      </c>
      <c r="C142" s="1">
        <f>_xlfn.XLOOKUP($A142,Mapping!$A:$A,Mapping!$D:$D)</f>
        <v>-999</v>
      </c>
      <c r="D142" s="1" t="str">
        <f>_xlfn.XLOOKUP($A142,Mapping!$A:$A,Mapping!$E:$E)</f>
        <v>A_72_XA2</v>
      </c>
      <c r="E142" s="1" t="str">
        <f>_xlfn.XLOOKUP($A142,Mapping!$A:$A,Mapping!$C:$C)</f>
        <v>SJWAM</v>
      </c>
      <c r="F142" s="1" t="str">
        <f>_xlfn.XLOOKUP($A142,Mapping!$A:$A,Mapping!$G:$G)</f>
        <v>Theoretical Catchment Irrigation Demand</v>
      </c>
    </row>
    <row r="143" spans="1:6" x14ac:dyDescent="0.25">
      <c r="A143" t="s">
        <v>207</v>
      </c>
      <c r="B143" t="s">
        <v>1</v>
      </c>
      <c r="C143" s="1">
        <f>_xlfn.XLOOKUP($A143,Mapping!$A:$A,Mapping!$D:$D)</f>
        <v>-999</v>
      </c>
      <c r="D143" s="1" t="str">
        <f>_xlfn.XLOOKUP($A143,Mapping!$A:$A,Mapping!$E:$E)</f>
        <v>A_72_XA3</v>
      </c>
      <c r="E143" s="1" t="str">
        <f>_xlfn.XLOOKUP($A143,Mapping!$A:$A,Mapping!$C:$C)</f>
        <v>SJWAM</v>
      </c>
      <c r="F143" s="1" t="str">
        <f>_xlfn.XLOOKUP($A143,Mapping!$A:$A,Mapping!$G:$G)</f>
        <v>Theoretical Catchment Irrigation Demand</v>
      </c>
    </row>
    <row r="144" spans="1:6" x14ac:dyDescent="0.25">
      <c r="A144" t="s">
        <v>208</v>
      </c>
      <c r="B144" t="s">
        <v>1</v>
      </c>
      <c r="C144" s="1">
        <f>_xlfn.XLOOKUP($A144,Mapping!$A:$A,Mapping!$D:$D)</f>
        <v>-999</v>
      </c>
      <c r="D144" s="1" t="str">
        <f>_xlfn.XLOOKUP($A144,Mapping!$A:$A,Mapping!$E:$E)</f>
        <v>A_73_NA</v>
      </c>
      <c r="E144" s="1" t="str">
        <f>_xlfn.XLOOKUP($A144,Mapping!$A:$A,Mapping!$C:$C)</f>
        <v>SJWAM</v>
      </c>
      <c r="F144" s="1" t="str">
        <f>_xlfn.XLOOKUP($A144,Mapping!$A:$A,Mapping!$G:$G)</f>
        <v>Theoretical Catchment Irrigation Demand</v>
      </c>
    </row>
    <row r="145" spans="1:6" x14ac:dyDescent="0.25">
      <c r="A145" t="s">
        <v>209</v>
      </c>
      <c r="B145" t="s">
        <v>1</v>
      </c>
      <c r="C145" s="1">
        <f>_xlfn.XLOOKUP($A145,Mapping!$A:$A,Mapping!$D:$D)</f>
        <v>-999</v>
      </c>
      <c r="D145" s="1" t="str">
        <f>_xlfn.XLOOKUP($A145,Mapping!$A:$A,Mapping!$E:$E)</f>
        <v>A_73_PA1</v>
      </c>
      <c r="E145" s="1" t="str">
        <f>_xlfn.XLOOKUP($A145,Mapping!$A:$A,Mapping!$C:$C)</f>
        <v>SJWAM</v>
      </c>
      <c r="F145" s="1" t="str">
        <f>_xlfn.XLOOKUP($A145,Mapping!$A:$A,Mapping!$G:$G)</f>
        <v>Theoretical Catchment Irrigation Demand</v>
      </c>
    </row>
    <row r="146" spans="1:6" x14ac:dyDescent="0.25">
      <c r="A146" t="s">
        <v>210</v>
      </c>
      <c r="B146" t="s">
        <v>1</v>
      </c>
      <c r="C146" s="1">
        <f>_xlfn.XLOOKUP($A146,Mapping!$A:$A,Mapping!$D:$D)</f>
        <v>-999</v>
      </c>
      <c r="D146" s="1" t="str">
        <f>_xlfn.XLOOKUP($A146,Mapping!$A:$A,Mapping!$E:$E)</f>
        <v>A_73_PA2</v>
      </c>
      <c r="E146" s="1" t="str">
        <f>_xlfn.XLOOKUP($A146,Mapping!$A:$A,Mapping!$C:$C)</f>
        <v>SJWAM</v>
      </c>
      <c r="F146" s="1" t="str">
        <f>_xlfn.XLOOKUP($A146,Mapping!$A:$A,Mapping!$G:$G)</f>
        <v>Theoretical Catchment Irrigation Demand</v>
      </c>
    </row>
    <row r="147" spans="1:6" x14ac:dyDescent="0.25">
      <c r="A147" t="s">
        <v>211</v>
      </c>
      <c r="B147" t="s">
        <v>1</v>
      </c>
      <c r="C147" s="1">
        <f>_xlfn.XLOOKUP($A147,Mapping!$A:$A,Mapping!$D:$D)</f>
        <v>-999</v>
      </c>
      <c r="D147" s="1" t="str">
        <f>_xlfn.XLOOKUP($A147,Mapping!$A:$A,Mapping!$E:$E)</f>
        <v>A_73_PA3</v>
      </c>
      <c r="E147" s="1" t="str">
        <f>_xlfn.XLOOKUP($A147,Mapping!$A:$A,Mapping!$C:$C)</f>
        <v>SJWAM</v>
      </c>
      <c r="F147" s="1" t="str">
        <f>_xlfn.XLOOKUP($A147,Mapping!$A:$A,Mapping!$G:$G)</f>
        <v>Theoretical Catchment Irrigation Demand</v>
      </c>
    </row>
    <row r="148" spans="1:6" x14ac:dyDescent="0.25">
      <c r="A148" t="s">
        <v>212</v>
      </c>
      <c r="B148" t="s">
        <v>1</v>
      </c>
      <c r="C148" s="1">
        <f>_xlfn.XLOOKUP($A148,Mapping!$A:$A,Mapping!$D:$D)</f>
        <v>-999</v>
      </c>
      <c r="D148" s="1" t="str">
        <f>_xlfn.XLOOKUP($A148,Mapping!$A:$A,Mapping!$E:$E)</f>
        <v>A_73_XA</v>
      </c>
      <c r="E148" s="1" t="str">
        <f>_xlfn.XLOOKUP($A148,Mapping!$A:$A,Mapping!$C:$C)</f>
        <v>SJWAM</v>
      </c>
      <c r="F148" s="1" t="str">
        <f>_xlfn.XLOOKUP($A148,Mapping!$A:$A,Mapping!$G:$G)</f>
        <v>Theoretical Catchment Irrigation Demand</v>
      </c>
    </row>
    <row r="149" spans="1:6" hidden="1" x14ac:dyDescent="0.25">
      <c r="A149" t="s">
        <v>213</v>
      </c>
      <c r="B149" t="s">
        <v>1</v>
      </c>
      <c r="C149" s="1" t="e">
        <f>_xlfn.XLOOKUP($A149,Mapping!$A:$A,Mapping!$D:$D)</f>
        <v>#N/A</v>
      </c>
      <c r="D149" s="1" t="e">
        <f>_xlfn.XLOOKUP($A149,Mapping!$A:$A,Mapping!$E:$E)</f>
        <v>#N/A</v>
      </c>
      <c r="E149" s="1" t="e">
        <f>_xlfn.XLOOKUP($A149,Mapping!$A:$A,Mapping!$C:$C)</f>
        <v>#N/A</v>
      </c>
      <c r="F149" s="1" t="e">
        <f>_xlfn.XLOOKUP($A149,Mapping!$A:$A,Mapping!$G:$G)</f>
        <v>#N/A</v>
      </c>
    </row>
    <row r="150" spans="1:6" hidden="1" x14ac:dyDescent="0.25">
      <c r="A150" t="s">
        <v>214</v>
      </c>
      <c r="B150" t="s">
        <v>1</v>
      </c>
      <c r="C150" s="1" t="e">
        <f>_xlfn.XLOOKUP($A150,Mapping!$A:$A,Mapping!$D:$D)</f>
        <v>#N/A</v>
      </c>
      <c r="D150" s="1" t="e">
        <f>_xlfn.XLOOKUP($A150,Mapping!$A:$A,Mapping!$E:$E)</f>
        <v>#N/A</v>
      </c>
      <c r="E150" s="1" t="e">
        <f>_xlfn.XLOOKUP($A150,Mapping!$A:$A,Mapping!$C:$C)</f>
        <v>#N/A</v>
      </c>
      <c r="F150" s="1" t="e">
        <f>_xlfn.XLOOKUP($A150,Mapping!$A:$A,Mapping!$G:$G)</f>
        <v>#N/A</v>
      </c>
    </row>
    <row r="151" spans="1:6" x14ac:dyDescent="0.25">
      <c r="A151" t="s">
        <v>215</v>
      </c>
      <c r="B151" t="s">
        <v>1</v>
      </c>
      <c r="C151" s="1">
        <f>_xlfn.XLOOKUP($A151,Mapping!$A:$A,Mapping!$D:$D)</f>
        <v>-999</v>
      </c>
      <c r="D151" s="1" t="str">
        <f>_xlfn.XLOOKUP($A151,Mapping!$A:$A,Mapping!$E:$E)</f>
        <v>A_91_PA</v>
      </c>
      <c r="E151" s="1" t="str">
        <f>_xlfn.XLOOKUP($A151,Mapping!$A:$A,Mapping!$C:$C)</f>
        <v>SJWAM</v>
      </c>
      <c r="F151" s="1" t="str">
        <f>_xlfn.XLOOKUP($A151,Mapping!$A:$A,Mapping!$G:$G)</f>
        <v>Theoretical Catchment Irrigation Demand</v>
      </c>
    </row>
    <row r="152" spans="1:6" hidden="1" x14ac:dyDescent="0.25">
      <c r="A152" t="s">
        <v>216</v>
      </c>
      <c r="B152" t="s">
        <v>1</v>
      </c>
      <c r="C152" s="1" t="e">
        <f>_xlfn.XLOOKUP($A152,Mapping!$A:$A,Mapping!$D:$D)</f>
        <v>#N/A</v>
      </c>
      <c r="D152" s="1" t="e">
        <f>_xlfn.XLOOKUP($A152,Mapping!$A:$A,Mapping!$E:$E)</f>
        <v>#N/A</v>
      </c>
      <c r="E152" s="1" t="e">
        <f>_xlfn.XLOOKUP($A152,Mapping!$A:$A,Mapping!$C:$C)</f>
        <v>#N/A</v>
      </c>
      <c r="F152" s="1" t="e">
        <f>_xlfn.XLOOKUP($A152,Mapping!$A:$A,Mapping!$G:$G)</f>
        <v>#N/A</v>
      </c>
    </row>
    <row r="153" spans="1:6" hidden="1" x14ac:dyDescent="0.25">
      <c r="A153" t="s">
        <v>13038</v>
      </c>
      <c r="B153" t="s">
        <v>13039</v>
      </c>
      <c r="C153" s="1" t="e">
        <f>_xlfn.XLOOKUP($A153,Mapping!$A:$A,Mapping!$D:$D)</f>
        <v>#N/A</v>
      </c>
      <c r="D153" s="1" t="e">
        <f>_xlfn.XLOOKUP($A153,Mapping!$A:$A,Mapping!$E:$E)</f>
        <v>#N/A</v>
      </c>
      <c r="E153" s="1" t="e">
        <f>_xlfn.XLOOKUP($A153,Mapping!$A:$A,Mapping!$C:$C)</f>
        <v>#N/A</v>
      </c>
      <c r="F153" s="1" t="e">
        <f>_xlfn.XLOOKUP($A153,Mapping!$A:$A,Mapping!$G:$G)</f>
        <v>#N/A</v>
      </c>
    </row>
    <row r="154" spans="1:6" hidden="1" x14ac:dyDescent="0.25">
      <c r="A154" t="s">
        <v>13051</v>
      </c>
      <c r="B154" t="s">
        <v>13039</v>
      </c>
      <c r="C154" s="1" t="e">
        <f>_xlfn.XLOOKUP($A154,Mapping!$A:$A,Mapping!$D:$D)</f>
        <v>#N/A</v>
      </c>
      <c r="D154" s="1" t="e">
        <f>_xlfn.XLOOKUP($A154,Mapping!$A:$A,Mapping!$E:$E)</f>
        <v>#N/A</v>
      </c>
      <c r="E154" s="1" t="e">
        <f>_xlfn.XLOOKUP($A154,Mapping!$A:$A,Mapping!$C:$C)</f>
        <v>#N/A</v>
      </c>
      <c r="F154" s="1" t="e">
        <f>_xlfn.XLOOKUP($A154,Mapping!$A:$A,Mapping!$G:$G)</f>
        <v>#N/A</v>
      </c>
    </row>
    <row r="155" spans="1:6" hidden="1" x14ac:dyDescent="0.25">
      <c r="A155" t="s">
        <v>13059</v>
      </c>
      <c r="B155" t="s">
        <v>13039</v>
      </c>
      <c r="C155" s="1" t="e">
        <f>_xlfn.XLOOKUP($A155,Mapping!$A:$A,Mapping!$D:$D)</f>
        <v>#N/A</v>
      </c>
      <c r="D155" s="1" t="e">
        <f>_xlfn.XLOOKUP($A155,Mapping!$A:$A,Mapping!$E:$E)</f>
        <v>#N/A</v>
      </c>
      <c r="E155" s="1" t="e">
        <f>_xlfn.XLOOKUP($A155,Mapping!$A:$A,Mapping!$C:$C)</f>
        <v>#N/A</v>
      </c>
      <c r="F155" s="1" t="e">
        <f>_xlfn.XLOOKUP($A155,Mapping!$A:$A,Mapping!$G:$G)</f>
        <v>#N/A</v>
      </c>
    </row>
    <row r="156" spans="1:6" hidden="1" x14ac:dyDescent="0.25">
      <c r="A156" t="s">
        <v>13067</v>
      </c>
      <c r="B156" t="s">
        <v>13039</v>
      </c>
      <c r="C156" s="1" t="e">
        <f>_xlfn.XLOOKUP($A156,Mapping!$A:$A,Mapping!$D:$D)</f>
        <v>#N/A</v>
      </c>
      <c r="D156" s="1" t="e">
        <f>_xlfn.XLOOKUP($A156,Mapping!$A:$A,Mapping!$E:$E)</f>
        <v>#N/A</v>
      </c>
      <c r="E156" s="1" t="e">
        <f>_xlfn.XLOOKUP($A156,Mapping!$A:$A,Mapping!$C:$C)</f>
        <v>#N/A</v>
      </c>
      <c r="F156" s="1" t="e">
        <f>_xlfn.XLOOKUP($A156,Mapping!$A:$A,Mapping!$G:$G)</f>
        <v>#N/A</v>
      </c>
    </row>
    <row r="157" spans="1:6" hidden="1" x14ac:dyDescent="0.25">
      <c r="A157" t="s">
        <v>13075</v>
      </c>
      <c r="B157" t="s">
        <v>13039</v>
      </c>
      <c r="C157" s="1" t="e">
        <f>_xlfn.XLOOKUP($A157,Mapping!$A:$A,Mapping!$D:$D)</f>
        <v>#N/A</v>
      </c>
      <c r="D157" s="1" t="e">
        <f>_xlfn.XLOOKUP($A157,Mapping!$A:$A,Mapping!$E:$E)</f>
        <v>#N/A</v>
      </c>
      <c r="E157" s="1" t="e">
        <f>_xlfn.XLOOKUP($A157,Mapping!$A:$A,Mapping!$C:$C)</f>
        <v>#N/A</v>
      </c>
      <c r="F157" s="1" t="e">
        <f>_xlfn.XLOOKUP($A157,Mapping!$A:$A,Mapping!$G:$G)</f>
        <v>#N/A</v>
      </c>
    </row>
    <row r="158" spans="1:6" hidden="1" x14ac:dyDescent="0.25">
      <c r="A158" t="s">
        <v>13083</v>
      </c>
      <c r="B158" t="s">
        <v>13039</v>
      </c>
      <c r="C158" s="1" t="e">
        <f>_xlfn.XLOOKUP($A158,Mapping!$A:$A,Mapping!$D:$D)</f>
        <v>#N/A</v>
      </c>
      <c r="D158" s="1" t="e">
        <f>_xlfn.XLOOKUP($A158,Mapping!$A:$A,Mapping!$E:$E)</f>
        <v>#N/A</v>
      </c>
      <c r="E158" s="1" t="e">
        <f>_xlfn.XLOOKUP($A158,Mapping!$A:$A,Mapping!$C:$C)</f>
        <v>#N/A</v>
      </c>
      <c r="F158" s="1" t="e">
        <f>_xlfn.XLOOKUP($A158,Mapping!$A:$A,Mapping!$G:$G)</f>
        <v>#N/A</v>
      </c>
    </row>
    <row r="159" spans="1:6" hidden="1" x14ac:dyDescent="0.25">
      <c r="A159" t="s">
        <v>13091</v>
      </c>
      <c r="B159" t="s">
        <v>13039</v>
      </c>
      <c r="C159" s="1" t="e">
        <f>_xlfn.XLOOKUP($A159,Mapping!$A:$A,Mapping!$D:$D)</f>
        <v>#N/A</v>
      </c>
      <c r="D159" s="1" t="e">
        <f>_xlfn.XLOOKUP($A159,Mapping!$A:$A,Mapping!$E:$E)</f>
        <v>#N/A</v>
      </c>
      <c r="E159" s="1" t="e">
        <f>_xlfn.XLOOKUP($A159,Mapping!$A:$A,Mapping!$C:$C)</f>
        <v>#N/A</v>
      </c>
      <c r="F159" s="1" t="e">
        <f>_xlfn.XLOOKUP($A159,Mapping!$A:$A,Mapping!$G:$G)</f>
        <v>#N/A</v>
      </c>
    </row>
    <row r="160" spans="1:6" hidden="1" x14ac:dyDescent="0.25">
      <c r="A160" t="s">
        <v>13099</v>
      </c>
      <c r="B160" t="s">
        <v>13039</v>
      </c>
      <c r="C160" s="1" t="e">
        <f>_xlfn.XLOOKUP($A160,Mapping!$A:$A,Mapping!$D:$D)</f>
        <v>#N/A</v>
      </c>
      <c r="D160" s="1" t="e">
        <f>_xlfn.XLOOKUP($A160,Mapping!$A:$A,Mapping!$E:$E)</f>
        <v>#N/A</v>
      </c>
      <c r="E160" s="1" t="e">
        <f>_xlfn.XLOOKUP($A160,Mapping!$A:$A,Mapping!$C:$C)</f>
        <v>#N/A</v>
      </c>
      <c r="F160" s="1" t="e">
        <f>_xlfn.XLOOKUP($A160,Mapping!$A:$A,Mapping!$G:$G)</f>
        <v>#N/A</v>
      </c>
    </row>
    <row r="161" spans="1:6" hidden="1" x14ac:dyDescent="0.25">
      <c r="A161" t="s">
        <v>13107</v>
      </c>
      <c r="B161" t="s">
        <v>13039</v>
      </c>
      <c r="C161" s="1" t="e">
        <f>_xlfn.XLOOKUP($A161,Mapping!$A:$A,Mapping!$D:$D)</f>
        <v>#N/A</v>
      </c>
      <c r="D161" s="1" t="e">
        <f>_xlfn.XLOOKUP($A161,Mapping!$A:$A,Mapping!$E:$E)</f>
        <v>#N/A</v>
      </c>
      <c r="E161" s="1" t="e">
        <f>_xlfn.XLOOKUP($A161,Mapping!$A:$A,Mapping!$C:$C)</f>
        <v>#N/A</v>
      </c>
      <c r="F161" s="1" t="e">
        <f>_xlfn.XLOOKUP($A161,Mapping!$A:$A,Mapping!$G:$G)</f>
        <v>#N/A</v>
      </c>
    </row>
    <row r="162" spans="1:6" hidden="1" x14ac:dyDescent="0.25">
      <c r="A162" t="s">
        <v>13046</v>
      </c>
      <c r="B162" t="s">
        <v>13047</v>
      </c>
      <c r="C162" s="1" t="e">
        <f>_xlfn.XLOOKUP($A162,Mapping!$A:$A,Mapping!$D:$D)</f>
        <v>#N/A</v>
      </c>
      <c r="D162" s="1" t="e">
        <f>_xlfn.XLOOKUP($A162,Mapping!$A:$A,Mapping!$E:$E)</f>
        <v>#N/A</v>
      </c>
      <c r="E162" s="1" t="e">
        <f>_xlfn.XLOOKUP($A162,Mapping!$A:$A,Mapping!$C:$C)</f>
        <v>#N/A</v>
      </c>
      <c r="F162" s="1" t="e">
        <f>_xlfn.XLOOKUP($A162,Mapping!$A:$A,Mapping!$G:$G)</f>
        <v>#N/A</v>
      </c>
    </row>
    <row r="163" spans="1:6" hidden="1" x14ac:dyDescent="0.25">
      <c r="A163" t="s">
        <v>13055</v>
      </c>
      <c r="B163" t="s">
        <v>13047</v>
      </c>
      <c r="C163" s="1" t="e">
        <f>_xlfn.XLOOKUP($A163,Mapping!$A:$A,Mapping!$D:$D)</f>
        <v>#N/A</v>
      </c>
      <c r="D163" s="1" t="e">
        <f>_xlfn.XLOOKUP($A163,Mapping!$A:$A,Mapping!$E:$E)</f>
        <v>#N/A</v>
      </c>
      <c r="E163" s="1" t="e">
        <f>_xlfn.XLOOKUP($A163,Mapping!$A:$A,Mapping!$C:$C)</f>
        <v>#N/A</v>
      </c>
      <c r="F163" s="1" t="e">
        <f>_xlfn.XLOOKUP($A163,Mapping!$A:$A,Mapping!$G:$G)</f>
        <v>#N/A</v>
      </c>
    </row>
    <row r="164" spans="1:6" hidden="1" x14ac:dyDescent="0.25">
      <c r="A164" t="s">
        <v>13063</v>
      </c>
      <c r="B164" t="s">
        <v>13047</v>
      </c>
      <c r="C164" s="1" t="e">
        <f>_xlfn.XLOOKUP($A164,Mapping!$A:$A,Mapping!$D:$D)</f>
        <v>#N/A</v>
      </c>
      <c r="D164" s="1" t="e">
        <f>_xlfn.XLOOKUP($A164,Mapping!$A:$A,Mapping!$E:$E)</f>
        <v>#N/A</v>
      </c>
      <c r="E164" s="1" t="e">
        <f>_xlfn.XLOOKUP($A164,Mapping!$A:$A,Mapping!$C:$C)</f>
        <v>#N/A</v>
      </c>
      <c r="F164" s="1" t="e">
        <f>_xlfn.XLOOKUP($A164,Mapping!$A:$A,Mapping!$G:$G)</f>
        <v>#N/A</v>
      </c>
    </row>
    <row r="165" spans="1:6" hidden="1" x14ac:dyDescent="0.25">
      <c r="A165" t="s">
        <v>13071</v>
      </c>
      <c r="B165" t="s">
        <v>13047</v>
      </c>
      <c r="C165" s="1" t="e">
        <f>_xlfn.XLOOKUP($A165,Mapping!$A:$A,Mapping!$D:$D)</f>
        <v>#N/A</v>
      </c>
      <c r="D165" s="1" t="e">
        <f>_xlfn.XLOOKUP($A165,Mapping!$A:$A,Mapping!$E:$E)</f>
        <v>#N/A</v>
      </c>
      <c r="E165" s="1" t="e">
        <f>_xlfn.XLOOKUP($A165,Mapping!$A:$A,Mapping!$C:$C)</f>
        <v>#N/A</v>
      </c>
      <c r="F165" s="1" t="e">
        <f>_xlfn.XLOOKUP($A165,Mapping!$A:$A,Mapping!$G:$G)</f>
        <v>#N/A</v>
      </c>
    </row>
    <row r="166" spans="1:6" hidden="1" x14ac:dyDescent="0.25">
      <c r="A166" t="s">
        <v>13079</v>
      </c>
      <c r="B166" t="s">
        <v>13047</v>
      </c>
      <c r="C166" s="1" t="e">
        <f>_xlfn.XLOOKUP($A166,Mapping!$A:$A,Mapping!$D:$D)</f>
        <v>#N/A</v>
      </c>
      <c r="D166" s="1" t="e">
        <f>_xlfn.XLOOKUP($A166,Mapping!$A:$A,Mapping!$E:$E)</f>
        <v>#N/A</v>
      </c>
      <c r="E166" s="1" t="e">
        <f>_xlfn.XLOOKUP($A166,Mapping!$A:$A,Mapping!$C:$C)</f>
        <v>#N/A</v>
      </c>
      <c r="F166" s="1" t="e">
        <f>_xlfn.XLOOKUP($A166,Mapping!$A:$A,Mapping!$G:$G)</f>
        <v>#N/A</v>
      </c>
    </row>
    <row r="167" spans="1:6" hidden="1" x14ac:dyDescent="0.25">
      <c r="A167" t="s">
        <v>13087</v>
      </c>
      <c r="B167" t="s">
        <v>13047</v>
      </c>
      <c r="C167" s="1" t="e">
        <f>_xlfn.XLOOKUP($A167,Mapping!$A:$A,Mapping!$D:$D)</f>
        <v>#N/A</v>
      </c>
      <c r="D167" s="1" t="e">
        <f>_xlfn.XLOOKUP($A167,Mapping!$A:$A,Mapping!$E:$E)</f>
        <v>#N/A</v>
      </c>
      <c r="E167" s="1" t="e">
        <f>_xlfn.XLOOKUP($A167,Mapping!$A:$A,Mapping!$C:$C)</f>
        <v>#N/A</v>
      </c>
      <c r="F167" s="1" t="e">
        <f>_xlfn.XLOOKUP($A167,Mapping!$A:$A,Mapping!$G:$G)</f>
        <v>#N/A</v>
      </c>
    </row>
    <row r="168" spans="1:6" hidden="1" x14ac:dyDescent="0.25">
      <c r="A168" t="s">
        <v>13095</v>
      </c>
      <c r="B168" t="s">
        <v>13047</v>
      </c>
      <c r="C168" s="1" t="e">
        <f>_xlfn.XLOOKUP($A168,Mapping!$A:$A,Mapping!$D:$D)</f>
        <v>#N/A</v>
      </c>
      <c r="D168" s="1" t="e">
        <f>_xlfn.XLOOKUP($A168,Mapping!$A:$A,Mapping!$E:$E)</f>
        <v>#N/A</v>
      </c>
      <c r="E168" s="1" t="e">
        <f>_xlfn.XLOOKUP($A168,Mapping!$A:$A,Mapping!$C:$C)</f>
        <v>#N/A</v>
      </c>
      <c r="F168" s="1" t="e">
        <f>_xlfn.XLOOKUP($A168,Mapping!$A:$A,Mapping!$G:$G)</f>
        <v>#N/A</v>
      </c>
    </row>
    <row r="169" spans="1:6" hidden="1" x14ac:dyDescent="0.25">
      <c r="A169" t="s">
        <v>13103</v>
      </c>
      <c r="B169" t="s">
        <v>13047</v>
      </c>
      <c r="C169" s="1" t="e">
        <f>_xlfn.XLOOKUP($A169,Mapping!$A:$A,Mapping!$D:$D)</f>
        <v>#N/A</v>
      </c>
      <c r="D169" s="1" t="e">
        <f>_xlfn.XLOOKUP($A169,Mapping!$A:$A,Mapping!$E:$E)</f>
        <v>#N/A</v>
      </c>
      <c r="E169" s="1" t="e">
        <f>_xlfn.XLOOKUP($A169,Mapping!$A:$A,Mapping!$C:$C)</f>
        <v>#N/A</v>
      </c>
      <c r="F169" s="1" t="e">
        <f>_xlfn.XLOOKUP($A169,Mapping!$A:$A,Mapping!$G:$G)</f>
        <v>#N/A</v>
      </c>
    </row>
    <row r="170" spans="1:6" hidden="1" x14ac:dyDescent="0.25">
      <c r="A170" t="s">
        <v>13111</v>
      </c>
      <c r="B170" t="s">
        <v>13047</v>
      </c>
      <c r="C170" s="1" t="e">
        <f>_xlfn.XLOOKUP($A170,Mapping!$A:$A,Mapping!$D:$D)</f>
        <v>#N/A</v>
      </c>
      <c r="D170" s="1" t="e">
        <f>_xlfn.XLOOKUP($A170,Mapping!$A:$A,Mapping!$E:$E)</f>
        <v>#N/A</v>
      </c>
      <c r="E170" s="1" t="e">
        <f>_xlfn.XLOOKUP($A170,Mapping!$A:$A,Mapping!$C:$C)</f>
        <v>#N/A</v>
      </c>
      <c r="F170" s="1" t="e">
        <f>_xlfn.XLOOKUP($A170,Mapping!$A:$A,Mapping!$G:$G)</f>
        <v>#N/A</v>
      </c>
    </row>
    <row r="171" spans="1:6" hidden="1" x14ac:dyDescent="0.25">
      <c r="A171" t="s">
        <v>13042</v>
      </c>
      <c r="B171" t="s">
        <v>13043</v>
      </c>
      <c r="C171" s="1" t="e">
        <f>_xlfn.XLOOKUP($A171,Mapping!$A:$A,Mapping!$D:$D)</f>
        <v>#N/A</v>
      </c>
      <c r="D171" s="1" t="e">
        <f>_xlfn.XLOOKUP($A171,Mapping!$A:$A,Mapping!$E:$E)</f>
        <v>#N/A</v>
      </c>
      <c r="E171" s="1" t="e">
        <f>_xlfn.XLOOKUP($A171,Mapping!$A:$A,Mapping!$C:$C)</f>
        <v>#N/A</v>
      </c>
      <c r="F171" s="1" t="e">
        <f>_xlfn.XLOOKUP($A171,Mapping!$A:$A,Mapping!$G:$G)</f>
        <v>#N/A</v>
      </c>
    </row>
    <row r="172" spans="1:6" hidden="1" x14ac:dyDescent="0.25">
      <c r="A172" t="s">
        <v>13053</v>
      </c>
      <c r="B172" t="s">
        <v>13043</v>
      </c>
      <c r="C172" s="1" t="e">
        <f>_xlfn.XLOOKUP($A172,Mapping!$A:$A,Mapping!$D:$D)</f>
        <v>#N/A</v>
      </c>
      <c r="D172" s="1" t="e">
        <f>_xlfn.XLOOKUP($A172,Mapping!$A:$A,Mapping!$E:$E)</f>
        <v>#N/A</v>
      </c>
      <c r="E172" s="1" t="e">
        <f>_xlfn.XLOOKUP($A172,Mapping!$A:$A,Mapping!$C:$C)</f>
        <v>#N/A</v>
      </c>
      <c r="F172" s="1" t="e">
        <f>_xlfn.XLOOKUP($A172,Mapping!$A:$A,Mapping!$G:$G)</f>
        <v>#N/A</v>
      </c>
    </row>
    <row r="173" spans="1:6" hidden="1" x14ac:dyDescent="0.25">
      <c r="A173" t="s">
        <v>13061</v>
      </c>
      <c r="B173" t="s">
        <v>13043</v>
      </c>
      <c r="C173" s="1" t="e">
        <f>_xlfn.XLOOKUP($A173,Mapping!$A:$A,Mapping!$D:$D)</f>
        <v>#N/A</v>
      </c>
      <c r="D173" s="1" t="e">
        <f>_xlfn.XLOOKUP($A173,Mapping!$A:$A,Mapping!$E:$E)</f>
        <v>#N/A</v>
      </c>
      <c r="E173" s="1" t="e">
        <f>_xlfn.XLOOKUP($A173,Mapping!$A:$A,Mapping!$C:$C)</f>
        <v>#N/A</v>
      </c>
      <c r="F173" s="1" t="e">
        <f>_xlfn.XLOOKUP($A173,Mapping!$A:$A,Mapping!$G:$G)</f>
        <v>#N/A</v>
      </c>
    </row>
    <row r="174" spans="1:6" hidden="1" x14ac:dyDescent="0.25">
      <c r="A174" t="s">
        <v>13069</v>
      </c>
      <c r="B174" t="s">
        <v>13043</v>
      </c>
      <c r="C174" s="1" t="e">
        <f>_xlfn.XLOOKUP($A174,Mapping!$A:$A,Mapping!$D:$D)</f>
        <v>#N/A</v>
      </c>
      <c r="D174" s="1" t="e">
        <f>_xlfn.XLOOKUP($A174,Mapping!$A:$A,Mapping!$E:$E)</f>
        <v>#N/A</v>
      </c>
      <c r="E174" s="1" t="e">
        <f>_xlfn.XLOOKUP($A174,Mapping!$A:$A,Mapping!$C:$C)</f>
        <v>#N/A</v>
      </c>
      <c r="F174" s="1" t="e">
        <f>_xlfn.XLOOKUP($A174,Mapping!$A:$A,Mapping!$G:$G)</f>
        <v>#N/A</v>
      </c>
    </row>
    <row r="175" spans="1:6" hidden="1" x14ac:dyDescent="0.25">
      <c r="A175" t="s">
        <v>13077</v>
      </c>
      <c r="B175" t="s">
        <v>13043</v>
      </c>
      <c r="C175" s="1" t="e">
        <f>_xlfn.XLOOKUP($A175,Mapping!$A:$A,Mapping!$D:$D)</f>
        <v>#N/A</v>
      </c>
      <c r="D175" s="1" t="e">
        <f>_xlfn.XLOOKUP($A175,Mapping!$A:$A,Mapping!$E:$E)</f>
        <v>#N/A</v>
      </c>
      <c r="E175" s="1" t="e">
        <f>_xlfn.XLOOKUP($A175,Mapping!$A:$A,Mapping!$C:$C)</f>
        <v>#N/A</v>
      </c>
      <c r="F175" s="1" t="e">
        <f>_xlfn.XLOOKUP($A175,Mapping!$A:$A,Mapping!$G:$G)</f>
        <v>#N/A</v>
      </c>
    </row>
    <row r="176" spans="1:6" hidden="1" x14ac:dyDescent="0.25">
      <c r="A176" t="s">
        <v>13085</v>
      </c>
      <c r="B176" t="s">
        <v>13043</v>
      </c>
      <c r="C176" s="1" t="e">
        <f>_xlfn.XLOOKUP($A176,Mapping!$A:$A,Mapping!$D:$D)</f>
        <v>#N/A</v>
      </c>
      <c r="D176" s="1" t="e">
        <f>_xlfn.XLOOKUP($A176,Mapping!$A:$A,Mapping!$E:$E)</f>
        <v>#N/A</v>
      </c>
      <c r="E176" s="1" t="e">
        <f>_xlfn.XLOOKUP($A176,Mapping!$A:$A,Mapping!$C:$C)</f>
        <v>#N/A</v>
      </c>
      <c r="F176" s="1" t="e">
        <f>_xlfn.XLOOKUP($A176,Mapping!$A:$A,Mapping!$G:$G)</f>
        <v>#N/A</v>
      </c>
    </row>
    <row r="177" spans="1:6" hidden="1" x14ac:dyDescent="0.25">
      <c r="A177" t="s">
        <v>13093</v>
      </c>
      <c r="B177" t="s">
        <v>13043</v>
      </c>
      <c r="C177" s="1" t="e">
        <f>_xlfn.XLOOKUP($A177,Mapping!$A:$A,Mapping!$D:$D)</f>
        <v>#N/A</v>
      </c>
      <c r="D177" s="1" t="e">
        <f>_xlfn.XLOOKUP($A177,Mapping!$A:$A,Mapping!$E:$E)</f>
        <v>#N/A</v>
      </c>
      <c r="E177" s="1" t="e">
        <f>_xlfn.XLOOKUP($A177,Mapping!$A:$A,Mapping!$C:$C)</f>
        <v>#N/A</v>
      </c>
      <c r="F177" s="1" t="e">
        <f>_xlfn.XLOOKUP($A177,Mapping!$A:$A,Mapping!$G:$G)</f>
        <v>#N/A</v>
      </c>
    </row>
    <row r="178" spans="1:6" hidden="1" x14ac:dyDescent="0.25">
      <c r="A178" t="s">
        <v>13101</v>
      </c>
      <c r="B178" t="s">
        <v>13043</v>
      </c>
      <c r="C178" s="1" t="e">
        <f>_xlfn.XLOOKUP($A178,Mapping!$A:$A,Mapping!$D:$D)</f>
        <v>#N/A</v>
      </c>
      <c r="D178" s="1" t="e">
        <f>_xlfn.XLOOKUP($A178,Mapping!$A:$A,Mapping!$E:$E)</f>
        <v>#N/A</v>
      </c>
      <c r="E178" s="1" t="e">
        <f>_xlfn.XLOOKUP($A178,Mapping!$A:$A,Mapping!$C:$C)</f>
        <v>#N/A</v>
      </c>
      <c r="F178" s="1" t="e">
        <f>_xlfn.XLOOKUP($A178,Mapping!$A:$A,Mapping!$G:$G)</f>
        <v>#N/A</v>
      </c>
    </row>
    <row r="179" spans="1:6" hidden="1" x14ac:dyDescent="0.25">
      <c r="A179" t="s">
        <v>13109</v>
      </c>
      <c r="B179" t="s">
        <v>13043</v>
      </c>
      <c r="C179" s="1" t="e">
        <f>_xlfn.XLOOKUP($A179,Mapping!$A:$A,Mapping!$D:$D)</f>
        <v>#N/A</v>
      </c>
      <c r="D179" s="1" t="e">
        <f>_xlfn.XLOOKUP($A179,Mapping!$A:$A,Mapping!$E:$E)</f>
        <v>#N/A</v>
      </c>
      <c r="E179" s="1" t="e">
        <f>_xlfn.XLOOKUP($A179,Mapping!$A:$A,Mapping!$C:$C)</f>
        <v>#N/A</v>
      </c>
      <c r="F179" s="1" t="e">
        <f>_xlfn.XLOOKUP($A179,Mapping!$A:$A,Mapping!$G:$G)</f>
        <v>#N/A</v>
      </c>
    </row>
    <row r="180" spans="1:6" hidden="1" x14ac:dyDescent="0.25">
      <c r="A180" t="s">
        <v>13034</v>
      </c>
      <c r="B180" t="s">
        <v>13035</v>
      </c>
      <c r="C180" s="1" t="e">
        <f>_xlfn.XLOOKUP($A180,Mapping!$A:$A,Mapping!$D:$D)</f>
        <v>#N/A</v>
      </c>
      <c r="D180" s="1" t="e">
        <f>_xlfn.XLOOKUP($A180,Mapping!$A:$A,Mapping!$E:$E)</f>
        <v>#N/A</v>
      </c>
      <c r="E180" s="1" t="e">
        <f>_xlfn.XLOOKUP($A180,Mapping!$A:$A,Mapping!$C:$C)</f>
        <v>#N/A</v>
      </c>
      <c r="F180" s="1" t="e">
        <f>_xlfn.XLOOKUP($A180,Mapping!$A:$A,Mapping!$G:$G)</f>
        <v>#N/A</v>
      </c>
    </row>
    <row r="181" spans="1:6" hidden="1" x14ac:dyDescent="0.25">
      <c r="A181" t="s">
        <v>13049</v>
      </c>
      <c r="B181" t="s">
        <v>13035</v>
      </c>
      <c r="C181" s="1" t="e">
        <f>_xlfn.XLOOKUP($A181,Mapping!$A:$A,Mapping!$D:$D)</f>
        <v>#N/A</v>
      </c>
      <c r="D181" s="1" t="e">
        <f>_xlfn.XLOOKUP($A181,Mapping!$A:$A,Mapping!$E:$E)</f>
        <v>#N/A</v>
      </c>
      <c r="E181" s="1" t="e">
        <f>_xlfn.XLOOKUP($A181,Mapping!$A:$A,Mapping!$C:$C)</f>
        <v>#N/A</v>
      </c>
      <c r="F181" s="1" t="e">
        <f>_xlfn.XLOOKUP($A181,Mapping!$A:$A,Mapping!$G:$G)</f>
        <v>#N/A</v>
      </c>
    </row>
    <row r="182" spans="1:6" hidden="1" x14ac:dyDescent="0.25">
      <c r="A182" t="s">
        <v>13057</v>
      </c>
      <c r="B182" t="s">
        <v>13035</v>
      </c>
      <c r="C182" s="1" t="e">
        <f>_xlfn.XLOOKUP($A182,Mapping!$A:$A,Mapping!$D:$D)</f>
        <v>#N/A</v>
      </c>
      <c r="D182" s="1" t="e">
        <f>_xlfn.XLOOKUP($A182,Mapping!$A:$A,Mapping!$E:$E)</f>
        <v>#N/A</v>
      </c>
      <c r="E182" s="1" t="e">
        <f>_xlfn.XLOOKUP($A182,Mapping!$A:$A,Mapping!$C:$C)</f>
        <v>#N/A</v>
      </c>
      <c r="F182" s="1" t="e">
        <f>_xlfn.XLOOKUP($A182,Mapping!$A:$A,Mapping!$G:$G)</f>
        <v>#N/A</v>
      </c>
    </row>
    <row r="183" spans="1:6" hidden="1" x14ac:dyDescent="0.25">
      <c r="A183" t="s">
        <v>13065</v>
      </c>
      <c r="B183" t="s">
        <v>13035</v>
      </c>
      <c r="C183" s="1" t="e">
        <f>_xlfn.XLOOKUP($A183,Mapping!$A:$A,Mapping!$D:$D)</f>
        <v>#N/A</v>
      </c>
      <c r="D183" s="1" t="e">
        <f>_xlfn.XLOOKUP($A183,Mapping!$A:$A,Mapping!$E:$E)</f>
        <v>#N/A</v>
      </c>
      <c r="E183" s="1" t="e">
        <f>_xlfn.XLOOKUP($A183,Mapping!$A:$A,Mapping!$C:$C)</f>
        <v>#N/A</v>
      </c>
      <c r="F183" s="1" t="e">
        <f>_xlfn.XLOOKUP($A183,Mapping!$A:$A,Mapping!$G:$G)</f>
        <v>#N/A</v>
      </c>
    </row>
    <row r="184" spans="1:6" hidden="1" x14ac:dyDescent="0.25">
      <c r="A184" t="s">
        <v>13073</v>
      </c>
      <c r="B184" t="s">
        <v>13035</v>
      </c>
      <c r="C184" s="1" t="e">
        <f>_xlfn.XLOOKUP($A184,Mapping!$A:$A,Mapping!$D:$D)</f>
        <v>#N/A</v>
      </c>
      <c r="D184" s="1" t="e">
        <f>_xlfn.XLOOKUP($A184,Mapping!$A:$A,Mapping!$E:$E)</f>
        <v>#N/A</v>
      </c>
      <c r="E184" s="1" t="e">
        <f>_xlfn.XLOOKUP($A184,Mapping!$A:$A,Mapping!$C:$C)</f>
        <v>#N/A</v>
      </c>
      <c r="F184" s="1" t="e">
        <f>_xlfn.XLOOKUP($A184,Mapping!$A:$A,Mapping!$G:$G)</f>
        <v>#N/A</v>
      </c>
    </row>
    <row r="185" spans="1:6" hidden="1" x14ac:dyDescent="0.25">
      <c r="A185" t="s">
        <v>13081</v>
      </c>
      <c r="B185" t="s">
        <v>13035</v>
      </c>
      <c r="C185" s="1" t="e">
        <f>_xlfn.XLOOKUP($A185,Mapping!$A:$A,Mapping!$D:$D)</f>
        <v>#N/A</v>
      </c>
      <c r="D185" s="1" t="e">
        <f>_xlfn.XLOOKUP($A185,Mapping!$A:$A,Mapping!$E:$E)</f>
        <v>#N/A</v>
      </c>
      <c r="E185" s="1" t="e">
        <f>_xlfn.XLOOKUP($A185,Mapping!$A:$A,Mapping!$C:$C)</f>
        <v>#N/A</v>
      </c>
      <c r="F185" s="1" t="e">
        <f>_xlfn.XLOOKUP($A185,Mapping!$A:$A,Mapping!$G:$G)</f>
        <v>#N/A</v>
      </c>
    </row>
    <row r="186" spans="1:6" hidden="1" x14ac:dyDescent="0.25">
      <c r="A186" t="s">
        <v>13089</v>
      </c>
      <c r="B186" t="s">
        <v>13035</v>
      </c>
      <c r="C186" s="1" t="e">
        <f>_xlfn.XLOOKUP($A186,Mapping!$A:$A,Mapping!$D:$D)</f>
        <v>#N/A</v>
      </c>
      <c r="D186" s="1" t="e">
        <f>_xlfn.XLOOKUP($A186,Mapping!$A:$A,Mapping!$E:$E)</f>
        <v>#N/A</v>
      </c>
      <c r="E186" s="1" t="e">
        <f>_xlfn.XLOOKUP($A186,Mapping!$A:$A,Mapping!$C:$C)</f>
        <v>#N/A</v>
      </c>
      <c r="F186" s="1" t="e">
        <f>_xlfn.XLOOKUP($A186,Mapping!$A:$A,Mapping!$G:$G)</f>
        <v>#N/A</v>
      </c>
    </row>
    <row r="187" spans="1:6" hidden="1" x14ac:dyDescent="0.25">
      <c r="A187" t="s">
        <v>13097</v>
      </c>
      <c r="B187" t="s">
        <v>13035</v>
      </c>
      <c r="C187" s="1" t="e">
        <f>_xlfn.XLOOKUP($A187,Mapping!$A:$A,Mapping!$D:$D)</f>
        <v>#N/A</v>
      </c>
      <c r="D187" s="1" t="e">
        <f>_xlfn.XLOOKUP($A187,Mapping!$A:$A,Mapping!$E:$E)</f>
        <v>#N/A</v>
      </c>
      <c r="E187" s="1" t="e">
        <f>_xlfn.XLOOKUP($A187,Mapping!$A:$A,Mapping!$C:$C)</f>
        <v>#N/A</v>
      </c>
      <c r="F187" s="1" t="e">
        <f>_xlfn.XLOOKUP($A187,Mapping!$A:$A,Mapping!$G:$G)</f>
        <v>#N/A</v>
      </c>
    </row>
    <row r="188" spans="1:6" hidden="1" x14ac:dyDescent="0.25">
      <c r="A188" t="s">
        <v>13105</v>
      </c>
      <c r="B188" t="s">
        <v>13035</v>
      </c>
      <c r="C188" s="1" t="e">
        <f>_xlfn.XLOOKUP($A188,Mapping!$A:$A,Mapping!$D:$D)</f>
        <v>#N/A</v>
      </c>
      <c r="D188" s="1" t="e">
        <f>_xlfn.XLOOKUP($A188,Mapping!$A:$A,Mapping!$E:$E)</f>
        <v>#N/A</v>
      </c>
      <c r="E188" s="1" t="e">
        <f>_xlfn.XLOOKUP($A188,Mapping!$A:$A,Mapping!$C:$C)</f>
        <v>#N/A</v>
      </c>
      <c r="F188" s="1" t="e">
        <f>_xlfn.XLOOKUP($A188,Mapping!$A:$A,Mapping!$G:$G)</f>
        <v>#N/A</v>
      </c>
    </row>
    <row r="189" spans="1:6" hidden="1" x14ac:dyDescent="0.25">
      <c r="A189" t="s">
        <v>13032</v>
      </c>
      <c r="B189" t="s">
        <v>13033</v>
      </c>
      <c r="C189" s="1" t="e">
        <f>_xlfn.XLOOKUP($A189,Mapping!$A:$A,Mapping!$D:$D)</f>
        <v>#N/A</v>
      </c>
      <c r="D189" s="1" t="e">
        <f>_xlfn.XLOOKUP($A189,Mapping!$A:$A,Mapping!$E:$E)</f>
        <v>#N/A</v>
      </c>
      <c r="E189" s="1" t="e">
        <f>_xlfn.XLOOKUP($A189,Mapping!$A:$A,Mapping!$C:$C)</f>
        <v>#N/A</v>
      </c>
      <c r="F189" s="1" t="e">
        <f>_xlfn.XLOOKUP($A189,Mapping!$A:$A,Mapping!$G:$G)</f>
        <v>#N/A</v>
      </c>
    </row>
    <row r="190" spans="1:6" hidden="1" x14ac:dyDescent="0.25">
      <c r="A190" t="s">
        <v>13048</v>
      </c>
      <c r="B190" t="s">
        <v>13033</v>
      </c>
      <c r="C190" s="1" t="e">
        <f>_xlfn.XLOOKUP($A190,Mapping!$A:$A,Mapping!$D:$D)</f>
        <v>#N/A</v>
      </c>
      <c r="D190" s="1" t="e">
        <f>_xlfn.XLOOKUP($A190,Mapping!$A:$A,Mapping!$E:$E)</f>
        <v>#N/A</v>
      </c>
      <c r="E190" s="1" t="e">
        <f>_xlfn.XLOOKUP($A190,Mapping!$A:$A,Mapping!$C:$C)</f>
        <v>#N/A</v>
      </c>
      <c r="F190" s="1" t="e">
        <f>_xlfn.XLOOKUP($A190,Mapping!$A:$A,Mapping!$G:$G)</f>
        <v>#N/A</v>
      </c>
    </row>
    <row r="191" spans="1:6" hidden="1" x14ac:dyDescent="0.25">
      <c r="A191" t="s">
        <v>13056</v>
      </c>
      <c r="B191" t="s">
        <v>13033</v>
      </c>
      <c r="C191" s="1" t="e">
        <f>_xlfn.XLOOKUP($A191,Mapping!$A:$A,Mapping!$D:$D)</f>
        <v>#N/A</v>
      </c>
      <c r="D191" s="1" t="e">
        <f>_xlfn.XLOOKUP($A191,Mapping!$A:$A,Mapping!$E:$E)</f>
        <v>#N/A</v>
      </c>
      <c r="E191" s="1" t="e">
        <f>_xlfn.XLOOKUP($A191,Mapping!$A:$A,Mapping!$C:$C)</f>
        <v>#N/A</v>
      </c>
      <c r="F191" s="1" t="e">
        <f>_xlfn.XLOOKUP($A191,Mapping!$A:$A,Mapping!$G:$G)</f>
        <v>#N/A</v>
      </c>
    </row>
    <row r="192" spans="1:6" hidden="1" x14ac:dyDescent="0.25">
      <c r="A192" t="s">
        <v>13064</v>
      </c>
      <c r="B192" t="s">
        <v>13033</v>
      </c>
      <c r="C192" s="1" t="e">
        <f>_xlfn.XLOOKUP($A192,Mapping!$A:$A,Mapping!$D:$D)</f>
        <v>#N/A</v>
      </c>
      <c r="D192" s="1" t="e">
        <f>_xlfn.XLOOKUP($A192,Mapping!$A:$A,Mapping!$E:$E)</f>
        <v>#N/A</v>
      </c>
      <c r="E192" s="1" t="e">
        <f>_xlfn.XLOOKUP($A192,Mapping!$A:$A,Mapping!$C:$C)</f>
        <v>#N/A</v>
      </c>
      <c r="F192" s="1" t="e">
        <f>_xlfn.XLOOKUP($A192,Mapping!$A:$A,Mapping!$G:$G)</f>
        <v>#N/A</v>
      </c>
    </row>
    <row r="193" spans="1:6" hidden="1" x14ac:dyDescent="0.25">
      <c r="A193" t="s">
        <v>13072</v>
      </c>
      <c r="B193" t="s">
        <v>13033</v>
      </c>
      <c r="C193" s="1" t="e">
        <f>_xlfn.XLOOKUP($A193,Mapping!$A:$A,Mapping!$D:$D)</f>
        <v>#N/A</v>
      </c>
      <c r="D193" s="1" t="e">
        <f>_xlfn.XLOOKUP($A193,Mapping!$A:$A,Mapping!$E:$E)</f>
        <v>#N/A</v>
      </c>
      <c r="E193" s="1" t="e">
        <f>_xlfn.XLOOKUP($A193,Mapping!$A:$A,Mapping!$C:$C)</f>
        <v>#N/A</v>
      </c>
      <c r="F193" s="1" t="e">
        <f>_xlfn.XLOOKUP($A193,Mapping!$A:$A,Mapping!$G:$G)</f>
        <v>#N/A</v>
      </c>
    </row>
    <row r="194" spans="1:6" hidden="1" x14ac:dyDescent="0.25">
      <c r="A194" t="s">
        <v>13080</v>
      </c>
      <c r="B194" t="s">
        <v>13033</v>
      </c>
      <c r="C194" s="1" t="e">
        <f>_xlfn.XLOOKUP($A194,Mapping!$A:$A,Mapping!$D:$D)</f>
        <v>#N/A</v>
      </c>
      <c r="D194" s="1" t="e">
        <f>_xlfn.XLOOKUP($A194,Mapping!$A:$A,Mapping!$E:$E)</f>
        <v>#N/A</v>
      </c>
      <c r="E194" s="1" t="e">
        <f>_xlfn.XLOOKUP($A194,Mapping!$A:$A,Mapping!$C:$C)</f>
        <v>#N/A</v>
      </c>
      <c r="F194" s="1" t="e">
        <f>_xlfn.XLOOKUP($A194,Mapping!$A:$A,Mapping!$G:$G)</f>
        <v>#N/A</v>
      </c>
    </row>
    <row r="195" spans="1:6" hidden="1" x14ac:dyDescent="0.25">
      <c r="A195" t="s">
        <v>13088</v>
      </c>
      <c r="B195" t="s">
        <v>13033</v>
      </c>
      <c r="C195" s="1" t="e">
        <f>_xlfn.XLOOKUP($A195,Mapping!$A:$A,Mapping!$D:$D)</f>
        <v>#N/A</v>
      </c>
      <c r="D195" s="1" t="e">
        <f>_xlfn.XLOOKUP($A195,Mapping!$A:$A,Mapping!$E:$E)</f>
        <v>#N/A</v>
      </c>
      <c r="E195" s="1" t="e">
        <f>_xlfn.XLOOKUP($A195,Mapping!$A:$A,Mapping!$C:$C)</f>
        <v>#N/A</v>
      </c>
      <c r="F195" s="1" t="e">
        <f>_xlfn.XLOOKUP($A195,Mapping!$A:$A,Mapping!$G:$G)</f>
        <v>#N/A</v>
      </c>
    </row>
    <row r="196" spans="1:6" hidden="1" x14ac:dyDescent="0.25">
      <c r="A196" t="s">
        <v>13096</v>
      </c>
      <c r="B196" t="s">
        <v>13033</v>
      </c>
      <c r="C196" s="1" t="e">
        <f>_xlfn.XLOOKUP($A196,Mapping!$A:$A,Mapping!$D:$D)</f>
        <v>#N/A</v>
      </c>
      <c r="D196" s="1" t="e">
        <f>_xlfn.XLOOKUP($A196,Mapping!$A:$A,Mapping!$E:$E)</f>
        <v>#N/A</v>
      </c>
      <c r="E196" s="1" t="e">
        <f>_xlfn.XLOOKUP($A196,Mapping!$A:$A,Mapping!$C:$C)</f>
        <v>#N/A</v>
      </c>
      <c r="F196" s="1" t="e">
        <f>_xlfn.XLOOKUP($A196,Mapping!$A:$A,Mapping!$G:$G)</f>
        <v>#N/A</v>
      </c>
    </row>
    <row r="197" spans="1:6" hidden="1" x14ac:dyDescent="0.25">
      <c r="A197" t="s">
        <v>13104</v>
      </c>
      <c r="B197" t="s">
        <v>13033</v>
      </c>
      <c r="C197" s="1" t="e">
        <f>_xlfn.XLOOKUP($A197,Mapping!$A:$A,Mapping!$D:$D)</f>
        <v>#N/A</v>
      </c>
      <c r="D197" s="1" t="e">
        <f>_xlfn.XLOOKUP($A197,Mapping!$A:$A,Mapping!$E:$E)</f>
        <v>#N/A</v>
      </c>
      <c r="E197" s="1" t="e">
        <f>_xlfn.XLOOKUP($A197,Mapping!$A:$A,Mapping!$C:$C)</f>
        <v>#N/A</v>
      </c>
      <c r="F197" s="1" t="e">
        <f>_xlfn.XLOOKUP($A197,Mapping!$A:$A,Mapping!$G:$G)</f>
        <v>#N/A</v>
      </c>
    </row>
    <row r="198" spans="1:6" hidden="1" x14ac:dyDescent="0.25">
      <c r="A198" t="s">
        <v>13036</v>
      </c>
      <c r="B198" t="s">
        <v>13037</v>
      </c>
      <c r="C198" s="1" t="e">
        <f>_xlfn.XLOOKUP($A198,Mapping!$A:$A,Mapping!$D:$D)</f>
        <v>#N/A</v>
      </c>
      <c r="D198" s="1" t="e">
        <f>_xlfn.XLOOKUP($A198,Mapping!$A:$A,Mapping!$E:$E)</f>
        <v>#N/A</v>
      </c>
      <c r="E198" s="1" t="e">
        <f>_xlfn.XLOOKUP($A198,Mapping!$A:$A,Mapping!$C:$C)</f>
        <v>#N/A</v>
      </c>
      <c r="F198" s="1" t="e">
        <f>_xlfn.XLOOKUP($A198,Mapping!$A:$A,Mapping!$G:$G)</f>
        <v>#N/A</v>
      </c>
    </row>
    <row r="199" spans="1:6" hidden="1" x14ac:dyDescent="0.25">
      <c r="A199" t="s">
        <v>13050</v>
      </c>
      <c r="B199" t="s">
        <v>13037</v>
      </c>
      <c r="C199" s="1" t="e">
        <f>_xlfn.XLOOKUP($A199,Mapping!$A:$A,Mapping!$D:$D)</f>
        <v>#N/A</v>
      </c>
      <c r="D199" s="1" t="e">
        <f>_xlfn.XLOOKUP($A199,Mapping!$A:$A,Mapping!$E:$E)</f>
        <v>#N/A</v>
      </c>
      <c r="E199" s="1" t="e">
        <f>_xlfn.XLOOKUP($A199,Mapping!$A:$A,Mapping!$C:$C)</f>
        <v>#N/A</v>
      </c>
      <c r="F199" s="1" t="e">
        <f>_xlfn.XLOOKUP($A199,Mapping!$A:$A,Mapping!$G:$G)</f>
        <v>#N/A</v>
      </c>
    </row>
    <row r="200" spans="1:6" hidden="1" x14ac:dyDescent="0.25">
      <c r="A200" t="s">
        <v>13058</v>
      </c>
      <c r="B200" t="s">
        <v>13037</v>
      </c>
      <c r="C200" s="1" t="e">
        <f>_xlfn.XLOOKUP($A200,Mapping!$A:$A,Mapping!$D:$D)</f>
        <v>#N/A</v>
      </c>
      <c r="D200" s="1" t="e">
        <f>_xlfn.XLOOKUP($A200,Mapping!$A:$A,Mapping!$E:$E)</f>
        <v>#N/A</v>
      </c>
      <c r="E200" s="1" t="e">
        <f>_xlfn.XLOOKUP($A200,Mapping!$A:$A,Mapping!$C:$C)</f>
        <v>#N/A</v>
      </c>
      <c r="F200" s="1" t="e">
        <f>_xlfn.XLOOKUP($A200,Mapping!$A:$A,Mapping!$G:$G)</f>
        <v>#N/A</v>
      </c>
    </row>
    <row r="201" spans="1:6" hidden="1" x14ac:dyDescent="0.25">
      <c r="A201" t="s">
        <v>13066</v>
      </c>
      <c r="B201" t="s">
        <v>13037</v>
      </c>
      <c r="C201" s="1" t="e">
        <f>_xlfn.XLOOKUP($A201,Mapping!$A:$A,Mapping!$D:$D)</f>
        <v>#N/A</v>
      </c>
      <c r="D201" s="1" t="e">
        <f>_xlfn.XLOOKUP($A201,Mapping!$A:$A,Mapping!$E:$E)</f>
        <v>#N/A</v>
      </c>
      <c r="E201" s="1" t="e">
        <f>_xlfn.XLOOKUP($A201,Mapping!$A:$A,Mapping!$C:$C)</f>
        <v>#N/A</v>
      </c>
      <c r="F201" s="1" t="e">
        <f>_xlfn.XLOOKUP($A201,Mapping!$A:$A,Mapping!$G:$G)</f>
        <v>#N/A</v>
      </c>
    </row>
    <row r="202" spans="1:6" hidden="1" x14ac:dyDescent="0.25">
      <c r="A202" t="s">
        <v>13074</v>
      </c>
      <c r="B202" t="s">
        <v>13037</v>
      </c>
      <c r="C202" s="1" t="e">
        <f>_xlfn.XLOOKUP($A202,Mapping!$A:$A,Mapping!$D:$D)</f>
        <v>#N/A</v>
      </c>
      <c r="D202" s="1" t="e">
        <f>_xlfn.XLOOKUP($A202,Mapping!$A:$A,Mapping!$E:$E)</f>
        <v>#N/A</v>
      </c>
      <c r="E202" s="1" t="e">
        <f>_xlfn.XLOOKUP($A202,Mapping!$A:$A,Mapping!$C:$C)</f>
        <v>#N/A</v>
      </c>
      <c r="F202" s="1" t="e">
        <f>_xlfn.XLOOKUP($A202,Mapping!$A:$A,Mapping!$G:$G)</f>
        <v>#N/A</v>
      </c>
    </row>
    <row r="203" spans="1:6" hidden="1" x14ac:dyDescent="0.25">
      <c r="A203" t="s">
        <v>13082</v>
      </c>
      <c r="B203" t="s">
        <v>13037</v>
      </c>
      <c r="C203" s="1" t="e">
        <f>_xlfn.XLOOKUP($A203,Mapping!$A:$A,Mapping!$D:$D)</f>
        <v>#N/A</v>
      </c>
      <c r="D203" s="1" t="e">
        <f>_xlfn.XLOOKUP($A203,Mapping!$A:$A,Mapping!$E:$E)</f>
        <v>#N/A</v>
      </c>
      <c r="E203" s="1" t="e">
        <f>_xlfn.XLOOKUP($A203,Mapping!$A:$A,Mapping!$C:$C)</f>
        <v>#N/A</v>
      </c>
      <c r="F203" s="1" t="e">
        <f>_xlfn.XLOOKUP($A203,Mapping!$A:$A,Mapping!$G:$G)</f>
        <v>#N/A</v>
      </c>
    </row>
    <row r="204" spans="1:6" hidden="1" x14ac:dyDescent="0.25">
      <c r="A204" t="s">
        <v>13090</v>
      </c>
      <c r="B204" t="s">
        <v>13037</v>
      </c>
      <c r="C204" s="1" t="e">
        <f>_xlfn.XLOOKUP($A204,Mapping!$A:$A,Mapping!$D:$D)</f>
        <v>#N/A</v>
      </c>
      <c r="D204" s="1" t="e">
        <f>_xlfn.XLOOKUP($A204,Mapping!$A:$A,Mapping!$E:$E)</f>
        <v>#N/A</v>
      </c>
      <c r="E204" s="1" t="e">
        <f>_xlfn.XLOOKUP($A204,Mapping!$A:$A,Mapping!$C:$C)</f>
        <v>#N/A</v>
      </c>
      <c r="F204" s="1" t="e">
        <f>_xlfn.XLOOKUP($A204,Mapping!$A:$A,Mapping!$G:$G)</f>
        <v>#N/A</v>
      </c>
    </row>
    <row r="205" spans="1:6" hidden="1" x14ac:dyDescent="0.25">
      <c r="A205" t="s">
        <v>13098</v>
      </c>
      <c r="B205" t="s">
        <v>13037</v>
      </c>
      <c r="C205" s="1" t="e">
        <f>_xlfn.XLOOKUP($A205,Mapping!$A:$A,Mapping!$D:$D)</f>
        <v>#N/A</v>
      </c>
      <c r="D205" s="1" t="e">
        <f>_xlfn.XLOOKUP($A205,Mapping!$A:$A,Mapping!$E:$E)</f>
        <v>#N/A</v>
      </c>
      <c r="E205" s="1" t="e">
        <f>_xlfn.XLOOKUP($A205,Mapping!$A:$A,Mapping!$C:$C)</f>
        <v>#N/A</v>
      </c>
      <c r="F205" s="1" t="e">
        <f>_xlfn.XLOOKUP($A205,Mapping!$A:$A,Mapping!$G:$G)</f>
        <v>#N/A</v>
      </c>
    </row>
    <row r="206" spans="1:6" hidden="1" x14ac:dyDescent="0.25">
      <c r="A206" t="s">
        <v>13106</v>
      </c>
      <c r="B206" t="s">
        <v>13037</v>
      </c>
      <c r="C206" s="1" t="e">
        <f>_xlfn.XLOOKUP($A206,Mapping!$A:$A,Mapping!$D:$D)</f>
        <v>#N/A</v>
      </c>
      <c r="D206" s="1" t="e">
        <f>_xlfn.XLOOKUP($A206,Mapping!$A:$A,Mapping!$E:$E)</f>
        <v>#N/A</v>
      </c>
      <c r="E206" s="1" t="e">
        <f>_xlfn.XLOOKUP($A206,Mapping!$A:$A,Mapping!$C:$C)</f>
        <v>#N/A</v>
      </c>
      <c r="F206" s="1" t="e">
        <f>_xlfn.XLOOKUP($A206,Mapping!$A:$A,Mapping!$G:$G)</f>
        <v>#N/A</v>
      </c>
    </row>
    <row r="207" spans="1:6" hidden="1" x14ac:dyDescent="0.25">
      <c r="A207" t="s">
        <v>13040</v>
      </c>
      <c r="B207" t="s">
        <v>13041</v>
      </c>
      <c r="C207" s="1" t="e">
        <f>_xlfn.XLOOKUP($A207,Mapping!$A:$A,Mapping!$D:$D)</f>
        <v>#N/A</v>
      </c>
      <c r="D207" s="1" t="e">
        <f>_xlfn.XLOOKUP($A207,Mapping!$A:$A,Mapping!$E:$E)</f>
        <v>#N/A</v>
      </c>
      <c r="E207" s="1" t="e">
        <f>_xlfn.XLOOKUP($A207,Mapping!$A:$A,Mapping!$C:$C)</f>
        <v>#N/A</v>
      </c>
      <c r="F207" s="1" t="e">
        <f>_xlfn.XLOOKUP($A207,Mapping!$A:$A,Mapping!$G:$G)</f>
        <v>#N/A</v>
      </c>
    </row>
    <row r="208" spans="1:6" hidden="1" x14ac:dyDescent="0.25">
      <c r="A208" t="s">
        <v>13052</v>
      </c>
      <c r="B208" t="s">
        <v>13041</v>
      </c>
      <c r="C208" s="1" t="e">
        <f>_xlfn.XLOOKUP($A208,Mapping!$A:$A,Mapping!$D:$D)</f>
        <v>#N/A</v>
      </c>
      <c r="D208" s="1" t="e">
        <f>_xlfn.XLOOKUP($A208,Mapping!$A:$A,Mapping!$E:$E)</f>
        <v>#N/A</v>
      </c>
      <c r="E208" s="1" t="e">
        <f>_xlfn.XLOOKUP($A208,Mapping!$A:$A,Mapping!$C:$C)</f>
        <v>#N/A</v>
      </c>
      <c r="F208" s="1" t="e">
        <f>_xlfn.XLOOKUP($A208,Mapping!$A:$A,Mapping!$G:$G)</f>
        <v>#N/A</v>
      </c>
    </row>
    <row r="209" spans="1:6" hidden="1" x14ac:dyDescent="0.25">
      <c r="A209" t="s">
        <v>13060</v>
      </c>
      <c r="B209" t="s">
        <v>13041</v>
      </c>
      <c r="C209" s="1" t="e">
        <f>_xlfn.XLOOKUP($A209,Mapping!$A:$A,Mapping!$D:$D)</f>
        <v>#N/A</v>
      </c>
      <c r="D209" s="1" t="e">
        <f>_xlfn.XLOOKUP($A209,Mapping!$A:$A,Mapping!$E:$E)</f>
        <v>#N/A</v>
      </c>
      <c r="E209" s="1" t="e">
        <f>_xlfn.XLOOKUP($A209,Mapping!$A:$A,Mapping!$C:$C)</f>
        <v>#N/A</v>
      </c>
      <c r="F209" s="1" t="e">
        <f>_xlfn.XLOOKUP($A209,Mapping!$A:$A,Mapping!$G:$G)</f>
        <v>#N/A</v>
      </c>
    </row>
    <row r="210" spans="1:6" hidden="1" x14ac:dyDescent="0.25">
      <c r="A210" t="s">
        <v>13068</v>
      </c>
      <c r="B210" t="s">
        <v>13041</v>
      </c>
      <c r="C210" s="1" t="e">
        <f>_xlfn.XLOOKUP($A210,Mapping!$A:$A,Mapping!$D:$D)</f>
        <v>#N/A</v>
      </c>
      <c r="D210" s="1" t="e">
        <f>_xlfn.XLOOKUP($A210,Mapping!$A:$A,Mapping!$E:$E)</f>
        <v>#N/A</v>
      </c>
      <c r="E210" s="1" t="e">
        <f>_xlfn.XLOOKUP($A210,Mapping!$A:$A,Mapping!$C:$C)</f>
        <v>#N/A</v>
      </c>
      <c r="F210" s="1" t="e">
        <f>_xlfn.XLOOKUP($A210,Mapping!$A:$A,Mapping!$G:$G)</f>
        <v>#N/A</v>
      </c>
    </row>
    <row r="211" spans="1:6" hidden="1" x14ac:dyDescent="0.25">
      <c r="A211" t="s">
        <v>13076</v>
      </c>
      <c r="B211" t="s">
        <v>13041</v>
      </c>
      <c r="C211" s="1" t="e">
        <f>_xlfn.XLOOKUP($A211,Mapping!$A:$A,Mapping!$D:$D)</f>
        <v>#N/A</v>
      </c>
      <c r="D211" s="1" t="e">
        <f>_xlfn.XLOOKUP($A211,Mapping!$A:$A,Mapping!$E:$E)</f>
        <v>#N/A</v>
      </c>
      <c r="E211" s="1" t="e">
        <f>_xlfn.XLOOKUP($A211,Mapping!$A:$A,Mapping!$C:$C)</f>
        <v>#N/A</v>
      </c>
      <c r="F211" s="1" t="e">
        <f>_xlfn.XLOOKUP($A211,Mapping!$A:$A,Mapping!$G:$G)</f>
        <v>#N/A</v>
      </c>
    </row>
    <row r="212" spans="1:6" hidden="1" x14ac:dyDescent="0.25">
      <c r="A212" t="s">
        <v>13084</v>
      </c>
      <c r="B212" t="s">
        <v>13041</v>
      </c>
      <c r="C212" s="1" t="e">
        <f>_xlfn.XLOOKUP($A212,Mapping!$A:$A,Mapping!$D:$D)</f>
        <v>#N/A</v>
      </c>
      <c r="D212" s="1" t="e">
        <f>_xlfn.XLOOKUP($A212,Mapping!$A:$A,Mapping!$E:$E)</f>
        <v>#N/A</v>
      </c>
      <c r="E212" s="1" t="e">
        <f>_xlfn.XLOOKUP($A212,Mapping!$A:$A,Mapping!$C:$C)</f>
        <v>#N/A</v>
      </c>
      <c r="F212" s="1" t="e">
        <f>_xlfn.XLOOKUP($A212,Mapping!$A:$A,Mapping!$G:$G)</f>
        <v>#N/A</v>
      </c>
    </row>
    <row r="213" spans="1:6" hidden="1" x14ac:dyDescent="0.25">
      <c r="A213" t="s">
        <v>13092</v>
      </c>
      <c r="B213" t="s">
        <v>13041</v>
      </c>
      <c r="C213" s="1" t="e">
        <f>_xlfn.XLOOKUP($A213,Mapping!$A:$A,Mapping!$D:$D)</f>
        <v>#N/A</v>
      </c>
      <c r="D213" s="1" t="e">
        <f>_xlfn.XLOOKUP($A213,Mapping!$A:$A,Mapping!$E:$E)</f>
        <v>#N/A</v>
      </c>
      <c r="E213" s="1" t="e">
        <f>_xlfn.XLOOKUP($A213,Mapping!$A:$A,Mapping!$C:$C)</f>
        <v>#N/A</v>
      </c>
      <c r="F213" s="1" t="e">
        <f>_xlfn.XLOOKUP($A213,Mapping!$A:$A,Mapping!$G:$G)</f>
        <v>#N/A</v>
      </c>
    </row>
    <row r="214" spans="1:6" hidden="1" x14ac:dyDescent="0.25">
      <c r="A214" t="s">
        <v>13100</v>
      </c>
      <c r="B214" t="s">
        <v>13041</v>
      </c>
      <c r="C214" s="1" t="e">
        <f>_xlfn.XLOOKUP($A214,Mapping!$A:$A,Mapping!$D:$D)</f>
        <v>#N/A</v>
      </c>
      <c r="D214" s="1" t="e">
        <f>_xlfn.XLOOKUP($A214,Mapping!$A:$A,Mapping!$E:$E)</f>
        <v>#N/A</v>
      </c>
      <c r="E214" s="1" t="e">
        <f>_xlfn.XLOOKUP($A214,Mapping!$A:$A,Mapping!$C:$C)</f>
        <v>#N/A</v>
      </c>
      <c r="F214" s="1" t="e">
        <f>_xlfn.XLOOKUP($A214,Mapping!$A:$A,Mapping!$G:$G)</f>
        <v>#N/A</v>
      </c>
    </row>
    <row r="215" spans="1:6" hidden="1" x14ac:dyDescent="0.25">
      <c r="A215" t="s">
        <v>13108</v>
      </c>
      <c r="B215" t="s">
        <v>13041</v>
      </c>
      <c r="C215" s="1" t="e">
        <f>_xlfn.XLOOKUP($A215,Mapping!$A:$A,Mapping!$D:$D)</f>
        <v>#N/A</v>
      </c>
      <c r="D215" s="1" t="e">
        <f>_xlfn.XLOOKUP($A215,Mapping!$A:$A,Mapping!$E:$E)</f>
        <v>#N/A</v>
      </c>
      <c r="E215" s="1" t="e">
        <f>_xlfn.XLOOKUP($A215,Mapping!$A:$A,Mapping!$C:$C)</f>
        <v>#N/A</v>
      </c>
      <c r="F215" s="1" t="e">
        <f>_xlfn.XLOOKUP($A215,Mapping!$A:$A,Mapping!$G:$G)</f>
        <v>#N/A</v>
      </c>
    </row>
    <row r="216" spans="1:6" hidden="1" x14ac:dyDescent="0.25">
      <c r="A216" t="s">
        <v>13044</v>
      </c>
      <c r="B216" t="s">
        <v>13045</v>
      </c>
      <c r="C216" s="1" t="e">
        <f>_xlfn.XLOOKUP($A216,Mapping!$A:$A,Mapping!$D:$D)</f>
        <v>#N/A</v>
      </c>
      <c r="D216" s="1" t="e">
        <f>_xlfn.XLOOKUP($A216,Mapping!$A:$A,Mapping!$E:$E)</f>
        <v>#N/A</v>
      </c>
      <c r="E216" s="1" t="e">
        <f>_xlfn.XLOOKUP($A216,Mapping!$A:$A,Mapping!$C:$C)</f>
        <v>#N/A</v>
      </c>
      <c r="F216" s="1" t="e">
        <f>_xlfn.XLOOKUP($A216,Mapping!$A:$A,Mapping!$G:$G)</f>
        <v>#N/A</v>
      </c>
    </row>
    <row r="217" spans="1:6" hidden="1" x14ac:dyDescent="0.25">
      <c r="A217" t="s">
        <v>13054</v>
      </c>
      <c r="B217" t="s">
        <v>13045</v>
      </c>
      <c r="C217" s="1" t="e">
        <f>_xlfn.XLOOKUP($A217,Mapping!$A:$A,Mapping!$D:$D)</f>
        <v>#N/A</v>
      </c>
      <c r="D217" s="1" t="e">
        <f>_xlfn.XLOOKUP($A217,Mapping!$A:$A,Mapping!$E:$E)</f>
        <v>#N/A</v>
      </c>
      <c r="E217" s="1" t="e">
        <f>_xlfn.XLOOKUP($A217,Mapping!$A:$A,Mapping!$C:$C)</f>
        <v>#N/A</v>
      </c>
      <c r="F217" s="1" t="e">
        <f>_xlfn.XLOOKUP($A217,Mapping!$A:$A,Mapping!$G:$G)</f>
        <v>#N/A</v>
      </c>
    </row>
    <row r="218" spans="1:6" hidden="1" x14ac:dyDescent="0.25">
      <c r="A218" t="s">
        <v>13062</v>
      </c>
      <c r="B218" t="s">
        <v>13045</v>
      </c>
      <c r="C218" s="1" t="e">
        <f>_xlfn.XLOOKUP($A218,Mapping!$A:$A,Mapping!$D:$D)</f>
        <v>#N/A</v>
      </c>
      <c r="D218" s="1" t="e">
        <f>_xlfn.XLOOKUP($A218,Mapping!$A:$A,Mapping!$E:$E)</f>
        <v>#N/A</v>
      </c>
      <c r="E218" s="1" t="e">
        <f>_xlfn.XLOOKUP($A218,Mapping!$A:$A,Mapping!$C:$C)</f>
        <v>#N/A</v>
      </c>
      <c r="F218" s="1" t="e">
        <f>_xlfn.XLOOKUP($A218,Mapping!$A:$A,Mapping!$G:$G)</f>
        <v>#N/A</v>
      </c>
    </row>
    <row r="219" spans="1:6" hidden="1" x14ac:dyDescent="0.25">
      <c r="A219" t="s">
        <v>13070</v>
      </c>
      <c r="B219" t="s">
        <v>13045</v>
      </c>
      <c r="C219" s="1" t="e">
        <f>_xlfn.XLOOKUP($A219,Mapping!$A:$A,Mapping!$D:$D)</f>
        <v>#N/A</v>
      </c>
      <c r="D219" s="1" t="e">
        <f>_xlfn.XLOOKUP($A219,Mapping!$A:$A,Mapping!$E:$E)</f>
        <v>#N/A</v>
      </c>
      <c r="E219" s="1" t="e">
        <f>_xlfn.XLOOKUP($A219,Mapping!$A:$A,Mapping!$C:$C)</f>
        <v>#N/A</v>
      </c>
      <c r="F219" s="1" t="e">
        <f>_xlfn.XLOOKUP($A219,Mapping!$A:$A,Mapping!$G:$G)</f>
        <v>#N/A</v>
      </c>
    </row>
    <row r="220" spans="1:6" hidden="1" x14ac:dyDescent="0.25">
      <c r="A220" t="s">
        <v>13078</v>
      </c>
      <c r="B220" t="s">
        <v>13045</v>
      </c>
      <c r="C220" s="1" t="e">
        <f>_xlfn.XLOOKUP($A220,Mapping!$A:$A,Mapping!$D:$D)</f>
        <v>#N/A</v>
      </c>
      <c r="D220" s="1" t="e">
        <f>_xlfn.XLOOKUP($A220,Mapping!$A:$A,Mapping!$E:$E)</f>
        <v>#N/A</v>
      </c>
      <c r="E220" s="1" t="e">
        <f>_xlfn.XLOOKUP($A220,Mapping!$A:$A,Mapping!$C:$C)</f>
        <v>#N/A</v>
      </c>
      <c r="F220" s="1" t="e">
        <f>_xlfn.XLOOKUP($A220,Mapping!$A:$A,Mapping!$G:$G)</f>
        <v>#N/A</v>
      </c>
    </row>
    <row r="221" spans="1:6" hidden="1" x14ac:dyDescent="0.25">
      <c r="A221" t="s">
        <v>13086</v>
      </c>
      <c r="B221" t="s">
        <v>13045</v>
      </c>
      <c r="C221" s="1" t="e">
        <f>_xlfn.XLOOKUP($A221,Mapping!$A:$A,Mapping!$D:$D)</f>
        <v>#N/A</v>
      </c>
      <c r="D221" s="1" t="e">
        <f>_xlfn.XLOOKUP($A221,Mapping!$A:$A,Mapping!$E:$E)</f>
        <v>#N/A</v>
      </c>
      <c r="E221" s="1" t="e">
        <f>_xlfn.XLOOKUP($A221,Mapping!$A:$A,Mapping!$C:$C)</f>
        <v>#N/A</v>
      </c>
      <c r="F221" s="1" t="e">
        <f>_xlfn.XLOOKUP($A221,Mapping!$A:$A,Mapping!$G:$G)</f>
        <v>#N/A</v>
      </c>
    </row>
    <row r="222" spans="1:6" hidden="1" x14ac:dyDescent="0.25">
      <c r="A222" t="s">
        <v>13094</v>
      </c>
      <c r="B222" t="s">
        <v>13045</v>
      </c>
      <c r="C222" s="1" t="e">
        <f>_xlfn.XLOOKUP($A222,Mapping!$A:$A,Mapping!$D:$D)</f>
        <v>#N/A</v>
      </c>
      <c r="D222" s="1" t="e">
        <f>_xlfn.XLOOKUP($A222,Mapping!$A:$A,Mapping!$E:$E)</f>
        <v>#N/A</v>
      </c>
      <c r="E222" s="1" t="e">
        <f>_xlfn.XLOOKUP($A222,Mapping!$A:$A,Mapping!$C:$C)</f>
        <v>#N/A</v>
      </c>
      <c r="F222" s="1" t="e">
        <f>_xlfn.XLOOKUP($A222,Mapping!$A:$A,Mapping!$G:$G)</f>
        <v>#N/A</v>
      </c>
    </row>
    <row r="223" spans="1:6" hidden="1" x14ac:dyDescent="0.25">
      <c r="A223" t="s">
        <v>13102</v>
      </c>
      <c r="B223" t="s">
        <v>13045</v>
      </c>
      <c r="C223" s="1" t="e">
        <f>_xlfn.XLOOKUP($A223,Mapping!$A:$A,Mapping!$D:$D)</f>
        <v>#N/A</v>
      </c>
      <c r="D223" s="1" t="e">
        <f>_xlfn.XLOOKUP($A223,Mapping!$A:$A,Mapping!$E:$E)</f>
        <v>#N/A</v>
      </c>
      <c r="E223" s="1" t="e">
        <f>_xlfn.XLOOKUP($A223,Mapping!$A:$A,Mapping!$C:$C)</f>
        <v>#N/A</v>
      </c>
      <c r="F223" s="1" t="e">
        <f>_xlfn.XLOOKUP($A223,Mapping!$A:$A,Mapping!$G:$G)</f>
        <v>#N/A</v>
      </c>
    </row>
    <row r="224" spans="1:6" hidden="1" x14ac:dyDescent="0.25">
      <c r="A224" t="s">
        <v>13110</v>
      </c>
      <c r="B224" t="s">
        <v>13045</v>
      </c>
      <c r="C224" s="1" t="e">
        <f>_xlfn.XLOOKUP($A224,Mapping!$A:$A,Mapping!$D:$D)</f>
        <v>#N/A</v>
      </c>
      <c r="D224" s="1" t="e">
        <f>_xlfn.XLOOKUP($A224,Mapping!$A:$A,Mapping!$E:$E)</f>
        <v>#N/A</v>
      </c>
      <c r="E224" s="1" t="e">
        <f>_xlfn.XLOOKUP($A224,Mapping!$A:$A,Mapping!$C:$C)</f>
        <v>#N/A</v>
      </c>
      <c r="F224" s="1" t="e">
        <f>_xlfn.XLOOKUP($A224,Mapping!$A:$A,Mapping!$G:$G)</f>
        <v>#N/A</v>
      </c>
    </row>
    <row r="225" spans="1:6" hidden="1" x14ac:dyDescent="0.25">
      <c r="A225" t="s">
        <v>3511</v>
      </c>
      <c r="B225" t="s">
        <v>3512</v>
      </c>
      <c r="C225" s="1" t="e">
        <f>_xlfn.XLOOKUP($A225,Mapping!$A:$A,Mapping!$D:$D)</f>
        <v>#N/A</v>
      </c>
      <c r="D225" s="1" t="e">
        <f>_xlfn.XLOOKUP($A225,Mapping!$A:$A,Mapping!$E:$E)</f>
        <v>#N/A</v>
      </c>
      <c r="E225" s="1" t="e">
        <f>_xlfn.XLOOKUP($A225,Mapping!$A:$A,Mapping!$C:$C)</f>
        <v>#N/A</v>
      </c>
      <c r="F225" s="1" t="e">
        <f>_xlfn.XLOOKUP($A225,Mapping!$A:$A,Mapping!$G:$G)</f>
        <v>#N/A</v>
      </c>
    </row>
    <row r="226" spans="1:6" hidden="1" x14ac:dyDescent="0.25">
      <c r="A226" t="s">
        <v>3515</v>
      </c>
      <c r="B226" t="s">
        <v>3512</v>
      </c>
      <c r="C226" s="1" t="e">
        <f>_xlfn.XLOOKUP($A226,Mapping!$A:$A,Mapping!$D:$D)</f>
        <v>#N/A</v>
      </c>
      <c r="D226" s="1" t="e">
        <f>_xlfn.XLOOKUP($A226,Mapping!$A:$A,Mapping!$E:$E)</f>
        <v>#N/A</v>
      </c>
      <c r="E226" s="1" t="e">
        <f>_xlfn.XLOOKUP($A226,Mapping!$A:$A,Mapping!$C:$C)</f>
        <v>#N/A</v>
      </c>
      <c r="F226" s="1" t="e">
        <f>_xlfn.XLOOKUP($A226,Mapping!$A:$A,Mapping!$G:$G)</f>
        <v>#N/A</v>
      </c>
    </row>
    <row r="227" spans="1:6" hidden="1" x14ac:dyDescent="0.25">
      <c r="A227" t="s">
        <v>3070</v>
      </c>
      <c r="B227" t="s">
        <v>62</v>
      </c>
      <c r="C227" s="1" t="e">
        <f>_xlfn.XLOOKUP($A227,Mapping!$A:$A,Mapping!$D:$D)</f>
        <v>#N/A</v>
      </c>
      <c r="D227" s="1" t="e">
        <f>_xlfn.XLOOKUP($A227,Mapping!$A:$A,Mapping!$E:$E)</f>
        <v>#N/A</v>
      </c>
      <c r="E227" s="1" t="e">
        <f>_xlfn.XLOOKUP($A227,Mapping!$A:$A,Mapping!$C:$C)</f>
        <v>#N/A</v>
      </c>
      <c r="F227" s="1" t="e">
        <f>_xlfn.XLOOKUP($A227,Mapping!$A:$A,Mapping!$G:$G)</f>
        <v>#N/A</v>
      </c>
    </row>
    <row r="228" spans="1:6" hidden="1" x14ac:dyDescent="0.25">
      <c r="A228" t="s">
        <v>3071</v>
      </c>
      <c r="B228" t="s">
        <v>62</v>
      </c>
      <c r="C228" s="1" t="e">
        <f>_xlfn.XLOOKUP($A228,Mapping!$A:$A,Mapping!$D:$D)</f>
        <v>#N/A</v>
      </c>
      <c r="D228" s="1" t="e">
        <f>_xlfn.XLOOKUP($A228,Mapping!$A:$A,Mapping!$E:$E)</f>
        <v>#N/A</v>
      </c>
      <c r="E228" s="1" t="e">
        <f>_xlfn.XLOOKUP($A228,Mapping!$A:$A,Mapping!$C:$C)</f>
        <v>#N/A</v>
      </c>
      <c r="F228" s="1" t="e">
        <f>_xlfn.XLOOKUP($A228,Mapping!$A:$A,Mapping!$G:$G)</f>
        <v>#N/A</v>
      </c>
    </row>
    <row r="229" spans="1:6" hidden="1" x14ac:dyDescent="0.25">
      <c r="A229" t="s">
        <v>3072</v>
      </c>
      <c r="B229" t="s">
        <v>62</v>
      </c>
      <c r="C229" s="1" t="e">
        <f>_xlfn.XLOOKUP($A229,Mapping!$A:$A,Mapping!$D:$D)</f>
        <v>#N/A</v>
      </c>
      <c r="D229" s="1" t="e">
        <f>_xlfn.XLOOKUP($A229,Mapping!$A:$A,Mapping!$E:$E)</f>
        <v>#N/A</v>
      </c>
      <c r="E229" s="1" t="e">
        <f>_xlfn.XLOOKUP($A229,Mapping!$A:$A,Mapping!$C:$C)</f>
        <v>#N/A</v>
      </c>
      <c r="F229" s="1" t="e">
        <f>_xlfn.XLOOKUP($A229,Mapping!$A:$A,Mapping!$G:$G)</f>
        <v>#N/A</v>
      </c>
    </row>
    <row r="230" spans="1:6" hidden="1" x14ac:dyDescent="0.25">
      <c r="A230" t="s">
        <v>3073</v>
      </c>
      <c r="B230" t="s">
        <v>62</v>
      </c>
      <c r="C230" s="1" t="e">
        <f>_xlfn.XLOOKUP($A230,Mapping!$A:$A,Mapping!$D:$D)</f>
        <v>#N/A</v>
      </c>
      <c r="D230" s="1" t="e">
        <f>_xlfn.XLOOKUP($A230,Mapping!$A:$A,Mapping!$E:$E)</f>
        <v>#N/A</v>
      </c>
      <c r="E230" s="1" t="e">
        <f>_xlfn.XLOOKUP($A230,Mapping!$A:$A,Mapping!$C:$C)</f>
        <v>#N/A</v>
      </c>
      <c r="F230" s="1" t="e">
        <f>_xlfn.XLOOKUP($A230,Mapping!$A:$A,Mapping!$G:$G)</f>
        <v>#N/A</v>
      </c>
    </row>
    <row r="231" spans="1:6" hidden="1" x14ac:dyDescent="0.25">
      <c r="A231" t="s">
        <v>3074</v>
      </c>
      <c r="B231" t="s">
        <v>62</v>
      </c>
      <c r="C231" s="1" t="e">
        <f>_xlfn.XLOOKUP($A231,Mapping!$A:$A,Mapping!$D:$D)</f>
        <v>#N/A</v>
      </c>
      <c r="D231" s="1" t="e">
        <f>_xlfn.XLOOKUP($A231,Mapping!$A:$A,Mapping!$E:$E)</f>
        <v>#N/A</v>
      </c>
      <c r="E231" s="1" t="e">
        <f>_xlfn.XLOOKUP($A231,Mapping!$A:$A,Mapping!$C:$C)</f>
        <v>#N/A</v>
      </c>
      <c r="F231" s="1" t="e">
        <f>_xlfn.XLOOKUP($A231,Mapping!$A:$A,Mapping!$G:$G)</f>
        <v>#N/A</v>
      </c>
    </row>
    <row r="232" spans="1:6" hidden="1" x14ac:dyDescent="0.25">
      <c r="A232" t="s">
        <v>3075</v>
      </c>
      <c r="B232" t="s">
        <v>62</v>
      </c>
      <c r="C232" s="1" t="e">
        <f>_xlfn.XLOOKUP($A232,Mapping!$A:$A,Mapping!$D:$D)</f>
        <v>#N/A</v>
      </c>
      <c r="D232" s="1" t="e">
        <f>_xlfn.XLOOKUP($A232,Mapping!$A:$A,Mapping!$E:$E)</f>
        <v>#N/A</v>
      </c>
      <c r="E232" s="1" t="e">
        <f>_xlfn.XLOOKUP($A232,Mapping!$A:$A,Mapping!$C:$C)</f>
        <v>#N/A</v>
      </c>
      <c r="F232" s="1" t="e">
        <f>_xlfn.XLOOKUP($A232,Mapping!$A:$A,Mapping!$G:$G)</f>
        <v>#N/A</v>
      </c>
    </row>
    <row r="233" spans="1:6" hidden="1" x14ac:dyDescent="0.25">
      <c r="A233" t="s">
        <v>3076</v>
      </c>
      <c r="B233" t="s">
        <v>62</v>
      </c>
      <c r="C233" s="1" t="e">
        <f>_xlfn.XLOOKUP($A233,Mapping!$A:$A,Mapping!$D:$D)</f>
        <v>#N/A</v>
      </c>
      <c r="D233" s="1" t="e">
        <f>_xlfn.XLOOKUP($A233,Mapping!$A:$A,Mapping!$E:$E)</f>
        <v>#N/A</v>
      </c>
      <c r="E233" s="1" t="e">
        <f>_xlfn.XLOOKUP($A233,Mapping!$A:$A,Mapping!$C:$C)</f>
        <v>#N/A</v>
      </c>
      <c r="F233" s="1" t="e">
        <f>_xlfn.XLOOKUP($A233,Mapping!$A:$A,Mapping!$G:$G)</f>
        <v>#N/A</v>
      </c>
    </row>
    <row r="234" spans="1:6" hidden="1" x14ac:dyDescent="0.25">
      <c r="A234" t="s">
        <v>3077</v>
      </c>
      <c r="B234" t="s">
        <v>62</v>
      </c>
      <c r="C234" s="1" t="e">
        <f>_xlfn.XLOOKUP($A234,Mapping!$A:$A,Mapping!$D:$D)</f>
        <v>#N/A</v>
      </c>
      <c r="D234" s="1" t="e">
        <f>_xlfn.XLOOKUP($A234,Mapping!$A:$A,Mapping!$E:$E)</f>
        <v>#N/A</v>
      </c>
      <c r="E234" s="1" t="e">
        <f>_xlfn.XLOOKUP($A234,Mapping!$A:$A,Mapping!$C:$C)</f>
        <v>#N/A</v>
      </c>
      <c r="F234" s="1" t="e">
        <f>_xlfn.XLOOKUP($A234,Mapping!$A:$A,Mapping!$G:$G)</f>
        <v>#N/A</v>
      </c>
    </row>
    <row r="235" spans="1:6" hidden="1" x14ac:dyDescent="0.25">
      <c r="A235" t="s">
        <v>3078</v>
      </c>
      <c r="B235" t="s">
        <v>62</v>
      </c>
      <c r="C235" s="1" t="e">
        <f>_xlfn.XLOOKUP($A235,Mapping!$A:$A,Mapping!$D:$D)</f>
        <v>#N/A</v>
      </c>
      <c r="D235" s="1" t="e">
        <f>_xlfn.XLOOKUP($A235,Mapping!$A:$A,Mapping!$E:$E)</f>
        <v>#N/A</v>
      </c>
      <c r="E235" s="1" t="e">
        <f>_xlfn.XLOOKUP($A235,Mapping!$A:$A,Mapping!$C:$C)</f>
        <v>#N/A</v>
      </c>
      <c r="F235" s="1" t="e">
        <f>_xlfn.XLOOKUP($A235,Mapping!$A:$A,Mapping!$G:$G)</f>
        <v>#N/A</v>
      </c>
    </row>
    <row r="236" spans="1:6" hidden="1" x14ac:dyDescent="0.25">
      <c r="A236" t="s">
        <v>3079</v>
      </c>
      <c r="B236" t="s">
        <v>62</v>
      </c>
      <c r="C236" s="1" t="e">
        <f>_xlfn.XLOOKUP($A236,Mapping!$A:$A,Mapping!$D:$D)</f>
        <v>#N/A</v>
      </c>
      <c r="D236" s="1" t="e">
        <f>_xlfn.XLOOKUP($A236,Mapping!$A:$A,Mapping!$E:$E)</f>
        <v>#N/A</v>
      </c>
      <c r="E236" s="1" t="e">
        <f>_xlfn.XLOOKUP($A236,Mapping!$A:$A,Mapping!$C:$C)</f>
        <v>#N/A</v>
      </c>
      <c r="F236" s="1" t="e">
        <f>_xlfn.XLOOKUP($A236,Mapping!$A:$A,Mapping!$G:$G)</f>
        <v>#N/A</v>
      </c>
    </row>
    <row r="237" spans="1:6" hidden="1" x14ac:dyDescent="0.25">
      <c r="A237" t="s">
        <v>3080</v>
      </c>
      <c r="B237" t="s">
        <v>62</v>
      </c>
      <c r="C237" s="1" t="e">
        <f>_xlfn.XLOOKUP($A237,Mapping!$A:$A,Mapping!$D:$D)</f>
        <v>#N/A</v>
      </c>
      <c r="D237" s="1" t="e">
        <f>_xlfn.XLOOKUP($A237,Mapping!$A:$A,Mapping!$E:$E)</f>
        <v>#N/A</v>
      </c>
      <c r="E237" s="1" t="e">
        <f>_xlfn.XLOOKUP($A237,Mapping!$A:$A,Mapping!$C:$C)</f>
        <v>#N/A</v>
      </c>
      <c r="F237" s="1" t="e">
        <f>_xlfn.XLOOKUP($A237,Mapping!$A:$A,Mapping!$G:$G)</f>
        <v>#N/A</v>
      </c>
    </row>
    <row r="238" spans="1:6" hidden="1" x14ac:dyDescent="0.25">
      <c r="A238" t="s">
        <v>3081</v>
      </c>
      <c r="B238" t="s">
        <v>62</v>
      </c>
      <c r="C238" s="1" t="e">
        <f>_xlfn.XLOOKUP($A238,Mapping!$A:$A,Mapping!$D:$D)</f>
        <v>#N/A</v>
      </c>
      <c r="D238" s="1" t="e">
        <f>_xlfn.XLOOKUP($A238,Mapping!$A:$A,Mapping!$E:$E)</f>
        <v>#N/A</v>
      </c>
      <c r="E238" s="1" t="e">
        <f>_xlfn.XLOOKUP($A238,Mapping!$A:$A,Mapping!$C:$C)</f>
        <v>#N/A</v>
      </c>
      <c r="F238" s="1" t="e">
        <f>_xlfn.XLOOKUP($A238,Mapping!$A:$A,Mapping!$G:$G)</f>
        <v>#N/A</v>
      </c>
    </row>
    <row r="239" spans="1:6" hidden="1" x14ac:dyDescent="0.25">
      <c r="A239" t="s">
        <v>3082</v>
      </c>
      <c r="B239" t="s">
        <v>62</v>
      </c>
      <c r="C239" s="1" t="e">
        <f>_xlfn.XLOOKUP($A239,Mapping!$A:$A,Mapping!$D:$D)</f>
        <v>#N/A</v>
      </c>
      <c r="D239" s="1" t="e">
        <f>_xlfn.XLOOKUP($A239,Mapping!$A:$A,Mapping!$E:$E)</f>
        <v>#N/A</v>
      </c>
      <c r="E239" s="1" t="e">
        <f>_xlfn.XLOOKUP($A239,Mapping!$A:$A,Mapping!$C:$C)</f>
        <v>#N/A</v>
      </c>
      <c r="F239" s="1" t="e">
        <f>_xlfn.XLOOKUP($A239,Mapping!$A:$A,Mapping!$G:$G)</f>
        <v>#N/A</v>
      </c>
    </row>
    <row r="240" spans="1:6" hidden="1" x14ac:dyDescent="0.25">
      <c r="A240" t="s">
        <v>3083</v>
      </c>
      <c r="B240" t="s">
        <v>62</v>
      </c>
      <c r="C240" s="1" t="e">
        <f>_xlfn.XLOOKUP($A240,Mapping!$A:$A,Mapping!$D:$D)</f>
        <v>#N/A</v>
      </c>
      <c r="D240" s="1" t="e">
        <f>_xlfn.XLOOKUP($A240,Mapping!$A:$A,Mapping!$E:$E)</f>
        <v>#N/A</v>
      </c>
      <c r="E240" s="1" t="e">
        <f>_xlfn.XLOOKUP($A240,Mapping!$A:$A,Mapping!$C:$C)</f>
        <v>#N/A</v>
      </c>
      <c r="F240" s="1" t="e">
        <f>_xlfn.XLOOKUP($A240,Mapping!$A:$A,Mapping!$G:$G)</f>
        <v>#N/A</v>
      </c>
    </row>
    <row r="241" spans="1:6" hidden="1" x14ac:dyDescent="0.25">
      <c r="A241" t="s">
        <v>3084</v>
      </c>
      <c r="B241" t="s">
        <v>62</v>
      </c>
      <c r="C241" s="1" t="e">
        <f>_xlfn.XLOOKUP($A241,Mapping!$A:$A,Mapping!$D:$D)</f>
        <v>#N/A</v>
      </c>
      <c r="D241" s="1" t="e">
        <f>_xlfn.XLOOKUP($A241,Mapping!$A:$A,Mapping!$E:$E)</f>
        <v>#N/A</v>
      </c>
      <c r="E241" s="1" t="e">
        <f>_xlfn.XLOOKUP($A241,Mapping!$A:$A,Mapping!$C:$C)</f>
        <v>#N/A</v>
      </c>
      <c r="F241" s="1" t="e">
        <f>_xlfn.XLOOKUP($A241,Mapping!$A:$A,Mapping!$G:$G)</f>
        <v>#N/A</v>
      </c>
    </row>
    <row r="242" spans="1:6" hidden="1" x14ac:dyDescent="0.25">
      <c r="A242" t="s">
        <v>3085</v>
      </c>
      <c r="B242" t="s">
        <v>62</v>
      </c>
      <c r="C242" s="1" t="e">
        <f>_xlfn.XLOOKUP($A242,Mapping!$A:$A,Mapping!$D:$D)</f>
        <v>#N/A</v>
      </c>
      <c r="D242" s="1" t="e">
        <f>_xlfn.XLOOKUP($A242,Mapping!$A:$A,Mapping!$E:$E)</f>
        <v>#N/A</v>
      </c>
      <c r="E242" s="1" t="e">
        <f>_xlfn.XLOOKUP($A242,Mapping!$A:$A,Mapping!$C:$C)</f>
        <v>#N/A</v>
      </c>
      <c r="F242" s="1" t="e">
        <f>_xlfn.XLOOKUP($A242,Mapping!$A:$A,Mapping!$G:$G)</f>
        <v>#N/A</v>
      </c>
    </row>
    <row r="243" spans="1:6" hidden="1" x14ac:dyDescent="0.25">
      <c r="A243" t="s">
        <v>3086</v>
      </c>
      <c r="B243" t="s">
        <v>62</v>
      </c>
      <c r="C243" s="1" t="e">
        <f>_xlfn.XLOOKUP($A243,Mapping!$A:$A,Mapping!$D:$D)</f>
        <v>#N/A</v>
      </c>
      <c r="D243" s="1" t="e">
        <f>_xlfn.XLOOKUP($A243,Mapping!$A:$A,Mapping!$E:$E)</f>
        <v>#N/A</v>
      </c>
      <c r="E243" s="1" t="e">
        <f>_xlfn.XLOOKUP($A243,Mapping!$A:$A,Mapping!$C:$C)</f>
        <v>#N/A</v>
      </c>
      <c r="F243" s="1" t="e">
        <f>_xlfn.XLOOKUP($A243,Mapping!$A:$A,Mapping!$G:$G)</f>
        <v>#N/A</v>
      </c>
    </row>
    <row r="244" spans="1:6" hidden="1" x14ac:dyDescent="0.25">
      <c r="A244" t="s">
        <v>3087</v>
      </c>
      <c r="B244" t="s">
        <v>62</v>
      </c>
      <c r="C244" s="1" t="e">
        <f>_xlfn.XLOOKUP($A244,Mapping!$A:$A,Mapping!$D:$D)</f>
        <v>#N/A</v>
      </c>
      <c r="D244" s="1" t="e">
        <f>_xlfn.XLOOKUP($A244,Mapping!$A:$A,Mapping!$E:$E)</f>
        <v>#N/A</v>
      </c>
      <c r="E244" s="1" t="e">
        <f>_xlfn.XLOOKUP($A244,Mapping!$A:$A,Mapping!$C:$C)</f>
        <v>#N/A</v>
      </c>
      <c r="F244" s="1" t="e">
        <f>_xlfn.XLOOKUP($A244,Mapping!$A:$A,Mapping!$G:$G)</f>
        <v>#N/A</v>
      </c>
    </row>
    <row r="245" spans="1:6" hidden="1" x14ac:dyDescent="0.25">
      <c r="A245" t="s">
        <v>3088</v>
      </c>
      <c r="B245" t="s">
        <v>62</v>
      </c>
      <c r="C245" s="1" t="e">
        <f>_xlfn.XLOOKUP($A245,Mapping!$A:$A,Mapping!$D:$D)</f>
        <v>#N/A</v>
      </c>
      <c r="D245" s="1" t="e">
        <f>_xlfn.XLOOKUP($A245,Mapping!$A:$A,Mapping!$E:$E)</f>
        <v>#N/A</v>
      </c>
      <c r="E245" s="1" t="e">
        <f>_xlfn.XLOOKUP($A245,Mapping!$A:$A,Mapping!$C:$C)</f>
        <v>#N/A</v>
      </c>
      <c r="F245" s="1" t="e">
        <f>_xlfn.XLOOKUP($A245,Mapping!$A:$A,Mapping!$G:$G)</f>
        <v>#N/A</v>
      </c>
    </row>
    <row r="246" spans="1:6" hidden="1" x14ac:dyDescent="0.25">
      <c r="A246" t="s">
        <v>3089</v>
      </c>
      <c r="B246" t="s">
        <v>62</v>
      </c>
      <c r="C246" s="1" t="e">
        <f>_xlfn.XLOOKUP($A246,Mapping!$A:$A,Mapping!$D:$D)</f>
        <v>#N/A</v>
      </c>
      <c r="D246" s="1" t="e">
        <f>_xlfn.XLOOKUP($A246,Mapping!$A:$A,Mapping!$E:$E)</f>
        <v>#N/A</v>
      </c>
      <c r="E246" s="1" t="e">
        <f>_xlfn.XLOOKUP($A246,Mapping!$A:$A,Mapping!$C:$C)</f>
        <v>#N/A</v>
      </c>
      <c r="F246" s="1" t="e">
        <f>_xlfn.XLOOKUP($A246,Mapping!$A:$A,Mapping!$G:$G)</f>
        <v>#N/A</v>
      </c>
    </row>
    <row r="247" spans="1:6" hidden="1" x14ac:dyDescent="0.25">
      <c r="A247" t="s">
        <v>3090</v>
      </c>
      <c r="B247" t="s">
        <v>62</v>
      </c>
      <c r="C247" s="1" t="e">
        <f>_xlfn.XLOOKUP($A247,Mapping!$A:$A,Mapping!$D:$D)</f>
        <v>#N/A</v>
      </c>
      <c r="D247" s="1" t="e">
        <f>_xlfn.XLOOKUP($A247,Mapping!$A:$A,Mapping!$E:$E)</f>
        <v>#N/A</v>
      </c>
      <c r="E247" s="1" t="e">
        <f>_xlfn.XLOOKUP($A247,Mapping!$A:$A,Mapping!$C:$C)</f>
        <v>#N/A</v>
      </c>
      <c r="F247" s="1" t="e">
        <f>_xlfn.XLOOKUP($A247,Mapping!$A:$A,Mapping!$G:$G)</f>
        <v>#N/A</v>
      </c>
    </row>
    <row r="248" spans="1:6" hidden="1" x14ac:dyDescent="0.25">
      <c r="A248" t="s">
        <v>3091</v>
      </c>
      <c r="B248" t="s">
        <v>62</v>
      </c>
      <c r="C248" s="1" t="e">
        <f>_xlfn.XLOOKUP($A248,Mapping!$A:$A,Mapping!$D:$D)</f>
        <v>#N/A</v>
      </c>
      <c r="D248" s="1" t="e">
        <f>_xlfn.XLOOKUP($A248,Mapping!$A:$A,Mapping!$E:$E)</f>
        <v>#N/A</v>
      </c>
      <c r="E248" s="1" t="e">
        <f>_xlfn.XLOOKUP($A248,Mapping!$A:$A,Mapping!$C:$C)</f>
        <v>#N/A</v>
      </c>
      <c r="F248" s="1" t="e">
        <f>_xlfn.XLOOKUP($A248,Mapping!$A:$A,Mapping!$G:$G)</f>
        <v>#N/A</v>
      </c>
    </row>
    <row r="249" spans="1:6" hidden="1" x14ac:dyDescent="0.25">
      <c r="A249" t="s">
        <v>3092</v>
      </c>
      <c r="B249" t="s">
        <v>62</v>
      </c>
      <c r="C249" s="1" t="e">
        <f>_xlfn.XLOOKUP($A249,Mapping!$A:$A,Mapping!$D:$D)</f>
        <v>#N/A</v>
      </c>
      <c r="D249" s="1" t="e">
        <f>_xlfn.XLOOKUP($A249,Mapping!$A:$A,Mapping!$E:$E)</f>
        <v>#N/A</v>
      </c>
      <c r="E249" s="1" t="e">
        <f>_xlfn.XLOOKUP($A249,Mapping!$A:$A,Mapping!$C:$C)</f>
        <v>#N/A</v>
      </c>
      <c r="F249" s="1" t="e">
        <f>_xlfn.XLOOKUP($A249,Mapping!$A:$A,Mapping!$G:$G)</f>
        <v>#N/A</v>
      </c>
    </row>
    <row r="250" spans="1:6" hidden="1" x14ac:dyDescent="0.25">
      <c r="A250" t="s">
        <v>3093</v>
      </c>
      <c r="B250" t="s">
        <v>62</v>
      </c>
      <c r="C250" s="1" t="e">
        <f>_xlfn.XLOOKUP($A250,Mapping!$A:$A,Mapping!$D:$D)</f>
        <v>#N/A</v>
      </c>
      <c r="D250" s="1" t="e">
        <f>_xlfn.XLOOKUP($A250,Mapping!$A:$A,Mapping!$E:$E)</f>
        <v>#N/A</v>
      </c>
      <c r="E250" s="1" t="e">
        <f>_xlfn.XLOOKUP($A250,Mapping!$A:$A,Mapping!$C:$C)</f>
        <v>#N/A</v>
      </c>
      <c r="F250" s="1" t="e">
        <f>_xlfn.XLOOKUP($A250,Mapping!$A:$A,Mapping!$G:$G)</f>
        <v>#N/A</v>
      </c>
    </row>
    <row r="251" spans="1:6" hidden="1" x14ac:dyDescent="0.25">
      <c r="A251" t="s">
        <v>3094</v>
      </c>
      <c r="B251" t="s">
        <v>62</v>
      </c>
      <c r="C251" s="1" t="e">
        <f>_xlfn.XLOOKUP($A251,Mapping!$A:$A,Mapping!$D:$D)</f>
        <v>#N/A</v>
      </c>
      <c r="D251" s="1" t="e">
        <f>_xlfn.XLOOKUP($A251,Mapping!$A:$A,Mapping!$E:$E)</f>
        <v>#N/A</v>
      </c>
      <c r="E251" s="1" t="e">
        <f>_xlfn.XLOOKUP($A251,Mapping!$A:$A,Mapping!$C:$C)</f>
        <v>#N/A</v>
      </c>
      <c r="F251" s="1" t="e">
        <f>_xlfn.XLOOKUP($A251,Mapping!$A:$A,Mapping!$G:$G)</f>
        <v>#N/A</v>
      </c>
    </row>
    <row r="252" spans="1:6" hidden="1" x14ac:dyDescent="0.25">
      <c r="A252" t="s">
        <v>3095</v>
      </c>
      <c r="B252" t="s">
        <v>62</v>
      </c>
      <c r="C252" s="1" t="e">
        <f>_xlfn.XLOOKUP($A252,Mapping!$A:$A,Mapping!$D:$D)</f>
        <v>#N/A</v>
      </c>
      <c r="D252" s="1" t="e">
        <f>_xlfn.XLOOKUP($A252,Mapping!$A:$A,Mapping!$E:$E)</f>
        <v>#N/A</v>
      </c>
      <c r="E252" s="1" t="e">
        <f>_xlfn.XLOOKUP($A252,Mapping!$A:$A,Mapping!$C:$C)</f>
        <v>#N/A</v>
      </c>
      <c r="F252" s="1" t="e">
        <f>_xlfn.XLOOKUP($A252,Mapping!$A:$A,Mapping!$G:$G)</f>
        <v>#N/A</v>
      </c>
    </row>
    <row r="253" spans="1:6" hidden="1" x14ac:dyDescent="0.25">
      <c r="A253" t="s">
        <v>3096</v>
      </c>
      <c r="B253" t="s">
        <v>62</v>
      </c>
      <c r="C253" s="1" t="e">
        <f>_xlfn.XLOOKUP($A253,Mapping!$A:$A,Mapping!$D:$D)</f>
        <v>#N/A</v>
      </c>
      <c r="D253" s="1" t="e">
        <f>_xlfn.XLOOKUP($A253,Mapping!$A:$A,Mapping!$E:$E)</f>
        <v>#N/A</v>
      </c>
      <c r="E253" s="1" t="e">
        <f>_xlfn.XLOOKUP($A253,Mapping!$A:$A,Mapping!$C:$C)</f>
        <v>#N/A</v>
      </c>
      <c r="F253" s="1" t="e">
        <f>_xlfn.XLOOKUP($A253,Mapping!$A:$A,Mapping!$G:$G)</f>
        <v>#N/A</v>
      </c>
    </row>
    <row r="254" spans="1:6" hidden="1" x14ac:dyDescent="0.25">
      <c r="A254" t="s">
        <v>3097</v>
      </c>
      <c r="B254" t="s">
        <v>62</v>
      </c>
      <c r="C254" s="1" t="e">
        <f>_xlfn.XLOOKUP($A254,Mapping!$A:$A,Mapping!$D:$D)</f>
        <v>#N/A</v>
      </c>
      <c r="D254" s="1" t="e">
        <f>_xlfn.XLOOKUP($A254,Mapping!$A:$A,Mapping!$E:$E)</f>
        <v>#N/A</v>
      </c>
      <c r="E254" s="1" t="e">
        <f>_xlfn.XLOOKUP($A254,Mapping!$A:$A,Mapping!$C:$C)</f>
        <v>#N/A</v>
      </c>
      <c r="F254" s="1" t="e">
        <f>_xlfn.XLOOKUP($A254,Mapping!$A:$A,Mapping!$G:$G)</f>
        <v>#N/A</v>
      </c>
    </row>
    <row r="255" spans="1:6" hidden="1" x14ac:dyDescent="0.25">
      <c r="A255" t="s">
        <v>3098</v>
      </c>
      <c r="B255" t="s">
        <v>62</v>
      </c>
      <c r="C255" s="1" t="e">
        <f>_xlfn.XLOOKUP($A255,Mapping!$A:$A,Mapping!$D:$D)</f>
        <v>#N/A</v>
      </c>
      <c r="D255" s="1" t="e">
        <f>_xlfn.XLOOKUP($A255,Mapping!$A:$A,Mapping!$E:$E)</f>
        <v>#N/A</v>
      </c>
      <c r="E255" s="1" t="e">
        <f>_xlfn.XLOOKUP($A255,Mapping!$A:$A,Mapping!$C:$C)</f>
        <v>#N/A</v>
      </c>
      <c r="F255" s="1" t="e">
        <f>_xlfn.XLOOKUP($A255,Mapping!$A:$A,Mapping!$G:$G)</f>
        <v>#N/A</v>
      </c>
    </row>
    <row r="256" spans="1:6" hidden="1" x14ac:dyDescent="0.25">
      <c r="A256" t="s">
        <v>3099</v>
      </c>
      <c r="B256" t="s">
        <v>62</v>
      </c>
      <c r="C256" s="1" t="e">
        <f>_xlfn.XLOOKUP($A256,Mapping!$A:$A,Mapping!$D:$D)</f>
        <v>#N/A</v>
      </c>
      <c r="D256" s="1" t="e">
        <f>_xlfn.XLOOKUP($A256,Mapping!$A:$A,Mapping!$E:$E)</f>
        <v>#N/A</v>
      </c>
      <c r="E256" s="1" t="e">
        <f>_xlfn.XLOOKUP($A256,Mapping!$A:$A,Mapping!$C:$C)</f>
        <v>#N/A</v>
      </c>
      <c r="F256" s="1" t="e">
        <f>_xlfn.XLOOKUP($A256,Mapping!$A:$A,Mapping!$G:$G)</f>
        <v>#N/A</v>
      </c>
    </row>
    <row r="257" spans="1:6" hidden="1" x14ac:dyDescent="0.25">
      <c r="A257" t="s">
        <v>3100</v>
      </c>
      <c r="B257" t="s">
        <v>62</v>
      </c>
      <c r="C257" s="1" t="e">
        <f>_xlfn.XLOOKUP($A257,Mapping!$A:$A,Mapping!$D:$D)</f>
        <v>#N/A</v>
      </c>
      <c r="D257" s="1" t="e">
        <f>_xlfn.XLOOKUP($A257,Mapping!$A:$A,Mapping!$E:$E)</f>
        <v>#N/A</v>
      </c>
      <c r="E257" s="1" t="e">
        <f>_xlfn.XLOOKUP($A257,Mapping!$A:$A,Mapping!$C:$C)</f>
        <v>#N/A</v>
      </c>
      <c r="F257" s="1" t="e">
        <f>_xlfn.XLOOKUP($A257,Mapping!$A:$A,Mapping!$G:$G)</f>
        <v>#N/A</v>
      </c>
    </row>
    <row r="258" spans="1:6" hidden="1" x14ac:dyDescent="0.25">
      <c r="A258" t="s">
        <v>3101</v>
      </c>
      <c r="B258" t="s">
        <v>62</v>
      </c>
      <c r="C258" s="1" t="e">
        <f>_xlfn.XLOOKUP($A258,Mapping!$A:$A,Mapping!$D:$D)</f>
        <v>#N/A</v>
      </c>
      <c r="D258" s="1" t="e">
        <f>_xlfn.XLOOKUP($A258,Mapping!$A:$A,Mapping!$E:$E)</f>
        <v>#N/A</v>
      </c>
      <c r="E258" s="1" t="e">
        <f>_xlfn.XLOOKUP($A258,Mapping!$A:$A,Mapping!$C:$C)</f>
        <v>#N/A</v>
      </c>
      <c r="F258" s="1" t="e">
        <f>_xlfn.XLOOKUP($A258,Mapping!$A:$A,Mapping!$G:$G)</f>
        <v>#N/A</v>
      </c>
    </row>
    <row r="259" spans="1:6" hidden="1" x14ac:dyDescent="0.25">
      <c r="A259" t="s">
        <v>3102</v>
      </c>
      <c r="B259" t="s">
        <v>62</v>
      </c>
      <c r="C259" s="1" t="e">
        <f>_xlfn.XLOOKUP($A259,Mapping!$A:$A,Mapping!$D:$D)</f>
        <v>#N/A</v>
      </c>
      <c r="D259" s="1" t="e">
        <f>_xlfn.XLOOKUP($A259,Mapping!$A:$A,Mapping!$E:$E)</f>
        <v>#N/A</v>
      </c>
      <c r="E259" s="1" t="e">
        <f>_xlfn.XLOOKUP($A259,Mapping!$A:$A,Mapping!$C:$C)</f>
        <v>#N/A</v>
      </c>
      <c r="F259" s="1" t="e">
        <f>_xlfn.XLOOKUP($A259,Mapping!$A:$A,Mapping!$G:$G)</f>
        <v>#N/A</v>
      </c>
    </row>
    <row r="260" spans="1:6" hidden="1" x14ac:dyDescent="0.25">
      <c r="A260" t="s">
        <v>3103</v>
      </c>
      <c r="B260" t="s">
        <v>62</v>
      </c>
      <c r="C260" s="1" t="e">
        <f>_xlfn.XLOOKUP($A260,Mapping!$A:$A,Mapping!$D:$D)</f>
        <v>#N/A</v>
      </c>
      <c r="D260" s="1" t="e">
        <f>_xlfn.XLOOKUP($A260,Mapping!$A:$A,Mapping!$E:$E)</f>
        <v>#N/A</v>
      </c>
      <c r="E260" s="1" t="e">
        <f>_xlfn.XLOOKUP($A260,Mapping!$A:$A,Mapping!$C:$C)</f>
        <v>#N/A</v>
      </c>
      <c r="F260" s="1" t="e">
        <f>_xlfn.XLOOKUP($A260,Mapping!$A:$A,Mapping!$G:$G)</f>
        <v>#N/A</v>
      </c>
    </row>
    <row r="261" spans="1:6" hidden="1" x14ac:dyDescent="0.25">
      <c r="A261" t="s">
        <v>3104</v>
      </c>
      <c r="B261" t="s">
        <v>62</v>
      </c>
      <c r="C261" s="1" t="e">
        <f>_xlfn.XLOOKUP($A261,Mapping!$A:$A,Mapping!$D:$D)</f>
        <v>#N/A</v>
      </c>
      <c r="D261" s="1" t="e">
        <f>_xlfn.XLOOKUP($A261,Mapping!$A:$A,Mapping!$E:$E)</f>
        <v>#N/A</v>
      </c>
      <c r="E261" s="1" t="e">
        <f>_xlfn.XLOOKUP($A261,Mapping!$A:$A,Mapping!$C:$C)</f>
        <v>#N/A</v>
      </c>
      <c r="F261" s="1" t="e">
        <f>_xlfn.XLOOKUP($A261,Mapping!$A:$A,Mapping!$G:$G)</f>
        <v>#N/A</v>
      </c>
    </row>
    <row r="262" spans="1:6" hidden="1" x14ac:dyDescent="0.25">
      <c r="A262" t="s">
        <v>3105</v>
      </c>
      <c r="B262" t="s">
        <v>62</v>
      </c>
      <c r="C262" s="1" t="e">
        <f>_xlfn.XLOOKUP($A262,Mapping!$A:$A,Mapping!$D:$D)</f>
        <v>#N/A</v>
      </c>
      <c r="D262" s="1" t="e">
        <f>_xlfn.XLOOKUP($A262,Mapping!$A:$A,Mapping!$E:$E)</f>
        <v>#N/A</v>
      </c>
      <c r="E262" s="1" t="e">
        <f>_xlfn.XLOOKUP($A262,Mapping!$A:$A,Mapping!$C:$C)</f>
        <v>#N/A</v>
      </c>
      <c r="F262" s="1" t="e">
        <f>_xlfn.XLOOKUP($A262,Mapping!$A:$A,Mapping!$G:$G)</f>
        <v>#N/A</v>
      </c>
    </row>
    <row r="263" spans="1:6" hidden="1" x14ac:dyDescent="0.25">
      <c r="A263" t="s">
        <v>3106</v>
      </c>
      <c r="B263" t="s">
        <v>62</v>
      </c>
      <c r="C263" s="1" t="e">
        <f>_xlfn.XLOOKUP($A263,Mapping!$A:$A,Mapping!$D:$D)</f>
        <v>#N/A</v>
      </c>
      <c r="D263" s="1" t="e">
        <f>_xlfn.XLOOKUP($A263,Mapping!$A:$A,Mapping!$E:$E)</f>
        <v>#N/A</v>
      </c>
      <c r="E263" s="1" t="e">
        <f>_xlfn.XLOOKUP($A263,Mapping!$A:$A,Mapping!$C:$C)</f>
        <v>#N/A</v>
      </c>
      <c r="F263" s="1" t="e">
        <f>_xlfn.XLOOKUP($A263,Mapping!$A:$A,Mapping!$G:$G)</f>
        <v>#N/A</v>
      </c>
    </row>
    <row r="264" spans="1:6" hidden="1" x14ac:dyDescent="0.25">
      <c r="A264" t="s">
        <v>3107</v>
      </c>
      <c r="B264" t="s">
        <v>62</v>
      </c>
      <c r="C264" s="1" t="e">
        <f>_xlfn.XLOOKUP($A264,Mapping!$A:$A,Mapping!$D:$D)</f>
        <v>#N/A</v>
      </c>
      <c r="D264" s="1" t="e">
        <f>_xlfn.XLOOKUP($A264,Mapping!$A:$A,Mapping!$E:$E)</f>
        <v>#N/A</v>
      </c>
      <c r="E264" s="1" t="e">
        <f>_xlfn.XLOOKUP($A264,Mapping!$A:$A,Mapping!$C:$C)</f>
        <v>#N/A</v>
      </c>
      <c r="F264" s="1" t="e">
        <f>_xlfn.XLOOKUP($A264,Mapping!$A:$A,Mapping!$G:$G)</f>
        <v>#N/A</v>
      </c>
    </row>
    <row r="265" spans="1:6" hidden="1" x14ac:dyDescent="0.25">
      <c r="A265" t="s">
        <v>3108</v>
      </c>
      <c r="B265" t="s">
        <v>62</v>
      </c>
      <c r="C265" s="1" t="e">
        <f>_xlfn.XLOOKUP($A265,Mapping!$A:$A,Mapping!$D:$D)</f>
        <v>#N/A</v>
      </c>
      <c r="D265" s="1" t="e">
        <f>_xlfn.XLOOKUP($A265,Mapping!$A:$A,Mapping!$E:$E)</f>
        <v>#N/A</v>
      </c>
      <c r="E265" s="1" t="e">
        <f>_xlfn.XLOOKUP($A265,Mapping!$A:$A,Mapping!$C:$C)</f>
        <v>#N/A</v>
      </c>
      <c r="F265" s="1" t="e">
        <f>_xlfn.XLOOKUP($A265,Mapping!$A:$A,Mapping!$G:$G)</f>
        <v>#N/A</v>
      </c>
    </row>
    <row r="266" spans="1:6" hidden="1" x14ac:dyDescent="0.25">
      <c r="A266" t="s">
        <v>3109</v>
      </c>
      <c r="B266" t="s">
        <v>62</v>
      </c>
      <c r="C266" s="1" t="e">
        <f>_xlfn.XLOOKUP($A266,Mapping!$A:$A,Mapping!$D:$D)</f>
        <v>#N/A</v>
      </c>
      <c r="D266" s="1" t="e">
        <f>_xlfn.XLOOKUP($A266,Mapping!$A:$A,Mapping!$E:$E)</f>
        <v>#N/A</v>
      </c>
      <c r="E266" s="1" t="e">
        <f>_xlfn.XLOOKUP($A266,Mapping!$A:$A,Mapping!$C:$C)</f>
        <v>#N/A</v>
      </c>
      <c r="F266" s="1" t="e">
        <f>_xlfn.XLOOKUP($A266,Mapping!$A:$A,Mapping!$G:$G)</f>
        <v>#N/A</v>
      </c>
    </row>
    <row r="267" spans="1:6" hidden="1" x14ac:dyDescent="0.25">
      <c r="A267" t="s">
        <v>3110</v>
      </c>
      <c r="B267" t="s">
        <v>62</v>
      </c>
      <c r="C267" s="1" t="e">
        <f>_xlfn.XLOOKUP($A267,Mapping!$A:$A,Mapping!$D:$D)</f>
        <v>#N/A</v>
      </c>
      <c r="D267" s="1" t="e">
        <f>_xlfn.XLOOKUP($A267,Mapping!$A:$A,Mapping!$E:$E)</f>
        <v>#N/A</v>
      </c>
      <c r="E267" s="1" t="e">
        <f>_xlfn.XLOOKUP($A267,Mapping!$A:$A,Mapping!$C:$C)</f>
        <v>#N/A</v>
      </c>
      <c r="F267" s="1" t="e">
        <f>_xlfn.XLOOKUP($A267,Mapping!$A:$A,Mapping!$G:$G)</f>
        <v>#N/A</v>
      </c>
    </row>
    <row r="268" spans="1:6" hidden="1" x14ac:dyDescent="0.25">
      <c r="A268" t="s">
        <v>3111</v>
      </c>
      <c r="B268" t="s">
        <v>62</v>
      </c>
      <c r="C268" s="1" t="e">
        <f>_xlfn.XLOOKUP($A268,Mapping!$A:$A,Mapping!$D:$D)</f>
        <v>#N/A</v>
      </c>
      <c r="D268" s="1" t="e">
        <f>_xlfn.XLOOKUP($A268,Mapping!$A:$A,Mapping!$E:$E)</f>
        <v>#N/A</v>
      </c>
      <c r="E268" s="1" t="e">
        <f>_xlfn.XLOOKUP($A268,Mapping!$A:$A,Mapping!$C:$C)</f>
        <v>#N/A</v>
      </c>
      <c r="F268" s="1" t="e">
        <f>_xlfn.XLOOKUP($A268,Mapping!$A:$A,Mapping!$G:$G)</f>
        <v>#N/A</v>
      </c>
    </row>
    <row r="269" spans="1:6" hidden="1" x14ac:dyDescent="0.25">
      <c r="A269" t="s">
        <v>3112</v>
      </c>
      <c r="B269" t="s">
        <v>62</v>
      </c>
      <c r="C269" s="1" t="e">
        <f>_xlfn.XLOOKUP($A269,Mapping!$A:$A,Mapping!$D:$D)</f>
        <v>#N/A</v>
      </c>
      <c r="D269" s="1" t="e">
        <f>_xlfn.XLOOKUP($A269,Mapping!$A:$A,Mapping!$E:$E)</f>
        <v>#N/A</v>
      </c>
      <c r="E269" s="1" t="e">
        <f>_xlfn.XLOOKUP($A269,Mapping!$A:$A,Mapping!$C:$C)</f>
        <v>#N/A</v>
      </c>
      <c r="F269" s="1" t="e">
        <f>_xlfn.XLOOKUP($A269,Mapping!$A:$A,Mapping!$G:$G)</f>
        <v>#N/A</v>
      </c>
    </row>
    <row r="270" spans="1:6" hidden="1" x14ac:dyDescent="0.25">
      <c r="A270" t="s">
        <v>3113</v>
      </c>
      <c r="B270" t="s">
        <v>62</v>
      </c>
      <c r="C270" s="1" t="e">
        <f>_xlfn.XLOOKUP($A270,Mapping!$A:$A,Mapping!$D:$D)</f>
        <v>#N/A</v>
      </c>
      <c r="D270" s="1" t="e">
        <f>_xlfn.XLOOKUP($A270,Mapping!$A:$A,Mapping!$E:$E)</f>
        <v>#N/A</v>
      </c>
      <c r="E270" s="1" t="e">
        <f>_xlfn.XLOOKUP($A270,Mapping!$A:$A,Mapping!$C:$C)</f>
        <v>#N/A</v>
      </c>
      <c r="F270" s="1" t="e">
        <f>_xlfn.XLOOKUP($A270,Mapping!$A:$A,Mapping!$G:$G)</f>
        <v>#N/A</v>
      </c>
    </row>
    <row r="271" spans="1:6" hidden="1" x14ac:dyDescent="0.25">
      <c r="A271" t="s">
        <v>3114</v>
      </c>
      <c r="B271" t="s">
        <v>62</v>
      </c>
      <c r="C271" s="1" t="e">
        <f>_xlfn.XLOOKUP($A271,Mapping!$A:$A,Mapping!$D:$D)</f>
        <v>#N/A</v>
      </c>
      <c r="D271" s="1" t="e">
        <f>_xlfn.XLOOKUP($A271,Mapping!$A:$A,Mapping!$E:$E)</f>
        <v>#N/A</v>
      </c>
      <c r="E271" s="1" t="e">
        <f>_xlfn.XLOOKUP($A271,Mapping!$A:$A,Mapping!$C:$C)</f>
        <v>#N/A</v>
      </c>
      <c r="F271" s="1" t="e">
        <f>_xlfn.XLOOKUP($A271,Mapping!$A:$A,Mapping!$G:$G)</f>
        <v>#N/A</v>
      </c>
    </row>
    <row r="272" spans="1:6" hidden="1" x14ac:dyDescent="0.25">
      <c r="A272" t="s">
        <v>3115</v>
      </c>
      <c r="B272" t="s">
        <v>62</v>
      </c>
      <c r="C272" s="1" t="e">
        <f>_xlfn.XLOOKUP($A272,Mapping!$A:$A,Mapping!$D:$D)</f>
        <v>#N/A</v>
      </c>
      <c r="D272" s="1" t="e">
        <f>_xlfn.XLOOKUP($A272,Mapping!$A:$A,Mapping!$E:$E)</f>
        <v>#N/A</v>
      </c>
      <c r="E272" s="1" t="e">
        <f>_xlfn.XLOOKUP($A272,Mapping!$A:$A,Mapping!$C:$C)</f>
        <v>#N/A</v>
      </c>
      <c r="F272" s="1" t="e">
        <f>_xlfn.XLOOKUP($A272,Mapping!$A:$A,Mapping!$G:$G)</f>
        <v>#N/A</v>
      </c>
    </row>
    <row r="273" spans="1:6" hidden="1" x14ac:dyDescent="0.25">
      <c r="A273" t="s">
        <v>3116</v>
      </c>
      <c r="B273" t="s">
        <v>62</v>
      </c>
      <c r="C273" s="1" t="e">
        <f>_xlfn.XLOOKUP($A273,Mapping!$A:$A,Mapping!$D:$D)</f>
        <v>#N/A</v>
      </c>
      <c r="D273" s="1" t="e">
        <f>_xlfn.XLOOKUP($A273,Mapping!$A:$A,Mapping!$E:$E)</f>
        <v>#N/A</v>
      </c>
      <c r="E273" s="1" t="e">
        <f>_xlfn.XLOOKUP($A273,Mapping!$A:$A,Mapping!$C:$C)</f>
        <v>#N/A</v>
      </c>
      <c r="F273" s="1" t="e">
        <f>_xlfn.XLOOKUP($A273,Mapping!$A:$A,Mapping!$G:$G)</f>
        <v>#N/A</v>
      </c>
    </row>
    <row r="274" spans="1:6" hidden="1" x14ac:dyDescent="0.25">
      <c r="A274" t="s">
        <v>3117</v>
      </c>
      <c r="B274" t="s">
        <v>62</v>
      </c>
      <c r="C274" s="1" t="e">
        <f>_xlfn.XLOOKUP($A274,Mapping!$A:$A,Mapping!$D:$D)</f>
        <v>#N/A</v>
      </c>
      <c r="D274" s="1" t="e">
        <f>_xlfn.XLOOKUP($A274,Mapping!$A:$A,Mapping!$E:$E)</f>
        <v>#N/A</v>
      </c>
      <c r="E274" s="1" t="e">
        <f>_xlfn.XLOOKUP($A274,Mapping!$A:$A,Mapping!$C:$C)</f>
        <v>#N/A</v>
      </c>
      <c r="F274" s="1" t="e">
        <f>_xlfn.XLOOKUP($A274,Mapping!$A:$A,Mapping!$G:$G)</f>
        <v>#N/A</v>
      </c>
    </row>
    <row r="275" spans="1:6" hidden="1" x14ac:dyDescent="0.25">
      <c r="A275" t="s">
        <v>3118</v>
      </c>
      <c r="B275" t="s">
        <v>62</v>
      </c>
      <c r="C275" s="1" t="e">
        <f>_xlfn.XLOOKUP($A275,Mapping!$A:$A,Mapping!$D:$D)</f>
        <v>#N/A</v>
      </c>
      <c r="D275" s="1" t="e">
        <f>_xlfn.XLOOKUP($A275,Mapping!$A:$A,Mapping!$E:$E)</f>
        <v>#N/A</v>
      </c>
      <c r="E275" s="1" t="e">
        <f>_xlfn.XLOOKUP($A275,Mapping!$A:$A,Mapping!$C:$C)</f>
        <v>#N/A</v>
      </c>
      <c r="F275" s="1" t="e">
        <f>_xlfn.XLOOKUP($A275,Mapping!$A:$A,Mapping!$G:$G)</f>
        <v>#N/A</v>
      </c>
    </row>
    <row r="276" spans="1:6" hidden="1" x14ac:dyDescent="0.25">
      <c r="A276" t="s">
        <v>3119</v>
      </c>
      <c r="B276" t="s">
        <v>62</v>
      </c>
      <c r="C276" s="1" t="e">
        <f>_xlfn.XLOOKUP($A276,Mapping!$A:$A,Mapping!$D:$D)</f>
        <v>#N/A</v>
      </c>
      <c r="D276" s="1" t="e">
        <f>_xlfn.XLOOKUP($A276,Mapping!$A:$A,Mapping!$E:$E)</f>
        <v>#N/A</v>
      </c>
      <c r="E276" s="1" t="e">
        <f>_xlfn.XLOOKUP($A276,Mapping!$A:$A,Mapping!$C:$C)</f>
        <v>#N/A</v>
      </c>
      <c r="F276" s="1" t="e">
        <f>_xlfn.XLOOKUP($A276,Mapping!$A:$A,Mapping!$G:$G)</f>
        <v>#N/A</v>
      </c>
    </row>
    <row r="277" spans="1:6" hidden="1" x14ac:dyDescent="0.25">
      <c r="A277" t="s">
        <v>3120</v>
      </c>
      <c r="B277" t="s">
        <v>62</v>
      </c>
      <c r="C277" s="1" t="e">
        <f>_xlfn.XLOOKUP($A277,Mapping!$A:$A,Mapping!$D:$D)</f>
        <v>#N/A</v>
      </c>
      <c r="D277" s="1" t="e">
        <f>_xlfn.XLOOKUP($A277,Mapping!$A:$A,Mapping!$E:$E)</f>
        <v>#N/A</v>
      </c>
      <c r="E277" s="1" t="e">
        <f>_xlfn.XLOOKUP($A277,Mapping!$A:$A,Mapping!$C:$C)</f>
        <v>#N/A</v>
      </c>
      <c r="F277" s="1" t="e">
        <f>_xlfn.XLOOKUP($A277,Mapping!$A:$A,Mapping!$G:$G)</f>
        <v>#N/A</v>
      </c>
    </row>
    <row r="278" spans="1:6" hidden="1" x14ac:dyDescent="0.25">
      <c r="A278" t="s">
        <v>3121</v>
      </c>
      <c r="B278" t="s">
        <v>62</v>
      </c>
      <c r="C278" s="1" t="e">
        <f>_xlfn.XLOOKUP($A278,Mapping!$A:$A,Mapping!$D:$D)</f>
        <v>#N/A</v>
      </c>
      <c r="D278" s="1" t="e">
        <f>_xlfn.XLOOKUP($A278,Mapping!$A:$A,Mapping!$E:$E)</f>
        <v>#N/A</v>
      </c>
      <c r="E278" s="1" t="e">
        <f>_xlfn.XLOOKUP($A278,Mapping!$A:$A,Mapping!$C:$C)</f>
        <v>#N/A</v>
      </c>
      <c r="F278" s="1" t="e">
        <f>_xlfn.XLOOKUP($A278,Mapping!$A:$A,Mapping!$G:$G)</f>
        <v>#N/A</v>
      </c>
    </row>
    <row r="279" spans="1:6" hidden="1" x14ac:dyDescent="0.25">
      <c r="A279" t="s">
        <v>3122</v>
      </c>
      <c r="B279" t="s">
        <v>62</v>
      </c>
      <c r="C279" s="1" t="e">
        <f>_xlfn.XLOOKUP($A279,Mapping!$A:$A,Mapping!$D:$D)</f>
        <v>#N/A</v>
      </c>
      <c r="D279" s="1" t="e">
        <f>_xlfn.XLOOKUP($A279,Mapping!$A:$A,Mapping!$E:$E)</f>
        <v>#N/A</v>
      </c>
      <c r="E279" s="1" t="e">
        <f>_xlfn.XLOOKUP($A279,Mapping!$A:$A,Mapping!$C:$C)</f>
        <v>#N/A</v>
      </c>
      <c r="F279" s="1" t="e">
        <f>_xlfn.XLOOKUP($A279,Mapping!$A:$A,Mapping!$G:$G)</f>
        <v>#N/A</v>
      </c>
    </row>
    <row r="280" spans="1:6" hidden="1" x14ac:dyDescent="0.25">
      <c r="A280" t="s">
        <v>3123</v>
      </c>
      <c r="B280" t="s">
        <v>62</v>
      </c>
      <c r="C280" s="1" t="e">
        <f>_xlfn.XLOOKUP($A280,Mapping!$A:$A,Mapping!$D:$D)</f>
        <v>#N/A</v>
      </c>
      <c r="D280" s="1" t="e">
        <f>_xlfn.XLOOKUP($A280,Mapping!$A:$A,Mapping!$E:$E)</f>
        <v>#N/A</v>
      </c>
      <c r="E280" s="1" t="e">
        <f>_xlfn.XLOOKUP($A280,Mapping!$A:$A,Mapping!$C:$C)</f>
        <v>#N/A</v>
      </c>
      <c r="F280" s="1" t="e">
        <f>_xlfn.XLOOKUP($A280,Mapping!$A:$A,Mapping!$G:$G)</f>
        <v>#N/A</v>
      </c>
    </row>
    <row r="281" spans="1:6" hidden="1" x14ac:dyDescent="0.25">
      <c r="A281" t="s">
        <v>3124</v>
      </c>
      <c r="B281" t="s">
        <v>62</v>
      </c>
      <c r="C281" s="1" t="e">
        <f>_xlfn.XLOOKUP($A281,Mapping!$A:$A,Mapping!$D:$D)</f>
        <v>#N/A</v>
      </c>
      <c r="D281" s="1" t="e">
        <f>_xlfn.XLOOKUP($A281,Mapping!$A:$A,Mapping!$E:$E)</f>
        <v>#N/A</v>
      </c>
      <c r="E281" s="1" t="e">
        <f>_xlfn.XLOOKUP($A281,Mapping!$A:$A,Mapping!$C:$C)</f>
        <v>#N/A</v>
      </c>
      <c r="F281" s="1" t="e">
        <f>_xlfn.XLOOKUP($A281,Mapping!$A:$A,Mapping!$G:$G)</f>
        <v>#N/A</v>
      </c>
    </row>
    <row r="282" spans="1:6" hidden="1" x14ac:dyDescent="0.25">
      <c r="A282" t="s">
        <v>3125</v>
      </c>
      <c r="B282" t="s">
        <v>62</v>
      </c>
      <c r="C282" s="1" t="e">
        <f>_xlfn.XLOOKUP($A282,Mapping!$A:$A,Mapping!$D:$D)</f>
        <v>#N/A</v>
      </c>
      <c r="D282" s="1" t="e">
        <f>_xlfn.XLOOKUP($A282,Mapping!$A:$A,Mapping!$E:$E)</f>
        <v>#N/A</v>
      </c>
      <c r="E282" s="1" t="e">
        <f>_xlfn.XLOOKUP($A282,Mapping!$A:$A,Mapping!$C:$C)</f>
        <v>#N/A</v>
      </c>
      <c r="F282" s="1" t="e">
        <f>_xlfn.XLOOKUP($A282,Mapping!$A:$A,Mapping!$G:$G)</f>
        <v>#N/A</v>
      </c>
    </row>
    <row r="283" spans="1:6" hidden="1" x14ac:dyDescent="0.25">
      <c r="A283" t="s">
        <v>3126</v>
      </c>
      <c r="B283" t="s">
        <v>62</v>
      </c>
      <c r="C283" s="1" t="e">
        <f>_xlfn.XLOOKUP($A283,Mapping!$A:$A,Mapping!$D:$D)</f>
        <v>#N/A</v>
      </c>
      <c r="D283" s="1" t="e">
        <f>_xlfn.XLOOKUP($A283,Mapping!$A:$A,Mapping!$E:$E)</f>
        <v>#N/A</v>
      </c>
      <c r="E283" s="1" t="e">
        <f>_xlfn.XLOOKUP($A283,Mapping!$A:$A,Mapping!$C:$C)</f>
        <v>#N/A</v>
      </c>
      <c r="F283" s="1" t="e">
        <f>_xlfn.XLOOKUP($A283,Mapping!$A:$A,Mapping!$G:$G)</f>
        <v>#N/A</v>
      </c>
    </row>
    <row r="284" spans="1:6" hidden="1" x14ac:dyDescent="0.25">
      <c r="A284" t="s">
        <v>3127</v>
      </c>
      <c r="B284" t="s">
        <v>62</v>
      </c>
      <c r="C284" s="1" t="e">
        <f>_xlfn.XLOOKUP($A284,Mapping!$A:$A,Mapping!$D:$D)</f>
        <v>#N/A</v>
      </c>
      <c r="D284" s="1" t="e">
        <f>_xlfn.XLOOKUP($A284,Mapping!$A:$A,Mapping!$E:$E)</f>
        <v>#N/A</v>
      </c>
      <c r="E284" s="1" t="e">
        <f>_xlfn.XLOOKUP($A284,Mapping!$A:$A,Mapping!$C:$C)</f>
        <v>#N/A</v>
      </c>
      <c r="F284" s="1" t="e">
        <f>_xlfn.XLOOKUP($A284,Mapping!$A:$A,Mapping!$G:$G)</f>
        <v>#N/A</v>
      </c>
    </row>
    <row r="285" spans="1:6" hidden="1" x14ac:dyDescent="0.25">
      <c r="A285" t="s">
        <v>3128</v>
      </c>
      <c r="B285" t="s">
        <v>62</v>
      </c>
      <c r="C285" s="1" t="e">
        <f>_xlfn.XLOOKUP($A285,Mapping!$A:$A,Mapping!$D:$D)</f>
        <v>#N/A</v>
      </c>
      <c r="D285" s="1" t="e">
        <f>_xlfn.XLOOKUP($A285,Mapping!$A:$A,Mapping!$E:$E)</f>
        <v>#N/A</v>
      </c>
      <c r="E285" s="1" t="e">
        <f>_xlfn.XLOOKUP($A285,Mapping!$A:$A,Mapping!$C:$C)</f>
        <v>#N/A</v>
      </c>
      <c r="F285" s="1" t="e">
        <f>_xlfn.XLOOKUP($A285,Mapping!$A:$A,Mapping!$G:$G)</f>
        <v>#N/A</v>
      </c>
    </row>
    <row r="286" spans="1:6" hidden="1" x14ac:dyDescent="0.25">
      <c r="A286" t="s">
        <v>3129</v>
      </c>
      <c r="B286" t="s">
        <v>62</v>
      </c>
      <c r="C286" s="1" t="e">
        <f>_xlfn.XLOOKUP($A286,Mapping!$A:$A,Mapping!$D:$D)</f>
        <v>#N/A</v>
      </c>
      <c r="D286" s="1" t="e">
        <f>_xlfn.XLOOKUP($A286,Mapping!$A:$A,Mapping!$E:$E)</f>
        <v>#N/A</v>
      </c>
      <c r="E286" s="1" t="e">
        <f>_xlfn.XLOOKUP($A286,Mapping!$A:$A,Mapping!$C:$C)</f>
        <v>#N/A</v>
      </c>
      <c r="F286" s="1" t="e">
        <f>_xlfn.XLOOKUP($A286,Mapping!$A:$A,Mapping!$G:$G)</f>
        <v>#N/A</v>
      </c>
    </row>
    <row r="287" spans="1:6" hidden="1" x14ac:dyDescent="0.25">
      <c r="A287" t="s">
        <v>3130</v>
      </c>
      <c r="B287" t="s">
        <v>62</v>
      </c>
      <c r="C287" s="1" t="e">
        <f>_xlfn.XLOOKUP($A287,Mapping!$A:$A,Mapping!$D:$D)</f>
        <v>#N/A</v>
      </c>
      <c r="D287" s="1" t="e">
        <f>_xlfn.XLOOKUP($A287,Mapping!$A:$A,Mapping!$E:$E)</f>
        <v>#N/A</v>
      </c>
      <c r="E287" s="1" t="e">
        <f>_xlfn.XLOOKUP($A287,Mapping!$A:$A,Mapping!$C:$C)</f>
        <v>#N/A</v>
      </c>
      <c r="F287" s="1" t="e">
        <f>_xlfn.XLOOKUP($A287,Mapping!$A:$A,Mapping!$G:$G)</f>
        <v>#N/A</v>
      </c>
    </row>
    <row r="288" spans="1:6" hidden="1" x14ac:dyDescent="0.25">
      <c r="A288" t="s">
        <v>3131</v>
      </c>
      <c r="B288" t="s">
        <v>62</v>
      </c>
      <c r="C288" s="1" t="e">
        <f>_xlfn.XLOOKUP($A288,Mapping!$A:$A,Mapping!$D:$D)</f>
        <v>#N/A</v>
      </c>
      <c r="D288" s="1" t="e">
        <f>_xlfn.XLOOKUP($A288,Mapping!$A:$A,Mapping!$E:$E)</f>
        <v>#N/A</v>
      </c>
      <c r="E288" s="1" t="e">
        <f>_xlfn.XLOOKUP($A288,Mapping!$A:$A,Mapping!$C:$C)</f>
        <v>#N/A</v>
      </c>
      <c r="F288" s="1" t="e">
        <f>_xlfn.XLOOKUP($A288,Mapping!$A:$A,Mapping!$G:$G)</f>
        <v>#N/A</v>
      </c>
    </row>
    <row r="289" spans="1:6" hidden="1" x14ac:dyDescent="0.25">
      <c r="A289" t="s">
        <v>3132</v>
      </c>
      <c r="B289" t="s">
        <v>62</v>
      </c>
      <c r="C289" s="1" t="e">
        <f>_xlfn.XLOOKUP($A289,Mapping!$A:$A,Mapping!$D:$D)</f>
        <v>#N/A</v>
      </c>
      <c r="D289" s="1" t="e">
        <f>_xlfn.XLOOKUP($A289,Mapping!$A:$A,Mapping!$E:$E)</f>
        <v>#N/A</v>
      </c>
      <c r="E289" s="1" t="e">
        <f>_xlfn.XLOOKUP($A289,Mapping!$A:$A,Mapping!$C:$C)</f>
        <v>#N/A</v>
      </c>
      <c r="F289" s="1" t="e">
        <f>_xlfn.XLOOKUP($A289,Mapping!$A:$A,Mapping!$G:$G)</f>
        <v>#N/A</v>
      </c>
    </row>
    <row r="290" spans="1:6" hidden="1" x14ac:dyDescent="0.25">
      <c r="A290" t="s">
        <v>3133</v>
      </c>
      <c r="B290" t="s">
        <v>62</v>
      </c>
      <c r="C290" s="1" t="e">
        <f>_xlfn.XLOOKUP($A290,Mapping!$A:$A,Mapping!$D:$D)</f>
        <v>#N/A</v>
      </c>
      <c r="D290" s="1" t="e">
        <f>_xlfn.XLOOKUP($A290,Mapping!$A:$A,Mapping!$E:$E)</f>
        <v>#N/A</v>
      </c>
      <c r="E290" s="1" t="e">
        <f>_xlfn.XLOOKUP($A290,Mapping!$A:$A,Mapping!$C:$C)</f>
        <v>#N/A</v>
      </c>
      <c r="F290" s="1" t="e">
        <f>_xlfn.XLOOKUP($A290,Mapping!$A:$A,Mapping!$G:$G)</f>
        <v>#N/A</v>
      </c>
    </row>
    <row r="291" spans="1:6" hidden="1" x14ac:dyDescent="0.25">
      <c r="A291" t="s">
        <v>3134</v>
      </c>
      <c r="B291" t="s">
        <v>62</v>
      </c>
      <c r="C291" s="1" t="e">
        <f>_xlfn.XLOOKUP($A291,Mapping!$A:$A,Mapping!$D:$D)</f>
        <v>#N/A</v>
      </c>
      <c r="D291" s="1" t="e">
        <f>_xlfn.XLOOKUP($A291,Mapping!$A:$A,Mapping!$E:$E)</f>
        <v>#N/A</v>
      </c>
      <c r="E291" s="1" t="e">
        <f>_xlfn.XLOOKUP($A291,Mapping!$A:$A,Mapping!$C:$C)</f>
        <v>#N/A</v>
      </c>
      <c r="F291" s="1" t="e">
        <f>_xlfn.XLOOKUP($A291,Mapping!$A:$A,Mapping!$G:$G)</f>
        <v>#N/A</v>
      </c>
    </row>
    <row r="292" spans="1:6" hidden="1" x14ac:dyDescent="0.25">
      <c r="A292" t="s">
        <v>3135</v>
      </c>
      <c r="B292" t="s">
        <v>62</v>
      </c>
      <c r="C292" s="1" t="e">
        <f>_xlfn.XLOOKUP($A292,Mapping!$A:$A,Mapping!$D:$D)</f>
        <v>#N/A</v>
      </c>
      <c r="D292" s="1" t="e">
        <f>_xlfn.XLOOKUP($A292,Mapping!$A:$A,Mapping!$E:$E)</f>
        <v>#N/A</v>
      </c>
      <c r="E292" s="1" t="e">
        <f>_xlfn.XLOOKUP($A292,Mapping!$A:$A,Mapping!$C:$C)</f>
        <v>#N/A</v>
      </c>
      <c r="F292" s="1" t="e">
        <f>_xlfn.XLOOKUP($A292,Mapping!$A:$A,Mapping!$G:$G)</f>
        <v>#N/A</v>
      </c>
    </row>
    <row r="293" spans="1:6" hidden="1" x14ac:dyDescent="0.25">
      <c r="A293" t="s">
        <v>1162</v>
      </c>
      <c r="B293" t="s">
        <v>15</v>
      </c>
      <c r="C293" s="1" t="e">
        <f>_xlfn.XLOOKUP($A293,Mapping!$A:$A,Mapping!$D:$D)</f>
        <v>#N/A</v>
      </c>
      <c r="D293" s="1" t="e">
        <f>_xlfn.XLOOKUP($A293,Mapping!$A:$A,Mapping!$E:$E)</f>
        <v>#N/A</v>
      </c>
      <c r="E293" s="1" t="e">
        <f>_xlfn.XLOOKUP($A293,Mapping!$A:$A,Mapping!$C:$C)</f>
        <v>#N/A</v>
      </c>
      <c r="F293" s="1" t="e">
        <f>_xlfn.XLOOKUP($A293,Mapping!$A:$A,Mapping!$G:$G)</f>
        <v>#N/A</v>
      </c>
    </row>
    <row r="294" spans="1:6" hidden="1" x14ac:dyDescent="0.25">
      <c r="A294" t="s">
        <v>1163</v>
      </c>
      <c r="B294" t="s">
        <v>15</v>
      </c>
      <c r="C294" s="1" t="e">
        <f>_xlfn.XLOOKUP($A294,Mapping!$A:$A,Mapping!$D:$D)</f>
        <v>#N/A</v>
      </c>
      <c r="D294" s="1" t="e">
        <f>_xlfn.XLOOKUP($A294,Mapping!$A:$A,Mapping!$E:$E)</f>
        <v>#N/A</v>
      </c>
      <c r="E294" s="1" t="e">
        <f>_xlfn.XLOOKUP($A294,Mapping!$A:$A,Mapping!$C:$C)</f>
        <v>#N/A</v>
      </c>
      <c r="F294" s="1" t="e">
        <f>_xlfn.XLOOKUP($A294,Mapping!$A:$A,Mapping!$G:$G)</f>
        <v>#N/A</v>
      </c>
    </row>
    <row r="295" spans="1:6" x14ac:dyDescent="0.25">
      <c r="A295" t="s">
        <v>1610</v>
      </c>
      <c r="B295" t="s">
        <v>15</v>
      </c>
      <c r="C295" s="1">
        <f>_xlfn.XLOOKUP($A295,Mapping!$A:$A,Mapping!$D:$D)</f>
        <v>12525</v>
      </c>
      <c r="D295" s="1" t="str">
        <f>_xlfn.XLOOKUP($A295,Mapping!$A:$A,Mapping!$E:$E)</f>
        <v>American River  27 \ SWRCB American River</v>
      </c>
      <c r="E295" s="1" t="str">
        <f>_xlfn.XLOOKUP($A295,Mapping!$A:$A,Mapping!$C:$C)</f>
        <v>SacWAM</v>
      </c>
      <c r="F295" s="1" t="str">
        <f>_xlfn.XLOOKUP($A295,Mapping!$A:$A,Mapping!$G:$G)</f>
        <v>Streamflow (below node or reach listed)</v>
      </c>
    </row>
    <row r="296" spans="1:6" x14ac:dyDescent="0.25">
      <c r="A296" t="s">
        <v>1613</v>
      </c>
      <c r="B296" t="s">
        <v>15</v>
      </c>
      <c r="C296" s="1">
        <f>_xlfn.XLOOKUP($A296,Mapping!$A:$A,Mapping!$D:$D)</f>
        <v>4934</v>
      </c>
      <c r="D296" s="1" t="str">
        <f>_xlfn.XLOOKUP($A296,Mapping!$A:$A,Mapping!$E:$E)</f>
        <v>American River  15 \ Lake Natoma</v>
      </c>
      <c r="E296" s="1" t="str">
        <f>_xlfn.XLOOKUP($A296,Mapping!$A:$A,Mapping!$C:$C)</f>
        <v>SacWAM</v>
      </c>
      <c r="F296" s="1" t="str">
        <f>_xlfn.XLOOKUP($A296,Mapping!$A:$A,Mapping!$G:$G)</f>
        <v>Streamflow (below node or reach listed)</v>
      </c>
    </row>
    <row r="297" spans="1:6" x14ac:dyDescent="0.25">
      <c r="A297" t="s">
        <v>1614</v>
      </c>
      <c r="B297" t="s">
        <v>15</v>
      </c>
      <c r="C297" s="1">
        <f>_xlfn.XLOOKUP($A297,Mapping!$A:$A,Mapping!$D:$D)</f>
        <v>12494</v>
      </c>
      <c r="D297" s="1" t="str">
        <f>_xlfn.XLOOKUP($A297,Mapping!$A:$A,Mapping!$E:$E)</f>
        <v>Antelope Creek  17 \ SWRCB Antelope Creek</v>
      </c>
      <c r="E297" s="1" t="str">
        <f>_xlfn.XLOOKUP($A297,Mapping!$A:$A,Mapping!$C:$C)</f>
        <v>SacWAM</v>
      </c>
      <c r="F297" s="1" t="str">
        <f>_xlfn.XLOOKUP($A297,Mapping!$A:$A,Mapping!$G:$G)</f>
        <v>Streamflow (below node or reach listed)</v>
      </c>
    </row>
    <row r="298" spans="1:6" x14ac:dyDescent="0.25">
      <c r="A298" t="s">
        <v>1615</v>
      </c>
      <c r="B298" t="s">
        <v>15</v>
      </c>
      <c r="C298" s="1">
        <f>_xlfn.XLOOKUP($A298,Mapping!$A:$A,Mapping!$D:$D)</f>
        <v>5825</v>
      </c>
      <c r="D298" s="1" t="str">
        <f>_xlfn.XLOOKUP($A298,Mapping!$A:$A,Mapping!$E:$E)</f>
        <v>Antelope Creek   7 \ I_ANT011 Inflow</v>
      </c>
      <c r="E298" s="1" t="str">
        <f>_xlfn.XLOOKUP($A298,Mapping!$A:$A,Mapping!$C:$C)</f>
        <v>SacWAM</v>
      </c>
      <c r="F298" s="1" t="str">
        <f>_xlfn.XLOOKUP($A298,Mapping!$A:$A,Mapping!$G:$G)</f>
        <v>Streamflow (below node or reach listed)</v>
      </c>
    </row>
    <row r="299" spans="1:6" x14ac:dyDescent="0.25">
      <c r="A299" t="s">
        <v>1616</v>
      </c>
      <c r="B299" t="s">
        <v>15</v>
      </c>
      <c r="C299" s="1">
        <f>_xlfn.XLOOKUP($A299,Mapping!$A:$A,Mapping!$D:$D)</f>
        <v>23451</v>
      </c>
      <c r="D299" s="1" t="str">
        <f>_xlfn.XLOOKUP($A299,Mapping!$A:$A,Mapping!$E:$E)</f>
        <v>Ash Slough   9 \ A_64_NA2.4 Runoff</v>
      </c>
      <c r="E299" s="1" t="str">
        <f>_xlfn.XLOOKUP($A299,Mapping!$A:$A,Mapping!$C:$C)</f>
        <v>SJWAM</v>
      </c>
      <c r="F299" s="1" t="str">
        <f>_xlfn.XLOOKUP($A299,Mapping!$A:$A,Mapping!$G:$G)</f>
        <v>Streamflow (below node or reach listed)</v>
      </c>
    </row>
    <row r="300" spans="1:6" x14ac:dyDescent="0.25">
      <c r="A300" t="s">
        <v>1617</v>
      </c>
      <c r="B300" t="s">
        <v>15</v>
      </c>
      <c r="C300" s="1">
        <f>_xlfn.XLOOKUP($A300,Mapping!$A:$A,Mapping!$D:$D)</f>
        <v>12486</v>
      </c>
      <c r="D300" s="1" t="str">
        <f>_xlfn.XLOOKUP($A300,Mapping!$A:$A,Mapping!$E:$E)</f>
        <v>Big Chico Creek  11 \ SWRCB Big Chico</v>
      </c>
      <c r="E300" s="1" t="str">
        <f>_xlfn.XLOOKUP($A300,Mapping!$A:$A,Mapping!$C:$C)</f>
        <v>SacWAM</v>
      </c>
      <c r="F300" s="1" t="str">
        <f>_xlfn.XLOOKUP($A300,Mapping!$A:$A,Mapping!$G:$G)</f>
        <v>Streamflow (below node or reach listed)</v>
      </c>
    </row>
    <row r="301" spans="1:6" x14ac:dyDescent="0.25">
      <c r="A301" t="s">
        <v>1618</v>
      </c>
      <c r="B301" t="s">
        <v>15</v>
      </c>
      <c r="C301" s="1">
        <f>_xlfn.XLOOKUP($A301,Mapping!$A:$A,Mapping!$D:$D)</f>
        <v>5861</v>
      </c>
      <c r="D301" s="1" t="str">
        <f>_xlfn.XLOOKUP($A301,Mapping!$A:$A,Mapping!$E:$E)</f>
        <v>Big Chico Creek   5 \ I_BCC014 Inflow</v>
      </c>
      <c r="E301" s="1" t="str">
        <f>_xlfn.XLOOKUP($A301,Mapping!$A:$A,Mapping!$C:$C)</f>
        <v>SacWAM</v>
      </c>
      <c r="F301" s="1" t="str">
        <f>_xlfn.XLOOKUP($A301,Mapping!$A:$A,Mapping!$G:$G)</f>
        <v>Streamflow (below node or reach listed)</v>
      </c>
    </row>
    <row r="302" spans="1:6" hidden="1" x14ac:dyDescent="0.25">
      <c r="A302" t="s">
        <v>1619</v>
      </c>
      <c r="B302" t="s">
        <v>15</v>
      </c>
      <c r="C302" s="1" t="e">
        <f>_xlfn.XLOOKUP($A302,Mapping!$A:$A,Mapping!$D:$D)</f>
        <v>#N/A</v>
      </c>
      <c r="D302" s="1" t="e">
        <f>_xlfn.XLOOKUP($A302,Mapping!$A:$A,Mapping!$E:$E)</f>
        <v>#N/A</v>
      </c>
      <c r="E302" s="1" t="e">
        <f>_xlfn.XLOOKUP($A302,Mapping!$A:$A,Mapping!$C:$C)</f>
        <v>#N/A</v>
      </c>
      <c r="F302" s="1" t="e">
        <f>_xlfn.XLOOKUP($A302,Mapping!$A:$A,Mapping!$G:$G)</f>
        <v>#N/A</v>
      </c>
    </row>
    <row r="303" spans="1:6" hidden="1" x14ac:dyDescent="0.25">
      <c r="A303" t="s">
        <v>1620</v>
      </c>
      <c r="B303" t="s">
        <v>15</v>
      </c>
      <c r="C303" s="1" t="e">
        <f>_xlfn.XLOOKUP($A303,Mapping!$A:$A,Mapping!$D:$D)</f>
        <v>#N/A</v>
      </c>
      <c r="D303" s="1" t="e">
        <f>_xlfn.XLOOKUP($A303,Mapping!$A:$A,Mapping!$E:$E)</f>
        <v>#N/A</v>
      </c>
      <c r="E303" s="1" t="e">
        <f>_xlfn.XLOOKUP($A303,Mapping!$A:$A,Mapping!$C:$C)</f>
        <v>#N/A</v>
      </c>
      <c r="F303" s="1" t="e">
        <f>_xlfn.XLOOKUP($A303,Mapping!$A:$A,Mapping!$G:$G)</f>
        <v>#N/A</v>
      </c>
    </row>
    <row r="304" spans="1:6" x14ac:dyDescent="0.25">
      <c r="A304" t="s">
        <v>1621</v>
      </c>
      <c r="B304" t="s">
        <v>15</v>
      </c>
      <c r="C304" s="1">
        <f>_xlfn.XLOOKUP($A304,Mapping!$A:$A,Mapping!$D:$D)</f>
        <v>11557</v>
      </c>
      <c r="D304" s="1" t="str">
        <f>_xlfn.XLOOKUP($A304,Mapping!$A:$A,Mapping!$E:$E)</f>
        <v>Bear Creek   6 \ Reach</v>
      </c>
      <c r="E304" s="1" t="str">
        <f>_xlfn.XLOOKUP($A304,Mapping!$A:$A,Mapping!$C:$C)</f>
        <v>SacWAM</v>
      </c>
      <c r="F304" s="1" t="str">
        <f>_xlfn.XLOOKUP($A304,Mapping!$A:$A,Mapping!$G:$G)</f>
        <v>Streamflow (below node or reach listed)</v>
      </c>
    </row>
    <row r="305" spans="1:6" x14ac:dyDescent="0.25">
      <c r="A305" t="s">
        <v>1622</v>
      </c>
      <c r="B305" t="s">
        <v>15</v>
      </c>
      <c r="C305" s="1">
        <f>_xlfn.XLOOKUP($A305,Mapping!$A:$A,Mapping!$D:$D)</f>
        <v>11555</v>
      </c>
      <c r="D305" s="1" t="str">
        <f>_xlfn.XLOOKUP($A305,Mapping!$A:$A,Mapping!$E:$E)</f>
        <v>Bear Creek   5 \ I_BCN010 Inflow</v>
      </c>
      <c r="E305" s="1" t="str">
        <f>_xlfn.XLOOKUP($A305,Mapping!$A:$A,Mapping!$C:$C)</f>
        <v>SacWAM</v>
      </c>
      <c r="F305" s="1" t="str">
        <f>_xlfn.XLOOKUP($A305,Mapping!$A:$A,Mapping!$G:$G)</f>
        <v>Streamflow (below node or reach listed)</v>
      </c>
    </row>
    <row r="306" spans="1:6" x14ac:dyDescent="0.25">
      <c r="A306" t="s">
        <v>1623</v>
      </c>
      <c r="B306" t="s">
        <v>15</v>
      </c>
      <c r="C306" s="1">
        <f>_xlfn.XLOOKUP($A306,Mapping!$A:$A,Mapping!$D:$D)</f>
        <v>6540</v>
      </c>
      <c r="D306" s="1" t="str">
        <f>_xlfn.XLOOKUP($A306,Mapping!$A:$A,Mapping!$E:$E)</f>
        <v>Wise Canal   1 \ Bear River Canal Inflow into Wise Canal RM 003</v>
      </c>
      <c r="E306" s="1" t="str">
        <f>_xlfn.XLOOKUP($A306,Mapping!$A:$A,Mapping!$C:$C)</f>
        <v>SacWAM</v>
      </c>
      <c r="F306" s="1" t="str">
        <f>_xlfn.XLOOKUP($A306,Mapping!$A:$A,Mapping!$G:$G)</f>
        <v>Streamflow (below node or reach listed)</v>
      </c>
    </row>
    <row r="307" spans="1:6" x14ac:dyDescent="0.25">
      <c r="A307" t="s">
        <v>1624</v>
      </c>
      <c r="B307" t="s">
        <v>15</v>
      </c>
      <c r="C307" s="1">
        <f>_xlfn.XLOOKUP($A307,Mapping!$A:$A,Mapping!$D:$D)</f>
        <v>1338</v>
      </c>
      <c r="D307" s="1" t="str">
        <f>_xlfn.XLOOKUP($A307,Mapping!$A:$A,Mapping!$E:$E)</f>
        <v>Stony Creek  25 \ Black Butte Reservoir</v>
      </c>
      <c r="E307" s="1" t="str">
        <f>_xlfn.XLOOKUP($A307,Mapping!$A:$A,Mapping!$C:$C)</f>
        <v>SacWAM</v>
      </c>
      <c r="F307" s="1" t="str">
        <f>_xlfn.XLOOKUP($A307,Mapping!$A:$A,Mapping!$G:$G)</f>
        <v>Streamflow (below node or reach listed)</v>
      </c>
    </row>
    <row r="308" spans="1:6" x14ac:dyDescent="0.25">
      <c r="A308" t="s">
        <v>1627</v>
      </c>
      <c r="B308" t="s">
        <v>15</v>
      </c>
      <c r="C308" s="1">
        <f>_xlfn.XLOOKUP($A308,Mapping!$A:$A,Mapping!$D:$D)</f>
        <v>12303</v>
      </c>
      <c r="D308" s="1" t="str">
        <f>_xlfn.XLOOKUP($A308,Mapping!$A:$A,Mapping!$E:$E)</f>
        <v>Bear River  61 \ REG Bear River blw CFW Diversion Dam</v>
      </c>
      <c r="E308" s="1" t="str">
        <f>_xlfn.XLOOKUP($A308,Mapping!$A:$A,Mapping!$C:$C)</f>
        <v>SacWAM</v>
      </c>
      <c r="F308" s="1" t="str">
        <f>_xlfn.XLOOKUP($A308,Mapping!$A:$A,Mapping!$G:$G)</f>
        <v>Streamflow (below node or reach listed)</v>
      </c>
    </row>
    <row r="309" spans="1:6" hidden="1" x14ac:dyDescent="0.25">
      <c r="A309" t="s">
        <v>1630</v>
      </c>
      <c r="B309" t="s">
        <v>15</v>
      </c>
      <c r="C309" s="1" t="e">
        <f>_xlfn.XLOOKUP($A309,Mapping!$A:$A,Mapping!$D:$D)</f>
        <v>#N/A</v>
      </c>
      <c r="D309" s="1" t="e">
        <f>_xlfn.XLOOKUP($A309,Mapping!$A:$A,Mapping!$E:$E)</f>
        <v>#N/A</v>
      </c>
      <c r="E309" s="1" t="e">
        <f>_xlfn.XLOOKUP($A309,Mapping!$A:$A,Mapping!$C:$C)</f>
        <v>#N/A</v>
      </c>
      <c r="F309" s="1" t="e">
        <f>_xlfn.XLOOKUP($A309,Mapping!$A:$A,Mapping!$G:$G)</f>
        <v>#N/A</v>
      </c>
    </row>
    <row r="310" spans="1:6" x14ac:dyDescent="0.25">
      <c r="A310" t="s">
        <v>1631</v>
      </c>
      <c r="B310" t="s">
        <v>15</v>
      </c>
      <c r="C310" s="1">
        <f>_xlfn.XLOOKUP($A310,Mapping!$A:$A,Mapping!$D:$D)</f>
        <v>9889</v>
      </c>
      <c r="D310" s="1" t="str">
        <f>_xlfn.XLOOKUP($A310,Mapping!$A:$A,Mapping!$E:$E)</f>
        <v>Bear River  29 \ Bear River Canal Outflow</v>
      </c>
      <c r="E310" s="1" t="str">
        <f>_xlfn.XLOOKUP($A310,Mapping!$A:$A,Mapping!$C:$C)</f>
        <v>SacWAM</v>
      </c>
      <c r="F310" s="1" t="str">
        <f>_xlfn.XLOOKUP($A310,Mapping!$A:$A,Mapping!$G:$G)</f>
        <v>Streamflow (below node or reach listed)</v>
      </c>
    </row>
    <row r="311" spans="1:6" x14ac:dyDescent="0.25">
      <c r="A311" t="s">
        <v>1632</v>
      </c>
      <c r="B311" t="s">
        <v>15</v>
      </c>
      <c r="C311" s="1">
        <f>_xlfn.XLOOKUP($A311,Mapping!$A:$A,Mapping!$D:$D)</f>
        <v>6451</v>
      </c>
      <c r="D311" s="1" t="str">
        <f>_xlfn.XLOOKUP($A311,Mapping!$A:$A,Mapping!$E:$E)</f>
        <v>Bear River  23 \ I_RLLNS Inflow</v>
      </c>
      <c r="E311" s="1" t="str">
        <f>_xlfn.XLOOKUP($A311,Mapping!$A:$A,Mapping!$C:$C)</f>
        <v>SacWAM</v>
      </c>
      <c r="F311" s="1" t="str">
        <f>_xlfn.XLOOKUP($A311,Mapping!$A:$A,Mapping!$G:$G)</f>
        <v>Streamflow (below node or reach listed)</v>
      </c>
    </row>
    <row r="312" spans="1:6" x14ac:dyDescent="0.25">
      <c r="A312" t="s">
        <v>1633</v>
      </c>
      <c r="B312" t="s">
        <v>15</v>
      </c>
      <c r="C312" s="1">
        <f>_xlfn.XLOOKUP($A312,Mapping!$A:$A,Mapping!$D:$D)</f>
        <v>14311</v>
      </c>
      <c r="D312" s="1" t="str">
        <f>_xlfn.XLOOKUP($A312,Mapping!$A:$A,Mapping!$E:$E)</f>
        <v>Bear River  15 \ REG Bear River blw Dutch Flat Afterbay</v>
      </c>
      <c r="E312" s="1" t="str">
        <f>_xlfn.XLOOKUP($A312,Mapping!$A:$A,Mapping!$C:$C)</f>
        <v>SacWAM</v>
      </c>
      <c r="F312" s="1" t="str">
        <f>_xlfn.XLOOKUP($A312,Mapping!$A:$A,Mapping!$G:$G)</f>
        <v>Streamflow (below node or reach listed)</v>
      </c>
    </row>
    <row r="313" spans="1:6" hidden="1" x14ac:dyDescent="0.25">
      <c r="A313" t="s">
        <v>1634</v>
      </c>
      <c r="B313" t="s">
        <v>15</v>
      </c>
      <c r="C313" s="1" t="str">
        <f>_xlfn.XLOOKUP($A313,Mapping!$A:$A,Mapping!$D:$D)</f>
        <v/>
      </c>
      <c r="D313" s="1" t="str">
        <f>_xlfn.XLOOKUP($A313,Mapping!$A:$A,Mapping!$E:$E)</f>
        <v/>
      </c>
      <c r="E313" s="1" t="str">
        <f>_xlfn.XLOOKUP($A313,Mapping!$A:$A,Mapping!$C:$C)</f>
        <v>SJWAM</v>
      </c>
      <c r="F313" s="1" t="str">
        <f>_xlfn.XLOOKUP($A313,Mapping!$A:$A,Mapping!$G:$G)</f>
        <v/>
      </c>
    </row>
    <row r="314" spans="1:6" x14ac:dyDescent="0.25">
      <c r="A314" t="s">
        <v>1635</v>
      </c>
      <c r="B314" t="s">
        <v>15</v>
      </c>
      <c r="C314" s="1">
        <f>_xlfn.XLOOKUP($A314,Mapping!$A:$A,Mapping!$D:$D)</f>
        <v>1361</v>
      </c>
      <c r="D314" s="1" t="str">
        <f>_xlfn.XLOOKUP($A314,Mapping!$A:$A,Mapping!$E:$E)</f>
        <v>Putah Creek   9 \ Lake Berryessa</v>
      </c>
      <c r="E314" s="1" t="str">
        <f>_xlfn.XLOOKUP($A314,Mapping!$A:$A,Mapping!$C:$C)</f>
        <v>SacWAM</v>
      </c>
      <c r="F314" s="1" t="str">
        <f>_xlfn.XLOOKUP($A314,Mapping!$A:$A,Mapping!$G:$G)</f>
        <v>Streamflow (below node or reach listed)</v>
      </c>
    </row>
    <row r="315" spans="1:6" x14ac:dyDescent="0.25">
      <c r="A315" t="s">
        <v>1636</v>
      </c>
      <c r="B315" t="s">
        <v>15</v>
      </c>
      <c r="C315" s="1">
        <f>_xlfn.XLOOKUP($A315,Mapping!$A:$A,Mapping!$D:$D)</f>
        <v>12403</v>
      </c>
      <c r="D315" s="1" t="str">
        <f>_xlfn.XLOOKUP($A315,Mapping!$A:$A,Mapping!$E:$E)</f>
        <v>Butte Slough Outfall Gates   0 \ Headflow</v>
      </c>
      <c r="E315" s="1" t="str">
        <f>_xlfn.XLOOKUP($A315,Mapping!$A:$A,Mapping!$C:$C)</f>
        <v>SacWAM</v>
      </c>
      <c r="F315" s="1" t="str">
        <f>_xlfn.XLOOKUP($A315,Mapping!$A:$A,Mapping!$G:$G)</f>
        <v>Streamflow (below node or reach listed)</v>
      </c>
    </row>
    <row r="316" spans="1:6" x14ac:dyDescent="0.25">
      <c r="A316" t="s">
        <v>1637</v>
      </c>
      <c r="B316" t="s">
        <v>15</v>
      </c>
      <c r="C316" s="1">
        <f>_xlfn.XLOOKUP($A316,Mapping!$A:$A,Mapping!$D:$D)</f>
        <v>12492</v>
      </c>
      <c r="D316" s="1" t="str">
        <f>_xlfn.XLOOKUP($A316,Mapping!$A:$A,Mapping!$E:$E)</f>
        <v>Butte Creek  39 \ SWRCB Butte Creek</v>
      </c>
      <c r="E316" s="1" t="str">
        <f>_xlfn.XLOOKUP($A316,Mapping!$A:$A,Mapping!$C:$C)</f>
        <v>SacWAM</v>
      </c>
      <c r="F316" s="1" t="str">
        <f>_xlfn.XLOOKUP($A316,Mapping!$A:$A,Mapping!$G:$G)</f>
        <v>Streamflow (below node or reach listed)</v>
      </c>
    </row>
    <row r="317" spans="1:6" hidden="1" x14ac:dyDescent="0.25">
      <c r="A317" t="s">
        <v>1638</v>
      </c>
      <c r="B317" t="s">
        <v>15</v>
      </c>
      <c r="C317" s="1" t="str">
        <f>_xlfn.XLOOKUP($A317,Mapping!$A:$A,Mapping!$D:$D)</f>
        <v/>
      </c>
      <c r="D317" s="1" t="str">
        <f>_xlfn.XLOOKUP($A317,Mapping!$A:$A,Mapping!$E:$E)</f>
        <v/>
      </c>
      <c r="E317" s="1" t="str">
        <f>_xlfn.XLOOKUP($A317,Mapping!$A:$A,Mapping!$C:$C)</f>
        <v>SacWAM</v>
      </c>
      <c r="F317" s="1" t="str">
        <f>_xlfn.XLOOKUP($A317,Mapping!$A:$A,Mapping!$G:$G)</f>
        <v/>
      </c>
    </row>
    <row r="318" spans="1:6" hidden="1" x14ac:dyDescent="0.25">
      <c r="A318" t="s">
        <v>1639</v>
      </c>
      <c r="B318" t="s">
        <v>15</v>
      </c>
      <c r="C318" s="1" t="str">
        <f>_xlfn.XLOOKUP($A318,Mapping!$A:$A,Mapping!$D:$D)</f>
        <v/>
      </c>
      <c r="D318" s="1" t="str">
        <f>_xlfn.XLOOKUP($A318,Mapping!$A:$A,Mapping!$E:$E)</f>
        <v/>
      </c>
      <c r="E318" s="1" t="str">
        <f>_xlfn.XLOOKUP($A318,Mapping!$A:$A,Mapping!$C:$C)</f>
        <v>SacWAM</v>
      </c>
      <c r="F318" s="1" t="str">
        <f>_xlfn.XLOOKUP($A318,Mapping!$A:$A,Mapping!$G:$G)</f>
        <v/>
      </c>
    </row>
    <row r="319" spans="1:6" x14ac:dyDescent="0.25">
      <c r="A319" t="s">
        <v>1640</v>
      </c>
      <c r="B319" t="s">
        <v>15</v>
      </c>
      <c r="C319" s="1">
        <f>_xlfn.XLOOKUP($A319,Mapping!$A:$A,Mapping!$D:$D)</f>
        <v>4830</v>
      </c>
      <c r="D319" s="1" t="str">
        <f>_xlfn.XLOOKUP($A319,Mapping!$A:$A,Mapping!$E:$E)</f>
        <v>Butte Creek  11 \ Butte Creek RM 045</v>
      </c>
      <c r="E319" s="1" t="str">
        <f>_xlfn.XLOOKUP($A319,Mapping!$A:$A,Mapping!$C:$C)</f>
        <v>SacWAM</v>
      </c>
      <c r="F319" s="1" t="str">
        <f>_xlfn.XLOOKUP($A319,Mapping!$A:$A,Mapping!$G:$G)</f>
        <v>Streamflow (below node or reach listed)</v>
      </c>
    </row>
    <row r="320" spans="1:6" x14ac:dyDescent="0.25">
      <c r="A320" t="s">
        <v>1641</v>
      </c>
      <c r="B320" t="s">
        <v>15</v>
      </c>
      <c r="C320" s="1">
        <f>_xlfn.XLOOKUP($A320,Mapping!$A:$A,Mapping!$D:$D)</f>
        <v>5857</v>
      </c>
      <c r="D320" s="1" t="str">
        <f>_xlfn.XLOOKUP($A320,Mapping!$A:$A,Mapping!$E:$E)</f>
        <v>Butte Creek   9 \ I_BTC048 Inflow</v>
      </c>
      <c r="E320" s="1" t="str">
        <f>_xlfn.XLOOKUP($A320,Mapping!$A:$A,Mapping!$C:$C)</f>
        <v>SacWAM</v>
      </c>
      <c r="F320" s="1" t="str">
        <f>_xlfn.XLOOKUP($A320,Mapping!$A:$A,Mapping!$G:$G)</f>
        <v>Streamflow (below node or reach listed)</v>
      </c>
    </row>
    <row r="321" spans="1:6" x14ac:dyDescent="0.25">
      <c r="A321" t="s">
        <v>1642</v>
      </c>
      <c r="B321" t="s">
        <v>15</v>
      </c>
      <c r="C321" s="1">
        <f>_xlfn.XLOOKUP($A321,Mapping!$A:$A,Mapping!$D:$D)</f>
        <v>6778</v>
      </c>
      <c r="D321" s="1" t="str">
        <f>_xlfn.XLOOKUP($A321,Mapping!$A:$A,Mapping!$E:$E)</f>
        <v>Battle Creek   7 \ I_BTL006 Inflow</v>
      </c>
      <c r="E321" s="1" t="str">
        <f>_xlfn.XLOOKUP($A321,Mapping!$A:$A,Mapping!$C:$C)</f>
        <v>SacWAM</v>
      </c>
      <c r="F321" s="1" t="str">
        <f>_xlfn.XLOOKUP($A321,Mapping!$A:$A,Mapping!$G:$G)</f>
        <v>Streamflow (below node or reach listed)</v>
      </c>
    </row>
    <row r="322" spans="1:6" x14ac:dyDescent="0.25">
      <c r="A322" t="s">
        <v>1643</v>
      </c>
      <c r="B322" t="s">
        <v>15</v>
      </c>
      <c r="C322" s="1">
        <f>_xlfn.XLOOKUP($A322,Mapping!$A:$A,Mapping!$D:$D)</f>
        <v>6638</v>
      </c>
      <c r="D322" s="1" t="str">
        <f>_xlfn.XLOOKUP($A322,Mapping!$A:$A,Mapping!$E:$E)</f>
        <v>California Aqueduct   0 \ Headflow</v>
      </c>
      <c r="E322" s="1" t="str">
        <f>_xlfn.XLOOKUP($A322,Mapping!$A:$A,Mapping!$C:$C)</f>
        <v>SacWAM</v>
      </c>
      <c r="F322" s="1" t="str">
        <f>_xlfn.XLOOKUP($A322,Mapping!$A:$A,Mapping!$G:$G)</f>
        <v>Streamflow (below node or reach listed)</v>
      </c>
    </row>
    <row r="323" spans="1:6" x14ac:dyDescent="0.25">
      <c r="A323" t="s">
        <v>1646</v>
      </c>
      <c r="B323" t="s">
        <v>15</v>
      </c>
      <c r="C323" s="1">
        <f>_xlfn.XLOOKUP($A323,Mapping!$A:$A,Mapping!$D:$D)</f>
        <v>4977</v>
      </c>
      <c r="D323" s="1" t="str">
        <f>_xlfn.XLOOKUP($A323,Mapping!$A:$A,Mapping!$E:$E)</f>
        <v>Colusa Basin Drain  23 \ Knights Landing Ridge Cut Outflow from CBD 001</v>
      </c>
      <c r="E323" s="1" t="str">
        <f>_xlfn.XLOOKUP($A323,Mapping!$A:$A,Mapping!$C:$C)</f>
        <v>SacWAM</v>
      </c>
      <c r="F323" s="1" t="str">
        <f>_xlfn.XLOOKUP($A323,Mapping!$A:$A,Mapping!$G:$G)</f>
        <v>Streamflow (below node or reach listed)</v>
      </c>
    </row>
    <row r="324" spans="1:6" hidden="1" x14ac:dyDescent="0.25">
      <c r="A324" t="s">
        <v>1647</v>
      </c>
      <c r="B324" t="s">
        <v>15</v>
      </c>
      <c r="C324" s="1" t="str">
        <f>_xlfn.XLOOKUP($A324,Mapping!$A:$A,Mapping!$D:$D)</f>
        <v/>
      </c>
      <c r="D324" s="1" t="str">
        <f>_xlfn.XLOOKUP($A324,Mapping!$A:$A,Mapping!$E:$E)</f>
        <v/>
      </c>
      <c r="E324" s="1" t="str">
        <f>_xlfn.XLOOKUP($A324,Mapping!$A:$A,Mapping!$C:$C)</f>
        <v>SacWAM</v>
      </c>
      <c r="F324" s="1" t="str">
        <f>_xlfn.XLOOKUP($A324,Mapping!$A:$A,Mapping!$G:$G)</f>
        <v/>
      </c>
    </row>
    <row r="325" spans="1:6" x14ac:dyDescent="0.25">
      <c r="A325" t="s">
        <v>1648</v>
      </c>
      <c r="B325" t="s">
        <v>15</v>
      </c>
      <c r="C325" s="1">
        <f>_xlfn.XLOOKUP($A325,Mapping!$A:$A,Mapping!$D:$D)</f>
        <v>11680</v>
      </c>
      <c r="D325" s="1" t="str">
        <f>_xlfn.XLOOKUP($A325,Mapping!$A:$A,Mapping!$E:$E)</f>
        <v>Colusa Basin Drain  11 \ SR Colusa Basin Drain above HWY 20 Gauge 3</v>
      </c>
      <c r="E325" s="1" t="str">
        <f>_xlfn.XLOOKUP($A325,Mapping!$A:$A,Mapping!$C:$C)</f>
        <v>SacWAM</v>
      </c>
      <c r="F325" s="1" t="str">
        <f>_xlfn.XLOOKUP($A325,Mapping!$A:$A,Mapping!$G:$G)</f>
        <v>Streamflow (below node or reach listed)</v>
      </c>
    </row>
    <row r="326" spans="1:6" x14ac:dyDescent="0.25">
      <c r="A326" t="s">
        <v>1649</v>
      </c>
      <c r="B326" t="s">
        <v>15</v>
      </c>
      <c r="C326" s="1">
        <f>_xlfn.XLOOKUP($A326,Mapping!$A:$A,Mapping!$D:$D)</f>
        <v>8814</v>
      </c>
      <c r="D326" s="1" t="str">
        <f>_xlfn.XLOOKUP($A326,Mapping!$A:$A,Mapping!$E:$E)</f>
        <v>Cache Creek  25 \ SR Cache Creek above Yolo Gauge</v>
      </c>
      <c r="E326" s="1" t="str">
        <f>_xlfn.XLOOKUP($A326,Mapping!$A:$A,Mapping!$C:$C)</f>
        <v>SacWAM</v>
      </c>
      <c r="F326" s="1" t="str">
        <f>_xlfn.XLOOKUP($A326,Mapping!$A:$A,Mapping!$G:$G)</f>
        <v>Streamflow (below node or reach listed)</v>
      </c>
    </row>
    <row r="327" spans="1:6" x14ac:dyDescent="0.25">
      <c r="A327" t="s">
        <v>1654</v>
      </c>
      <c r="B327" t="s">
        <v>15</v>
      </c>
      <c r="C327" s="1">
        <f>_xlfn.XLOOKUP($A327,Mapping!$A:$A,Mapping!$D:$D)</f>
        <v>6406</v>
      </c>
      <c r="D327" s="1" t="str">
        <f>_xlfn.XLOOKUP($A327,Mapping!$A:$A,Mapping!$E:$E)</f>
        <v>Cache Creek  19 \ I_CCH053 Inflow</v>
      </c>
      <c r="E327" s="1" t="str">
        <f>_xlfn.XLOOKUP($A327,Mapping!$A:$A,Mapping!$C:$C)</f>
        <v>SacWAM</v>
      </c>
      <c r="F327" s="1" t="str">
        <f>_xlfn.XLOOKUP($A327,Mapping!$A:$A,Mapping!$G:$G)</f>
        <v>Streamflow (below node or reach listed)</v>
      </c>
    </row>
    <row r="328" spans="1:6" x14ac:dyDescent="0.25">
      <c r="A328" t="s">
        <v>1655</v>
      </c>
      <c r="B328" t="s">
        <v>15</v>
      </c>
      <c r="C328" s="1">
        <f>_xlfn.XLOOKUP($A328,Mapping!$A:$A,Mapping!$D:$D)</f>
        <v>1340</v>
      </c>
      <c r="D328" s="1" t="str">
        <f>_xlfn.XLOOKUP($A328,Mapping!$A:$A,Mapping!$E:$E)</f>
        <v>Cache Creek   7 \ Clear Lake</v>
      </c>
      <c r="E328" s="1" t="str">
        <f>_xlfn.XLOOKUP($A328,Mapping!$A:$A,Mapping!$C:$C)</f>
        <v>SacWAM</v>
      </c>
      <c r="F328" s="1" t="str">
        <f>_xlfn.XLOOKUP($A328,Mapping!$A:$A,Mapping!$G:$G)</f>
        <v>Streamflow (below node or reach listed)</v>
      </c>
    </row>
    <row r="329" spans="1:6" hidden="1" x14ac:dyDescent="0.25">
      <c r="A329" t="s">
        <v>1656</v>
      </c>
      <c r="B329" t="s">
        <v>15</v>
      </c>
      <c r="C329" s="1" t="e">
        <f>_xlfn.XLOOKUP($A329,Mapping!$A:$A,Mapping!$D:$D)</f>
        <v>#N/A</v>
      </c>
      <c r="D329" s="1" t="e">
        <f>_xlfn.XLOOKUP($A329,Mapping!$A:$A,Mapping!$E:$E)</f>
        <v>#N/A</v>
      </c>
      <c r="E329" s="1" t="e">
        <f>_xlfn.XLOOKUP($A329,Mapping!$A:$A,Mapping!$C:$C)</f>
        <v>#N/A</v>
      </c>
      <c r="F329" s="1" t="e">
        <f>_xlfn.XLOOKUP($A329,Mapping!$A:$A,Mapping!$G:$G)</f>
        <v>#N/A</v>
      </c>
    </row>
    <row r="330" spans="1:6" x14ac:dyDescent="0.25">
      <c r="A330" t="s">
        <v>1657</v>
      </c>
      <c r="B330" t="s">
        <v>15</v>
      </c>
      <c r="C330" s="1">
        <f>_xlfn.XLOOKUP($A330,Mapping!$A:$A,Mapping!$D:$D)</f>
        <v>25001</v>
      </c>
      <c r="D330" s="1" t="str">
        <f>_xlfn.XLOOKUP($A330,Mapping!$A:$A,Mapping!$E:$E)</f>
        <v>Chowchilla River  55 \ A_64_NA2.4 Runoff 2</v>
      </c>
      <c r="E330" s="1" t="str">
        <f>_xlfn.XLOOKUP($A330,Mapping!$A:$A,Mapping!$C:$C)</f>
        <v>SJWAM</v>
      </c>
      <c r="F330" s="1" t="str">
        <f>_xlfn.XLOOKUP($A330,Mapping!$A:$A,Mapping!$G:$G)</f>
        <v>Streamflow (below node or reach listed)</v>
      </c>
    </row>
    <row r="331" spans="1:6" x14ac:dyDescent="0.25">
      <c r="A331" t="s">
        <v>1658</v>
      </c>
      <c r="B331" t="s">
        <v>15</v>
      </c>
      <c r="C331" s="1">
        <f>_xlfn.XLOOKUP($A331,Mapping!$A:$A,Mapping!$D:$D)</f>
        <v>23191</v>
      </c>
      <c r="D331" s="1" t="str">
        <f>_xlfn.XLOOKUP($A331,Mapping!$A:$A,Mapping!$E:$E)</f>
        <v>Chowchilla River  23 \ I_CHW031 Inflow</v>
      </c>
      <c r="E331" s="1" t="str">
        <f>_xlfn.XLOOKUP($A331,Mapping!$A:$A,Mapping!$C:$C)</f>
        <v>SJWAM</v>
      </c>
      <c r="F331" s="1" t="str">
        <f>_xlfn.XLOOKUP($A331,Mapping!$A:$A,Mapping!$G:$G)</f>
        <v>Streamflow (below node or reach listed)</v>
      </c>
    </row>
    <row r="332" spans="1:6" x14ac:dyDescent="0.25">
      <c r="A332" t="s">
        <v>1659</v>
      </c>
      <c r="B332" t="s">
        <v>15</v>
      </c>
      <c r="C332" s="1">
        <f>_xlfn.XLOOKUP($A332,Mapping!$A:$A,Mapping!$D:$D)</f>
        <v>5797</v>
      </c>
      <c r="D332" s="1" t="str">
        <f>_xlfn.XLOOKUP($A332,Mapping!$A:$A,Mapping!$E:$E)</f>
        <v>Clear Creek  15 \ I_CLR011 Inflow</v>
      </c>
      <c r="E332" s="1" t="str">
        <f>_xlfn.XLOOKUP($A332,Mapping!$A:$A,Mapping!$C:$C)</f>
        <v>SacWAM</v>
      </c>
      <c r="F332" s="1" t="str">
        <f>_xlfn.XLOOKUP($A332,Mapping!$A:$A,Mapping!$G:$G)</f>
        <v>Streamflow (below node or reach listed)</v>
      </c>
    </row>
    <row r="333" spans="1:6" x14ac:dyDescent="0.25">
      <c r="A333" t="s">
        <v>1660</v>
      </c>
      <c r="B333" t="s">
        <v>15</v>
      </c>
      <c r="C333" s="1">
        <f>_xlfn.XLOOKUP($A333,Mapping!$A:$A,Mapping!$D:$D)</f>
        <v>12535</v>
      </c>
      <c r="D333" s="1" t="str">
        <f>_xlfn.XLOOKUP($A333,Mapping!$A:$A,Mapping!$E:$E)</f>
        <v>Calaveras River  29 \ SWRCB Calaveras River</v>
      </c>
      <c r="E333" s="1" t="str">
        <f>_xlfn.XLOOKUP($A333,Mapping!$A:$A,Mapping!$C:$C)</f>
        <v>SacWAM</v>
      </c>
      <c r="F333" s="1" t="str">
        <f>_xlfn.XLOOKUP($A333,Mapping!$A:$A,Mapping!$G:$G)</f>
        <v>Streamflow (below node or reach listed)</v>
      </c>
    </row>
    <row r="334" spans="1:6" x14ac:dyDescent="0.25">
      <c r="A334" t="s">
        <v>1661</v>
      </c>
      <c r="B334" t="s">
        <v>15</v>
      </c>
      <c r="C334" s="1">
        <f>_xlfn.XLOOKUP($A334,Mapping!$A:$A,Mapping!$D:$D)</f>
        <v>11381</v>
      </c>
      <c r="D334" s="1" t="str">
        <f>_xlfn.XLOOKUP($A334,Mapping!$A:$A,Mapping!$E:$E)</f>
        <v>Calaveras River  18 \ Reach</v>
      </c>
      <c r="E334" s="1" t="str">
        <f>_xlfn.XLOOKUP($A334,Mapping!$A:$A,Mapping!$C:$C)</f>
        <v>SJWAM</v>
      </c>
      <c r="F334" s="1" t="str">
        <f>_xlfn.XLOOKUP($A334,Mapping!$A:$A,Mapping!$G:$G)</f>
        <v>Streamflow (below node or reach listed)</v>
      </c>
    </row>
    <row r="335" spans="1:6" x14ac:dyDescent="0.25">
      <c r="A335" t="s">
        <v>1662</v>
      </c>
      <c r="B335" t="s">
        <v>15</v>
      </c>
      <c r="C335" s="1">
        <f>_xlfn.XLOOKUP($A335,Mapping!$A:$A,Mapping!$D:$D)</f>
        <v>4758</v>
      </c>
      <c r="D335" s="1" t="str">
        <f>_xlfn.XLOOKUP($A335,Mapping!$A:$A,Mapping!$E:$E)</f>
        <v>Calaveras River  25 \ Calaveras River RM 026</v>
      </c>
      <c r="E335" s="1" t="str">
        <f>_xlfn.XLOOKUP($A335,Mapping!$A:$A,Mapping!$C:$C)</f>
        <v>SacWAM</v>
      </c>
      <c r="F335" s="1" t="str">
        <f>_xlfn.XLOOKUP($A335,Mapping!$A:$A,Mapping!$G:$G)</f>
        <v>Streamflow (below node or reach listed)</v>
      </c>
    </row>
    <row r="336" spans="1:6" hidden="1" x14ac:dyDescent="0.25">
      <c r="A336" t="s">
        <v>1663</v>
      </c>
      <c r="B336" t="s">
        <v>15</v>
      </c>
      <c r="C336" s="1" t="e">
        <f>_xlfn.XLOOKUP($A336,Mapping!$A:$A,Mapping!$D:$D)</f>
        <v>#N/A</v>
      </c>
      <c r="D336" s="1" t="e">
        <f>_xlfn.XLOOKUP($A336,Mapping!$A:$A,Mapping!$E:$E)</f>
        <v>#N/A</v>
      </c>
      <c r="E336" s="1" t="e">
        <f>_xlfn.XLOOKUP($A336,Mapping!$A:$A,Mapping!$C:$C)</f>
        <v>#N/A</v>
      </c>
      <c r="F336" s="1" t="e">
        <f>_xlfn.XLOOKUP($A336,Mapping!$A:$A,Mapping!$G:$G)</f>
        <v>#N/A</v>
      </c>
    </row>
    <row r="337" spans="1:6" x14ac:dyDescent="0.25">
      <c r="A337" t="s">
        <v>1664</v>
      </c>
      <c r="B337" t="s">
        <v>15</v>
      </c>
      <c r="C337" s="1">
        <f>_xlfn.XLOOKUP($A337,Mapping!$A:$A,Mapping!$D:$D)</f>
        <v>1365</v>
      </c>
      <c r="D337" s="1" t="str">
        <f>_xlfn.XLOOKUP($A337,Mapping!$A:$A,Mapping!$E:$E)</f>
        <v>Bear River  55 \ Camp Far West</v>
      </c>
      <c r="E337" s="1" t="str">
        <f>_xlfn.XLOOKUP($A337,Mapping!$A:$A,Mapping!$C:$C)</f>
        <v>SacWAM</v>
      </c>
      <c r="F337" s="1" t="str">
        <f>_xlfn.XLOOKUP($A337,Mapping!$A:$A,Mapping!$G:$G)</f>
        <v>Streamflow (below node or reach listed)</v>
      </c>
    </row>
    <row r="338" spans="1:6" x14ac:dyDescent="0.25">
      <c r="A338" t="s">
        <v>1665</v>
      </c>
      <c r="B338" t="s">
        <v>15</v>
      </c>
      <c r="C338" s="1">
        <f>_xlfn.XLOOKUP($A338,Mapping!$A:$A,Mapping!$D:$D)</f>
        <v>4097</v>
      </c>
      <c r="D338" s="1" t="str">
        <f>_xlfn.XLOOKUP($A338,Mapping!$A:$A,Mapping!$E:$E)</f>
        <v>Cow Creek   9 \ Cow Creek RM 014</v>
      </c>
      <c r="E338" s="1" t="str">
        <f>_xlfn.XLOOKUP($A338,Mapping!$A:$A,Mapping!$C:$C)</f>
        <v>SacWAM</v>
      </c>
      <c r="F338" s="1" t="str">
        <f>_xlfn.XLOOKUP($A338,Mapping!$A:$A,Mapping!$G:$G)</f>
        <v>Streamflow (below node or reach listed)</v>
      </c>
    </row>
    <row r="339" spans="1:6" x14ac:dyDescent="0.25">
      <c r="A339" t="s">
        <v>1666</v>
      </c>
      <c r="B339" t="s">
        <v>15</v>
      </c>
      <c r="C339" s="1">
        <f>_xlfn.XLOOKUP($A339,Mapping!$A:$A,Mapping!$D:$D)</f>
        <v>5801</v>
      </c>
      <c r="D339" s="1" t="str">
        <f>_xlfn.XLOOKUP($A339,Mapping!$A:$A,Mapping!$E:$E)</f>
        <v>Cow Creek   7 \ I_COW014 Inflow</v>
      </c>
      <c r="E339" s="1" t="str">
        <f>_xlfn.XLOOKUP($A339,Mapping!$A:$A,Mapping!$C:$C)</f>
        <v>SacWAM</v>
      </c>
      <c r="F339" s="1" t="str">
        <f>_xlfn.XLOOKUP($A339,Mapping!$A:$A,Mapping!$G:$G)</f>
        <v>Streamflow (below node or reach listed)</v>
      </c>
    </row>
    <row r="340" spans="1:6" hidden="1" x14ac:dyDescent="0.25">
      <c r="A340" t="s">
        <v>1667</v>
      </c>
      <c r="B340" t="s">
        <v>15</v>
      </c>
      <c r="C340" s="1" t="e">
        <f>_xlfn.XLOOKUP($A340,Mapping!$A:$A,Mapping!$D:$D)</f>
        <v>#N/A</v>
      </c>
      <c r="D340" s="1" t="e">
        <f>_xlfn.XLOOKUP($A340,Mapping!$A:$A,Mapping!$E:$E)</f>
        <v>#N/A</v>
      </c>
      <c r="E340" s="1" t="e">
        <f>_xlfn.XLOOKUP($A340,Mapping!$A:$A,Mapping!$C:$C)</f>
        <v>#N/A</v>
      </c>
      <c r="F340" s="1" t="e">
        <f>_xlfn.XLOOKUP($A340,Mapping!$A:$A,Mapping!$G:$G)</f>
        <v>#N/A</v>
      </c>
    </row>
    <row r="341" spans="1:6" x14ac:dyDescent="0.25">
      <c r="A341" t="s">
        <v>1668</v>
      </c>
      <c r="B341" t="s">
        <v>15</v>
      </c>
      <c r="C341" s="1">
        <f>_xlfn.XLOOKUP($A341,Mapping!$A:$A,Mapping!$D:$D)</f>
        <v>8109</v>
      </c>
      <c r="D341" s="1" t="str">
        <f>_xlfn.XLOOKUP($A341,Mapping!$A:$A,Mapping!$E:$E)</f>
        <v>Cottonwood Creek  15 \ SR Cottonwood Creek</v>
      </c>
      <c r="E341" s="1" t="str">
        <f>_xlfn.XLOOKUP($A341,Mapping!$A:$A,Mapping!$C:$C)</f>
        <v>SacWAM</v>
      </c>
      <c r="F341" s="1" t="str">
        <f>_xlfn.XLOOKUP($A341,Mapping!$A:$A,Mapping!$G:$G)</f>
        <v>Streamflow (below node or reach listed)</v>
      </c>
    </row>
    <row r="342" spans="1:6" hidden="1" x14ac:dyDescent="0.25">
      <c r="A342" t="s">
        <v>1669</v>
      </c>
      <c r="B342" t="s">
        <v>15</v>
      </c>
      <c r="C342" s="1" t="str">
        <f>_xlfn.XLOOKUP($A342,Mapping!$A:$A,Mapping!$D:$D)</f>
        <v/>
      </c>
      <c r="D342" s="1" t="str">
        <f>_xlfn.XLOOKUP($A342,Mapping!$A:$A,Mapping!$E:$E)</f>
        <v/>
      </c>
      <c r="E342" s="1" t="str">
        <f>_xlfn.XLOOKUP($A342,Mapping!$A:$A,Mapping!$C:$C)</f>
        <v>SJWAM</v>
      </c>
      <c r="F342" s="1" t="str">
        <f>_xlfn.XLOOKUP($A342,Mapping!$A:$A,Mapping!$G:$G)</f>
        <v/>
      </c>
    </row>
    <row r="343" spans="1:6" hidden="1" x14ac:dyDescent="0.25">
      <c r="A343" t="s">
        <v>1670</v>
      </c>
      <c r="B343" t="s">
        <v>15</v>
      </c>
      <c r="C343" s="1" t="str">
        <f>_xlfn.XLOOKUP($A343,Mapping!$A:$A,Mapping!$D:$D)</f>
        <v/>
      </c>
      <c r="D343" s="1" t="str">
        <f>_xlfn.XLOOKUP($A343,Mapping!$A:$A,Mapping!$E:$E)</f>
        <v/>
      </c>
      <c r="E343" s="1" t="str">
        <f>_xlfn.XLOOKUP($A343,Mapping!$A:$A,Mapping!$C:$C)</f>
        <v>SJWAM</v>
      </c>
      <c r="F343" s="1" t="str">
        <f>_xlfn.XLOOKUP($A343,Mapping!$A:$A,Mapping!$G:$G)</f>
        <v/>
      </c>
    </row>
    <row r="344" spans="1:6" hidden="1" x14ac:dyDescent="0.25">
      <c r="A344" t="s">
        <v>1671</v>
      </c>
      <c r="B344" t="s">
        <v>15</v>
      </c>
      <c r="C344" s="1" t="e">
        <f>_xlfn.XLOOKUP($A344,Mapping!$A:$A,Mapping!$D:$D)</f>
        <v>#N/A</v>
      </c>
      <c r="D344" s="1" t="e">
        <f>_xlfn.XLOOKUP($A344,Mapping!$A:$A,Mapping!$E:$E)</f>
        <v>#N/A</v>
      </c>
      <c r="E344" s="1" t="e">
        <f>_xlfn.XLOOKUP($A344,Mapping!$A:$A,Mapping!$C:$C)</f>
        <v>#N/A</v>
      </c>
      <c r="F344" s="1" t="e">
        <f>_xlfn.XLOOKUP($A344,Mapping!$A:$A,Mapping!$G:$G)</f>
        <v>#N/A</v>
      </c>
    </row>
    <row r="345" spans="1:6" x14ac:dyDescent="0.25">
      <c r="A345" t="s">
        <v>1672</v>
      </c>
      <c r="B345" t="s">
        <v>15</v>
      </c>
      <c r="C345" s="1">
        <f>_xlfn.XLOOKUP($A345,Mapping!$A:$A,Mapping!$D:$D)</f>
        <v>6453</v>
      </c>
      <c r="D345" s="1" t="str">
        <f>_xlfn.XLOOKUP($A345,Mapping!$A:$A,Mapping!$E:$E)</f>
        <v>Delta Mendota Canal   0 \ Headflow</v>
      </c>
      <c r="E345" s="1" t="str">
        <f>_xlfn.XLOOKUP($A345,Mapping!$A:$A,Mapping!$C:$C)</f>
        <v>SacWAM</v>
      </c>
      <c r="F345" s="1" t="str">
        <f>_xlfn.XLOOKUP($A345,Mapping!$A:$A,Mapping!$G:$G)</f>
        <v>Streamflow (below node or reach listed)</v>
      </c>
    </row>
    <row r="346" spans="1:6" x14ac:dyDescent="0.25">
      <c r="A346" t="s">
        <v>1673</v>
      </c>
      <c r="B346" t="s">
        <v>15</v>
      </c>
      <c r="C346" s="1">
        <f>_xlfn.XLOOKUP($A346,Mapping!$A:$A,Mapping!$D:$D)</f>
        <v>6453</v>
      </c>
      <c r="D346" s="1" t="str">
        <f>_xlfn.XLOOKUP($A346,Mapping!$A:$A,Mapping!$E:$E)</f>
        <v>Delta Mendota Canal   0 \ Headflow</v>
      </c>
      <c r="E346" s="1" t="str">
        <f>_xlfn.XLOOKUP($A346,Mapping!$A:$A,Mapping!$C:$C)</f>
        <v>SacWAM</v>
      </c>
      <c r="F346" s="1" t="str">
        <f>_xlfn.XLOOKUP($A346,Mapping!$A:$A,Mapping!$G:$G)</f>
        <v>Streamflow (below node or reach listed)</v>
      </c>
    </row>
    <row r="347" spans="1:6" x14ac:dyDescent="0.25">
      <c r="A347" t="s">
        <v>1674</v>
      </c>
      <c r="B347" t="s">
        <v>15</v>
      </c>
      <c r="C347" s="1">
        <f>_xlfn.XLOOKUP($A347,Mapping!$A:$A,Mapping!$D:$D)</f>
        <v>16195</v>
      </c>
      <c r="D347" s="1" t="str">
        <f>_xlfn.XLOOKUP($A347,Mapping!$A:$A,Mapping!$E:$E)</f>
        <v>Delta Mendota Canal   7 \ Delta Mendota CM 011</v>
      </c>
      <c r="E347" s="1" t="str">
        <f>_xlfn.XLOOKUP($A347,Mapping!$A:$A,Mapping!$C:$C)</f>
        <v>SJWAM</v>
      </c>
      <c r="F347" s="1" t="str">
        <f>_xlfn.XLOOKUP($A347,Mapping!$A:$A,Mapping!$G:$G)</f>
        <v>Streamflow (below node or reach listed)</v>
      </c>
    </row>
    <row r="348" spans="1:6" x14ac:dyDescent="0.25">
      <c r="A348" t="s">
        <v>1675</v>
      </c>
      <c r="B348" t="s">
        <v>15</v>
      </c>
      <c r="C348" s="1">
        <f>_xlfn.XLOOKUP($A348,Mapping!$A:$A,Mapping!$D:$D)</f>
        <v>16571</v>
      </c>
      <c r="D348" s="1" t="str">
        <f>_xlfn.XLOOKUP($A348,Mapping!$A:$A,Mapping!$E:$E)</f>
        <v>Delta Mendota Canal   9 \ Delta Mendota CM 016</v>
      </c>
      <c r="E348" s="1" t="str">
        <f>_xlfn.XLOOKUP($A348,Mapping!$A:$A,Mapping!$C:$C)</f>
        <v>SJWAM</v>
      </c>
      <c r="F348" s="1" t="str">
        <f>_xlfn.XLOOKUP($A348,Mapping!$A:$A,Mapping!$G:$G)</f>
        <v>Streamflow (below node or reach listed)</v>
      </c>
    </row>
    <row r="349" spans="1:6" x14ac:dyDescent="0.25">
      <c r="A349" t="s">
        <v>1676</v>
      </c>
      <c r="B349" t="s">
        <v>15</v>
      </c>
      <c r="C349" s="1">
        <f>_xlfn.XLOOKUP($A349,Mapping!$A:$A,Mapping!$D:$D)</f>
        <v>15799</v>
      </c>
      <c r="D349" s="1" t="str">
        <f>_xlfn.XLOOKUP($A349,Mapping!$A:$A,Mapping!$E:$E)</f>
        <v>Delta Mendota Canal  11 \ Delta Mendota CM 021</v>
      </c>
      <c r="E349" s="1" t="str">
        <f>_xlfn.XLOOKUP($A349,Mapping!$A:$A,Mapping!$C:$C)</f>
        <v>SJWAM</v>
      </c>
      <c r="F349" s="1" t="str">
        <f>_xlfn.XLOOKUP($A349,Mapping!$A:$A,Mapping!$G:$G)</f>
        <v>Streamflow (below node or reach listed)</v>
      </c>
    </row>
    <row r="350" spans="1:6" hidden="1" x14ac:dyDescent="0.25">
      <c r="A350" t="s">
        <v>1677</v>
      </c>
      <c r="B350" t="s">
        <v>15</v>
      </c>
      <c r="C350" s="1" t="str">
        <f>_xlfn.XLOOKUP($A350,Mapping!$A:$A,Mapping!$D:$D)</f>
        <v/>
      </c>
      <c r="D350" s="1" t="str">
        <f>_xlfn.XLOOKUP($A350,Mapping!$A:$A,Mapping!$E:$E)</f>
        <v/>
      </c>
      <c r="E350" s="1" t="str">
        <f>_xlfn.XLOOKUP($A350,Mapping!$A:$A,Mapping!$C:$C)</f>
        <v>SJWAM</v>
      </c>
      <c r="F350" s="1" t="str">
        <f>_xlfn.XLOOKUP($A350,Mapping!$A:$A,Mapping!$G:$G)</f>
        <v/>
      </c>
    </row>
    <row r="351" spans="1:6" x14ac:dyDescent="0.25">
      <c r="A351" t="s">
        <v>1678</v>
      </c>
      <c r="B351" t="s">
        <v>15</v>
      </c>
      <c r="C351" s="1">
        <f>_xlfn.XLOOKUP($A351,Mapping!$A:$A,Mapping!$D:$D)</f>
        <v>15897</v>
      </c>
      <c r="D351" s="1" t="str">
        <f>_xlfn.XLOOKUP($A351,Mapping!$A:$A,Mapping!$E:$E)</f>
        <v>Delta Mendota Canal  13 \ Delta Mendota CM 030</v>
      </c>
      <c r="E351" s="1" t="str">
        <f>_xlfn.XLOOKUP($A351,Mapping!$A:$A,Mapping!$C:$C)</f>
        <v>SJWAM</v>
      </c>
      <c r="F351" s="1" t="str">
        <f>_xlfn.XLOOKUP($A351,Mapping!$A:$A,Mapping!$G:$G)</f>
        <v>Streamflow (below node or reach listed)</v>
      </c>
    </row>
    <row r="352" spans="1:6" x14ac:dyDescent="0.25">
      <c r="A352" t="s">
        <v>1679</v>
      </c>
      <c r="B352" t="s">
        <v>15</v>
      </c>
      <c r="C352" s="1">
        <f>_xlfn.XLOOKUP($A352,Mapping!$A:$A,Mapping!$D:$D)</f>
        <v>16183</v>
      </c>
      <c r="D352" s="1" t="str">
        <f>_xlfn.XLOOKUP($A352,Mapping!$A:$A,Mapping!$E:$E)</f>
        <v>Delta Mendota Canal  15 \ Delta Mendota CM 034</v>
      </c>
      <c r="E352" s="1" t="str">
        <f>_xlfn.XLOOKUP($A352,Mapping!$A:$A,Mapping!$C:$C)</f>
        <v>SJWAM</v>
      </c>
      <c r="F352" s="1" t="str">
        <f>_xlfn.XLOOKUP($A352,Mapping!$A:$A,Mapping!$G:$G)</f>
        <v>Streamflow (below node or reach listed)</v>
      </c>
    </row>
    <row r="353" spans="1:6" hidden="1" x14ac:dyDescent="0.25">
      <c r="A353" t="s">
        <v>1680</v>
      </c>
      <c r="B353" t="s">
        <v>15</v>
      </c>
      <c r="C353" s="1" t="str">
        <f>_xlfn.XLOOKUP($A353,Mapping!$A:$A,Mapping!$D:$D)</f>
        <v/>
      </c>
      <c r="D353" s="1" t="str">
        <f>_xlfn.XLOOKUP($A353,Mapping!$A:$A,Mapping!$E:$E)</f>
        <v/>
      </c>
      <c r="E353" s="1" t="str">
        <f>_xlfn.XLOOKUP($A353,Mapping!$A:$A,Mapping!$C:$C)</f>
        <v>SJWAM</v>
      </c>
      <c r="F353" s="1" t="str">
        <f>_xlfn.XLOOKUP($A353,Mapping!$A:$A,Mapping!$G:$G)</f>
        <v/>
      </c>
    </row>
    <row r="354" spans="1:6" x14ac:dyDescent="0.25">
      <c r="A354" t="s">
        <v>1681</v>
      </c>
      <c r="B354" t="s">
        <v>15</v>
      </c>
      <c r="C354" s="1">
        <f>_xlfn.XLOOKUP($A354,Mapping!$A:$A,Mapping!$D:$D)</f>
        <v>15882</v>
      </c>
      <c r="D354" s="1" t="str">
        <f>_xlfn.XLOOKUP($A354,Mapping!$A:$A,Mapping!$E:$E)</f>
        <v>Delta Mendota Canal  19 \ Delta Mendota CM 044</v>
      </c>
      <c r="E354" s="1" t="str">
        <f>_xlfn.XLOOKUP($A354,Mapping!$A:$A,Mapping!$C:$C)</f>
        <v>SJWAM</v>
      </c>
      <c r="F354" s="1" t="str">
        <f>_xlfn.XLOOKUP($A354,Mapping!$A:$A,Mapping!$G:$G)</f>
        <v>Streamflow (below node or reach listed)</v>
      </c>
    </row>
    <row r="355" spans="1:6" hidden="1" x14ac:dyDescent="0.25">
      <c r="A355" t="s">
        <v>1682</v>
      </c>
      <c r="B355" t="s">
        <v>15</v>
      </c>
      <c r="C355" s="1" t="str">
        <f>_xlfn.XLOOKUP($A355,Mapping!$A:$A,Mapping!$D:$D)</f>
        <v/>
      </c>
      <c r="D355" s="1" t="str">
        <f>_xlfn.XLOOKUP($A355,Mapping!$A:$A,Mapping!$E:$E)</f>
        <v/>
      </c>
      <c r="E355" s="1" t="str">
        <f>_xlfn.XLOOKUP($A355,Mapping!$A:$A,Mapping!$C:$C)</f>
        <v>SJWAM</v>
      </c>
      <c r="F355" s="1" t="str">
        <f>_xlfn.XLOOKUP($A355,Mapping!$A:$A,Mapping!$G:$G)</f>
        <v/>
      </c>
    </row>
    <row r="356" spans="1:6" hidden="1" x14ac:dyDescent="0.25">
      <c r="A356" t="s">
        <v>1683</v>
      </c>
      <c r="B356" t="s">
        <v>15</v>
      </c>
      <c r="C356" s="1" t="str">
        <f>_xlfn.XLOOKUP($A356,Mapping!$A:$A,Mapping!$D:$D)</f>
        <v/>
      </c>
      <c r="D356" s="1" t="str">
        <f>_xlfn.XLOOKUP($A356,Mapping!$A:$A,Mapping!$E:$E)</f>
        <v/>
      </c>
      <c r="E356" s="1" t="str">
        <f>_xlfn.XLOOKUP($A356,Mapping!$A:$A,Mapping!$C:$C)</f>
        <v>SJWAM</v>
      </c>
      <c r="F356" s="1" t="str">
        <f>_xlfn.XLOOKUP($A356,Mapping!$A:$A,Mapping!$G:$G)</f>
        <v/>
      </c>
    </row>
    <row r="357" spans="1:6" hidden="1" x14ac:dyDescent="0.25">
      <c r="A357" t="s">
        <v>1684</v>
      </c>
      <c r="B357" t="s">
        <v>15</v>
      </c>
      <c r="C357" s="1" t="str">
        <f>_xlfn.XLOOKUP($A357,Mapping!$A:$A,Mapping!$D:$D)</f>
        <v/>
      </c>
      <c r="D357" s="1" t="str">
        <f>_xlfn.XLOOKUP($A357,Mapping!$A:$A,Mapping!$E:$E)</f>
        <v/>
      </c>
      <c r="E357" s="1" t="str">
        <f>_xlfn.XLOOKUP($A357,Mapping!$A:$A,Mapping!$C:$C)</f>
        <v>SJWAM</v>
      </c>
      <c r="F357" s="1" t="str">
        <f>_xlfn.XLOOKUP($A357,Mapping!$A:$A,Mapping!$G:$G)</f>
        <v/>
      </c>
    </row>
    <row r="358" spans="1:6" x14ac:dyDescent="0.25">
      <c r="A358" t="s">
        <v>1685</v>
      </c>
      <c r="B358" t="s">
        <v>15</v>
      </c>
      <c r="C358" s="1">
        <f>_xlfn.XLOOKUP($A358,Mapping!$A:$A,Mapping!$D:$D)</f>
        <v>16190</v>
      </c>
      <c r="D358" s="1" t="str">
        <f>_xlfn.XLOOKUP($A358,Mapping!$A:$A,Mapping!$E:$E)</f>
        <v>Delta Mendota Canal  21 \ Delta Mendota CM 064</v>
      </c>
      <c r="E358" s="1" t="str">
        <f>_xlfn.XLOOKUP($A358,Mapping!$A:$A,Mapping!$C:$C)</f>
        <v>SJWAM</v>
      </c>
      <c r="F358" s="1" t="str">
        <f>_xlfn.XLOOKUP($A358,Mapping!$A:$A,Mapping!$G:$G)</f>
        <v>Streamflow (below node or reach listed)</v>
      </c>
    </row>
    <row r="359" spans="1:6" x14ac:dyDescent="0.25">
      <c r="A359" t="s">
        <v>1686</v>
      </c>
      <c r="B359" t="s">
        <v>15</v>
      </c>
      <c r="C359" s="1">
        <f>_xlfn.XLOOKUP($A359,Mapping!$A:$A,Mapping!$D:$D)</f>
        <v>21535</v>
      </c>
      <c r="D359" s="1" t="str">
        <f>_xlfn.XLOOKUP($A359,Mapping!$A:$A,Mapping!$E:$E)</f>
        <v>Delta Mendota Canal  29 \ Delta Mendota CM 070</v>
      </c>
      <c r="E359" s="1" t="str">
        <f>_xlfn.XLOOKUP($A359,Mapping!$A:$A,Mapping!$C:$C)</f>
        <v>SJWAM</v>
      </c>
      <c r="F359" s="1" t="str">
        <f>_xlfn.XLOOKUP($A359,Mapping!$A:$A,Mapping!$G:$G)</f>
        <v>Streamflow (below node or reach listed)</v>
      </c>
    </row>
    <row r="360" spans="1:6" hidden="1" x14ac:dyDescent="0.25">
      <c r="A360" t="s">
        <v>1687</v>
      </c>
      <c r="B360" t="s">
        <v>15</v>
      </c>
      <c r="C360" s="1" t="str">
        <f>_xlfn.XLOOKUP($A360,Mapping!$A:$A,Mapping!$D:$D)</f>
        <v/>
      </c>
      <c r="D360" s="1" t="str">
        <f>_xlfn.XLOOKUP($A360,Mapping!$A:$A,Mapping!$E:$E)</f>
        <v/>
      </c>
      <c r="E360" s="1" t="str">
        <f>_xlfn.XLOOKUP($A360,Mapping!$A:$A,Mapping!$C:$C)</f>
        <v>SJWAM</v>
      </c>
      <c r="F360" s="1" t="str">
        <f>_xlfn.XLOOKUP($A360,Mapping!$A:$A,Mapping!$G:$G)</f>
        <v/>
      </c>
    </row>
    <row r="361" spans="1:6" hidden="1" x14ac:dyDescent="0.25">
      <c r="A361" t="s">
        <v>1688</v>
      </c>
      <c r="B361" t="s">
        <v>15</v>
      </c>
      <c r="C361" s="1" t="str">
        <f>_xlfn.XLOOKUP($A361,Mapping!$A:$A,Mapping!$D:$D)</f>
        <v/>
      </c>
      <c r="D361" s="1" t="str">
        <f>_xlfn.XLOOKUP($A361,Mapping!$A:$A,Mapping!$E:$E)</f>
        <v/>
      </c>
      <c r="E361" s="1" t="str">
        <f>_xlfn.XLOOKUP($A361,Mapping!$A:$A,Mapping!$C:$C)</f>
        <v>SJWAM</v>
      </c>
      <c r="F361" s="1" t="str">
        <f>_xlfn.XLOOKUP($A361,Mapping!$A:$A,Mapping!$G:$G)</f>
        <v/>
      </c>
    </row>
    <row r="362" spans="1:6" hidden="1" x14ac:dyDescent="0.25">
      <c r="A362" t="s">
        <v>1689</v>
      </c>
      <c r="B362" t="s">
        <v>15</v>
      </c>
      <c r="C362" s="1" t="str">
        <f>_xlfn.XLOOKUP($A362,Mapping!$A:$A,Mapping!$D:$D)</f>
        <v/>
      </c>
      <c r="D362" s="1" t="str">
        <f>_xlfn.XLOOKUP($A362,Mapping!$A:$A,Mapping!$E:$E)</f>
        <v/>
      </c>
      <c r="E362" s="1" t="str">
        <f>_xlfn.XLOOKUP($A362,Mapping!$A:$A,Mapping!$C:$C)</f>
        <v>SJWAM</v>
      </c>
      <c r="F362" s="1" t="str">
        <f>_xlfn.XLOOKUP($A362,Mapping!$A:$A,Mapping!$G:$G)</f>
        <v/>
      </c>
    </row>
    <row r="363" spans="1:6" x14ac:dyDescent="0.25">
      <c r="A363" t="s">
        <v>1690</v>
      </c>
      <c r="B363" t="s">
        <v>15</v>
      </c>
      <c r="C363" s="1">
        <f>_xlfn.XLOOKUP($A363,Mapping!$A:$A,Mapping!$D:$D)</f>
        <v>22146</v>
      </c>
      <c r="D363" s="1" t="str">
        <f>_xlfn.XLOOKUP($A363,Mapping!$A:$A,Mapping!$E:$E)</f>
        <v>Delta Mendota Canal  35 \ Delta Mendota CM 091</v>
      </c>
      <c r="E363" s="1" t="str">
        <f>_xlfn.XLOOKUP($A363,Mapping!$A:$A,Mapping!$C:$C)</f>
        <v>SJWAM</v>
      </c>
      <c r="F363" s="1" t="str">
        <f>_xlfn.XLOOKUP($A363,Mapping!$A:$A,Mapping!$G:$G)</f>
        <v>Streamflow (below node or reach listed)</v>
      </c>
    </row>
    <row r="364" spans="1:6" hidden="1" x14ac:dyDescent="0.25">
      <c r="A364" t="s">
        <v>1691</v>
      </c>
      <c r="B364" t="s">
        <v>15</v>
      </c>
      <c r="C364" s="1" t="str">
        <f>_xlfn.XLOOKUP($A364,Mapping!$A:$A,Mapping!$D:$D)</f>
        <v/>
      </c>
      <c r="D364" s="1" t="str">
        <f>_xlfn.XLOOKUP($A364,Mapping!$A:$A,Mapping!$E:$E)</f>
        <v/>
      </c>
      <c r="E364" s="1" t="str">
        <f>_xlfn.XLOOKUP($A364,Mapping!$A:$A,Mapping!$C:$C)</f>
        <v>SJWAM</v>
      </c>
      <c r="F364" s="1" t="str">
        <f>_xlfn.XLOOKUP($A364,Mapping!$A:$A,Mapping!$G:$G)</f>
        <v/>
      </c>
    </row>
    <row r="365" spans="1:6" x14ac:dyDescent="0.25">
      <c r="A365" t="s">
        <v>1692</v>
      </c>
      <c r="B365" t="s">
        <v>15</v>
      </c>
      <c r="C365" s="1">
        <f>_xlfn.XLOOKUP($A365,Mapping!$A:$A,Mapping!$D:$D)</f>
        <v>21500</v>
      </c>
      <c r="D365" s="1" t="str">
        <f>_xlfn.XLOOKUP($A365,Mapping!$A:$A,Mapping!$E:$E)</f>
        <v>Delta Mendota Canal  37 \ Delta Mendota CM 105</v>
      </c>
      <c r="E365" s="1" t="str">
        <f>_xlfn.XLOOKUP($A365,Mapping!$A:$A,Mapping!$C:$C)</f>
        <v>SJWAM</v>
      </c>
      <c r="F365" s="1" t="str">
        <f>_xlfn.XLOOKUP($A365,Mapping!$A:$A,Mapping!$G:$G)</f>
        <v>Streamflow (below node or reach listed)</v>
      </c>
    </row>
    <row r="366" spans="1:6" hidden="1" x14ac:dyDescent="0.25">
      <c r="A366" t="s">
        <v>1693</v>
      </c>
      <c r="B366" t="s">
        <v>15</v>
      </c>
      <c r="C366" s="1" t="str">
        <f>_xlfn.XLOOKUP($A366,Mapping!$A:$A,Mapping!$D:$D)</f>
        <v/>
      </c>
      <c r="D366" s="1" t="str">
        <f>_xlfn.XLOOKUP($A366,Mapping!$A:$A,Mapping!$E:$E)</f>
        <v/>
      </c>
      <c r="E366" s="1" t="str">
        <f>_xlfn.XLOOKUP($A366,Mapping!$A:$A,Mapping!$C:$C)</f>
        <v>SJWAM</v>
      </c>
      <c r="F366" s="1" t="str">
        <f>_xlfn.XLOOKUP($A366,Mapping!$A:$A,Mapping!$G:$G)</f>
        <v/>
      </c>
    </row>
    <row r="367" spans="1:6" x14ac:dyDescent="0.25">
      <c r="A367" t="s">
        <v>1694</v>
      </c>
      <c r="B367" t="s">
        <v>15</v>
      </c>
      <c r="C367" s="1">
        <f>_xlfn.XLOOKUP($A367,Mapping!$A:$A,Mapping!$D:$D)</f>
        <v>23550</v>
      </c>
      <c r="D367" s="1" t="str">
        <f>_xlfn.XLOOKUP($A367,Mapping!$A:$A,Mapping!$E:$E)</f>
        <v>Delta Mendota Canal  39 \ Firebaugh Main Canal 2 Outflow</v>
      </c>
      <c r="E367" s="1" t="str">
        <f>_xlfn.XLOOKUP($A367,Mapping!$A:$A,Mapping!$C:$C)</f>
        <v>SJWAM</v>
      </c>
      <c r="F367" s="1" t="str">
        <f>_xlfn.XLOOKUP($A367,Mapping!$A:$A,Mapping!$G:$G)</f>
        <v>Streamflow (below node or reach listed)</v>
      </c>
    </row>
    <row r="368" spans="1:6" x14ac:dyDescent="0.25">
      <c r="A368" t="s">
        <v>1695</v>
      </c>
      <c r="B368" t="s">
        <v>15</v>
      </c>
      <c r="C368" s="1">
        <f>_xlfn.XLOOKUP($A368,Mapping!$A:$A,Mapping!$D:$D)</f>
        <v>12496</v>
      </c>
      <c r="D368" s="1" t="str">
        <f>_xlfn.XLOOKUP($A368,Mapping!$A:$A,Mapping!$E:$E)</f>
        <v>Deer Creek  13 \ SWRCB Deer Creek</v>
      </c>
      <c r="E368" s="1" t="str">
        <f>_xlfn.XLOOKUP($A368,Mapping!$A:$A,Mapping!$C:$C)</f>
        <v>SacWAM</v>
      </c>
      <c r="F368" s="1" t="str">
        <f>_xlfn.XLOOKUP($A368,Mapping!$A:$A,Mapping!$G:$G)</f>
        <v>Streamflow (below node or reach listed)</v>
      </c>
    </row>
    <row r="369" spans="1:6" x14ac:dyDescent="0.25">
      <c r="A369" t="s">
        <v>1696</v>
      </c>
      <c r="B369" t="s">
        <v>15</v>
      </c>
      <c r="C369" s="1">
        <f>_xlfn.XLOOKUP($A369,Mapping!$A:$A,Mapping!$D:$D)</f>
        <v>5833</v>
      </c>
      <c r="D369" s="1" t="str">
        <f>_xlfn.XLOOKUP($A369,Mapping!$A:$A,Mapping!$E:$E)</f>
        <v>Deer Creek   7 \ I_DRC012 Inflow</v>
      </c>
      <c r="E369" s="1" t="str">
        <f>_xlfn.XLOOKUP($A369,Mapping!$A:$A,Mapping!$C:$C)</f>
        <v>SacWAM</v>
      </c>
      <c r="F369" s="1" t="str">
        <f>_xlfn.XLOOKUP($A369,Mapping!$A:$A,Mapping!$G:$G)</f>
        <v>Streamflow (below node or reach listed)</v>
      </c>
    </row>
    <row r="370" spans="1:6" x14ac:dyDescent="0.25">
      <c r="A370" t="s">
        <v>1697</v>
      </c>
      <c r="B370" t="s">
        <v>15</v>
      </c>
      <c r="C370" s="1">
        <f>_xlfn.XLOOKUP($A370,Mapping!$A:$A,Mapping!$D:$D)</f>
        <v>16950</v>
      </c>
      <c r="D370" s="1" t="str">
        <f>_xlfn.XLOOKUP($A370,Mapping!$A:$A,Mapping!$E:$E)</f>
        <v>Eastside Bypass  47 \ Eastside Bypass GW CM 048</v>
      </c>
      <c r="E370" s="1" t="str">
        <f>_xlfn.XLOOKUP($A370,Mapping!$A:$A,Mapping!$C:$C)</f>
        <v>SJWAM</v>
      </c>
      <c r="F370" s="1" t="str">
        <f>_xlfn.XLOOKUP($A370,Mapping!$A:$A,Mapping!$G:$G)</f>
        <v>Streamflow (below node or reach listed)</v>
      </c>
    </row>
    <row r="371" spans="1:6" x14ac:dyDescent="0.25">
      <c r="A371" t="s">
        <v>1698</v>
      </c>
      <c r="B371" t="s">
        <v>15</v>
      </c>
      <c r="C371" s="1">
        <f>_xlfn.XLOOKUP($A371,Mapping!$A:$A,Mapping!$D:$D)</f>
        <v>6827</v>
      </c>
      <c r="D371" s="1" t="str">
        <f>_xlfn.XLOOKUP($A371,Mapping!$A:$A,Mapping!$E:$E)</f>
        <v>Elder Creek  10 \ Reach</v>
      </c>
      <c r="E371" s="1" t="str">
        <f>_xlfn.XLOOKUP($A371,Mapping!$A:$A,Mapping!$C:$C)</f>
        <v>SacWAM</v>
      </c>
      <c r="F371" s="1" t="str">
        <f>_xlfn.XLOOKUP($A371,Mapping!$A:$A,Mapping!$G:$G)</f>
        <v>Streamflow (below node or reach listed)</v>
      </c>
    </row>
    <row r="372" spans="1:6" x14ac:dyDescent="0.25">
      <c r="A372" t="s">
        <v>1699</v>
      </c>
      <c r="B372" t="s">
        <v>15</v>
      </c>
      <c r="C372" s="1">
        <f>_xlfn.XLOOKUP($A372,Mapping!$A:$A,Mapping!$D:$D)</f>
        <v>6788</v>
      </c>
      <c r="D372" s="1" t="str">
        <f>_xlfn.XLOOKUP($A372,Mapping!$A:$A,Mapping!$E:$E)</f>
        <v>Elder Creek   9 \ I_ELD027 Inflow</v>
      </c>
      <c r="E372" s="1" t="str">
        <f>_xlfn.XLOOKUP($A372,Mapping!$A:$A,Mapping!$C:$C)</f>
        <v>SacWAM</v>
      </c>
      <c r="F372" s="1" t="str">
        <f>_xlfn.XLOOKUP($A372,Mapping!$A:$A,Mapping!$G:$G)</f>
        <v>Streamflow (below node or reach listed)</v>
      </c>
    </row>
    <row r="373" spans="1:6" x14ac:dyDescent="0.25">
      <c r="A373" t="s">
        <v>1700</v>
      </c>
      <c r="B373" t="s">
        <v>15</v>
      </c>
      <c r="C373" s="1">
        <f>_xlfn.XLOOKUP($A373,Mapping!$A:$A,Mapping!$D:$D)</f>
        <v>4963</v>
      </c>
      <c r="D373" s="1" t="str">
        <f>_xlfn.XLOOKUP($A373,Mapping!$A:$A,Mapping!$E:$E)</f>
        <v>Little Stony Creek   7 \ East Park Reservoir</v>
      </c>
      <c r="E373" s="1" t="str">
        <f>_xlfn.XLOOKUP($A373,Mapping!$A:$A,Mapping!$C:$C)</f>
        <v>SacWAM</v>
      </c>
      <c r="F373" s="1" t="str">
        <f>_xlfn.XLOOKUP($A373,Mapping!$A:$A,Mapping!$G:$G)</f>
        <v>Streamflow (below node or reach listed)</v>
      </c>
    </row>
    <row r="374" spans="1:6" x14ac:dyDescent="0.25">
      <c r="A374" t="s">
        <v>1703</v>
      </c>
      <c r="B374" t="s">
        <v>15</v>
      </c>
      <c r="C374" s="1">
        <f>_xlfn.XLOOKUP($A374,Mapping!$A:$A,Mapping!$D:$D)</f>
        <v>19879</v>
      </c>
      <c r="D374" s="1" t="str">
        <f>_xlfn.XLOOKUP($A374,Mapping!$A:$A,Mapping!$E:$E)</f>
        <v>Chowchilla River  13 \ Eastman Lake</v>
      </c>
      <c r="E374" s="1" t="str">
        <f>_xlfn.XLOOKUP($A374,Mapping!$A:$A,Mapping!$C:$C)</f>
        <v>SJWAM</v>
      </c>
      <c r="F374" s="1" t="str">
        <f>_xlfn.XLOOKUP($A374,Mapping!$A:$A,Mapping!$G:$G)</f>
        <v>Streamflow (below node or reach listed)</v>
      </c>
    </row>
    <row r="375" spans="1:6" x14ac:dyDescent="0.25">
      <c r="A375" t="s">
        <v>1704</v>
      </c>
      <c r="B375" t="s">
        <v>15</v>
      </c>
      <c r="C375" s="1">
        <f>_xlfn.XLOOKUP($A375,Mapping!$A:$A,Mapping!$D:$D)</f>
        <v>8298</v>
      </c>
      <c r="D375" s="1" t="str">
        <f>_xlfn.XLOOKUP($A375,Mapping!$A:$A,Mapping!$E:$E)</f>
        <v>Littlejohns Creek   7 \ SR Littlejohns Creek</v>
      </c>
      <c r="E375" s="1" t="str">
        <f>_xlfn.XLOOKUP($A375,Mapping!$A:$A,Mapping!$C:$C)</f>
        <v>SacWAM</v>
      </c>
      <c r="F375" s="1" t="str">
        <f>_xlfn.XLOOKUP($A375,Mapping!$A:$A,Mapping!$G:$G)</f>
        <v>Streamflow (below node or reach listed)</v>
      </c>
    </row>
    <row r="376" spans="1:6" x14ac:dyDescent="0.25">
      <c r="A376" t="s">
        <v>1707</v>
      </c>
      <c r="B376" t="s">
        <v>15</v>
      </c>
      <c r="C376" s="1">
        <f>_xlfn.XLOOKUP($A376,Mapping!$A:$A,Mapping!$D:$D)</f>
        <v>119</v>
      </c>
      <c r="D376" s="1" t="str">
        <f>_xlfn.XLOOKUP($A376,Mapping!$A:$A,Mapping!$E:$E)</f>
        <v>American River   9 \ Folsom Lake</v>
      </c>
      <c r="E376" s="1" t="str">
        <f>_xlfn.XLOOKUP($A376,Mapping!$A:$A,Mapping!$C:$C)</f>
        <v>SacWAM</v>
      </c>
      <c r="F376" s="1" t="str">
        <f>_xlfn.XLOOKUP($A376,Mapping!$A:$A,Mapping!$G:$G)</f>
        <v>Streamflow (below node or reach listed)</v>
      </c>
    </row>
    <row r="377" spans="1:6" x14ac:dyDescent="0.25">
      <c r="A377" t="s">
        <v>1708</v>
      </c>
      <c r="B377" t="s">
        <v>15</v>
      </c>
      <c r="C377" s="1">
        <f>_xlfn.XLOOKUP($A377,Mapping!$A:$A,Mapping!$D:$D)</f>
        <v>24746</v>
      </c>
      <c r="D377" s="1" t="str">
        <f>_xlfn.XLOOKUP($A377,Mapping!$A:$A,Mapping!$E:$E)</f>
        <v>Fresno River  79 \ A011048  NW Land Co</v>
      </c>
      <c r="E377" s="1" t="str">
        <f>_xlfn.XLOOKUP($A377,Mapping!$A:$A,Mapping!$C:$C)</f>
        <v>SJWAM</v>
      </c>
      <c r="F377" s="1" t="str">
        <f>_xlfn.XLOOKUP($A377,Mapping!$A:$A,Mapping!$G:$G)</f>
        <v>Streamflow (below node or reach listed)</v>
      </c>
    </row>
    <row r="378" spans="1:6" x14ac:dyDescent="0.25">
      <c r="A378" t="s">
        <v>1709</v>
      </c>
      <c r="B378" t="s">
        <v>15</v>
      </c>
      <c r="C378" s="1">
        <f>_xlfn.XLOOKUP($A378,Mapping!$A:$A,Mapping!$D:$D)</f>
        <v>21239</v>
      </c>
      <c r="D378" s="1" t="str">
        <f>_xlfn.XLOOKUP($A378,Mapping!$A:$A,Mapping!$E:$E)</f>
        <v>Fresno River  45 \ Madera ID Main Canal Outflow</v>
      </c>
      <c r="E378" s="1" t="str">
        <f>_xlfn.XLOOKUP($A378,Mapping!$A:$A,Mapping!$C:$C)</f>
        <v>SJWAM</v>
      </c>
      <c r="F378" s="1" t="str">
        <f>_xlfn.XLOOKUP($A378,Mapping!$A:$A,Mapping!$G:$G)</f>
        <v>Streamflow (below node or reach listed)</v>
      </c>
    </row>
    <row r="379" spans="1:6" x14ac:dyDescent="0.25">
      <c r="A379" t="s">
        <v>1712</v>
      </c>
      <c r="B379" t="s">
        <v>15</v>
      </c>
      <c r="C379" s="1">
        <f>_xlfn.XLOOKUP($A379,Mapping!$A:$A,Mapping!$D:$D)</f>
        <v>12523</v>
      </c>
      <c r="D379" s="1" t="str">
        <f>_xlfn.XLOOKUP($A379,Mapping!$A:$A,Mapping!$E:$E)</f>
        <v>Feather River  75 \ SWRCB Feather River</v>
      </c>
      <c r="E379" s="1" t="str">
        <f>_xlfn.XLOOKUP($A379,Mapping!$A:$A,Mapping!$C:$C)</f>
        <v>SacWAM</v>
      </c>
      <c r="F379" s="1" t="str">
        <f>_xlfn.XLOOKUP($A379,Mapping!$A:$A,Mapping!$G:$G)</f>
        <v>Streamflow (below node or reach listed)</v>
      </c>
    </row>
    <row r="380" spans="1:6" x14ac:dyDescent="0.25">
      <c r="A380" t="s">
        <v>1715</v>
      </c>
      <c r="B380" t="s">
        <v>15</v>
      </c>
      <c r="C380" s="1">
        <f>_xlfn.XLOOKUP($A380,Mapping!$A:$A,Mapping!$D:$D)</f>
        <v>11484</v>
      </c>
      <c r="D380" s="1" t="str">
        <f>_xlfn.XLOOKUP($A380,Mapping!$A:$A,Mapping!$E:$E)</f>
        <v>Feather River  67 \ Feather River RM 008</v>
      </c>
      <c r="E380" s="1" t="str">
        <f>_xlfn.XLOOKUP($A380,Mapping!$A:$A,Mapping!$C:$C)</f>
        <v>SacWAM</v>
      </c>
      <c r="F380" s="1" t="str">
        <f>_xlfn.XLOOKUP($A380,Mapping!$A:$A,Mapping!$G:$G)</f>
        <v>Streamflow (below node or reach listed)</v>
      </c>
    </row>
    <row r="381" spans="1:6" x14ac:dyDescent="0.25">
      <c r="A381" t="s">
        <v>1716</v>
      </c>
      <c r="B381" t="s">
        <v>15</v>
      </c>
      <c r="C381" s="1">
        <f>_xlfn.XLOOKUP($A381,Mapping!$A:$A,Mapping!$D:$D)</f>
        <v>113</v>
      </c>
      <c r="D381" s="1" t="str">
        <f>_xlfn.XLOOKUP($A381,Mapping!$A:$A,Mapping!$E:$E)</f>
        <v>Feather River  65 \ Bear River Inflow to Feather RM 012</v>
      </c>
      <c r="E381" s="1" t="str">
        <f>_xlfn.XLOOKUP($A381,Mapping!$A:$A,Mapping!$C:$C)</f>
        <v>SacWAM</v>
      </c>
      <c r="F381" s="1" t="str">
        <f>_xlfn.XLOOKUP($A381,Mapping!$A:$A,Mapping!$G:$G)</f>
        <v>Streamflow (below node or reach listed)</v>
      </c>
    </row>
    <row r="382" spans="1:6" x14ac:dyDescent="0.25">
      <c r="A382" t="s">
        <v>1717</v>
      </c>
      <c r="B382" t="s">
        <v>15</v>
      </c>
      <c r="C382" s="1">
        <f>_xlfn.XLOOKUP($A382,Mapping!$A:$A,Mapping!$D:$D)</f>
        <v>109</v>
      </c>
      <c r="D382" s="1" t="str">
        <f>_xlfn.XLOOKUP($A382,Mapping!$A:$A,Mapping!$E:$E)</f>
        <v>Feather River  49 \ Yuba River Inflow to Feather RM 028</v>
      </c>
      <c r="E382" s="1" t="str">
        <f>_xlfn.XLOOKUP($A382,Mapping!$A:$A,Mapping!$C:$C)</f>
        <v>SacWAM</v>
      </c>
      <c r="F382" s="1" t="str">
        <f>_xlfn.XLOOKUP($A382,Mapping!$A:$A,Mapping!$G:$G)</f>
        <v>Streamflow (below node or reach listed)</v>
      </c>
    </row>
    <row r="383" spans="1:6" x14ac:dyDescent="0.25">
      <c r="A383" t="s">
        <v>1720</v>
      </c>
      <c r="B383" t="s">
        <v>15</v>
      </c>
      <c r="C383" s="1">
        <f>_xlfn.XLOOKUP($A383,Mapping!$A:$A,Mapping!$D:$D)</f>
        <v>11769</v>
      </c>
      <c r="D383" s="1" t="str">
        <f>_xlfn.XLOOKUP($A383,Mapping!$A:$A,Mapping!$E:$E)</f>
        <v>Feather River  27 \ SR Feather River above Gridley Gauge</v>
      </c>
      <c r="E383" s="1" t="str">
        <f>_xlfn.XLOOKUP($A383,Mapping!$A:$A,Mapping!$C:$C)</f>
        <v>SacWAM</v>
      </c>
      <c r="F383" s="1" t="str">
        <f>_xlfn.XLOOKUP($A383,Mapping!$A:$A,Mapping!$G:$G)</f>
        <v>Streamflow (below node or reach listed)</v>
      </c>
    </row>
    <row r="384" spans="1:6" x14ac:dyDescent="0.25">
      <c r="A384" t="s">
        <v>1721</v>
      </c>
      <c r="B384" t="s">
        <v>15</v>
      </c>
      <c r="C384" s="1">
        <f>_xlfn.XLOOKUP($A384,Mapping!$A:$A,Mapping!$D:$D)</f>
        <v>13104</v>
      </c>
      <c r="D384" s="1" t="str">
        <f>_xlfn.XLOOKUP($A384,Mapping!$A:$A,Mapping!$E:$E)</f>
        <v>Feather River  19 \ Power Canal Inflow</v>
      </c>
      <c r="E384" s="1" t="str">
        <f>_xlfn.XLOOKUP($A384,Mapping!$A:$A,Mapping!$C:$C)</f>
        <v>SacWAM</v>
      </c>
      <c r="F384" s="1" t="str">
        <f>_xlfn.XLOOKUP($A384,Mapping!$A:$A,Mapping!$G:$G)</f>
        <v>Streamflow (below node or reach listed)</v>
      </c>
    </row>
    <row r="385" spans="1:6" x14ac:dyDescent="0.25">
      <c r="A385" t="s">
        <v>1724</v>
      </c>
      <c r="B385" t="s">
        <v>15</v>
      </c>
      <c r="C385" s="1">
        <f>_xlfn.XLOOKUP($A385,Mapping!$A:$A,Mapping!$D:$D)</f>
        <v>6885</v>
      </c>
      <c r="D385" s="1" t="str">
        <f>_xlfn.XLOOKUP($A385,Mapping!$A:$A,Mapping!$E:$E)</f>
        <v>Feather River  13 \ Thermalito Diversion Dam</v>
      </c>
      <c r="E385" s="1" t="str">
        <f>_xlfn.XLOOKUP($A385,Mapping!$A:$A,Mapping!$C:$C)</f>
        <v>SacWAM</v>
      </c>
      <c r="F385" s="1" t="str">
        <f>_xlfn.XLOOKUP($A385,Mapping!$A:$A,Mapping!$G:$G)</f>
        <v>Streamflow (below node or reach listed)</v>
      </c>
    </row>
    <row r="386" spans="1:6" hidden="1" x14ac:dyDescent="0.25">
      <c r="A386" t="s">
        <v>1727</v>
      </c>
      <c r="B386" t="s">
        <v>15</v>
      </c>
      <c r="C386" s="1" t="e">
        <f>_xlfn.XLOOKUP($A386,Mapping!$A:$A,Mapping!$D:$D)</f>
        <v>#N/A</v>
      </c>
      <c r="D386" s="1" t="e">
        <f>_xlfn.XLOOKUP($A386,Mapping!$A:$A,Mapping!$E:$E)</f>
        <v>#N/A</v>
      </c>
      <c r="E386" s="1" t="e">
        <f>_xlfn.XLOOKUP($A386,Mapping!$A:$A,Mapping!$C:$C)</f>
        <v>#N/A</v>
      </c>
      <c r="F386" s="1" t="e">
        <f>_xlfn.XLOOKUP($A386,Mapping!$A:$A,Mapping!$G:$G)</f>
        <v>#N/A</v>
      </c>
    </row>
    <row r="387" spans="1:6" x14ac:dyDescent="0.25">
      <c r="A387" t="s">
        <v>1728</v>
      </c>
      <c r="B387" t="s">
        <v>15</v>
      </c>
      <c r="C387" s="1">
        <f>_xlfn.XLOOKUP($A387,Mapping!$A:$A,Mapping!$D:$D)</f>
        <v>19904</v>
      </c>
      <c r="D387" s="1" t="str">
        <f>_xlfn.XLOOKUP($A387,Mapping!$A:$A,Mapping!$E:$E)</f>
        <v>Fresno River  13 \ Hensley Lake</v>
      </c>
      <c r="E387" s="1" t="str">
        <f>_xlfn.XLOOKUP($A387,Mapping!$A:$A,Mapping!$C:$C)</f>
        <v>SJWAM</v>
      </c>
      <c r="F387" s="1" t="str">
        <f>_xlfn.XLOOKUP($A387,Mapping!$A:$A,Mapping!$G:$G)</f>
        <v>Streamflow (below node or reach listed)</v>
      </c>
    </row>
    <row r="388" spans="1:6" hidden="1" x14ac:dyDescent="0.25">
      <c r="A388" t="s">
        <v>1731</v>
      </c>
      <c r="B388" t="s">
        <v>15</v>
      </c>
      <c r="C388" s="1" t="e">
        <f>_xlfn.XLOOKUP($A388,Mapping!$A:$A,Mapping!$D:$D)</f>
        <v>#N/A</v>
      </c>
      <c r="D388" s="1" t="e">
        <f>_xlfn.XLOOKUP($A388,Mapping!$A:$A,Mapping!$E:$E)</f>
        <v>#N/A</v>
      </c>
      <c r="E388" s="1" t="e">
        <f>_xlfn.XLOOKUP($A388,Mapping!$A:$A,Mapping!$C:$C)</f>
        <v>#N/A</v>
      </c>
      <c r="F388" s="1" t="e">
        <f>_xlfn.XLOOKUP($A388,Mapping!$A:$A,Mapping!$G:$G)</f>
        <v>#N/A</v>
      </c>
    </row>
    <row r="389" spans="1:6" hidden="1" x14ac:dyDescent="0.25">
      <c r="A389" t="s">
        <v>1732</v>
      </c>
      <c r="B389" t="s">
        <v>15</v>
      </c>
      <c r="C389" s="1" t="e">
        <f>_xlfn.XLOOKUP($A389,Mapping!$A:$A,Mapping!$D:$D)</f>
        <v>#N/A</v>
      </c>
      <c r="D389" s="1" t="e">
        <f>_xlfn.XLOOKUP($A389,Mapping!$A:$A,Mapping!$E:$E)</f>
        <v>#N/A</v>
      </c>
      <c r="E389" s="1" t="e">
        <f>_xlfn.XLOOKUP($A389,Mapping!$A:$A,Mapping!$C:$C)</f>
        <v>#N/A</v>
      </c>
      <c r="F389" s="1" t="e">
        <f>_xlfn.XLOOKUP($A389,Mapping!$A:$A,Mapping!$G:$G)</f>
        <v>#N/A</v>
      </c>
    </row>
    <row r="390" spans="1:6" x14ac:dyDescent="0.25">
      <c r="A390" t="s">
        <v>1737</v>
      </c>
      <c r="B390" t="s">
        <v>15</v>
      </c>
      <c r="C390" s="1">
        <f>_xlfn.XLOOKUP($A390,Mapping!$A:$A,Mapping!$D:$D)</f>
        <v>15812</v>
      </c>
      <c r="D390" s="1" t="str">
        <f>_xlfn.XLOOKUP($A390,Mapping!$A:$A,Mapping!$E:$E)</f>
        <v>Merced River 203 \ Merced River Slough Outflow</v>
      </c>
      <c r="E390" s="1" t="str">
        <f>_xlfn.XLOOKUP($A390,Mapping!$A:$A,Mapping!$C:$C)</f>
        <v>SJWAM</v>
      </c>
      <c r="F390" s="1" t="str">
        <f>_xlfn.XLOOKUP($A390,Mapping!$A:$A,Mapping!$G:$G)</f>
        <v>Streamflow (below node or reach listed)</v>
      </c>
    </row>
    <row r="391" spans="1:6" x14ac:dyDescent="0.25">
      <c r="A391" t="s">
        <v>1738</v>
      </c>
      <c r="B391" t="s">
        <v>15</v>
      </c>
      <c r="C391" s="1">
        <f>_xlfn.XLOOKUP($A391,Mapping!$A:$A,Mapping!$D:$D)</f>
        <v>24095</v>
      </c>
      <c r="D391" s="1" t="str">
        <f>_xlfn.XLOOKUP($A391,Mapping!$A:$A,Mapping!$E:$E)</f>
        <v>Merced River 191 \ A011555 GBRK LLC</v>
      </c>
      <c r="E391" s="1" t="str">
        <f>_xlfn.XLOOKUP($A391,Mapping!$A:$A,Mapping!$C:$C)</f>
        <v>SJWAM</v>
      </c>
      <c r="F391" s="1" t="str">
        <f>_xlfn.XLOOKUP($A391,Mapping!$A:$A,Mapping!$G:$G)</f>
        <v>Streamflow (below node or reach listed)</v>
      </c>
    </row>
    <row r="392" spans="1:6" x14ac:dyDescent="0.25">
      <c r="A392" t="s">
        <v>1739</v>
      </c>
      <c r="B392" t="s">
        <v>15</v>
      </c>
      <c r="C392" s="1">
        <f>_xlfn.XLOOKUP($A392,Mapping!$A:$A,Mapping!$D:$D)</f>
        <v>20511</v>
      </c>
      <c r="D392" s="1" t="str">
        <f>_xlfn.XLOOKUP($A392,Mapping!$A:$A,Mapping!$E:$E)</f>
        <v>Merced River 141 \ S007658  Gallo Vineyards</v>
      </c>
      <c r="E392" s="1" t="str">
        <f>_xlfn.XLOOKUP($A392,Mapping!$A:$A,Mapping!$C:$C)</f>
        <v>SJWAM</v>
      </c>
      <c r="F392" s="1" t="str">
        <f>_xlfn.XLOOKUP($A392,Mapping!$A:$A,Mapping!$G:$G)</f>
        <v>Streamflow (below node or reach listed)</v>
      </c>
    </row>
    <row r="393" spans="1:6" hidden="1" x14ac:dyDescent="0.25">
      <c r="A393" t="s">
        <v>1740</v>
      </c>
      <c r="B393" t="s">
        <v>15</v>
      </c>
      <c r="C393" s="1" t="e">
        <f>_xlfn.XLOOKUP($A393,Mapping!$A:$A,Mapping!$D:$D)</f>
        <v>#N/A</v>
      </c>
      <c r="D393" s="1" t="e">
        <f>_xlfn.XLOOKUP($A393,Mapping!$A:$A,Mapping!$E:$E)</f>
        <v>#N/A</v>
      </c>
      <c r="E393" s="1" t="e">
        <f>_xlfn.XLOOKUP($A393,Mapping!$A:$A,Mapping!$C:$C)</f>
        <v>#N/A</v>
      </c>
      <c r="F393" s="1" t="e">
        <f>_xlfn.XLOOKUP($A393,Mapping!$A:$A,Mapping!$G:$G)</f>
        <v>#N/A</v>
      </c>
    </row>
    <row r="394" spans="1:6" x14ac:dyDescent="0.25">
      <c r="A394" t="s">
        <v>1741</v>
      </c>
      <c r="B394" t="s">
        <v>15</v>
      </c>
      <c r="C394" s="1">
        <f>_xlfn.XLOOKUP($A394,Mapping!$A:$A,Mapping!$D:$D)</f>
        <v>24213</v>
      </c>
      <c r="D394" s="1" t="str">
        <f>_xlfn.XLOOKUP($A394,Mapping!$A:$A,Mapping!$E:$E)</f>
        <v>Merced River 123 \ A013344 S Magneson</v>
      </c>
      <c r="E394" s="1" t="str">
        <f>_xlfn.XLOOKUP($A394,Mapping!$A:$A,Mapping!$C:$C)</f>
        <v>SJWAM</v>
      </c>
      <c r="F394" s="1" t="str">
        <f>_xlfn.XLOOKUP($A394,Mapping!$A:$A,Mapping!$G:$G)</f>
        <v>Streamflow (below node or reach listed)</v>
      </c>
    </row>
    <row r="395" spans="1:6" x14ac:dyDescent="0.25">
      <c r="A395" t="s">
        <v>1742</v>
      </c>
      <c r="B395" t="s">
        <v>15</v>
      </c>
      <c r="C395" s="1">
        <f>_xlfn.XLOOKUP($A395,Mapping!$A:$A,Mapping!$D:$D)</f>
        <v>23300</v>
      </c>
      <c r="D395" s="1" t="str">
        <f>_xlfn.XLOOKUP($A395,Mapping!$A:$A,Mapping!$E:$E)</f>
        <v>Merced River  85 \ Merced Northside Canal Spills Inflow</v>
      </c>
      <c r="E395" s="1" t="str">
        <f>_xlfn.XLOOKUP($A395,Mapping!$A:$A,Mapping!$C:$C)</f>
        <v>SJWAM</v>
      </c>
      <c r="F395" s="1" t="str">
        <f>_xlfn.XLOOKUP($A395,Mapping!$A:$A,Mapping!$G:$G)</f>
        <v>Streamflow (below node or reach listed)</v>
      </c>
    </row>
    <row r="396" spans="1:6" x14ac:dyDescent="0.25">
      <c r="A396" t="s">
        <v>1745</v>
      </c>
      <c r="B396" t="s">
        <v>15</v>
      </c>
      <c r="C396" s="1">
        <f>_xlfn.XLOOKUP($A396,Mapping!$A:$A,Mapping!$D:$D)</f>
        <v>17423</v>
      </c>
      <c r="D396" s="1" t="str">
        <f>_xlfn.XLOOKUP($A396,Mapping!$A:$A,Mapping!$E:$E)</f>
        <v>Merced River  61 \ S017509 Users of the Dale Scott Ditch</v>
      </c>
      <c r="E396" s="1" t="str">
        <f>_xlfn.XLOOKUP($A396,Mapping!$A:$A,Mapping!$C:$C)</f>
        <v>SJWAM</v>
      </c>
      <c r="F396" s="1" t="str">
        <f>_xlfn.XLOOKUP($A396,Mapping!$A:$A,Mapping!$G:$G)</f>
        <v>Streamflow (below node or reach listed)</v>
      </c>
    </row>
    <row r="397" spans="1:6" x14ac:dyDescent="0.25">
      <c r="A397" t="s">
        <v>1746</v>
      </c>
      <c r="B397" t="s">
        <v>15</v>
      </c>
      <c r="C397" s="1">
        <f>_xlfn.XLOOKUP($A397,Mapping!$A:$A,Mapping!$D:$D)</f>
        <v>18937</v>
      </c>
      <c r="D397" s="1" t="str">
        <f>_xlfn.XLOOKUP($A397,Mapping!$A:$A,Mapping!$E:$E)</f>
        <v>Merced River  47 \ Crocker Huffman Dam</v>
      </c>
      <c r="E397" s="1" t="str">
        <f>_xlfn.XLOOKUP($A397,Mapping!$A:$A,Mapping!$C:$C)</f>
        <v>SJWAM</v>
      </c>
      <c r="F397" s="1" t="str">
        <f>_xlfn.XLOOKUP($A397,Mapping!$A:$A,Mapping!$G:$G)</f>
        <v>Streamflow (below node or reach listed)</v>
      </c>
    </row>
    <row r="398" spans="1:6" x14ac:dyDescent="0.25">
      <c r="A398" t="s">
        <v>1749</v>
      </c>
      <c r="B398" t="s">
        <v>15</v>
      </c>
      <c r="C398" s="1">
        <f>_xlfn.XLOOKUP($A398,Mapping!$A:$A,Mapping!$D:$D)</f>
        <v>18921</v>
      </c>
      <c r="D398" s="1" t="str">
        <f>_xlfn.XLOOKUP($A398,Mapping!$A:$A,Mapping!$E:$E)</f>
        <v>Merced River  45 \ Merced Falls Dam</v>
      </c>
      <c r="E398" s="1" t="str">
        <f>_xlfn.XLOOKUP($A398,Mapping!$A:$A,Mapping!$C:$C)</f>
        <v>SJWAM</v>
      </c>
      <c r="F398" s="1" t="str">
        <f>_xlfn.XLOOKUP($A398,Mapping!$A:$A,Mapping!$G:$G)</f>
        <v>Streamflow (below node or reach listed)</v>
      </c>
    </row>
    <row r="399" spans="1:6" x14ac:dyDescent="0.25">
      <c r="A399" t="s">
        <v>1750</v>
      </c>
      <c r="B399" t="s">
        <v>15</v>
      </c>
      <c r="C399" s="1">
        <f>_xlfn.XLOOKUP($A399,Mapping!$A:$A,Mapping!$D:$D)</f>
        <v>18927</v>
      </c>
      <c r="D399" s="1" t="str">
        <f>_xlfn.XLOOKUP($A399,Mapping!$A:$A,Mapping!$E:$E)</f>
        <v>Merced River  41 \ McSwain Dam</v>
      </c>
      <c r="E399" s="1" t="str">
        <f>_xlfn.XLOOKUP($A399,Mapping!$A:$A,Mapping!$C:$C)</f>
        <v>SJWAM</v>
      </c>
      <c r="F399" s="1" t="str">
        <f>_xlfn.XLOOKUP($A399,Mapping!$A:$A,Mapping!$G:$G)</f>
        <v>Streamflow (below node or reach listed)</v>
      </c>
    </row>
    <row r="400" spans="1:6" x14ac:dyDescent="0.25">
      <c r="A400" t="s">
        <v>1751</v>
      </c>
      <c r="B400" t="s">
        <v>15</v>
      </c>
      <c r="C400" s="1">
        <f>_xlfn.XLOOKUP($A400,Mapping!$A:$A,Mapping!$D:$D)</f>
        <v>18553</v>
      </c>
      <c r="D400" s="1" t="str">
        <f>_xlfn.XLOOKUP($A400,Mapping!$A:$A,Mapping!$E:$E)</f>
        <v>Merced River  33 \ Lake McClure</v>
      </c>
      <c r="E400" s="1" t="str">
        <f>_xlfn.XLOOKUP($A400,Mapping!$A:$A,Mapping!$C:$C)</f>
        <v>SJWAM</v>
      </c>
      <c r="F400" s="1" t="str">
        <f>_xlfn.XLOOKUP($A400,Mapping!$A:$A,Mapping!$G:$G)</f>
        <v>Streamflow (below node or reach listed)</v>
      </c>
    </row>
    <row r="401" spans="1:6" hidden="1" x14ac:dyDescent="0.25">
      <c r="A401" t="s">
        <v>1752</v>
      </c>
      <c r="B401" t="s">
        <v>15</v>
      </c>
      <c r="C401" s="1" t="str">
        <f>_xlfn.XLOOKUP($A401,Mapping!$A:$A,Mapping!$D:$D)</f>
        <v/>
      </c>
      <c r="D401" s="1" t="str">
        <f>_xlfn.XLOOKUP($A401,Mapping!$A:$A,Mapping!$E:$E)</f>
        <v/>
      </c>
      <c r="E401" s="1" t="str">
        <f>_xlfn.XLOOKUP($A401,Mapping!$A:$A,Mapping!$C:$C)</f>
        <v>SJWAM</v>
      </c>
      <c r="F401" s="1" t="str">
        <f>_xlfn.XLOOKUP($A401,Mapping!$A:$A,Mapping!$G:$G)</f>
        <v/>
      </c>
    </row>
    <row r="402" spans="1:6" hidden="1" x14ac:dyDescent="0.25">
      <c r="A402" t="s">
        <v>1753</v>
      </c>
      <c r="B402" t="s">
        <v>15</v>
      </c>
      <c r="C402" s="1" t="e">
        <f>_xlfn.XLOOKUP($A402,Mapping!$A:$A,Mapping!$D:$D)</f>
        <v>#N/A</v>
      </c>
      <c r="D402" s="1" t="e">
        <f>_xlfn.XLOOKUP($A402,Mapping!$A:$A,Mapping!$E:$E)</f>
        <v>#N/A</v>
      </c>
      <c r="E402" s="1" t="e">
        <f>_xlfn.XLOOKUP($A402,Mapping!$A:$A,Mapping!$C:$C)</f>
        <v>#N/A</v>
      </c>
      <c r="F402" s="1" t="e">
        <f>_xlfn.XLOOKUP($A402,Mapping!$A:$A,Mapping!$G:$G)</f>
        <v>#N/A</v>
      </c>
    </row>
    <row r="403" spans="1:6" x14ac:dyDescent="0.25">
      <c r="A403" t="s">
        <v>1754</v>
      </c>
      <c r="B403" t="s">
        <v>15</v>
      </c>
      <c r="C403" s="1">
        <f>_xlfn.XLOOKUP($A403,Mapping!$A:$A,Mapping!$D:$D)</f>
        <v>18541</v>
      </c>
      <c r="D403" s="1" t="str">
        <f>_xlfn.XLOOKUP($A403,Mapping!$A:$A,Mapping!$E:$E)</f>
        <v>Stanislaus River  80 \ Reach</v>
      </c>
      <c r="E403" s="1" t="str">
        <f>_xlfn.XLOOKUP($A403,Mapping!$A:$A,Mapping!$C:$C)</f>
        <v>SJWAM</v>
      </c>
      <c r="F403" s="1" t="str">
        <f>_xlfn.XLOOKUP($A403,Mapping!$A:$A,Mapping!$G:$G)</f>
        <v>Streamflow (below node or reach listed)</v>
      </c>
    </row>
    <row r="404" spans="1:6" x14ac:dyDescent="0.25">
      <c r="A404" t="s">
        <v>1755</v>
      </c>
      <c r="B404" t="s">
        <v>15</v>
      </c>
      <c r="C404" s="1">
        <f>_xlfn.XLOOKUP($A404,Mapping!$A:$A,Mapping!$D:$D)</f>
        <v>12498</v>
      </c>
      <c r="D404" s="1" t="str">
        <f>_xlfn.XLOOKUP($A404,Mapping!$A:$A,Mapping!$E:$E)</f>
        <v>Mill Creek  13 \ SWRCB Mill Creek</v>
      </c>
      <c r="E404" s="1" t="str">
        <f>_xlfn.XLOOKUP($A404,Mapping!$A:$A,Mapping!$C:$C)</f>
        <v>SacWAM</v>
      </c>
      <c r="F404" s="1" t="str">
        <f>_xlfn.XLOOKUP($A404,Mapping!$A:$A,Mapping!$G:$G)</f>
        <v>Streamflow (below node or reach listed)</v>
      </c>
    </row>
    <row r="405" spans="1:6" hidden="1" x14ac:dyDescent="0.25">
      <c r="A405" t="s">
        <v>1756</v>
      </c>
      <c r="B405" t="s">
        <v>15</v>
      </c>
      <c r="C405" s="1" t="str">
        <f>_xlfn.XLOOKUP($A405,Mapping!$A:$A,Mapping!$D:$D)</f>
        <v/>
      </c>
      <c r="D405" s="1" t="str">
        <f>_xlfn.XLOOKUP($A405,Mapping!$A:$A,Mapping!$E:$E)</f>
        <v/>
      </c>
      <c r="E405" s="1" t="str">
        <f>_xlfn.XLOOKUP($A405,Mapping!$A:$A,Mapping!$C:$C)</f>
        <v>SJWAM</v>
      </c>
      <c r="F405" s="1" t="str">
        <f>_xlfn.XLOOKUP($A405,Mapping!$A:$A,Mapping!$G:$G)</f>
        <v/>
      </c>
    </row>
    <row r="406" spans="1:6" x14ac:dyDescent="0.25">
      <c r="A406" t="s">
        <v>1757</v>
      </c>
      <c r="B406" t="s">
        <v>15</v>
      </c>
      <c r="C406" s="1">
        <f>_xlfn.XLOOKUP($A406,Mapping!$A:$A,Mapping!$D:$D)</f>
        <v>8852</v>
      </c>
      <c r="D406" s="1" t="str">
        <f>_xlfn.XLOOKUP($A406,Mapping!$A:$A,Mapping!$E:$E)</f>
        <v>Mokelumne River  47 \ SR Mokelumne River</v>
      </c>
      <c r="E406" s="1" t="str">
        <f>_xlfn.XLOOKUP($A406,Mapping!$A:$A,Mapping!$C:$C)</f>
        <v>SacWAM</v>
      </c>
      <c r="F406" s="1" t="str">
        <f>_xlfn.XLOOKUP($A406,Mapping!$A:$A,Mapping!$G:$G)</f>
        <v>Streamflow (below node or reach listed)</v>
      </c>
    </row>
    <row r="407" spans="1:6" x14ac:dyDescent="0.25">
      <c r="A407" t="s">
        <v>1758</v>
      </c>
      <c r="B407" t="s">
        <v>15</v>
      </c>
      <c r="C407" s="1">
        <f>_xlfn.XLOOKUP($A407,Mapping!$A:$A,Mapping!$D:$D)</f>
        <v>4740</v>
      </c>
      <c r="D407" s="1" t="str">
        <f>_xlfn.XLOOKUP($A407,Mapping!$A:$A,Mapping!$E:$E)</f>
        <v>Mokelumne River  37 \ Mokelumne River RM 035</v>
      </c>
      <c r="E407" s="1" t="str">
        <f>_xlfn.XLOOKUP($A407,Mapping!$A:$A,Mapping!$C:$C)</f>
        <v>SacWAM</v>
      </c>
      <c r="F407" s="1" t="str">
        <f>_xlfn.XLOOKUP($A407,Mapping!$A:$A,Mapping!$G:$G)</f>
        <v>Streamflow (below node or reach listed)</v>
      </c>
    </row>
    <row r="408" spans="1:6" hidden="1" x14ac:dyDescent="0.25">
      <c r="A408" t="s">
        <v>1761</v>
      </c>
      <c r="B408" t="s">
        <v>15</v>
      </c>
      <c r="C408" s="1" t="e">
        <f>_xlfn.XLOOKUP($A408,Mapping!$A:$A,Mapping!$D:$D)</f>
        <v>#N/A</v>
      </c>
      <c r="D408" s="1" t="e">
        <f>_xlfn.XLOOKUP($A408,Mapping!$A:$A,Mapping!$E:$E)</f>
        <v>#N/A</v>
      </c>
      <c r="E408" s="1" t="e">
        <f>_xlfn.XLOOKUP($A408,Mapping!$A:$A,Mapping!$C:$C)</f>
        <v>#N/A</v>
      </c>
      <c r="F408" s="1" t="e">
        <f>_xlfn.XLOOKUP($A408,Mapping!$A:$A,Mapping!$G:$G)</f>
        <v>#N/A</v>
      </c>
    </row>
    <row r="409" spans="1:6" x14ac:dyDescent="0.25">
      <c r="A409" t="s">
        <v>1762</v>
      </c>
      <c r="B409" t="s">
        <v>15</v>
      </c>
      <c r="C409" s="1">
        <f>_xlfn.XLOOKUP($A409,Mapping!$A:$A,Mapping!$D:$D)</f>
        <v>21483</v>
      </c>
      <c r="D409" s="1" t="str">
        <f>_xlfn.XLOOKUP($A409,Mapping!$A:$A,Mapping!$E:$E)</f>
        <v>Mud Slough North   1 \ San Luis Drain Inflow</v>
      </c>
      <c r="E409" s="1" t="str">
        <f>_xlfn.XLOOKUP($A409,Mapping!$A:$A,Mapping!$C:$C)</f>
        <v>SJWAM</v>
      </c>
      <c r="F409" s="1" t="str">
        <f>_xlfn.XLOOKUP($A409,Mapping!$A:$A,Mapping!$G:$G)</f>
        <v>Streamflow (below node or reach listed)</v>
      </c>
    </row>
    <row r="410" spans="1:6" hidden="1" x14ac:dyDescent="0.25">
      <c r="A410" t="s">
        <v>1763</v>
      </c>
      <c r="B410" t="s">
        <v>15</v>
      </c>
      <c r="C410" s="1" t="e">
        <f>_xlfn.XLOOKUP($A410,Mapping!$A:$A,Mapping!$D:$D)</f>
        <v>#N/A</v>
      </c>
      <c r="D410" s="1" t="e">
        <f>_xlfn.XLOOKUP($A410,Mapping!$A:$A,Mapping!$E:$E)</f>
        <v>#N/A</v>
      </c>
      <c r="E410" s="1" t="e">
        <f>_xlfn.XLOOKUP($A410,Mapping!$A:$A,Mapping!$C:$C)</f>
        <v>#N/A</v>
      </c>
      <c r="F410" s="1" t="e">
        <f>_xlfn.XLOOKUP($A410,Mapping!$A:$A,Mapping!$G:$G)</f>
        <v>#N/A</v>
      </c>
    </row>
    <row r="411" spans="1:6" x14ac:dyDescent="0.25">
      <c r="A411" t="s">
        <v>1764</v>
      </c>
      <c r="B411" t="s">
        <v>15</v>
      </c>
      <c r="C411" s="1">
        <f>_xlfn.XLOOKUP($A411,Mapping!$A:$A,Mapping!$D:$D)</f>
        <v>5584</v>
      </c>
      <c r="D411" s="1" t="str">
        <f>_xlfn.XLOOKUP($A411,Mapping!$A:$A,Mapping!$E:$E)</f>
        <v>North Fork Cache Creek   7 \ Indian Valley Reservoir</v>
      </c>
      <c r="E411" s="1" t="str">
        <f>_xlfn.XLOOKUP($A411,Mapping!$A:$A,Mapping!$C:$C)</f>
        <v>SacWAM</v>
      </c>
      <c r="F411" s="1" t="str">
        <f>_xlfn.XLOOKUP($A411,Mapping!$A:$A,Mapping!$G:$G)</f>
        <v>Streamflow (below node or reach listed)</v>
      </c>
    </row>
    <row r="412" spans="1:6" x14ac:dyDescent="0.25">
      <c r="A412" t="s">
        <v>1765</v>
      </c>
      <c r="B412" t="s">
        <v>15</v>
      </c>
      <c r="C412" s="1">
        <f>_xlfn.XLOOKUP($A412,Mapping!$A:$A,Mapping!$D:$D)</f>
        <v>351</v>
      </c>
      <c r="D412" s="1" t="str">
        <f>_xlfn.XLOOKUP($A412,Mapping!$A:$A,Mapping!$E:$E)</f>
        <v>Calaveras River   7 \ New Hogan Reservoir</v>
      </c>
      <c r="E412" s="1" t="str">
        <f>_xlfn.XLOOKUP($A412,Mapping!$A:$A,Mapping!$C:$C)</f>
        <v>SacWAM</v>
      </c>
      <c r="F412" s="1" t="str">
        <f>_xlfn.XLOOKUP($A412,Mapping!$A:$A,Mapping!$G:$G)</f>
        <v>Streamflow (below node or reach listed)</v>
      </c>
    </row>
    <row r="413" spans="1:6" hidden="1" x14ac:dyDescent="0.25">
      <c r="A413" t="s">
        <v>1768</v>
      </c>
      <c r="B413" t="s">
        <v>15</v>
      </c>
      <c r="C413" s="1" t="str">
        <f>_xlfn.XLOOKUP($A413,Mapping!$A:$A,Mapping!$D:$D)</f>
        <v/>
      </c>
      <c r="D413" s="1" t="str">
        <f>_xlfn.XLOOKUP($A413,Mapping!$A:$A,Mapping!$E:$E)</f>
        <v/>
      </c>
      <c r="E413" s="1" t="str">
        <f>_xlfn.XLOOKUP($A413,Mapping!$A:$A,Mapping!$C:$C)</f>
        <v>SacWAM</v>
      </c>
      <c r="F413" s="1" t="str">
        <f>_xlfn.XLOOKUP($A413,Mapping!$A:$A,Mapping!$G:$G)</f>
        <v/>
      </c>
    </row>
    <row r="414" spans="1:6" x14ac:dyDescent="0.25">
      <c r="A414" t="s">
        <v>1769</v>
      </c>
      <c r="B414" t="s">
        <v>15</v>
      </c>
      <c r="C414" s="1">
        <f>_xlfn.XLOOKUP($A414,Mapping!$A:$A,Mapping!$D:$D)</f>
        <v>121</v>
      </c>
      <c r="D414" s="1" t="str">
        <f>_xlfn.XLOOKUP($A414,Mapping!$A:$A,Mapping!$E:$E)</f>
        <v>Feather River   9 \ Oroville Reservoir</v>
      </c>
      <c r="E414" s="1" t="str">
        <f>_xlfn.XLOOKUP($A414,Mapping!$A:$A,Mapping!$C:$C)</f>
        <v>SacWAM</v>
      </c>
      <c r="F414" s="1" t="str">
        <f>_xlfn.XLOOKUP($A414,Mapping!$A:$A,Mapping!$G:$G)</f>
        <v>Streamflow (below node or reach listed)</v>
      </c>
    </row>
    <row r="415" spans="1:6" x14ac:dyDescent="0.25">
      <c r="A415" t="s">
        <v>1770</v>
      </c>
      <c r="B415" t="s">
        <v>15</v>
      </c>
      <c r="C415" s="1">
        <f>_xlfn.XLOOKUP($A415,Mapping!$A:$A,Mapping!$D:$D)</f>
        <v>15855</v>
      </c>
      <c r="D415" s="1" t="str">
        <f>_xlfn.XLOOKUP($A415,Mapping!$A:$A,Mapping!$E:$E)</f>
        <v>Old River Pipeline   0 \ Headflow</v>
      </c>
      <c r="E415" s="1" t="str">
        <f>_xlfn.XLOOKUP($A415,Mapping!$A:$A,Mapping!$C:$C)</f>
        <v>SacWAM</v>
      </c>
      <c r="F415" s="1" t="str">
        <f>_xlfn.XLOOKUP($A415,Mapping!$A:$A,Mapping!$G:$G)</f>
        <v>Streamflow (below node or reach listed)</v>
      </c>
    </row>
    <row r="416" spans="1:6" hidden="1" x14ac:dyDescent="0.25">
      <c r="A416" t="s">
        <v>1771</v>
      </c>
      <c r="B416" t="s">
        <v>15</v>
      </c>
      <c r="C416" s="1" t="e">
        <f>_xlfn.XLOOKUP($A416,Mapping!$A:$A,Mapping!$D:$D)</f>
        <v>#N/A</v>
      </c>
      <c r="D416" s="1" t="e">
        <f>_xlfn.XLOOKUP($A416,Mapping!$A:$A,Mapping!$E:$E)</f>
        <v>#N/A</v>
      </c>
      <c r="E416" s="1" t="e">
        <f>_xlfn.XLOOKUP($A416,Mapping!$A:$A,Mapping!$C:$C)</f>
        <v>#N/A</v>
      </c>
      <c r="F416" s="1" t="e">
        <f>_xlfn.XLOOKUP($A416,Mapping!$A:$A,Mapping!$G:$G)</f>
        <v>#N/A</v>
      </c>
    </row>
    <row r="417" spans="1:6" x14ac:dyDescent="0.25">
      <c r="A417" t="s">
        <v>1772</v>
      </c>
      <c r="B417" t="s">
        <v>15</v>
      </c>
      <c r="C417" s="1">
        <f>_xlfn.XLOOKUP($A417,Mapping!$A:$A,Mapping!$D:$D)</f>
        <v>23259</v>
      </c>
      <c r="D417" s="1" t="str">
        <f>_xlfn.XLOOKUP($A417,Mapping!$A:$A,Mapping!$E:$E)</f>
        <v>Tuolumne River  57 \ Don Pedro PH Inflow</v>
      </c>
      <c r="E417" s="1" t="str">
        <f>_xlfn.XLOOKUP($A417,Mapping!$A:$A,Mapping!$C:$C)</f>
        <v>SJWAM</v>
      </c>
      <c r="F417" s="1" t="str">
        <f>_xlfn.XLOOKUP($A417,Mapping!$A:$A,Mapping!$G:$G)</f>
        <v>Streamflow (below node or reach listed)</v>
      </c>
    </row>
    <row r="418" spans="1:6" x14ac:dyDescent="0.25">
      <c r="A418" t="s">
        <v>1773</v>
      </c>
      <c r="B418" t="s">
        <v>15</v>
      </c>
      <c r="C418" s="1">
        <f>_xlfn.XLOOKUP($A418,Mapping!$A:$A,Mapping!$D:$D)</f>
        <v>12519</v>
      </c>
      <c r="D418" s="1" t="str">
        <f>_xlfn.XLOOKUP($A418,Mapping!$A:$A,Mapping!$E:$E)</f>
        <v>Putah Creek  25 \ SWRCB Putah Creek</v>
      </c>
      <c r="E418" s="1" t="str">
        <f>_xlfn.XLOOKUP($A418,Mapping!$A:$A,Mapping!$C:$C)</f>
        <v>SacWAM</v>
      </c>
      <c r="F418" s="1" t="str">
        <f>_xlfn.XLOOKUP($A418,Mapping!$A:$A,Mapping!$G:$G)</f>
        <v>Streamflow (below node or reach listed)</v>
      </c>
    </row>
    <row r="419" spans="1:6" x14ac:dyDescent="0.25">
      <c r="A419" t="s">
        <v>1776</v>
      </c>
      <c r="B419" t="s">
        <v>15</v>
      </c>
      <c r="C419" s="1">
        <f>_xlfn.XLOOKUP($A419,Mapping!$A:$A,Mapping!$D:$D)</f>
        <v>4293</v>
      </c>
      <c r="D419" s="1" t="str">
        <f>_xlfn.XLOOKUP($A419,Mapping!$A:$A,Mapping!$E:$E)</f>
        <v>Putah Creek  17 \ Putah South Canal Outflow from Putah Creek RM 024</v>
      </c>
      <c r="E419" s="1" t="str">
        <f>_xlfn.XLOOKUP($A419,Mapping!$A:$A,Mapping!$C:$C)</f>
        <v>SacWAM</v>
      </c>
      <c r="F419" s="1" t="str">
        <f>_xlfn.XLOOKUP($A419,Mapping!$A:$A,Mapping!$G:$G)</f>
        <v>Streamflow (below node or reach listed)</v>
      </c>
    </row>
    <row r="420" spans="1:6" x14ac:dyDescent="0.25">
      <c r="A420" t="s">
        <v>1779</v>
      </c>
      <c r="B420" t="s">
        <v>15</v>
      </c>
      <c r="C420" s="1">
        <f>_xlfn.XLOOKUP($A420,Mapping!$A:$A,Mapping!$D:$D)</f>
        <v>1361</v>
      </c>
      <c r="D420" s="1" t="str">
        <f>_xlfn.XLOOKUP($A420,Mapping!$A:$A,Mapping!$E:$E)</f>
        <v>Putah Creek   9 \ Lake Berryessa</v>
      </c>
      <c r="E420" s="1" t="str">
        <f>_xlfn.XLOOKUP($A420,Mapping!$A:$A,Mapping!$C:$C)</f>
        <v>SacWAM</v>
      </c>
      <c r="F420" s="1" t="str">
        <f>_xlfn.XLOOKUP($A420,Mapping!$A:$A,Mapping!$G:$G)</f>
        <v>Streamflow (below node or reach listed)</v>
      </c>
    </row>
    <row r="421" spans="1:6" hidden="1" x14ac:dyDescent="0.25">
      <c r="A421" t="s">
        <v>1780</v>
      </c>
      <c r="B421" t="s">
        <v>15</v>
      </c>
      <c r="C421" s="1" t="e">
        <f>_xlfn.XLOOKUP($A421,Mapping!$A:$A,Mapping!$D:$D)</f>
        <v>#N/A</v>
      </c>
      <c r="D421" s="1" t="e">
        <f>_xlfn.XLOOKUP($A421,Mapping!$A:$A,Mapping!$E:$E)</f>
        <v>#N/A</v>
      </c>
      <c r="E421" s="1" t="e">
        <f>_xlfn.XLOOKUP($A421,Mapping!$A:$A,Mapping!$C:$C)</f>
        <v>#N/A</v>
      </c>
      <c r="F421" s="1" t="e">
        <f>_xlfn.XLOOKUP($A421,Mapping!$A:$A,Mapping!$G:$G)</f>
        <v>#N/A</v>
      </c>
    </row>
    <row r="422" spans="1:6" x14ac:dyDescent="0.25">
      <c r="A422" t="s">
        <v>1781</v>
      </c>
      <c r="B422" t="s">
        <v>15</v>
      </c>
      <c r="C422" s="1">
        <f>_xlfn.XLOOKUP($A422,Mapping!$A:$A,Mapping!$D:$D)</f>
        <v>5821</v>
      </c>
      <c r="D422" s="1" t="str">
        <f>_xlfn.XLOOKUP($A422,Mapping!$A:$A,Mapping!$E:$E)</f>
        <v>Paynes Creek   5 \ I_PYN001 Inflow</v>
      </c>
      <c r="E422" s="1" t="str">
        <f>_xlfn.XLOOKUP($A422,Mapping!$A:$A,Mapping!$C:$C)</f>
        <v>SacWAM</v>
      </c>
      <c r="F422" s="1" t="str">
        <f>_xlfn.XLOOKUP($A422,Mapping!$A:$A,Mapping!$G:$G)</f>
        <v>Streamflow (below node or reach listed)</v>
      </c>
    </row>
    <row r="423" spans="1:6" x14ac:dyDescent="0.25">
      <c r="A423" t="s">
        <v>1782</v>
      </c>
      <c r="B423" t="s">
        <v>15</v>
      </c>
      <c r="C423" s="1">
        <f>_xlfn.XLOOKUP($A423,Mapping!$A:$A,Mapping!$D:$D)</f>
        <v>12917</v>
      </c>
      <c r="D423" s="1" t="str">
        <f>_xlfn.XLOOKUP($A423,Mapping!$A:$A,Mapping!$E:$E)</f>
        <v>Indian Slough Eastward   0 \ Headflow</v>
      </c>
      <c r="E423" s="1" t="str">
        <f>_xlfn.XLOOKUP($A423,Mapping!$A:$A,Mapping!$C:$C)</f>
        <v>SacWAM</v>
      </c>
      <c r="F423" s="1" t="str">
        <f>_xlfn.XLOOKUP($A423,Mapping!$A:$A,Mapping!$G:$G)</f>
        <v>Streamflow (below node or reach listed)</v>
      </c>
    </row>
    <row r="424" spans="1:6" x14ac:dyDescent="0.25">
      <c r="A424" t="s">
        <v>1783</v>
      </c>
      <c r="B424" t="s">
        <v>15</v>
      </c>
      <c r="C424" s="1">
        <f>_xlfn.XLOOKUP($A424,Mapping!$A:$A,Mapping!$D:$D)</f>
        <v>9424</v>
      </c>
      <c r="D424" s="1" t="str">
        <f>_xlfn.XLOOKUP($A424,Mapping!$A:$A,Mapping!$E:$E)</f>
        <v>Sacramento River 239 \ SR Sacramento River above Rio Vista Gauge</v>
      </c>
      <c r="E424" s="1" t="str">
        <f>_xlfn.XLOOKUP($A424,Mapping!$A:$A,Mapping!$C:$C)</f>
        <v>SacWAM</v>
      </c>
      <c r="F424" s="1" t="str">
        <f>_xlfn.XLOOKUP($A424,Mapping!$A:$A,Mapping!$G:$G)</f>
        <v>Streamflow (below node or reach listed)</v>
      </c>
    </row>
    <row r="425" spans="1:6" x14ac:dyDescent="0.25">
      <c r="A425" t="s">
        <v>1786</v>
      </c>
      <c r="B425" t="s">
        <v>15</v>
      </c>
      <c r="C425" s="1">
        <f>_xlfn.XLOOKUP($A425,Mapping!$A:$A,Mapping!$D:$D)</f>
        <v>9239</v>
      </c>
      <c r="D425" s="1" t="str">
        <f>_xlfn.XLOOKUP($A425,Mapping!$A:$A,Mapping!$E:$E)</f>
        <v>Georgiana Slough fr Sacramento River RM 029   0 \ Headflow</v>
      </c>
      <c r="E425" s="1" t="str">
        <f>_xlfn.XLOOKUP($A425,Mapping!$A:$A,Mapping!$C:$C)</f>
        <v>SacWAM</v>
      </c>
      <c r="F425" s="1" t="str">
        <f>_xlfn.XLOOKUP($A425,Mapping!$A:$A,Mapping!$G:$G)</f>
        <v>Streamflow (below node or reach listed)</v>
      </c>
    </row>
    <row r="426" spans="1:6" x14ac:dyDescent="0.25">
      <c r="A426" t="s">
        <v>1787</v>
      </c>
      <c r="B426" t="s">
        <v>15</v>
      </c>
      <c r="C426" s="1">
        <f>_xlfn.XLOOKUP($A426,Mapping!$A:$A,Mapping!$D:$D)</f>
        <v>7839</v>
      </c>
      <c r="D426" s="1" t="str">
        <f>_xlfn.XLOOKUP($A426,Mapping!$A:$A,Mapping!$E:$E)</f>
        <v>Sacramento River 223 \ Sacramento River RM 041</v>
      </c>
      <c r="E426" s="1" t="str">
        <f>_xlfn.XLOOKUP($A426,Mapping!$A:$A,Mapping!$C:$C)</f>
        <v>SacWAM</v>
      </c>
      <c r="F426" s="1" t="str">
        <f>_xlfn.XLOOKUP($A426,Mapping!$A:$A,Mapping!$G:$G)</f>
        <v>Streamflow (below node or reach listed)</v>
      </c>
    </row>
    <row r="427" spans="1:6" x14ac:dyDescent="0.25">
      <c r="A427" t="s">
        <v>1788</v>
      </c>
      <c r="B427" t="s">
        <v>15</v>
      </c>
      <c r="C427" s="1">
        <f>_xlfn.XLOOKUP($A427,Mapping!$A:$A,Mapping!$D:$D)</f>
        <v>7648</v>
      </c>
      <c r="D427" s="1" t="str">
        <f>_xlfn.XLOOKUP($A427,Mapping!$A:$A,Mapping!$E:$E)</f>
        <v>Sacramento River 211 \ Sacramento River RM 048</v>
      </c>
      <c r="E427" s="1" t="str">
        <f>_xlfn.XLOOKUP($A427,Mapping!$A:$A,Mapping!$C:$C)</f>
        <v>SacWAM</v>
      </c>
      <c r="F427" s="1" t="str">
        <f>_xlfn.XLOOKUP($A427,Mapping!$A:$A,Mapping!$G:$G)</f>
        <v>Streamflow (below node or reach listed)</v>
      </c>
    </row>
    <row r="428" spans="1:6" x14ac:dyDescent="0.25">
      <c r="A428" t="s">
        <v>1789</v>
      </c>
      <c r="B428" t="s">
        <v>15</v>
      </c>
      <c r="C428" s="1">
        <f>_xlfn.XLOOKUP($A428,Mapping!$A:$A,Mapping!$D:$D)</f>
        <v>12570</v>
      </c>
      <c r="D428" s="1" t="str">
        <f>_xlfn.XLOOKUP($A428,Mapping!$A:$A,Mapping!$E:$E)</f>
        <v>Sacramento River 209 \ SWRCB Sac AT Freeport</v>
      </c>
      <c r="E428" s="1" t="str">
        <f>_xlfn.XLOOKUP($A428,Mapping!$A:$A,Mapping!$C:$C)</f>
        <v>SacWAM</v>
      </c>
      <c r="F428" s="1" t="str">
        <f>_xlfn.XLOOKUP($A428,Mapping!$A:$A,Mapping!$G:$G)</f>
        <v>Streamflow (below node or reach listed)</v>
      </c>
    </row>
    <row r="429" spans="1:6" x14ac:dyDescent="0.25">
      <c r="A429" t="s">
        <v>1790</v>
      </c>
      <c r="B429" t="s">
        <v>15</v>
      </c>
      <c r="C429" s="1">
        <f>_xlfn.XLOOKUP($A429,Mapping!$A:$A,Mapping!$D:$D)</f>
        <v>6526</v>
      </c>
      <c r="D429" s="1" t="str">
        <f>_xlfn.XLOOKUP($A429,Mapping!$A:$A,Mapping!$E:$E)</f>
        <v>Sacramento River 201 \ South Fork American Inflow to Sacramento RM 063</v>
      </c>
      <c r="E429" s="1" t="str">
        <f>_xlfn.XLOOKUP($A429,Mapping!$A:$A,Mapping!$C:$C)</f>
        <v>SacWAM</v>
      </c>
      <c r="F429" s="1" t="str">
        <f>_xlfn.XLOOKUP($A429,Mapping!$A:$A,Mapping!$G:$G)</f>
        <v>Streamflow (below node or reach listed)</v>
      </c>
    </row>
    <row r="430" spans="1:6" x14ac:dyDescent="0.25">
      <c r="A430" t="s">
        <v>1791</v>
      </c>
      <c r="B430" t="s">
        <v>15</v>
      </c>
      <c r="C430" s="1">
        <f>_xlfn.XLOOKUP($A430,Mapping!$A:$A,Mapping!$D:$D)</f>
        <v>12568</v>
      </c>
      <c r="D430" s="1" t="str">
        <f>_xlfn.XLOOKUP($A430,Mapping!$A:$A,Mapping!$E:$E)</f>
        <v>Sacramento River 187 \ SWRCB Sac AT Verona</v>
      </c>
      <c r="E430" s="1" t="str">
        <f>_xlfn.XLOOKUP($A430,Mapping!$A:$A,Mapping!$C:$C)</f>
        <v>SacWAM</v>
      </c>
      <c r="F430" s="1" t="str">
        <f>_xlfn.XLOOKUP($A430,Mapping!$A:$A,Mapping!$G:$G)</f>
        <v>Streamflow (below node or reach listed)</v>
      </c>
    </row>
    <row r="431" spans="1:6" x14ac:dyDescent="0.25">
      <c r="A431" t="s">
        <v>1792</v>
      </c>
      <c r="B431" t="s">
        <v>15</v>
      </c>
      <c r="C431" s="1">
        <f>_xlfn.XLOOKUP($A431,Mapping!$A:$A,Mapping!$D:$D)</f>
        <v>4308</v>
      </c>
      <c r="D431" s="1" t="str">
        <f>_xlfn.XLOOKUP($A431,Mapping!$A:$A,Mapping!$E:$E)</f>
        <v>Sacramento River 173 \ Sutter Bypass Inflow to Sacramento RM 085</v>
      </c>
      <c r="E431" s="1" t="str">
        <f>_xlfn.XLOOKUP($A431,Mapping!$A:$A,Mapping!$C:$C)</f>
        <v>SacWAM</v>
      </c>
      <c r="F431" s="1" t="str">
        <f>_xlfn.XLOOKUP($A431,Mapping!$A:$A,Mapping!$G:$G)</f>
        <v>Streamflow (below node or reach listed)</v>
      </c>
    </row>
    <row r="432" spans="1:6" x14ac:dyDescent="0.25">
      <c r="A432" t="s">
        <v>1793</v>
      </c>
      <c r="B432" t="s">
        <v>15</v>
      </c>
      <c r="C432" s="1">
        <f>_xlfn.XLOOKUP($A432,Mapping!$A:$A,Mapping!$D:$D)</f>
        <v>12566</v>
      </c>
      <c r="D432" s="1" t="str">
        <f>_xlfn.XLOOKUP($A432,Mapping!$A:$A,Mapping!$E:$E)</f>
        <v>Sacramento River 171 \ SWRCB Sac at Knights Landing</v>
      </c>
      <c r="E432" s="1" t="str">
        <f>_xlfn.XLOOKUP($A432,Mapping!$A:$A,Mapping!$C:$C)</f>
        <v>SacWAM</v>
      </c>
      <c r="F432" s="1" t="str">
        <f>_xlfn.XLOOKUP($A432,Mapping!$A:$A,Mapping!$G:$G)</f>
        <v>Streamflow (below node or reach listed)</v>
      </c>
    </row>
    <row r="433" spans="1:6" x14ac:dyDescent="0.25">
      <c r="A433" t="s">
        <v>1796</v>
      </c>
      <c r="B433" t="s">
        <v>15</v>
      </c>
      <c r="C433" s="1">
        <f>_xlfn.XLOOKUP($A433,Mapping!$A:$A,Mapping!$D:$D)</f>
        <v>1644</v>
      </c>
      <c r="D433" s="1" t="str">
        <f>_xlfn.XLOOKUP($A433,Mapping!$A:$A,Mapping!$E:$E)</f>
        <v>Sacramento River 167 \ OPS Navigation Control Point</v>
      </c>
      <c r="E433" s="1" t="str">
        <f>_xlfn.XLOOKUP($A433,Mapping!$A:$A,Mapping!$C:$C)</f>
        <v>SacWAM</v>
      </c>
      <c r="F433" s="1" t="str">
        <f>_xlfn.XLOOKUP($A433,Mapping!$A:$A,Mapping!$G:$G)</f>
        <v>Streamflow (below node or reach listed)</v>
      </c>
    </row>
    <row r="434" spans="1:6" x14ac:dyDescent="0.25">
      <c r="A434" t="s">
        <v>1797</v>
      </c>
      <c r="B434" t="s">
        <v>15</v>
      </c>
      <c r="C434" s="1">
        <f>_xlfn.XLOOKUP($A434,Mapping!$A:$A,Mapping!$D:$D)</f>
        <v>12564</v>
      </c>
      <c r="D434" s="1" t="str">
        <f>_xlfn.XLOOKUP($A434,Mapping!$A:$A,Mapping!$E:$E)</f>
        <v>Sacramento River 161 \ SWRCB Sac BLW Wilkins Slough</v>
      </c>
      <c r="E434" s="1" t="str">
        <f>_xlfn.XLOOKUP($A434,Mapping!$A:$A,Mapping!$C:$C)</f>
        <v>SacWAM</v>
      </c>
      <c r="F434" s="1" t="str">
        <f>_xlfn.XLOOKUP($A434,Mapping!$A:$A,Mapping!$G:$G)</f>
        <v>Streamflow (below node or reach listed)</v>
      </c>
    </row>
    <row r="435" spans="1:6" x14ac:dyDescent="0.25">
      <c r="A435" t="s">
        <v>1800</v>
      </c>
      <c r="B435" t="s">
        <v>15</v>
      </c>
      <c r="C435" s="1">
        <f>_xlfn.XLOOKUP($A435,Mapping!$A:$A,Mapping!$D:$D)</f>
        <v>4553</v>
      </c>
      <c r="D435" s="1" t="str">
        <f>_xlfn.XLOOKUP($A435,Mapping!$A:$A,Mapping!$E:$E)</f>
        <v>Sacramento River 155 \ Sacramento River RM 136</v>
      </c>
      <c r="E435" s="1" t="str">
        <f>_xlfn.XLOOKUP($A435,Mapping!$A:$A,Mapping!$C:$C)</f>
        <v>SacWAM</v>
      </c>
      <c r="F435" s="1" t="str">
        <f>_xlfn.XLOOKUP($A435,Mapping!$A:$A,Mapping!$G:$G)</f>
        <v>Streamflow (below node or reach listed)</v>
      </c>
    </row>
    <row r="436" spans="1:6" x14ac:dyDescent="0.25">
      <c r="A436" t="s">
        <v>1801</v>
      </c>
      <c r="B436" t="s">
        <v>15</v>
      </c>
      <c r="C436" s="1">
        <f>_xlfn.XLOOKUP($A436,Mapping!$A:$A,Mapping!$D:$D)</f>
        <v>12562</v>
      </c>
      <c r="D436" s="1" t="str">
        <f>_xlfn.XLOOKUP($A436,Mapping!$A:$A,Mapping!$E:$E)</f>
        <v>Sacramento River 149 \ SWRCB Sac AT Colusa</v>
      </c>
      <c r="E436" s="1" t="str">
        <f>_xlfn.XLOOKUP($A436,Mapping!$A:$A,Mapping!$C:$C)</f>
        <v>SacWAM</v>
      </c>
      <c r="F436" s="1" t="str">
        <f>_xlfn.XLOOKUP($A436,Mapping!$A:$A,Mapping!$G:$G)</f>
        <v>Streamflow (below node or reach listed)</v>
      </c>
    </row>
    <row r="437" spans="1:6" x14ac:dyDescent="0.25">
      <c r="A437" t="s">
        <v>1802</v>
      </c>
      <c r="B437" t="s">
        <v>15</v>
      </c>
      <c r="C437" s="1">
        <f>_xlfn.XLOOKUP($A437,Mapping!$A:$A,Mapping!$D:$D)</f>
        <v>12560</v>
      </c>
      <c r="D437" s="1" t="str">
        <f>_xlfn.XLOOKUP($A437,Mapping!$A:$A,Mapping!$E:$E)</f>
        <v>Sacramento River 141 \ SWRCB Sac AT Butte City</v>
      </c>
      <c r="E437" s="1" t="str">
        <f>_xlfn.XLOOKUP($A437,Mapping!$A:$A,Mapping!$C:$C)</f>
        <v>SacWAM</v>
      </c>
      <c r="F437" s="1" t="str">
        <f>_xlfn.XLOOKUP($A437,Mapping!$A:$A,Mapping!$G:$G)</f>
        <v>Streamflow (below node or reach listed)</v>
      </c>
    </row>
    <row r="438" spans="1:6" x14ac:dyDescent="0.25">
      <c r="A438" t="s">
        <v>1803</v>
      </c>
      <c r="B438" t="s">
        <v>15</v>
      </c>
      <c r="C438" s="1">
        <f>_xlfn.XLOOKUP($A438,Mapping!$A:$A,Mapping!$D:$D)</f>
        <v>12558</v>
      </c>
      <c r="D438" s="1" t="str">
        <f>_xlfn.XLOOKUP($A438,Mapping!$A:$A,Mapping!$E:$E)</f>
        <v>Sacramento River 127 \ SWRCB Sac AT Ord Ferry</v>
      </c>
      <c r="E438" s="1" t="str">
        <f>_xlfn.XLOOKUP($A438,Mapping!$A:$A,Mapping!$C:$C)</f>
        <v>SacWAM</v>
      </c>
      <c r="F438" s="1" t="str">
        <f>_xlfn.XLOOKUP($A438,Mapping!$A:$A,Mapping!$G:$G)</f>
        <v>Streamflow (below node or reach listed)</v>
      </c>
    </row>
    <row r="439" spans="1:6" x14ac:dyDescent="0.25">
      <c r="A439" t="s">
        <v>1804</v>
      </c>
      <c r="B439" t="s">
        <v>15</v>
      </c>
      <c r="C439" s="1">
        <f>_xlfn.XLOOKUP($A439,Mapping!$A:$A,Mapping!$D:$D)</f>
        <v>12543</v>
      </c>
      <c r="D439" s="1" t="str">
        <f>_xlfn.XLOOKUP($A439,Mapping!$A:$A,Mapping!$E:$E)</f>
        <v>Sacramento River 109 \ SWRCB Sac AT Hamilton</v>
      </c>
      <c r="E439" s="1" t="str">
        <f>_xlfn.XLOOKUP($A439,Mapping!$A:$A,Mapping!$C:$C)</f>
        <v>SacWAM</v>
      </c>
      <c r="F439" s="1" t="str">
        <f>_xlfn.XLOOKUP($A439,Mapping!$A:$A,Mapping!$G:$G)</f>
        <v>Streamflow (below node or reach listed)</v>
      </c>
    </row>
    <row r="440" spans="1:6" x14ac:dyDescent="0.25">
      <c r="A440" t="s">
        <v>1807</v>
      </c>
      <c r="B440" t="s">
        <v>15</v>
      </c>
      <c r="C440" s="1">
        <f>_xlfn.XLOOKUP($A440,Mapping!$A:$A,Mapping!$D:$D)</f>
        <v>12541</v>
      </c>
      <c r="D440" s="1" t="str">
        <f>_xlfn.XLOOKUP($A440,Mapping!$A:$A,Mapping!$E:$E)</f>
        <v>Sacramento River  99 \ SWRCB Sac AT Vina</v>
      </c>
      <c r="E440" s="1" t="str">
        <f>_xlfn.XLOOKUP($A440,Mapping!$A:$A,Mapping!$C:$C)</f>
        <v>SacWAM</v>
      </c>
      <c r="F440" s="1" t="str">
        <f>_xlfn.XLOOKUP($A440,Mapping!$A:$A,Mapping!$G:$G)</f>
        <v>Streamflow (below node or reach listed)</v>
      </c>
    </row>
    <row r="441" spans="1:6" x14ac:dyDescent="0.25">
      <c r="A441" t="s">
        <v>1810</v>
      </c>
      <c r="B441" t="s">
        <v>15</v>
      </c>
      <c r="C441" s="1">
        <f>_xlfn.XLOOKUP($A441,Mapping!$A:$A,Mapping!$D:$D)</f>
        <v>12539</v>
      </c>
      <c r="D441" s="1" t="str">
        <f>_xlfn.XLOOKUP($A441,Mapping!$A:$A,Mapping!$E:$E)</f>
        <v>Sacramento River  61 \ SWRCB Sac abv Bend Bridge</v>
      </c>
      <c r="E441" s="1" t="str">
        <f>_xlfn.XLOOKUP($A441,Mapping!$A:$A,Mapping!$C:$C)</f>
        <v>SacWAM</v>
      </c>
      <c r="F441" s="1" t="str">
        <f>_xlfn.XLOOKUP($A441,Mapping!$A:$A,Mapping!$G:$G)</f>
        <v>Streamflow (below node or reach listed)</v>
      </c>
    </row>
    <row r="442" spans="1:6" x14ac:dyDescent="0.25">
      <c r="A442" t="s">
        <v>1811</v>
      </c>
      <c r="B442" t="s">
        <v>15</v>
      </c>
      <c r="C442" s="1">
        <f>_xlfn.XLOOKUP($A442,Mapping!$A:$A,Mapping!$D:$D)</f>
        <v>6757</v>
      </c>
      <c r="D442" s="1" t="str">
        <f>_xlfn.XLOOKUP($A442,Mapping!$A:$A,Mapping!$E:$E)</f>
        <v>Sacramento River  23 \ Keswick Reservoir</v>
      </c>
      <c r="E442" s="1" t="str">
        <f>_xlfn.XLOOKUP($A442,Mapping!$A:$A,Mapping!$C:$C)</f>
        <v>SacWAM</v>
      </c>
      <c r="F442" s="1" t="str">
        <f>_xlfn.XLOOKUP($A442,Mapping!$A:$A,Mapping!$G:$G)</f>
        <v>Streamflow (below node or reach listed)</v>
      </c>
    </row>
    <row r="443" spans="1:6" hidden="1" x14ac:dyDescent="0.25">
      <c r="A443" t="s">
        <v>1812</v>
      </c>
      <c r="B443" t="s">
        <v>15</v>
      </c>
      <c r="C443" s="1" t="e">
        <f>_xlfn.XLOOKUP($A443,Mapping!$A:$A,Mapping!$D:$D)</f>
        <v>#N/A</v>
      </c>
      <c r="D443" s="1" t="e">
        <f>_xlfn.XLOOKUP($A443,Mapping!$A:$A,Mapping!$E:$E)</f>
        <v>#N/A</v>
      </c>
      <c r="E443" s="1" t="e">
        <f>_xlfn.XLOOKUP($A443,Mapping!$A:$A,Mapping!$C:$C)</f>
        <v>#N/A</v>
      </c>
      <c r="F443" s="1" t="e">
        <f>_xlfn.XLOOKUP($A443,Mapping!$A:$A,Mapping!$G:$G)</f>
        <v>#N/A</v>
      </c>
    </row>
    <row r="444" spans="1:6" x14ac:dyDescent="0.25">
      <c r="A444" t="s">
        <v>1813</v>
      </c>
      <c r="B444" t="s">
        <v>15</v>
      </c>
      <c r="C444" s="1">
        <f>_xlfn.XLOOKUP($A444,Mapping!$A:$A,Mapping!$D:$D)</f>
        <v>21593</v>
      </c>
      <c r="D444" s="1" t="str">
        <f>_xlfn.XLOOKUP($A444,Mapping!$A:$A,Mapping!$E:$E)</f>
        <v>Salt Slough  13 \ R_72_PR4.2 Runoff</v>
      </c>
      <c r="E444" s="1" t="str">
        <f>_xlfn.XLOOKUP($A444,Mapping!$A:$A,Mapping!$C:$C)</f>
        <v>SJWAM</v>
      </c>
      <c r="F444" s="1" t="str">
        <f>_xlfn.XLOOKUP($A444,Mapping!$A:$A,Mapping!$G:$G)</f>
        <v>Streamflow (below node or reach listed)</v>
      </c>
    </row>
    <row r="445" spans="1:6" hidden="1" x14ac:dyDescent="0.25">
      <c r="A445" t="s">
        <v>1814</v>
      </c>
      <c r="B445" t="s">
        <v>15</v>
      </c>
      <c r="C445" s="1" t="e">
        <f>_xlfn.XLOOKUP($A445,Mapping!$A:$A,Mapping!$D:$D)</f>
        <v>#N/A</v>
      </c>
      <c r="D445" s="1" t="e">
        <f>_xlfn.XLOOKUP($A445,Mapping!$A:$A,Mapping!$E:$E)</f>
        <v>#N/A</v>
      </c>
      <c r="E445" s="1" t="e">
        <f>_xlfn.XLOOKUP($A445,Mapping!$A:$A,Mapping!$C:$C)</f>
        <v>#N/A</v>
      </c>
      <c r="F445" s="1" t="e">
        <f>_xlfn.XLOOKUP($A445,Mapping!$A:$A,Mapping!$G:$G)</f>
        <v>#N/A</v>
      </c>
    </row>
    <row r="446" spans="1:6" x14ac:dyDescent="0.25">
      <c r="A446" t="s">
        <v>1815</v>
      </c>
      <c r="B446" t="s">
        <v>15</v>
      </c>
      <c r="C446" s="1">
        <f>_xlfn.XLOOKUP($A446,Mapping!$A:$A,Mapping!$D:$D)</f>
        <v>4955</v>
      </c>
      <c r="D446" s="1" t="str">
        <f>_xlfn.XLOOKUP($A446,Mapping!$A:$A,Mapping!$E:$E)</f>
        <v>Stony Creek  11 \ Stony Gorge Reservoir</v>
      </c>
      <c r="E446" s="1" t="str">
        <f>_xlfn.XLOOKUP($A446,Mapping!$A:$A,Mapping!$C:$C)</f>
        <v>SacWAM</v>
      </c>
      <c r="F446" s="1" t="str">
        <f>_xlfn.XLOOKUP($A446,Mapping!$A:$A,Mapping!$G:$G)</f>
        <v>Streamflow (below node or reach listed)</v>
      </c>
    </row>
    <row r="447" spans="1:6" x14ac:dyDescent="0.25">
      <c r="A447" t="s">
        <v>1818</v>
      </c>
      <c r="B447" t="s">
        <v>15</v>
      </c>
      <c r="C447" s="1">
        <f>_xlfn.XLOOKUP($A447,Mapping!$A:$A,Mapping!$D:$D)</f>
        <v>17</v>
      </c>
      <c r="D447" s="1" t="str">
        <f>_xlfn.XLOOKUP($A447,Mapping!$A:$A,Mapping!$E:$E)</f>
        <v>Sacramento River  15 \ Shasta Lake</v>
      </c>
      <c r="E447" s="1" t="str">
        <f>_xlfn.XLOOKUP($A447,Mapping!$A:$A,Mapping!$C:$C)</f>
        <v>SacWAM</v>
      </c>
      <c r="F447" s="1" t="str">
        <f>_xlfn.XLOOKUP($A447,Mapping!$A:$A,Mapping!$G:$G)</f>
        <v>Streamflow (below node or reach listed)</v>
      </c>
    </row>
    <row r="448" spans="1:6" hidden="1" x14ac:dyDescent="0.25">
      <c r="A448" t="s">
        <v>1819</v>
      </c>
      <c r="B448" t="s">
        <v>15</v>
      </c>
      <c r="C448" s="1" t="str">
        <f>_xlfn.XLOOKUP($A448,Mapping!$A:$A,Mapping!$D:$D)</f>
        <v/>
      </c>
      <c r="D448" s="1" t="str">
        <f>_xlfn.XLOOKUP($A448,Mapping!$A:$A,Mapping!$E:$E)</f>
        <v/>
      </c>
      <c r="E448" s="1" t="str">
        <f>_xlfn.XLOOKUP($A448,Mapping!$A:$A,Mapping!$C:$C)</f>
        <v>SacWAM</v>
      </c>
      <c r="F448" s="1" t="str">
        <f>_xlfn.XLOOKUP($A448,Mapping!$A:$A,Mapping!$G:$G)</f>
        <v/>
      </c>
    </row>
    <row r="449" spans="1:6" x14ac:dyDescent="0.25">
      <c r="A449" t="s">
        <v>1820</v>
      </c>
      <c r="B449" t="s">
        <v>15</v>
      </c>
      <c r="C449" s="1">
        <f>_xlfn.XLOOKUP($A449,Mapping!$A:$A,Mapping!$D:$D)</f>
        <v>7078</v>
      </c>
      <c r="D449" s="1" t="str">
        <f>_xlfn.XLOOKUP($A449,Mapping!$A:$A,Mapping!$E:$E)</f>
        <v>San Joaquin River  13 \ Head of Old River Outflow</v>
      </c>
      <c r="E449" s="1" t="str">
        <f>_xlfn.XLOOKUP($A449,Mapping!$A:$A,Mapping!$C:$C)</f>
        <v>SacWAM</v>
      </c>
      <c r="F449" s="1" t="str">
        <f>_xlfn.XLOOKUP($A449,Mapping!$A:$A,Mapping!$G:$G)</f>
        <v>Streamflow (below node or reach listed)</v>
      </c>
    </row>
    <row r="450" spans="1:6" x14ac:dyDescent="0.25">
      <c r="A450" t="s">
        <v>1821</v>
      </c>
      <c r="B450" t="s">
        <v>15</v>
      </c>
      <c r="C450" s="1">
        <f>_xlfn.XLOOKUP($A450,Mapping!$A:$A,Mapping!$D:$D)</f>
        <v>7076</v>
      </c>
      <c r="D450" s="1" t="str">
        <f>_xlfn.XLOOKUP($A450,Mapping!$A:$A,Mapping!$E:$E)</f>
        <v>Old and Middle River   1 \ Head of Old River Inflow</v>
      </c>
      <c r="E450" s="1" t="str">
        <f>_xlfn.XLOOKUP($A450,Mapping!$A:$A,Mapping!$C:$C)</f>
        <v>SacWAM</v>
      </c>
      <c r="F450" s="1" t="str">
        <f>_xlfn.XLOOKUP($A450,Mapping!$A:$A,Mapping!$G:$G)</f>
        <v>Streamflow (below node or reach listed)</v>
      </c>
    </row>
    <row r="451" spans="1:6" x14ac:dyDescent="0.25">
      <c r="A451" t="s">
        <v>1822</v>
      </c>
      <c r="B451" t="s">
        <v>15</v>
      </c>
      <c r="C451" s="1">
        <f>_xlfn.XLOOKUP($A451,Mapping!$A:$A,Mapping!$D:$D)</f>
        <v>9267</v>
      </c>
      <c r="D451" s="1" t="str">
        <f>_xlfn.XLOOKUP($A451,Mapping!$A:$A,Mapping!$E:$E)</f>
        <v>San Joaquin River   1 \ Inflow at Vernalis Inflow</v>
      </c>
      <c r="E451" s="1" t="str">
        <f>_xlfn.XLOOKUP($A451,Mapping!$A:$A,Mapping!$C:$C)</f>
        <v>SacWAM</v>
      </c>
      <c r="F451" s="1" t="str">
        <f>_xlfn.XLOOKUP($A451,Mapping!$A:$A,Mapping!$G:$G)</f>
        <v>Streamflow (below node or reach listed)</v>
      </c>
    </row>
    <row r="452" spans="1:6" x14ac:dyDescent="0.25">
      <c r="A452" t="s">
        <v>1823</v>
      </c>
      <c r="B452" t="s">
        <v>15</v>
      </c>
      <c r="C452" s="1">
        <f>_xlfn.XLOOKUP($A452,Mapping!$A:$A,Mapping!$D:$D)</f>
        <v>23374</v>
      </c>
      <c r="D452" s="1" t="str">
        <f>_xlfn.XLOOKUP($A452,Mapping!$A:$A,Mapping!$E:$E)</f>
        <v>San Joaquin River 231 \ I_ING008 Inflow</v>
      </c>
      <c r="E452" s="1" t="str">
        <f>_xlfn.XLOOKUP($A452,Mapping!$A:$A,Mapping!$C:$C)</f>
        <v>SJWAM</v>
      </c>
      <c r="F452" s="1" t="str">
        <f>_xlfn.XLOOKUP($A452,Mapping!$A:$A,Mapping!$G:$G)</f>
        <v>Streamflow (below node or reach listed)</v>
      </c>
    </row>
    <row r="453" spans="1:6" hidden="1" x14ac:dyDescent="0.25">
      <c r="A453" t="s">
        <v>1824</v>
      </c>
      <c r="B453" t="s">
        <v>15</v>
      </c>
      <c r="C453" s="1" t="str">
        <f>_xlfn.XLOOKUP($A453,Mapping!$A:$A,Mapping!$D:$D)</f>
        <v/>
      </c>
      <c r="D453" s="1" t="str">
        <f>_xlfn.XLOOKUP($A453,Mapping!$A:$A,Mapping!$E:$E)</f>
        <v/>
      </c>
      <c r="E453" s="1" t="str">
        <f>_xlfn.XLOOKUP($A453,Mapping!$A:$A,Mapping!$C:$C)</f>
        <v>SJWAM</v>
      </c>
      <c r="F453" s="1" t="str">
        <f>_xlfn.XLOOKUP($A453,Mapping!$A:$A,Mapping!$G:$G)</f>
        <v/>
      </c>
    </row>
    <row r="454" spans="1:6" x14ac:dyDescent="0.25">
      <c r="A454" t="s">
        <v>1825</v>
      </c>
      <c r="B454" t="s">
        <v>15</v>
      </c>
      <c r="C454" s="1">
        <f>_xlfn.XLOOKUP($A454,Mapping!$A:$A,Mapping!$D:$D)</f>
        <v>17124</v>
      </c>
      <c r="D454" s="1" t="str">
        <f>_xlfn.XLOOKUP($A454,Mapping!$A:$A,Mapping!$E:$E)</f>
        <v>San Joaquin River 175 \ San Joaquin GW RM 096</v>
      </c>
      <c r="E454" s="1" t="str">
        <f>_xlfn.XLOOKUP($A454,Mapping!$A:$A,Mapping!$C:$C)</f>
        <v>SJWAM</v>
      </c>
      <c r="F454" s="1" t="str">
        <f>_xlfn.XLOOKUP($A454,Mapping!$A:$A,Mapping!$G:$G)</f>
        <v>Streamflow (below node or reach listed)</v>
      </c>
    </row>
    <row r="455" spans="1:6" x14ac:dyDescent="0.25">
      <c r="A455" t="s">
        <v>1826</v>
      </c>
      <c r="B455" t="s">
        <v>15</v>
      </c>
      <c r="C455" s="1">
        <f>_xlfn.XLOOKUP($A455,Mapping!$A:$A,Mapping!$D:$D)</f>
        <v>24505</v>
      </c>
      <c r="D455" s="1" t="str">
        <f>_xlfn.XLOOKUP($A455,Mapping!$A:$A,Mapping!$E:$E)</f>
        <v>San Joaquin River 157 \ A006467  D Heiny</v>
      </c>
      <c r="E455" s="1" t="str">
        <f>_xlfn.XLOOKUP($A455,Mapping!$A:$A,Mapping!$C:$C)</f>
        <v>SJWAM</v>
      </c>
      <c r="F455" s="1" t="str">
        <f>_xlfn.XLOOKUP($A455,Mapping!$A:$A,Mapping!$G:$G)</f>
        <v>Streamflow (below node or reach listed)</v>
      </c>
    </row>
    <row r="456" spans="1:6" x14ac:dyDescent="0.25">
      <c r="A456" t="s">
        <v>1827</v>
      </c>
      <c r="B456" t="s">
        <v>15</v>
      </c>
      <c r="C456" s="1">
        <f>_xlfn.XLOOKUP($A456,Mapping!$A:$A,Mapping!$D:$D)</f>
        <v>18559</v>
      </c>
      <c r="D456" s="1" t="str">
        <f>_xlfn.XLOOKUP($A456,Mapping!$A:$A,Mapping!$E:$E)</f>
        <v>San Joaquin River 133 \ Merced River Inflow</v>
      </c>
      <c r="E456" s="1" t="str">
        <f>_xlfn.XLOOKUP($A456,Mapping!$A:$A,Mapping!$C:$C)</f>
        <v>SJWAM</v>
      </c>
      <c r="F456" s="1" t="str">
        <f>_xlfn.XLOOKUP($A456,Mapping!$A:$A,Mapping!$G:$G)</f>
        <v>Streamflow (below node or reach listed)</v>
      </c>
    </row>
    <row r="457" spans="1:6" x14ac:dyDescent="0.25">
      <c r="A457" t="s">
        <v>1828</v>
      </c>
      <c r="B457" t="s">
        <v>15</v>
      </c>
      <c r="C457" s="1">
        <f>_xlfn.XLOOKUP($A457,Mapping!$A:$A,Mapping!$D:$D)</f>
        <v>16801</v>
      </c>
      <c r="D457" s="1" t="str">
        <f>_xlfn.XLOOKUP($A457,Mapping!$A:$A,Mapping!$E:$E)</f>
        <v>San Joaquin River 131 \ Tributary Inflow 1</v>
      </c>
      <c r="E457" s="1" t="str">
        <f>_xlfn.XLOOKUP($A457,Mapping!$A:$A,Mapping!$C:$C)</f>
        <v>SJWAM</v>
      </c>
      <c r="F457" s="1" t="str">
        <f>_xlfn.XLOOKUP($A457,Mapping!$A:$A,Mapping!$G:$G)</f>
        <v>Streamflow (below node or reach listed)</v>
      </c>
    </row>
    <row r="458" spans="1:6" x14ac:dyDescent="0.25">
      <c r="A458" t="s">
        <v>1829</v>
      </c>
      <c r="B458" t="s">
        <v>15</v>
      </c>
      <c r="C458" s="1">
        <f>_xlfn.XLOOKUP($A458,Mapping!$A:$A,Mapping!$D:$D)</f>
        <v>15247</v>
      </c>
      <c r="D458" s="1" t="str">
        <f>_xlfn.XLOOKUP($A458,Mapping!$A:$A,Mapping!$E:$E)</f>
        <v>San Joaquin River 127 \ Mud Slough North Inflow</v>
      </c>
      <c r="E458" s="1" t="str">
        <f>_xlfn.XLOOKUP($A458,Mapping!$A:$A,Mapping!$C:$C)</f>
        <v>SJWAM</v>
      </c>
      <c r="F458" s="1" t="str">
        <f>_xlfn.XLOOKUP($A458,Mapping!$A:$A,Mapping!$G:$G)</f>
        <v>Streamflow (below node or reach listed)</v>
      </c>
    </row>
    <row r="459" spans="1:6" x14ac:dyDescent="0.25">
      <c r="A459" t="s">
        <v>1830</v>
      </c>
      <c r="B459" t="s">
        <v>15</v>
      </c>
      <c r="C459" s="1">
        <f>_xlfn.XLOOKUP($A459,Mapping!$A:$A,Mapping!$D:$D)</f>
        <v>15259</v>
      </c>
      <c r="D459" s="1" t="str">
        <f>_xlfn.XLOOKUP($A459,Mapping!$A:$A,Mapping!$E:$E)</f>
        <v>San Joaquin River 121 \ Salt Slough Inflow</v>
      </c>
      <c r="E459" s="1" t="str">
        <f>_xlfn.XLOOKUP($A459,Mapping!$A:$A,Mapping!$C:$C)</f>
        <v>SJWAM</v>
      </c>
      <c r="F459" s="1" t="str">
        <f>_xlfn.XLOOKUP($A459,Mapping!$A:$A,Mapping!$G:$G)</f>
        <v>Streamflow (below node or reach listed)</v>
      </c>
    </row>
    <row r="460" spans="1:6" x14ac:dyDescent="0.25">
      <c r="A460" t="s">
        <v>1831</v>
      </c>
      <c r="B460" t="s">
        <v>15</v>
      </c>
      <c r="C460" s="1">
        <f>_xlfn.XLOOKUP($A460,Mapping!$A:$A,Mapping!$D:$D)</f>
        <v>15102</v>
      </c>
      <c r="D460" s="1" t="str">
        <f>_xlfn.XLOOKUP($A460,Mapping!$A:$A,Mapping!$E:$E)</f>
        <v>San Joaquin River 117 \ Eastside Bypass Inflow</v>
      </c>
      <c r="E460" s="1" t="str">
        <f>_xlfn.XLOOKUP($A460,Mapping!$A:$A,Mapping!$C:$C)</f>
        <v>SJWAM</v>
      </c>
      <c r="F460" s="1" t="str">
        <f>_xlfn.XLOOKUP($A460,Mapping!$A:$A,Mapping!$G:$G)</f>
        <v>Streamflow (below node or reach listed)</v>
      </c>
    </row>
    <row r="461" spans="1:6" x14ac:dyDescent="0.25">
      <c r="A461" t="s">
        <v>1832</v>
      </c>
      <c r="B461" t="s">
        <v>15</v>
      </c>
      <c r="C461" s="1">
        <f>_xlfn.XLOOKUP($A461,Mapping!$A:$A,Mapping!$D:$D)</f>
        <v>22310</v>
      </c>
      <c r="D461" s="1" t="str">
        <f>_xlfn.XLOOKUP($A461,Mapping!$A:$A,Mapping!$E:$E)</f>
        <v>San Joaquin River 109 \ Mariposa Bypass Inflow</v>
      </c>
      <c r="E461" s="1" t="str">
        <f>_xlfn.XLOOKUP($A461,Mapping!$A:$A,Mapping!$C:$C)</f>
        <v>SJWAM</v>
      </c>
      <c r="F461" s="1" t="str">
        <f>_xlfn.XLOOKUP($A461,Mapping!$A:$A,Mapping!$G:$G)</f>
        <v>Streamflow (below node or reach listed)</v>
      </c>
    </row>
    <row r="462" spans="1:6" x14ac:dyDescent="0.25">
      <c r="A462" t="s">
        <v>1833</v>
      </c>
      <c r="B462" t="s">
        <v>15</v>
      </c>
      <c r="C462" s="1">
        <f>_xlfn.XLOOKUP($A462,Mapping!$A:$A,Mapping!$D:$D)</f>
        <v>22301</v>
      </c>
      <c r="D462" s="1" t="str">
        <f>_xlfn.XLOOKUP($A462,Mapping!$A:$A,Mapping!$E:$E)</f>
        <v>San Joaquin River  93 \ Sand Slough Control Structure Outflow</v>
      </c>
      <c r="E462" s="1" t="str">
        <f>_xlfn.XLOOKUP($A462,Mapping!$A:$A,Mapping!$C:$C)</f>
        <v>SJWAM</v>
      </c>
      <c r="F462" s="1" t="str">
        <f>_xlfn.XLOOKUP($A462,Mapping!$A:$A,Mapping!$G:$G)</f>
        <v>Streamflow (below node or reach listed)</v>
      </c>
    </row>
    <row r="463" spans="1:6" hidden="1" x14ac:dyDescent="0.25">
      <c r="A463" t="s">
        <v>1834</v>
      </c>
      <c r="B463" t="s">
        <v>15</v>
      </c>
      <c r="C463" s="1" t="e">
        <f>_xlfn.XLOOKUP($A463,Mapping!$A:$A,Mapping!$D:$D)</f>
        <v>#N/A</v>
      </c>
      <c r="D463" s="1" t="e">
        <f>_xlfn.XLOOKUP($A463,Mapping!$A:$A,Mapping!$E:$E)</f>
        <v>#N/A</v>
      </c>
      <c r="E463" s="1" t="e">
        <f>_xlfn.XLOOKUP($A463,Mapping!$A:$A,Mapping!$C:$C)</f>
        <v>#N/A</v>
      </c>
      <c r="F463" s="1" t="e">
        <f>_xlfn.XLOOKUP($A463,Mapping!$A:$A,Mapping!$G:$G)</f>
        <v>#N/A</v>
      </c>
    </row>
    <row r="464" spans="1:6" x14ac:dyDescent="0.25">
      <c r="A464" t="s">
        <v>1835</v>
      </c>
      <c r="B464" t="s">
        <v>15</v>
      </c>
      <c r="C464" s="1">
        <f>_xlfn.XLOOKUP($A464,Mapping!$A:$A,Mapping!$D:$D)</f>
        <v>15156</v>
      </c>
      <c r="D464" s="1" t="str">
        <f>_xlfn.XLOOKUP($A464,Mapping!$A:$A,Mapping!$E:$E)</f>
        <v>San Joaquin River  59 \ Fresno Slough Inflow</v>
      </c>
      <c r="E464" s="1" t="str">
        <f>_xlfn.XLOOKUP($A464,Mapping!$A:$A,Mapping!$C:$C)</f>
        <v>SJWAM</v>
      </c>
      <c r="F464" s="1" t="str">
        <f>_xlfn.XLOOKUP($A464,Mapping!$A:$A,Mapping!$G:$G)</f>
        <v>Streamflow (below node or reach listed)</v>
      </c>
    </row>
    <row r="465" spans="1:6" hidden="1" x14ac:dyDescent="0.25">
      <c r="A465" t="s">
        <v>1836</v>
      </c>
      <c r="B465" t="s">
        <v>15</v>
      </c>
      <c r="C465" s="1" t="str">
        <f>_xlfn.XLOOKUP($A465,Mapping!$A:$A,Mapping!$D:$D)</f>
        <v/>
      </c>
      <c r="D465" s="1" t="str">
        <f>_xlfn.XLOOKUP($A465,Mapping!$A:$A,Mapping!$E:$E)</f>
        <v/>
      </c>
      <c r="E465" s="1" t="str">
        <f>_xlfn.XLOOKUP($A465,Mapping!$A:$A,Mapping!$C:$C)</f>
        <v>SJWAM</v>
      </c>
      <c r="F465" s="1" t="str">
        <f>_xlfn.XLOOKUP($A465,Mapping!$A:$A,Mapping!$G:$G)</f>
        <v/>
      </c>
    </row>
    <row r="466" spans="1:6" x14ac:dyDescent="0.25">
      <c r="A466" t="s">
        <v>1837</v>
      </c>
      <c r="B466" t="s">
        <v>15</v>
      </c>
      <c r="C466" s="1">
        <f>_xlfn.XLOOKUP($A466,Mapping!$A:$A,Mapping!$D:$D)</f>
        <v>25274</v>
      </c>
      <c r="D466" s="1" t="str">
        <f>_xlfn.XLOOKUP($A466,Mapping!$A:$A,Mapping!$E:$E)</f>
        <v>San Joaquin River  43 \ Chowchilla Bypass Outflow</v>
      </c>
      <c r="E466" s="1" t="str">
        <f>_xlfn.XLOOKUP($A466,Mapping!$A:$A,Mapping!$C:$C)</f>
        <v>SJWAM</v>
      </c>
      <c r="F466" s="1" t="str">
        <f>_xlfn.XLOOKUP($A466,Mapping!$A:$A,Mapping!$G:$G)</f>
        <v>Streamflow (below node or reach listed)</v>
      </c>
    </row>
    <row r="467" spans="1:6" x14ac:dyDescent="0.25">
      <c r="A467" t="s">
        <v>1838</v>
      </c>
      <c r="B467" t="s">
        <v>15</v>
      </c>
      <c r="C467" s="1">
        <f>_xlfn.XLOOKUP($A467,Mapping!$A:$A,Mapping!$D:$D)</f>
        <v>23744</v>
      </c>
      <c r="D467" s="1" t="str">
        <f>_xlfn.XLOOKUP($A467,Mapping!$A:$A,Mapping!$E:$E)</f>
        <v>San Joaquin River  37 \ Reach 1 Losses</v>
      </c>
      <c r="E467" s="1" t="str">
        <f>_xlfn.XLOOKUP($A467,Mapping!$A:$A,Mapping!$C:$C)</f>
        <v>SJWAM</v>
      </c>
      <c r="F467" s="1" t="str">
        <f>_xlfn.XLOOKUP($A467,Mapping!$A:$A,Mapping!$G:$G)</f>
        <v>Streamflow (below node or reach listed)</v>
      </c>
    </row>
    <row r="468" spans="1:6" x14ac:dyDescent="0.25">
      <c r="A468" t="s">
        <v>1839</v>
      </c>
      <c r="B468" t="s">
        <v>15</v>
      </c>
      <c r="C468" s="1">
        <f>_xlfn.XLOOKUP($A468,Mapping!$A:$A,Mapping!$D:$D)</f>
        <v>21821</v>
      </c>
      <c r="D468" s="1" t="str">
        <f>_xlfn.XLOOKUP($A468,Mapping!$A:$A,Mapping!$E:$E)</f>
        <v>Upper San Joaquin 125 \ SJR to SJF Runoff</v>
      </c>
      <c r="E468" s="1" t="str">
        <f>_xlfn.XLOOKUP($A468,Mapping!$A:$A,Mapping!$C:$C)</f>
        <v>SJWAM</v>
      </c>
      <c r="F468" s="1" t="str">
        <f>_xlfn.XLOOKUP($A468,Mapping!$A:$A,Mapping!$G:$G)</f>
        <v>Streamflow (below node or reach listed)</v>
      </c>
    </row>
    <row r="469" spans="1:6" x14ac:dyDescent="0.25">
      <c r="A469" t="s">
        <v>1840</v>
      </c>
      <c r="B469" t="s">
        <v>15</v>
      </c>
      <c r="C469" s="1">
        <f>_xlfn.XLOOKUP($A469,Mapping!$A:$A,Mapping!$D:$D)</f>
        <v>9798</v>
      </c>
      <c r="D469" s="1" t="str">
        <f>_xlfn.XLOOKUP($A469,Mapping!$A:$A,Mapping!$E:$E)</f>
        <v>Gianelli CVP Generation   0 \ Headflow</v>
      </c>
      <c r="E469" s="1" t="str">
        <f>_xlfn.XLOOKUP($A469,Mapping!$A:$A,Mapping!$C:$C)</f>
        <v>SJWAM</v>
      </c>
      <c r="F469" s="1" t="str">
        <f>_xlfn.XLOOKUP($A469,Mapping!$A:$A,Mapping!$G:$G)</f>
        <v>Streamflow (below node or reach listed)</v>
      </c>
    </row>
    <row r="470" spans="1:6" x14ac:dyDescent="0.25">
      <c r="A470" t="s">
        <v>1841</v>
      </c>
      <c r="B470" t="s">
        <v>15</v>
      </c>
      <c r="C470" s="1">
        <f>_xlfn.XLOOKUP($A470,Mapping!$A:$A,Mapping!$D:$D)</f>
        <v>12425</v>
      </c>
      <c r="D470" s="1" t="str">
        <f>_xlfn.XLOOKUP($A470,Mapping!$A:$A,Mapping!$E:$E)</f>
        <v>Sutter Bypass  16 \ Reach</v>
      </c>
      <c r="E470" s="1" t="str">
        <f>_xlfn.XLOOKUP($A470,Mapping!$A:$A,Mapping!$C:$C)</f>
        <v>SacWAM</v>
      </c>
      <c r="F470" s="1" t="str">
        <f>_xlfn.XLOOKUP($A470,Mapping!$A:$A,Mapping!$G:$G)</f>
        <v>Streamflow (below node or reach listed)</v>
      </c>
    </row>
    <row r="471" spans="1:6" x14ac:dyDescent="0.25">
      <c r="A471" t="s">
        <v>1842</v>
      </c>
      <c r="B471" t="s">
        <v>15</v>
      </c>
      <c r="C471" s="1">
        <f>_xlfn.XLOOKUP($A471,Mapping!$A:$A,Mapping!$D:$D)</f>
        <v>7695</v>
      </c>
      <c r="D471" s="1" t="str">
        <f>_xlfn.XLOOKUP($A471,Mapping!$A:$A,Mapping!$E:$E)</f>
        <v>South Canal   3 \ South Canal CM 003</v>
      </c>
      <c r="E471" s="1" t="str">
        <f>_xlfn.XLOOKUP($A471,Mapping!$A:$A,Mapping!$C:$C)</f>
        <v>SacWAM</v>
      </c>
      <c r="F471" s="1" t="str">
        <f>_xlfn.XLOOKUP($A471,Mapping!$A:$A,Mapping!$G:$G)</f>
        <v>Streamflow (below node or reach listed)</v>
      </c>
    </row>
    <row r="472" spans="1:6" x14ac:dyDescent="0.25">
      <c r="A472" t="s">
        <v>1843</v>
      </c>
      <c r="B472" t="s">
        <v>15</v>
      </c>
      <c r="C472" s="1">
        <f>_xlfn.XLOOKUP($A472,Mapping!$A:$A,Mapping!$D:$D)</f>
        <v>12502</v>
      </c>
      <c r="D472" s="1" t="str">
        <f>_xlfn.XLOOKUP($A472,Mapping!$A:$A,Mapping!$E:$E)</f>
        <v>Stony Creek  45 \ SWRCB Stony Creek</v>
      </c>
      <c r="E472" s="1" t="str">
        <f>_xlfn.XLOOKUP($A472,Mapping!$A:$A,Mapping!$C:$C)</f>
        <v>SacWAM</v>
      </c>
      <c r="F472" s="1" t="str">
        <f>_xlfn.XLOOKUP($A472,Mapping!$A:$A,Mapping!$G:$G)</f>
        <v>Streamflow (below node or reach listed)</v>
      </c>
    </row>
    <row r="473" spans="1:6" x14ac:dyDescent="0.25">
      <c r="A473" t="s">
        <v>1848</v>
      </c>
      <c r="B473" t="s">
        <v>15</v>
      </c>
      <c r="C473" s="1">
        <f>_xlfn.XLOOKUP($A473,Mapping!$A:$A,Mapping!$D:$D)</f>
        <v>24376</v>
      </c>
      <c r="D473" s="1" t="str">
        <f>_xlfn.XLOOKUP($A473,Mapping!$A:$A,Mapping!$E:$E)</f>
        <v>Stanislaus River 165 \ S022199 V Martins</v>
      </c>
      <c r="E473" s="1" t="str">
        <f>_xlfn.XLOOKUP($A473,Mapping!$A:$A,Mapping!$C:$C)</f>
        <v>SJWAM</v>
      </c>
      <c r="F473" s="1" t="str">
        <f>_xlfn.XLOOKUP($A473,Mapping!$A:$A,Mapping!$G:$G)</f>
        <v>Streamflow (below node or reach listed)</v>
      </c>
    </row>
    <row r="474" spans="1:6" x14ac:dyDescent="0.25">
      <c r="A474" t="s">
        <v>1849</v>
      </c>
      <c r="B474" t="s">
        <v>15</v>
      </c>
      <c r="C474" s="1">
        <f>_xlfn.XLOOKUP($A474,Mapping!$A:$A,Mapping!$D:$D)</f>
        <v>15598</v>
      </c>
      <c r="D474" s="1" t="str">
        <f>_xlfn.XLOOKUP($A474,Mapping!$A:$A,Mapping!$E:$E)</f>
        <v>Stanislaus River 138 \ Reach</v>
      </c>
      <c r="E474" s="1" t="str">
        <f>_xlfn.XLOOKUP($A474,Mapping!$A:$A,Mapping!$C:$C)</f>
        <v>SJWAM</v>
      </c>
      <c r="F474" s="1" t="str">
        <f>_xlfn.XLOOKUP($A474,Mapping!$A:$A,Mapping!$G:$G)</f>
        <v>Streamflow (below node or reach listed)</v>
      </c>
    </row>
    <row r="475" spans="1:6" x14ac:dyDescent="0.25">
      <c r="A475" t="s">
        <v>1852</v>
      </c>
      <c r="B475" t="s">
        <v>15</v>
      </c>
      <c r="C475" s="1">
        <f>_xlfn.XLOOKUP($A475,Mapping!$A:$A,Mapping!$D:$D)</f>
        <v>18618</v>
      </c>
      <c r="D475" s="1" t="str">
        <f>_xlfn.XLOOKUP($A475,Mapping!$A:$A,Mapping!$E:$E)</f>
        <v>Stanislaus River 106 \ Reach</v>
      </c>
      <c r="E475" s="1" t="str">
        <f>_xlfn.XLOOKUP($A475,Mapping!$A:$A,Mapping!$C:$C)</f>
        <v>SJWAM</v>
      </c>
      <c r="F475" s="1" t="str">
        <f>_xlfn.XLOOKUP($A475,Mapping!$A:$A,Mapping!$G:$G)</f>
        <v>Streamflow (below node or reach listed)</v>
      </c>
    </row>
    <row r="476" spans="1:6" x14ac:dyDescent="0.25">
      <c r="A476" t="s">
        <v>1853</v>
      </c>
      <c r="B476" t="s">
        <v>15</v>
      </c>
      <c r="C476" s="1">
        <f>_xlfn.XLOOKUP($A476,Mapping!$A:$A,Mapping!$D:$D)</f>
        <v>16218</v>
      </c>
      <c r="D476" s="1" t="str">
        <f>_xlfn.XLOOKUP($A476,Mapping!$A:$A,Mapping!$E:$E)</f>
        <v>Stanislaus River  95 \ Main Supply Canal Outflow</v>
      </c>
      <c r="E476" s="1" t="str">
        <f>_xlfn.XLOOKUP($A476,Mapping!$A:$A,Mapping!$C:$C)</f>
        <v>SJWAM</v>
      </c>
      <c r="F476" s="1" t="str">
        <f>_xlfn.XLOOKUP($A476,Mapping!$A:$A,Mapping!$G:$G)</f>
        <v>Streamflow (below node or reach listed)</v>
      </c>
    </row>
    <row r="477" spans="1:6" x14ac:dyDescent="0.25">
      <c r="A477" t="s">
        <v>1856</v>
      </c>
      <c r="B477" t="s">
        <v>15</v>
      </c>
      <c r="C477" s="1">
        <f>_xlfn.XLOOKUP($A477,Mapping!$A:$A,Mapping!$D:$D)</f>
        <v>18568</v>
      </c>
      <c r="D477" s="1" t="str">
        <f>_xlfn.XLOOKUP($A477,Mapping!$A:$A,Mapping!$E:$E)</f>
        <v>Stanislaus River  86 \ Reach</v>
      </c>
      <c r="E477" s="1" t="str">
        <f>_xlfn.XLOOKUP($A477,Mapping!$A:$A,Mapping!$C:$C)</f>
        <v>SJWAM</v>
      </c>
      <c r="F477" s="1" t="str">
        <f>_xlfn.XLOOKUP($A477,Mapping!$A:$A,Mapping!$G:$G)</f>
        <v>Streamflow (below node or reach listed)</v>
      </c>
    </row>
    <row r="478" spans="1:6" x14ac:dyDescent="0.25">
      <c r="A478" t="s">
        <v>1857</v>
      </c>
      <c r="B478" t="s">
        <v>15</v>
      </c>
      <c r="C478" s="1">
        <f>_xlfn.XLOOKUP($A478,Mapping!$A:$A,Mapping!$D:$D)</f>
        <v>4427</v>
      </c>
      <c r="D478" s="1" t="str">
        <f>_xlfn.XLOOKUP($A478,Mapping!$A:$A,Mapping!$E:$E)</f>
        <v>Power Canal   7 \ Thermalito Afterbay</v>
      </c>
      <c r="E478" s="1" t="str">
        <f>_xlfn.XLOOKUP($A478,Mapping!$A:$A,Mapping!$C:$C)</f>
        <v>SacWAM</v>
      </c>
      <c r="F478" s="1" t="str">
        <f>_xlfn.XLOOKUP($A478,Mapping!$A:$A,Mapping!$G:$G)</f>
        <v>Streamflow (below node or reach listed)</v>
      </c>
    </row>
    <row r="479" spans="1:6" x14ac:dyDescent="0.25">
      <c r="A479" t="s">
        <v>1858</v>
      </c>
      <c r="B479" t="s">
        <v>15</v>
      </c>
      <c r="C479" s="1">
        <f>_xlfn.XLOOKUP($A479,Mapping!$A:$A,Mapping!$D:$D)</f>
        <v>12504</v>
      </c>
      <c r="D479" s="1" t="str">
        <f>_xlfn.XLOOKUP($A479,Mapping!$A:$A,Mapping!$E:$E)</f>
        <v>Thomes Creek  13 \ SWRCB Thomes Creek</v>
      </c>
      <c r="E479" s="1" t="str">
        <f>_xlfn.XLOOKUP($A479,Mapping!$A:$A,Mapping!$C:$C)</f>
        <v>SacWAM</v>
      </c>
      <c r="F479" s="1" t="str">
        <f>_xlfn.XLOOKUP($A479,Mapping!$A:$A,Mapping!$G:$G)</f>
        <v>Streamflow (below node or reach listed)</v>
      </c>
    </row>
    <row r="480" spans="1:6" x14ac:dyDescent="0.25">
      <c r="A480" t="s">
        <v>1859</v>
      </c>
      <c r="B480" t="s">
        <v>15</v>
      </c>
      <c r="C480" s="1">
        <f>_xlfn.XLOOKUP($A480,Mapping!$A:$A,Mapping!$D:$D)</f>
        <v>5845</v>
      </c>
      <c r="D480" s="1" t="str">
        <f>_xlfn.XLOOKUP($A480,Mapping!$A:$A,Mapping!$E:$E)</f>
        <v>Thomes Creek   7 \ I_THM028 Inflow</v>
      </c>
      <c r="E480" s="1" t="str">
        <f>_xlfn.XLOOKUP($A480,Mapping!$A:$A,Mapping!$C:$C)</f>
        <v>SacWAM</v>
      </c>
      <c r="F480" s="1" t="str">
        <f>_xlfn.XLOOKUP($A480,Mapping!$A:$A,Mapping!$G:$G)</f>
        <v>Streamflow (below node or reach listed)</v>
      </c>
    </row>
    <row r="481" spans="1:6" hidden="1" x14ac:dyDescent="0.25">
      <c r="A481" t="s">
        <v>1860</v>
      </c>
      <c r="B481" t="s">
        <v>15</v>
      </c>
      <c r="C481" s="1" t="e">
        <f>_xlfn.XLOOKUP($A481,Mapping!$A:$A,Mapping!$D:$D)</f>
        <v>#N/A</v>
      </c>
      <c r="D481" s="1" t="e">
        <f>_xlfn.XLOOKUP($A481,Mapping!$A:$A,Mapping!$E:$E)</f>
        <v>#N/A</v>
      </c>
      <c r="E481" s="1" t="e">
        <f>_xlfn.XLOOKUP($A481,Mapping!$A:$A,Mapping!$C:$C)</f>
        <v>#N/A</v>
      </c>
      <c r="F481" s="1" t="e">
        <f>_xlfn.XLOOKUP($A481,Mapping!$A:$A,Mapping!$G:$G)</f>
        <v>#N/A</v>
      </c>
    </row>
    <row r="482" spans="1:6" x14ac:dyDescent="0.25">
      <c r="A482" t="s">
        <v>1861</v>
      </c>
      <c r="B482" t="s">
        <v>15</v>
      </c>
      <c r="C482" s="1">
        <f>_xlfn.XLOOKUP($A482,Mapping!$A:$A,Mapping!$D:$D)</f>
        <v>5582</v>
      </c>
      <c r="D482" s="1" t="str">
        <f>_xlfn.XLOOKUP($A482,Mapping!$A:$A,Mapping!$E:$E)</f>
        <v>Trinity River  21 \ Lewiston Lake</v>
      </c>
      <c r="E482" s="1" t="str">
        <f>_xlfn.XLOOKUP($A482,Mapping!$A:$A,Mapping!$C:$C)</f>
        <v>SacWAM</v>
      </c>
      <c r="F482" s="1" t="str">
        <f>_xlfn.XLOOKUP($A482,Mapping!$A:$A,Mapping!$G:$G)</f>
        <v>Streamflow (below node or reach listed)</v>
      </c>
    </row>
    <row r="483" spans="1:6" x14ac:dyDescent="0.25">
      <c r="A483" t="s">
        <v>1862</v>
      </c>
      <c r="B483" t="s">
        <v>15</v>
      </c>
      <c r="C483" s="1">
        <f>_xlfn.XLOOKUP($A483,Mapping!$A:$A,Mapping!$D:$D)</f>
        <v>1334</v>
      </c>
      <c r="D483" s="1" t="str">
        <f>_xlfn.XLOOKUP($A483,Mapping!$A:$A,Mapping!$E:$E)</f>
        <v>Trinity River   9 \ Trinity Reservoir</v>
      </c>
      <c r="E483" s="1" t="str">
        <f>_xlfn.XLOOKUP($A483,Mapping!$A:$A,Mapping!$C:$C)</f>
        <v>SacWAM</v>
      </c>
      <c r="F483" s="1" t="str">
        <f>_xlfn.XLOOKUP($A483,Mapping!$A:$A,Mapping!$G:$G)</f>
        <v>Streamflow (below node or reach listed)</v>
      </c>
    </row>
    <row r="484" spans="1:6" x14ac:dyDescent="0.25">
      <c r="A484" t="s">
        <v>1863</v>
      </c>
      <c r="B484" t="s">
        <v>15</v>
      </c>
      <c r="C484" s="1">
        <f>_xlfn.XLOOKUP($A484,Mapping!$A:$A,Mapping!$D:$D)</f>
        <v>23254</v>
      </c>
      <c r="D484" s="1" t="str">
        <f>_xlfn.XLOOKUP($A484,Mapping!$A:$A,Mapping!$E:$E)</f>
        <v>Tuolumne River 143 \ OPS Tuolumne River Flow</v>
      </c>
      <c r="E484" s="1" t="str">
        <f>_xlfn.XLOOKUP($A484,Mapping!$A:$A,Mapping!$C:$C)</f>
        <v>SJWAM</v>
      </c>
      <c r="F484" s="1" t="str">
        <f>_xlfn.XLOOKUP($A484,Mapping!$A:$A,Mapping!$G:$G)</f>
        <v>Streamflow (below node or reach listed)</v>
      </c>
    </row>
    <row r="485" spans="1:6" x14ac:dyDescent="0.25">
      <c r="A485" t="s">
        <v>1864</v>
      </c>
      <c r="B485" t="s">
        <v>15</v>
      </c>
      <c r="C485" s="1">
        <f>_xlfn.XLOOKUP($A485,Mapping!$A:$A,Mapping!$D:$D)</f>
        <v>24660</v>
      </c>
      <c r="D485" s="1" t="str">
        <f>_xlfn.XLOOKUP($A485,Mapping!$A:$A,Mapping!$E:$E)</f>
        <v>Tuolumne River 131 \ A001633  P Dickerson</v>
      </c>
      <c r="E485" s="1" t="str">
        <f>_xlfn.XLOOKUP($A485,Mapping!$A:$A,Mapping!$C:$C)</f>
        <v>SJWAM</v>
      </c>
      <c r="F485" s="1" t="str">
        <f>_xlfn.XLOOKUP($A485,Mapping!$A:$A,Mapping!$G:$G)</f>
        <v>Streamflow (below node or reach listed)</v>
      </c>
    </row>
    <row r="486" spans="1:6" x14ac:dyDescent="0.25">
      <c r="A486" t="s">
        <v>1865</v>
      </c>
      <c r="B486" t="s">
        <v>15</v>
      </c>
      <c r="C486" s="1">
        <f>_xlfn.XLOOKUP($A486,Mapping!$A:$A,Mapping!$D:$D)</f>
        <v>18594</v>
      </c>
      <c r="D486" s="1" t="str">
        <f>_xlfn.XLOOKUP($A486,Mapping!$A:$A,Mapping!$E:$E)</f>
        <v>Tuolumne River 109 \ Dry Creek Tuolumne River Inflow</v>
      </c>
      <c r="E486" s="1" t="str">
        <f>_xlfn.XLOOKUP($A486,Mapping!$A:$A,Mapping!$C:$C)</f>
        <v>SJWAM</v>
      </c>
      <c r="F486" s="1" t="str">
        <f>_xlfn.XLOOKUP($A486,Mapping!$A:$A,Mapping!$G:$G)</f>
        <v>Streamflow (below node or reach listed)</v>
      </c>
    </row>
    <row r="487" spans="1:6" x14ac:dyDescent="0.25">
      <c r="A487" t="s">
        <v>1866</v>
      </c>
      <c r="B487" t="s">
        <v>15</v>
      </c>
      <c r="C487" s="1">
        <f>_xlfn.XLOOKUP($A487,Mapping!$A:$A,Mapping!$D:$D)</f>
        <v>16878</v>
      </c>
      <c r="D487" s="1" t="str">
        <f>_xlfn.XLOOKUP($A487,Mapping!$A:$A,Mapping!$E:$E)</f>
        <v>Tuolumne River  85 \ Tuolumne GW RM 043</v>
      </c>
      <c r="E487" s="1" t="str">
        <f>_xlfn.XLOOKUP($A487,Mapping!$A:$A,Mapping!$C:$C)</f>
        <v>SJWAM</v>
      </c>
      <c r="F487" s="1" t="str">
        <f>_xlfn.XLOOKUP($A487,Mapping!$A:$A,Mapping!$G:$G)</f>
        <v>Streamflow (below node or reach listed)</v>
      </c>
    </row>
    <row r="488" spans="1:6" x14ac:dyDescent="0.25">
      <c r="A488" t="s">
        <v>1869</v>
      </c>
      <c r="B488" t="s">
        <v>15</v>
      </c>
      <c r="C488" s="1">
        <f>_xlfn.XLOOKUP($A488,Mapping!$A:$A,Mapping!$D:$D)</f>
        <v>1336</v>
      </c>
      <c r="D488" s="1" t="str">
        <f>_xlfn.XLOOKUP($A488,Mapping!$A:$A,Mapping!$E:$E)</f>
        <v>Clear Creek   9 \ Whiskeytown Reservoir</v>
      </c>
      <c r="E488" s="1" t="str">
        <f>_xlfn.XLOOKUP($A488,Mapping!$A:$A,Mapping!$C:$C)</f>
        <v>SacWAM</v>
      </c>
      <c r="F488" s="1" t="str">
        <f>_xlfn.XLOOKUP($A488,Mapping!$A:$A,Mapping!$G:$G)</f>
        <v>Streamflow (below node or reach listed)</v>
      </c>
    </row>
    <row r="489" spans="1:6" x14ac:dyDescent="0.25">
      <c r="A489" t="s">
        <v>1872</v>
      </c>
      <c r="B489" t="s">
        <v>15</v>
      </c>
      <c r="C489" s="1">
        <f>_xlfn.XLOOKUP($A489,Mapping!$A:$A,Mapping!$D:$D)</f>
        <v>1289</v>
      </c>
      <c r="D489" s="1" t="str">
        <f>_xlfn.XLOOKUP($A489,Mapping!$A:$A,Mapping!$E:$E)</f>
        <v>Yolo Bypass  22 \ Reach</v>
      </c>
      <c r="E489" s="1" t="str">
        <f>_xlfn.XLOOKUP($A489,Mapping!$A:$A,Mapping!$C:$C)</f>
        <v>SacWAM</v>
      </c>
      <c r="F489" s="1" t="str">
        <f>_xlfn.XLOOKUP($A489,Mapping!$A:$A,Mapping!$G:$G)</f>
        <v>Streamflow (below node or reach listed)</v>
      </c>
    </row>
    <row r="490" spans="1:6" x14ac:dyDescent="0.25">
      <c r="A490" t="s">
        <v>1873</v>
      </c>
      <c r="B490" t="s">
        <v>15</v>
      </c>
      <c r="C490" s="1">
        <f>_xlfn.XLOOKUP($A490,Mapping!$A:$A,Mapping!$D:$D)</f>
        <v>4865</v>
      </c>
      <c r="D490" s="1" t="str">
        <f>_xlfn.XLOOKUP($A490,Mapping!$A:$A,Mapping!$E:$E)</f>
        <v>Yolo Bypass   9 \ Cache Creek Inflow to Yolo Bypass RM 032</v>
      </c>
      <c r="E490" s="1" t="str">
        <f>_xlfn.XLOOKUP($A490,Mapping!$A:$A,Mapping!$C:$C)</f>
        <v>SacWAM</v>
      </c>
      <c r="F490" s="1" t="str">
        <f>_xlfn.XLOOKUP($A490,Mapping!$A:$A,Mapping!$G:$G)</f>
        <v>Streamflow (below node or reach listed)</v>
      </c>
    </row>
    <row r="491" spans="1:6" x14ac:dyDescent="0.25">
      <c r="A491" t="s">
        <v>1874</v>
      </c>
      <c r="B491" t="s">
        <v>15</v>
      </c>
      <c r="C491" s="1">
        <f>_xlfn.XLOOKUP($A491,Mapping!$A:$A,Mapping!$D:$D)</f>
        <v>15442</v>
      </c>
      <c r="D491" s="1" t="str">
        <f>_xlfn.XLOOKUP($A491,Mapping!$A:$A,Mapping!$E:$E)</f>
        <v>Yuba River  55 \ YCWA North Canal Outflow</v>
      </c>
      <c r="E491" s="1" t="str">
        <f>_xlfn.XLOOKUP($A491,Mapping!$A:$A,Mapping!$C:$C)</f>
        <v>SacWAM</v>
      </c>
      <c r="F491" s="1" t="str">
        <f>_xlfn.XLOOKUP($A491,Mapping!$A:$A,Mapping!$G:$G)</f>
        <v>Streamflow (below node or reach listed)</v>
      </c>
    </row>
    <row r="492" spans="1:6" x14ac:dyDescent="0.25">
      <c r="A492" t="s">
        <v>1877</v>
      </c>
      <c r="B492" t="s">
        <v>15</v>
      </c>
      <c r="C492" s="1">
        <f>_xlfn.XLOOKUP($A492,Mapping!$A:$A,Mapping!$D:$D)</f>
        <v>8525</v>
      </c>
      <c r="D492" s="1" t="str">
        <f>_xlfn.XLOOKUP($A492,Mapping!$A:$A,Mapping!$E:$E)</f>
        <v>Yuba River  49 \ French Dry Creek Inflow</v>
      </c>
      <c r="E492" s="1" t="str">
        <f>_xlfn.XLOOKUP($A492,Mapping!$A:$A,Mapping!$C:$C)</f>
        <v>SacWAM</v>
      </c>
      <c r="F492" s="1" t="str">
        <f>_xlfn.XLOOKUP($A492,Mapping!$A:$A,Mapping!$G:$G)</f>
        <v>Streamflow (below node or reach listed)</v>
      </c>
    </row>
    <row r="493" spans="1:6" x14ac:dyDescent="0.25">
      <c r="A493" t="s">
        <v>1878</v>
      </c>
      <c r="B493" t="s">
        <v>15</v>
      </c>
      <c r="C493" s="1">
        <f>_xlfn.XLOOKUP($A493,Mapping!$A:$A,Mapping!$D:$D)</f>
        <v>12584</v>
      </c>
      <c r="D493" s="1" t="str">
        <f>_xlfn.XLOOKUP($A493,Mapping!$A:$A,Mapping!$E:$E)</f>
        <v>Yuba River  43 \ SWRCB Englebright</v>
      </c>
      <c r="E493" s="1" t="str">
        <f>_xlfn.XLOOKUP($A493,Mapping!$A:$A,Mapping!$C:$C)</f>
        <v>SacWAM</v>
      </c>
      <c r="F493" s="1" t="str">
        <f>_xlfn.XLOOKUP($A493,Mapping!$A:$A,Mapping!$G:$G)</f>
        <v>Streamflow (below node or reach listed)</v>
      </c>
    </row>
    <row r="494" spans="1:6" x14ac:dyDescent="0.25">
      <c r="A494" t="s">
        <v>1879</v>
      </c>
      <c r="B494" t="s">
        <v>15</v>
      </c>
      <c r="C494" s="1">
        <f>_xlfn.XLOOKUP($A494,Mapping!$A:$A,Mapping!$D:$D)</f>
        <v>12584</v>
      </c>
      <c r="D494" s="1" t="str">
        <f>_xlfn.XLOOKUP($A494,Mapping!$A:$A,Mapping!$E:$E)</f>
        <v>Yuba River  43 \ SWRCB Englebright</v>
      </c>
      <c r="E494" s="1" t="str">
        <f>_xlfn.XLOOKUP($A494,Mapping!$A:$A,Mapping!$C:$C)</f>
        <v>SacWAM</v>
      </c>
      <c r="F494" s="1" t="str">
        <f>_xlfn.XLOOKUP($A494,Mapping!$A:$A,Mapping!$G:$G)</f>
        <v>Streamflow (below node or reach listed)</v>
      </c>
    </row>
    <row r="495" spans="1:6" x14ac:dyDescent="0.25">
      <c r="A495" t="s">
        <v>3463</v>
      </c>
      <c r="B495" t="s">
        <v>15</v>
      </c>
      <c r="C495" s="1">
        <f>_xlfn.XLOOKUP($A495,Mapping!$A:$A,Mapping!$D:$D)</f>
        <v>5947</v>
      </c>
      <c r="D495" s="1" t="str">
        <f>_xlfn.XLOOKUP($A495,Mapping!$A:$A,Mapping!$E:$E)</f>
        <v>Cosumnes River  19 \ I_DEE023 Inflow</v>
      </c>
      <c r="E495" s="1" t="str">
        <f>_xlfn.XLOOKUP($A495,Mapping!$A:$A,Mapping!$C:$C)</f>
        <v>SacWAM</v>
      </c>
      <c r="F495" s="1" t="str">
        <f>_xlfn.XLOOKUP($A495,Mapping!$A:$A,Mapping!$G:$G)</f>
        <v>Streamflow (below node or reach listed)</v>
      </c>
    </row>
    <row r="496" spans="1:6" hidden="1" x14ac:dyDescent="0.25">
      <c r="A496" t="s">
        <v>3465</v>
      </c>
      <c r="B496" t="s">
        <v>15</v>
      </c>
      <c r="C496" s="1" t="e">
        <f>_xlfn.XLOOKUP($A496,Mapping!$A:$A,Mapping!$D:$D)</f>
        <v>#N/A</v>
      </c>
      <c r="D496" s="1" t="e">
        <f>_xlfn.XLOOKUP($A496,Mapping!$A:$A,Mapping!$E:$E)</f>
        <v>#N/A</v>
      </c>
      <c r="E496" s="1" t="e">
        <f>_xlfn.XLOOKUP($A496,Mapping!$A:$A,Mapping!$C:$C)</f>
        <v>#N/A</v>
      </c>
      <c r="F496" s="1" t="e">
        <f>_xlfn.XLOOKUP($A496,Mapping!$A:$A,Mapping!$G:$G)</f>
        <v>#N/A</v>
      </c>
    </row>
    <row r="497" spans="1:6" hidden="1" x14ac:dyDescent="0.25">
      <c r="A497" t="s">
        <v>3468</v>
      </c>
      <c r="B497" t="s">
        <v>15</v>
      </c>
      <c r="C497" s="1" t="e">
        <f>_xlfn.XLOOKUP($A497,Mapping!$A:$A,Mapping!$D:$D)</f>
        <v>#N/A</v>
      </c>
      <c r="D497" s="1" t="e">
        <f>_xlfn.XLOOKUP($A497,Mapping!$A:$A,Mapping!$E:$E)</f>
        <v>#N/A</v>
      </c>
      <c r="E497" s="1" t="e">
        <f>_xlfn.XLOOKUP($A497,Mapping!$A:$A,Mapping!$C:$C)</f>
        <v>#N/A</v>
      </c>
      <c r="F497" s="1" t="e">
        <f>_xlfn.XLOOKUP($A497,Mapping!$A:$A,Mapping!$G:$G)</f>
        <v>#N/A</v>
      </c>
    </row>
    <row r="498" spans="1:6" x14ac:dyDescent="0.25">
      <c r="A498" t="s">
        <v>3474</v>
      </c>
      <c r="B498" t="s">
        <v>15</v>
      </c>
      <c r="C498" s="1">
        <f>_xlfn.XLOOKUP($A498,Mapping!$A:$A,Mapping!$D:$D)</f>
        <v>12275</v>
      </c>
      <c r="D498" s="1" t="str">
        <f>_xlfn.XLOOKUP($A498,Mapping!$A:$A,Mapping!$E:$E)</f>
        <v>Mokelumne River   5 \ I_MOK079 Inflow</v>
      </c>
      <c r="E498" s="1" t="str">
        <f>_xlfn.XLOOKUP($A498,Mapping!$A:$A,Mapping!$C:$C)</f>
        <v>SacWAM</v>
      </c>
      <c r="F498" s="1" t="str">
        <f>_xlfn.XLOOKUP($A498,Mapping!$A:$A,Mapping!$G:$G)</f>
        <v>Streamflow (below node or reach listed)</v>
      </c>
    </row>
    <row r="499" spans="1:6" hidden="1" x14ac:dyDescent="0.25">
      <c r="A499" t="s">
        <v>3476</v>
      </c>
      <c r="B499" t="s">
        <v>15</v>
      </c>
      <c r="C499" s="1" t="e">
        <f>_xlfn.XLOOKUP($A499,Mapping!$A:$A,Mapping!$D:$D)</f>
        <v>#N/A</v>
      </c>
      <c r="D499" s="1" t="e">
        <f>_xlfn.XLOOKUP($A499,Mapping!$A:$A,Mapping!$E:$E)</f>
        <v>#N/A</v>
      </c>
      <c r="E499" s="1" t="e">
        <f>_xlfn.XLOOKUP($A499,Mapping!$A:$A,Mapping!$C:$C)</f>
        <v>#N/A</v>
      </c>
      <c r="F499" s="1" t="e">
        <f>_xlfn.XLOOKUP($A499,Mapping!$A:$A,Mapping!$G:$G)</f>
        <v>#N/A</v>
      </c>
    </row>
    <row r="500" spans="1:6" x14ac:dyDescent="0.25">
      <c r="A500" t="s">
        <v>3477</v>
      </c>
      <c r="B500" t="s">
        <v>15</v>
      </c>
      <c r="C500" s="1">
        <f>_xlfn.XLOOKUP($A500,Mapping!$A:$A,Mapping!$D:$D)</f>
        <v>21326</v>
      </c>
      <c r="D500" s="1" t="str">
        <f>_xlfn.XLOOKUP($A500,Mapping!$A:$A,Mapping!$E:$E)</f>
        <v>San Joaquin River  75 \ Sack Dam</v>
      </c>
      <c r="E500" s="1" t="str">
        <f>_xlfn.XLOOKUP($A500,Mapping!$A:$A,Mapping!$C:$C)</f>
        <v>SJWAM</v>
      </c>
      <c r="F500" s="1" t="str">
        <f>_xlfn.XLOOKUP($A500,Mapping!$A:$A,Mapping!$G:$G)</f>
        <v>Streamflow (below node or reach listed)</v>
      </c>
    </row>
    <row r="501" spans="1:6" x14ac:dyDescent="0.25">
      <c r="A501" t="s">
        <v>3479</v>
      </c>
      <c r="B501" t="s">
        <v>15</v>
      </c>
      <c r="C501" s="1">
        <f>_xlfn.XLOOKUP($A501,Mapping!$A:$A,Mapping!$D:$D)</f>
        <v>7029</v>
      </c>
      <c r="D501" s="1" t="str">
        <f>_xlfn.XLOOKUP($A501,Mapping!$A:$A,Mapping!$E:$E)</f>
        <v>Dry Creek Mok   7 \ Jackson Creek Inflow</v>
      </c>
      <c r="E501" s="1" t="str">
        <f>_xlfn.XLOOKUP($A501,Mapping!$A:$A,Mapping!$C:$C)</f>
        <v>SacWAM</v>
      </c>
      <c r="F501" s="1" t="str">
        <f>_xlfn.XLOOKUP($A501,Mapping!$A:$A,Mapping!$G:$G)</f>
        <v>Streamflow (below node or reach listed)</v>
      </c>
    </row>
    <row r="502" spans="1:6" hidden="1" x14ac:dyDescent="0.25">
      <c r="A502" t="s">
        <v>3482</v>
      </c>
      <c r="B502" t="s">
        <v>15</v>
      </c>
      <c r="C502" s="1" t="e">
        <f>_xlfn.XLOOKUP($A502,Mapping!$A:$A,Mapping!$D:$D)</f>
        <v>#N/A</v>
      </c>
      <c r="D502" s="1" t="e">
        <f>_xlfn.XLOOKUP($A502,Mapping!$A:$A,Mapping!$E:$E)</f>
        <v>#N/A</v>
      </c>
      <c r="E502" s="1" t="e">
        <f>_xlfn.XLOOKUP($A502,Mapping!$A:$A,Mapping!$C:$C)</f>
        <v>#N/A</v>
      </c>
      <c r="F502" s="1" t="e">
        <f>_xlfn.XLOOKUP($A502,Mapping!$A:$A,Mapping!$G:$G)</f>
        <v>#N/A</v>
      </c>
    </row>
    <row r="503" spans="1:6" hidden="1" x14ac:dyDescent="0.25">
      <c r="A503" t="s">
        <v>3487</v>
      </c>
      <c r="B503" t="s">
        <v>15</v>
      </c>
      <c r="C503" s="1" t="e">
        <f>_xlfn.XLOOKUP($A503,Mapping!$A:$A,Mapping!$D:$D)</f>
        <v>#N/A</v>
      </c>
      <c r="D503" s="1" t="e">
        <f>_xlfn.XLOOKUP($A503,Mapping!$A:$A,Mapping!$E:$E)</f>
        <v>#N/A</v>
      </c>
      <c r="E503" s="1" t="e">
        <f>_xlfn.XLOOKUP($A503,Mapping!$A:$A,Mapping!$C:$C)</f>
        <v>#N/A</v>
      </c>
      <c r="F503" s="1" t="e">
        <f>_xlfn.XLOOKUP($A503,Mapping!$A:$A,Mapping!$G:$G)</f>
        <v>#N/A</v>
      </c>
    </row>
    <row r="504" spans="1:6" hidden="1" x14ac:dyDescent="0.25">
      <c r="A504" t="s">
        <v>3489</v>
      </c>
      <c r="B504" t="s">
        <v>15</v>
      </c>
      <c r="C504" s="1" t="e">
        <f>_xlfn.XLOOKUP($A504,Mapping!$A:$A,Mapping!$D:$D)</f>
        <v>#N/A</v>
      </c>
      <c r="D504" s="1" t="e">
        <f>_xlfn.XLOOKUP($A504,Mapping!$A:$A,Mapping!$E:$E)</f>
        <v>#N/A</v>
      </c>
      <c r="E504" s="1" t="e">
        <f>_xlfn.XLOOKUP($A504,Mapping!$A:$A,Mapping!$C:$C)</f>
        <v>#N/A</v>
      </c>
      <c r="F504" s="1" t="e">
        <f>_xlfn.XLOOKUP($A504,Mapping!$A:$A,Mapping!$G:$G)</f>
        <v>#N/A</v>
      </c>
    </row>
    <row r="505" spans="1:6" hidden="1" x14ac:dyDescent="0.25">
      <c r="A505" t="s">
        <v>3493</v>
      </c>
      <c r="B505" t="s">
        <v>15</v>
      </c>
      <c r="C505" s="1" t="e">
        <f>_xlfn.XLOOKUP($A505,Mapping!$A:$A,Mapping!$D:$D)</f>
        <v>#N/A</v>
      </c>
      <c r="D505" s="1" t="e">
        <f>_xlfn.XLOOKUP($A505,Mapping!$A:$A,Mapping!$E:$E)</f>
        <v>#N/A</v>
      </c>
      <c r="E505" s="1" t="e">
        <f>_xlfn.XLOOKUP($A505,Mapping!$A:$A,Mapping!$C:$C)</f>
        <v>#N/A</v>
      </c>
      <c r="F505" s="1" t="e">
        <f>_xlfn.XLOOKUP($A505,Mapping!$A:$A,Mapping!$G:$G)</f>
        <v>#N/A</v>
      </c>
    </row>
    <row r="506" spans="1:6" x14ac:dyDescent="0.25">
      <c r="A506" t="s">
        <v>3495</v>
      </c>
      <c r="B506" t="s">
        <v>15</v>
      </c>
      <c r="C506" s="1">
        <f>_xlfn.XLOOKUP($A506,Mapping!$A:$A,Mapping!$D:$D)</f>
        <v>8858</v>
      </c>
      <c r="D506" s="1" t="str">
        <f>_xlfn.XLOOKUP($A506,Mapping!$A:$A,Mapping!$E:$E)</f>
        <v>Dry Creek Mok   9 \ SR Dry Creek 2</v>
      </c>
      <c r="E506" s="1" t="str">
        <f>_xlfn.XLOOKUP($A506,Mapping!$A:$A,Mapping!$C:$C)</f>
        <v>SacWAM</v>
      </c>
      <c r="F506" s="1" t="str">
        <f>_xlfn.XLOOKUP($A506,Mapping!$A:$A,Mapping!$G:$G)</f>
        <v>Streamflow (below node or reach listed)</v>
      </c>
    </row>
    <row r="507" spans="1:6" x14ac:dyDescent="0.25">
      <c r="A507" t="s">
        <v>3498</v>
      </c>
      <c r="B507" t="s">
        <v>15</v>
      </c>
      <c r="C507" s="1">
        <f>_xlfn.XLOOKUP($A507,Mapping!$A:$A,Mapping!$D:$D)</f>
        <v>12590</v>
      </c>
      <c r="D507" s="1" t="str">
        <f>_xlfn.XLOOKUP($A507,Mapping!$A:$A,Mapping!$E:$E)</f>
        <v>Mokelumne River  25 \ SWRCB Camanche</v>
      </c>
      <c r="E507" s="1" t="str">
        <f>_xlfn.XLOOKUP($A507,Mapping!$A:$A,Mapping!$C:$C)</f>
        <v>SacWAM</v>
      </c>
      <c r="F507" s="1" t="str">
        <f>_xlfn.XLOOKUP($A507,Mapping!$A:$A,Mapping!$G:$G)</f>
        <v>Streamflow (below node or reach listed)</v>
      </c>
    </row>
    <row r="508" spans="1:6" x14ac:dyDescent="0.25">
      <c r="A508" t="s">
        <v>7209</v>
      </c>
      <c r="B508" t="s">
        <v>15</v>
      </c>
      <c r="C508" s="1">
        <f>_xlfn.XLOOKUP($A508,Mapping!$A:$A,Mapping!$D:$D)</f>
        <v>5019</v>
      </c>
      <c r="D508" s="1" t="str">
        <f>_xlfn.XLOOKUP($A508,Mapping!$A:$A,Mapping!$E:$E)</f>
        <v>Toadtown Canal   0 \ Headflow</v>
      </c>
      <c r="E508" s="1" t="str">
        <f>_xlfn.XLOOKUP($A508,Mapping!$A:$A,Mapping!$C:$C)</f>
        <v>SacWAM</v>
      </c>
      <c r="F508" s="1" t="str">
        <f>_xlfn.XLOOKUP($A508,Mapping!$A:$A,Mapping!$G:$G)</f>
        <v>Streamflow (below node or reach listed)</v>
      </c>
    </row>
    <row r="509" spans="1:6" x14ac:dyDescent="0.25">
      <c r="A509" t="s">
        <v>7207</v>
      </c>
      <c r="B509" t="s">
        <v>15</v>
      </c>
      <c r="C509" s="1">
        <f>_xlfn.XLOOKUP($A509,Mapping!$A:$A,Mapping!$D:$D)</f>
        <v>12506</v>
      </c>
      <c r="D509" s="1" t="str">
        <f>_xlfn.XLOOKUP($A509,Mapping!$A:$A,Mapping!$E:$E)</f>
        <v>Clear Creek  21 \ SWRCB Clear Creek</v>
      </c>
      <c r="E509" s="1" t="str">
        <f>_xlfn.XLOOKUP($A509,Mapping!$A:$A,Mapping!$C:$C)</f>
        <v>SacWAM</v>
      </c>
      <c r="F509" s="1" t="str">
        <f>_xlfn.XLOOKUP($A509,Mapping!$A:$A,Mapping!$G:$G)</f>
        <v>Streamflow (below node or reach listed)</v>
      </c>
    </row>
    <row r="510" spans="1:6" x14ac:dyDescent="0.25">
      <c r="A510" t="s">
        <v>7221</v>
      </c>
      <c r="B510" t="s">
        <v>15</v>
      </c>
      <c r="C510" s="1">
        <f>_xlfn.XLOOKUP($A510,Mapping!$A:$A,Mapping!$D:$D)</f>
        <v>6673</v>
      </c>
      <c r="D510" s="1" t="str">
        <f>_xlfn.XLOOKUP($A510,Mapping!$A:$A,Mapping!$E:$E)</f>
        <v>Cosumnes River   5 \ I_CSM035 Inflow</v>
      </c>
      <c r="E510" s="1" t="str">
        <f>_xlfn.XLOOKUP($A510,Mapping!$A:$A,Mapping!$C:$C)</f>
        <v>SacWAM</v>
      </c>
      <c r="F510" s="1" t="str">
        <f>_xlfn.XLOOKUP($A510,Mapping!$A:$A,Mapping!$G:$G)</f>
        <v>Streamflow (below node or reach listed)</v>
      </c>
    </row>
    <row r="511" spans="1:6" x14ac:dyDescent="0.25">
      <c r="A511" t="s">
        <v>7222</v>
      </c>
      <c r="B511" t="s">
        <v>15</v>
      </c>
      <c r="C511" s="1">
        <f>_xlfn.XLOOKUP($A511,Mapping!$A:$A,Mapping!$D:$D)</f>
        <v>12531</v>
      </c>
      <c r="D511" s="1" t="str">
        <f>_xlfn.XLOOKUP($A511,Mapping!$A:$A,Mapping!$E:$E)</f>
        <v>Cosumnes River  23 \ SWRCB Cosumnes River</v>
      </c>
      <c r="E511" s="1" t="str">
        <f>_xlfn.XLOOKUP($A511,Mapping!$A:$A,Mapping!$C:$C)</f>
        <v>SacWAM</v>
      </c>
      <c r="F511" s="1" t="str">
        <f>_xlfn.XLOOKUP($A511,Mapping!$A:$A,Mapping!$G:$G)</f>
        <v>Streamflow (below node or reach listed)</v>
      </c>
    </row>
    <row r="512" spans="1:6" x14ac:dyDescent="0.25">
      <c r="A512" t="s">
        <v>7778</v>
      </c>
      <c r="B512" t="s">
        <v>15</v>
      </c>
      <c r="C512" s="1">
        <f>_xlfn.XLOOKUP($A512,Mapping!$A:$A,Mapping!$D:$D)</f>
        <v>922</v>
      </c>
      <c r="D512" s="1" t="str">
        <f>_xlfn.XLOOKUP($A512,Mapping!$A:$A,Mapping!$E:$E)</f>
        <v>Mokelumne River  13 \ Pardee Reservoir</v>
      </c>
      <c r="E512" s="1" t="str">
        <f>_xlfn.XLOOKUP($A512,Mapping!$A:$A,Mapping!$C:$C)</f>
        <v>SacWAM</v>
      </c>
      <c r="F512" s="1" t="str">
        <f>_xlfn.XLOOKUP($A512,Mapping!$A:$A,Mapping!$G:$G)</f>
        <v>Streamflow (below node or reach listed)</v>
      </c>
    </row>
    <row r="513" spans="1:6" x14ac:dyDescent="0.25">
      <c r="A513" t="s">
        <v>7335</v>
      </c>
      <c r="B513" t="s">
        <v>15</v>
      </c>
      <c r="C513" s="1">
        <f>_xlfn.XLOOKUP($A513,Mapping!$A:$A,Mapping!$D:$D)</f>
        <v>22185</v>
      </c>
      <c r="D513" s="1" t="str">
        <f>_xlfn.XLOOKUP($A513,Mapping!$A:$A,Mapping!$E:$E)</f>
        <v>Fresno River  17 \ I_FRS046 Inflow</v>
      </c>
      <c r="E513" s="1" t="str">
        <f>_xlfn.XLOOKUP($A513,Mapping!$A:$A,Mapping!$C:$C)</f>
        <v>SJWAM</v>
      </c>
      <c r="F513" s="1" t="str">
        <f>_xlfn.XLOOKUP($A513,Mapping!$A:$A,Mapping!$G:$G)</f>
        <v>Streamflow (below node or reach listed)</v>
      </c>
    </row>
    <row r="514" spans="1:6" x14ac:dyDescent="0.25">
      <c r="A514" t="s">
        <v>7339</v>
      </c>
      <c r="B514" t="s">
        <v>15</v>
      </c>
      <c r="C514" s="1">
        <f>_xlfn.XLOOKUP($A514,Mapping!$A:$A,Mapping!$D:$D)</f>
        <v>21878</v>
      </c>
      <c r="D514" s="1" t="str">
        <f>_xlfn.XLOOKUP($A514,Mapping!$A:$A,Mapping!$E:$E)</f>
        <v>Cottonwood Cr West  21 \ A_64_PA3.1 Runoff</v>
      </c>
      <c r="E514" s="1" t="str">
        <f>_xlfn.XLOOKUP($A514,Mapping!$A:$A,Mapping!$C:$C)</f>
        <v>SJWAM</v>
      </c>
      <c r="F514" s="1" t="str">
        <f>_xlfn.XLOOKUP($A514,Mapping!$A:$A,Mapping!$G:$G)</f>
        <v>Streamflow (below node or reach listed)</v>
      </c>
    </row>
    <row r="515" spans="1:6" x14ac:dyDescent="0.25">
      <c r="A515" t="s">
        <v>7387</v>
      </c>
      <c r="B515" t="s">
        <v>15</v>
      </c>
      <c r="C515" s="1">
        <f>_xlfn.XLOOKUP($A515,Mapping!$A:$A,Mapping!$D:$D)</f>
        <v>16763</v>
      </c>
      <c r="D515" s="1" t="str">
        <f>_xlfn.XLOOKUP($A515,Mapping!$A:$A,Mapping!$E:$E)</f>
        <v>Stanislaus River  78 \ Reach</v>
      </c>
      <c r="E515" s="1" t="str">
        <f>_xlfn.XLOOKUP($A515,Mapping!$A:$A,Mapping!$C:$C)</f>
        <v>SJWAM</v>
      </c>
      <c r="F515" s="1" t="str">
        <f>_xlfn.XLOOKUP($A515,Mapping!$A:$A,Mapping!$G:$G)</f>
        <v>Streamflow (below node or reach listed)</v>
      </c>
    </row>
    <row r="516" spans="1:6" x14ac:dyDescent="0.25">
      <c r="A516" t="s">
        <v>7410</v>
      </c>
      <c r="B516" t="s">
        <v>15</v>
      </c>
      <c r="C516" s="1">
        <f>_xlfn.XLOOKUP($A516,Mapping!$A:$A,Mapping!$D:$D)</f>
        <v>22608</v>
      </c>
      <c r="D516" s="1" t="str">
        <f>_xlfn.XLOOKUP($A516,Mapping!$A:$A,Mapping!$E:$E)</f>
        <v>Bear Cr S River   3 \ I_BRC002 Inflow</v>
      </c>
      <c r="E516" s="1" t="str">
        <f>_xlfn.XLOOKUP($A516,Mapping!$A:$A,Mapping!$C:$C)</f>
        <v>SJWAM</v>
      </c>
      <c r="F516" s="1" t="str">
        <f>_xlfn.XLOOKUP($A516,Mapping!$A:$A,Mapping!$G:$G)</f>
        <v>Streamflow (below node or reach listed)</v>
      </c>
    </row>
    <row r="517" spans="1:6" x14ac:dyDescent="0.25">
      <c r="A517" t="s">
        <v>7431</v>
      </c>
      <c r="B517" t="s">
        <v>15</v>
      </c>
      <c r="C517" s="1">
        <f>_xlfn.XLOOKUP($A517,Mapping!$A:$A,Mapping!$D:$D)</f>
        <v>20799</v>
      </c>
      <c r="D517" s="1" t="str">
        <f>_xlfn.XLOOKUP($A517,Mapping!$A:$A,Mapping!$E:$E)</f>
        <v>Soquel Diversion   0 \ Headflow</v>
      </c>
      <c r="E517" s="1" t="str">
        <f>_xlfn.XLOOKUP($A517,Mapping!$A:$A,Mapping!$C:$C)</f>
        <v>SJWAM</v>
      </c>
      <c r="F517" s="1" t="str">
        <f>_xlfn.XLOOKUP($A517,Mapping!$A:$A,Mapping!$G:$G)</f>
        <v>Streamflow (below node or reach listed)</v>
      </c>
    </row>
    <row r="518" spans="1:6" x14ac:dyDescent="0.25">
      <c r="A518" t="s">
        <v>7486</v>
      </c>
      <c r="B518" t="s">
        <v>15</v>
      </c>
      <c r="C518" s="1">
        <f>_xlfn.XLOOKUP($A518,Mapping!$A:$A,Mapping!$D:$D)</f>
        <v>21079</v>
      </c>
      <c r="D518" s="1" t="str">
        <f>_xlfn.XLOOKUP($A518,Mapping!$A:$A,Mapping!$E:$E)</f>
        <v>Eastside Bypass   3 \ Cottonwood Cr West Inflow</v>
      </c>
      <c r="E518" s="1" t="str">
        <f>_xlfn.XLOOKUP($A518,Mapping!$A:$A,Mapping!$C:$C)</f>
        <v>SJWAM</v>
      </c>
      <c r="F518" s="1" t="str">
        <f>_xlfn.XLOOKUP($A518,Mapping!$A:$A,Mapping!$G:$G)</f>
        <v>Streamflow (below node or reach listed)</v>
      </c>
    </row>
    <row r="519" spans="1:6" x14ac:dyDescent="0.25">
      <c r="A519" t="s">
        <v>7487</v>
      </c>
      <c r="B519" t="s">
        <v>15</v>
      </c>
      <c r="C519" s="1">
        <f>_xlfn.XLOOKUP($A519,Mapping!$A:$A,Mapping!$D:$D)</f>
        <v>23313</v>
      </c>
      <c r="D519" s="1" t="str">
        <f>_xlfn.XLOOKUP($A519,Mapping!$A:$A,Mapping!$E:$E)</f>
        <v>Eastside Bypass   9 \ Fresno River Inflow</v>
      </c>
      <c r="E519" s="1" t="str">
        <f>_xlfn.XLOOKUP($A519,Mapping!$A:$A,Mapping!$C:$C)</f>
        <v>SJWAM</v>
      </c>
      <c r="F519" s="1" t="str">
        <f>_xlfn.XLOOKUP($A519,Mapping!$A:$A,Mapping!$G:$G)</f>
        <v>Streamflow (below node or reach listed)</v>
      </c>
    </row>
    <row r="520" spans="1:6" x14ac:dyDescent="0.25">
      <c r="A520" t="s">
        <v>7488</v>
      </c>
      <c r="B520" t="s">
        <v>15</v>
      </c>
      <c r="C520" s="1">
        <f>_xlfn.XLOOKUP($A520,Mapping!$A:$A,Mapping!$D:$D)</f>
        <v>15132</v>
      </c>
      <c r="D520" s="1" t="str">
        <f>_xlfn.XLOOKUP($A520,Mapping!$A:$A,Mapping!$E:$E)</f>
        <v>Eastside Bypass  13 \ Berenda Slough Inflow</v>
      </c>
      <c r="E520" s="1" t="str">
        <f>_xlfn.XLOOKUP($A520,Mapping!$A:$A,Mapping!$C:$C)</f>
        <v>SJWAM</v>
      </c>
      <c r="F520" s="1" t="str">
        <f>_xlfn.XLOOKUP($A520,Mapping!$A:$A,Mapping!$G:$G)</f>
        <v>Streamflow (below node or reach listed)</v>
      </c>
    </row>
    <row r="521" spans="1:6" x14ac:dyDescent="0.25">
      <c r="A521" t="s">
        <v>7489</v>
      </c>
      <c r="B521" t="s">
        <v>15</v>
      </c>
      <c r="C521" s="1">
        <f>_xlfn.XLOOKUP($A521,Mapping!$A:$A,Mapping!$D:$D)</f>
        <v>15136</v>
      </c>
      <c r="D521" s="1" t="str">
        <f>_xlfn.XLOOKUP($A521,Mapping!$A:$A,Mapping!$E:$E)</f>
        <v>Eastside Bypass  19 \ Ash Slough Inflow</v>
      </c>
      <c r="E521" s="1" t="str">
        <f>_xlfn.XLOOKUP($A521,Mapping!$A:$A,Mapping!$C:$C)</f>
        <v>SJWAM</v>
      </c>
      <c r="F521" s="1" t="str">
        <f>_xlfn.XLOOKUP($A521,Mapping!$A:$A,Mapping!$G:$G)</f>
        <v>Streamflow (below node or reach listed)</v>
      </c>
    </row>
    <row r="522" spans="1:6" x14ac:dyDescent="0.25">
      <c r="A522" t="s">
        <v>7490</v>
      </c>
      <c r="B522" t="s">
        <v>15</v>
      </c>
      <c r="C522" s="1">
        <f>_xlfn.XLOOKUP($A522,Mapping!$A:$A,Mapping!$D:$D)</f>
        <v>23333</v>
      </c>
      <c r="D522" s="1" t="str">
        <f>_xlfn.XLOOKUP($A522,Mapping!$A:$A,Mapping!$E:$E)</f>
        <v>Eastside Bypass  25 \ Chowchilla River Inflow</v>
      </c>
      <c r="E522" s="1" t="str">
        <f>_xlfn.XLOOKUP($A522,Mapping!$A:$A,Mapping!$C:$C)</f>
        <v>SJWAM</v>
      </c>
      <c r="F522" s="1" t="str">
        <f>_xlfn.XLOOKUP($A522,Mapping!$A:$A,Mapping!$G:$G)</f>
        <v>Streamflow (below node or reach listed)</v>
      </c>
    </row>
    <row r="523" spans="1:6" x14ac:dyDescent="0.25">
      <c r="A523" t="s">
        <v>7491</v>
      </c>
      <c r="B523" t="s">
        <v>15</v>
      </c>
      <c r="C523" s="1">
        <f>_xlfn.XLOOKUP($A523,Mapping!$A:$A,Mapping!$D:$D)</f>
        <v>22299</v>
      </c>
      <c r="D523" s="1" t="str">
        <f>_xlfn.XLOOKUP($A523,Mapping!$A:$A,Mapping!$E:$E)</f>
        <v>Eastside Bypass  27 \ Sand Slough Control Structure Inflow</v>
      </c>
      <c r="E523" s="1" t="str">
        <f>_xlfn.XLOOKUP($A523,Mapping!$A:$A,Mapping!$C:$C)</f>
        <v>SJWAM</v>
      </c>
      <c r="F523" s="1" t="str">
        <f>_xlfn.XLOOKUP($A523,Mapping!$A:$A,Mapping!$G:$G)</f>
        <v>Streamflow (below node or reach listed)</v>
      </c>
    </row>
    <row r="524" spans="1:6" x14ac:dyDescent="0.25">
      <c r="A524" t="s">
        <v>7492</v>
      </c>
      <c r="B524" t="s">
        <v>15</v>
      </c>
      <c r="C524" s="1">
        <f>_xlfn.XLOOKUP($A524,Mapping!$A:$A,Mapping!$D:$D)</f>
        <v>22312</v>
      </c>
      <c r="D524" s="1" t="str">
        <f>_xlfn.XLOOKUP($A524,Mapping!$A:$A,Mapping!$E:$E)</f>
        <v>Eastside Bypass  35 \ Mariposa Bypass Outflow</v>
      </c>
      <c r="E524" s="1" t="str">
        <f>_xlfn.XLOOKUP($A524,Mapping!$A:$A,Mapping!$C:$C)</f>
        <v>SJWAM</v>
      </c>
      <c r="F524" s="1" t="str">
        <f>_xlfn.XLOOKUP($A524,Mapping!$A:$A,Mapping!$G:$G)</f>
        <v>Streamflow (below node or reach listed)</v>
      </c>
    </row>
    <row r="525" spans="1:6" x14ac:dyDescent="0.25">
      <c r="A525" t="s">
        <v>7493</v>
      </c>
      <c r="B525" t="s">
        <v>15</v>
      </c>
      <c r="C525" s="1">
        <f>_xlfn.XLOOKUP($A525,Mapping!$A:$A,Mapping!$D:$D)</f>
        <v>18722</v>
      </c>
      <c r="D525" s="1" t="str">
        <f>_xlfn.XLOOKUP($A525,Mapping!$A:$A,Mapping!$E:$E)</f>
        <v>Eastside Bypass  37 \ Eastside Canal Outflow</v>
      </c>
      <c r="E525" s="1" t="str">
        <f>_xlfn.XLOOKUP($A525,Mapping!$A:$A,Mapping!$C:$C)</f>
        <v>SJWAM</v>
      </c>
      <c r="F525" s="1" t="str">
        <f>_xlfn.XLOOKUP($A525,Mapping!$A:$A,Mapping!$G:$G)</f>
        <v>Streamflow (below node or reach listed)</v>
      </c>
    </row>
    <row r="526" spans="1:6" x14ac:dyDescent="0.25">
      <c r="A526" t="s">
        <v>7494</v>
      </c>
      <c r="B526" t="s">
        <v>15</v>
      </c>
      <c r="C526" s="1">
        <f>_xlfn.XLOOKUP($A526,Mapping!$A:$A,Mapping!$D:$D)</f>
        <v>15227</v>
      </c>
      <c r="D526" s="1" t="str">
        <f>_xlfn.XLOOKUP($A526,Mapping!$A:$A,Mapping!$E:$E)</f>
        <v>Eastside Bypass  45 \ Bear Creek Inflow</v>
      </c>
      <c r="E526" s="1" t="str">
        <f>_xlfn.XLOOKUP($A526,Mapping!$A:$A,Mapping!$C:$C)</f>
        <v>SJWAM</v>
      </c>
      <c r="F526" s="1" t="str">
        <f>_xlfn.XLOOKUP($A526,Mapping!$A:$A,Mapping!$G:$G)</f>
        <v>Streamflow (below node or reach listed)</v>
      </c>
    </row>
    <row r="527" spans="1:6" x14ac:dyDescent="0.25">
      <c r="A527" t="s">
        <v>7496</v>
      </c>
      <c r="B527" t="s">
        <v>15</v>
      </c>
      <c r="C527" s="1">
        <f>_xlfn.XLOOKUP($A527,Mapping!$A:$A,Mapping!$D:$D)</f>
        <v>21849</v>
      </c>
      <c r="D527" s="1" t="str">
        <f>_xlfn.XLOOKUP($A527,Mapping!$A:$A,Mapping!$E:$E)</f>
        <v>San Luis Drain   3 \ R_72_PR2.3 Runoff</v>
      </c>
      <c r="E527" s="1" t="str">
        <f>_xlfn.XLOOKUP($A527,Mapping!$A:$A,Mapping!$C:$C)</f>
        <v>SJWAM</v>
      </c>
      <c r="F527" s="1" t="str">
        <f>_xlfn.XLOOKUP($A527,Mapping!$A:$A,Mapping!$G:$G)</f>
        <v>Streamflow (below node or reach listed)</v>
      </c>
    </row>
    <row r="528" spans="1:6" x14ac:dyDescent="0.25">
      <c r="A528" t="s">
        <v>7509</v>
      </c>
      <c r="B528" t="s">
        <v>15</v>
      </c>
      <c r="C528" s="1">
        <f>_xlfn.XLOOKUP($A528,Mapping!$A:$A,Mapping!$D:$D)</f>
        <v>16061</v>
      </c>
      <c r="D528" s="1" t="str">
        <f>_xlfn.XLOOKUP($A528,Mapping!$A:$A,Mapping!$E:$E)</f>
        <v>California Aqueduct  21 \ California Aqueduct CM 066</v>
      </c>
      <c r="E528" s="1" t="str">
        <f>_xlfn.XLOOKUP($A528,Mapping!$A:$A,Mapping!$C:$C)</f>
        <v>SJWAM</v>
      </c>
      <c r="F528" s="1" t="str">
        <f>_xlfn.XLOOKUP($A528,Mapping!$A:$A,Mapping!$G:$G)</f>
        <v>Streamflow (below node or reach listed)</v>
      </c>
    </row>
    <row r="529" spans="1:6" hidden="1" x14ac:dyDescent="0.25">
      <c r="A529" t="s">
        <v>12988</v>
      </c>
      <c r="B529" t="s">
        <v>15</v>
      </c>
      <c r="C529" s="1" t="str">
        <f>_xlfn.XLOOKUP($A529,Mapping!$A:$A,Mapping!$D:$D)</f>
        <v/>
      </c>
      <c r="D529" s="1" t="str">
        <f>_xlfn.XLOOKUP($A529,Mapping!$A:$A,Mapping!$E:$E)</f>
        <v/>
      </c>
      <c r="E529" s="1" t="str">
        <f>_xlfn.XLOOKUP($A529,Mapping!$A:$A,Mapping!$C:$C)</f>
        <v>SJWAM</v>
      </c>
      <c r="F529" s="1" t="str">
        <f>_xlfn.XLOOKUP($A529,Mapping!$A:$A,Mapping!$G:$G)</f>
        <v/>
      </c>
    </row>
    <row r="530" spans="1:6" hidden="1" x14ac:dyDescent="0.25">
      <c r="A530" t="s">
        <v>12989</v>
      </c>
      <c r="B530" t="s">
        <v>15</v>
      </c>
      <c r="C530" s="1" t="str">
        <f>_xlfn.XLOOKUP($A530,Mapping!$A:$A,Mapping!$D:$D)</f>
        <v/>
      </c>
      <c r="D530" s="1" t="str">
        <f>_xlfn.XLOOKUP($A530,Mapping!$A:$A,Mapping!$E:$E)</f>
        <v/>
      </c>
      <c r="E530" s="1" t="str">
        <f>_xlfn.XLOOKUP($A530,Mapping!$A:$A,Mapping!$C:$C)</f>
        <v>SJWAM</v>
      </c>
      <c r="F530" s="1" t="str">
        <f>_xlfn.XLOOKUP($A530,Mapping!$A:$A,Mapping!$G:$G)</f>
        <v/>
      </c>
    </row>
    <row r="531" spans="1:6" hidden="1" x14ac:dyDescent="0.25">
      <c r="A531" t="s">
        <v>3592</v>
      </c>
      <c r="B531" t="s">
        <v>15</v>
      </c>
      <c r="C531" s="1" t="str">
        <f>_xlfn.XLOOKUP($A531,Mapping!$A:$A,Mapping!$D:$D)</f>
        <v/>
      </c>
      <c r="D531" s="1" t="str">
        <f>_xlfn.XLOOKUP($A531,Mapping!$A:$A,Mapping!$E:$E)</f>
        <v/>
      </c>
      <c r="E531" s="1" t="str">
        <f>_xlfn.XLOOKUP($A531,Mapping!$A:$A,Mapping!$C:$C)</f>
        <v>SJWAM</v>
      </c>
      <c r="F531" s="1" t="str">
        <f>_xlfn.XLOOKUP($A531,Mapping!$A:$A,Mapping!$G:$G)</f>
        <v/>
      </c>
    </row>
    <row r="532" spans="1:6" x14ac:dyDescent="0.25">
      <c r="A532" t="s">
        <v>3593</v>
      </c>
      <c r="B532" t="s">
        <v>15</v>
      </c>
      <c r="C532" s="1">
        <f>_xlfn.XLOOKUP($A532,Mapping!$A:$A,Mapping!$D:$D)</f>
        <v>23498</v>
      </c>
      <c r="D532" s="1" t="str">
        <f>_xlfn.XLOOKUP($A532,Mapping!$A:$A,Mapping!$E:$E)</f>
        <v>CA_CVP   5 \ ONeill Pumping Inflow</v>
      </c>
      <c r="E532" s="1" t="str">
        <f>_xlfn.XLOOKUP($A532,Mapping!$A:$A,Mapping!$C:$C)</f>
        <v>SJWAM</v>
      </c>
      <c r="F532" s="1" t="str">
        <f>_xlfn.XLOOKUP($A532,Mapping!$A:$A,Mapping!$G:$G)</f>
        <v>Streamflow (below node or reach listed)</v>
      </c>
    </row>
    <row r="533" spans="1:6" x14ac:dyDescent="0.25">
      <c r="A533" t="s">
        <v>3594</v>
      </c>
      <c r="B533" t="s">
        <v>15</v>
      </c>
      <c r="C533" s="1">
        <f>_xlfn.XLOOKUP($A533,Mapping!$A:$A,Mapping!$D:$D)</f>
        <v>9793</v>
      </c>
      <c r="D533" s="1" t="str">
        <f>_xlfn.XLOOKUP($A533,Mapping!$A:$A,Mapping!$E:$E)</f>
        <v>California Aqueduct  27 \ Gianelli SWP Generation Inflow</v>
      </c>
      <c r="E533" s="1" t="str">
        <f>_xlfn.XLOOKUP($A533,Mapping!$A:$A,Mapping!$C:$C)</f>
        <v>SJWAM</v>
      </c>
      <c r="F533" s="1" t="str">
        <f>_xlfn.XLOOKUP($A533,Mapping!$A:$A,Mapping!$G:$G)</f>
        <v>Streamflow (below node or reach listed)</v>
      </c>
    </row>
    <row r="534" spans="1:6" x14ac:dyDescent="0.25">
      <c r="A534" t="s">
        <v>7513</v>
      </c>
      <c r="B534" t="s">
        <v>15</v>
      </c>
      <c r="C534" s="1">
        <f>_xlfn.XLOOKUP($A534,Mapping!$A:$A,Mapping!$D:$D)</f>
        <v>12848</v>
      </c>
      <c r="D534" s="1" t="str">
        <f>_xlfn.XLOOKUP($A534,Mapping!$A:$A,Mapping!$E:$E)</f>
        <v>California Aqueduct  19 \ SWP San Luis Canal</v>
      </c>
      <c r="E534" s="1" t="str">
        <f>_xlfn.XLOOKUP($A534,Mapping!$A:$A,Mapping!$C:$C)</f>
        <v>SJWAM</v>
      </c>
      <c r="F534" s="1" t="str">
        <f>_xlfn.XLOOKUP($A534,Mapping!$A:$A,Mapping!$G:$G)</f>
        <v>Streamflow (below node or reach listed)</v>
      </c>
    </row>
    <row r="535" spans="1:6" hidden="1" x14ac:dyDescent="0.25">
      <c r="A535" t="s">
        <v>12993</v>
      </c>
      <c r="B535" t="s">
        <v>15</v>
      </c>
      <c r="C535" s="1" t="str">
        <f>_xlfn.XLOOKUP($A535,Mapping!$A:$A,Mapping!$D:$D)</f>
        <v/>
      </c>
      <c r="D535" s="1" t="str">
        <f>_xlfn.XLOOKUP($A535,Mapping!$A:$A,Mapping!$E:$E)</f>
        <v/>
      </c>
      <c r="E535" s="1" t="str">
        <f>_xlfn.XLOOKUP($A535,Mapping!$A:$A,Mapping!$C:$C)</f>
        <v>SJWAM</v>
      </c>
      <c r="F535" s="1" t="str">
        <f>_xlfn.XLOOKUP($A535,Mapping!$A:$A,Mapping!$G:$G)</f>
        <v/>
      </c>
    </row>
    <row r="536" spans="1:6" x14ac:dyDescent="0.25">
      <c r="A536" t="s">
        <v>7524</v>
      </c>
      <c r="B536" t="s">
        <v>15</v>
      </c>
      <c r="C536" s="1">
        <f>_xlfn.XLOOKUP($A536,Mapping!$A:$A,Mapping!$D:$D)</f>
        <v>9792</v>
      </c>
      <c r="D536" s="1" t="str">
        <f>_xlfn.XLOOKUP($A536,Mapping!$A:$A,Mapping!$E:$E)</f>
        <v>Gianelli SWP Generation   0 \ Headflow</v>
      </c>
      <c r="E536" s="1" t="str">
        <f>_xlfn.XLOOKUP($A536,Mapping!$A:$A,Mapping!$C:$C)</f>
        <v>SJWAM</v>
      </c>
      <c r="F536" s="1" t="str">
        <f>_xlfn.XLOOKUP($A536,Mapping!$A:$A,Mapping!$G:$G)</f>
        <v>Streamflow (below node or reach listed)</v>
      </c>
    </row>
    <row r="537" spans="1:6" hidden="1" x14ac:dyDescent="0.25">
      <c r="A537" t="s">
        <v>3526</v>
      </c>
      <c r="B537" t="s">
        <v>15</v>
      </c>
      <c r="C537" s="1" t="e">
        <f>_xlfn.XLOOKUP($A537,Mapping!$A:$A,Mapping!$D:$D)</f>
        <v>#N/A</v>
      </c>
      <c r="D537" s="1" t="e">
        <f>_xlfn.XLOOKUP($A537,Mapping!$A:$A,Mapping!$E:$E)</f>
        <v>#N/A</v>
      </c>
      <c r="E537" s="1" t="e">
        <f>_xlfn.XLOOKUP($A537,Mapping!$A:$A,Mapping!$C:$C)</f>
        <v>#N/A</v>
      </c>
      <c r="F537" s="1" t="e">
        <f>_xlfn.XLOOKUP($A537,Mapping!$A:$A,Mapping!$G:$G)</f>
        <v>#N/A</v>
      </c>
    </row>
    <row r="538" spans="1:6" hidden="1" x14ac:dyDescent="0.25">
      <c r="A538" t="s">
        <v>3527</v>
      </c>
      <c r="B538" t="s">
        <v>15</v>
      </c>
      <c r="C538" s="1" t="e">
        <f>_xlfn.XLOOKUP($A538,Mapping!$A:$A,Mapping!$D:$D)</f>
        <v>#N/A</v>
      </c>
      <c r="D538" s="1" t="e">
        <f>_xlfn.XLOOKUP($A538,Mapping!$A:$A,Mapping!$E:$E)</f>
        <v>#N/A</v>
      </c>
      <c r="E538" s="1" t="e">
        <f>_xlfn.XLOOKUP($A538,Mapping!$A:$A,Mapping!$C:$C)</f>
        <v>#N/A</v>
      </c>
      <c r="F538" s="1" t="e">
        <f>_xlfn.XLOOKUP($A538,Mapping!$A:$A,Mapping!$G:$G)</f>
        <v>#N/A</v>
      </c>
    </row>
    <row r="539" spans="1:6" hidden="1" x14ac:dyDescent="0.25">
      <c r="A539" t="s">
        <v>3529</v>
      </c>
      <c r="B539" t="s">
        <v>15</v>
      </c>
      <c r="C539" s="1" t="e">
        <f>_xlfn.XLOOKUP($A539,Mapping!$A:$A,Mapping!$D:$D)</f>
        <v>#N/A</v>
      </c>
      <c r="D539" s="1" t="e">
        <f>_xlfn.XLOOKUP($A539,Mapping!$A:$A,Mapping!$E:$E)</f>
        <v>#N/A</v>
      </c>
      <c r="E539" s="1" t="e">
        <f>_xlfn.XLOOKUP($A539,Mapping!$A:$A,Mapping!$C:$C)</f>
        <v>#N/A</v>
      </c>
      <c r="F539" s="1" t="e">
        <f>_xlfn.XLOOKUP($A539,Mapping!$A:$A,Mapping!$G:$G)</f>
        <v>#N/A</v>
      </c>
    </row>
    <row r="540" spans="1:6" hidden="1" x14ac:dyDescent="0.25">
      <c r="A540" t="s">
        <v>3573</v>
      </c>
      <c r="B540" t="s">
        <v>15</v>
      </c>
      <c r="C540" s="1" t="e">
        <f>_xlfn.XLOOKUP($A540,Mapping!$A:$A,Mapping!$D:$D)</f>
        <v>#N/A</v>
      </c>
      <c r="D540" s="1" t="e">
        <f>_xlfn.XLOOKUP($A540,Mapping!$A:$A,Mapping!$E:$E)</f>
        <v>#N/A</v>
      </c>
      <c r="E540" s="1" t="e">
        <f>_xlfn.XLOOKUP($A540,Mapping!$A:$A,Mapping!$C:$C)</f>
        <v>#N/A</v>
      </c>
      <c r="F540" s="1" t="e">
        <f>_xlfn.XLOOKUP($A540,Mapping!$A:$A,Mapping!$G:$G)</f>
        <v>#N/A</v>
      </c>
    </row>
    <row r="541" spans="1:6" hidden="1" x14ac:dyDescent="0.25">
      <c r="A541" t="s">
        <v>3574</v>
      </c>
      <c r="B541" t="s">
        <v>15</v>
      </c>
      <c r="C541" s="1" t="e">
        <f>_xlfn.XLOOKUP($A541,Mapping!$A:$A,Mapping!$D:$D)</f>
        <v>#N/A</v>
      </c>
      <c r="D541" s="1" t="e">
        <f>_xlfn.XLOOKUP($A541,Mapping!$A:$A,Mapping!$E:$E)</f>
        <v>#N/A</v>
      </c>
      <c r="E541" s="1" t="e">
        <f>_xlfn.XLOOKUP($A541,Mapping!$A:$A,Mapping!$C:$C)</f>
        <v>#N/A</v>
      </c>
      <c r="F541" s="1" t="e">
        <f>_xlfn.XLOOKUP($A541,Mapping!$A:$A,Mapping!$G:$G)</f>
        <v>#N/A</v>
      </c>
    </row>
    <row r="542" spans="1:6" hidden="1" x14ac:dyDescent="0.25">
      <c r="A542" t="s">
        <v>3575</v>
      </c>
      <c r="B542" t="s">
        <v>15</v>
      </c>
      <c r="C542" s="1" t="e">
        <f>_xlfn.XLOOKUP($A542,Mapping!$A:$A,Mapping!$D:$D)</f>
        <v>#N/A</v>
      </c>
      <c r="D542" s="1" t="e">
        <f>_xlfn.XLOOKUP($A542,Mapping!$A:$A,Mapping!$E:$E)</f>
        <v>#N/A</v>
      </c>
      <c r="E542" s="1" t="e">
        <f>_xlfn.XLOOKUP($A542,Mapping!$A:$A,Mapping!$C:$C)</f>
        <v>#N/A</v>
      </c>
      <c r="F542" s="1" t="e">
        <f>_xlfn.XLOOKUP($A542,Mapping!$A:$A,Mapping!$G:$G)</f>
        <v>#N/A</v>
      </c>
    </row>
    <row r="543" spans="1:6" hidden="1" x14ac:dyDescent="0.25">
      <c r="A543" t="s">
        <v>3576</v>
      </c>
      <c r="B543" t="s">
        <v>15</v>
      </c>
      <c r="C543" s="1" t="e">
        <f>_xlfn.XLOOKUP($A543,Mapping!$A:$A,Mapping!$D:$D)</f>
        <v>#N/A</v>
      </c>
      <c r="D543" s="1" t="e">
        <f>_xlfn.XLOOKUP($A543,Mapping!$A:$A,Mapping!$E:$E)</f>
        <v>#N/A</v>
      </c>
      <c r="E543" s="1" t="e">
        <f>_xlfn.XLOOKUP($A543,Mapping!$A:$A,Mapping!$C:$C)</f>
        <v>#N/A</v>
      </c>
      <c r="F543" s="1" t="e">
        <f>_xlfn.XLOOKUP($A543,Mapping!$A:$A,Mapping!$G:$G)</f>
        <v>#N/A</v>
      </c>
    </row>
    <row r="544" spans="1:6" hidden="1" x14ac:dyDescent="0.25">
      <c r="A544" t="s">
        <v>3577</v>
      </c>
      <c r="B544" t="s">
        <v>15</v>
      </c>
      <c r="C544" s="1" t="e">
        <f>_xlfn.XLOOKUP($A544,Mapping!$A:$A,Mapping!$D:$D)</f>
        <v>#N/A</v>
      </c>
      <c r="D544" s="1" t="e">
        <f>_xlfn.XLOOKUP($A544,Mapping!$A:$A,Mapping!$E:$E)</f>
        <v>#N/A</v>
      </c>
      <c r="E544" s="1" t="e">
        <f>_xlfn.XLOOKUP($A544,Mapping!$A:$A,Mapping!$C:$C)</f>
        <v>#N/A</v>
      </c>
      <c r="F544" s="1" t="e">
        <f>_xlfn.XLOOKUP($A544,Mapping!$A:$A,Mapping!$G:$G)</f>
        <v>#N/A</v>
      </c>
    </row>
    <row r="545" spans="1:6" hidden="1" x14ac:dyDescent="0.25">
      <c r="A545" t="s">
        <v>3578</v>
      </c>
      <c r="B545" t="s">
        <v>15</v>
      </c>
      <c r="C545" s="1" t="e">
        <f>_xlfn.XLOOKUP($A545,Mapping!$A:$A,Mapping!$D:$D)</f>
        <v>#N/A</v>
      </c>
      <c r="D545" s="1" t="e">
        <f>_xlfn.XLOOKUP($A545,Mapping!$A:$A,Mapping!$E:$E)</f>
        <v>#N/A</v>
      </c>
      <c r="E545" s="1" t="e">
        <f>_xlfn.XLOOKUP($A545,Mapping!$A:$A,Mapping!$C:$C)</f>
        <v>#N/A</v>
      </c>
      <c r="F545" s="1" t="e">
        <f>_xlfn.XLOOKUP($A545,Mapping!$A:$A,Mapping!$G:$G)</f>
        <v>#N/A</v>
      </c>
    </row>
    <row r="546" spans="1:6" hidden="1" x14ac:dyDescent="0.25">
      <c r="A546" t="s">
        <v>3579</v>
      </c>
      <c r="B546" t="s">
        <v>15</v>
      </c>
      <c r="C546" s="1" t="e">
        <f>_xlfn.XLOOKUP($A546,Mapping!$A:$A,Mapping!$D:$D)</f>
        <v>#N/A</v>
      </c>
      <c r="D546" s="1" t="e">
        <f>_xlfn.XLOOKUP($A546,Mapping!$A:$A,Mapping!$E:$E)</f>
        <v>#N/A</v>
      </c>
      <c r="E546" s="1" t="e">
        <f>_xlfn.XLOOKUP($A546,Mapping!$A:$A,Mapping!$C:$C)</f>
        <v>#N/A</v>
      </c>
      <c r="F546" s="1" t="e">
        <f>_xlfn.XLOOKUP($A546,Mapping!$A:$A,Mapping!$G:$G)</f>
        <v>#N/A</v>
      </c>
    </row>
    <row r="547" spans="1:6" hidden="1" x14ac:dyDescent="0.25">
      <c r="A547" t="s">
        <v>3580</v>
      </c>
      <c r="B547" t="s">
        <v>15</v>
      </c>
      <c r="C547" s="1" t="e">
        <f>_xlfn.XLOOKUP($A547,Mapping!$A:$A,Mapping!$D:$D)</f>
        <v>#N/A</v>
      </c>
      <c r="D547" s="1" t="e">
        <f>_xlfn.XLOOKUP($A547,Mapping!$A:$A,Mapping!$E:$E)</f>
        <v>#N/A</v>
      </c>
      <c r="E547" s="1" t="e">
        <f>_xlfn.XLOOKUP($A547,Mapping!$A:$A,Mapping!$C:$C)</f>
        <v>#N/A</v>
      </c>
      <c r="F547" s="1" t="e">
        <f>_xlfn.XLOOKUP($A547,Mapping!$A:$A,Mapping!$G:$G)</f>
        <v>#N/A</v>
      </c>
    </row>
    <row r="548" spans="1:6" hidden="1" x14ac:dyDescent="0.25">
      <c r="A548" t="s">
        <v>3581</v>
      </c>
      <c r="B548" t="s">
        <v>15</v>
      </c>
      <c r="C548" s="1" t="e">
        <f>_xlfn.XLOOKUP($A548,Mapping!$A:$A,Mapping!$D:$D)</f>
        <v>#N/A</v>
      </c>
      <c r="D548" s="1" t="e">
        <f>_xlfn.XLOOKUP($A548,Mapping!$A:$A,Mapping!$E:$E)</f>
        <v>#N/A</v>
      </c>
      <c r="E548" s="1" t="e">
        <f>_xlfn.XLOOKUP($A548,Mapping!$A:$A,Mapping!$C:$C)</f>
        <v>#N/A</v>
      </c>
      <c r="F548" s="1" t="e">
        <f>_xlfn.XLOOKUP($A548,Mapping!$A:$A,Mapping!$G:$G)</f>
        <v>#N/A</v>
      </c>
    </row>
    <row r="549" spans="1:6" hidden="1" x14ac:dyDescent="0.25">
      <c r="A549" t="s">
        <v>3582</v>
      </c>
      <c r="B549" t="s">
        <v>15</v>
      </c>
      <c r="C549" s="1" t="e">
        <f>_xlfn.XLOOKUP($A549,Mapping!$A:$A,Mapping!$D:$D)</f>
        <v>#N/A</v>
      </c>
      <c r="D549" s="1" t="e">
        <f>_xlfn.XLOOKUP($A549,Mapping!$A:$A,Mapping!$E:$E)</f>
        <v>#N/A</v>
      </c>
      <c r="E549" s="1" t="e">
        <f>_xlfn.XLOOKUP($A549,Mapping!$A:$A,Mapping!$C:$C)</f>
        <v>#N/A</v>
      </c>
      <c r="F549" s="1" t="e">
        <f>_xlfn.XLOOKUP($A549,Mapping!$A:$A,Mapping!$G:$G)</f>
        <v>#N/A</v>
      </c>
    </row>
    <row r="550" spans="1:6" hidden="1" x14ac:dyDescent="0.25">
      <c r="A550" t="s">
        <v>3583</v>
      </c>
      <c r="B550" t="s">
        <v>15</v>
      </c>
      <c r="C550" s="1" t="e">
        <f>_xlfn.XLOOKUP($A550,Mapping!$A:$A,Mapping!$D:$D)</f>
        <v>#N/A</v>
      </c>
      <c r="D550" s="1" t="e">
        <f>_xlfn.XLOOKUP($A550,Mapping!$A:$A,Mapping!$E:$E)</f>
        <v>#N/A</v>
      </c>
      <c r="E550" s="1" t="e">
        <f>_xlfn.XLOOKUP($A550,Mapping!$A:$A,Mapping!$C:$C)</f>
        <v>#N/A</v>
      </c>
      <c r="F550" s="1" t="e">
        <f>_xlfn.XLOOKUP($A550,Mapping!$A:$A,Mapping!$G:$G)</f>
        <v>#N/A</v>
      </c>
    </row>
    <row r="551" spans="1:6" hidden="1" x14ac:dyDescent="0.25">
      <c r="A551" t="s">
        <v>3584</v>
      </c>
      <c r="B551" t="s">
        <v>15</v>
      </c>
      <c r="C551" s="1" t="e">
        <f>_xlfn.XLOOKUP($A551,Mapping!$A:$A,Mapping!$D:$D)</f>
        <v>#N/A</v>
      </c>
      <c r="D551" s="1" t="e">
        <f>_xlfn.XLOOKUP($A551,Mapping!$A:$A,Mapping!$E:$E)</f>
        <v>#N/A</v>
      </c>
      <c r="E551" s="1" t="e">
        <f>_xlfn.XLOOKUP($A551,Mapping!$A:$A,Mapping!$C:$C)</f>
        <v>#N/A</v>
      </c>
      <c r="F551" s="1" t="e">
        <f>_xlfn.XLOOKUP($A551,Mapping!$A:$A,Mapping!$G:$G)</f>
        <v>#N/A</v>
      </c>
    </row>
    <row r="552" spans="1:6" hidden="1" x14ac:dyDescent="0.25">
      <c r="A552" t="s">
        <v>3595</v>
      </c>
      <c r="B552" t="s">
        <v>15</v>
      </c>
      <c r="C552" s="1" t="e">
        <f>_xlfn.XLOOKUP($A552,Mapping!$A:$A,Mapping!$D:$D)</f>
        <v>#N/A</v>
      </c>
      <c r="D552" s="1" t="e">
        <f>_xlfn.XLOOKUP($A552,Mapping!$A:$A,Mapping!$E:$E)</f>
        <v>#N/A</v>
      </c>
      <c r="E552" s="1" t="e">
        <f>_xlfn.XLOOKUP($A552,Mapping!$A:$A,Mapping!$C:$C)</f>
        <v>#N/A</v>
      </c>
      <c r="F552" s="1" t="e">
        <f>_xlfn.XLOOKUP($A552,Mapping!$A:$A,Mapping!$G:$G)</f>
        <v>#N/A</v>
      </c>
    </row>
    <row r="553" spans="1:6" hidden="1" x14ac:dyDescent="0.25">
      <c r="A553" t="s">
        <v>3596</v>
      </c>
      <c r="B553" t="s">
        <v>15</v>
      </c>
      <c r="C553" s="1" t="e">
        <f>_xlfn.XLOOKUP($A553,Mapping!$A:$A,Mapping!$D:$D)</f>
        <v>#N/A</v>
      </c>
      <c r="D553" s="1" t="e">
        <f>_xlfn.XLOOKUP($A553,Mapping!$A:$A,Mapping!$E:$E)</f>
        <v>#N/A</v>
      </c>
      <c r="E553" s="1" t="e">
        <f>_xlfn.XLOOKUP($A553,Mapping!$A:$A,Mapping!$C:$C)</f>
        <v>#N/A</v>
      </c>
      <c r="F553" s="1" t="e">
        <f>_xlfn.XLOOKUP($A553,Mapping!$A:$A,Mapping!$G:$G)</f>
        <v>#N/A</v>
      </c>
    </row>
    <row r="554" spans="1:6" x14ac:dyDescent="0.25">
      <c r="A554" t="s">
        <v>7646</v>
      </c>
      <c r="B554" t="s">
        <v>15</v>
      </c>
      <c r="C554" s="1">
        <f>_xlfn.XLOOKUP($A554,Mapping!$A:$A,Mapping!$D:$D)</f>
        <v>13975</v>
      </c>
      <c r="D554" s="1" t="str">
        <f>_xlfn.XLOOKUP($A554,Mapping!$A:$A,Mapping!$E:$E)</f>
        <v>Camino Conduit   0 \ Headflow</v>
      </c>
      <c r="E554" s="1" t="str">
        <f>_xlfn.XLOOKUP($A554,Mapping!$A:$A,Mapping!$C:$C)</f>
        <v>SacWAM</v>
      </c>
      <c r="F554" s="1" t="str">
        <f>_xlfn.XLOOKUP($A554,Mapping!$A:$A,Mapping!$G:$G)</f>
        <v>Streamflow (below node or reach listed)</v>
      </c>
    </row>
    <row r="555" spans="1:6" x14ac:dyDescent="0.25">
      <c r="A555" t="s">
        <v>7657</v>
      </c>
      <c r="B555" t="s">
        <v>15</v>
      </c>
      <c r="C555" s="1">
        <f>_xlfn.XLOOKUP($A555,Mapping!$A:$A,Mapping!$D:$D)</f>
        <v>14306</v>
      </c>
      <c r="D555" s="1" t="str">
        <f>_xlfn.XLOOKUP($A555,Mapping!$A:$A,Mapping!$E:$E)</f>
        <v>Hell Hole Tunnel   0 \ Headflow</v>
      </c>
      <c r="E555" s="1" t="str">
        <f>_xlfn.XLOOKUP($A555,Mapping!$A:$A,Mapping!$C:$C)</f>
        <v>SacWAM</v>
      </c>
      <c r="F555" s="1" t="str">
        <f>_xlfn.XLOOKUP($A555,Mapping!$A:$A,Mapping!$G:$G)</f>
        <v>Streamflow (below node or reach listed)</v>
      </c>
    </row>
    <row r="556" spans="1:6" x14ac:dyDescent="0.25">
      <c r="A556" t="s">
        <v>7671</v>
      </c>
      <c r="B556" t="s">
        <v>15</v>
      </c>
      <c r="C556" s="1">
        <f>_xlfn.XLOOKUP($A556,Mapping!$A:$A,Mapping!$D:$D)</f>
        <v>12090</v>
      </c>
      <c r="D556" s="1" t="str">
        <f>_xlfn.XLOOKUP($A556,Mapping!$A:$A,Mapping!$E:$E)</f>
        <v>Chalk Bluff Canal   4 \ Reach</v>
      </c>
      <c r="E556" s="1" t="str">
        <f>_xlfn.XLOOKUP($A556,Mapping!$A:$A,Mapping!$C:$C)</f>
        <v>SacWAM</v>
      </c>
      <c r="F556" s="1" t="str">
        <f>_xlfn.XLOOKUP($A556,Mapping!$A:$A,Mapping!$G:$G)</f>
        <v>Streamflow (below node or reach listed)</v>
      </c>
    </row>
    <row r="557" spans="1:6" x14ac:dyDescent="0.25">
      <c r="A557" t="s">
        <v>7675</v>
      </c>
      <c r="B557" t="s">
        <v>15</v>
      </c>
      <c r="C557" s="1">
        <f>_xlfn.XLOOKUP($A557,Mapping!$A:$A,Mapping!$D:$D)</f>
        <v>12202</v>
      </c>
      <c r="D557" s="1" t="str">
        <f>_xlfn.XLOOKUP($A557,Mapping!$A:$A,Mapping!$E:$E)</f>
        <v>South Fork American River   7 \ Silver Fork American Inflow</v>
      </c>
      <c r="E557" s="1" t="str">
        <f>_xlfn.XLOOKUP($A557,Mapping!$A:$A,Mapping!$C:$C)</f>
        <v>SacWAM</v>
      </c>
      <c r="F557" s="1" t="str">
        <f>_xlfn.XLOOKUP($A557,Mapping!$A:$A,Mapping!$G:$G)</f>
        <v>Streamflow (below node or reach listed)</v>
      </c>
    </row>
    <row r="558" spans="1:6" x14ac:dyDescent="0.25">
      <c r="A558" t="s">
        <v>7678</v>
      </c>
      <c r="B558" t="s">
        <v>15</v>
      </c>
      <c r="C558" s="1">
        <f>_xlfn.XLOOKUP($A558,Mapping!$A:$A,Mapping!$D:$D)</f>
        <v>11066</v>
      </c>
      <c r="D558" s="1" t="str">
        <f>_xlfn.XLOOKUP($A558,Mapping!$A:$A,Mapping!$E:$E)</f>
        <v>Middle Fork American River  15 \ Catchment Inflow Node 159</v>
      </c>
      <c r="E558" s="1" t="str">
        <f>_xlfn.XLOOKUP($A558,Mapping!$A:$A,Mapping!$C:$C)</f>
        <v>SacWAM</v>
      </c>
      <c r="F558" s="1" t="str">
        <f>_xlfn.XLOOKUP($A558,Mapping!$A:$A,Mapping!$G:$G)</f>
        <v>Streamflow (below node or reach listed)</v>
      </c>
    </row>
    <row r="559" spans="1:6" x14ac:dyDescent="0.25">
      <c r="A559" t="s">
        <v>7679</v>
      </c>
      <c r="B559" t="s">
        <v>15</v>
      </c>
      <c r="C559" s="1">
        <f>_xlfn.XLOOKUP($A559,Mapping!$A:$A,Mapping!$D:$D)</f>
        <v>13812</v>
      </c>
      <c r="D559" s="1" t="str">
        <f>_xlfn.XLOOKUP($A559,Mapping!$A:$A,Mapping!$E:$E)</f>
        <v>Middle Fork American River  21 \ Ralston Tunnel Outflow</v>
      </c>
      <c r="E559" s="1" t="str">
        <f>_xlfn.XLOOKUP($A559,Mapping!$A:$A,Mapping!$C:$C)</f>
        <v>SacWAM</v>
      </c>
      <c r="F559" s="1" t="str">
        <f>_xlfn.XLOOKUP($A559,Mapping!$A:$A,Mapping!$G:$G)</f>
        <v>Streamflow (below node or reach listed)</v>
      </c>
    </row>
    <row r="560" spans="1:6" x14ac:dyDescent="0.25">
      <c r="A560" t="s">
        <v>7680</v>
      </c>
      <c r="B560" t="s">
        <v>15</v>
      </c>
      <c r="C560" s="1">
        <f>_xlfn.XLOOKUP($A560,Mapping!$A:$A,Mapping!$D:$D)</f>
        <v>14018</v>
      </c>
      <c r="D560" s="1" t="str">
        <f>_xlfn.XLOOKUP($A560,Mapping!$A:$A,Mapping!$E:$E)</f>
        <v>Middle Fork American River  39 \ REG MF American blw Oxbow Powerhouse</v>
      </c>
      <c r="E560" s="1" t="str">
        <f>_xlfn.XLOOKUP($A560,Mapping!$A:$A,Mapping!$C:$C)</f>
        <v>SacWAM</v>
      </c>
      <c r="F560" s="1" t="str">
        <f>_xlfn.XLOOKUP($A560,Mapping!$A:$A,Mapping!$G:$G)</f>
        <v>Streamflow (below node or reach listed)</v>
      </c>
    </row>
    <row r="561" spans="1:6" x14ac:dyDescent="0.25">
      <c r="A561" t="s">
        <v>7681</v>
      </c>
      <c r="B561" t="s">
        <v>15</v>
      </c>
      <c r="C561" s="1">
        <f>_xlfn.XLOOKUP($A561,Mapping!$A:$A,Mapping!$D:$D)</f>
        <v>14208</v>
      </c>
      <c r="D561" s="1" t="str">
        <f>_xlfn.XLOOKUP($A561,Mapping!$A:$A,Mapping!$E:$E)</f>
        <v>Middle Fork American River  33 \ Oxbow Powerhouse Inflow</v>
      </c>
      <c r="E561" s="1" t="str">
        <f>_xlfn.XLOOKUP($A561,Mapping!$A:$A,Mapping!$C:$C)</f>
        <v>SacWAM</v>
      </c>
      <c r="F561" s="1" t="str">
        <f>_xlfn.XLOOKUP($A561,Mapping!$A:$A,Mapping!$G:$G)</f>
        <v>Streamflow (below node or reach listed)</v>
      </c>
    </row>
    <row r="562" spans="1:6" x14ac:dyDescent="0.25">
      <c r="A562" t="s">
        <v>7682</v>
      </c>
      <c r="B562" t="s">
        <v>15</v>
      </c>
      <c r="C562" s="1">
        <f>_xlfn.XLOOKUP($A562,Mapping!$A:$A,Mapping!$D:$D)</f>
        <v>6643</v>
      </c>
      <c r="D562" s="1" t="str">
        <f>_xlfn.XLOOKUP($A562,Mapping!$A:$A,Mapping!$E:$E)</f>
        <v>North Fork American River  15 \ I_NFA022 Inflow</v>
      </c>
      <c r="E562" s="1" t="str">
        <f>_xlfn.XLOOKUP($A562,Mapping!$A:$A,Mapping!$C:$C)</f>
        <v>SacWAM</v>
      </c>
      <c r="F562" s="1" t="str">
        <f>_xlfn.XLOOKUP($A562,Mapping!$A:$A,Mapping!$G:$G)</f>
        <v>Streamflow (below node or reach listed)</v>
      </c>
    </row>
    <row r="563" spans="1:6" x14ac:dyDescent="0.25">
      <c r="A563" t="s">
        <v>7683</v>
      </c>
      <c r="B563" t="s">
        <v>15</v>
      </c>
      <c r="C563" s="1">
        <f>_xlfn.XLOOKUP($A563,Mapping!$A:$A,Mapping!$D:$D)</f>
        <v>12169</v>
      </c>
      <c r="D563" s="1" t="str">
        <f>_xlfn.XLOOKUP($A563,Mapping!$A:$A,Mapping!$E:$E)</f>
        <v>Rubicon River  27 \ I_RUB002 Inflow</v>
      </c>
      <c r="E563" s="1" t="str">
        <f>_xlfn.XLOOKUP($A563,Mapping!$A:$A,Mapping!$C:$C)</f>
        <v>SacWAM</v>
      </c>
      <c r="F563" s="1" t="str">
        <f>_xlfn.XLOOKUP($A563,Mapping!$A:$A,Mapping!$G:$G)</f>
        <v>Streamflow (below node or reach listed)</v>
      </c>
    </row>
    <row r="564" spans="1:6" x14ac:dyDescent="0.25">
      <c r="A564" t="s">
        <v>7684</v>
      </c>
      <c r="B564" t="s">
        <v>15</v>
      </c>
      <c r="C564" s="1">
        <f>_xlfn.XLOOKUP($A564,Mapping!$A:$A,Mapping!$D:$D)</f>
        <v>12625</v>
      </c>
      <c r="D564" s="1" t="str">
        <f>_xlfn.XLOOKUP($A564,Mapping!$A:$A,Mapping!$E:$E)</f>
        <v>South Fork American River  11 \ El Dorado Canal Outflow</v>
      </c>
      <c r="E564" s="1" t="str">
        <f>_xlfn.XLOOKUP($A564,Mapping!$A:$A,Mapping!$C:$C)</f>
        <v>SacWAM</v>
      </c>
      <c r="F564" s="1" t="str">
        <f>_xlfn.XLOOKUP($A564,Mapping!$A:$A,Mapping!$G:$G)</f>
        <v>Streamflow (below node or reach listed)</v>
      </c>
    </row>
    <row r="565" spans="1:6" x14ac:dyDescent="0.25">
      <c r="A565" t="s">
        <v>7685</v>
      </c>
      <c r="B565" t="s">
        <v>15</v>
      </c>
      <c r="C565" s="1">
        <f>_xlfn.XLOOKUP($A565,Mapping!$A:$A,Mapping!$D:$D)</f>
        <v>13987</v>
      </c>
      <c r="D565" s="1" t="str">
        <f>_xlfn.XLOOKUP($A565,Mapping!$A:$A,Mapping!$E:$E)</f>
        <v>Brush Creek   3 \ Brush Creek Tunnel Outflow</v>
      </c>
      <c r="E565" s="1" t="str">
        <f>_xlfn.XLOOKUP($A565,Mapping!$A:$A,Mapping!$C:$C)</f>
        <v>SacWAM</v>
      </c>
      <c r="F565" s="1" t="str">
        <f>_xlfn.XLOOKUP($A565,Mapping!$A:$A,Mapping!$G:$G)</f>
        <v>Streamflow (below node or reach listed)</v>
      </c>
    </row>
    <row r="566" spans="1:6" x14ac:dyDescent="0.25">
      <c r="A566" t="s">
        <v>7686</v>
      </c>
      <c r="B566" t="s">
        <v>15</v>
      </c>
      <c r="C566" s="1">
        <f>_xlfn.XLOOKUP($A566,Mapping!$A:$A,Mapping!$D:$D)</f>
        <v>11032</v>
      </c>
      <c r="D566" s="1" t="str">
        <f>_xlfn.XLOOKUP($A566,Mapping!$A:$A,Mapping!$E:$E)</f>
        <v>Buck Loon Tunnel   0 \ Headflow</v>
      </c>
      <c r="E566" s="1" t="str">
        <f>_xlfn.XLOOKUP($A566,Mapping!$A:$A,Mapping!$C:$C)</f>
        <v>SacWAM</v>
      </c>
      <c r="F566" s="1" t="str">
        <f>_xlfn.XLOOKUP($A566,Mapping!$A:$A,Mapping!$G:$G)</f>
        <v>Streamflow (below node or reach listed)</v>
      </c>
    </row>
    <row r="567" spans="1:6" x14ac:dyDescent="0.25">
      <c r="A567" t="s">
        <v>7687</v>
      </c>
      <c r="B567" t="s">
        <v>15</v>
      </c>
      <c r="C567" s="1">
        <f>_xlfn.XLOOKUP($A567,Mapping!$A:$A,Mapping!$D:$D)</f>
        <v>12620</v>
      </c>
      <c r="D567" s="1" t="str">
        <f>_xlfn.XLOOKUP($A567,Mapping!$A:$A,Mapping!$E:$E)</f>
        <v>Caples Creek   3 \ Caples Lake</v>
      </c>
      <c r="E567" s="1" t="str">
        <f>_xlfn.XLOOKUP($A567,Mapping!$A:$A,Mapping!$C:$C)</f>
        <v>SacWAM</v>
      </c>
      <c r="F567" s="1" t="str">
        <f>_xlfn.XLOOKUP($A567,Mapping!$A:$A,Mapping!$G:$G)</f>
        <v>Streamflow (below node or reach listed)</v>
      </c>
    </row>
    <row r="568" spans="1:6" x14ac:dyDescent="0.25">
      <c r="A568" t="s">
        <v>7688</v>
      </c>
      <c r="B568" t="s">
        <v>15</v>
      </c>
      <c r="C568" s="1">
        <f>_xlfn.XLOOKUP($A568,Mapping!$A:$A,Mapping!$D:$D)</f>
        <v>11021</v>
      </c>
      <c r="D568" s="1" t="str">
        <f>_xlfn.XLOOKUP($A568,Mapping!$A:$A,Mapping!$E:$E)</f>
        <v>Gerle Creek   9 \ Loon Lake</v>
      </c>
      <c r="E568" s="1" t="str">
        <f>_xlfn.XLOOKUP($A568,Mapping!$A:$A,Mapping!$C:$C)</f>
        <v>SacWAM</v>
      </c>
      <c r="F568" s="1" t="str">
        <f>_xlfn.XLOOKUP($A568,Mapping!$A:$A,Mapping!$G:$G)</f>
        <v>Streamflow (below node or reach listed)</v>
      </c>
    </row>
    <row r="569" spans="1:6" x14ac:dyDescent="0.25">
      <c r="A569" t="s">
        <v>7689</v>
      </c>
      <c r="B569" t="s">
        <v>15</v>
      </c>
      <c r="C569" s="1">
        <f>_xlfn.XLOOKUP($A569,Mapping!$A:$A,Mapping!$D:$D)</f>
        <v>14037</v>
      </c>
      <c r="D569" s="1" t="str">
        <f>_xlfn.XLOOKUP($A569,Mapping!$A:$A,Mapping!$E:$E)</f>
        <v>Gerle Creek  19 \ REG Gerle Creek blw Gerle Reservoir</v>
      </c>
      <c r="E569" s="1" t="str">
        <f>_xlfn.XLOOKUP($A569,Mapping!$A:$A,Mapping!$C:$C)</f>
        <v>SacWAM</v>
      </c>
      <c r="F569" s="1" t="str">
        <f>_xlfn.XLOOKUP($A569,Mapping!$A:$A,Mapping!$G:$G)</f>
        <v>Streamflow (below node or reach listed)</v>
      </c>
    </row>
    <row r="570" spans="1:6" x14ac:dyDescent="0.25">
      <c r="A570" t="s">
        <v>7690</v>
      </c>
      <c r="B570" t="s">
        <v>15</v>
      </c>
      <c r="C570" s="1">
        <f>_xlfn.XLOOKUP($A570,Mapping!$A:$A,Mapping!$D:$D)</f>
        <v>14294</v>
      </c>
      <c r="D570" s="1" t="str">
        <f>_xlfn.XLOOKUP($A570,Mapping!$A:$A,Mapping!$E:$E)</f>
        <v>Jaybird Conduit   0 \ Headflow</v>
      </c>
      <c r="E570" s="1" t="str">
        <f>_xlfn.XLOOKUP($A570,Mapping!$A:$A,Mapping!$C:$C)</f>
        <v>SacWAM</v>
      </c>
      <c r="F570" s="1" t="str">
        <f>_xlfn.XLOOKUP($A570,Mapping!$A:$A,Mapping!$G:$G)</f>
        <v>Streamflow (below node or reach listed)</v>
      </c>
    </row>
    <row r="571" spans="1:6" x14ac:dyDescent="0.25">
      <c r="A571" t="s">
        <v>7691</v>
      </c>
      <c r="B571" t="s">
        <v>15</v>
      </c>
      <c r="C571" s="1">
        <f>_xlfn.XLOOKUP($A571,Mapping!$A:$A,Mapping!$D:$D)</f>
        <v>14718</v>
      </c>
      <c r="D571" s="1" t="str">
        <f>_xlfn.XLOOKUP($A571,Mapping!$A:$A,Mapping!$E:$E)</f>
        <v>Jones Fork Tunnel   0 \ Headflow</v>
      </c>
      <c r="E571" s="1" t="str">
        <f>_xlfn.XLOOKUP($A571,Mapping!$A:$A,Mapping!$C:$C)</f>
        <v>SacWAM</v>
      </c>
      <c r="F571" s="1" t="str">
        <f>_xlfn.XLOOKUP($A571,Mapping!$A:$A,Mapping!$G:$G)</f>
        <v>Streamflow (below node or reach listed)</v>
      </c>
    </row>
    <row r="572" spans="1:6" x14ac:dyDescent="0.25">
      <c r="A572" t="s">
        <v>7692</v>
      </c>
      <c r="B572" t="s">
        <v>15</v>
      </c>
      <c r="C572" s="1">
        <f>_xlfn.XLOOKUP($A572,Mapping!$A:$A,Mapping!$D:$D)</f>
        <v>11035</v>
      </c>
      <c r="D572" s="1" t="str">
        <f>_xlfn.XLOOKUP($A572,Mapping!$A:$A,Mapping!$E:$E)</f>
        <v>Little Rubicon River   7 \ Buck Loon Tunnel Outflow</v>
      </c>
      <c r="E572" s="1" t="str">
        <f>_xlfn.XLOOKUP($A572,Mapping!$A:$A,Mapping!$C:$C)</f>
        <v>SacWAM</v>
      </c>
      <c r="F572" s="1" t="str">
        <f>_xlfn.XLOOKUP($A572,Mapping!$A:$A,Mapping!$G:$G)</f>
        <v>Streamflow (below node or reach listed)</v>
      </c>
    </row>
    <row r="573" spans="1:6" x14ac:dyDescent="0.25">
      <c r="A573" t="s">
        <v>7693</v>
      </c>
      <c r="B573" t="s">
        <v>15</v>
      </c>
      <c r="C573" s="1">
        <f>_xlfn.XLOOKUP($A573,Mapping!$A:$A,Mapping!$D:$D)</f>
        <v>13933</v>
      </c>
      <c r="D573" s="1" t="str">
        <f>_xlfn.XLOOKUP($A573,Mapping!$A:$A,Mapping!$E:$E)</f>
        <v>Loon Lake Powerplant   0 \ Headflow</v>
      </c>
      <c r="E573" s="1" t="str">
        <f>_xlfn.XLOOKUP($A573,Mapping!$A:$A,Mapping!$C:$C)</f>
        <v>SacWAM</v>
      </c>
      <c r="F573" s="1" t="str">
        <f>_xlfn.XLOOKUP($A573,Mapping!$A:$A,Mapping!$G:$G)</f>
        <v>Streamflow (below node or reach listed)</v>
      </c>
    </row>
    <row r="574" spans="1:6" x14ac:dyDescent="0.25">
      <c r="A574" t="s">
        <v>7694</v>
      </c>
      <c r="B574" t="s">
        <v>15</v>
      </c>
      <c r="C574" s="1">
        <f>_xlfn.XLOOKUP($A574,Mapping!$A:$A,Mapping!$D:$D)</f>
        <v>10983</v>
      </c>
      <c r="D574" s="1" t="str">
        <f>_xlfn.XLOOKUP($A574,Mapping!$A:$A,Mapping!$E:$E)</f>
        <v>Robbs Peak Tunnel   0 \ Headflow</v>
      </c>
      <c r="E574" s="1" t="str">
        <f>_xlfn.XLOOKUP($A574,Mapping!$A:$A,Mapping!$C:$C)</f>
        <v>SacWAM</v>
      </c>
      <c r="F574" s="1" t="str">
        <f>_xlfn.XLOOKUP($A574,Mapping!$A:$A,Mapping!$G:$G)</f>
        <v>Streamflow (below node or reach listed)</v>
      </c>
    </row>
    <row r="575" spans="1:6" x14ac:dyDescent="0.25">
      <c r="A575" t="s">
        <v>7695</v>
      </c>
      <c r="B575" t="s">
        <v>15</v>
      </c>
      <c r="C575" s="1">
        <f>_xlfn.XLOOKUP($A575,Mapping!$A:$A,Mapping!$D:$D)</f>
        <v>13943</v>
      </c>
      <c r="D575" s="1" t="str">
        <f>_xlfn.XLOOKUP($A575,Mapping!$A:$A,Mapping!$E:$E)</f>
        <v>Rubicon River   5 \ Rubicon</v>
      </c>
      <c r="E575" s="1" t="str">
        <f>_xlfn.XLOOKUP($A575,Mapping!$A:$A,Mapping!$C:$C)</f>
        <v>SacWAM</v>
      </c>
      <c r="F575" s="1" t="str">
        <f>_xlfn.XLOOKUP($A575,Mapping!$A:$A,Mapping!$G:$G)</f>
        <v>Streamflow (below node or reach listed)</v>
      </c>
    </row>
    <row r="576" spans="1:6" x14ac:dyDescent="0.25">
      <c r="A576" t="s">
        <v>7696</v>
      </c>
      <c r="B576" t="s">
        <v>15</v>
      </c>
      <c r="C576" s="1">
        <f>_xlfn.XLOOKUP($A576,Mapping!$A:$A,Mapping!$D:$D)</f>
        <v>11954</v>
      </c>
      <c r="D576" s="1" t="str">
        <f>_xlfn.XLOOKUP($A576,Mapping!$A:$A,Mapping!$E:$E)</f>
        <v>Silver Creek   9 \ Union Valley Reservoir</v>
      </c>
      <c r="E576" s="1" t="str">
        <f>_xlfn.XLOOKUP($A576,Mapping!$A:$A,Mapping!$C:$C)</f>
        <v>SacWAM</v>
      </c>
      <c r="F576" s="1" t="str">
        <f>_xlfn.XLOOKUP($A576,Mapping!$A:$A,Mapping!$G:$G)</f>
        <v>Streamflow (below node or reach listed)</v>
      </c>
    </row>
    <row r="577" spans="1:6" x14ac:dyDescent="0.25">
      <c r="A577" t="s">
        <v>7697</v>
      </c>
      <c r="B577" t="s">
        <v>15</v>
      </c>
      <c r="C577" s="1">
        <f>_xlfn.XLOOKUP($A577,Mapping!$A:$A,Mapping!$D:$D)</f>
        <v>10970</v>
      </c>
      <c r="D577" s="1" t="str">
        <f>_xlfn.XLOOKUP($A577,Mapping!$A:$A,Mapping!$E:$E)</f>
        <v>Silver Creek  13 \ Junction Reservoir</v>
      </c>
      <c r="E577" s="1" t="str">
        <f>_xlfn.XLOOKUP($A577,Mapping!$A:$A,Mapping!$C:$C)</f>
        <v>SacWAM</v>
      </c>
      <c r="F577" s="1" t="str">
        <f>_xlfn.XLOOKUP($A577,Mapping!$A:$A,Mapping!$G:$G)</f>
        <v>Streamflow (below node or reach listed)</v>
      </c>
    </row>
    <row r="578" spans="1:6" x14ac:dyDescent="0.25">
      <c r="A578" t="s">
        <v>7698</v>
      </c>
      <c r="B578" t="s">
        <v>15</v>
      </c>
      <c r="C578" s="1">
        <f>_xlfn.XLOOKUP($A578,Mapping!$A:$A,Mapping!$D:$D)</f>
        <v>12721</v>
      </c>
      <c r="D578" s="1" t="str">
        <f>_xlfn.XLOOKUP($A578,Mapping!$A:$A,Mapping!$E:$E)</f>
        <v>Silver Creek  25 \ Camino Reservoir</v>
      </c>
      <c r="E578" s="1" t="str">
        <f>_xlfn.XLOOKUP($A578,Mapping!$A:$A,Mapping!$C:$C)</f>
        <v>SacWAM</v>
      </c>
      <c r="F578" s="1" t="str">
        <f>_xlfn.XLOOKUP($A578,Mapping!$A:$A,Mapping!$G:$G)</f>
        <v>Streamflow (below node or reach listed)</v>
      </c>
    </row>
    <row r="579" spans="1:6" x14ac:dyDescent="0.25">
      <c r="A579" t="s">
        <v>7699</v>
      </c>
      <c r="B579" t="s">
        <v>15</v>
      </c>
      <c r="C579" s="1">
        <f>_xlfn.XLOOKUP($A579,Mapping!$A:$A,Mapping!$D:$D)</f>
        <v>12612</v>
      </c>
      <c r="D579" s="1" t="str">
        <f>_xlfn.XLOOKUP($A579,Mapping!$A:$A,Mapping!$E:$E)</f>
        <v>Silver Fork American   3 \ Silver Lake</v>
      </c>
      <c r="E579" s="1" t="str">
        <f>_xlfn.XLOOKUP($A579,Mapping!$A:$A,Mapping!$C:$C)</f>
        <v>SacWAM</v>
      </c>
      <c r="F579" s="1" t="str">
        <f>_xlfn.XLOOKUP($A579,Mapping!$A:$A,Mapping!$G:$G)</f>
        <v>Streamflow (below node or reach listed)</v>
      </c>
    </row>
    <row r="580" spans="1:6" x14ac:dyDescent="0.25">
      <c r="A580" t="s">
        <v>7700</v>
      </c>
      <c r="B580" t="s">
        <v>15</v>
      </c>
      <c r="C580" s="1">
        <f>_xlfn.XLOOKUP($A580,Mapping!$A:$A,Mapping!$D:$D)</f>
        <v>14255</v>
      </c>
      <c r="D580" s="1" t="str">
        <f>_xlfn.XLOOKUP($A580,Mapping!$A:$A,Mapping!$E:$E)</f>
        <v>South Fork American River  39 \ REG SF American blw Slab Creek Dam</v>
      </c>
      <c r="E580" s="1" t="str">
        <f>_xlfn.XLOOKUP($A580,Mapping!$A:$A,Mapping!$C:$C)</f>
        <v>SacWAM</v>
      </c>
      <c r="F580" s="1" t="str">
        <f>_xlfn.XLOOKUP($A580,Mapping!$A:$A,Mapping!$G:$G)</f>
        <v>Streamflow (below node or reach listed)</v>
      </c>
    </row>
    <row r="581" spans="1:6" x14ac:dyDescent="0.25">
      <c r="A581" t="s">
        <v>7701</v>
      </c>
      <c r="B581" t="s">
        <v>15</v>
      </c>
      <c r="C581" s="1">
        <f>_xlfn.XLOOKUP($A581,Mapping!$A:$A,Mapping!$D:$D)</f>
        <v>6170</v>
      </c>
      <c r="D581" s="1" t="str">
        <f>_xlfn.XLOOKUP($A581,Mapping!$A:$A,Mapping!$E:$E)</f>
        <v>South Fork American River  47 \ SF American nr Placerville</v>
      </c>
      <c r="E581" s="1" t="str">
        <f>_xlfn.XLOOKUP($A581,Mapping!$A:$A,Mapping!$C:$C)</f>
        <v>SacWAM</v>
      </c>
      <c r="F581" s="1" t="str">
        <f>_xlfn.XLOOKUP($A581,Mapping!$A:$A,Mapping!$G:$G)</f>
        <v>Streamflow (below node or reach listed)</v>
      </c>
    </row>
    <row r="582" spans="1:6" x14ac:dyDescent="0.25">
      <c r="A582" t="s">
        <v>7703</v>
      </c>
      <c r="B582" t="s">
        <v>15</v>
      </c>
      <c r="C582" s="1">
        <f>_xlfn.XLOOKUP($A582,Mapping!$A:$A,Mapping!$D:$D)</f>
        <v>13947</v>
      </c>
      <c r="D582" s="1" t="str">
        <f>_xlfn.XLOOKUP($A582,Mapping!$A:$A,Mapping!$E:$E)</f>
        <v>Rubicon Rockbound Tunnel   0 \ Headflow</v>
      </c>
      <c r="E582" s="1" t="str">
        <f>_xlfn.XLOOKUP($A582,Mapping!$A:$A,Mapping!$C:$C)</f>
        <v>SacWAM</v>
      </c>
      <c r="F582" s="1" t="str">
        <f>_xlfn.XLOOKUP($A582,Mapping!$A:$A,Mapping!$G:$G)</f>
        <v>Streamflow (below node or reach listed)</v>
      </c>
    </row>
    <row r="583" spans="1:6" x14ac:dyDescent="0.25">
      <c r="A583" t="s">
        <v>7704</v>
      </c>
      <c r="B583" t="s">
        <v>15</v>
      </c>
      <c r="C583" s="1">
        <f>_xlfn.XLOOKUP($A583,Mapping!$A:$A,Mapping!$D:$D)</f>
        <v>10980</v>
      </c>
      <c r="D583" s="1" t="str">
        <f>_xlfn.XLOOKUP($A583,Mapping!$A:$A,Mapping!$E:$E)</f>
        <v>South Fork Silver Creek   7 \ Ice House</v>
      </c>
      <c r="E583" s="1" t="str">
        <f>_xlfn.XLOOKUP($A583,Mapping!$A:$A,Mapping!$C:$C)</f>
        <v>SacWAM</v>
      </c>
      <c r="F583" s="1" t="str">
        <f>_xlfn.XLOOKUP($A583,Mapping!$A:$A,Mapping!$G:$G)</f>
        <v>Streamflow (below node or reach listed)</v>
      </c>
    </row>
    <row r="584" spans="1:6" x14ac:dyDescent="0.25">
      <c r="A584" t="s">
        <v>7764</v>
      </c>
      <c r="B584" t="s">
        <v>15</v>
      </c>
      <c r="C584" s="1">
        <f>_xlfn.XLOOKUP($A584,Mapping!$A:$A,Mapping!$D:$D)</f>
        <v>11956</v>
      </c>
      <c r="D584" s="1" t="str">
        <f>_xlfn.XLOOKUP($A584,Mapping!$A:$A,Mapping!$E:$E)</f>
        <v>South Fork Rubicon River   5 \ Robbs Peak Reservoir</v>
      </c>
      <c r="E584" s="1" t="str">
        <f>_xlfn.XLOOKUP($A584,Mapping!$A:$A,Mapping!$C:$C)</f>
        <v>SacWAM</v>
      </c>
      <c r="F584" s="1" t="str">
        <f>_xlfn.XLOOKUP($A584,Mapping!$A:$A,Mapping!$G:$G)</f>
        <v>Streamflow (below node or reach listed)</v>
      </c>
    </row>
    <row r="585" spans="1:6" x14ac:dyDescent="0.25">
      <c r="A585" t="s">
        <v>7210</v>
      </c>
      <c r="B585" t="s">
        <v>15</v>
      </c>
      <c r="C585" s="1">
        <f>_xlfn.XLOOKUP($A585,Mapping!$A:$A,Mapping!$D:$D)</f>
        <v>6619</v>
      </c>
      <c r="D585" s="1" t="str">
        <f>_xlfn.XLOOKUP($A585,Mapping!$A:$A,Mapping!$E:$E)</f>
        <v>West Branch Feather River  35 \ I_WBF006 Inflow</v>
      </c>
      <c r="E585" s="1" t="str">
        <f>_xlfn.XLOOKUP($A585,Mapping!$A:$A,Mapping!$C:$C)</f>
        <v>SacWAM</v>
      </c>
      <c r="F585" s="1" t="str">
        <f>_xlfn.XLOOKUP($A585,Mapping!$A:$A,Mapping!$G:$G)</f>
        <v>Streamflow (below node or reach listed)</v>
      </c>
    </row>
    <row r="586" spans="1:6" x14ac:dyDescent="0.25">
      <c r="A586" t="s">
        <v>7211</v>
      </c>
      <c r="B586" t="s">
        <v>15</v>
      </c>
      <c r="C586" s="1">
        <f>_xlfn.XLOOKUP($A586,Mapping!$A:$A,Mapping!$D:$D)</f>
        <v>148</v>
      </c>
      <c r="D586" s="1" t="str">
        <f>_xlfn.XLOOKUP($A586,Mapping!$A:$A,Mapping!$E:$E)</f>
        <v>North Fork Feather River  11 \ Lake Almanor</v>
      </c>
      <c r="E586" s="1" t="str">
        <f>_xlfn.XLOOKUP($A586,Mapping!$A:$A,Mapping!$C:$C)</f>
        <v>SacWAM</v>
      </c>
      <c r="F586" s="1" t="str">
        <f>_xlfn.XLOOKUP($A586,Mapping!$A:$A,Mapping!$G:$G)</f>
        <v>Streamflow (below node or reach listed)</v>
      </c>
    </row>
    <row r="587" spans="1:6" x14ac:dyDescent="0.25">
      <c r="A587" t="s">
        <v>7771</v>
      </c>
      <c r="B587" t="s">
        <v>15</v>
      </c>
      <c r="C587" s="1">
        <f>_xlfn.XLOOKUP($A587,Mapping!$A:$A,Mapping!$D:$D)</f>
        <v>5869</v>
      </c>
      <c r="D587" s="1" t="str">
        <f>_xlfn.XLOOKUP($A587,Mapping!$A:$A,Mapping!$E:$E)</f>
        <v>North Fork Feather River  51 \ I_NFF029 Inflow</v>
      </c>
      <c r="E587" s="1" t="str">
        <f>_xlfn.XLOOKUP($A587,Mapping!$A:$A,Mapping!$C:$C)</f>
        <v>SacWAM</v>
      </c>
      <c r="F587" s="1" t="str">
        <f>_xlfn.XLOOKUP($A587,Mapping!$A:$A,Mapping!$G:$G)</f>
        <v>Streamflow (below node or reach listed)</v>
      </c>
    </row>
    <row r="588" spans="1:6" x14ac:dyDescent="0.25">
      <c r="A588" t="s">
        <v>7212</v>
      </c>
      <c r="B588" t="s">
        <v>15</v>
      </c>
      <c r="C588" s="1">
        <f>_xlfn.XLOOKUP($A588,Mapping!$A:$A,Mapping!$D:$D)</f>
        <v>6328</v>
      </c>
      <c r="D588" s="1" t="str">
        <f>_xlfn.XLOOKUP($A588,Mapping!$A:$A,Mapping!$E:$E)</f>
        <v>Middle Fork Feather River  11 \ I_MFF019 Inflow</v>
      </c>
      <c r="E588" s="1" t="str">
        <f>_xlfn.XLOOKUP($A588,Mapping!$A:$A,Mapping!$C:$C)</f>
        <v>SacWAM</v>
      </c>
      <c r="F588" s="1" t="str">
        <f>_xlfn.XLOOKUP($A588,Mapping!$A:$A,Mapping!$G:$G)</f>
        <v>Streamflow (below node or reach listed)</v>
      </c>
    </row>
    <row r="589" spans="1:6" x14ac:dyDescent="0.25">
      <c r="A589" t="s">
        <v>7213</v>
      </c>
      <c r="B589" t="s">
        <v>15</v>
      </c>
      <c r="C589" s="1">
        <f>_xlfn.XLOOKUP($A589,Mapping!$A:$A,Mapping!$D:$D)</f>
        <v>4953</v>
      </c>
      <c r="D589" s="1" t="str">
        <f>_xlfn.XLOOKUP($A589,Mapping!$A:$A,Mapping!$E:$E)</f>
        <v>South Fork Feather River   5 \ Little Grass Valley Reservoir</v>
      </c>
      <c r="E589" s="1" t="str">
        <f>_xlfn.XLOOKUP($A589,Mapping!$A:$A,Mapping!$C:$C)</f>
        <v>SacWAM</v>
      </c>
      <c r="F589" s="1" t="str">
        <f>_xlfn.XLOOKUP($A589,Mapping!$A:$A,Mapping!$G:$G)</f>
        <v>Streamflow (below node or reach listed)</v>
      </c>
    </row>
    <row r="590" spans="1:6" x14ac:dyDescent="0.25">
      <c r="A590" t="s">
        <v>7215</v>
      </c>
      <c r="B590" t="s">
        <v>15</v>
      </c>
      <c r="C590" s="1">
        <f>_xlfn.XLOOKUP($A590,Mapping!$A:$A,Mapping!$D:$D)</f>
        <v>6441</v>
      </c>
      <c r="D590" s="1" t="str">
        <f>_xlfn.XLOOKUP($A590,Mapping!$A:$A,Mapping!$E:$E)</f>
        <v>South Fork Feather River  31 \ I_SFF008 Inflow</v>
      </c>
      <c r="E590" s="1" t="str">
        <f>_xlfn.XLOOKUP($A590,Mapping!$A:$A,Mapping!$C:$C)</f>
        <v>SacWAM</v>
      </c>
      <c r="F590" s="1" t="str">
        <f>_xlfn.XLOOKUP($A590,Mapping!$A:$A,Mapping!$G:$G)</f>
        <v>Streamflow (below node or reach listed)</v>
      </c>
    </row>
    <row r="591" spans="1:6" x14ac:dyDescent="0.25">
      <c r="A591" t="s">
        <v>7773</v>
      </c>
      <c r="B591" t="s">
        <v>15</v>
      </c>
      <c r="C591" s="1">
        <f>_xlfn.XLOOKUP($A591,Mapping!$A:$A,Mapping!$D:$D)</f>
        <v>2286</v>
      </c>
      <c r="D591" s="1" t="str">
        <f>_xlfn.XLOOKUP($A591,Mapping!$A:$A,Mapping!$E:$E)</f>
        <v>South Fork Feather River  11 \ Withdrawal S FTR_1000</v>
      </c>
      <c r="E591" s="1" t="str">
        <f>_xlfn.XLOOKUP($A591,Mapping!$A:$A,Mapping!$C:$C)</f>
        <v>SacWAM</v>
      </c>
      <c r="F591" s="1" t="str">
        <f>_xlfn.XLOOKUP($A591,Mapping!$A:$A,Mapping!$G:$G)</f>
        <v>Streamflow (below node or reach listed)</v>
      </c>
    </row>
    <row r="592" spans="1:6" x14ac:dyDescent="0.25">
      <c r="A592" t="s">
        <v>7775</v>
      </c>
      <c r="B592" t="s">
        <v>15</v>
      </c>
      <c r="C592" s="1">
        <f>_xlfn.XLOOKUP($A592,Mapping!$A:$A,Mapping!$D:$D)</f>
        <v>5911</v>
      </c>
      <c r="D592" s="1" t="str">
        <f>_xlfn.XLOOKUP($A592,Mapping!$A:$A,Mapping!$E:$E)</f>
        <v>Deer Creek Yuba  21 \ I_DER001 Inflow</v>
      </c>
      <c r="E592" s="1" t="str">
        <f>_xlfn.XLOOKUP($A592,Mapping!$A:$A,Mapping!$C:$C)</f>
        <v>SacWAM</v>
      </c>
      <c r="F592" s="1" t="str">
        <f>_xlfn.XLOOKUP($A592,Mapping!$A:$A,Mapping!$G:$G)</f>
        <v>Streamflow (below node or reach listed)</v>
      </c>
    </row>
    <row r="593" spans="1:6" x14ac:dyDescent="0.25">
      <c r="A593" t="s">
        <v>7785</v>
      </c>
      <c r="B593" t="s">
        <v>15</v>
      </c>
      <c r="C593" s="1">
        <f>_xlfn.XLOOKUP($A593,Mapping!$A:$A,Mapping!$D:$D)</f>
        <v>4971</v>
      </c>
      <c r="D593" s="1" t="str">
        <f>_xlfn.XLOOKUP($A593,Mapping!$A:$A,Mapping!$E:$E)</f>
        <v>Slate Creek   7 \ Slate Creek Tunnel Outflow</v>
      </c>
      <c r="E593" s="1" t="str">
        <f>_xlfn.XLOOKUP($A593,Mapping!$A:$A,Mapping!$C:$C)</f>
        <v>SacWAM</v>
      </c>
      <c r="F593" s="1" t="str">
        <f>_xlfn.XLOOKUP($A593,Mapping!$A:$A,Mapping!$G:$G)</f>
        <v>Streamflow (below node or reach listed)</v>
      </c>
    </row>
    <row r="594" spans="1:6" x14ac:dyDescent="0.25">
      <c r="A594" t="s">
        <v>7786</v>
      </c>
      <c r="B594" t="s">
        <v>15</v>
      </c>
      <c r="C594" s="1">
        <f>_xlfn.XLOOKUP($A594,Mapping!$A:$A,Mapping!$D:$D)</f>
        <v>1363</v>
      </c>
      <c r="D594" s="1" t="str">
        <f>_xlfn.XLOOKUP($A594,Mapping!$A:$A,Mapping!$E:$E)</f>
        <v>Yuba River  21 \ New Bullards Bar Reservoir</v>
      </c>
      <c r="E594" s="1" t="str">
        <f>_xlfn.XLOOKUP($A594,Mapping!$A:$A,Mapping!$C:$C)</f>
        <v>SacWAM</v>
      </c>
      <c r="F594" s="1" t="str">
        <f>_xlfn.XLOOKUP($A594,Mapping!$A:$A,Mapping!$G:$G)</f>
        <v>Streamflow (below node or reach listed)</v>
      </c>
    </row>
    <row r="595" spans="1:6" x14ac:dyDescent="0.25">
      <c r="A595" t="s">
        <v>7787</v>
      </c>
      <c r="B595" t="s">
        <v>15</v>
      </c>
      <c r="C595" s="1">
        <f>_xlfn.XLOOKUP($A595,Mapping!$A:$A,Mapping!$D:$D)</f>
        <v>10816</v>
      </c>
      <c r="D595" s="1" t="str">
        <f>_xlfn.XLOOKUP($A595,Mapping!$A:$A,Mapping!$E:$E)</f>
        <v>Middle Yuba River  13 \ Milton Bowman Tunnel Outflow</v>
      </c>
      <c r="E595" s="1" t="str">
        <f>_xlfn.XLOOKUP($A595,Mapping!$A:$A,Mapping!$C:$C)</f>
        <v>SacWAM</v>
      </c>
      <c r="F595" s="1" t="str">
        <f>_xlfn.XLOOKUP($A595,Mapping!$A:$A,Mapping!$G:$G)</f>
        <v>Streamflow (below node or reach listed)</v>
      </c>
    </row>
    <row r="596" spans="1:6" x14ac:dyDescent="0.25">
      <c r="A596" t="s">
        <v>7788</v>
      </c>
      <c r="B596" t="s">
        <v>15</v>
      </c>
      <c r="C596" s="1">
        <f>_xlfn.XLOOKUP($A596,Mapping!$A:$A,Mapping!$D:$D)</f>
        <v>6926</v>
      </c>
      <c r="D596" s="1" t="str">
        <f>_xlfn.XLOOKUP($A596,Mapping!$A:$A,Mapping!$E:$E)</f>
        <v>Middle Yuba River  23 \ Lohman Ridge Tunnel Outflow</v>
      </c>
      <c r="E596" s="1" t="str">
        <f>_xlfn.XLOOKUP($A596,Mapping!$A:$A,Mapping!$C:$C)</f>
        <v>SacWAM</v>
      </c>
      <c r="F596" s="1" t="str">
        <f>_xlfn.XLOOKUP($A596,Mapping!$A:$A,Mapping!$G:$G)</f>
        <v>Streamflow (below node or reach listed)</v>
      </c>
    </row>
    <row r="597" spans="1:6" x14ac:dyDescent="0.25">
      <c r="A597" t="s">
        <v>7789</v>
      </c>
      <c r="B597" t="s">
        <v>15</v>
      </c>
      <c r="C597" s="1">
        <f>_xlfn.XLOOKUP($A597,Mapping!$A:$A,Mapping!$D:$D)</f>
        <v>6930</v>
      </c>
      <c r="D597" s="1" t="str">
        <f>_xlfn.XLOOKUP($A597,Mapping!$A:$A,Mapping!$E:$E)</f>
        <v>Oregon Creek   7 \ Camptonville Tunnel Outflow</v>
      </c>
      <c r="E597" s="1" t="str">
        <f>_xlfn.XLOOKUP($A597,Mapping!$A:$A,Mapping!$C:$C)</f>
        <v>SacWAM</v>
      </c>
      <c r="F597" s="1" t="str">
        <f>_xlfn.XLOOKUP($A597,Mapping!$A:$A,Mapping!$G:$G)</f>
        <v>Streamflow (below node or reach listed)</v>
      </c>
    </row>
    <row r="598" spans="1:6" x14ac:dyDescent="0.25">
      <c r="A598" t="s">
        <v>7790</v>
      </c>
      <c r="B598" t="s">
        <v>15</v>
      </c>
      <c r="C598" s="1">
        <f>_xlfn.XLOOKUP($A598,Mapping!$A:$A,Mapping!$D:$D)</f>
        <v>10809</v>
      </c>
      <c r="D598" s="1" t="str">
        <f>_xlfn.XLOOKUP($A598,Mapping!$A:$A,Mapping!$E:$E)</f>
        <v>Canyon Creek  13 \ Bowman Lake</v>
      </c>
      <c r="E598" s="1" t="str">
        <f>_xlfn.XLOOKUP($A598,Mapping!$A:$A,Mapping!$C:$C)</f>
        <v>SacWAM</v>
      </c>
      <c r="F598" s="1" t="str">
        <f>_xlfn.XLOOKUP($A598,Mapping!$A:$A,Mapping!$G:$G)</f>
        <v>Streamflow (below node or reach listed)</v>
      </c>
    </row>
    <row r="599" spans="1:6" x14ac:dyDescent="0.25">
      <c r="A599" t="s">
        <v>7791</v>
      </c>
      <c r="B599" t="s">
        <v>15</v>
      </c>
      <c r="C599" s="1">
        <f>_xlfn.XLOOKUP($A599,Mapping!$A:$A,Mapping!$D:$D)</f>
        <v>10822</v>
      </c>
      <c r="D599" s="1" t="str">
        <f>_xlfn.XLOOKUP($A599,Mapping!$A:$A,Mapping!$E:$E)</f>
        <v>Fordyce Creek   5 \ Lake Fordyce</v>
      </c>
      <c r="E599" s="1" t="str">
        <f>_xlfn.XLOOKUP($A599,Mapping!$A:$A,Mapping!$C:$C)</f>
        <v>SacWAM</v>
      </c>
      <c r="F599" s="1" t="str">
        <f>_xlfn.XLOOKUP($A599,Mapping!$A:$A,Mapping!$G:$G)</f>
        <v>Streamflow (below node or reach listed)</v>
      </c>
    </row>
    <row r="600" spans="1:6" x14ac:dyDescent="0.25">
      <c r="A600" t="s">
        <v>7792</v>
      </c>
      <c r="B600" t="s">
        <v>15</v>
      </c>
      <c r="C600" s="1">
        <f>_xlfn.XLOOKUP($A600,Mapping!$A:$A,Mapping!$D:$D)</f>
        <v>6304</v>
      </c>
      <c r="D600" s="1" t="str">
        <f>_xlfn.XLOOKUP($A600,Mapping!$A:$A,Mapping!$E:$E)</f>
        <v>South Yuba River  21 \ I_SFY007 Inflow</v>
      </c>
      <c r="E600" s="1" t="str">
        <f>_xlfn.XLOOKUP($A600,Mapping!$A:$A,Mapping!$C:$C)</f>
        <v>SacWAM</v>
      </c>
      <c r="F600" s="1" t="str">
        <f>_xlfn.XLOOKUP($A600,Mapping!$A:$A,Mapping!$G:$G)</f>
        <v>Streamflow (below node or reach listed)</v>
      </c>
    </row>
    <row r="601" spans="1:6" x14ac:dyDescent="0.25">
      <c r="A601" t="s">
        <v>7362</v>
      </c>
      <c r="B601" t="s">
        <v>15</v>
      </c>
      <c r="C601" s="1">
        <f>_xlfn.XLOOKUP($A601,Mapping!$A:$A,Mapping!$D:$D)</f>
        <v>19486</v>
      </c>
      <c r="D601" s="1" t="str">
        <f>_xlfn.XLOOKUP($A601,Mapping!$A:$A,Mapping!$E:$E)</f>
        <v>North Fork Stanislaus   9 \ New Spicer Meadows Power Plant Inflow</v>
      </c>
      <c r="E601" s="1" t="str">
        <f>_xlfn.XLOOKUP($A601,Mapping!$A:$A,Mapping!$C:$C)</f>
        <v>SJWAM</v>
      </c>
      <c r="F601" s="1" t="str">
        <f>_xlfn.XLOOKUP($A601,Mapping!$A:$A,Mapping!$G:$G)</f>
        <v>Streamflow (below node or reach listed)</v>
      </c>
    </row>
    <row r="602" spans="1:6" x14ac:dyDescent="0.25">
      <c r="A602" t="s">
        <v>7363</v>
      </c>
      <c r="B602" t="s">
        <v>15</v>
      </c>
      <c r="C602" s="1">
        <f>_xlfn.XLOOKUP($A602,Mapping!$A:$A,Mapping!$D:$D)</f>
        <v>15437</v>
      </c>
      <c r="D602" s="1" t="str">
        <f>_xlfn.XLOOKUP($A602,Mapping!$A:$A,Mapping!$E:$E)</f>
        <v>Upper North Fork Stanislaus River   7 \ North Fork Stanislaus Diversion Tunnel Outflow</v>
      </c>
      <c r="E602" s="1" t="str">
        <f>_xlfn.XLOOKUP($A602,Mapping!$A:$A,Mapping!$C:$C)</f>
        <v>SJWAM</v>
      </c>
      <c r="F602" s="1" t="str">
        <f>_xlfn.XLOOKUP($A602,Mapping!$A:$A,Mapping!$G:$G)</f>
        <v>Streamflow (below node or reach listed)</v>
      </c>
    </row>
    <row r="603" spans="1:6" x14ac:dyDescent="0.25">
      <c r="A603" t="s">
        <v>7364</v>
      </c>
      <c r="B603" t="s">
        <v>15</v>
      </c>
      <c r="C603" s="1">
        <f>_xlfn.XLOOKUP($A603,Mapping!$A:$A,Mapping!$D:$D)</f>
        <v>19234</v>
      </c>
      <c r="D603" s="1" t="str">
        <f>_xlfn.XLOOKUP($A603,Mapping!$A:$A,Mapping!$E:$E)</f>
        <v>North Fork Stanislaus  21 \ REG at Avery</v>
      </c>
      <c r="E603" s="1" t="str">
        <f>_xlfn.XLOOKUP($A603,Mapping!$A:$A,Mapping!$C:$C)</f>
        <v>SJWAM</v>
      </c>
      <c r="F603" s="1" t="str">
        <f>_xlfn.XLOOKUP($A603,Mapping!$A:$A,Mapping!$G:$G)</f>
        <v>Streamflow (below node or reach listed)</v>
      </c>
    </row>
    <row r="604" spans="1:6" x14ac:dyDescent="0.25">
      <c r="A604" t="s">
        <v>7365</v>
      </c>
      <c r="B604" t="s">
        <v>15</v>
      </c>
      <c r="C604" s="1">
        <f>_xlfn.XLOOKUP($A604,Mapping!$A:$A,Mapping!$D:$D)</f>
        <v>19271</v>
      </c>
      <c r="D604" s="1" t="str">
        <f>_xlfn.XLOOKUP($A604,Mapping!$A:$A,Mapping!$E:$E)</f>
        <v>North Fork Stanislaus  27 \ REG Below McKays Point Div Dam</v>
      </c>
      <c r="E604" s="1" t="str">
        <f>_xlfn.XLOOKUP($A604,Mapping!$A:$A,Mapping!$C:$C)</f>
        <v>SJWAM</v>
      </c>
      <c r="F604" s="1" t="str">
        <f>_xlfn.XLOOKUP($A604,Mapping!$A:$A,Mapping!$G:$G)</f>
        <v>Streamflow (below node or reach listed)</v>
      </c>
    </row>
    <row r="605" spans="1:6" x14ac:dyDescent="0.25">
      <c r="A605" t="s">
        <v>7366</v>
      </c>
      <c r="B605" t="s">
        <v>15</v>
      </c>
      <c r="C605" s="1">
        <f>_xlfn.XLOOKUP($A605,Mapping!$A:$A,Mapping!$D:$D)</f>
        <v>18208</v>
      </c>
      <c r="D605" s="1" t="str">
        <f>_xlfn.XLOOKUP($A605,Mapping!$A:$A,Mapping!$E:$E)</f>
        <v>North Fork Stanislaus  33 \ Beaver Creek Inflow</v>
      </c>
      <c r="E605" s="1" t="str">
        <f>_xlfn.XLOOKUP($A605,Mapping!$A:$A,Mapping!$C:$C)</f>
        <v>SJWAM</v>
      </c>
      <c r="F605" s="1" t="str">
        <f>_xlfn.XLOOKUP($A605,Mapping!$A:$A,Mapping!$G:$G)</f>
        <v>Streamflow (below node or reach listed)</v>
      </c>
    </row>
    <row r="606" spans="1:6" x14ac:dyDescent="0.25">
      <c r="A606" t="s">
        <v>7367</v>
      </c>
      <c r="B606" t="s">
        <v>15</v>
      </c>
      <c r="C606" s="1">
        <f>_xlfn.XLOOKUP($A606,Mapping!$A:$A,Mapping!$D:$D)</f>
        <v>22967</v>
      </c>
      <c r="D606" s="1" t="str">
        <f>_xlfn.XLOOKUP($A606,Mapping!$A:$A,Mapping!$E:$E)</f>
        <v>Mill Creek   7 \ Hunters Reservoir</v>
      </c>
      <c r="E606" s="1" t="str">
        <f>_xlfn.XLOOKUP($A606,Mapping!$A:$A,Mapping!$C:$C)</f>
        <v>SJWAM</v>
      </c>
      <c r="F606" s="1" t="str">
        <f>_xlfn.XLOOKUP($A606,Mapping!$A:$A,Mapping!$G:$G)</f>
        <v>Streamflow (below node or reach listed)</v>
      </c>
    </row>
    <row r="607" spans="1:6" x14ac:dyDescent="0.25">
      <c r="A607" t="s">
        <v>7369</v>
      </c>
      <c r="B607" t="s">
        <v>15</v>
      </c>
      <c r="C607" s="1">
        <f>_xlfn.XLOOKUP($A607,Mapping!$A:$A,Mapping!$D:$D)</f>
        <v>22996</v>
      </c>
      <c r="D607" s="1" t="str">
        <f>_xlfn.XLOOKUP($A607,Mapping!$A:$A,Mapping!$E:$E)</f>
        <v>Angels Creek   7 \ Murphys Afterbay</v>
      </c>
      <c r="E607" s="1" t="str">
        <f>_xlfn.XLOOKUP($A607,Mapping!$A:$A,Mapping!$C:$C)</f>
        <v>SJWAM</v>
      </c>
      <c r="F607" s="1" t="str">
        <f>_xlfn.XLOOKUP($A607,Mapping!$A:$A,Mapping!$G:$G)</f>
        <v>Streamflow (below node or reach listed)</v>
      </c>
    </row>
    <row r="608" spans="1:6" x14ac:dyDescent="0.25">
      <c r="A608" t="s">
        <v>7371</v>
      </c>
      <c r="B608" t="s">
        <v>15</v>
      </c>
      <c r="C608" s="1">
        <f>_xlfn.XLOOKUP($A608,Mapping!$A:$A,Mapping!$D:$D)</f>
        <v>19318</v>
      </c>
      <c r="D608" s="1" t="str">
        <f>_xlfn.XLOOKUP($A608,Mapping!$A:$A,Mapping!$E:$E)</f>
        <v>Angels Creek  15 \ Angels Creek Diversion Dam</v>
      </c>
      <c r="E608" s="1" t="str">
        <f>_xlfn.XLOOKUP($A608,Mapping!$A:$A,Mapping!$C:$C)</f>
        <v>SJWAM</v>
      </c>
      <c r="F608" s="1" t="str">
        <f>_xlfn.XLOOKUP($A608,Mapping!$A:$A,Mapping!$G:$G)</f>
        <v>Streamflow (below node or reach listed)</v>
      </c>
    </row>
    <row r="609" spans="1:7" x14ac:dyDescent="0.25">
      <c r="A609" t="s">
        <v>7374</v>
      </c>
      <c r="B609" t="s">
        <v>15</v>
      </c>
      <c r="C609" s="1">
        <f>_xlfn.XLOOKUP($A609,Mapping!$A:$A,Mapping!$D:$D)</f>
        <v>15458</v>
      </c>
      <c r="D609" s="1" t="str">
        <f>_xlfn.XLOOKUP($A609,Mapping!$A:$A,Mapping!$E:$E)</f>
        <v>Beaver Creek   5 \ Beaver Creek Diversion Outflow</v>
      </c>
      <c r="E609" s="1" t="str">
        <f>_xlfn.XLOOKUP($A609,Mapping!$A:$A,Mapping!$C:$C)</f>
        <v>SJWAM</v>
      </c>
      <c r="F609" s="1" t="str">
        <f>_xlfn.XLOOKUP($A609,Mapping!$A:$A,Mapping!$G:$G)</f>
        <v>Streamflow (below node or reach listed)</v>
      </c>
    </row>
    <row r="610" spans="1:7" x14ac:dyDescent="0.25">
      <c r="A610" t="s">
        <v>7376</v>
      </c>
      <c r="B610" t="s">
        <v>15</v>
      </c>
      <c r="C610" s="1">
        <f>_xlfn.XLOOKUP($A610,Mapping!$A:$A,Mapping!$D:$D)</f>
        <v>19423</v>
      </c>
      <c r="D610" s="1" t="str">
        <f>_xlfn.XLOOKUP($A610,Mapping!$A:$A,Mapping!$E:$E)</f>
        <v>Collierville Tunnel   3 \ OPS Collierville Tunnel</v>
      </c>
      <c r="E610" s="1" t="str">
        <f>_xlfn.XLOOKUP($A610,Mapping!$A:$A,Mapping!$C:$C)</f>
        <v>SJWAM</v>
      </c>
      <c r="F610" s="1" t="str">
        <f>_xlfn.XLOOKUP($A610,Mapping!$A:$A,Mapping!$G:$G)</f>
        <v>Streamflow (below node or reach listed)</v>
      </c>
    </row>
    <row r="611" spans="1:7" x14ac:dyDescent="0.25">
      <c r="A611" t="s">
        <v>7378</v>
      </c>
      <c r="B611" t="s">
        <v>15</v>
      </c>
      <c r="C611" s="1">
        <f>_xlfn.XLOOKUP($A611,Mapping!$A:$A,Mapping!$D:$D)</f>
        <v>19290</v>
      </c>
      <c r="D611" s="1" t="str">
        <f>_xlfn.XLOOKUP($A611,Mapping!$A:$A,Mapping!$E:$E)</f>
        <v>Stanislaus River  14 \ Reach</v>
      </c>
      <c r="E611" s="1" t="str">
        <f>_xlfn.XLOOKUP($A611,Mapping!$A:$A,Mapping!$C:$C)</f>
        <v>SJWAM</v>
      </c>
      <c r="F611" s="1" t="str">
        <f>_xlfn.XLOOKUP($A611,Mapping!$A:$A,Mapping!$G:$G)</f>
        <v>Streamflow (below node or reach listed)</v>
      </c>
    </row>
    <row r="612" spans="1:7" x14ac:dyDescent="0.25">
      <c r="A612" t="s">
        <v>7379</v>
      </c>
      <c r="B612" t="s">
        <v>15</v>
      </c>
      <c r="C612" s="1">
        <f>_xlfn.XLOOKUP($A612,Mapping!$A:$A,Mapping!$D:$D)</f>
        <v>18133</v>
      </c>
      <c r="D612" s="1" t="str">
        <f>_xlfn.XLOOKUP($A612,Mapping!$A:$A,Mapping!$E:$E)</f>
        <v>Stanislaus River  32 \ Reach</v>
      </c>
      <c r="E612" s="1" t="str">
        <f>_xlfn.XLOOKUP($A612,Mapping!$A:$A,Mapping!$C:$C)</f>
        <v>SJWAM</v>
      </c>
      <c r="F612" s="1" t="str">
        <f>_xlfn.XLOOKUP($A612,Mapping!$A:$A,Mapping!$G:$G)</f>
        <v>Streamflow (below node or reach listed)</v>
      </c>
    </row>
    <row r="613" spans="1:7" x14ac:dyDescent="0.25">
      <c r="A613" t="s">
        <v>7380</v>
      </c>
      <c r="B613" t="s">
        <v>15</v>
      </c>
      <c r="C613" s="1">
        <f>_xlfn.XLOOKUP($A613,Mapping!$A:$A,Mapping!$D:$D)</f>
        <v>19293</v>
      </c>
      <c r="D613" s="1" t="str">
        <f>_xlfn.XLOOKUP($A613,Mapping!$A:$A,Mapping!$E:$E)</f>
        <v>Stanislaus River  48 \ Reach</v>
      </c>
      <c r="E613" s="1" t="str">
        <f>_xlfn.XLOOKUP($A613,Mapping!$A:$A,Mapping!$C:$C)</f>
        <v>SJWAM</v>
      </c>
      <c r="F613" s="1" t="str">
        <f>_xlfn.XLOOKUP($A613,Mapping!$A:$A,Mapping!$G:$G)</f>
        <v>Streamflow (below node or reach listed)</v>
      </c>
    </row>
    <row r="614" spans="1:7" x14ac:dyDescent="0.25">
      <c r="A614" t="s">
        <v>7382</v>
      </c>
      <c r="B614" t="s">
        <v>15</v>
      </c>
      <c r="C614" s="1">
        <f>_xlfn.XLOOKUP($A614,Mapping!$A:$A,Mapping!$D:$D)</f>
        <v>18219</v>
      </c>
      <c r="D614" s="1" t="str">
        <f>_xlfn.XLOOKUP($A614,Mapping!$A:$A,Mapping!$E:$E)</f>
        <v>Stanislaus River  56 \ Reach</v>
      </c>
      <c r="E614" s="1" t="str">
        <f>_xlfn.XLOOKUP($A614,Mapping!$A:$A,Mapping!$C:$C)</f>
        <v>SJWAM</v>
      </c>
      <c r="F614" s="1" t="str">
        <f>_xlfn.XLOOKUP($A614,Mapping!$A:$A,Mapping!$G:$G)</f>
        <v>Streamflow (below node or reach listed)</v>
      </c>
    </row>
    <row r="615" spans="1:7" x14ac:dyDescent="0.25">
      <c r="A615" t="s">
        <v>7384</v>
      </c>
      <c r="B615" t="s">
        <v>15</v>
      </c>
      <c r="C615" s="1">
        <f>_xlfn.XLOOKUP($A615,Mapping!$A:$A,Mapping!$D:$D)</f>
        <v>18175</v>
      </c>
      <c r="D615" s="1" t="str">
        <f>_xlfn.XLOOKUP($A615,Mapping!$A:$A,Mapping!$E:$E)</f>
        <v>South Fork Stanislaus River   8 \ Reach</v>
      </c>
      <c r="E615" s="1" t="str">
        <f>_xlfn.XLOOKUP($A615,Mapping!$A:$A,Mapping!$C:$C)</f>
        <v>SJWAM</v>
      </c>
      <c r="F615" s="1" t="str">
        <f>_xlfn.XLOOKUP($A615,Mapping!$A:$A,Mapping!$G:$G)</f>
        <v>Streamflow (below node or reach listed)</v>
      </c>
    </row>
    <row r="616" spans="1:7" x14ac:dyDescent="0.25">
      <c r="A616" t="s">
        <v>7385</v>
      </c>
      <c r="B616" t="s">
        <v>15</v>
      </c>
      <c r="C616" s="1">
        <f>_xlfn.XLOOKUP($A616,Mapping!$A:$A,Mapping!$D:$D)</f>
        <v>15509</v>
      </c>
      <c r="D616" s="1" t="str">
        <f>_xlfn.XLOOKUP($A616,Mapping!$A:$A,Mapping!$E:$E)</f>
        <v>South Fork Stanislaus River  18 \ Reach</v>
      </c>
      <c r="E616" s="1" t="str">
        <f>_xlfn.XLOOKUP($A616,Mapping!$A:$A,Mapping!$C:$C)</f>
        <v>SJWAM</v>
      </c>
      <c r="F616" s="1" t="str">
        <f>_xlfn.XLOOKUP($A616,Mapping!$A:$A,Mapping!$G:$G)</f>
        <v>Streamflow (below node or reach listed)</v>
      </c>
    </row>
    <row r="617" spans="1:7" x14ac:dyDescent="0.25">
      <c r="A617" t="s">
        <v>7386</v>
      </c>
      <c r="B617" t="s">
        <v>15</v>
      </c>
      <c r="C617" s="1">
        <f>_xlfn.XLOOKUP($A617,Mapping!$A:$A,Mapping!$D:$D)</f>
        <v>15634</v>
      </c>
      <c r="D617" s="1" t="str">
        <f>_xlfn.XLOOKUP($A617,Mapping!$A:$A,Mapping!$E:$E)</f>
        <v>South Fork Stanislaus River  24 \ Reach</v>
      </c>
      <c r="E617" s="1" t="str">
        <f>_xlfn.XLOOKUP($A617,Mapping!$A:$A,Mapping!$C:$C)</f>
        <v>SJWAM</v>
      </c>
      <c r="F617" s="1" t="str">
        <f>_xlfn.XLOOKUP($A617,Mapping!$A:$A,Mapping!$G:$G)</f>
        <v>Streamflow (below node or reach listed)</v>
      </c>
    </row>
    <row r="618" spans="1:7" hidden="1" x14ac:dyDescent="0.25">
      <c r="A618" t="s">
        <v>12954</v>
      </c>
      <c r="B618" t="s">
        <v>15</v>
      </c>
      <c r="C618" s="1" t="str">
        <f>_xlfn.XLOOKUP($A618,Mapping!$A:$A,Mapping!$D:$D)</f>
        <v/>
      </c>
      <c r="D618" s="1" t="str">
        <f>_xlfn.XLOOKUP($A618,Mapping!$A:$A,Mapping!$E:$E)</f>
        <v/>
      </c>
      <c r="E618" s="1" t="str">
        <f>_xlfn.XLOOKUP($A618,Mapping!$A:$A,Mapping!$C:$C)</f>
        <v>SJWAM</v>
      </c>
      <c r="F618" s="1" t="str">
        <f>_xlfn.XLOOKUP($A618,Mapping!$A:$A,Mapping!$G:$G)</f>
        <v/>
      </c>
    </row>
    <row r="619" spans="1:7" x14ac:dyDescent="0.25">
      <c r="A619" s="10" t="s">
        <v>7657</v>
      </c>
      <c r="B619" s="10" t="s">
        <v>15</v>
      </c>
      <c r="C619" s="10">
        <v>14306</v>
      </c>
      <c r="D619" s="10" t="s">
        <v>4302</v>
      </c>
      <c r="E619" s="10" t="s">
        <v>3667</v>
      </c>
      <c r="F619" s="10" t="s">
        <v>10482</v>
      </c>
      <c r="G619" s="10" t="s">
        <v>13317</v>
      </c>
    </row>
    <row r="620" spans="1:7" x14ac:dyDescent="0.25">
      <c r="A620" s="10" t="s">
        <v>7646</v>
      </c>
      <c r="B620" s="10" t="s">
        <v>15</v>
      </c>
      <c r="C620" s="10">
        <v>13975</v>
      </c>
      <c r="D620" s="10" t="s">
        <v>4271</v>
      </c>
      <c r="E620" s="10" t="s">
        <v>3667</v>
      </c>
      <c r="F620" s="10" t="s">
        <v>10482</v>
      </c>
      <c r="G620" s="10" t="s">
        <v>13317</v>
      </c>
    </row>
    <row r="621" spans="1:7" x14ac:dyDescent="0.25">
      <c r="A621" s="10" t="s">
        <v>1643</v>
      </c>
      <c r="B621" s="10" t="s">
        <v>15</v>
      </c>
      <c r="C621" s="10">
        <v>6638</v>
      </c>
      <c r="D621" s="10" t="s">
        <v>4270</v>
      </c>
      <c r="E621" s="10" t="s">
        <v>3667</v>
      </c>
      <c r="F621" s="10" t="s">
        <v>10482</v>
      </c>
      <c r="G621" s="10" t="s">
        <v>13317</v>
      </c>
    </row>
    <row r="622" spans="1:7" x14ac:dyDescent="0.25">
      <c r="A622" s="10" t="s">
        <v>7682</v>
      </c>
      <c r="B622" s="10" t="s">
        <v>15</v>
      </c>
      <c r="C622" s="10">
        <v>6643</v>
      </c>
      <c r="D622" s="10" t="s">
        <v>5137</v>
      </c>
      <c r="E622" s="10" t="s">
        <v>3667</v>
      </c>
      <c r="F622" s="10" t="s">
        <v>10482</v>
      </c>
      <c r="G622" s="10" t="s">
        <v>13317</v>
      </c>
    </row>
    <row r="623" spans="1:7" x14ac:dyDescent="0.25">
      <c r="A623" s="10" t="s">
        <v>7701</v>
      </c>
      <c r="B623" s="10" t="s">
        <v>15</v>
      </c>
      <c r="C623" s="10">
        <v>6170</v>
      </c>
      <c r="D623" s="10" t="s">
        <v>5187</v>
      </c>
      <c r="E623" s="10" t="s">
        <v>3667</v>
      </c>
      <c r="F623" s="10" t="s">
        <v>10482</v>
      </c>
      <c r="G623" s="10" t="s">
        <v>13317</v>
      </c>
    </row>
    <row r="624" spans="1:7" x14ac:dyDescent="0.25">
      <c r="A624" s="10" t="s">
        <v>1633</v>
      </c>
      <c r="B624" s="10" t="s">
        <v>15</v>
      </c>
      <c r="C624" s="10">
        <v>10942</v>
      </c>
      <c r="D624" s="10" t="s">
        <v>5040</v>
      </c>
      <c r="E624" s="10" t="s">
        <v>3667</v>
      </c>
      <c r="F624" s="10" t="s">
        <v>10482</v>
      </c>
      <c r="G624" s="10" t="s">
        <v>13317</v>
      </c>
    </row>
    <row r="625" spans="1:7" x14ac:dyDescent="0.25">
      <c r="A625" s="10" t="s">
        <v>7209</v>
      </c>
      <c r="B625" s="10" t="s">
        <v>15</v>
      </c>
      <c r="C625" s="10">
        <v>5019</v>
      </c>
      <c r="D625" s="10" t="s">
        <v>4345</v>
      </c>
      <c r="E625" s="10" t="s">
        <v>3667</v>
      </c>
      <c r="F625" s="10" t="s">
        <v>10482</v>
      </c>
      <c r="G625" s="10" t="s">
        <v>13317</v>
      </c>
    </row>
    <row r="626" spans="1:7" x14ac:dyDescent="0.25">
      <c r="A626" s="10" t="s">
        <v>1857</v>
      </c>
      <c r="B626" s="10" t="s">
        <v>15</v>
      </c>
      <c r="C626" s="10">
        <v>4427</v>
      </c>
      <c r="D626" s="10" t="s">
        <v>4328</v>
      </c>
      <c r="E626" s="10" t="s">
        <v>3667</v>
      </c>
      <c r="F626" s="10" t="s">
        <v>10482</v>
      </c>
      <c r="G626" s="10" t="s">
        <v>13317</v>
      </c>
    </row>
    <row r="627" spans="1:7" x14ac:dyDescent="0.25">
      <c r="A627" s="10" t="s">
        <v>1642</v>
      </c>
      <c r="B627" s="10" t="s">
        <v>15</v>
      </c>
      <c r="C627" s="10">
        <v>12490</v>
      </c>
      <c r="D627" s="10" t="s">
        <v>5036</v>
      </c>
      <c r="E627" s="10" t="s">
        <v>3667</v>
      </c>
      <c r="F627" s="10" t="s">
        <v>10482</v>
      </c>
      <c r="G627" s="10" t="s">
        <v>13317</v>
      </c>
    </row>
    <row r="628" spans="1:7" x14ac:dyDescent="0.25">
      <c r="A628" s="10" t="s">
        <v>1781</v>
      </c>
      <c r="B628" s="10" t="s">
        <v>15</v>
      </c>
      <c r="C628" s="10">
        <v>5821</v>
      </c>
      <c r="D628" s="10" t="s">
        <v>5140</v>
      </c>
      <c r="E628" s="10" t="s">
        <v>3667</v>
      </c>
      <c r="F628" s="10" t="s">
        <v>10482</v>
      </c>
      <c r="G628" s="10" t="s">
        <v>13317</v>
      </c>
    </row>
    <row r="629" spans="1:7" x14ac:dyDescent="0.25">
      <c r="A629" s="10" t="s">
        <v>1822</v>
      </c>
      <c r="B629" s="10" t="s">
        <v>15</v>
      </c>
      <c r="C629" s="10">
        <v>9267</v>
      </c>
      <c r="D629" s="10" t="s">
        <v>4410</v>
      </c>
      <c r="E629" s="10" t="s">
        <v>3667</v>
      </c>
      <c r="F629" s="10" t="s">
        <v>10482</v>
      </c>
      <c r="G629" s="10" t="s">
        <v>13317</v>
      </c>
    </row>
    <row r="630" spans="1:7" x14ac:dyDescent="0.25">
      <c r="A630" s="10" t="s">
        <v>1758</v>
      </c>
      <c r="B630" s="10" t="s">
        <v>15</v>
      </c>
      <c r="C630" s="10">
        <v>12533</v>
      </c>
      <c r="D630" s="10" t="s">
        <v>4407</v>
      </c>
      <c r="E630" s="10" t="s">
        <v>3667</v>
      </c>
      <c r="F630" s="10" t="s">
        <v>10482</v>
      </c>
      <c r="G630" s="10" t="s">
        <v>13317</v>
      </c>
    </row>
    <row r="631" spans="1:7" x14ac:dyDescent="0.25">
      <c r="A631" s="10" t="s">
        <v>1788</v>
      </c>
      <c r="B631" s="10" t="s">
        <v>15</v>
      </c>
      <c r="C631" s="10">
        <v>7648</v>
      </c>
      <c r="D631" s="10" t="s">
        <v>5170</v>
      </c>
      <c r="E631" s="10" t="s">
        <v>3667</v>
      </c>
      <c r="F631" s="10" t="s">
        <v>10482</v>
      </c>
      <c r="G631" s="10" t="s">
        <v>13317</v>
      </c>
    </row>
    <row r="632" spans="1:7" x14ac:dyDescent="0.25">
      <c r="A632" s="10" t="s">
        <v>1788</v>
      </c>
      <c r="B632" s="10" t="s">
        <v>15</v>
      </c>
      <c r="C632" s="10">
        <v>13625</v>
      </c>
      <c r="D632" s="10" t="s">
        <v>5171</v>
      </c>
      <c r="E632" s="10" t="s">
        <v>3667</v>
      </c>
      <c r="F632" s="10" t="s">
        <v>10482</v>
      </c>
      <c r="G632" s="10" t="s">
        <v>13317</v>
      </c>
    </row>
    <row r="633" spans="1:7" x14ac:dyDescent="0.25">
      <c r="A633" s="10" t="s">
        <v>1787</v>
      </c>
      <c r="B633" s="10" t="s">
        <v>15</v>
      </c>
      <c r="C633" s="10">
        <v>7839</v>
      </c>
      <c r="D633" s="10" t="s">
        <v>5172</v>
      </c>
      <c r="E633" s="10" t="s">
        <v>3667</v>
      </c>
      <c r="F633" s="10" t="s">
        <v>10482</v>
      </c>
      <c r="G633" s="10" t="s">
        <v>13317</v>
      </c>
    </row>
    <row r="634" spans="1:7" x14ac:dyDescent="0.25">
      <c r="A634" s="10" t="s">
        <v>1783</v>
      </c>
      <c r="B634" s="10" t="s">
        <v>15</v>
      </c>
      <c r="C634" s="10">
        <v>9424</v>
      </c>
      <c r="D634" s="10" t="s">
        <v>5174</v>
      </c>
      <c r="E634" s="10" t="s">
        <v>3667</v>
      </c>
      <c r="F634" s="10" t="s">
        <v>10482</v>
      </c>
      <c r="G634" s="10" t="s">
        <v>13317</v>
      </c>
    </row>
    <row r="635" spans="1:7" x14ac:dyDescent="0.25">
      <c r="A635" s="10" t="s">
        <v>1872</v>
      </c>
      <c r="B635" s="10" t="s">
        <v>15</v>
      </c>
      <c r="C635" s="10">
        <v>1289</v>
      </c>
      <c r="D635" s="10" t="s">
        <v>4411</v>
      </c>
      <c r="E635" s="10" t="s">
        <v>3667</v>
      </c>
      <c r="F635" s="10" t="s">
        <v>10482</v>
      </c>
      <c r="G635" s="10" t="s">
        <v>13317</v>
      </c>
    </row>
    <row r="636" spans="1:7" x14ac:dyDescent="0.25">
      <c r="A636" s="10" t="s">
        <v>1879</v>
      </c>
      <c r="B636" s="10" t="s">
        <v>15</v>
      </c>
      <c r="C636" s="10">
        <v>4927</v>
      </c>
      <c r="D636" s="10" t="s">
        <v>4955</v>
      </c>
      <c r="E636" s="10" t="s">
        <v>3667</v>
      </c>
      <c r="F636" s="10" t="s">
        <v>10482</v>
      </c>
      <c r="G636" s="10" t="s">
        <v>13317</v>
      </c>
    </row>
    <row r="637" spans="1:7" x14ac:dyDescent="0.25">
      <c r="A637" s="10" t="s">
        <v>7775</v>
      </c>
      <c r="B637" s="10" t="s">
        <v>15</v>
      </c>
      <c r="C637" s="10">
        <v>5911</v>
      </c>
      <c r="D637" s="10" t="s">
        <v>5083</v>
      </c>
      <c r="E637" s="10" t="s">
        <v>3667</v>
      </c>
      <c r="F637" s="10" t="s">
        <v>10482</v>
      </c>
      <c r="G637" s="10" t="s">
        <v>13317</v>
      </c>
    </row>
    <row r="638" spans="1:7" x14ac:dyDescent="0.25">
      <c r="A638" s="10" t="s">
        <v>1746</v>
      </c>
      <c r="B638" s="10" t="s">
        <v>15</v>
      </c>
      <c r="C638" s="10">
        <v>18943</v>
      </c>
      <c r="D638" s="10" t="s">
        <v>6108</v>
      </c>
      <c r="E638" s="10" t="s">
        <v>5491</v>
      </c>
      <c r="F638" s="10" t="s">
        <v>10482</v>
      </c>
      <c r="G638" s="10" t="s">
        <v>13317</v>
      </c>
    </row>
    <row r="639" spans="1:7" x14ac:dyDescent="0.25">
      <c r="A639" s="10" t="s">
        <v>1742</v>
      </c>
      <c r="B639" s="10" t="s">
        <v>15</v>
      </c>
      <c r="C639" s="10">
        <v>19544</v>
      </c>
      <c r="D639" s="10" t="s">
        <v>6109</v>
      </c>
      <c r="E639" s="10" t="s">
        <v>5491</v>
      </c>
      <c r="F639" s="10" t="s">
        <v>10482</v>
      </c>
      <c r="G639" s="10" t="s">
        <v>13317</v>
      </c>
    </row>
    <row r="640" spans="1:7" x14ac:dyDescent="0.25">
      <c r="A640" s="10" t="s">
        <v>1742</v>
      </c>
      <c r="B640" s="10" t="s">
        <v>15</v>
      </c>
      <c r="C640" s="10">
        <v>19536</v>
      </c>
      <c r="D640" s="10" t="s">
        <v>6110</v>
      </c>
      <c r="E640" s="10" t="s">
        <v>5491</v>
      </c>
      <c r="F640" s="10" t="s">
        <v>10482</v>
      </c>
      <c r="G640" s="10" t="s">
        <v>13317</v>
      </c>
    </row>
    <row r="641" spans="1:7" x14ac:dyDescent="0.25">
      <c r="A641" s="10" t="s">
        <v>1742</v>
      </c>
      <c r="B641" s="10" t="s">
        <v>15</v>
      </c>
      <c r="C641" s="10">
        <v>18947</v>
      </c>
      <c r="D641" s="10" t="s">
        <v>6111</v>
      </c>
      <c r="E641" s="10" t="s">
        <v>5491</v>
      </c>
      <c r="F641" s="10" t="s">
        <v>10482</v>
      </c>
      <c r="G641" s="10" t="s">
        <v>13317</v>
      </c>
    </row>
    <row r="642" spans="1:7" x14ac:dyDescent="0.25">
      <c r="A642" s="10" t="s">
        <v>1864</v>
      </c>
      <c r="B642" s="10" t="s">
        <v>15</v>
      </c>
      <c r="C642" s="10">
        <v>24612</v>
      </c>
      <c r="D642" s="10" t="s">
        <v>12695</v>
      </c>
      <c r="E642" s="10" t="s">
        <v>5491</v>
      </c>
      <c r="F642" s="10" t="s">
        <v>10482</v>
      </c>
      <c r="G642" s="10" t="s">
        <v>13317</v>
      </c>
    </row>
    <row r="643" spans="1:7" x14ac:dyDescent="0.25">
      <c r="A643" s="10" t="s">
        <v>7371</v>
      </c>
      <c r="B643" s="10" t="s">
        <v>15</v>
      </c>
      <c r="C643" s="10">
        <v>19318</v>
      </c>
      <c r="D643" s="10" t="s">
        <v>6390</v>
      </c>
      <c r="E643" s="10" t="s">
        <v>5491</v>
      </c>
      <c r="F643" s="10" t="s">
        <v>10482</v>
      </c>
      <c r="G643" s="10" t="s">
        <v>13317</v>
      </c>
    </row>
    <row r="644" spans="1:7" x14ac:dyDescent="0.25">
      <c r="A644" s="10" t="s">
        <v>1822</v>
      </c>
      <c r="B644" s="10" t="s">
        <v>15</v>
      </c>
      <c r="C644" s="10">
        <v>23059</v>
      </c>
      <c r="D644" s="10" t="s">
        <v>6444</v>
      </c>
      <c r="E644" s="10" t="s">
        <v>5491</v>
      </c>
      <c r="F644" s="10" t="s">
        <v>10482</v>
      </c>
      <c r="G644" s="10" t="s">
        <v>13317</v>
      </c>
    </row>
    <row r="645" spans="1:7" x14ac:dyDescent="0.25">
      <c r="A645" s="10" t="s">
        <v>1765</v>
      </c>
      <c r="B645" s="10" t="s">
        <v>15</v>
      </c>
      <c r="C645" s="10">
        <v>11391</v>
      </c>
      <c r="D645" s="10" t="s">
        <v>7482</v>
      </c>
      <c r="E645" s="10" t="s">
        <v>5491</v>
      </c>
      <c r="F645" s="10" t="s">
        <v>10482</v>
      </c>
      <c r="G645" s="10" t="s">
        <v>13317</v>
      </c>
    </row>
    <row r="646" spans="1:7" x14ac:dyDescent="0.25">
      <c r="A646" s="10" t="s">
        <v>1662</v>
      </c>
      <c r="B646" s="10" t="s">
        <v>15</v>
      </c>
      <c r="C646" s="10">
        <v>13504</v>
      </c>
      <c r="D646" s="10" t="s">
        <v>7483</v>
      </c>
      <c r="E646" s="10" t="s">
        <v>5491</v>
      </c>
      <c r="F646" s="10" t="s">
        <v>10482</v>
      </c>
      <c r="G646" s="10" t="s">
        <v>13317</v>
      </c>
    </row>
    <row r="647" spans="1:7" x14ac:dyDescent="0.25">
      <c r="A647" s="10" t="s">
        <v>1660</v>
      </c>
      <c r="B647" s="10" t="s">
        <v>15</v>
      </c>
      <c r="C647" s="10">
        <v>9330</v>
      </c>
      <c r="D647" s="10" t="s">
        <v>7485</v>
      </c>
      <c r="E647" s="10" t="s">
        <v>5491</v>
      </c>
      <c r="F647" s="10" t="s">
        <v>10482</v>
      </c>
      <c r="G647" s="10" t="s">
        <v>13317</v>
      </c>
    </row>
    <row r="648" spans="1:7" x14ac:dyDescent="0.25">
      <c r="A648" s="10" t="s">
        <v>7493</v>
      </c>
      <c r="B648" s="10" t="s">
        <v>15</v>
      </c>
      <c r="C648" s="10">
        <v>15237</v>
      </c>
      <c r="D648" s="10" t="s">
        <v>6378</v>
      </c>
      <c r="E648" s="10" t="s">
        <v>5491</v>
      </c>
      <c r="F648" s="10" t="s">
        <v>10482</v>
      </c>
      <c r="G648" s="10" t="s">
        <v>13317</v>
      </c>
    </row>
    <row r="649" spans="1:7" hidden="1" x14ac:dyDescent="0.25">
      <c r="A649" s="10" t="s">
        <v>1704</v>
      </c>
      <c r="B649" s="10" t="s">
        <v>15</v>
      </c>
      <c r="C649" s="10" t="s">
        <v>13316</v>
      </c>
      <c r="D649" s="10" t="s">
        <v>13316</v>
      </c>
      <c r="E649" s="10" t="s">
        <v>5491</v>
      </c>
      <c r="F649" s="10" t="s">
        <v>13316</v>
      </c>
      <c r="G649" s="10" t="s">
        <v>13317</v>
      </c>
    </row>
    <row r="650" spans="1:7" hidden="1" x14ac:dyDescent="0.25">
      <c r="A650" s="10" t="s">
        <v>7491</v>
      </c>
      <c r="B650" s="10" t="s">
        <v>15</v>
      </c>
      <c r="C650" s="10" t="s">
        <v>13316</v>
      </c>
      <c r="D650" s="10" t="s">
        <v>13316</v>
      </c>
      <c r="E650" s="10" t="s">
        <v>5491</v>
      </c>
      <c r="F650" s="10" t="s">
        <v>13316</v>
      </c>
      <c r="G650" s="10" t="s">
        <v>13317</v>
      </c>
    </row>
    <row r="651" spans="1:7" x14ac:dyDescent="0.25">
      <c r="A651" s="10" t="s">
        <v>1643</v>
      </c>
      <c r="B651" s="10" t="s">
        <v>15</v>
      </c>
      <c r="C651" s="10">
        <v>21633</v>
      </c>
      <c r="D651" s="10" t="s">
        <v>10693</v>
      </c>
      <c r="E651" s="10" t="s">
        <v>5491</v>
      </c>
      <c r="F651" s="10" t="s">
        <v>10482</v>
      </c>
      <c r="G651" s="10" t="s">
        <v>13317</v>
      </c>
    </row>
    <row r="652" spans="1:7" hidden="1" x14ac:dyDescent="0.25">
      <c r="A652" s="10" t="s">
        <v>1697</v>
      </c>
      <c r="B652" s="10" t="s">
        <v>15</v>
      </c>
      <c r="C652" s="10" t="s">
        <v>13316</v>
      </c>
      <c r="D652" s="10" t="s">
        <v>13316</v>
      </c>
      <c r="E652" s="10" t="s">
        <v>5491</v>
      </c>
      <c r="F652" s="10" t="s">
        <v>13316</v>
      </c>
      <c r="G652" s="10" t="s">
        <v>13317</v>
      </c>
    </row>
    <row r="653" spans="1:7" x14ac:dyDescent="0.25">
      <c r="A653" s="10" t="s">
        <v>1673</v>
      </c>
      <c r="B653" s="10" t="s">
        <v>15</v>
      </c>
      <c r="C653" s="10">
        <v>16811</v>
      </c>
      <c r="D653" s="10" t="s">
        <v>6070</v>
      </c>
      <c r="E653" s="10" t="s">
        <v>5491</v>
      </c>
      <c r="F653" s="10" t="s">
        <v>10482</v>
      </c>
      <c r="G653" s="10" t="s">
        <v>13317</v>
      </c>
    </row>
    <row r="654" spans="1:7" hidden="1" x14ac:dyDescent="0.25">
      <c r="A654" s="10" t="s">
        <v>1840</v>
      </c>
      <c r="B654" s="10" t="s">
        <v>15</v>
      </c>
      <c r="C654" s="10" t="s">
        <v>13316</v>
      </c>
      <c r="D654" s="10" t="s">
        <v>13316</v>
      </c>
      <c r="E654" s="10" t="s">
        <v>5491</v>
      </c>
      <c r="F654" s="10" t="s">
        <v>13316</v>
      </c>
      <c r="G654" s="10" t="s">
        <v>13317</v>
      </c>
    </row>
    <row r="655" spans="1:7" x14ac:dyDescent="0.25">
      <c r="A655" s="10" t="s">
        <v>7376</v>
      </c>
      <c r="B655" s="10" t="s">
        <v>15</v>
      </c>
      <c r="C655" s="10">
        <v>19423</v>
      </c>
      <c r="D655" s="10" t="s">
        <v>6395</v>
      </c>
      <c r="E655" s="10" t="s">
        <v>5491</v>
      </c>
      <c r="F655" s="10" t="s">
        <v>10482</v>
      </c>
      <c r="G655" s="10" t="s">
        <v>13317</v>
      </c>
    </row>
    <row r="656" spans="1:7" hidden="1" x14ac:dyDescent="0.25">
      <c r="A656" t="s">
        <v>3012</v>
      </c>
      <c r="B656" t="s">
        <v>51</v>
      </c>
      <c r="C656" s="1" t="e">
        <f>_xlfn.XLOOKUP($A656,Mapping!$A:$A,Mapping!$D:$D)</f>
        <v>#N/A</v>
      </c>
      <c r="D656" s="1" t="e">
        <f>_xlfn.XLOOKUP($A656,Mapping!$A:$A,Mapping!$E:$E)</f>
        <v>#N/A</v>
      </c>
      <c r="E656" s="1" t="e">
        <f>_xlfn.XLOOKUP($A656,Mapping!$A:$A,Mapping!$C:$C)</f>
        <v>#N/A</v>
      </c>
      <c r="F656" s="1" t="e">
        <f>_xlfn.XLOOKUP($A656,Mapping!$A:$A,Mapping!$G:$G)</f>
        <v>#N/A</v>
      </c>
    </row>
    <row r="657" spans="1:6" hidden="1" x14ac:dyDescent="0.25">
      <c r="A657" t="s">
        <v>3013</v>
      </c>
      <c r="B657" t="s">
        <v>51</v>
      </c>
      <c r="C657" s="1" t="e">
        <f>_xlfn.XLOOKUP($A657,Mapping!$A:$A,Mapping!$D:$D)</f>
        <v>#N/A</v>
      </c>
      <c r="D657" s="1" t="e">
        <f>_xlfn.XLOOKUP($A657,Mapping!$A:$A,Mapping!$E:$E)</f>
        <v>#N/A</v>
      </c>
      <c r="E657" s="1" t="e">
        <f>_xlfn.XLOOKUP($A657,Mapping!$A:$A,Mapping!$C:$C)</f>
        <v>#N/A</v>
      </c>
      <c r="F657" s="1" t="e">
        <f>_xlfn.XLOOKUP($A657,Mapping!$A:$A,Mapping!$G:$G)</f>
        <v>#N/A</v>
      </c>
    </row>
    <row r="658" spans="1:6" hidden="1" x14ac:dyDescent="0.25">
      <c r="A658" t="s">
        <v>3014</v>
      </c>
      <c r="B658" t="s">
        <v>51</v>
      </c>
      <c r="C658" s="1" t="e">
        <f>_xlfn.XLOOKUP($A658,Mapping!$A:$A,Mapping!$D:$D)</f>
        <v>#N/A</v>
      </c>
      <c r="D658" s="1" t="e">
        <f>_xlfn.XLOOKUP($A658,Mapping!$A:$A,Mapping!$E:$E)</f>
        <v>#N/A</v>
      </c>
      <c r="E658" s="1" t="e">
        <f>_xlfn.XLOOKUP($A658,Mapping!$A:$A,Mapping!$C:$C)</f>
        <v>#N/A</v>
      </c>
      <c r="F658" s="1" t="e">
        <f>_xlfn.XLOOKUP($A658,Mapping!$A:$A,Mapping!$G:$G)</f>
        <v>#N/A</v>
      </c>
    </row>
    <row r="659" spans="1:6" hidden="1" x14ac:dyDescent="0.25">
      <c r="A659" t="s">
        <v>3015</v>
      </c>
      <c r="B659" t="s">
        <v>51</v>
      </c>
      <c r="C659" s="1" t="e">
        <f>_xlfn.XLOOKUP($A659,Mapping!$A:$A,Mapping!$D:$D)</f>
        <v>#N/A</v>
      </c>
      <c r="D659" s="1" t="e">
        <f>_xlfn.XLOOKUP($A659,Mapping!$A:$A,Mapping!$E:$E)</f>
        <v>#N/A</v>
      </c>
      <c r="E659" s="1" t="e">
        <f>_xlfn.XLOOKUP($A659,Mapping!$A:$A,Mapping!$C:$C)</f>
        <v>#N/A</v>
      </c>
      <c r="F659" s="1" t="e">
        <f>_xlfn.XLOOKUP($A659,Mapping!$A:$A,Mapping!$G:$G)</f>
        <v>#N/A</v>
      </c>
    </row>
    <row r="660" spans="1:6" hidden="1" x14ac:dyDescent="0.25">
      <c r="A660" t="s">
        <v>3016</v>
      </c>
      <c r="B660" t="s">
        <v>51</v>
      </c>
      <c r="C660" s="1" t="e">
        <f>_xlfn.XLOOKUP($A660,Mapping!$A:$A,Mapping!$D:$D)</f>
        <v>#N/A</v>
      </c>
      <c r="D660" s="1" t="e">
        <f>_xlfn.XLOOKUP($A660,Mapping!$A:$A,Mapping!$E:$E)</f>
        <v>#N/A</v>
      </c>
      <c r="E660" s="1" t="e">
        <f>_xlfn.XLOOKUP($A660,Mapping!$A:$A,Mapping!$C:$C)</f>
        <v>#N/A</v>
      </c>
      <c r="F660" s="1" t="e">
        <f>_xlfn.XLOOKUP($A660,Mapping!$A:$A,Mapping!$G:$G)</f>
        <v>#N/A</v>
      </c>
    </row>
    <row r="661" spans="1:6" hidden="1" x14ac:dyDescent="0.25">
      <c r="A661" t="s">
        <v>3017</v>
      </c>
      <c r="B661" t="s">
        <v>51</v>
      </c>
      <c r="C661" s="1" t="e">
        <f>_xlfn.XLOOKUP($A661,Mapping!$A:$A,Mapping!$D:$D)</f>
        <v>#N/A</v>
      </c>
      <c r="D661" s="1" t="e">
        <f>_xlfn.XLOOKUP($A661,Mapping!$A:$A,Mapping!$E:$E)</f>
        <v>#N/A</v>
      </c>
      <c r="E661" s="1" t="e">
        <f>_xlfn.XLOOKUP($A661,Mapping!$A:$A,Mapping!$C:$C)</f>
        <v>#N/A</v>
      </c>
      <c r="F661" s="1" t="e">
        <f>_xlfn.XLOOKUP($A661,Mapping!$A:$A,Mapping!$G:$G)</f>
        <v>#N/A</v>
      </c>
    </row>
    <row r="662" spans="1:6" hidden="1" x14ac:dyDescent="0.25">
      <c r="A662" t="s">
        <v>725</v>
      </c>
      <c r="B662" t="s">
        <v>4</v>
      </c>
      <c r="C662" s="1" t="e">
        <f>_xlfn.XLOOKUP($A662,Mapping!$A:$A,Mapping!$D:$D)</f>
        <v>#N/A</v>
      </c>
      <c r="D662" s="1" t="e">
        <f>_xlfn.XLOOKUP($A662,Mapping!$A:$A,Mapping!$E:$E)</f>
        <v>#N/A</v>
      </c>
      <c r="E662" s="1" t="e">
        <f>_xlfn.XLOOKUP($A662,Mapping!$A:$A,Mapping!$C:$C)</f>
        <v>#N/A</v>
      </c>
      <c r="F662" s="1" t="e">
        <f>_xlfn.XLOOKUP($A662,Mapping!$A:$A,Mapping!$G:$G)</f>
        <v>#N/A</v>
      </c>
    </row>
    <row r="663" spans="1:6" hidden="1" x14ac:dyDescent="0.25">
      <c r="A663" t="s">
        <v>726</v>
      </c>
      <c r="B663" t="s">
        <v>4</v>
      </c>
      <c r="C663" s="1" t="e">
        <f>_xlfn.XLOOKUP($A663,Mapping!$A:$A,Mapping!$D:$D)</f>
        <v>#N/A</v>
      </c>
      <c r="D663" s="1" t="e">
        <f>_xlfn.XLOOKUP($A663,Mapping!$A:$A,Mapping!$E:$E)</f>
        <v>#N/A</v>
      </c>
      <c r="E663" s="1" t="e">
        <f>_xlfn.XLOOKUP($A663,Mapping!$A:$A,Mapping!$C:$C)</f>
        <v>#N/A</v>
      </c>
      <c r="F663" s="1" t="e">
        <f>_xlfn.XLOOKUP($A663,Mapping!$A:$A,Mapping!$G:$G)</f>
        <v>#N/A</v>
      </c>
    </row>
    <row r="664" spans="1:6" hidden="1" x14ac:dyDescent="0.25">
      <c r="A664" t="s">
        <v>727</v>
      </c>
      <c r="B664" t="s">
        <v>4</v>
      </c>
      <c r="C664" s="1" t="e">
        <f>_xlfn.XLOOKUP($A664,Mapping!$A:$A,Mapping!$D:$D)</f>
        <v>#N/A</v>
      </c>
      <c r="D664" s="1" t="e">
        <f>_xlfn.XLOOKUP($A664,Mapping!$A:$A,Mapping!$E:$E)</f>
        <v>#N/A</v>
      </c>
      <c r="E664" s="1" t="e">
        <f>_xlfn.XLOOKUP($A664,Mapping!$A:$A,Mapping!$C:$C)</f>
        <v>#N/A</v>
      </c>
      <c r="F664" s="1" t="e">
        <f>_xlfn.XLOOKUP($A664,Mapping!$A:$A,Mapping!$G:$G)</f>
        <v>#N/A</v>
      </c>
    </row>
    <row r="665" spans="1:6" hidden="1" x14ac:dyDescent="0.25">
      <c r="A665" t="s">
        <v>728</v>
      </c>
      <c r="B665" t="s">
        <v>4</v>
      </c>
      <c r="C665" s="1" t="e">
        <f>_xlfn.XLOOKUP($A665,Mapping!$A:$A,Mapping!$D:$D)</f>
        <v>#N/A</v>
      </c>
      <c r="D665" s="1" t="e">
        <f>_xlfn.XLOOKUP($A665,Mapping!$A:$A,Mapping!$E:$E)</f>
        <v>#N/A</v>
      </c>
      <c r="E665" s="1" t="e">
        <f>_xlfn.XLOOKUP($A665,Mapping!$A:$A,Mapping!$C:$C)</f>
        <v>#N/A</v>
      </c>
      <c r="F665" s="1" t="e">
        <f>_xlfn.XLOOKUP($A665,Mapping!$A:$A,Mapping!$G:$G)</f>
        <v>#N/A</v>
      </c>
    </row>
    <row r="666" spans="1:6" hidden="1" x14ac:dyDescent="0.25">
      <c r="A666" t="s">
        <v>729</v>
      </c>
      <c r="B666" t="s">
        <v>4</v>
      </c>
      <c r="C666" s="1" t="e">
        <f>_xlfn.XLOOKUP($A666,Mapping!$A:$A,Mapping!$D:$D)</f>
        <v>#N/A</v>
      </c>
      <c r="D666" s="1" t="e">
        <f>_xlfn.XLOOKUP($A666,Mapping!$A:$A,Mapping!$E:$E)</f>
        <v>#N/A</v>
      </c>
      <c r="E666" s="1" t="e">
        <f>_xlfn.XLOOKUP($A666,Mapping!$A:$A,Mapping!$C:$C)</f>
        <v>#N/A</v>
      </c>
      <c r="F666" s="1" t="e">
        <f>_xlfn.XLOOKUP($A666,Mapping!$A:$A,Mapping!$G:$G)</f>
        <v>#N/A</v>
      </c>
    </row>
    <row r="667" spans="1:6" hidden="1" x14ac:dyDescent="0.25">
      <c r="A667" t="s">
        <v>730</v>
      </c>
      <c r="B667" t="s">
        <v>4</v>
      </c>
      <c r="C667" s="1" t="e">
        <f>_xlfn.XLOOKUP($A667,Mapping!$A:$A,Mapping!$D:$D)</f>
        <v>#N/A</v>
      </c>
      <c r="D667" s="1" t="e">
        <f>_xlfn.XLOOKUP($A667,Mapping!$A:$A,Mapping!$E:$E)</f>
        <v>#N/A</v>
      </c>
      <c r="E667" s="1" t="e">
        <f>_xlfn.XLOOKUP($A667,Mapping!$A:$A,Mapping!$C:$C)</f>
        <v>#N/A</v>
      </c>
      <c r="F667" s="1" t="e">
        <f>_xlfn.XLOOKUP($A667,Mapping!$A:$A,Mapping!$G:$G)</f>
        <v>#N/A</v>
      </c>
    </row>
    <row r="668" spans="1:6" hidden="1" x14ac:dyDescent="0.25">
      <c r="A668" t="s">
        <v>731</v>
      </c>
      <c r="B668" t="s">
        <v>4</v>
      </c>
      <c r="C668" s="1" t="e">
        <f>_xlfn.XLOOKUP($A668,Mapping!$A:$A,Mapping!$D:$D)</f>
        <v>#N/A</v>
      </c>
      <c r="D668" s="1" t="e">
        <f>_xlfn.XLOOKUP($A668,Mapping!$A:$A,Mapping!$E:$E)</f>
        <v>#N/A</v>
      </c>
      <c r="E668" s="1" t="e">
        <f>_xlfn.XLOOKUP($A668,Mapping!$A:$A,Mapping!$C:$C)</f>
        <v>#N/A</v>
      </c>
      <c r="F668" s="1" t="e">
        <f>_xlfn.XLOOKUP($A668,Mapping!$A:$A,Mapping!$G:$G)</f>
        <v>#N/A</v>
      </c>
    </row>
    <row r="669" spans="1:6" hidden="1" x14ac:dyDescent="0.25">
      <c r="A669" t="s">
        <v>732</v>
      </c>
      <c r="B669" t="s">
        <v>4</v>
      </c>
      <c r="C669" s="1" t="str">
        <f>_xlfn.XLOOKUP($A669,Mapping!$A:$A,Mapping!$D:$D)</f>
        <v/>
      </c>
      <c r="D669" s="1" t="str">
        <f>_xlfn.XLOOKUP($A669,Mapping!$A:$A,Mapping!$E:$E)</f>
        <v/>
      </c>
      <c r="E669" s="1" t="str">
        <f>_xlfn.XLOOKUP($A669,Mapping!$A:$A,Mapping!$C:$C)</f>
        <v>SJWAM</v>
      </c>
      <c r="F669" s="1" t="str">
        <f>_xlfn.XLOOKUP($A669,Mapping!$A:$A,Mapping!$G:$G)</f>
        <v/>
      </c>
    </row>
    <row r="670" spans="1:6" hidden="1" x14ac:dyDescent="0.25">
      <c r="A670" t="s">
        <v>733</v>
      </c>
      <c r="B670" t="s">
        <v>4</v>
      </c>
      <c r="C670" s="1" t="str">
        <f>_xlfn.XLOOKUP($A670,Mapping!$A:$A,Mapping!$D:$D)</f>
        <v/>
      </c>
      <c r="D670" s="1" t="str">
        <f>_xlfn.XLOOKUP($A670,Mapping!$A:$A,Mapping!$E:$E)</f>
        <v/>
      </c>
      <c r="E670" s="1" t="str">
        <f>_xlfn.XLOOKUP($A670,Mapping!$A:$A,Mapping!$C:$C)</f>
        <v>SJWAM</v>
      </c>
      <c r="F670" s="1" t="str">
        <f>_xlfn.XLOOKUP($A670,Mapping!$A:$A,Mapping!$G:$G)</f>
        <v/>
      </c>
    </row>
    <row r="671" spans="1:6" hidden="1" x14ac:dyDescent="0.25">
      <c r="A671" t="s">
        <v>734</v>
      </c>
      <c r="B671" t="s">
        <v>4</v>
      </c>
      <c r="C671" s="1" t="str">
        <f>_xlfn.XLOOKUP($A671,Mapping!$A:$A,Mapping!$D:$D)</f>
        <v/>
      </c>
      <c r="D671" s="1" t="str">
        <f>_xlfn.XLOOKUP($A671,Mapping!$A:$A,Mapping!$E:$E)</f>
        <v/>
      </c>
      <c r="E671" s="1" t="str">
        <f>_xlfn.XLOOKUP($A671,Mapping!$A:$A,Mapping!$C:$C)</f>
        <v>SJWAM</v>
      </c>
      <c r="F671" s="1" t="str">
        <f>_xlfn.XLOOKUP($A671,Mapping!$A:$A,Mapping!$G:$G)</f>
        <v/>
      </c>
    </row>
    <row r="672" spans="1:6" hidden="1" x14ac:dyDescent="0.25">
      <c r="A672" t="s">
        <v>735</v>
      </c>
      <c r="B672" t="s">
        <v>4</v>
      </c>
      <c r="C672" s="1" t="str">
        <f>_xlfn.XLOOKUP($A672,Mapping!$A:$A,Mapping!$D:$D)</f>
        <v/>
      </c>
      <c r="D672" s="1" t="str">
        <f>_xlfn.XLOOKUP($A672,Mapping!$A:$A,Mapping!$E:$E)</f>
        <v/>
      </c>
      <c r="E672" s="1" t="str">
        <f>_xlfn.XLOOKUP($A672,Mapping!$A:$A,Mapping!$C:$C)</f>
        <v>SJWAM</v>
      </c>
      <c r="F672" s="1" t="str">
        <f>_xlfn.XLOOKUP($A672,Mapping!$A:$A,Mapping!$G:$G)</f>
        <v/>
      </c>
    </row>
    <row r="673" spans="1:6" hidden="1" x14ac:dyDescent="0.25">
      <c r="A673" t="s">
        <v>736</v>
      </c>
      <c r="B673" t="s">
        <v>4</v>
      </c>
      <c r="C673" s="1" t="e">
        <f>_xlfn.XLOOKUP($A673,Mapping!$A:$A,Mapping!$D:$D)</f>
        <v>#N/A</v>
      </c>
      <c r="D673" s="1" t="e">
        <f>_xlfn.XLOOKUP($A673,Mapping!$A:$A,Mapping!$E:$E)</f>
        <v>#N/A</v>
      </c>
      <c r="E673" s="1" t="e">
        <f>_xlfn.XLOOKUP($A673,Mapping!$A:$A,Mapping!$C:$C)</f>
        <v>#N/A</v>
      </c>
      <c r="F673" s="1" t="e">
        <f>_xlfn.XLOOKUP($A673,Mapping!$A:$A,Mapping!$G:$G)</f>
        <v>#N/A</v>
      </c>
    </row>
    <row r="674" spans="1:6" hidden="1" x14ac:dyDescent="0.25">
      <c r="A674" t="s">
        <v>737</v>
      </c>
      <c r="B674" t="s">
        <v>4</v>
      </c>
      <c r="C674" s="1" t="e">
        <f>_xlfn.XLOOKUP($A674,Mapping!$A:$A,Mapping!$D:$D)</f>
        <v>#N/A</v>
      </c>
      <c r="D674" s="1" t="e">
        <f>_xlfn.XLOOKUP($A674,Mapping!$A:$A,Mapping!$E:$E)</f>
        <v>#N/A</v>
      </c>
      <c r="E674" s="1" t="e">
        <f>_xlfn.XLOOKUP($A674,Mapping!$A:$A,Mapping!$C:$C)</f>
        <v>#N/A</v>
      </c>
      <c r="F674" s="1" t="e">
        <f>_xlfn.XLOOKUP($A674,Mapping!$A:$A,Mapping!$G:$G)</f>
        <v>#N/A</v>
      </c>
    </row>
    <row r="675" spans="1:6" hidden="1" x14ac:dyDescent="0.25">
      <c r="A675" t="s">
        <v>738</v>
      </c>
      <c r="B675" t="s">
        <v>4</v>
      </c>
      <c r="C675" s="1" t="e">
        <f>_xlfn.XLOOKUP($A675,Mapping!$A:$A,Mapping!$D:$D)</f>
        <v>#N/A</v>
      </c>
      <c r="D675" s="1" t="e">
        <f>_xlfn.XLOOKUP($A675,Mapping!$A:$A,Mapping!$E:$E)</f>
        <v>#N/A</v>
      </c>
      <c r="E675" s="1" t="e">
        <f>_xlfn.XLOOKUP($A675,Mapping!$A:$A,Mapping!$C:$C)</f>
        <v>#N/A</v>
      </c>
      <c r="F675" s="1" t="e">
        <f>_xlfn.XLOOKUP($A675,Mapping!$A:$A,Mapping!$G:$G)</f>
        <v>#N/A</v>
      </c>
    </row>
    <row r="676" spans="1:6" hidden="1" x14ac:dyDescent="0.25">
      <c r="A676" t="s">
        <v>739</v>
      </c>
      <c r="B676" t="s">
        <v>4</v>
      </c>
      <c r="C676" s="1" t="str">
        <f>_xlfn.XLOOKUP($A676,Mapping!$A:$A,Mapping!$D:$D)</f>
        <v/>
      </c>
      <c r="D676" s="1" t="str">
        <f>_xlfn.XLOOKUP($A676,Mapping!$A:$A,Mapping!$E:$E)</f>
        <v/>
      </c>
      <c r="E676" s="1" t="str">
        <f>_xlfn.XLOOKUP($A676,Mapping!$A:$A,Mapping!$C:$C)</f>
        <v>SJWAM</v>
      </c>
      <c r="F676" s="1" t="str">
        <f>_xlfn.XLOOKUP($A676,Mapping!$A:$A,Mapping!$G:$G)</f>
        <v/>
      </c>
    </row>
    <row r="677" spans="1:6" hidden="1" x14ac:dyDescent="0.25">
      <c r="A677" t="s">
        <v>740</v>
      </c>
      <c r="B677" t="s">
        <v>4</v>
      </c>
      <c r="C677" s="1" t="e">
        <f>_xlfn.XLOOKUP($A677,Mapping!$A:$A,Mapping!$D:$D)</f>
        <v>#N/A</v>
      </c>
      <c r="D677" s="1" t="e">
        <f>_xlfn.XLOOKUP($A677,Mapping!$A:$A,Mapping!$E:$E)</f>
        <v>#N/A</v>
      </c>
      <c r="E677" s="1" t="e">
        <f>_xlfn.XLOOKUP($A677,Mapping!$A:$A,Mapping!$C:$C)</f>
        <v>#N/A</v>
      </c>
      <c r="F677" s="1" t="e">
        <f>_xlfn.XLOOKUP($A677,Mapping!$A:$A,Mapping!$G:$G)</f>
        <v>#N/A</v>
      </c>
    </row>
    <row r="678" spans="1:6" hidden="1" x14ac:dyDescent="0.25">
      <c r="A678" t="s">
        <v>741</v>
      </c>
      <c r="B678" t="s">
        <v>4</v>
      </c>
      <c r="C678" s="1" t="e">
        <f>_xlfn.XLOOKUP($A678,Mapping!$A:$A,Mapping!$D:$D)</f>
        <v>#N/A</v>
      </c>
      <c r="D678" s="1" t="e">
        <f>_xlfn.XLOOKUP($A678,Mapping!$A:$A,Mapping!$E:$E)</f>
        <v>#N/A</v>
      </c>
      <c r="E678" s="1" t="e">
        <f>_xlfn.XLOOKUP($A678,Mapping!$A:$A,Mapping!$C:$C)</f>
        <v>#N/A</v>
      </c>
      <c r="F678" s="1" t="e">
        <f>_xlfn.XLOOKUP($A678,Mapping!$A:$A,Mapping!$G:$G)</f>
        <v>#N/A</v>
      </c>
    </row>
    <row r="679" spans="1:6" hidden="1" x14ac:dyDescent="0.25">
      <c r="A679" t="s">
        <v>742</v>
      </c>
      <c r="B679" t="s">
        <v>4</v>
      </c>
      <c r="C679" s="1" t="str">
        <f>_xlfn.XLOOKUP($A679,Mapping!$A:$A,Mapping!$D:$D)</f>
        <v/>
      </c>
      <c r="D679" s="1" t="str">
        <f>_xlfn.XLOOKUP($A679,Mapping!$A:$A,Mapping!$E:$E)</f>
        <v/>
      </c>
      <c r="E679" s="1" t="str">
        <f>_xlfn.XLOOKUP($A679,Mapping!$A:$A,Mapping!$C:$C)</f>
        <v>SJWAM</v>
      </c>
      <c r="F679" s="1" t="str">
        <f>_xlfn.XLOOKUP($A679,Mapping!$A:$A,Mapping!$G:$G)</f>
        <v/>
      </c>
    </row>
    <row r="680" spans="1:6" hidden="1" x14ac:dyDescent="0.25">
      <c r="A680" t="s">
        <v>743</v>
      </c>
      <c r="B680" t="s">
        <v>4</v>
      </c>
      <c r="C680" s="1" t="e">
        <f>_xlfn.XLOOKUP($A680,Mapping!$A:$A,Mapping!$D:$D)</f>
        <v>#N/A</v>
      </c>
      <c r="D680" s="1" t="e">
        <f>_xlfn.XLOOKUP($A680,Mapping!$A:$A,Mapping!$E:$E)</f>
        <v>#N/A</v>
      </c>
      <c r="E680" s="1" t="e">
        <f>_xlfn.XLOOKUP($A680,Mapping!$A:$A,Mapping!$C:$C)</f>
        <v>#N/A</v>
      </c>
      <c r="F680" s="1" t="e">
        <f>_xlfn.XLOOKUP($A680,Mapping!$A:$A,Mapping!$G:$G)</f>
        <v>#N/A</v>
      </c>
    </row>
    <row r="681" spans="1:6" hidden="1" x14ac:dyDescent="0.25">
      <c r="A681" t="s">
        <v>744</v>
      </c>
      <c r="B681" t="s">
        <v>4</v>
      </c>
      <c r="C681" s="1" t="str">
        <f>_xlfn.XLOOKUP($A681,Mapping!$A:$A,Mapping!$D:$D)</f>
        <v/>
      </c>
      <c r="D681" s="1" t="str">
        <f>_xlfn.XLOOKUP($A681,Mapping!$A:$A,Mapping!$E:$E)</f>
        <v/>
      </c>
      <c r="E681" s="1" t="str">
        <f>_xlfn.XLOOKUP($A681,Mapping!$A:$A,Mapping!$C:$C)</f>
        <v>SJWAM</v>
      </c>
      <c r="F681" s="1" t="str">
        <f>_xlfn.XLOOKUP($A681,Mapping!$A:$A,Mapping!$G:$G)</f>
        <v/>
      </c>
    </row>
    <row r="682" spans="1:6" hidden="1" x14ac:dyDescent="0.25">
      <c r="A682" t="s">
        <v>745</v>
      </c>
      <c r="B682" t="s">
        <v>4</v>
      </c>
      <c r="C682" s="1" t="str">
        <f>_xlfn.XLOOKUP($A682,Mapping!$A:$A,Mapping!$D:$D)</f>
        <v/>
      </c>
      <c r="D682" s="1" t="str">
        <f>_xlfn.XLOOKUP($A682,Mapping!$A:$A,Mapping!$E:$E)</f>
        <v/>
      </c>
      <c r="E682" s="1" t="str">
        <f>_xlfn.XLOOKUP($A682,Mapping!$A:$A,Mapping!$C:$C)</f>
        <v>SJWAM</v>
      </c>
      <c r="F682" s="1" t="str">
        <f>_xlfn.XLOOKUP($A682,Mapping!$A:$A,Mapping!$G:$G)</f>
        <v/>
      </c>
    </row>
    <row r="683" spans="1:6" hidden="1" x14ac:dyDescent="0.25">
      <c r="A683" t="s">
        <v>746</v>
      </c>
      <c r="B683" t="s">
        <v>4</v>
      </c>
      <c r="C683" s="1" t="e">
        <f>_xlfn.XLOOKUP($A683,Mapping!$A:$A,Mapping!$D:$D)</f>
        <v>#N/A</v>
      </c>
      <c r="D683" s="1" t="e">
        <f>_xlfn.XLOOKUP($A683,Mapping!$A:$A,Mapping!$E:$E)</f>
        <v>#N/A</v>
      </c>
      <c r="E683" s="1" t="e">
        <f>_xlfn.XLOOKUP($A683,Mapping!$A:$A,Mapping!$C:$C)</f>
        <v>#N/A</v>
      </c>
      <c r="F683" s="1" t="e">
        <f>_xlfn.XLOOKUP($A683,Mapping!$A:$A,Mapping!$G:$G)</f>
        <v>#N/A</v>
      </c>
    </row>
    <row r="684" spans="1:6" hidden="1" x14ac:dyDescent="0.25">
      <c r="A684" t="s">
        <v>747</v>
      </c>
      <c r="B684" t="s">
        <v>4</v>
      </c>
      <c r="C684" s="1" t="e">
        <f>_xlfn.XLOOKUP($A684,Mapping!$A:$A,Mapping!$D:$D)</f>
        <v>#N/A</v>
      </c>
      <c r="D684" s="1" t="e">
        <f>_xlfn.XLOOKUP($A684,Mapping!$A:$A,Mapping!$E:$E)</f>
        <v>#N/A</v>
      </c>
      <c r="E684" s="1" t="e">
        <f>_xlfn.XLOOKUP($A684,Mapping!$A:$A,Mapping!$C:$C)</f>
        <v>#N/A</v>
      </c>
      <c r="F684" s="1" t="e">
        <f>_xlfn.XLOOKUP($A684,Mapping!$A:$A,Mapping!$G:$G)</f>
        <v>#N/A</v>
      </c>
    </row>
    <row r="685" spans="1:6" hidden="1" x14ac:dyDescent="0.25">
      <c r="A685" t="s">
        <v>748</v>
      </c>
      <c r="B685" t="s">
        <v>4</v>
      </c>
      <c r="C685" s="1" t="e">
        <f>_xlfn.XLOOKUP($A685,Mapping!$A:$A,Mapping!$D:$D)</f>
        <v>#N/A</v>
      </c>
      <c r="D685" s="1" t="e">
        <f>_xlfn.XLOOKUP($A685,Mapping!$A:$A,Mapping!$E:$E)</f>
        <v>#N/A</v>
      </c>
      <c r="E685" s="1" t="e">
        <f>_xlfn.XLOOKUP($A685,Mapping!$A:$A,Mapping!$C:$C)</f>
        <v>#N/A</v>
      </c>
      <c r="F685" s="1" t="e">
        <f>_xlfn.XLOOKUP($A685,Mapping!$A:$A,Mapping!$G:$G)</f>
        <v>#N/A</v>
      </c>
    </row>
    <row r="686" spans="1:6" hidden="1" x14ac:dyDescent="0.25">
      <c r="A686" t="s">
        <v>749</v>
      </c>
      <c r="B686" t="s">
        <v>4</v>
      </c>
      <c r="C686" s="1" t="e">
        <f>_xlfn.XLOOKUP($A686,Mapping!$A:$A,Mapping!$D:$D)</f>
        <v>#N/A</v>
      </c>
      <c r="D686" s="1" t="e">
        <f>_xlfn.XLOOKUP($A686,Mapping!$A:$A,Mapping!$E:$E)</f>
        <v>#N/A</v>
      </c>
      <c r="E686" s="1" t="e">
        <f>_xlfn.XLOOKUP($A686,Mapping!$A:$A,Mapping!$C:$C)</f>
        <v>#N/A</v>
      </c>
      <c r="F686" s="1" t="e">
        <f>_xlfn.XLOOKUP($A686,Mapping!$A:$A,Mapping!$G:$G)</f>
        <v>#N/A</v>
      </c>
    </row>
    <row r="687" spans="1:6" hidden="1" x14ac:dyDescent="0.25">
      <c r="A687" t="s">
        <v>750</v>
      </c>
      <c r="B687" t="s">
        <v>4</v>
      </c>
      <c r="C687" s="1" t="e">
        <f>_xlfn.XLOOKUP($A687,Mapping!$A:$A,Mapping!$D:$D)</f>
        <v>#N/A</v>
      </c>
      <c r="D687" s="1" t="e">
        <f>_xlfn.XLOOKUP($A687,Mapping!$A:$A,Mapping!$E:$E)</f>
        <v>#N/A</v>
      </c>
      <c r="E687" s="1" t="e">
        <f>_xlfn.XLOOKUP($A687,Mapping!$A:$A,Mapping!$C:$C)</f>
        <v>#N/A</v>
      </c>
      <c r="F687" s="1" t="e">
        <f>_xlfn.XLOOKUP($A687,Mapping!$A:$A,Mapping!$G:$G)</f>
        <v>#N/A</v>
      </c>
    </row>
    <row r="688" spans="1:6" hidden="1" x14ac:dyDescent="0.25">
      <c r="A688" t="s">
        <v>751</v>
      </c>
      <c r="B688" t="s">
        <v>4</v>
      </c>
      <c r="C688" s="1" t="e">
        <f>_xlfn.XLOOKUP($A688,Mapping!$A:$A,Mapping!$D:$D)</f>
        <v>#N/A</v>
      </c>
      <c r="D688" s="1" t="e">
        <f>_xlfn.XLOOKUP($A688,Mapping!$A:$A,Mapping!$E:$E)</f>
        <v>#N/A</v>
      </c>
      <c r="E688" s="1" t="e">
        <f>_xlfn.XLOOKUP($A688,Mapping!$A:$A,Mapping!$C:$C)</f>
        <v>#N/A</v>
      </c>
      <c r="F688" s="1" t="e">
        <f>_xlfn.XLOOKUP($A688,Mapping!$A:$A,Mapping!$G:$G)</f>
        <v>#N/A</v>
      </c>
    </row>
    <row r="689" spans="1:7" hidden="1" x14ac:dyDescent="0.25">
      <c r="A689" t="s">
        <v>752</v>
      </c>
      <c r="B689" t="s">
        <v>4</v>
      </c>
      <c r="C689" s="1" t="e">
        <f>_xlfn.XLOOKUP($A689,Mapping!$A:$A,Mapping!$D:$D)</f>
        <v>#N/A</v>
      </c>
      <c r="D689" s="1" t="e">
        <f>_xlfn.XLOOKUP($A689,Mapping!$A:$A,Mapping!$E:$E)</f>
        <v>#N/A</v>
      </c>
      <c r="E689" s="1" t="e">
        <f>_xlfn.XLOOKUP($A689,Mapping!$A:$A,Mapping!$C:$C)</f>
        <v>#N/A</v>
      </c>
      <c r="F689" s="1" t="e">
        <f>_xlfn.XLOOKUP($A689,Mapping!$A:$A,Mapping!$G:$G)</f>
        <v>#N/A</v>
      </c>
    </row>
    <row r="690" spans="1:7" hidden="1" x14ac:dyDescent="0.25">
      <c r="A690" t="s">
        <v>753</v>
      </c>
      <c r="B690" t="s">
        <v>4</v>
      </c>
      <c r="C690" s="1" t="e">
        <f>_xlfn.XLOOKUP($A690,Mapping!$A:$A,Mapping!$D:$D)</f>
        <v>#N/A</v>
      </c>
      <c r="D690" s="1" t="e">
        <f>_xlfn.XLOOKUP($A690,Mapping!$A:$A,Mapping!$E:$E)</f>
        <v>#N/A</v>
      </c>
      <c r="E690" s="1" t="e">
        <f>_xlfn.XLOOKUP($A690,Mapping!$A:$A,Mapping!$C:$C)</f>
        <v>#N/A</v>
      </c>
      <c r="F690" s="1" t="e">
        <f>_xlfn.XLOOKUP($A690,Mapping!$A:$A,Mapping!$G:$G)</f>
        <v>#N/A</v>
      </c>
    </row>
    <row r="691" spans="1:7" hidden="1" x14ac:dyDescent="0.25">
      <c r="A691" t="s">
        <v>754</v>
      </c>
      <c r="B691" t="s">
        <v>4</v>
      </c>
      <c r="C691" s="1" t="e">
        <f>_xlfn.XLOOKUP($A691,Mapping!$A:$A,Mapping!$D:$D)</f>
        <v>#N/A</v>
      </c>
      <c r="D691" s="1" t="e">
        <f>_xlfn.XLOOKUP($A691,Mapping!$A:$A,Mapping!$E:$E)</f>
        <v>#N/A</v>
      </c>
      <c r="E691" s="1" t="e">
        <f>_xlfn.XLOOKUP($A691,Mapping!$A:$A,Mapping!$C:$C)</f>
        <v>#N/A</v>
      </c>
      <c r="F691" s="1" t="e">
        <f>_xlfn.XLOOKUP($A691,Mapping!$A:$A,Mapping!$G:$G)</f>
        <v>#N/A</v>
      </c>
    </row>
    <row r="692" spans="1:7" hidden="1" x14ac:dyDescent="0.25">
      <c r="A692" t="s">
        <v>755</v>
      </c>
      <c r="B692" t="s">
        <v>4</v>
      </c>
      <c r="C692" s="1" t="e">
        <f>_xlfn.XLOOKUP($A692,Mapping!$A:$A,Mapping!$D:$D)</f>
        <v>#N/A</v>
      </c>
      <c r="D692" s="1" t="e">
        <f>_xlfn.XLOOKUP($A692,Mapping!$A:$A,Mapping!$E:$E)</f>
        <v>#N/A</v>
      </c>
      <c r="E692" s="1" t="e">
        <f>_xlfn.XLOOKUP($A692,Mapping!$A:$A,Mapping!$C:$C)</f>
        <v>#N/A</v>
      </c>
      <c r="F692" s="1" t="e">
        <f>_xlfn.XLOOKUP($A692,Mapping!$A:$A,Mapping!$G:$G)</f>
        <v>#N/A</v>
      </c>
    </row>
    <row r="693" spans="1:7" hidden="1" x14ac:dyDescent="0.25">
      <c r="A693" s="10" t="s">
        <v>733</v>
      </c>
      <c r="B693" s="10" t="s">
        <v>4</v>
      </c>
      <c r="C693" s="10" t="s">
        <v>13316</v>
      </c>
      <c r="D693" s="10" t="s">
        <v>13316</v>
      </c>
      <c r="E693" s="10" t="s">
        <v>5491</v>
      </c>
      <c r="F693" s="10" t="s">
        <v>13316</v>
      </c>
      <c r="G693" s="10" t="s">
        <v>13317</v>
      </c>
    </row>
    <row r="694" spans="1:7" hidden="1" x14ac:dyDescent="0.25">
      <c r="A694" t="s">
        <v>1498</v>
      </c>
      <c r="B694" t="s">
        <v>20</v>
      </c>
      <c r="C694" s="1" t="e">
        <f>_xlfn.XLOOKUP($A694,Mapping!$A:$A,Mapping!$D:$D)</f>
        <v>#N/A</v>
      </c>
      <c r="D694" s="1" t="e">
        <f>_xlfn.XLOOKUP($A694,Mapping!$A:$A,Mapping!$E:$E)</f>
        <v>#N/A</v>
      </c>
      <c r="E694" s="1" t="e">
        <f>_xlfn.XLOOKUP($A694,Mapping!$A:$A,Mapping!$C:$C)</f>
        <v>#N/A</v>
      </c>
      <c r="F694" s="1" t="e">
        <f>_xlfn.XLOOKUP($A694,Mapping!$A:$A,Mapping!$G:$G)</f>
        <v>#N/A</v>
      </c>
    </row>
    <row r="695" spans="1:7" hidden="1" x14ac:dyDescent="0.25">
      <c r="A695" t="s">
        <v>1607</v>
      </c>
      <c r="B695" t="s">
        <v>23</v>
      </c>
      <c r="C695" s="1" t="e">
        <f>_xlfn.XLOOKUP($A695,Mapping!$A:$A,Mapping!$D:$D)</f>
        <v>#N/A</v>
      </c>
      <c r="D695" s="1" t="e">
        <f>_xlfn.XLOOKUP($A695,Mapping!$A:$A,Mapping!$E:$E)</f>
        <v>#N/A</v>
      </c>
      <c r="E695" s="1" t="e">
        <f>_xlfn.XLOOKUP($A695,Mapping!$A:$A,Mapping!$C:$C)</f>
        <v>#N/A</v>
      </c>
      <c r="F695" s="1" t="e">
        <f>_xlfn.XLOOKUP($A695,Mapping!$A:$A,Mapping!$G:$G)</f>
        <v>#N/A</v>
      </c>
    </row>
    <row r="696" spans="1:7" hidden="1" x14ac:dyDescent="0.25">
      <c r="A696" t="s">
        <v>1608</v>
      </c>
      <c r="B696" t="s">
        <v>23</v>
      </c>
      <c r="C696" s="1" t="e">
        <f>_xlfn.XLOOKUP($A696,Mapping!$A:$A,Mapping!$D:$D)</f>
        <v>#N/A</v>
      </c>
      <c r="D696" s="1" t="e">
        <f>_xlfn.XLOOKUP($A696,Mapping!$A:$A,Mapping!$E:$E)</f>
        <v>#N/A</v>
      </c>
      <c r="E696" s="1" t="e">
        <f>_xlfn.XLOOKUP($A696,Mapping!$A:$A,Mapping!$C:$C)</f>
        <v>#N/A</v>
      </c>
      <c r="F696" s="1" t="e">
        <f>_xlfn.XLOOKUP($A696,Mapping!$A:$A,Mapping!$G:$G)</f>
        <v>#N/A</v>
      </c>
    </row>
    <row r="697" spans="1:7" hidden="1" x14ac:dyDescent="0.25">
      <c r="A697" t="s">
        <v>1609</v>
      </c>
      <c r="B697" t="s">
        <v>23</v>
      </c>
      <c r="C697" s="1" t="e">
        <f>_xlfn.XLOOKUP($A697,Mapping!$A:$A,Mapping!$D:$D)</f>
        <v>#N/A</v>
      </c>
      <c r="D697" s="1" t="e">
        <f>_xlfn.XLOOKUP($A697,Mapping!$A:$A,Mapping!$E:$E)</f>
        <v>#N/A</v>
      </c>
      <c r="E697" s="1" t="e">
        <f>_xlfn.XLOOKUP($A697,Mapping!$A:$A,Mapping!$C:$C)</f>
        <v>#N/A</v>
      </c>
      <c r="F697" s="1" t="e">
        <f>_xlfn.XLOOKUP($A697,Mapping!$A:$A,Mapping!$G:$G)</f>
        <v>#N/A</v>
      </c>
    </row>
    <row r="698" spans="1:7" hidden="1" x14ac:dyDescent="0.25">
      <c r="A698" t="s">
        <v>2431</v>
      </c>
      <c r="B698" t="s">
        <v>23</v>
      </c>
      <c r="C698" s="1" t="e">
        <f>_xlfn.XLOOKUP($A698,Mapping!$A:$A,Mapping!$D:$D)</f>
        <v>#N/A</v>
      </c>
      <c r="D698" s="1" t="e">
        <f>_xlfn.XLOOKUP($A698,Mapping!$A:$A,Mapping!$E:$E)</f>
        <v>#N/A</v>
      </c>
      <c r="E698" s="1" t="e">
        <f>_xlfn.XLOOKUP($A698,Mapping!$A:$A,Mapping!$C:$C)</f>
        <v>#N/A</v>
      </c>
      <c r="F698" s="1" t="e">
        <f>_xlfn.XLOOKUP($A698,Mapping!$A:$A,Mapping!$G:$G)</f>
        <v>#N/A</v>
      </c>
    </row>
    <row r="699" spans="1:7" hidden="1" x14ac:dyDescent="0.25">
      <c r="A699" t="s">
        <v>2432</v>
      </c>
      <c r="B699" t="s">
        <v>23</v>
      </c>
      <c r="C699" s="1" t="e">
        <f>_xlfn.XLOOKUP($A699,Mapping!$A:$A,Mapping!$D:$D)</f>
        <v>#N/A</v>
      </c>
      <c r="D699" s="1" t="e">
        <f>_xlfn.XLOOKUP($A699,Mapping!$A:$A,Mapping!$E:$E)</f>
        <v>#N/A</v>
      </c>
      <c r="E699" s="1" t="e">
        <f>_xlfn.XLOOKUP($A699,Mapping!$A:$A,Mapping!$C:$C)</f>
        <v>#N/A</v>
      </c>
      <c r="F699" s="1" t="e">
        <f>_xlfn.XLOOKUP($A699,Mapping!$A:$A,Mapping!$G:$G)</f>
        <v>#N/A</v>
      </c>
    </row>
    <row r="700" spans="1:7" hidden="1" x14ac:dyDescent="0.25">
      <c r="A700" t="s">
        <v>2433</v>
      </c>
      <c r="B700" t="s">
        <v>23</v>
      </c>
      <c r="C700" s="1" t="e">
        <f>_xlfn.XLOOKUP($A700,Mapping!$A:$A,Mapping!$D:$D)</f>
        <v>#N/A</v>
      </c>
      <c r="D700" s="1" t="e">
        <f>_xlfn.XLOOKUP($A700,Mapping!$A:$A,Mapping!$E:$E)</f>
        <v>#N/A</v>
      </c>
      <c r="E700" s="1" t="e">
        <f>_xlfn.XLOOKUP($A700,Mapping!$A:$A,Mapping!$C:$C)</f>
        <v>#N/A</v>
      </c>
      <c r="F700" s="1" t="e">
        <f>_xlfn.XLOOKUP($A700,Mapping!$A:$A,Mapping!$G:$G)</f>
        <v>#N/A</v>
      </c>
    </row>
    <row r="701" spans="1:7" hidden="1" x14ac:dyDescent="0.25">
      <c r="A701" t="s">
        <v>2668</v>
      </c>
      <c r="B701" t="s">
        <v>23</v>
      </c>
      <c r="C701" s="1" t="e">
        <f>_xlfn.XLOOKUP($A701,Mapping!$A:$A,Mapping!$D:$D)</f>
        <v>#N/A</v>
      </c>
      <c r="D701" s="1" t="e">
        <f>_xlfn.XLOOKUP($A701,Mapping!$A:$A,Mapping!$E:$E)</f>
        <v>#N/A</v>
      </c>
      <c r="E701" s="1" t="e">
        <f>_xlfn.XLOOKUP($A701,Mapping!$A:$A,Mapping!$C:$C)</f>
        <v>#N/A</v>
      </c>
      <c r="F701" s="1" t="e">
        <f>_xlfn.XLOOKUP($A701,Mapping!$A:$A,Mapping!$G:$G)</f>
        <v>#N/A</v>
      </c>
    </row>
    <row r="702" spans="1:7" hidden="1" x14ac:dyDescent="0.25">
      <c r="A702" t="s">
        <v>758</v>
      </c>
      <c r="B702" t="s">
        <v>6</v>
      </c>
      <c r="C702" s="1" t="e">
        <f>_xlfn.XLOOKUP($A702,Mapping!$A:$A,Mapping!$D:$D)</f>
        <v>#N/A</v>
      </c>
      <c r="D702" s="1" t="e">
        <f>_xlfn.XLOOKUP($A702,Mapping!$A:$A,Mapping!$E:$E)</f>
        <v>#N/A</v>
      </c>
      <c r="E702" s="1" t="e">
        <f>_xlfn.XLOOKUP($A702,Mapping!$A:$A,Mapping!$C:$C)</f>
        <v>#N/A</v>
      </c>
      <c r="F702" s="1" t="e">
        <f>_xlfn.XLOOKUP($A702,Mapping!$A:$A,Mapping!$G:$G)</f>
        <v>#N/A</v>
      </c>
    </row>
    <row r="703" spans="1:7" hidden="1" x14ac:dyDescent="0.25">
      <c r="A703" t="s">
        <v>759</v>
      </c>
      <c r="B703" t="s">
        <v>6</v>
      </c>
      <c r="C703" s="1" t="e">
        <f>_xlfn.XLOOKUP($A703,Mapping!$A:$A,Mapping!$D:$D)</f>
        <v>#N/A</v>
      </c>
      <c r="D703" s="1" t="e">
        <f>_xlfn.XLOOKUP($A703,Mapping!$A:$A,Mapping!$E:$E)</f>
        <v>#N/A</v>
      </c>
      <c r="E703" s="1" t="e">
        <f>_xlfn.XLOOKUP($A703,Mapping!$A:$A,Mapping!$C:$C)</f>
        <v>#N/A</v>
      </c>
      <c r="F703" s="1" t="e">
        <f>_xlfn.XLOOKUP($A703,Mapping!$A:$A,Mapping!$G:$G)</f>
        <v>#N/A</v>
      </c>
    </row>
    <row r="704" spans="1:7" hidden="1" x14ac:dyDescent="0.25">
      <c r="A704" t="s">
        <v>760</v>
      </c>
      <c r="B704" t="s">
        <v>6</v>
      </c>
      <c r="C704" s="1" t="e">
        <f>_xlfn.XLOOKUP($A704,Mapping!$A:$A,Mapping!$D:$D)</f>
        <v>#N/A</v>
      </c>
      <c r="D704" s="1" t="e">
        <f>_xlfn.XLOOKUP($A704,Mapping!$A:$A,Mapping!$E:$E)</f>
        <v>#N/A</v>
      </c>
      <c r="E704" s="1" t="e">
        <f>_xlfn.XLOOKUP($A704,Mapping!$A:$A,Mapping!$C:$C)</f>
        <v>#N/A</v>
      </c>
      <c r="F704" s="1" t="e">
        <f>_xlfn.XLOOKUP($A704,Mapping!$A:$A,Mapping!$G:$G)</f>
        <v>#N/A</v>
      </c>
    </row>
    <row r="705" spans="1:6" hidden="1" x14ac:dyDescent="0.25">
      <c r="A705" t="s">
        <v>761</v>
      </c>
      <c r="B705" t="s">
        <v>6</v>
      </c>
      <c r="C705" s="1" t="e">
        <f>_xlfn.XLOOKUP($A705,Mapping!$A:$A,Mapping!$D:$D)</f>
        <v>#N/A</v>
      </c>
      <c r="D705" s="1" t="e">
        <f>_xlfn.XLOOKUP($A705,Mapping!$A:$A,Mapping!$E:$E)</f>
        <v>#N/A</v>
      </c>
      <c r="E705" s="1" t="e">
        <f>_xlfn.XLOOKUP($A705,Mapping!$A:$A,Mapping!$C:$C)</f>
        <v>#N/A</v>
      </c>
      <c r="F705" s="1" t="e">
        <f>_xlfn.XLOOKUP($A705,Mapping!$A:$A,Mapping!$G:$G)</f>
        <v>#N/A</v>
      </c>
    </row>
    <row r="706" spans="1:6" hidden="1" x14ac:dyDescent="0.25">
      <c r="A706" t="s">
        <v>762</v>
      </c>
      <c r="B706" t="s">
        <v>6</v>
      </c>
      <c r="C706" s="1" t="e">
        <f>_xlfn.XLOOKUP($A706,Mapping!$A:$A,Mapping!$D:$D)</f>
        <v>#N/A</v>
      </c>
      <c r="D706" s="1" t="e">
        <f>_xlfn.XLOOKUP($A706,Mapping!$A:$A,Mapping!$E:$E)</f>
        <v>#N/A</v>
      </c>
      <c r="E706" s="1" t="e">
        <f>_xlfn.XLOOKUP($A706,Mapping!$A:$A,Mapping!$C:$C)</f>
        <v>#N/A</v>
      </c>
      <c r="F706" s="1" t="e">
        <f>_xlfn.XLOOKUP($A706,Mapping!$A:$A,Mapping!$G:$G)</f>
        <v>#N/A</v>
      </c>
    </row>
    <row r="707" spans="1:6" hidden="1" x14ac:dyDescent="0.25">
      <c r="A707" t="s">
        <v>763</v>
      </c>
      <c r="B707" t="s">
        <v>6</v>
      </c>
      <c r="C707" s="1" t="e">
        <f>_xlfn.XLOOKUP($A707,Mapping!$A:$A,Mapping!$D:$D)</f>
        <v>#N/A</v>
      </c>
      <c r="D707" s="1" t="e">
        <f>_xlfn.XLOOKUP($A707,Mapping!$A:$A,Mapping!$E:$E)</f>
        <v>#N/A</v>
      </c>
      <c r="E707" s="1" t="e">
        <f>_xlfn.XLOOKUP($A707,Mapping!$A:$A,Mapping!$C:$C)</f>
        <v>#N/A</v>
      </c>
      <c r="F707" s="1" t="e">
        <f>_xlfn.XLOOKUP($A707,Mapping!$A:$A,Mapping!$G:$G)</f>
        <v>#N/A</v>
      </c>
    </row>
    <row r="708" spans="1:6" hidden="1" x14ac:dyDescent="0.25">
      <c r="A708" t="s">
        <v>764</v>
      </c>
      <c r="B708" t="s">
        <v>6</v>
      </c>
      <c r="C708" s="1" t="e">
        <f>_xlfn.XLOOKUP($A708,Mapping!$A:$A,Mapping!$D:$D)</f>
        <v>#N/A</v>
      </c>
      <c r="D708" s="1" t="e">
        <f>_xlfn.XLOOKUP($A708,Mapping!$A:$A,Mapping!$E:$E)</f>
        <v>#N/A</v>
      </c>
      <c r="E708" s="1" t="e">
        <f>_xlfn.XLOOKUP($A708,Mapping!$A:$A,Mapping!$C:$C)</f>
        <v>#N/A</v>
      </c>
      <c r="F708" s="1" t="e">
        <f>_xlfn.XLOOKUP($A708,Mapping!$A:$A,Mapping!$G:$G)</f>
        <v>#N/A</v>
      </c>
    </row>
    <row r="709" spans="1:6" hidden="1" x14ac:dyDescent="0.25">
      <c r="A709" t="s">
        <v>765</v>
      </c>
      <c r="B709" t="s">
        <v>6</v>
      </c>
      <c r="C709" s="1" t="e">
        <f>_xlfn.XLOOKUP($A709,Mapping!$A:$A,Mapping!$D:$D)</f>
        <v>#N/A</v>
      </c>
      <c r="D709" s="1" t="e">
        <f>_xlfn.XLOOKUP($A709,Mapping!$A:$A,Mapping!$E:$E)</f>
        <v>#N/A</v>
      </c>
      <c r="E709" s="1" t="e">
        <f>_xlfn.XLOOKUP($A709,Mapping!$A:$A,Mapping!$C:$C)</f>
        <v>#N/A</v>
      </c>
      <c r="F709" s="1" t="e">
        <f>_xlfn.XLOOKUP($A709,Mapping!$A:$A,Mapping!$G:$G)</f>
        <v>#N/A</v>
      </c>
    </row>
    <row r="710" spans="1:6" hidden="1" x14ac:dyDescent="0.25">
      <c r="A710" t="s">
        <v>766</v>
      </c>
      <c r="B710" t="s">
        <v>6</v>
      </c>
      <c r="C710" s="1" t="e">
        <f>_xlfn.XLOOKUP($A710,Mapping!$A:$A,Mapping!$D:$D)</f>
        <v>#N/A</v>
      </c>
      <c r="D710" s="1" t="e">
        <f>_xlfn.XLOOKUP($A710,Mapping!$A:$A,Mapping!$E:$E)</f>
        <v>#N/A</v>
      </c>
      <c r="E710" s="1" t="e">
        <f>_xlfn.XLOOKUP($A710,Mapping!$A:$A,Mapping!$C:$C)</f>
        <v>#N/A</v>
      </c>
      <c r="F710" s="1" t="e">
        <f>_xlfn.XLOOKUP($A710,Mapping!$A:$A,Mapping!$G:$G)</f>
        <v>#N/A</v>
      </c>
    </row>
    <row r="711" spans="1:6" hidden="1" x14ac:dyDescent="0.25">
      <c r="A711" t="s">
        <v>767</v>
      </c>
      <c r="B711" t="s">
        <v>6</v>
      </c>
      <c r="C711" s="1" t="e">
        <f>_xlfn.XLOOKUP($A711,Mapping!$A:$A,Mapping!$D:$D)</f>
        <v>#N/A</v>
      </c>
      <c r="D711" s="1" t="e">
        <f>_xlfn.XLOOKUP($A711,Mapping!$A:$A,Mapping!$E:$E)</f>
        <v>#N/A</v>
      </c>
      <c r="E711" s="1" t="e">
        <f>_xlfn.XLOOKUP($A711,Mapping!$A:$A,Mapping!$C:$C)</f>
        <v>#N/A</v>
      </c>
      <c r="F711" s="1" t="e">
        <f>_xlfn.XLOOKUP($A711,Mapping!$A:$A,Mapping!$G:$G)</f>
        <v>#N/A</v>
      </c>
    </row>
    <row r="712" spans="1:6" hidden="1" x14ac:dyDescent="0.25">
      <c r="A712" t="s">
        <v>768</v>
      </c>
      <c r="B712" t="s">
        <v>6</v>
      </c>
      <c r="C712" s="1" t="e">
        <f>_xlfn.XLOOKUP($A712,Mapping!$A:$A,Mapping!$D:$D)</f>
        <v>#N/A</v>
      </c>
      <c r="D712" s="1" t="e">
        <f>_xlfn.XLOOKUP($A712,Mapping!$A:$A,Mapping!$E:$E)</f>
        <v>#N/A</v>
      </c>
      <c r="E712" s="1" t="e">
        <f>_xlfn.XLOOKUP($A712,Mapping!$A:$A,Mapping!$C:$C)</f>
        <v>#N/A</v>
      </c>
      <c r="F712" s="1" t="e">
        <f>_xlfn.XLOOKUP($A712,Mapping!$A:$A,Mapping!$G:$G)</f>
        <v>#N/A</v>
      </c>
    </row>
    <row r="713" spans="1:6" hidden="1" x14ac:dyDescent="0.25">
      <c r="A713" t="s">
        <v>769</v>
      </c>
      <c r="B713" t="s">
        <v>6</v>
      </c>
      <c r="C713" s="1" t="e">
        <f>_xlfn.XLOOKUP($A713,Mapping!$A:$A,Mapping!$D:$D)</f>
        <v>#N/A</v>
      </c>
      <c r="D713" s="1" t="e">
        <f>_xlfn.XLOOKUP($A713,Mapping!$A:$A,Mapping!$E:$E)</f>
        <v>#N/A</v>
      </c>
      <c r="E713" s="1" t="e">
        <f>_xlfn.XLOOKUP($A713,Mapping!$A:$A,Mapping!$C:$C)</f>
        <v>#N/A</v>
      </c>
      <c r="F713" s="1" t="e">
        <f>_xlfn.XLOOKUP($A713,Mapping!$A:$A,Mapping!$G:$G)</f>
        <v>#N/A</v>
      </c>
    </row>
    <row r="714" spans="1:6" hidden="1" x14ac:dyDescent="0.25">
      <c r="A714" t="s">
        <v>770</v>
      </c>
      <c r="B714" t="s">
        <v>6</v>
      </c>
      <c r="C714" s="1" t="e">
        <f>_xlfn.XLOOKUP($A714,Mapping!$A:$A,Mapping!$D:$D)</f>
        <v>#N/A</v>
      </c>
      <c r="D714" s="1" t="e">
        <f>_xlfn.XLOOKUP($A714,Mapping!$A:$A,Mapping!$E:$E)</f>
        <v>#N/A</v>
      </c>
      <c r="E714" s="1" t="e">
        <f>_xlfn.XLOOKUP($A714,Mapping!$A:$A,Mapping!$C:$C)</f>
        <v>#N/A</v>
      </c>
      <c r="F714" s="1" t="e">
        <f>_xlfn.XLOOKUP($A714,Mapping!$A:$A,Mapping!$G:$G)</f>
        <v>#N/A</v>
      </c>
    </row>
    <row r="715" spans="1:6" hidden="1" x14ac:dyDescent="0.25">
      <c r="A715" t="s">
        <v>771</v>
      </c>
      <c r="B715" t="s">
        <v>6</v>
      </c>
      <c r="C715" s="1" t="e">
        <f>_xlfn.XLOOKUP($A715,Mapping!$A:$A,Mapping!$D:$D)</f>
        <v>#N/A</v>
      </c>
      <c r="D715" s="1" t="e">
        <f>_xlfn.XLOOKUP($A715,Mapping!$A:$A,Mapping!$E:$E)</f>
        <v>#N/A</v>
      </c>
      <c r="E715" s="1" t="e">
        <f>_xlfn.XLOOKUP($A715,Mapping!$A:$A,Mapping!$C:$C)</f>
        <v>#N/A</v>
      </c>
      <c r="F715" s="1" t="e">
        <f>_xlfn.XLOOKUP($A715,Mapping!$A:$A,Mapping!$G:$G)</f>
        <v>#N/A</v>
      </c>
    </row>
    <row r="716" spans="1:6" hidden="1" x14ac:dyDescent="0.25">
      <c r="A716" t="s">
        <v>772</v>
      </c>
      <c r="B716" t="s">
        <v>6</v>
      </c>
      <c r="C716" s="1" t="e">
        <f>_xlfn.XLOOKUP($A716,Mapping!$A:$A,Mapping!$D:$D)</f>
        <v>#N/A</v>
      </c>
      <c r="D716" s="1" t="e">
        <f>_xlfn.XLOOKUP($A716,Mapping!$A:$A,Mapping!$E:$E)</f>
        <v>#N/A</v>
      </c>
      <c r="E716" s="1" t="e">
        <f>_xlfn.XLOOKUP($A716,Mapping!$A:$A,Mapping!$C:$C)</f>
        <v>#N/A</v>
      </c>
      <c r="F716" s="1" t="e">
        <f>_xlfn.XLOOKUP($A716,Mapping!$A:$A,Mapping!$G:$G)</f>
        <v>#N/A</v>
      </c>
    </row>
    <row r="717" spans="1:6" hidden="1" x14ac:dyDescent="0.25">
      <c r="A717" t="s">
        <v>773</v>
      </c>
      <c r="B717" t="s">
        <v>6</v>
      </c>
      <c r="C717" s="1" t="e">
        <f>_xlfn.XLOOKUP($A717,Mapping!$A:$A,Mapping!$D:$D)</f>
        <v>#N/A</v>
      </c>
      <c r="D717" s="1" t="e">
        <f>_xlfn.XLOOKUP($A717,Mapping!$A:$A,Mapping!$E:$E)</f>
        <v>#N/A</v>
      </c>
      <c r="E717" s="1" t="e">
        <f>_xlfn.XLOOKUP($A717,Mapping!$A:$A,Mapping!$C:$C)</f>
        <v>#N/A</v>
      </c>
      <c r="F717" s="1" t="e">
        <f>_xlfn.XLOOKUP($A717,Mapping!$A:$A,Mapping!$G:$G)</f>
        <v>#N/A</v>
      </c>
    </row>
    <row r="718" spans="1:6" hidden="1" x14ac:dyDescent="0.25">
      <c r="A718" t="s">
        <v>774</v>
      </c>
      <c r="B718" t="s">
        <v>6</v>
      </c>
      <c r="C718" s="1" t="e">
        <f>_xlfn.XLOOKUP($A718,Mapping!$A:$A,Mapping!$D:$D)</f>
        <v>#N/A</v>
      </c>
      <c r="D718" s="1" t="e">
        <f>_xlfn.XLOOKUP($A718,Mapping!$A:$A,Mapping!$E:$E)</f>
        <v>#N/A</v>
      </c>
      <c r="E718" s="1" t="e">
        <f>_xlfn.XLOOKUP($A718,Mapping!$A:$A,Mapping!$C:$C)</f>
        <v>#N/A</v>
      </c>
      <c r="F718" s="1" t="e">
        <f>_xlfn.XLOOKUP($A718,Mapping!$A:$A,Mapping!$G:$G)</f>
        <v>#N/A</v>
      </c>
    </row>
    <row r="719" spans="1:6" hidden="1" x14ac:dyDescent="0.25">
      <c r="A719" t="s">
        <v>775</v>
      </c>
      <c r="B719" t="s">
        <v>6</v>
      </c>
      <c r="C719" s="1" t="e">
        <f>_xlfn.XLOOKUP($A719,Mapping!$A:$A,Mapping!$D:$D)</f>
        <v>#N/A</v>
      </c>
      <c r="D719" s="1" t="e">
        <f>_xlfn.XLOOKUP($A719,Mapping!$A:$A,Mapping!$E:$E)</f>
        <v>#N/A</v>
      </c>
      <c r="E719" s="1" t="e">
        <f>_xlfn.XLOOKUP($A719,Mapping!$A:$A,Mapping!$C:$C)</f>
        <v>#N/A</v>
      </c>
      <c r="F719" s="1" t="e">
        <f>_xlfn.XLOOKUP($A719,Mapping!$A:$A,Mapping!$G:$G)</f>
        <v>#N/A</v>
      </c>
    </row>
    <row r="720" spans="1:6" hidden="1" x14ac:dyDescent="0.25">
      <c r="A720" t="s">
        <v>776</v>
      </c>
      <c r="B720" t="s">
        <v>6</v>
      </c>
      <c r="C720" s="1" t="e">
        <f>_xlfn.XLOOKUP($A720,Mapping!$A:$A,Mapping!$D:$D)</f>
        <v>#N/A</v>
      </c>
      <c r="D720" s="1" t="e">
        <f>_xlfn.XLOOKUP($A720,Mapping!$A:$A,Mapping!$E:$E)</f>
        <v>#N/A</v>
      </c>
      <c r="E720" s="1" t="e">
        <f>_xlfn.XLOOKUP($A720,Mapping!$A:$A,Mapping!$C:$C)</f>
        <v>#N/A</v>
      </c>
      <c r="F720" s="1" t="e">
        <f>_xlfn.XLOOKUP($A720,Mapping!$A:$A,Mapping!$G:$G)</f>
        <v>#N/A</v>
      </c>
    </row>
    <row r="721" spans="1:6" hidden="1" x14ac:dyDescent="0.25">
      <c r="A721" t="s">
        <v>777</v>
      </c>
      <c r="B721" t="s">
        <v>6</v>
      </c>
      <c r="C721" s="1" t="e">
        <f>_xlfn.XLOOKUP($A721,Mapping!$A:$A,Mapping!$D:$D)</f>
        <v>#N/A</v>
      </c>
      <c r="D721" s="1" t="e">
        <f>_xlfn.XLOOKUP($A721,Mapping!$A:$A,Mapping!$E:$E)</f>
        <v>#N/A</v>
      </c>
      <c r="E721" s="1" t="e">
        <f>_xlfn.XLOOKUP($A721,Mapping!$A:$A,Mapping!$C:$C)</f>
        <v>#N/A</v>
      </c>
      <c r="F721" s="1" t="e">
        <f>_xlfn.XLOOKUP($A721,Mapping!$A:$A,Mapping!$G:$G)</f>
        <v>#N/A</v>
      </c>
    </row>
    <row r="722" spans="1:6" hidden="1" x14ac:dyDescent="0.25">
      <c r="A722" t="s">
        <v>778</v>
      </c>
      <c r="B722" t="s">
        <v>6</v>
      </c>
      <c r="C722" s="1" t="e">
        <f>_xlfn.XLOOKUP($A722,Mapping!$A:$A,Mapping!$D:$D)</f>
        <v>#N/A</v>
      </c>
      <c r="D722" s="1" t="e">
        <f>_xlfn.XLOOKUP($A722,Mapping!$A:$A,Mapping!$E:$E)</f>
        <v>#N/A</v>
      </c>
      <c r="E722" s="1" t="e">
        <f>_xlfn.XLOOKUP($A722,Mapping!$A:$A,Mapping!$C:$C)</f>
        <v>#N/A</v>
      </c>
      <c r="F722" s="1" t="e">
        <f>_xlfn.XLOOKUP($A722,Mapping!$A:$A,Mapping!$G:$G)</f>
        <v>#N/A</v>
      </c>
    </row>
    <row r="723" spans="1:6" hidden="1" x14ac:dyDescent="0.25">
      <c r="A723" t="s">
        <v>779</v>
      </c>
      <c r="B723" t="s">
        <v>6</v>
      </c>
      <c r="C723" s="1" t="e">
        <f>_xlfn.XLOOKUP($A723,Mapping!$A:$A,Mapping!$D:$D)</f>
        <v>#N/A</v>
      </c>
      <c r="D723" s="1" t="e">
        <f>_xlfn.XLOOKUP($A723,Mapping!$A:$A,Mapping!$E:$E)</f>
        <v>#N/A</v>
      </c>
      <c r="E723" s="1" t="e">
        <f>_xlfn.XLOOKUP($A723,Mapping!$A:$A,Mapping!$C:$C)</f>
        <v>#N/A</v>
      </c>
      <c r="F723" s="1" t="e">
        <f>_xlfn.XLOOKUP($A723,Mapping!$A:$A,Mapping!$G:$G)</f>
        <v>#N/A</v>
      </c>
    </row>
    <row r="724" spans="1:6" hidden="1" x14ac:dyDescent="0.25">
      <c r="A724" t="s">
        <v>780</v>
      </c>
      <c r="B724" t="s">
        <v>6</v>
      </c>
      <c r="C724" s="1" t="e">
        <f>_xlfn.XLOOKUP($A724,Mapping!$A:$A,Mapping!$D:$D)</f>
        <v>#N/A</v>
      </c>
      <c r="D724" s="1" t="e">
        <f>_xlfn.XLOOKUP($A724,Mapping!$A:$A,Mapping!$E:$E)</f>
        <v>#N/A</v>
      </c>
      <c r="E724" s="1" t="e">
        <f>_xlfn.XLOOKUP($A724,Mapping!$A:$A,Mapping!$C:$C)</f>
        <v>#N/A</v>
      </c>
      <c r="F724" s="1" t="e">
        <f>_xlfn.XLOOKUP($A724,Mapping!$A:$A,Mapping!$G:$G)</f>
        <v>#N/A</v>
      </c>
    </row>
    <row r="725" spans="1:6" hidden="1" x14ac:dyDescent="0.25">
      <c r="A725" t="s">
        <v>781</v>
      </c>
      <c r="B725" t="s">
        <v>6</v>
      </c>
      <c r="C725" s="1" t="e">
        <f>_xlfn.XLOOKUP($A725,Mapping!$A:$A,Mapping!$D:$D)</f>
        <v>#N/A</v>
      </c>
      <c r="D725" s="1" t="e">
        <f>_xlfn.XLOOKUP($A725,Mapping!$A:$A,Mapping!$E:$E)</f>
        <v>#N/A</v>
      </c>
      <c r="E725" s="1" t="e">
        <f>_xlfn.XLOOKUP($A725,Mapping!$A:$A,Mapping!$C:$C)</f>
        <v>#N/A</v>
      </c>
      <c r="F725" s="1" t="e">
        <f>_xlfn.XLOOKUP($A725,Mapping!$A:$A,Mapping!$G:$G)</f>
        <v>#N/A</v>
      </c>
    </row>
    <row r="726" spans="1:6" hidden="1" x14ac:dyDescent="0.25">
      <c r="A726" t="s">
        <v>782</v>
      </c>
      <c r="B726" t="s">
        <v>6</v>
      </c>
      <c r="C726" s="1" t="e">
        <f>_xlfn.XLOOKUP($A726,Mapping!$A:$A,Mapping!$D:$D)</f>
        <v>#N/A</v>
      </c>
      <c r="D726" s="1" t="e">
        <f>_xlfn.XLOOKUP($A726,Mapping!$A:$A,Mapping!$E:$E)</f>
        <v>#N/A</v>
      </c>
      <c r="E726" s="1" t="e">
        <f>_xlfn.XLOOKUP($A726,Mapping!$A:$A,Mapping!$C:$C)</f>
        <v>#N/A</v>
      </c>
      <c r="F726" s="1" t="e">
        <f>_xlfn.XLOOKUP($A726,Mapping!$A:$A,Mapping!$G:$G)</f>
        <v>#N/A</v>
      </c>
    </row>
    <row r="727" spans="1:6" hidden="1" x14ac:dyDescent="0.25">
      <c r="A727" t="s">
        <v>783</v>
      </c>
      <c r="B727" t="s">
        <v>6</v>
      </c>
      <c r="C727" s="1" t="e">
        <f>_xlfn.XLOOKUP($A727,Mapping!$A:$A,Mapping!$D:$D)</f>
        <v>#N/A</v>
      </c>
      <c r="D727" s="1" t="e">
        <f>_xlfn.XLOOKUP($A727,Mapping!$A:$A,Mapping!$E:$E)</f>
        <v>#N/A</v>
      </c>
      <c r="E727" s="1" t="e">
        <f>_xlfn.XLOOKUP($A727,Mapping!$A:$A,Mapping!$C:$C)</f>
        <v>#N/A</v>
      </c>
      <c r="F727" s="1" t="e">
        <f>_xlfn.XLOOKUP($A727,Mapping!$A:$A,Mapping!$G:$G)</f>
        <v>#N/A</v>
      </c>
    </row>
    <row r="728" spans="1:6" hidden="1" x14ac:dyDescent="0.25">
      <c r="A728" t="s">
        <v>784</v>
      </c>
      <c r="B728" t="s">
        <v>6</v>
      </c>
      <c r="C728" s="1" t="e">
        <f>_xlfn.XLOOKUP($A728,Mapping!$A:$A,Mapping!$D:$D)</f>
        <v>#N/A</v>
      </c>
      <c r="D728" s="1" t="e">
        <f>_xlfn.XLOOKUP($A728,Mapping!$A:$A,Mapping!$E:$E)</f>
        <v>#N/A</v>
      </c>
      <c r="E728" s="1" t="e">
        <f>_xlfn.XLOOKUP($A728,Mapping!$A:$A,Mapping!$C:$C)</f>
        <v>#N/A</v>
      </c>
      <c r="F728" s="1" t="e">
        <f>_xlfn.XLOOKUP($A728,Mapping!$A:$A,Mapping!$G:$G)</f>
        <v>#N/A</v>
      </c>
    </row>
    <row r="729" spans="1:6" hidden="1" x14ac:dyDescent="0.25">
      <c r="A729" t="s">
        <v>785</v>
      </c>
      <c r="B729" t="s">
        <v>6</v>
      </c>
      <c r="C729" s="1" t="e">
        <f>_xlfn.XLOOKUP($A729,Mapping!$A:$A,Mapping!$D:$D)</f>
        <v>#N/A</v>
      </c>
      <c r="D729" s="1" t="e">
        <f>_xlfn.XLOOKUP($A729,Mapping!$A:$A,Mapping!$E:$E)</f>
        <v>#N/A</v>
      </c>
      <c r="E729" s="1" t="e">
        <f>_xlfn.XLOOKUP($A729,Mapping!$A:$A,Mapping!$C:$C)</f>
        <v>#N/A</v>
      </c>
      <c r="F729" s="1" t="e">
        <f>_xlfn.XLOOKUP($A729,Mapping!$A:$A,Mapping!$G:$G)</f>
        <v>#N/A</v>
      </c>
    </row>
    <row r="730" spans="1:6" hidden="1" x14ac:dyDescent="0.25">
      <c r="A730" t="s">
        <v>786</v>
      </c>
      <c r="B730" t="s">
        <v>6</v>
      </c>
      <c r="C730" s="1" t="e">
        <f>_xlfn.XLOOKUP($A730,Mapping!$A:$A,Mapping!$D:$D)</f>
        <v>#N/A</v>
      </c>
      <c r="D730" s="1" t="e">
        <f>_xlfn.XLOOKUP($A730,Mapping!$A:$A,Mapping!$E:$E)</f>
        <v>#N/A</v>
      </c>
      <c r="E730" s="1" t="e">
        <f>_xlfn.XLOOKUP($A730,Mapping!$A:$A,Mapping!$C:$C)</f>
        <v>#N/A</v>
      </c>
      <c r="F730" s="1" t="e">
        <f>_xlfn.XLOOKUP($A730,Mapping!$A:$A,Mapping!$G:$G)</f>
        <v>#N/A</v>
      </c>
    </row>
    <row r="731" spans="1:6" hidden="1" x14ac:dyDescent="0.25">
      <c r="A731" t="s">
        <v>787</v>
      </c>
      <c r="B731" t="s">
        <v>6</v>
      </c>
      <c r="C731" s="1" t="e">
        <f>_xlfn.XLOOKUP($A731,Mapping!$A:$A,Mapping!$D:$D)</f>
        <v>#N/A</v>
      </c>
      <c r="D731" s="1" t="e">
        <f>_xlfn.XLOOKUP($A731,Mapping!$A:$A,Mapping!$E:$E)</f>
        <v>#N/A</v>
      </c>
      <c r="E731" s="1" t="e">
        <f>_xlfn.XLOOKUP($A731,Mapping!$A:$A,Mapping!$C:$C)</f>
        <v>#N/A</v>
      </c>
      <c r="F731" s="1" t="e">
        <f>_xlfn.XLOOKUP($A731,Mapping!$A:$A,Mapping!$G:$G)</f>
        <v>#N/A</v>
      </c>
    </row>
    <row r="732" spans="1:6" hidden="1" x14ac:dyDescent="0.25">
      <c r="A732" t="s">
        <v>788</v>
      </c>
      <c r="B732" t="s">
        <v>6</v>
      </c>
      <c r="C732" s="1" t="e">
        <f>_xlfn.XLOOKUP($A732,Mapping!$A:$A,Mapping!$D:$D)</f>
        <v>#N/A</v>
      </c>
      <c r="D732" s="1" t="e">
        <f>_xlfn.XLOOKUP($A732,Mapping!$A:$A,Mapping!$E:$E)</f>
        <v>#N/A</v>
      </c>
      <c r="E732" s="1" t="e">
        <f>_xlfn.XLOOKUP($A732,Mapping!$A:$A,Mapping!$C:$C)</f>
        <v>#N/A</v>
      </c>
      <c r="F732" s="1" t="e">
        <f>_xlfn.XLOOKUP($A732,Mapping!$A:$A,Mapping!$G:$G)</f>
        <v>#N/A</v>
      </c>
    </row>
    <row r="733" spans="1:6" hidden="1" x14ac:dyDescent="0.25">
      <c r="A733" t="s">
        <v>789</v>
      </c>
      <c r="B733" t="s">
        <v>6</v>
      </c>
      <c r="C733" s="1" t="e">
        <f>_xlfn.XLOOKUP($A733,Mapping!$A:$A,Mapping!$D:$D)</f>
        <v>#N/A</v>
      </c>
      <c r="D733" s="1" t="e">
        <f>_xlfn.XLOOKUP($A733,Mapping!$A:$A,Mapping!$E:$E)</f>
        <v>#N/A</v>
      </c>
      <c r="E733" s="1" t="e">
        <f>_xlfn.XLOOKUP($A733,Mapping!$A:$A,Mapping!$C:$C)</f>
        <v>#N/A</v>
      </c>
      <c r="F733" s="1" t="e">
        <f>_xlfn.XLOOKUP($A733,Mapping!$A:$A,Mapping!$G:$G)</f>
        <v>#N/A</v>
      </c>
    </row>
    <row r="734" spans="1:6" hidden="1" x14ac:dyDescent="0.25">
      <c r="A734" t="s">
        <v>790</v>
      </c>
      <c r="B734" t="s">
        <v>6</v>
      </c>
      <c r="C734" s="1" t="e">
        <f>_xlfn.XLOOKUP($A734,Mapping!$A:$A,Mapping!$D:$D)</f>
        <v>#N/A</v>
      </c>
      <c r="D734" s="1" t="e">
        <f>_xlfn.XLOOKUP($A734,Mapping!$A:$A,Mapping!$E:$E)</f>
        <v>#N/A</v>
      </c>
      <c r="E734" s="1" t="e">
        <f>_xlfn.XLOOKUP($A734,Mapping!$A:$A,Mapping!$C:$C)</f>
        <v>#N/A</v>
      </c>
      <c r="F734" s="1" t="e">
        <f>_xlfn.XLOOKUP($A734,Mapping!$A:$A,Mapping!$G:$G)</f>
        <v>#N/A</v>
      </c>
    </row>
    <row r="735" spans="1:6" hidden="1" x14ac:dyDescent="0.25">
      <c r="A735" t="s">
        <v>791</v>
      </c>
      <c r="B735" t="s">
        <v>6</v>
      </c>
      <c r="C735" s="1" t="e">
        <f>_xlfn.XLOOKUP($A735,Mapping!$A:$A,Mapping!$D:$D)</f>
        <v>#N/A</v>
      </c>
      <c r="D735" s="1" t="e">
        <f>_xlfn.XLOOKUP($A735,Mapping!$A:$A,Mapping!$E:$E)</f>
        <v>#N/A</v>
      </c>
      <c r="E735" s="1" t="e">
        <f>_xlfn.XLOOKUP($A735,Mapping!$A:$A,Mapping!$C:$C)</f>
        <v>#N/A</v>
      </c>
      <c r="F735" s="1" t="e">
        <f>_xlfn.XLOOKUP($A735,Mapping!$A:$A,Mapping!$G:$G)</f>
        <v>#N/A</v>
      </c>
    </row>
    <row r="736" spans="1:6" hidden="1" x14ac:dyDescent="0.25">
      <c r="A736" t="s">
        <v>792</v>
      </c>
      <c r="B736" t="s">
        <v>6</v>
      </c>
      <c r="C736" s="1" t="e">
        <f>_xlfn.XLOOKUP($A736,Mapping!$A:$A,Mapping!$D:$D)</f>
        <v>#N/A</v>
      </c>
      <c r="D736" s="1" t="e">
        <f>_xlfn.XLOOKUP($A736,Mapping!$A:$A,Mapping!$E:$E)</f>
        <v>#N/A</v>
      </c>
      <c r="E736" s="1" t="e">
        <f>_xlfn.XLOOKUP($A736,Mapping!$A:$A,Mapping!$C:$C)</f>
        <v>#N/A</v>
      </c>
      <c r="F736" s="1" t="e">
        <f>_xlfn.XLOOKUP($A736,Mapping!$A:$A,Mapping!$G:$G)</f>
        <v>#N/A</v>
      </c>
    </row>
    <row r="737" spans="1:6" hidden="1" x14ac:dyDescent="0.25">
      <c r="A737" t="s">
        <v>793</v>
      </c>
      <c r="B737" t="s">
        <v>6</v>
      </c>
      <c r="C737" s="1" t="e">
        <f>_xlfn.XLOOKUP($A737,Mapping!$A:$A,Mapping!$D:$D)</f>
        <v>#N/A</v>
      </c>
      <c r="D737" s="1" t="e">
        <f>_xlfn.XLOOKUP($A737,Mapping!$A:$A,Mapping!$E:$E)</f>
        <v>#N/A</v>
      </c>
      <c r="E737" s="1" t="e">
        <f>_xlfn.XLOOKUP($A737,Mapping!$A:$A,Mapping!$C:$C)</f>
        <v>#N/A</v>
      </c>
      <c r="F737" s="1" t="e">
        <f>_xlfn.XLOOKUP($A737,Mapping!$A:$A,Mapping!$G:$G)</f>
        <v>#N/A</v>
      </c>
    </row>
    <row r="738" spans="1:6" hidden="1" x14ac:dyDescent="0.25">
      <c r="A738" t="s">
        <v>794</v>
      </c>
      <c r="B738" t="s">
        <v>6</v>
      </c>
      <c r="C738" s="1" t="e">
        <f>_xlfn.XLOOKUP($A738,Mapping!$A:$A,Mapping!$D:$D)</f>
        <v>#N/A</v>
      </c>
      <c r="D738" s="1" t="e">
        <f>_xlfn.XLOOKUP($A738,Mapping!$A:$A,Mapping!$E:$E)</f>
        <v>#N/A</v>
      </c>
      <c r="E738" s="1" t="e">
        <f>_xlfn.XLOOKUP($A738,Mapping!$A:$A,Mapping!$C:$C)</f>
        <v>#N/A</v>
      </c>
      <c r="F738" s="1" t="e">
        <f>_xlfn.XLOOKUP($A738,Mapping!$A:$A,Mapping!$G:$G)</f>
        <v>#N/A</v>
      </c>
    </row>
    <row r="739" spans="1:6" hidden="1" x14ac:dyDescent="0.25">
      <c r="A739" t="s">
        <v>795</v>
      </c>
      <c r="B739" t="s">
        <v>6</v>
      </c>
      <c r="C739" s="1" t="e">
        <f>_xlfn.XLOOKUP($A739,Mapping!$A:$A,Mapping!$D:$D)</f>
        <v>#N/A</v>
      </c>
      <c r="D739" s="1" t="e">
        <f>_xlfn.XLOOKUP($A739,Mapping!$A:$A,Mapping!$E:$E)</f>
        <v>#N/A</v>
      </c>
      <c r="E739" s="1" t="e">
        <f>_xlfn.XLOOKUP($A739,Mapping!$A:$A,Mapping!$C:$C)</f>
        <v>#N/A</v>
      </c>
      <c r="F739" s="1" t="e">
        <f>_xlfn.XLOOKUP($A739,Mapping!$A:$A,Mapping!$G:$G)</f>
        <v>#N/A</v>
      </c>
    </row>
    <row r="740" spans="1:6" hidden="1" x14ac:dyDescent="0.25">
      <c r="A740" t="s">
        <v>796</v>
      </c>
      <c r="B740" t="s">
        <v>6</v>
      </c>
      <c r="C740" s="1" t="e">
        <f>_xlfn.XLOOKUP($A740,Mapping!$A:$A,Mapping!$D:$D)</f>
        <v>#N/A</v>
      </c>
      <c r="D740" s="1" t="e">
        <f>_xlfn.XLOOKUP($A740,Mapping!$A:$A,Mapping!$E:$E)</f>
        <v>#N/A</v>
      </c>
      <c r="E740" s="1" t="e">
        <f>_xlfn.XLOOKUP($A740,Mapping!$A:$A,Mapping!$C:$C)</f>
        <v>#N/A</v>
      </c>
      <c r="F740" s="1" t="e">
        <f>_xlfn.XLOOKUP($A740,Mapping!$A:$A,Mapping!$G:$G)</f>
        <v>#N/A</v>
      </c>
    </row>
    <row r="741" spans="1:6" hidden="1" x14ac:dyDescent="0.25">
      <c r="A741" t="s">
        <v>797</v>
      </c>
      <c r="B741" t="s">
        <v>6</v>
      </c>
      <c r="C741" s="1" t="e">
        <f>_xlfn.XLOOKUP($A741,Mapping!$A:$A,Mapping!$D:$D)</f>
        <v>#N/A</v>
      </c>
      <c r="D741" s="1" t="e">
        <f>_xlfn.XLOOKUP($A741,Mapping!$A:$A,Mapping!$E:$E)</f>
        <v>#N/A</v>
      </c>
      <c r="E741" s="1" t="e">
        <f>_xlfn.XLOOKUP($A741,Mapping!$A:$A,Mapping!$C:$C)</f>
        <v>#N/A</v>
      </c>
      <c r="F741" s="1" t="e">
        <f>_xlfn.XLOOKUP($A741,Mapping!$A:$A,Mapping!$G:$G)</f>
        <v>#N/A</v>
      </c>
    </row>
    <row r="742" spans="1:6" hidden="1" x14ac:dyDescent="0.25">
      <c r="A742" t="s">
        <v>798</v>
      </c>
      <c r="B742" t="s">
        <v>6</v>
      </c>
      <c r="C742" s="1" t="e">
        <f>_xlfn.XLOOKUP($A742,Mapping!$A:$A,Mapping!$D:$D)</f>
        <v>#N/A</v>
      </c>
      <c r="D742" s="1" t="e">
        <f>_xlfn.XLOOKUP($A742,Mapping!$A:$A,Mapping!$E:$E)</f>
        <v>#N/A</v>
      </c>
      <c r="E742" s="1" t="e">
        <f>_xlfn.XLOOKUP($A742,Mapping!$A:$A,Mapping!$C:$C)</f>
        <v>#N/A</v>
      </c>
      <c r="F742" s="1" t="e">
        <f>_xlfn.XLOOKUP($A742,Mapping!$A:$A,Mapping!$G:$G)</f>
        <v>#N/A</v>
      </c>
    </row>
    <row r="743" spans="1:6" hidden="1" x14ac:dyDescent="0.25">
      <c r="A743" t="s">
        <v>799</v>
      </c>
      <c r="B743" t="s">
        <v>6</v>
      </c>
      <c r="C743" s="1" t="e">
        <f>_xlfn.XLOOKUP($A743,Mapping!$A:$A,Mapping!$D:$D)</f>
        <v>#N/A</v>
      </c>
      <c r="D743" s="1" t="e">
        <f>_xlfn.XLOOKUP($A743,Mapping!$A:$A,Mapping!$E:$E)</f>
        <v>#N/A</v>
      </c>
      <c r="E743" s="1" t="e">
        <f>_xlfn.XLOOKUP($A743,Mapping!$A:$A,Mapping!$C:$C)</f>
        <v>#N/A</v>
      </c>
      <c r="F743" s="1" t="e">
        <f>_xlfn.XLOOKUP($A743,Mapping!$A:$A,Mapping!$G:$G)</f>
        <v>#N/A</v>
      </c>
    </row>
    <row r="744" spans="1:6" hidden="1" x14ac:dyDescent="0.25">
      <c r="A744" t="s">
        <v>801</v>
      </c>
      <c r="B744" t="s">
        <v>6</v>
      </c>
      <c r="C744" s="1" t="e">
        <f>_xlfn.XLOOKUP($A744,Mapping!$A:$A,Mapping!$D:$D)</f>
        <v>#N/A</v>
      </c>
      <c r="D744" s="1" t="e">
        <f>_xlfn.XLOOKUP($A744,Mapping!$A:$A,Mapping!$E:$E)</f>
        <v>#N/A</v>
      </c>
      <c r="E744" s="1" t="e">
        <f>_xlfn.XLOOKUP($A744,Mapping!$A:$A,Mapping!$C:$C)</f>
        <v>#N/A</v>
      </c>
      <c r="F744" s="1" t="e">
        <f>_xlfn.XLOOKUP($A744,Mapping!$A:$A,Mapping!$G:$G)</f>
        <v>#N/A</v>
      </c>
    </row>
    <row r="745" spans="1:6" hidden="1" x14ac:dyDescent="0.25">
      <c r="A745" t="s">
        <v>802</v>
      </c>
      <c r="B745" t="s">
        <v>6</v>
      </c>
      <c r="C745" s="1" t="e">
        <f>_xlfn.XLOOKUP($A745,Mapping!$A:$A,Mapping!$D:$D)</f>
        <v>#N/A</v>
      </c>
      <c r="D745" s="1" t="e">
        <f>_xlfn.XLOOKUP($A745,Mapping!$A:$A,Mapping!$E:$E)</f>
        <v>#N/A</v>
      </c>
      <c r="E745" s="1" t="e">
        <f>_xlfn.XLOOKUP($A745,Mapping!$A:$A,Mapping!$C:$C)</f>
        <v>#N/A</v>
      </c>
      <c r="F745" s="1" t="e">
        <f>_xlfn.XLOOKUP($A745,Mapping!$A:$A,Mapping!$G:$G)</f>
        <v>#N/A</v>
      </c>
    </row>
    <row r="746" spans="1:6" hidden="1" x14ac:dyDescent="0.25">
      <c r="A746" t="s">
        <v>803</v>
      </c>
      <c r="B746" t="s">
        <v>6</v>
      </c>
      <c r="C746" s="1" t="e">
        <f>_xlfn.XLOOKUP($A746,Mapping!$A:$A,Mapping!$D:$D)</f>
        <v>#N/A</v>
      </c>
      <c r="D746" s="1" t="e">
        <f>_xlfn.XLOOKUP($A746,Mapping!$A:$A,Mapping!$E:$E)</f>
        <v>#N/A</v>
      </c>
      <c r="E746" s="1" t="e">
        <f>_xlfn.XLOOKUP($A746,Mapping!$A:$A,Mapping!$C:$C)</f>
        <v>#N/A</v>
      </c>
      <c r="F746" s="1" t="e">
        <f>_xlfn.XLOOKUP($A746,Mapping!$A:$A,Mapping!$G:$G)</f>
        <v>#N/A</v>
      </c>
    </row>
    <row r="747" spans="1:6" hidden="1" x14ac:dyDescent="0.25">
      <c r="A747" t="s">
        <v>804</v>
      </c>
      <c r="B747" t="s">
        <v>6</v>
      </c>
      <c r="C747" s="1" t="e">
        <f>_xlfn.XLOOKUP($A747,Mapping!$A:$A,Mapping!$D:$D)</f>
        <v>#N/A</v>
      </c>
      <c r="D747" s="1" t="e">
        <f>_xlfn.XLOOKUP($A747,Mapping!$A:$A,Mapping!$E:$E)</f>
        <v>#N/A</v>
      </c>
      <c r="E747" s="1" t="e">
        <f>_xlfn.XLOOKUP($A747,Mapping!$A:$A,Mapping!$C:$C)</f>
        <v>#N/A</v>
      </c>
      <c r="F747" s="1" t="e">
        <f>_xlfn.XLOOKUP($A747,Mapping!$A:$A,Mapping!$G:$G)</f>
        <v>#N/A</v>
      </c>
    </row>
    <row r="748" spans="1:6" hidden="1" x14ac:dyDescent="0.25">
      <c r="A748" t="s">
        <v>805</v>
      </c>
      <c r="B748" t="s">
        <v>6</v>
      </c>
      <c r="C748" s="1" t="e">
        <f>_xlfn.XLOOKUP($A748,Mapping!$A:$A,Mapping!$D:$D)</f>
        <v>#N/A</v>
      </c>
      <c r="D748" s="1" t="e">
        <f>_xlfn.XLOOKUP($A748,Mapping!$A:$A,Mapping!$E:$E)</f>
        <v>#N/A</v>
      </c>
      <c r="E748" s="1" t="e">
        <f>_xlfn.XLOOKUP($A748,Mapping!$A:$A,Mapping!$C:$C)</f>
        <v>#N/A</v>
      </c>
      <c r="F748" s="1" t="e">
        <f>_xlfn.XLOOKUP($A748,Mapping!$A:$A,Mapping!$G:$G)</f>
        <v>#N/A</v>
      </c>
    </row>
    <row r="749" spans="1:6" hidden="1" x14ac:dyDescent="0.25">
      <c r="A749" t="s">
        <v>806</v>
      </c>
      <c r="B749" t="s">
        <v>6</v>
      </c>
      <c r="C749" s="1" t="e">
        <f>_xlfn.XLOOKUP($A749,Mapping!$A:$A,Mapping!$D:$D)</f>
        <v>#N/A</v>
      </c>
      <c r="D749" s="1" t="e">
        <f>_xlfn.XLOOKUP($A749,Mapping!$A:$A,Mapping!$E:$E)</f>
        <v>#N/A</v>
      </c>
      <c r="E749" s="1" t="e">
        <f>_xlfn.XLOOKUP($A749,Mapping!$A:$A,Mapping!$C:$C)</f>
        <v>#N/A</v>
      </c>
      <c r="F749" s="1" t="e">
        <f>_xlfn.XLOOKUP($A749,Mapping!$A:$A,Mapping!$G:$G)</f>
        <v>#N/A</v>
      </c>
    </row>
    <row r="750" spans="1:6" hidden="1" x14ac:dyDescent="0.25">
      <c r="A750" t="s">
        <v>807</v>
      </c>
      <c r="B750" t="s">
        <v>6</v>
      </c>
      <c r="C750" s="1" t="e">
        <f>_xlfn.XLOOKUP($A750,Mapping!$A:$A,Mapping!$D:$D)</f>
        <v>#N/A</v>
      </c>
      <c r="D750" s="1" t="e">
        <f>_xlfn.XLOOKUP($A750,Mapping!$A:$A,Mapping!$E:$E)</f>
        <v>#N/A</v>
      </c>
      <c r="E750" s="1" t="e">
        <f>_xlfn.XLOOKUP($A750,Mapping!$A:$A,Mapping!$C:$C)</f>
        <v>#N/A</v>
      </c>
      <c r="F750" s="1" t="e">
        <f>_xlfn.XLOOKUP($A750,Mapping!$A:$A,Mapping!$G:$G)</f>
        <v>#N/A</v>
      </c>
    </row>
    <row r="751" spans="1:6" hidden="1" x14ac:dyDescent="0.25">
      <c r="A751" t="s">
        <v>808</v>
      </c>
      <c r="B751" t="s">
        <v>6</v>
      </c>
      <c r="C751" s="1" t="e">
        <f>_xlfn.XLOOKUP($A751,Mapping!$A:$A,Mapping!$D:$D)</f>
        <v>#N/A</v>
      </c>
      <c r="D751" s="1" t="e">
        <f>_xlfn.XLOOKUP($A751,Mapping!$A:$A,Mapping!$E:$E)</f>
        <v>#N/A</v>
      </c>
      <c r="E751" s="1" t="e">
        <f>_xlfn.XLOOKUP($A751,Mapping!$A:$A,Mapping!$C:$C)</f>
        <v>#N/A</v>
      </c>
      <c r="F751" s="1" t="e">
        <f>_xlfn.XLOOKUP($A751,Mapping!$A:$A,Mapping!$G:$G)</f>
        <v>#N/A</v>
      </c>
    </row>
    <row r="752" spans="1:6" hidden="1" x14ac:dyDescent="0.25">
      <c r="A752" t="s">
        <v>809</v>
      </c>
      <c r="B752" t="s">
        <v>6</v>
      </c>
      <c r="C752" s="1" t="e">
        <f>_xlfn.XLOOKUP($A752,Mapping!$A:$A,Mapping!$D:$D)</f>
        <v>#N/A</v>
      </c>
      <c r="D752" s="1" t="e">
        <f>_xlfn.XLOOKUP($A752,Mapping!$A:$A,Mapping!$E:$E)</f>
        <v>#N/A</v>
      </c>
      <c r="E752" s="1" t="e">
        <f>_xlfn.XLOOKUP($A752,Mapping!$A:$A,Mapping!$C:$C)</f>
        <v>#N/A</v>
      </c>
      <c r="F752" s="1" t="e">
        <f>_xlfn.XLOOKUP($A752,Mapping!$A:$A,Mapping!$G:$G)</f>
        <v>#N/A</v>
      </c>
    </row>
    <row r="753" spans="1:6" hidden="1" x14ac:dyDescent="0.25">
      <c r="A753" t="s">
        <v>810</v>
      </c>
      <c r="B753" t="s">
        <v>6</v>
      </c>
      <c r="C753" s="1" t="e">
        <f>_xlfn.XLOOKUP($A753,Mapping!$A:$A,Mapping!$D:$D)</f>
        <v>#N/A</v>
      </c>
      <c r="D753" s="1" t="e">
        <f>_xlfn.XLOOKUP($A753,Mapping!$A:$A,Mapping!$E:$E)</f>
        <v>#N/A</v>
      </c>
      <c r="E753" s="1" t="e">
        <f>_xlfn.XLOOKUP($A753,Mapping!$A:$A,Mapping!$C:$C)</f>
        <v>#N/A</v>
      </c>
      <c r="F753" s="1" t="e">
        <f>_xlfn.XLOOKUP($A753,Mapping!$A:$A,Mapping!$G:$G)</f>
        <v>#N/A</v>
      </c>
    </row>
    <row r="754" spans="1:6" hidden="1" x14ac:dyDescent="0.25">
      <c r="A754" t="s">
        <v>811</v>
      </c>
      <c r="B754" t="s">
        <v>6</v>
      </c>
      <c r="C754" s="1" t="e">
        <f>_xlfn.XLOOKUP($A754,Mapping!$A:$A,Mapping!$D:$D)</f>
        <v>#N/A</v>
      </c>
      <c r="D754" s="1" t="e">
        <f>_xlfn.XLOOKUP($A754,Mapping!$A:$A,Mapping!$E:$E)</f>
        <v>#N/A</v>
      </c>
      <c r="E754" s="1" t="e">
        <f>_xlfn.XLOOKUP($A754,Mapping!$A:$A,Mapping!$C:$C)</f>
        <v>#N/A</v>
      </c>
      <c r="F754" s="1" t="e">
        <f>_xlfn.XLOOKUP($A754,Mapping!$A:$A,Mapping!$G:$G)</f>
        <v>#N/A</v>
      </c>
    </row>
    <row r="755" spans="1:6" hidden="1" x14ac:dyDescent="0.25">
      <c r="A755" t="s">
        <v>812</v>
      </c>
      <c r="B755" t="s">
        <v>6</v>
      </c>
      <c r="C755" s="1" t="e">
        <f>_xlfn.XLOOKUP($A755,Mapping!$A:$A,Mapping!$D:$D)</f>
        <v>#N/A</v>
      </c>
      <c r="D755" s="1" t="e">
        <f>_xlfn.XLOOKUP($A755,Mapping!$A:$A,Mapping!$E:$E)</f>
        <v>#N/A</v>
      </c>
      <c r="E755" s="1" t="e">
        <f>_xlfn.XLOOKUP($A755,Mapping!$A:$A,Mapping!$C:$C)</f>
        <v>#N/A</v>
      </c>
      <c r="F755" s="1" t="e">
        <f>_xlfn.XLOOKUP($A755,Mapping!$A:$A,Mapping!$G:$G)</f>
        <v>#N/A</v>
      </c>
    </row>
    <row r="756" spans="1:6" hidden="1" x14ac:dyDescent="0.25">
      <c r="A756" t="s">
        <v>813</v>
      </c>
      <c r="B756" t="s">
        <v>6</v>
      </c>
      <c r="C756" s="1" t="e">
        <f>_xlfn.XLOOKUP($A756,Mapping!$A:$A,Mapping!$D:$D)</f>
        <v>#N/A</v>
      </c>
      <c r="D756" s="1" t="e">
        <f>_xlfn.XLOOKUP($A756,Mapping!$A:$A,Mapping!$E:$E)</f>
        <v>#N/A</v>
      </c>
      <c r="E756" s="1" t="e">
        <f>_xlfn.XLOOKUP($A756,Mapping!$A:$A,Mapping!$C:$C)</f>
        <v>#N/A</v>
      </c>
      <c r="F756" s="1" t="e">
        <f>_xlfn.XLOOKUP($A756,Mapping!$A:$A,Mapping!$G:$G)</f>
        <v>#N/A</v>
      </c>
    </row>
    <row r="757" spans="1:6" hidden="1" x14ac:dyDescent="0.25">
      <c r="A757" t="s">
        <v>814</v>
      </c>
      <c r="B757" t="s">
        <v>6</v>
      </c>
      <c r="C757" s="1" t="e">
        <f>_xlfn.XLOOKUP($A757,Mapping!$A:$A,Mapping!$D:$D)</f>
        <v>#N/A</v>
      </c>
      <c r="D757" s="1" t="e">
        <f>_xlfn.XLOOKUP($A757,Mapping!$A:$A,Mapping!$E:$E)</f>
        <v>#N/A</v>
      </c>
      <c r="E757" s="1" t="e">
        <f>_xlfn.XLOOKUP($A757,Mapping!$A:$A,Mapping!$C:$C)</f>
        <v>#N/A</v>
      </c>
      <c r="F757" s="1" t="e">
        <f>_xlfn.XLOOKUP($A757,Mapping!$A:$A,Mapping!$G:$G)</f>
        <v>#N/A</v>
      </c>
    </row>
    <row r="758" spans="1:6" hidden="1" x14ac:dyDescent="0.25">
      <c r="A758" t="s">
        <v>815</v>
      </c>
      <c r="B758" t="s">
        <v>6</v>
      </c>
      <c r="C758" s="1" t="e">
        <f>_xlfn.XLOOKUP($A758,Mapping!$A:$A,Mapping!$D:$D)</f>
        <v>#N/A</v>
      </c>
      <c r="D758" s="1" t="e">
        <f>_xlfn.XLOOKUP($A758,Mapping!$A:$A,Mapping!$E:$E)</f>
        <v>#N/A</v>
      </c>
      <c r="E758" s="1" t="e">
        <f>_xlfn.XLOOKUP($A758,Mapping!$A:$A,Mapping!$C:$C)</f>
        <v>#N/A</v>
      </c>
      <c r="F758" s="1" t="e">
        <f>_xlfn.XLOOKUP($A758,Mapping!$A:$A,Mapping!$G:$G)</f>
        <v>#N/A</v>
      </c>
    </row>
    <row r="759" spans="1:6" hidden="1" x14ac:dyDescent="0.25">
      <c r="A759" t="s">
        <v>816</v>
      </c>
      <c r="B759" t="s">
        <v>6</v>
      </c>
      <c r="C759" s="1" t="e">
        <f>_xlfn.XLOOKUP($A759,Mapping!$A:$A,Mapping!$D:$D)</f>
        <v>#N/A</v>
      </c>
      <c r="D759" s="1" t="e">
        <f>_xlfn.XLOOKUP($A759,Mapping!$A:$A,Mapping!$E:$E)</f>
        <v>#N/A</v>
      </c>
      <c r="E759" s="1" t="e">
        <f>_xlfn.XLOOKUP($A759,Mapping!$A:$A,Mapping!$C:$C)</f>
        <v>#N/A</v>
      </c>
      <c r="F759" s="1" t="e">
        <f>_xlfn.XLOOKUP($A759,Mapping!$A:$A,Mapping!$G:$G)</f>
        <v>#N/A</v>
      </c>
    </row>
    <row r="760" spans="1:6" hidden="1" x14ac:dyDescent="0.25">
      <c r="A760" t="s">
        <v>817</v>
      </c>
      <c r="B760" t="s">
        <v>6</v>
      </c>
      <c r="C760" s="1" t="e">
        <f>_xlfn.XLOOKUP($A760,Mapping!$A:$A,Mapping!$D:$D)</f>
        <v>#N/A</v>
      </c>
      <c r="D760" s="1" t="e">
        <f>_xlfn.XLOOKUP($A760,Mapping!$A:$A,Mapping!$E:$E)</f>
        <v>#N/A</v>
      </c>
      <c r="E760" s="1" t="e">
        <f>_xlfn.XLOOKUP($A760,Mapping!$A:$A,Mapping!$C:$C)</f>
        <v>#N/A</v>
      </c>
      <c r="F760" s="1" t="e">
        <f>_xlfn.XLOOKUP($A760,Mapping!$A:$A,Mapping!$G:$G)</f>
        <v>#N/A</v>
      </c>
    </row>
    <row r="761" spans="1:6" hidden="1" x14ac:dyDescent="0.25">
      <c r="A761" t="s">
        <v>818</v>
      </c>
      <c r="B761" t="s">
        <v>6</v>
      </c>
      <c r="C761" s="1" t="e">
        <f>_xlfn.XLOOKUP($A761,Mapping!$A:$A,Mapping!$D:$D)</f>
        <v>#N/A</v>
      </c>
      <c r="D761" s="1" t="e">
        <f>_xlfn.XLOOKUP($A761,Mapping!$A:$A,Mapping!$E:$E)</f>
        <v>#N/A</v>
      </c>
      <c r="E761" s="1" t="e">
        <f>_xlfn.XLOOKUP($A761,Mapping!$A:$A,Mapping!$C:$C)</f>
        <v>#N/A</v>
      </c>
      <c r="F761" s="1" t="e">
        <f>_xlfn.XLOOKUP($A761,Mapping!$A:$A,Mapping!$G:$G)</f>
        <v>#N/A</v>
      </c>
    </row>
    <row r="762" spans="1:6" hidden="1" x14ac:dyDescent="0.25">
      <c r="A762" t="s">
        <v>819</v>
      </c>
      <c r="B762" t="s">
        <v>6</v>
      </c>
      <c r="C762" s="1" t="e">
        <f>_xlfn.XLOOKUP($A762,Mapping!$A:$A,Mapping!$D:$D)</f>
        <v>#N/A</v>
      </c>
      <c r="D762" s="1" t="e">
        <f>_xlfn.XLOOKUP($A762,Mapping!$A:$A,Mapping!$E:$E)</f>
        <v>#N/A</v>
      </c>
      <c r="E762" s="1" t="e">
        <f>_xlfn.XLOOKUP($A762,Mapping!$A:$A,Mapping!$C:$C)</f>
        <v>#N/A</v>
      </c>
      <c r="F762" s="1" t="e">
        <f>_xlfn.XLOOKUP($A762,Mapping!$A:$A,Mapping!$G:$G)</f>
        <v>#N/A</v>
      </c>
    </row>
    <row r="763" spans="1:6" hidden="1" x14ac:dyDescent="0.25">
      <c r="A763" t="s">
        <v>820</v>
      </c>
      <c r="B763" t="s">
        <v>6</v>
      </c>
      <c r="C763" s="1" t="e">
        <f>_xlfn.XLOOKUP($A763,Mapping!$A:$A,Mapping!$D:$D)</f>
        <v>#N/A</v>
      </c>
      <c r="D763" s="1" t="e">
        <f>_xlfn.XLOOKUP($A763,Mapping!$A:$A,Mapping!$E:$E)</f>
        <v>#N/A</v>
      </c>
      <c r="E763" s="1" t="e">
        <f>_xlfn.XLOOKUP($A763,Mapping!$A:$A,Mapping!$C:$C)</f>
        <v>#N/A</v>
      </c>
      <c r="F763" s="1" t="e">
        <f>_xlfn.XLOOKUP($A763,Mapping!$A:$A,Mapping!$G:$G)</f>
        <v>#N/A</v>
      </c>
    </row>
    <row r="764" spans="1:6" hidden="1" x14ac:dyDescent="0.25">
      <c r="A764" t="s">
        <v>821</v>
      </c>
      <c r="B764" t="s">
        <v>6</v>
      </c>
      <c r="C764" s="1" t="e">
        <f>_xlfn.XLOOKUP($A764,Mapping!$A:$A,Mapping!$D:$D)</f>
        <v>#N/A</v>
      </c>
      <c r="D764" s="1" t="e">
        <f>_xlfn.XLOOKUP($A764,Mapping!$A:$A,Mapping!$E:$E)</f>
        <v>#N/A</v>
      </c>
      <c r="E764" s="1" t="e">
        <f>_xlfn.XLOOKUP($A764,Mapping!$A:$A,Mapping!$C:$C)</f>
        <v>#N/A</v>
      </c>
      <c r="F764" s="1" t="e">
        <f>_xlfn.XLOOKUP($A764,Mapping!$A:$A,Mapping!$G:$G)</f>
        <v>#N/A</v>
      </c>
    </row>
    <row r="765" spans="1:6" hidden="1" x14ac:dyDescent="0.25">
      <c r="A765" t="s">
        <v>822</v>
      </c>
      <c r="B765" t="s">
        <v>6</v>
      </c>
      <c r="C765" s="1" t="e">
        <f>_xlfn.XLOOKUP($A765,Mapping!$A:$A,Mapping!$D:$D)</f>
        <v>#N/A</v>
      </c>
      <c r="D765" s="1" t="e">
        <f>_xlfn.XLOOKUP($A765,Mapping!$A:$A,Mapping!$E:$E)</f>
        <v>#N/A</v>
      </c>
      <c r="E765" s="1" t="e">
        <f>_xlfn.XLOOKUP($A765,Mapping!$A:$A,Mapping!$C:$C)</f>
        <v>#N/A</v>
      </c>
      <c r="F765" s="1" t="e">
        <f>_xlfn.XLOOKUP($A765,Mapping!$A:$A,Mapping!$G:$G)</f>
        <v>#N/A</v>
      </c>
    </row>
    <row r="766" spans="1:6" hidden="1" x14ac:dyDescent="0.25">
      <c r="A766" t="s">
        <v>823</v>
      </c>
      <c r="B766" t="s">
        <v>6</v>
      </c>
      <c r="C766" s="1" t="e">
        <f>_xlfn.XLOOKUP($A766,Mapping!$A:$A,Mapping!$D:$D)</f>
        <v>#N/A</v>
      </c>
      <c r="D766" s="1" t="e">
        <f>_xlfn.XLOOKUP($A766,Mapping!$A:$A,Mapping!$E:$E)</f>
        <v>#N/A</v>
      </c>
      <c r="E766" s="1" t="e">
        <f>_xlfn.XLOOKUP($A766,Mapping!$A:$A,Mapping!$C:$C)</f>
        <v>#N/A</v>
      </c>
      <c r="F766" s="1" t="e">
        <f>_xlfn.XLOOKUP($A766,Mapping!$A:$A,Mapping!$G:$G)</f>
        <v>#N/A</v>
      </c>
    </row>
    <row r="767" spans="1:6" hidden="1" x14ac:dyDescent="0.25">
      <c r="A767" t="s">
        <v>824</v>
      </c>
      <c r="B767" t="s">
        <v>6</v>
      </c>
      <c r="C767" s="1" t="e">
        <f>_xlfn.XLOOKUP($A767,Mapping!$A:$A,Mapping!$D:$D)</f>
        <v>#N/A</v>
      </c>
      <c r="D767" s="1" t="e">
        <f>_xlfn.XLOOKUP($A767,Mapping!$A:$A,Mapping!$E:$E)</f>
        <v>#N/A</v>
      </c>
      <c r="E767" s="1" t="e">
        <f>_xlfn.XLOOKUP($A767,Mapping!$A:$A,Mapping!$C:$C)</f>
        <v>#N/A</v>
      </c>
      <c r="F767" s="1" t="e">
        <f>_xlfn.XLOOKUP($A767,Mapping!$A:$A,Mapping!$G:$G)</f>
        <v>#N/A</v>
      </c>
    </row>
    <row r="768" spans="1:6" hidden="1" x14ac:dyDescent="0.25">
      <c r="A768" t="s">
        <v>2207</v>
      </c>
      <c r="B768" t="s">
        <v>32</v>
      </c>
      <c r="C768" s="1" t="e">
        <f>_xlfn.XLOOKUP($A768,Mapping!$A:$A,Mapping!$D:$D)</f>
        <v>#N/A</v>
      </c>
      <c r="D768" s="1" t="e">
        <f>_xlfn.XLOOKUP($A768,Mapping!$A:$A,Mapping!$E:$E)</f>
        <v>#N/A</v>
      </c>
      <c r="E768" s="1" t="e">
        <f>_xlfn.XLOOKUP($A768,Mapping!$A:$A,Mapping!$C:$C)</f>
        <v>#N/A</v>
      </c>
      <c r="F768" s="1" t="e">
        <f>_xlfn.XLOOKUP($A768,Mapping!$A:$A,Mapping!$G:$G)</f>
        <v>#N/A</v>
      </c>
    </row>
    <row r="769" spans="1:6" hidden="1" x14ac:dyDescent="0.25">
      <c r="A769" t="s">
        <v>2208</v>
      </c>
      <c r="B769" t="s">
        <v>32</v>
      </c>
      <c r="C769" s="1" t="e">
        <f>_xlfn.XLOOKUP($A769,Mapping!$A:$A,Mapping!$D:$D)</f>
        <v>#N/A</v>
      </c>
      <c r="D769" s="1" t="e">
        <f>_xlfn.XLOOKUP($A769,Mapping!$A:$A,Mapping!$E:$E)</f>
        <v>#N/A</v>
      </c>
      <c r="E769" s="1" t="e">
        <f>_xlfn.XLOOKUP($A769,Mapping!$A:$A,Mapping!$C:$C)</f>
        <v>#N/A</v>
      </c>
      <c r="F769" s="1" t="e">
        <f>_xlfn.XLOOKUP($A769,Mapping!$A:$A,Mapping!$G:$G)</f>
        <v>#N/A</v>
      </c>
    </row>
    <row r="770" spans="1:6" hidden="1" x14ac:dyDescent="0.25">
      <c r="A770" t="s">
        <v>2209</v>
      </c>
      <c r="B770" t="s">
        <v>32</v>
      </c>
      <c r="C770" s="1" t="e">
        <f>_xlfn.XLOOKUP($A770,Mapping!$A:$A,Mapping!$D:$D)</f>
        <v>#N/A</v>
      </c>
      <c r="D770" s="1" t="e">
        <f>_xlfn.XLOOKUP($A770,Mapping!$A:$A,Mapping!$E:$E)</f>
        <v>#N/A</v>
      </c>
      <c r="E770" s="1" t="e">
        <f>_xlfn.XLOOKUP($A770,Mapping!$A:$A,Mapping!$C:$C)</f>
        <v>#N/A</v>
      </c>
      <c r="F770" s="1" t="e">
        <f>_xlfn.XLOOKUP($A770,Mapping!$A:$A,Mapping!$G:$G)</f>
        <v>#N/A</v>
      </c>
    </row>
    <row r="771" spans="1:6" hidden="1" x14ac:dyDescent="0.25">
      <c r="A771" t="s">
        <v>2210</v>
      </c>
      <c r="B771" t="s">
        <v>32</v>
      </c>
      <c r="C771" s="1" t="e">
        <f>_xlfn.XLOOKUP($A771,Mapping!$A:$A,Mapping!$D:$D)</f>
        <v>#N/A</v>
      </c>
      <c r="D771" s="1" t="e">
        <f>_xlfn.XLOOKUP($A771,Mapping!$A:$A,Mapping!$E:$E)</f>
        <v>#N/A</v>
      </c>
      <c r="E771" s="1" t="e">
        <f>_xlfn.XLOOKUP($A771,Mapping!$A:$A,Mapping!$C:$C)</f>
        <v>#N/A</v>
      </c>
      <c r="F771" s="1" t="e">
        <f>_xlfn.XLOOKUP($A771,Mapping!$A:$A,Mapping!$G:$G)</f>
        <v>#N/A</v>
      </c>
    </row>
    <row r="772" spans="1:6" hidden="1" x14ac:dyDescent="0.25">
      <c r="A772" t="s">
        <v>3499</v>
      </c>
      <c r="B772" t="s">
        <v>32</v>
      </c>
      <c r="C772" s="1" t="e">
        <f>_xlfn.XLOOKUP($A772,Mapping!$A:$A,Mapping!$D:$D)</f>
        <v>#N/A</v>
      </c>
      <c r="D772" s="1" t="e">
        <f>_xlfn.XLOOKUP($A772,Mapping!$A:$A,Mapping!$E:$E)</f>
        <v>#N/A</v>
      </c>
      <c r="E772" s="1" t="e">
        <f>_xlfn.XLOOKUP($A772,Mapping!$A:$A,Mapping!$C:$C)</f>
        <v>#N/A</v>
      </c>
      <c r="F772" s="1" t="e">
        <f>_xlfn.XLOOKUP($A772,Mapping!$A:$A,Mapping!$G:$G)</f>
        <v>#N/A</v>
      </c>
    </row>
    <row r="773" spans="1:6" hidden="1" x14ac:dyDescent="0.25">
      <c r="A773" t="s">
        <v>3500</v>
      </c>
      <c r="B773" t="s">
        <v>32</v>
      </c>
      <c r="C773" s="1" t="e">
        <f>_xlfn.XLOOKUP($A773,Mapping!$A:$A,Mapping!$D:$D)</f>
        <v>#N/A</v>
      </c>
      <c r="D773" s="1" t="e">
        <f>_xlfn.XLOOKUP($A773,Mapping!$A:$A,Mapping!$E:$E)</f>
        <v>#N/A</v>
      </c>
      <c r="E773" s="1" t="e">
        <f>_xlfn.XLOOKUP($A773,Mapping!$A:$A,Mapping!$C:$C)</f>
        <v>#N/A</v>
      </c>
      <c r="F773" s="1" t="e">
        <f>_xlfn.XLOOKUP($A773,Mapping!$A:$A,Mapping!$G:$G)</f>
        <v>#N/A</v>
      </c>
    </row>
    <row r="774" spans="1:6" hidden="1" x14ac:dyDescent="0.25">
      <c r="A774" t="s">
        <v>3501</v>
      </c>
      <c r="B774" t="s">
        <v>32</v>
      </c>
      <c r="C774" s="1" t="e">
        <f>_xlfn.XLOOKUP($A774,Mapping!$A:$A,Mapping!$D:$D)</f>
        <v>#N/A</v>
      </c>
      <c r="D774" s="1" t="e">
        <f>_xlfn.XLOOKUP($A774,Mapping!$A:$A,Mapping!$E:$E)</f>
        <v>#N/A</v>
      </c>
      <c r="E774" s="1" t="e">
        <f>_xlfn.XLOOKUP($A774,Mapping!$A:$A,Mapping!$C:$C)</f>
        <v>#N/A</v>
      </c>
      <c r="F774" s="1" t="e">
        <f>_xlfn.XLOOKUP($A774,Mapping!$A:$A,Mapping!$G:$G)</f>
        <v>#N/A</v>
      </c>
    </row>
    <row r="775" spans="1:6" hidden="1" x14ac:dyDescent="0.25">
      <c r="A775" t="s">
        <v>3502</v>
      </c>
      <c r="B775" t="s">
        <v>32</v>
      </c>
      <c r="C775" s="1" t="e">
        <f>_xlfn.XLOOKUP($A775,Mapping!$A:$A,Mapping!$D:$D)</f>
        <v>#N/A</v>
      </c>
      <c r="D775" s="1" t="e">
        <f>_xlfn.XLOOKUP($A775,Mapping!$A:$A,Mapping!$E:$E)</f>
        <v>#N/A</v>
      </c>
      <c r="E775" s="1" t="e">
        <f>_xlfn.XLOOKUP($A775,Mapping!$A:$A,Mapping!$C:$C)</f>
        <v>#N/A</v>
      </c>
      <c r="F775" s="1" t="e">
        <f>_xlfn.XLOOKUP($A775,Mapping!$A:$A,Mapping!$G:$G)</f>
        <v>#N/A</v>
      </c>
    </row>
    <row r="776" spans="1:6" hidden="1" x14ac:dyDescent="0.25">
      <c r="A776" t="s">
        <v>3503</v>
      </c>
      <c r="B776" t="s">
        <v>32</v>
      </c>
      <c r="C776" s="1" t="e">
        <f>_xlfn.XLOOKUP($A776,Mapping!$A:$A,Mapping!$D:$D)</f>
        <v>#N/A</v>
      </c>
      <c r="D776" s="1" t="e">
        <f>_xlfn.XLOOKUP($A776,Mapping!$A:$A,Mapping!$E:$E)</f>
        <v>#N/A</v>
      </c>
      <c r="E776" s="1" t="e">
        <f>_xlfn.XLOOKUP($A776,Mapping!$A:$A,Mapping!$C:$C)</f>
        <v>#N/A</v>
      </c>
      <c r="F776" s="1" t="e">
        <f>_xlfn.XLOOKUP($A776,Mapping!$A:$A,Mapping!$G:$G)</f>
        <v>#N/A</v>
      </c>
    </row>
    <row r="777" spans="1:6" hidden="1" x14ac:dyDescent="0.25">
      <c r="A777" t="s">
        <v>3504</v>
      </c>
      <c r="B777" t="s">
        <v>32</v>
      </c>
      <c r="C777" s="1" t="e">
        <f>_xlfn.XLOOKUP($A777,Mapping!$A:$A,Mapping!$D:$D)</f>
        <v>#N/A</v>
      </c>
      <c r="D777" s="1" t="e">
        <f>_xlfn.XLOOKUP($A777,Mapping!$A:$A,Mapping!$E:$E)</f>
        <v>#N/A</v>
      </c>
      <c r="E777" s="1" t="e">
        <f>_xlfn.XLOOKUP($A777,Mapping!$A:$A,Mapping!$C:$C)</f>
        <v>#N/A</v>
      </c>
      <c r="F777" s="1" t="e">
        <f>_xlfn.XLOOKUP($A777,Mapping!$A:$A,Mapping!$G:$G)</f>
        <v>#N/A</v>
      </c>
    </row>
    <row r="778" spans="1:6" hidden="1" x14ac:dyDescent="0.25">
      <c r="A778" t="s">
        <v>3505</v>
      </c>
      <c r="B778" t="s">
        <v>32</v>
      </c>
      <c r="C778" s="1" t="e">
        <f>_xlfn.XLOOKUP($A778,Mapping!$A:$A,Mapping!$D:$D)</f>
        <v>#N/A</v>
      </c>
      <c r="D778" s="1" t="e">
        <f>_xlfn.XLOOKUP($A778,Mapping!$A:$A,Mapping!$E:$E)</f>
        <v>#N/A</v>
      </c>
      <c r="E778" s="1" t="e">
        <f>_xlfn.XLOOKUP($A778,Mapping!$A:$A,Mapping!$C:$C)</f>
        <v>#N/A</v>
      </c>
      <c r="F778" s="1" t="e">
        <f>_xlfn.XLOOKUP($A778,Mapping!$A:$A,Mapping!$G:$G)</f>
        <v>#N/A</v>
      </c>
    </row>
    <row r="779" spans="1:6" hidden="1" x14ac:dyDescent="0.25">
      <c r="A779" t="s">
        <v>3507</v>
      </c>
      <c r="B779" t="s">
        <v>32</v>
      </c>
      <c r="C779" s="1" t="e">
        <f>_xlfn.XLOOKUP($A779,Mapping!$A:$A,Mapping!$D:$D)</f>
        <v>#N/A</v>
      </c>
      <c r="D779" s="1" t="e">
        <f>_xlfn.XLOOKUP($A779,Mapping!$A:$A,Mapping!$E:$E)</f>
        <v>#N/A</v>
      </c>
      <c r="E779" s="1" t="e">
        <f>_xlfn.XLOOKUP($A779,Mapping!$A:$A,Mapping!$C:$C)</f>
        <v>#N/A</v>
      </c>
      <c r="F779" s="1" t="e">
        <f>_xlfn.XLOOKUP($A779,Mapping!$A:$A,Mapping!$G:$G)</f>
        <v>#N/A</v>
      </c>
    </row>
    <row r="780" spans="1:6" hidden="1" x14ac:dyDescent="0.25">
      <c r="A780" t="s">
        <v>471</v>
      </c>
      <c r="B780" t="s">
        <v>3</v>
      </c>
      <c r="C780" s="1" t="e">
        <f>_xlfn.XLOOKUP($A780,Mapping!$A:$A,Mapping!$D:$D)</f>
        <v>#N/A</v>
      </c>
      <c r="D780" s="1" t="e">
        <f>_xlfn.XLOOKUP($A780,Mapping!$A:$A,Mapping!$E:$E)</f>
        <v>#N/A</v>
      </c>
      <c r="E780" s="1" t="e">
        <f>_xlfn.XLOOKUP($A780,Mapping!$A:$A,Mapping!$C:$C)</f>
        <v>#N/A</v>
      </c>
      <c r="F780" s="1" t="e">
        <f>_xlfn.XLOOKUP($A780,Mapping!$A:$A,Mapping!$G:$G)</f>
        <v>#N/A</v>
      </c>
    </row>
    <row r="781" spans="1:6" hidden="1" x14ac:dyDescent="0.25">
      <c r="A781" t="s">
        <v>472</v>
      </c>
      <c r="B781" t="s">
        <v>3</v>
      </c>
      <c r="C781" s="1" t="e">
        <f>_xlfn.XLOOKUP($A781,Mapping!$A:$A,Mapping!$D:$D)</f>
        <v>#N/A</v>
      </c>
      <c r="D781" s="1" t="e">
        <f>_xlfn.XLOOKUP($A781,Mapping!$A:$A,Mapping!$E:$E)</f>
        <v>#N/A</v>
      </c>
      <c r="E781" s="1" t="e">
        <f>_xlfn.XLOOKUP($A781,Mapping!$A:$A,Mapping!$C:$C)</f>
        <v>#N/A</v>
      </c>
      <c r="F781" s="1" t="e">
        <f>_xlfn.XLOOKUP($A781,Mapping!$A:$A,Mapping!$G:$G)</f>
        <v>#N/A</v>
      </c>
    </row>
    <row r="782" spans="1:6" hidden="1" x14ac:dyDescent="0.25">
      <c r="A782" t="s">
        <v>473</v>
      </c>
      <c r="B782" t="s">
        <v>3</v>
      </c>
      <c r="C782" s="1" t="e">
        <f>_xlfn.XLOOKUP($A782,Mapping!$A:$A,Mapping!$D:$D)</f>
        <v>#N/A</v>
      </c>
      <c r="D782" s="1" t="e">
        <f>_xlfn.XLOOKUP($A782,Mapping!$A:$A,Mapping!$E:$E)</f>
        <v>#N/A</v>
      </c>
      <c r="E782" s="1" t="e">
        <f>_xlfn.XLOOKUP($A782,Mapping!$A:$A,Mapping!$C:$C)</f>
        <v>#N/A</v>
      </c>
      <c r="F782" s="1" t="e">
        <f>_xlfn.XLOOKUP($A782,Mapping!$A:$A,Mapping!$G:$G)</f>
        <v>#N/A</v>
      </c>
    </row>
    <row r="783" spans="1:6" hidden="1" x14ac:dyDescent="0.25">
      <c r="A783" t="s">
        <v>474</v>
      </c>
      <c r="B783" t="s">
        <v>3</v>
      </c>
      <c r="C783" s="1" t="e">
        <f>_xlfn.XLOOKUP($A783,Mapping!$A:$A,Mapping!$D:$D)</f>
        <v>#N/A</v>
      </c>
      <c r="D783" s="1" t="e">
        <f>_xlfn.XLOOKUP($A783,Mapping!$A:$A,Mapping!$E:$E)</f>
        <v>#N/A</v>
      </c>
      <c r="E783" s="1" t="e">
        <f>_xlfn.XLOOKUP($A783,Mapping!$A:$A,Mapping!$C:$C)</f>
        <v>#N/A</v>
      </c>
      <c r="F783" s="1" t="e">
        <f>_xlfn.XLOOKUP($A783,Mapping!$A:$A,Mapping!$G:$G)</f>
        <v>#N/A</v>
      </c>
    </row>
    <row r="784" spans="1:6" hidden="1" x14ac:dyDescent="0.25">
      <c r="A784" t="s">
        <v>475</v>
      </c>
      <c r="B784" t="s">
        <v>3</v>
      </c>
      <c r="C784" s="1" t="e">
        <f>_xlfn.XLOOKUP($A784,Mapping!$A:$A,Mapping!$D:$D)</f>
        <v>#N/A</v>
      </c>
      <c r="D784" s="1" t="e">
        <f>_xlfn.XLOOKUP($A784,Mapping!$A:$A,Mapping!$E:$E)</f>
        <v>#N/A</v>
      </c>
      <c r="E784" s="1" t="e">
        <f>_xlfn.XLOOKUP($A784,Mapping!$A:$A,Mapping!$C:$C)</f>
        <v>#N/A</v>
      </c>
      <c r="F784" s="1" t="e">
        <f>_xlfn.XLOOKUP($A784,Mapping!$A:$A,Mapping!$G:$G)</f>
        <v>#N/A</v>
      </c>
    </row>
    <row r="785" spans="1:6" hidden="1" x14ac:dyDescent="0.25">
      <c r="A785" t="s">
        <v>476</v>
      </c>
      <c r="B785" t="s">
        <v>3</v>
      </c>
      <c r="C785" s="1" t="e">
        <f>_xlfn.XLOOKUP($A785,Mapping!$A:$A,Mapping!$D:$D)</f>
        <v>#N/A</v>
      </c>
      <c r="D785" s="1" t="e">
        <f>_xlfn.XLOOKUP($A785,Mapping!$A:$A,Mapping!$E:$E)</f>
        <v>#N/A</v>
      </c>
      <c r="E785" s="1" t="e">
        <f>_xlfn.XLOOKUP($A785,Mapping!$A:$A,Mapping!$C:$C)</f>
        <v>#N/A</v>
      </c>
      <c r="F785" s="1" t="e">
        <f>_xlfn.XLOOKUP($A785,Mapping!$A:$A,Mapping!$G:$G)</f>
        <v>#N/A</v>
      </c>
    </row>
    <row r="786" spans="1:6" hidden="1" x14ac:dyDescent="0.25">
      <c r="A786" t="s">
        <v>477</v>
      </c>
      <c r="B786" t="s">
        <v>3</v>
      </c>
      <c r="C786" s="1" t="e">
        <f>_xlfn.XLOOKUP($A786,Mapping!$A:$A,Mapping!$D:$D)</f>
        <v>#N/A</v>
      </c>
      <c r="D786" s="1" t="e">
        <f>_xlfn.XLOOKUP($A786,Mapping!$A:$A,Mapping!$E:$E)</f>
        <v>#N/A</v>
      </c>
      <c r="E786" s="1" t="e">
        <f>_xlfn.XLOOKUP($A786,Mapping!$A:$A,Mapping!$C:$C)</f>
        <v>#N/A</v>
      </c>
      <c r="F786" s="1" t="e">
        <f>_xlfn.XLOOKUP($A786,Mapping!$A:$A,Mapping!$G:$G)</f>
        <v>#N/A</v>
      </c>
    </row>
    <row r="787" spans="1:6" hidden="1" x14ac:dyDescent="0.25">
      <c r="A787" t="s">
        <v>478</v>
      </c>
      <c r="B787" t="s">
        <v>3</v>
      </c>
      <c r="C787" s="1" t="e">
        <f>_xlfn.XLOOKUP($A787,Mapping!$A:$A,Mapping!$D:$D)</f>
        <v>#N/A</v>
      </c>
      <c r="D787" s="1" t="e">
        <f>_xlfn.XLOOKUP($A787,Mapping!$A:$A,Mapping!$E:$E)</f>
        <v>#N/A</v>
      </c>
      <c r="E787" s="1" t="e">
        <f>_xlfn.XLOOKUP($A787,Mapping!$A:$A,Mapping!$C:$C)</f>
        <v>#N/A</v>
      </c>
      <c r="F787" s="1" t="e">
        <f>_xlfn.XLOOKUP($A787,Mapping!$A:$A,Mapping!$G:$G)</f>
        <v>#N/A</v>
      </c>
    </row>
    <row r="788" spans="1:6" hidden="1" x14ac:dyDescent="0.25">
      <c r="A788" t="s">
        <v>479</v>
      </c>
      <c r="B788" t="s">
        <v>3</v>
      </c>
      <c r="C788" s="1" t="e">
        <f>_xlfn.XLOOKUP($A788,Mapping!$A:$A,Mapping!$D:$D)</f>
        <v>#N/A</v>
      </c>
      <c r="D788" s="1" t="e">
        <f>_xlfn.XLOOKUP($A788,Mapping!$A:$A,Mapping!$E:$E)</f>
        <v>#N/A</v>
      </c>
      <c r="E788" s="1" t="e">
        <f>_xlfn.XLOOKUP($A788,Mapping!$A:$A,Mapping!$C:$C)</f>
        <v>#N/A</v>
      </c>
      <c r="F788" s="1" t="e">
        <f>_xlfn.XLOOKUP($A788,Mapping!$A:$A,Mapping!$G:$G)</f>
        <v>#N/A</v>
      </c>
    </row>
    <row r="789" spans="1:6" hidden="1" x14ac:dyDescent="0.25">
      <c r="A789" t="s">
        <v>480</v>
      </c>
      <c r="B789" t="s">
        <v>3</v>
      </c>
      <c r="C789" s="1" t="e">
        <f>_xlfn.XLOOKUP($A789,Mapping!$A:$A,Mapping!$D:$D)</f>
        <v>#N/A</v>
      </c>
      <c r="D789" s="1" t="e">
        <f>_xlfn.XLOOKUP($A789,Mapping!$A:$A,Mapping!$E:$E)</f>
        <v>#N/A</v>
      </c>
      <c r="E789" s="1" t="e">
        <f>_xlfn.XLOOKUP($A789,Mapping!$A:$A,Mapping!$C:$C)</f>
        <v>#N/A</v>
      </c>
      <c r="F789" s="1" t="e">
        <f>_xlfn.XLOOKUP($A789,Mapping!$A:$A,Mapping!$G:$G)</f>
        <v>#N/A</v>
      </c>
    </row>
    <row r="790" spans="1:6" hidden="1" x14ac:dyDescent="0.25">
      <c r="A790" t="s">
        <v>481</v>
      </c>
      <c r="B790" t="s">
        <v>3</v>
      </c>
      <c r="C790" s="1" t="e">
        <f>_xlfn.XLOOKUP($A790,Mapping!$A:$A,Mapping!$D:$D)</f>
        <v>#N/A</v>
      </c>
      <c r="D790" s="1" t="e">
        <f>_xlfn.XLOOKUP($A790,Mapping!$A:$A,Mapping!$E:$E)</f>
        <v>#N/A</v>
      </c>
      <c r="E790" s="1" t="e">
        <f>_xlfn.XLOOKUP($A790,Mapping!$A:$A,Mapping!$C:$C)</f>
        <v>#N/A</v>
      </c>
      <c r="F790" s="1" t="e">
        <f>_xlfn.XLOOKUP($A790,Mapping!$A:$A,Mapping!$G:$G)</f>
        <v>#N/A</v>
      </c>
    </row>
    <row r="791" spans="1:6" hidden="1" x14ac:dyDescent="0.25">
      <c r="A791" t="s">
        <v>482</v>
      </c>
      <c r="B791" t="s">
        <v>3</v>
      </c>
      <c r="C791" s="1" t="e">
        <f>_xlfn.XLOOKUP($A791,Mapping!$A:$A,Mapping!$D:$D)</f>
        <v>#N/A</v>
      </c>
      <c r="D791" s="1" t="e">
        <f>_xlfn.XLOOKUP($A791,Mapping!$A:$A,Mapping!$E:$E)</f>
        <v>#N/A</v>
      </c>
      <c r="E791" s="1" t="e">
        <f>_xlfn.XLOOKUP($A791,Mapping!$A:$A,Mapping!$C:$C)</f>
        <v>#N/A</v>
      </c>
      <c r="F791" s="1" t="e">
        <f>_xlfn.XLOOKUP($A791,Mapping!$A:$A,Mapping!$G:$G)</f>
        <v>#N/A</v>
      </c>
    </row>
    <row r="792" spans="1:6" hidden="1" x14ac:dyDescent="0.25">
      <c r="A792" t="s">
        <v>483</v>
      </c>
      <c r="B792" t="s">
        <v>3</v>
      </c>
      <c r="C792" s="1" t="e">
        <f>_xlfn.XLOOKUP($A792,Mapping!$A:$A,Mapping!$D:$D)</f>
        <v>#N/A</v>
      </c>
      <c r="D792" s="1" t="e">
        <f>_xlfn.XLOOKUP($A792,Mapping!$A:$A,Mapping!$E:$E)</f>
        <v>#N/A</v>
      </c>
      <c r="E792" s="1" t="e">
        <f>_xlfn.XLOOKUP($A792,Mapping!$A:$A,Mapping!$C:$C)</f>
        <v>#N/A</v>
      </c>
      <c r="F792" s="1" t="e">
        <f>_xlfn.XLOOKUP($A792,Mapping!$A:$A,Mapping!$G:$G)</f>
        <v>#N/A</v>
      </c>
    </row>
    <row r="793" spans="1:6" hidden="1" x14ac:dyDescent="0.25">
      <c r="A793" t="s">
        <v>484</v>
      </c>
      <c r="B793" t="s">
        <v>3</v>
      </c>
      <c r="C793" s="1" t="e">
        <f>_xlfn.XLOOKUP($A793,Mapping!$A:$A,Mapping!$D:$D)</f>
        <v>#N/A</v>
      </c>
      <c r="D793" s="1" t="e">
        <f>_xlfn.XLOOKUP($A793,Mapping!$A:$A,Mapping!$E:$E)</f>
        <v>#N/A</v>
      </c>
      <c r="E793" s="1" t="e">
        <f>_xlfn.XLOOKUP($A793,Mapping!$A:$A,Mapping!$C:$C)</f>
        <v>#N/A</v>
      </c>
      <c r="F793" s="1" t="e">
        <f>_xlfn.XLOOKUP($A793,Mapping!$A:$A,Mapping!$G:$G)</f>
        <v>#N/A</v>
      </c>
    </row>
    <row r="794" spans="1:6" hidden="1" x14ac:dyDescent="0.25">
      <c r="A794" t="s">
        <v>485</v>
      </c>
      <c r="B794" t="s">
        <v>3</v>
      </c>
      <c r="C794" s="1" t="e">
        <f>_xlfn.XLOOKUP($A794,Mapping!$A:$A,Mapping!$D:$D)</f>
        <v>#N/A</v>
      </c>
      <c r="D794" s="1" t="e">
        <f>_xlfn.XLOOKUP($A794,Mapping!$A:$A,Mapping!$E:$E)</f>
        <v>#N/A</v>
      </c>
      <c r="E794" s="1" t="e">
        <f>_xlfn.XLOOKUP($A794,Mapping!$A:$A,Mapping!$C:$C)</f>
        <v>#N/A</v>
      </c>
      <c r="F794" s="1" t="e">
        <f>_xlfn.XLOOKUP($A794,Mapping!$A:$A,Mapping!$G:$G)</f>
        <v>#N/A</v>
      </c>
    </row>
    <row r="795" spans="1:6" hidden="1" x14ac:dyDescent="0.25">
      <c r="A795" t="s">
        <v>486</v>
      </c>
      <c r="B795" t="s">
        <v>3</v>
      </c>
      <c r="C795" s="1" t="e">
        <f>_xlfn.XLOOKUP($A795,Mapping!$A:$A,Mapping!$D:$D)</f>
        <v>#N/A</v>
      </c>
      <c r="D795" s="1" t="e">
        <f>_xlfn.XLOOKUP($A795,Mapping!$A:$A,Mapping!$E:$E)</f>
        <v>#N/A</v>
      </c>
      <c r="E795" s="1" t="e">
        <f>_xlfn.XLOOKUP($A795,Mapping!$A:$A,Mapping!$C:$C)</f>
        <v>#N/A</v>
      </c>
      <c r="F795" s="1" t="e">
        <f>_xlfn.XLOOKUP($A795,Mapping!$A:$A,Mapping!$G:$G)</f>
        <v>#N/A</v>
      </c>
    </row>
    <row r="796" spans="1:6" hidden="1" x14ac:dyDescent="0.25">
      <c r="A796" t="s">
        <v>487</v>
      </c>
      <c r="B796" t="s">
        <v>3</v>
      </c>
      <c r="C796" s="1" t="e">
        <f>_xlfn.XLOOKUP($A796,Mapping!$A:$A,Mapping!$D:$D)</f>
        <v>#N/A</v>
      </c>
      <c r="D796" s="1" t="e">
        <f>_xlfn.XLOOKUP($A796,Mapping!$A:$A,Mapping!$E:$E)</f>
        <v>#N/A</v>
      </c>
      <c r="E796" s="1" t="e">
        <f>_xlfn.XLOOKUP($A796,Mapping!$A:$A,Mapping!$C:$C)</f>
        <v>#N/A</v>
      </c>
      <c r="F796" s="1" t="e">
        <f>_xlfn.XLOOKUP($A796,Mapping!$A:$A,Mapping!$G:$G)</f>
        <v>#N/A</v>
      </c>
    </row>
    <row r="797" spans="1:6" hidden="1" x14ac:dyDescent="0.25">
      <c r="A797" t="s">
        <v>488</v>
      </c>
      <c r="B797" t="s">
        <v>3</v>
      </c>
      <c r="C797" s="1" t="e">
        <f>_xlfn.XLOOKUP($A797,Mapping!$A:$A,Mapping!$D:$D)</f>
        <v>#N/A</v>
      </c>
      <c r="D797" s="1" t="e">
        <f>_xlfn.XLOOKUP($A797,Mapping!$A:$A,Mapping!$E:$E)</f>
        <v>#N/A</v>
      </c>
      <c r="E797" s="1" t="e">
        <f>_xlfn.XLOOKUP($A797,Mapping!$A:$A,Mapping!$C:$C)</f>
        <v>#N/A</v>
      </c>
      <c r="F797" s="1" t="e">
        <f>_xlfn.XLOOKUP($A797,Mapping!$A:$A,Mapping!$G:$G)</f>
        <v>#N/A</v>
      </c>
    </row>
    <row r="798" spans="1:6" hidden="1" x14ac:dyDescent="0.25">
      <c r="A798" t="s">
        <v>489</v>
      </c>
      <c r="B798" t="s">
        <v>3</v>
      </c>
      <c r="C798" s="1" t="e">
        <f>_xlfn.XLOOKUP($A798,Mapping!$A:$A,Mapping!$D:$D)</f>
        <v>#N/A</v>
      </c>
      <c r="D798" s="1" t="e">
        <f>_xlfn.XLOOKUP($A798,Mapping!$A:$A,Mapping!$E:$E)</f>
        <v>#N/A</v>
      </c>
      <c r="E798" s="1" t="e">
        <f>_xlfn.XLOOKUP($A798,Mapping!$A:$A,Mapping!$C:$C)</f>
        <v>#N/A</v>
      </c>
      <c r="F798" s="1" t="e">
        <f>_xlfn.XLOOKUP($A798,Mapping!$A:$A,Mapping!$G:$G)</f>
        <v>#N/A</v>
      </c>
    </row>
    <row r="799" spans="1:6" hidden="1" x14ac:dyDescent="0.25">
      <c r="A799" t="s">
        <v>490</v>
      </c>
      <c r="B799" t="s">
        <v>3</v>
      </c>
      <c r="C799" s="1" t="e">
        <f>_xlfn.XLOOKUP($A799,Mapping!$A:$A,Mapping!$D:$D)</f>
        <v>#N/A</v>
      </c>
      <c r="D799" s="1" t="e">
        <f>_xlfn.XLOOKUP($A799,Mapping!$A:$A,Mapping!$E:$E)</f>
        <v>#N/A</v>
      </c>
      <c r="E799" s="1" t="e">
        <f>_xlfn.XLOOKUP($A799,Mapping!$A:$A,Mapping!$C:$C)</f>
        <v>#N/A</v>
      </c>
      <c r="F799" s="1" t="e">
        <f>_xlfn.XLOOKUP($A799,Mapping!$A:$A,Mapping!$G:$G)</f>
        <v>#N/A</v>
      </c>
    </row>
    <row r="800" spans="1:6" hidden="1" x14ac:dyDescent="0.25">
      <c r="A800" t="s">
        <v>491</v>
      </c>
      <c r="B800" t="s">
        <v>3</v>
      </c>
      <c r="C800" s="1" t="e">
        <f>_xlfn.XLOOKUP($A800,Mapping!$A:$A,Mapping!$D:$D)</f>
        <v>#N/A</v>
      </c>
      <c r="D800" s="1" t="e">
        <f>_xlfn.XLOOKUP($A800,Mapping!$A:$A,Mapping!$E:$E)</f>
        <v>#N/A</v>
      </c>
      <c r="E800" s="1" t="e">
        <f>_xlfn.XLOOKUP($A800,Mapping!$A:$A,Mapping!$C:$C)</f>
        <v>#N/A</v>
      </c>
      <c r="F800" s="1" t="e">
        <f>_xlfn.XLOOKUP($A800,Mapping!$A:$A,Mapping!$G:$G)</f>
        <v>#N/A</v>
      </c>
    </row>
    <row r="801" spans="1:6" hidden="1" x14ac:dyDescent="0.25">
      <c r="A801" t="s">
        <v>492</v>
      </c>
      <c r="B801" t="s">
        <v>3</v>
      </c>
      <c r="C801" s="1" t="e">
        <f>_xlfn.XLOOKUP($A801,Mapping!$A:$A,Mapping!$D:$D)</f>
        <v>#N/A</v>
      </c>
      <c r="D801" s="1" t="e">
        <f>_xlfn.XLOOKUP($A801,Mapping!$A:$A,Mapping!$E:$E)</f>
        <v>#N/A</v>
      </c>
      <c r="E801" s="1" t="e">
        <f>_xlfn.XLOOKUP($A801,Mapping!$A:$A,Mapping!$C:$C)</f>
        <v>#N/A</v>
      </c>
      <c r="F801" s="1" t="e">
        <f>_xlfn.XLOOKUP($A801,Mapping!$A:$A,Mapping!$G:$G)</f>
        <v>#N/A</v>
      </c>
    </row>
    <row r="802" spans="1:6" hidden="1" x14ac:dyDescent="0.25">
      <c r="A802" t="s">
        <v>493</v>
      </c>
      <c r="B802" t="s">
        <v>3</v>
      </c>
      <c r="C802" s="1" t="e">
        <f>_xlfn.XLOOKUP($A802,Mapping!$A:$A,Mapping!$D:$D)</f>
        <v>#N/A</v>
      </c>
      <c r="D802" s="1" t="e">
        <f>_xlfn.XLOOKUP($A802,Mapping!$A:$A,Mapping!$E:$E)</f>
        <v>#N/A</v>
      </c>
      <c r="E802" s="1" t="e">
        <f>_xlfn.XLOOKUP($A802,Mapping!$A:$A,Mapping!$C:$C)</f>
        <v>#N/A</v>
      </c>
      <c r="F802" s="1" t="e">
        <f>_xlfn.XLOOKUP($A802,Mapping!$A:$A,Mapping!$G:$G)</f>
        <v>#N/A</v>
      </c>
    </row>
    <row r="803" spans="1:6" hidden="1" x14ac:dyDescent="0.25">
      <c r="A803" t="s">
        <v>494</v>
      </c>
      <c r="B803" t="s">
        <v>3</v>
      </c>
      <c r="C803" s="1" t="e">
        <f>_xlfn.XLOOKUP($A803,Mapping!$A:$A,Mapping!$D:$D)</f>
        <v>#N/A</v>
      </c>
      <c r="D803" s="1" t="e">
        <f>_xlfn.XLOOKUP($A803,Mapping!$A:$A,Mapping!$E:$E)</f>
        <v>#N/A</v>
      </c>
      <c r="E803" s="1" t="e">
        <f>_xlfn.XLOOKUP($A803,Mapping!$A:$A,Mapping!$C:$C)</f>
        <v>#N/A</v>
      </c>
      <c r="F803" s="1" t="e">
        <f>_xlfn.XLOOKUP($A803,Mapping!$A:$A,Mapping!$G:$G)</f>
        <v>#N/A</v>
      </c>
    </row>
    <row r="804" spans="1:6" hidden="1" x14ac:dyDescent="0.25">
      <c r="A804" t="s">
        <v>495</v>
      </c>
      <c r="B804" t="s">
        <v>3</v>
      </c>
      <c r="C804" s="1" t="e">
        <f>_xlfn.XLOOKUP($A804,Mapping!$A:$A,Mapping!$D:$D)</f>
        <v>#N/A</v>
      </c>
      <c r="D804" s="1" t="e">
        <f>_xlfn.XLOOKUP($A804,Mapping!$A:$A,Mapping!$E:$E)</f>
        <v>#N/A</v>
      </c>
      <c r="E804" s="1" t="e">
        <f>_xlfn.XLOOKUP($A804,Mapping!$A:$A,Mapping!$C:$C)</f>
        <v>#N/A</v>
      </c>
      <c r="F804" s="1" t="e">
        <f>_xlfn.XLOOKUP($A804,Mapping!$A:$A,Mapping!$G:$G)</f>
        <v>#N/A</v>
      </c>
    </row>
    <row r="805" spans="1:6" hidden="1" x14ac:dyDescent="0.25">
      <c r="A805" t="s">
        <v>496</v>
      </c>
      <c r="B805" t="s">
        <v>3</v>
      </c>
      <c r="C805" s="1" t="e">
        <f>_xlfn.XLOOKUP($A805,Mapping!$A:$A,Mapping!$D:$D)</f>
        <v>#N/A</v>
      </c>
      <c r="D805" s="1" t="e">
        <f>_xlfn.XLOOKUP($A805,Mapping!$A:$A,Mapping!$E:$E)</f>
        <v>#N/A</v>
      </c>
      <c r="E805" s="1" t="e">
        <f>_xlfn.XLOOKUP($A805,Mapping!$A:$A,Mapping!$C:$C)</f>
        <v>#N/A</v>
      </c>
      <c r="F805" s="1" t="e">
        <f>_xlfn.XLOOKUP($A805,Mapping!$A:$A,Mapping!$G:$G)</f>
        <v>#N/A</v>
      </c>
    </row>
    <row r="806" spans="1:6" hidden="1" x14ac:dyDescent="0.25">
      <c r="A806" t="s">
        <v>497</v>
      </c>
      <c r="B806" t="s">
        <v>3</v>
      </c>
      <c r="C806" s="1" t="e">
        <f>_xlfn.XLOOKUP($A806,Mapping!$A:$A,Mapping!$D:$D)</f>
        <v>#N/A</v>
      </c>
      <c r="D806" s="1" t="e">
        <f>_xlfn.XLOOKUP($A806,Mapping!$A:$A,Mapping!$E:$E)</f>
        <v>#N/A</v>
      </c>
      <c r="E806" s="1" t="e">
        <f>_xlfn.XLOOKUP($A806,Mapping!$A:$A,Mapping!$C:$C)</f>
        <v>#N/A</v>
      </c>
      <c r="F806" s="1" t="e">
        <f>_xlfn.XLOOKUP($A806,Mapping!$A:$A,Mapping!$G:$G)</f>
        <v>#N/A</v>
      </c>
    </row>
    <row r="807" spans="1:6" hidden="1" x14ac:dyDescent="0.25">
      <c r="A807" t="s">
        <v>498</v>
      </c>
      <c r="B807" t="s">
        <v>3</v>
      </c>
      <c r="C807" s="1" t="e">
        <f>_xlfn.XLOOKUP($A807,Mapping!$A:$A,Mapping!$D:$D)</f>
        <v>#N/A</v>
      </c>
      <c r="D807" s="1" t="e">
        <f>_xlfn.XLOOKUP($A807,Mapping!$A:$A,Mapping!$E:$E)</f>
        <v>#N/A</v>
      </c>
      <c r="E807" s="1" t="e">
        <f>_xlfn.XLOOKUP($A807,Mapping!$A:$A,Mapping!$C:$C)</f>
        <v>#N/A</v>
      </c>
      <c r="F807" s="1" t="e">
        <f>_xlfn.XLOOKUP($A807,Mapping!$A:$A,Mapping!$G:$G)</f>
        <v>#N/A</v>
      </c>
    </row>
    <row r="808" spans="1:6" hidden="1" x14ac:dyDescent="0.25">
      <c r="A808" t="s">
        <v>499</v>
      </c>
      <c r="B808" t="s">
        <v>3</v>
      </c>
      <c r="C808" s="1" t="e">
        <f>_xlfn.XLOOKUP($A808,Mapping!$A:$A,Mapping!$D:$D)</f>
        <v>#N/A</v>
      </c>
      <c r="D808" s="1" t="e">
        <f>_xlfn.XLOOKUP($A808,Mapping!$A:$A,Mapping!$E:$E)</f>
        <v>#N/A</v>
      </c>
      <c r="E808" s="1" t="e">
        <f>_xlfn.XLOOKUP($A808,Mapping!$A:$A,Mapping!$C:$C)</f>
        <v>#N/A</v>
      </c>
      <c r="F808" s="1" t="e">
        <f>_xlfn.XLOOKUP($A808,Mapping!$A:$A,Mapping!$G:$G)</f>
        <v>#N/A</v>
      </c>
    </row>
    <row r="809" spans="1:6" hidden="1" x14ac:dyDescent="0.25">
      <c r="A809" t="s">
        <v>500</v>
      </c>
      <c r="B809" t="s">
        <v>3</v>
      </c>
      <c r="C809" s="1" t="e">
        <f>_xlfn.XLOOKUP($A809,Mapping!$A:$A,Mapping!$D:$D)</f>
        <v>#N/A</v>
      </c>
      <c r="D809" s="1" t="e">
        <f>_xlfn.XLOOKUP($A809,Mapping!$A:$A,Mapping!$E:$E)</f>
        <v>#N/A</v>
      </c>
      <c r="E809" s="1" t="e">
        <f>_xlfn.XLOOKUP($A809,Mapping!$A:$A,Mapping!$C:$C)</f>
        <v>#N/A</v>
      </c>
      <c r="F809" s="1" t="e">
        <f>_xlfn.XLOOKUP($A809,Mapping!$A:$A,Mapping!$G:$G)</f>
        <v>#N/A</v>
      </c>
    </row>
    <row r="810" spans="1:6" hidden="1" x14ac:dyDescent="0.25">
      <c r="A810" t="s">
        <v>501</v>
      </c>
      <c r="B810" t="s">
        <v>3</v>
      </c>
      <c r="C810" s="1" t="e">
        <f>_xlfn.XLOOKUP($A810,Mapping!$A:$A,Mapping!$D:$D)</f>
        <v>#N/A</v>
      </c>
      <c r="D810" s="1" t="e">
        <f>_xlfn.XLOOKUP($A810,Mapping!$A:$A,Mapping!$E:$E)</f>
        <v>#N/A</v>
      </c>
      <c r="E810" s="1" t="e">
        <f>_xlfn.XLOOKUP($A810,Mapping!$A:$A,Mapping!$C:$C)</f>
        <v>#N/A</v>
      </c>
      <c r="F810" s="1" t="e">
        <f>_xlfn.XLOOKUP($A810,Mapping!$A:$A,Mapping!$G:$G)</f>
        <v>#N/A</v>
      </c>
    </row>
    <row r="811" spans="1:6" hidden="1" x14ac:dyDescent="0.25">
      <c r="A811" t="s">
        <v>502</v>
      </c>
      <c r="B811" t="s">
        <v>3</v>
      </c>
      <c r="C811" s="1" t="e">
        <f>_xlfn.XLOOKUP($A811,Mapping!$A:$A,Mapping!$D:$D)</f>
        <v>#N/A</v>
      </c>
      <c r="D811" s="1" t="e">
        <f>_xlfn.XLOOKUP($A811,Mapping!$A:$A,Mapping!$E:$E)</f>
        <v>#N/A</v>
      </c>
      <c r="E811" s="1" t="e">
        <f>_xlfn.XLOOKUP($A811,Mapping!$A:$A,Mapping!$C:$C)</f>
        <v>#N/A</v>
      </c>
      <c r="F811" s="1" t="e">
        <f>_xlfn.XLOOKUP($A811,Mapping!$A:$A,Mapping!$G:$G)</f>
        <v>#N/A</v>
      </c>
    </row>
    <row r="812" spans="1:6" hidden="1" x14ac:dyDescent="0.25">
      <c r="A812" t="s">
        <v>503</v>
      </c>
      <c r="B812" t="s">
        <v>3</v>
      </c>
      <c r="C812" s="1" t="e">
        <f>_xlfn.XLOOKUP($A812,Mapping!$A:$A,Mapping!$D:$D)</f>
        <v>#N/A</v>
      </c>
      <c r="D812" s="1" t="e">
        <f>_xlfn.XLOOKUP($A812,Mapping!$A:$A,Mapping!$E:$E)</f>
        <v>#N/A</v>
      </c>
      <c r="E812" s="1" t="e">
        <f>_xlfn.XLOOKUP($A812,Mapping!$A:$A,Mapping!$C:$C)</f>
        <v>#N/A</v>
      </c>
      <c r="F812" s="1" t="e">
        <f>_xlfn.XLOOKUP($A812,Mapping!$A:$A,Mapping!$G:$G)</f>
        <v>#N/A</v>
      </c>
    </row>
    <row r="813" spans="1:6" hidden="1" x14ac:dyDescent="0.25">
      <c r="A813" t="s">
        <v>504</v>
      </c>
      <c r="B813" t="s">
        <v>3</v>
      </c>
      <c r="C813" s="1" t="e">
        <f>_xlfn.XLOOKUP($A813,Mapping!$A:$A,Mapping!$D:$D)</f>
        <v>#N/A</v>
      </c>
      <c r="D813" s="1" t="e">
        <f>_xlfn.XLOOKUP($A813,Mapping!$A:$A,Mapping!$E:$E)</f>
        <v>#N/A</v>
      </c>
      <c r="E813" s="1" t="e">
        <f>_xlfn.XLOOKUP($A813,Mapping!$A:$A,Mapping!$C:$C)</f>
        <v>#N/A</v>
      </c>
      <c r="F813" s="1" t="e">
        <f>_xlfn.XLOOKUP($A813,Mapping!$A:$A,Mapping!$G:$G)</f>
        <v>#N/A</v>
      </c>
    </row>
    <row r="814" spans="1:6" hidden="1" x14ac:dyDescent="0.25">
      <c r="A814" t="s">
        <v>505</v>
      </c>
      <c r="B814" t="s">
        <v>3</v>
      </c>
      <c r="C814" s="1" t="e">
        <f>_xlfn.XLOOKUP($A814,Mapping!$A:$A,Mapping!$D:$D)</f>
        <v>#N/A</v>
      </c>
      <c r="D814" s="1" t="e">
        <f>_xlfn.XLOOKUP($A814,Mapping!$A:$A,Mapping!$E:$E)</f>
        <v>#N/A</v>
      </c>
      <c r="E814" s="1" t="e">
        <f>_xlfn.XLOOKUP($A814,Mapping!$A:$A,Mapping!$C:$C)</f>
        <v>#N/A</v>
      </c>
      <c r="F814" s="1" t="e">
        <f>_xlfn.XLOOKUP($A814,Mapping!$A:$A,Mapping!$G:$G)</f>
        <v>#N/A</v>
      </c>
    </row>
    <row r="815" spans="1:6" hidden="1" x14ac:dyDescent="0.25">
      <c r="A815" t="s">
        <v>506</v>
      </c>
      <c r="B815" t="s">
        <v>3</v>
      </c>
      <c r="C815" s="1" t="e">
        <f>_xlfn.XLOOKUP($A815,Mapping!$A:$A,Mapping!$D:$D)</f>
        <v>#N/A</v>
      </c>
      <c r="D815" s="1" t="e">
        <f>_xlfn.XLOOKUP($A815,Mapping!$A:$A,Mapping!$E:$E)</f>
        <v>#N/A</v>
      </c>
      <c r="E815" s="1" t="e">
        <f>_xlfn.XLOOKUP($A815,Mapping!$A:$A,Mapping!$C:$C)</f>
        <v>#N/A</v>
      </c>
      <c r="F815" s="1" t="e">
        <f>_xlfn.XLOOKUP($A815,Mapping!$A:$A,Mapping!$G:$G)</f>
        <v>#N/A</v>
      </c>
    </row>
    <row r="816" spans="1:6" hidden="1" x14ac:dyDescent="0.25">
      <c r="A816" t="s">
        <v>507</v>
      </c>
      <c r="B816" t="s">
        <v>3</v>
      </c>
      <c r="C816" s="1" t="e">
        <f>_xlfn.XLOOKUP($A816,Mapping!$A:$A,Mapping!$D:$D)</f>
        <v>#N/A</v>
      </c>
      <c r="D816" s="1" t="e">
        <f>_xlfn.XLOOKUP($A816,Mapping!$A:$A,Mapping!$E:$E)</f>
        <v>#N/A</v>
      </c>
      <c r="E816" s="1" t="e">
        <f>_xlfn.XLOOKUP($A816,Mapping!$A:$A,Mapping!$C:$C)</f>
        <v>#N/A</v>
      </c>
      <c r="F816" s="1" t="e">
        <f>_xlfn.XLOOKUP($A816,Mapping!$A:$A,Mapping!$G:$G)</f>
        <v>#N/A</v>
      </c>
    </row>
    <row r="817" spans="1:6" hidden="1" x14ac:dyDescent="0.25">
      <c r="A817" t="s">
        <v>508</v>
      </c>
      <c r="B817" t="s">
        <v>3</v>
      </c>
      <c r="C817" s="1" t="e">
        <f>_xlfn.XLOOKUP($A817,Mapping!$A:$A,Mapping!$D:$D)</f>
        <v>#N/A</v>
      </c>
      <c r="D817" s="1" t="e">
        <f>_xlfn.XLOOKUP($A817,Mapping!$A:$A,Mapping!$E:$E)</f>
        <v>#N/A</v>
      </c>
      <c r="E817" s="1" t="e">
        <f>_xlfn.XLOOKUP($A817,Mapping!$A:$A,Mapping!$C:$C)</f>
        <v>#N/A</v>
      </c>
      <c r="F817" s="1" t="e">
        <f>_xlfn.XLOOKUP($A817,Mapping!$A:$A,Mapping!$G:$G)</f>
        <v>#N/A</v>
      </c>
    </row>
    <row r="818" spans="1:6" hidden="1" x14ac:dyDescent="0.25">
      <c r="A818" t="s">
        <v>509</v>
      </c>
      <c r="B818" t="s">
        <v>3</v>
      </c>
      <c r="C818" s="1" t="e">
        <f>_xlfn.XLOOKUP($A818,Mapping!$A:$A,Mapping!$D:$D)</f>
        <v>#N/A</v>
      </c>
      <c r="D818" s="1" t="e">
        <f>_xlfn.XLOOKUP($A818,Mapping!$A:$A,Mapping!$E:$E)</f>
        <v>#N/A</v>
      </c>
      <c r="E818" s="1" t="e">
        <f>_xlfn.XLOOKUP($A818,Mapping!$A:$A,Mapping!$C:$C)</f>
        <v>#N/A</v>
      </c>
      <c r="F818" s="1" t="e">
        <f>_xlfn.XLOOKUP($A818,Mapping!$A:$A,Mapping!$G:$G)</f>
        <v>#N/A</v>
      </c>
    </row>
    <row r="819" spans="1:6" hidden="1" x14ac:dyDescent="0.25">
      <c r="A819" t="s">
        <v>510</v>
      </c>
      <c r="B819" t="s">
        <v>3</v>
      </c>
      <c r="C819" s="1" t="e">
        <f>_xlfn.XLOOKUP($A819,Mapping!$A:$A,Mapping!$D:$D)</f>
        <v>#N/A</v>
      </c>
      <c r="D819" s="1" t="e">
        <f>_xlfn.XLOOKUP($A819,Mapping!$A:$A,Mapping!$E:$E)</f>
        <v>#N/A</v>
      </c>
      <c r="E819" s="1" t="e">
        <f>_xlfn.XLOOKUP($A819,Mapping!$A:$A,Mapping!$C:$C)</f>
        <v>#N/A</v>
      </c>
      <c r="F819" s="1" t="e">
        <f>_xlfn.XLOOKUP($A819,Mapping!$A:$A,Mapping!$G:$G)</f>
        <v>#N/A</v>
      </c>
    </row>
    <row r="820" spans="1:6" hidden="1" x14ac:dyDescent="0.25">
      <c r="A820" t="s">
        <v>511</v>
      </c>
      <c r="B820" t="s">
        <v>3</v>
      </c>
      <c r="C820" s="1" t="e">
        <f>_xlfn.XLOOKUP($A820,Mapping!$A:$A,Mapping!$D:$D)</f>
        <v>#N/A</v>
      </c>
      <c r="D820" s="1" t="e">
        <f>_xlfn.XLOOKUP($A820,Mapping!$A:$A,Mapping!$E:$E)</f>
        <v>#N/A</v>
      </c>
      <c r="E820" s="1" t="e">
        <f>_xlfn.XLOOKUP($A820,Mapping!$A:$A,Mapping!$C:$C)</f>
        <v>#N/A</v>
      </c>
      <c r="F820" s="1" t="e">
        <f>_xlfn.XLOOKUP($A820,Mapping!$A:$A,Mapping!$G:$G)</f>
        <v>#N/A</v>
      </c>
    </row>
    <row r="821" spans="1:6" hidden="1" x14ac:dyDescent="0.25">
      <c r="A821" t="s">
        <v>512</v>
      </c>
      <c r="B821" t="s">
        <v>3</v>
      </c>
      <c r="C821" s="1" t="e">
        <f>_xlfn.XLOOKUP($A821,Mapping!$A:$A,Mapping!$D:$D)</f>
        <v>#N/A</v>
      </c>
      <c r="D821" s="1" t="e">
        <f>_xlfn.XLOOKUP($A821,Mapping!$A:$A,Mapping!$E:$E)</f>
        <v>#N/A</v>
      </c>
      <c r="E821" s="1" t="e">
        <f>_xlfn.XLOOKUP($A821,Mapping!$A:$A,Mapping!$C:$C)</f>
        <v>#N/A</v>
      </c>
      <c r="F821" s="1" t="e">
        <f>_xlfn.XLOOKUP($A821,Mapping!$A:$A,Mapping!$G:$G)</f>
        <v>#N/A</v>
      </c>
    </row>
    <row r="822" spans="1:6" hidden="1" x14ac:dyDescent="0.25">
      <c r="A822" t="s">
        <v>513</v>
      </c>
      <c r="B822" t="s">
        <v>3</v>
      </c>
      <c r="C822" s="1" t="e">
        <f>_xlfn.XLOOKUP($A822,Mapping!$A:$A,Mapping!$D:$D)</f>
        <v>#N/A</v>
      </c>
      <c r="D822" s="1" t="e">
        <f>_xlfn.XLOOKUP($A822,Mapping!$A:$A,Mapping!$E:$E)</f>
        <v>#N/A</v>
      </c>
      <c r="E822" s="1" t="e">
        <f>_xlfn.XLOOKUP($A822,Mapping!$A:$A,Mapping!$C:$C)</f>
        <v>#N/A</v>
      </c>
      <c r="F822" s="1" t="e">
        <f>_xlfn.XLOOKUP($A822,Mapping!$A:$A,Mapping!$G:$G)</f>
        <v>#N/A</v>
      </c>
    </row>
    <row r="823" spans="1:6" hidden="1" x14ac:dyDescent="0.25">
      <c r="A823" t="s">
        <v>514</v>
      </c>
      <c r="B823" t="s">
        <v>3</v>
      </c>
      <c r="C823" s="1" t="e">
        <f>_xlfn.XLOOKUP($A823,Mapping!$A:$A,Mapping!$D:$D)</f>
        <v>#N/A</v>
      </c>
      <c r="D823" s="1" t="e">
        <f>_xlfn.XLOOKUP($A823,Mapping!$A:$A,Mapping!$E:$E)</f>
        <v>#N/A</v>
      </c>
      <c r="E823" s="1" t="e">
        <f>_xlfn.XLOOKUP($A823,Mapping!$A:$A,Mapping!$C:$C)</f>
        <v>#N/A</v>
      </c>
      <c r="F823" s="1" t="e">
        <f>_xlfn.XLOOKUP($A823,Mapping!$A:$A,Mapping!$G:$G)</f>
        <v>#N/A</v>
      </c>
    </row>
    <row r="824" spans="1:6" hidden="1" x14ac:dyDescent="0.25">
      <c r="A824" t="s">
        <v>515</v>
      </c>
      <c r="B824" t="s">
        <v>3</v>
      </c>
      <c r="C824" s="1" t="e">
        <f>_xlfn.XLOOKUP($A824,Mapping!$A:$A,Mapping!$D:$D)</f>
        <v>#N/A</v>
      </c>
      <c r="D824" s="1" t="e">
        <f>_xlfn.XLOOKUP($A824,Mapping!$A:$A,Mapping!$E:$E)</f>
        <v>#N/A</v>
      </c>
      <c r="E824" s="1" t="e">
        <f>_xlfn.XLOOKUP($A824,Mapping!$A:$A,Mapping!$C:$C)</f>
        <v>#N/A</v>
      </c>
      <c r="F824" s="1" t="e">
        <f>_xlfn.XLOOKUP($A824,Mapping!$A:$A,Mapping!$G:$G)</f>
        <v>#N/A</v>
      </c>
    </row>
    <row r="825" spans="1:6" hidden="1" x14ac:dyDescent="0.25">
      <c r="A825" t="s">
        <v>516</v>
      </c>
      <c r="B825" t="s">
        <v>3</v>
      </c>
      <c r="C825" s="1" t="e">
        <f>_xlfn.XLOOKUP($A825,Mapping!$A:$A,Mapping!$D:$D)</f>
        <v>#N/A</v>
      </c>
      <c r="D825" s="1" t="e">
        <f>_xlfn.XLOOKUP($A825,Mapping!$A:$A,Mapping!$E:$E)</f>
        <v>#N/A</v>
      </c>
      <c r="E825" s="1" t="e">
        <f>_xlfn.XLOOKUP($A825,Mapping!$A:$A,Mapping!$C:$C)</f>
        <v>#N/A</v>
      </c>
      <c r="F825" s="1" t="e">
        <f>_xlfn.XLOOKUP($A825,Mapping!$A:$A,Mapping!$G:$G)</f>
        <v>#N/A</v>
      </c>
    </row>
    <row r="826" spans="1:6" hidden="1" x14ac:dyDescent="0.25">
      <c r="A826" t="s">
        <v>517</v>
      </c>
      <c r="B826" t="s">
        <v>3</v>
      </c>
      <c r="C826" s="1" t="e">
        <f>_xlfn.XLOOKUP($A826,Mapping!$A:$A,Mapping!$D:$D)</f>
        <v>#N/A</v>
      </c>
      <c r="D826" s="1" t="e">
        <f>_xlfn.XLOOKUP($A826,Mapping!$A:$A,Mapping!$E:$E)</f>
        <v>#N/A</v>
      </c>
      <c r="E826" s="1" t="e">
        <f>_xlfn.XLOOKUP($A826,Mapping!$A:$A,Mapping!$C:$C)</f>
        <v>#N/A</v>
      </c>
      <c r="F826" s="1" t="e">
        <f>_xlfn.XLOOKUP($A826,Mapping!$A:$A,Mapping!$G:$G)</f>
        <v>#N/A</v>
      </c>
    </row>
    <row r="827" spans="1:6" hidden="1" x14ac:dyDescent="0.25">
      <c r="A827" t="s">
        <v>518</v>
      </c>
      <c r="B827" t="s">
        <v>3</v>
      </c>
      <c r="C827" s="1" t="e">
        <f>_xlfn.XLOOKUP($A827,Mapping!$A:$A,Mapping!$D:$D)</f>
        <v>#N/A</v>
      </c>
      <c r="D827" s="1" t="e">
        <f>_xlfn.XLOOKUP($A827,Mapping!$A:$A,Mapping!$E:$E)</f>
        <v>#N/A</v>
      </c>
      <c r="E827" s="1" t="e">
        <f>_xlfn.XLOOKUP($A827,Mapping!$A:$A,Mapping!$C:$C)</f>
        <v>#N/A</v>
      </c>
      <c r="F827" s="1" t="e">
        <f>_xlfn.XLOOKUP($A827,Mapping!$A:$A,Mapping!$G:$G)</f>
        <v>#N/A</v>
      </c>
    </row>
    <row r="828" spans="1:6" hidden="1" x14ac:dyDescent="0.25">
      <c r="A828" t="s">
        <v>519</v>
      </c>
      <c r="B828" t="s">
        <v>3</v>
      </c>
      <c r="C828" s="1" t="e">
        <f>_xlfn.XLOOKUP($A828,Mapping!$A:$A,Mapping!$D:$D)</f>
        <v>#N/A</v>
      </c>
      <c r="D828" s="1" t="e">
        <f>_xlfn.XLOOKUP($A828,Mapping!$A:$A,Mapping!$E:$E)</f>
        <v>#N/A</v>
      </c>
      <c r="E828" s="1" t="e">
        <f>_xlfn.XLOOKUP($A828,Mapping!$A:$A,Mapping!$C:$C)</f>
        <v>#N/A</v>
      </c>
      <c r="F828" s="1" t="e">
        <f>_xlfn.XLOOKUP($A828,Mapping!$A:$A,Mapping!$G:$G)</f>
        <v>#N/A</v>
      </c>
    </row>
    <row r="829" spans="1:6" hidden="1" x14ac:dyDescent="0.25">
      <c r="A829" t="s">
        <v>520</v>
      </c>
      <c r="B829" t="s">
        <v>3</v>
      </c>
      <c r="C829" s="1" t="e">
        <f>_xlfn.XLOOKUP($A829,Mapping!$A:$A,Mapping!$D:$D)</f>
        <v>#N/A</v>
      </c>
      <c r="D829" s="1" t="e">
        <f>_xlfn.XLOOKUP($A829,Mapping!$A:$A,Mapping!$E:$E)</f>
        <v>#N/A</v>
      </c>
      <c r="E829" s="1" t="e">
        <f>_xlfn.XLOOKUP($A829,Mapping!$A:$A,Mapping!$C:$C)</f>
        <v>#N/A</v>
      </c>
      <c r="F829" s="1" t="e">
        <f>_xlfn.XLOOKUP($A829,Mapping!$A:$A,Mapping!$G:$G)</f>
        <v>#N/A</v>
      </c>
    </row>
    <row r="830" spans="1:6" hidden="1" x14ac:dyDescent="0.25">
      <c r="A830" t="s">
        <v>521</v>
      </c>
      <c r="B830" t="s">
        <v>3</v>
      </c>
      <c r="C830" s="1" t="e">
        <f>_xlfn.XLOOKUP($A830,Mapping!$A:$A,Mapping!$D:$D)</f>
        <v>#N/A</v>
      </c>
      <c r="D830" s="1" t="e">
        <f>_xlfn.XLOOKUP($A830,Mapping!$A:$A,Mapping!$E:$E)</f>
        <v>#N/A</v>
      </c>
      <c r="E830" s="1" t="e">
        <f>_xlfn.XLOOKUP($A830,Mapping!$A:$A,Mapping!$C:$C)</f>
        <v>#N/A</v>
      </c>
      <c r="F830" s="1" t="e">
        <f>_xlfn.XLOOKUP($A830,Mapping!$A:$A,Mapping!$G:$G)</f>
        <v>#N/A</v>
      </c>
    </row>
    <row r="831" spans="1:6" hidden="1" x14ac:dyDescent="0.25">
      <c r="A831" t="s">
        <v>522</v>
      </c>
      <c r="B831" t="s">
        <v>3</v>
      </c>
      <c r="C831" s="1" t="e">
        <f>_xlfn.XLOOKUP($A831,Mapping!$A:$A,Mapping!$D:$D)</f>
        <v>#N/A</v>
      </c>
      <c r="D831" s="1" t="e">
        <f>_xlfn.XLOOKUP($A831,Mapping!$A:$A,Mapping!$E:$E)</f>
        <v>#N/A</v>
      </c>
      <c r="E831" s="1" t="e">
        <f>_xlfn.XLOOKUP($A831,Mapping!$A:$A,Mapping!$C:$C)</f>
        <v>#N/A</v>
      </c>
      <c r="F831" s="1" t="e">
        <f>_xlfn.XLOOKUP($A831,Mapping!$A:$A,Mapping!$G:$G)</f>
        <v>#N/A</v>
      </c>
    </row>
    <row r="832" spans="1:6" hidden="1" x14ac:dyDescent="0.25">
      <c r="A832" t="s">
        <v>523</v>
      </c>
      <c r="B832" t="s">
        <v>3</v>
      </c>
      <c r="C832" s="1" t="e">
        <f>_xlfn.XLOOKUP($A832,Mapping!$A:$A,Mapping!$D:$D)</f>
        <v>#N/A</v>
      </c>
      <c r="D832" s="1" t="e">
        <f>_xlfn.XLOOKUP($A832,Mapping!$A:$A,Mapping!$E:$E)</f>
        <v>#N/A</v>
      </c>
      <c r="E832" s="1" t="e">
        <f>_xlfn.XLOOKUP($A832,Mapping!$A:$A,Mapping!$C:$C)</f>
        <v>#N/A</v>
      </c>
      <c r="F832" s="1" t="e">
        <f>_xlfn.XLOOKUP($A832,Mapping!$A:$A,Mapping!$G:$G)</f>
        <v>#N/A</v>
      </c>
    </row>
    <row r="833" spans="1:6" hidden="1" x14ac:dyDescent="0.25">
      <c r="A833" t="s">
        <v>524</v>
      </c>
      <c r="B833" t="s">
        <v>3</v>
      </c>
      <c r="C833" s="1" t="e">
        <f>_xlfn.XLOOKUP($A833,Mapping!$A:$A,Mapping!$D:$D)</f>
        <v>#N/A</v>
      </c>
      <c r="D833" s="1" t="e">
        <f>_xlfn.XLOOKUP($A833,Mapping!$A:$A,Mapping!$E:$E)</f>
        <v>#N/A</v>
      </c>
      <c r="E833" s="1" t="e">
        <f>_xlfn.XLOOKUP($A833,Mapping!$A:$A,Mapping!$C:$C)</f>
        <v>#N/A</v>
      </c>
      <c r="F833" s="1" t="e">
        <f>_xlfn.XLOOKUP($A833,Mapping!$A:$A,Mapping!$G:$G)</f>
        <v>#N/A</v>
      </c>
    </row>
    <row r="834" spans="1:6" hidden="1" x14ac:dyDescent="0.25">
      <c r="A834" t="s">
        <v>525</v>
      </c>
      <c r="B834" t="s">
        <v>3</v>
      </c>
      <c r="C834" s="1" t="e">
        <f>_xlfn.XLOOKUP($A834,Mapping!$A:$A,Mapping!$D:$D)</f>
        <v>#N/A</v>
      </c>
      <c r="D834" s="1" t="e">
        <f>_xlfn.XLOOKUP($A834,Mapping!$A:$A,Mapping!$E:$E)</f>
        <v>#N/A</v>
      </c>
      <c r="E834" s="1" t="e">
        <f>_xlfn.XLOOKUP($A834,Mapping!$A:$A,Mapping!$C:$C)</f>
        <v>#N/A</v>
      </c>
      <c r="F834" s="1" t="e">
        <f>_xlfn.XLOOKUP($A834,Mapping!$A:$A,Mapping!$G:$G)</f>
        <v>#N/A</v>
      </c>
    </row>
    <row r="835" spans="1:6" hidden="1" x14ac:dyDescent="0.25">
      <c r="A835" t="s">
        <v>526</v>
      </c>
      <c r="B835" t="s">
        <v>3</v>
      </c>
      <c r="C835" s="1" t="e">
        <f>_xlfn.XLOOKUP($A835,Mapping!$A:$A,Mapping!$D:$D)</f>
        <v>#N/A</v>
      </c>
      <c r="D835" s="1" t="e">
        <f>_xlfn.XLOOKUP($A835,Mapping!$A:$A,Mapping!$E:$E)</f>
        <v>#N/A</v>
      </c>
      <c r="E835" s="1" t="e">
        <f>_xlfn.XLOOKUP($A835,Mapping!$A:$A,Mapping!$C:$C)</f>
        <v>#N/A</v>
      </c>
      <c r="F835" s="1" t="e">
        <f>_xlfn.XLOOKUP($A835,Mapping!$A:$A,Mapping!$G:$G)</f>
        <v>#N/A</v>
      </c>
    </row>
    <row r="836" spans="1:6" hidden="1" x14ac:dyDescent="0.25">
      <c r="A836" t="s">
        <v>527</v>
      </c>
      <c r="B836" t="s">
        <v>3</v>
      </c>
      <c r="C836" s="1" t="e">
        <f>_xlfn.XLOOKUP($A836,Mapping!$A:$A,Mapping!$D:$D)</f>
        <v>#N/A</v>
      </c>
      <c r="D836" s="1" t="e">
        <f>_xlfn.XLOOKUP($A836,Mapping!$A:$A,Mapping!$E:$E)</f>
        <v>#N/A</v>
      </c>
      <c r="E836" s="1" t="e">
        <f>_xlfn.XLOOKUP($A836,Mapping!$A:$A,Mapping!$C:$C)</f>
        <v>#N/A</v>
      </c>
      <c r="F836" s="1" t="e">
        <f>_xlfn.XLOOKUP($A836,Mapping!$A:$A,Mapping!$G:$G)</f>
        <v>#N/A</v>
      </c>
    </row>
    <row r="837" spans="1:6" hidden="1" x14ac:dyDescent="0.25">
      <c r="A837" t="s">
        <v>528</v>
      </c>
      <c r="B837" t="s">
        <v>3</v>
      </c>
      <c r="C837" s="1" t="e">
        <f>_xlfn.XLOOKUP($A837,Mapping!$A:$A,Mapping!$D:$D)</f>
        <v>#N/A</v>
      </c>
      <c r="D837" s="1" t="e">
        <f>_xlfn.XLOOKUP($A837,Mapping!$A:$A,Mapping!$E:$E)</f>
        <v>#N/A</v>
      </c>
      <c r="E837" s="1" t="e">
        <f>_xlfn.XLOOKUP($A837,Mapping!$A:$A,Mapping!$C:$C)</f>
        <v>#N/A</v>
      </c>
      <c r="F837" s="1" t="e">
        <f>_xlfn.XLOOKUP($A837,Mapping!$A:$A,Mapping!$G:$G)</f>
        <v>#N/A</v>
      </c>
    </row>
    <row r="838" spans="1:6" hidden="1" x14ac:dyDescent="0.25">
      <c r="A838" t="s">
        <v>529</v>
      </c>
      <c r="B838" t="s">
        <v>3</v>
      </c>
      <c r="C838" s="1" t="e">
        <f>_xlfn.XLOOKUP($A838,Mapping!$A:$A,Mapping!$D:$D)</f>
        <v>#N/A</v>
      </c>
      <c r="D838" s="1" t="e">
        <f>_xlfn.XLOOKUP($A838,Mapping!$A:$A,Mapping!$E:$E)</f>
        <v>#N/A</v>
      </c>
      <c r="E838" s="1" t="e">
        <f>_xlfn.XLOOKUP($A838,Mapping!$A:$A,Mapping!$C:$C)</f>
        <v>#N/A</v>
      </c>
      <c r="F838" s="1" t="e">
        <f>_xlfn.XLOOKUP($A838,Mapping!$A:$A,Mapping!$G:$G)</f>
        <v>#N/A</v>
      </c>
    </row>
    <row r="839" spans="1:6" hidden="1" x14ac:dyDescent="0.25">
      <c r="A839" t="s">
        <v>530</v>
      </c>
      <c r="B839" t="s">
        <v>3</v>
      </c>
      <c r="C839" s="1" t="e">
        <f>_xlfn.XLOOKUP($A839,Mapping!$A:$A,Mapping!$D:$D)</f>
        <v>#N/A</v>
      </c>
      <c r="D839" s="1" t="e">
        <f>_xlfn.XLOOKUP($A839,Mapping!$A:$A,Mapping!$E:$E)</f>
        <v>#N/A</v>
      </c>
      <c r="E839" s="1" t="e">
        <f>_xlfn.XLOOKUP($A839,Mapping!$A:$A,Mapping!$C:$C)</f>
        <v>#N/A</v>
      </c>
      <c r="F839" s="1" t="e">
        <f>_xlfn.XLOOKUP($A839,Mapping!$A:$A,Mapping!$G:$G)</f>
        <v>#N/A</v>
      </c>
    </row>
    <row r="840" spans="1:6" hidden="1" x14ac:dyDescent="0.25">
      <c r="A840" t="s">
        <v>531</v>
      </c>
      <c r="B840" t="s">
        <v>3</v>
      </c>
      <c r="C840" s="1" t="e">
        <f>_xlfn.XLOOKUP($A840,Mapping!$A:$A,Mapping!$D:$D)</f>
        <v>#N/A</v>
      </c>
      <c r="D840" s="1" t="e">
        <f>_xlfn.XLOOKUP($A840,Mapping!$A:$A,Mapping!$E:$E)</f>
        <v>#N/A</v>
      </c>
      <c r="E840" s="1" t="e">
        <f>_xlfn.XLOOKUP($A840,Mapping!$A:$A,Mapping!$C:$C)</f>
        <v>#N/A</v>
      </c>
      <c r="F840" s="1" t="e">
        <f>_xlfn.XLOOKUP($A840,Mapping!$A:$A,Mapping!$G:$G)</f>
        <v>#N/A</v>
      </c>
    </row>
    <row r="841" spans="1:6" hidden="1" x14ac:dyDescent="0.25">
      <c r="A841" t="s">
        <v>532</v>
      </c>
      <c r="B841" t="s">
        <v>3</v>
      </c>
      <c r="C841" s="1" t="e">
        <f>_xlfn.XLOOKUP($A841,Mapping!$A:$A,Mapping!$D:$D)</f>
        <v>#N/A</v>
      </c>
      <c r="D841" s="1" t="e">
        <f>_xlfn.XLOOKUP($A841,Mapping!$A:$A,Mapping!$E:$E)</f>
        <v>#N/A</v>
      </c>
      <c r="E841" s="1" t="e">
        <f>_xlfn.XLOOKUP($A841,Mapping!$A:$A,Mapping!$C:$C)</f>
        <v>#N/A</v>
      </c>
      <c r="F841" s="1" t="e">
        <f>_xlfn.XLOOKUP($A841,Mapping!$A:$A,Mapping!$G:$G)</f>
        <v>#N/A</v>
      </c>
    </row>
    <row r="842" spans="1:6" hidden="1" x14ac:dyDescent="0.25">
      <c r="A842" t="s">
        <v>533</v>
      </c>
      <c r="B842" t="s">
        <v>3</v>
      </c>
      <c r="C842" s="1" t="e">
        <f>_xlfn.XLOOKUP($A842,Mapping!$A:$A,Mapping!$D:$D)</f>
        <v>#N/A</v>
      </c>
      <c r="D842" s="1" t="e">
        <f>_xlfn.XLOOKUP($A842,Mapping!$A:$A,Mapping!$E:$E)</f>
        <v>#N/A</v>
      </c>
      <c r="E842" s="1" t="e">
        <f>_xlfn.XLOOKUP($A842,Mapping!$A:$A,Mapping!$C:$C)</f>
        <v>#N/A</v>
      </c>
      <c r="F842" s="1" t="e">
        <f>_xlfn.XLOOKUP($A842,Mapping!$A:$A,Mapping!$G:$G)</f>
        <v>#N/A</v>
      </c>
    </row>
    <row r="843" spans="1:6" hidden="1" x14ac:dyDescent="0.25">
      <c r="A843" t="s">
        <v>534</v>
      </c>
      <c r="B843" t="s">
        <v>3</v>
      </c>
      <c r="C843" s="1" t="e">
        <f>_xlfn.XLOOKUP($A843,Mapping!$A:$A,Mapping!$D:$D)</f>
        <v>#N/A</v>
      </c>
      <c r="D843" s="1" t="e">
        <f>_xlfn.XLOOKUP($A843,Mapping!$A:$A,Mapping!$E:$E)</f>
        <v>#N/A</v>
      </c>
      <c r="E843" s="1" t="e">
        <f>_xlfn.XLOOKUP($A843,Mapping!$A:$A,Mapping!$C:$C)</f>
        <v>#N/A</v>
      </c>
      <c r="F843" s="1" t="e">
        <f>_xlfn.XLOOKUP($A843,Mapping!$A:$A,Mapping!$G:$G)</f>
        <v>#N/A</v>
      </c>
    </row>
    <row r="844" spans="1:6" hidden="1" x14ac:dyDescent="0.25">
      <c r="A844" t="s">
        <v>535</v>
      </c>
      <c r="B844" t="s">
        <v>3</v>
      </c>
      <c r="C844" s="1" t="e">
        <f>_xlfn.XLOOKUP($A844,Mapping!$A:$A,Mapping!$D:$D)</f>
        <v>#N/A</v>
      </c>
      <c r="D844" s="1" t="e">
        <f>_xlfn.XLOOKUP($A844,Mapping!$A:$A,Mapping!$E:$E)</f>
        <v>#N/A</v>
      </c>
      <c r="E844" s="1" t="e">
        <f>_xlfn.XLOOKUP($A844,Mapping!$A:$A,Mapping!$C:$C)</f>
        <v>#N/A</v>
      </c>
      <c r="F844" s="1" t="e">
        <f>_xlfn.XLOOKUP($A844,Mapping!$A:$A,Mapping!$G:$G)</f>
        <v>#N/A</v>
      </c>
    </row>
    <row r="845" spans="1:6" hidden="1" x14ac:dyDescent="0.25">
      <c r="A845" t="s">
        <v>536</v>
      </c>
      <c r="B845" t="s">
        <v>3</v>
      </c>
      <c r="C845" s="1" t="e">
        <f>_xlfn.XLOOKUP($A845,Mapping!$A:$A,Mapping!$D:$D)</f>
        <v>#N/A</v>
      </c>
      <c r="D845" s="1" t="e">
        <f>_xlfn.XLOOKUP($A845,Mapping!$A:$A,Mapping!$E:$E)</f>
        <v>#N/A</v>
      </c>
      <c r="E845" s="1" t="e">
        <f>_xlfn.XLOOKUP($A845,Mapping!$A:$A,Mapping!$C:$C)</f>
        <v>#N/A</v>
      </c>
      <c r="F845" s="1" t="e">
        <f>_xlfn.XLOOKUP($A845,Mapping!$A:$A,Mapping!$G:$G)</f>
        <v>#N/A</v>
      </c>
    </row>
    <row r="846" spans="1:6" hidden="1" x14ac:dyDescent="0.25">
      <c r="A846" t="s">
        <v>537</v>
      </c>
      <c r="B846" t="s">
        <v>3</v>
      </c>
      <c r="C846" s="1" t="e">
        <f>_xlfn.XLOOKUP($A846,Mapping!$A:$A,Mapping!$D:$D)</f>
        <v>#N/A</v>
      </c>
      <c r="D846" s="1" t="e">
        <f>_xlfn.XLOOKUP($A846,Mapping!$A:$A,Mapping!$E:$E)</f>
        <v>#N/A</v>
      </c>
      <c r="E846" s="1" t="e">
        <f>_xlfn.XLOOKUP($A846,Mapping!$A:$A,Mapping!$C:$C)</f>
        <v>#N/A</v>
      </c>
      <c r="F846" s="1" t="e">
        <f>_xlfn.XLOOKUP($A846,Mapping!$A:$A,Mapping!$G:$G)</f>
        <v>#N/A</v>
      </c>
    </row>
    <row r="847" spans="1:6" hidden="1" x14ac:dyDescent="0.25">
      <c r="A847" t="s">
        <v>538</v>
      </c>
      <c r="B847" t="s">
        <v>3</v>
      </c>
      <c r="C847" s="1" t="e">
        <f>_xlfn.XLOOKUP($A847,Mapping!$A:$A,Mapping!$D:$D)</f>
        <v>#N/A</v>
      </c>
      <c r="D847" s="1" t="e">
        <f>_xlfn.XLOOKUP($A847,Mapping!$A:$A,Mapping!$E:$E)</f>
        <v>#N/A</v>
      </c>
      <c r="E847" s="1" t="e">
        <f>_xlfn.XLOOKUP($A847,Mapping!$A:$A,Mapping!$C:$C)</f>
        <v>#N/A</v>
      </c>
      <c r="F847" s="1" t="e">
        <f>_xlfn.XLOOKUP($A847,Mapping!$A:$A,Mapping!$G:$G)</f>
        <v>#N/A</v>
      </c>
    </row>
    <row r="848" spans="1:6" hidden="1" x14ac:dyDescent="0.25">
      <c r="A848" t="s">
        <v>539</v>
      </c>
      <c r="B848" t="s">
        <v>3</v>
      </c>
      <c r="C848" s="1" t="e">
        <f>_xlfn.XLOOKUP($A848,Mapping!$A:$A,Mapping!$D:$D)</f>
        <v>#N/A</v>
      </c>
      <c r="D848" s="1" t="e">
        <f>_xlfn.XLOOKUP($A848,Mapping!$A:$A,Mapping!$E:$E)</f>
        <v>#N/A</v>
      </c>
      <c r="E848" s="1" t="e">
        <f>_xlfn.XLOOKUP($A848,Mapping!$A:$A,Mapping!$C:$C)</f>
        <v>#N/A</v>
      </c>
      <c r="F848" s="1" t="e">
        <f>_xlfn.XLOOKUP($A848,Mapping!$A:$A,Mapping!$G:$G)</f>
        <v>#N/A</v>
      </c>
    </row>
    <row r="849" spans="1:6" hidden="1" x14ac:dyDescent="0.25">
      <c r="A849" t="s">
        <v>540</v>
      </c>
      <c r="B849" t="s">
        <v>3</v>
      </c>
      <c r="C849" s="1" t="e">
        <f>_xlfn.XLOOKUP($A849,Mapping!$A:$A,Mapping!$D:$D)</f>
        <v>#N/A</v>
      </c>
      <c r="D849" s="1" t="e">
        <f>_xlfn.XLOOKUP($A849,Mapping!$A:$A,Mapping!$E:$E)</f>
        <v>#N/A</v>
      </c>
      <c r="E849" s="1" t="e">
        <f>_xlfn.XLOOKUP($A849,Mapping!$A:$A,Mapping!$C:$C)</f>
        <v>#N/A</v>
      </c>
      <c r="F849" s="1" t="e">
        <f>_xlfn.XLOOKUP($A849,Mapping!$A:$A,Mapping!$G:$G)</f>
        <v>#N/A</v>
      </c>
    </row>
    <row r="850" spans="1:6" hidden="1" x14ac:dyDescent="0.25">
      <c r="A850" t="s">
        <v>541</v>
      </c>
      <c r="B850" t="s">
        <v>3</v>
      </c>
      <c r="C850" s="1" t="e">
        <f>_xlfn.XLOOKUP($A850,Mapping!$A:$A,Mapping!$D:$D)</f>
        <v>#N/A</v>
      </c>
      <c r="D850" s="1" t="e">
        <f>_xlfn.XLOOKUP($A850,Mapping!$A:$A,Mapping!$E:$E)</f>
        <v>#N/A</v>
      </c>
      <c r="E850" s="1" t="e">
        <f>_xlfn.XLOOKUP($A850,Mapping!$A:$A,Mapping!$C:$C)</f>
        <v>#N/A</v>
      </c>
      <c r="F850" s="1" t="e">
        <f>_xlfn.XLOOKUP($A850,Mapping!$A:$A,Mapping!$G:$G)</f>
        <v>#N/A</v>
      </c>
    </row>
    <row r="851" spans="1:6" hidden="1" x14ac:dyDescent="0.25">
      <c r="A851" t="s">
        <v>542</v>
      </c>
      <c r="B851" t="s">
        <v>3</v>
      </c>
      <c r="C851" s="1" t="e">
        <f>_xlfn.XLOOKUP($A851,Mapping!$A:$A,Mapping!$D:$D)</f>
        <v>#N/A</v>
      </c>
      <c r="D851" s="1" t="e">
        <f>_xlfn.XLOOKUP($A851,Mapping!$A:$A,Mapping!$E:$E)</f>
        <v>#N/A</v>
      </c>
      <c r="E851" s="1" t="e">
        <f>_xlfn.XLOOKUP($A851,Mapping!$A:$A,Mapping!$C:$C)</f>
        <v>#N/A</v>
      </c>
      <c r="F851" s="1" t="e">
        <f>_xlfn.XLOOKUP($A851,Mapping!$A:$A,Mapping!$G:$G)</f>
        <v>#N/A</v>
      </c>
    </row>
    <row r="852" spans="1:6" hidden="1" x14ac:dyDescent="0.25">
      <c r="A852" t="s">
        <v>543</v>
      </c>
      <c r="B852" t="s">
        <v>3</v>
      </c>
      <c r="C852" s="1" t="e">
        <f>_xlfn.XLOOKUP($A852,Mapping!$A:$A,Mapping!$D:$D)</f>
        <v>#N/A</v>
      </c>
      <c r="D852" s="1" t="e">
        <f>_xlfn.XLOOKUP($A852,Mapping!$A:$A,Mapping!$E:$E)</f>
        <v>#N/A</v>
      </c>
      <c r="E852" s="1" t="e">
        <f>_xlfn.XLOOKUP($A852,Mapping!$A:$A,Mapping!$C:$C)</f>
        <v>#N/A</v>
      </c>
      <c r="F852" s="1" t="e">
        <f>_xlfn.XLOOKUP($A852,Mapping!$A:$A,Mapping!$G:$G)</f>
        <v>#N/A</v>
      </c>
    </row>
    <row r="853" spans="1:6" hidden="1" x14ac:dyDescent="0.25">
      <c r="A853" t="s">
        <v>544</v>
      </c>
      <c r="B853" t="s">
        <v>3</v>
      </c>
      <c r="C853" s="1" t="e">
        <f>_xlfn.XLOOKUP($A853,Mapping!$A:$A,Mapping!$D:$D)</f>
        <v>#N/A</v>
      </c>
      <c r="D853" s="1" t="e">
        <f>_xlfn.XLOOKUP($A853,Mapping!$A:$A,Mapping!$E:$E)</f>
        <v>#N/A</v>
      </c>
      <c r="E853" s="1" t="e">
        <f>_xlfn.XLOOKUP($A853,Mapping!$A:$A,Mapping!$C:$C)</f>
        <v>#N/A</v>
      </c>
      <c r="F853" s="1" t="e">
        <f>_xlfn.XLOOKUP($A853,Mapping!$A:$A,Mapping!$G:$G)</f>
        <v>#N/A</v>
      </c>
    </row>
    <row r="854" spans="1:6" hidden="1" x14ac:dyDescent="0.25">
      <c r="A854" t="s">
        <v>545</v>
      </c>
      <c r="B854" t="s">
        <v>3</v>
      </c>
      <c r="C854" s="1" t="e">
        <f>_xlfn.XLOOKUP($A854,Mapping!$A:$A,Mapping!$D:$D)</f>
        <v>#N/A</v>
      </c>
      <c r="D854" s="1" t="e">
        <f>_xlfn.XLOOKUP($A854,Mapping!$A:$A,Mapping!$E:$E)</f>
        <v>#N/A</v>
      </c>
      <c r="E854" s="1" t="e">
        <f>_xlfn.XLOOKUP($A854,Mapping!$A:$A,Mapping!$C:$C)</f>
        <v>#N/A</v>
      </c>
      <c r="F854" s="1" t="e">
        <f>_xlfn.XLOOKUP($A854,Mapping!$A:$A,Mapping!$G:$G)</f>
        <v>#N/A</v>
      </c>
    </row>
    <row r="855" spans="1:6" hidden="1" x14ac:dyDescent="0.25">
      <c r="A855" t="s">
        <v>546</v>
      </c>
      <c r="B855" t="s">
        <v>3</v>
      </c>
      <c r="C855" s="1" t="e">
        <f>_xlfn.XLOOKUP($A855,Mapping!$A:$A,Mapping!$D:$D)</f>
        <v>#N/A</v>
      </c>
      <c r="D855" s="1" t="e">
        <f>_xlfn.XLOOKUP($A855,Mapping!$A:$A,Mapping!$E:$E)</f>
        <v>#N/A</v>
      </c>
      <c r="E855" s="1" t="e">
        <f>_xlfn.XLOOKUP($A855,Mapping!$A:$A,Mapping!$C:$C)</f>
        <v>#N/A</v>
      </c>
      <c r="F855" s="1" t="e">
        <f>_xlfn.XLOOKUP($A855,Mapping!$A:$A,Mapping!$G:$G)</f>
        <v>#N/A</v>
      </c>
    </row>
    <row r="856" spans="1:6" hidden="1" x14ac:dyDescent="0.25">
      <c r="A856" t="s">
        <v>547</v>
      </c>
      <c r="B856" t="s">
        <v>3</v>
      </c>
      <c r="C856" s="1" t="e">
        <f>_xlfn.XLOOKUP($A856,Mapping!$A:$A,Mapping!$D:$D)</f>
        <v>#N/A</v>
      </c>
      <c r="D856" s="1" t="e">
        <f>_xlfn.XLOOKUP($A856,Mapping!$A:$A,Mapping!$E:$E)</f>
        <v>#N/A</v>
      </c>
      <c r="E856" s="1" t="e">
        <f>_xlfn.XLOOKUP($A856,Mapping!$A:$A,Mapping!$C:$C)</f>
        <v>#N/A</v>
      </c>
      <c r="F856" s="1" t="e">
        <f>_xlfn.XLOOKUP($A856,Mapping!$A:$A,Mapping!$G:$G)</f>
        <v>#N/A</v>
      </c>
    </row>
    <row r="857" spans="1:6" hidden="1" x14ac:dyDescent="0.25">
      <c r="A857" t="s">
        <v>548</v>
      </c>
      <c r="B857" t="s">
        <v>3</v>
      </c>
      <c r="C857" s="1" t="e">
        <f>_xlfn.XLOOKUP($A857,Mapping!$A:$A,Mapping!$D:$D)</f>
        <v>#N/A</v>
      </c>
      <c r="D857" s="1" t="e">
        <f>_xlfn.XLOOKUP($A857,Mapping!$A:$A,Mapping!$E:$E)</f>
        <v>#N/A</v>
      </c>
      <c r="E857" s="1" t="e">
        <f>_xlfn.XLOOKUP($A857,Mapping!$A:$A,Mapping!$C:$C)</f>
        <v>#N/A</v>
      </c>
      <c r="F857" s="1" t="e">
        <f>_xlfn.XLOOKUP($A857,Mapping!$A:$A,Mapping!$G:$G)</f>
        <v>#N/A</v>
      </c>
    </row>
    <row r="858" spans="1:6" hidden="1" x14ac:dyDescent="0.25">
      <c r="A858" t="s">
        <v>549</v>
      </c>
      <c r="B858" t="s">
        <v>3</v>
      </c>
      <c r="C858" s="1" t="e">
        <f>_xlfn.XLOOKUP($A858,Mapping!$A:$A,Mapping!$D:$D)</f>
        <v>#N/A</v>
      </c>
      <c r="D858" s="1" t="e">
        <f>_xlfn.XLOOKUP($A858,Mapping!$A:$A,Mapping!$E:$E)</f>
        <v>#N/A</v>
      </c>
      <c r="E858" s="1" t="e">
        <f>_xlfn.XLOOKUP($A858,Mapping!$A:$A,Mapping!$C:$C)</f>
        <v>#N/A</v>
      </c>
      <c r="F858" s="1" t="e">
        <f>_xlfn.XLOOKUP($A858,Mapping!$A:$A,Mapping!$G:$G)</f>
        <v>#N/A</v>
      </c>
    </row>
    <row r="859" spans="1:6" hidden="1" x14ac:dyDescent="0.25">
      <c r="A859" t="s">
        <v>550</v>
      </c>
      <c r="B859" t="s">
        <v>3</v>
      </c>
      <c r="C859" s="1" t="e">
        <f>_xlfn.XLOOKUP($A859,Mapping!$A:$A,Mapping!$D:$D)</f>
        <v>#N/A</v>
      </c>
      <c r="D859" s="1" t="e">
        <f>_xlfn.XLOOKUP($A859,Mapping!$A:$A,Mapping!$E:$E)</f>
        <v>#N/A</v>
      </c>
      <c r="E859" s="1" t="e">
        <f>_xlfn.XLOOKUP($A859,Mapping!$A:$A,Mapping!$C:$C)</f>
        <v>#N/A</v>
      </c>
      <c r="F859" s="1" t="e">
        <f>_xlfn.XLOOKUP($A859,Mapping!$A:$A,Mapping!$G:$G)</f>
        <v>#N/A</v>
      </c>
    </row>
    <row r="860" spans="1:6" hidden="1" x14ac:dyDescent="0.25">
      <c r="A860" t="s">
        <v>551</v>
      </c>
      <c r="B860" t="s">
        <v>3</v>
      </c>
      <c r="C860" s="1" t="e">
        <f>_xlfn.XLOOKUP($A860,Mapping!$A:$A,Mapping!$D:$D)</f>
        <v>#N/A</v>
      </c>
      <c r="D860" s="1" t="e">
        <f>_xlfn.XLOOKUP($A860,Mapping!$A:$A,Mapping!$E:$E)</f>
        <v>#N/A</v>
      </c>
      <c r="E860" s="1" t="e">
        <f>_xlfn.XLOOKUP($A860,Mapping!$A:$A,Mapping!$C:$C)</f>
        <v>#N/A</v>
      </c>
      <c r="F860" s="1" t="e">
        <f>_xlfn.XLOOKUP($A860,Mapping!$A:$A,Mapping!$G:$G)</f>
        <v>#N/A</v>
      </c>
    </row>
    <row r="861" spans="1:6" hidden="1" x14ac:dyDescent="0.25">
      <c r="A861" t="s">
        <v>552</v>
      </c>
      <c r="B861" t="s">
        <v>3</v>
      </c>
      <c r="C861" s="1" t="e">
        <f>_xlfn.XLOOKUP($A861,Mapping!$A:$A,Mapping!$D:$D)</f>
        <v>#N/A</v>
      </c>
      <c r="D861" s="1" t="e">
        <f>_xlfn.XLOOKUP($A861,Mapping!$A:$A,Mapping!$E:$E)</f>
        <v>#N/A</v>
      </c>
      <c r="E861" s="1" t="e">
        <f>_xlfn.XLOOKUP($A861,Mapping!$A:$A,Mapping!$C:$C)</f>
        <v>#N/A</v>
      </c>
      <c r="F861" s="1" t="e">
        <f>_xlfn.XLOOKUP($A861,Mapping!$A:$A,Mapping!$G:$G)</f>
        <v>#N/A</v>
      </c>
    </row>
    <row r="862" spans="1:6" hidden="1" x14ac:dyDescent="0.25">
      <c r="A862" t="s">
        <v>553</v>
      </c>
      <c r="B862" t="s">
        <v>3</v>
      </c>
      <c r="C862" s="1" t="e">
        <f>_xlfn.XLOOKUP($A862,Mapping!$A:$A,Mapping!$D:$D)</f>
        <v>#N/A</v>
      </c>
      <c r="D862" s="1" t="e">
        <f>_xlfn.XLOOKUP($A862,Mapping!$A:$A,Mapping!$E:$E)</f>
        <v>#N/A</v>
      </c>
      <c r="E862" s="1" t="e">
        <f>_xlfn.XLOOKUP($A862,Mapping!$A:$A,Mapping!$C:$C)</f>
        <v>#N/A</v>
      </c>
      <c r="F862" s="1" t="e">
        <f>_xlfn.XLOOKUP($A862,Mapping!$A:$A,Mapping!$G:$G)</f>
        <v>#N/A</v>
      </c>
    </row>
    <row r="863" spans="1:6" hidden="1" x14ac:dyDescent="0.25">
      <c r="A863" t="s">
        <v>554</v>
      </c>
      <c r="B863" t="s">
        <v>3</v>
      </c>
      <c r="C863" s="1" t="e">
        <f>_xlfn.XLOOKUP($A863,Mapping!$A:$A,Mapping!$D:$D)</f>
        <v>#N/A</v>
      </c>
      <c r="D863" s="1" t="e">
        <f>_xlfn.XLOOKUP($A863,Mapping!$A:$A,Mapping!$E:$E)</f>
        <v>#N/A</v>
      </c>
      <c r="E863" s="1" t="e">
        <f>_xlfn.XLOOKUP($A863,Mapping!$A:$A,Mapping!$C:$C)</f>
        <v>#N/A</v>
      </c>
      <c r="F863" s="1" t="e">
        <f>_xlfn.XLOOKUP($A863,Mapping!$A:$A,Mapping!$G:$G)</f>
        <v>#N/A</v>
      </c>
    </row>
    <row r="864" spans="1:6" hidden="1" x14ac:dyDescent="0.25">
      <c r="A864" t="s">
        <v>555</v>
      </c>
      <c r="B864" t="s">
        <v>3</v>
      </c>
      <c r="C864" s="1" t="e">
        <f>_xlfn.XLOOKUP($A864,Mapping!$A:$A,Mapping!$D:$D)</f>
        <v>#N/A</v>
      </c>
      <c r="D864" s="1" t="e">
        <f>_xlfn.XLOOKUP($A864,Mapping!$A:$A,Mapping!$E:$E)</f>
        <v>#N/A</v>
      </c>
      <c r="E864" s="1" t="e">
        <f>_xlfn.XLOOKUP($A864,Mapping!$A:$A,Mapping!$C:$C)</f>
        <v>#N/A</v>
      </c>
      <c r="F864" s="1" t="e">
        <f>_xlfn.XLOOKUP($A864,Mapping!$A:$A,Mapping!$G:$G)</f>
        <v>#N/A</v>
      </c>
    </row>
    <row r="865" spans="1:6" hidden="1" x14ac:dyDescent="0.25">
      <c r="A865" t="s">
        <v>556</v>
      </c>
      <c r="B865" t="s">
        <v>3</v>
      </c>
      <c r="C865" s="1" t="e">
        <f>_xlfn.XLOOKUP($A865,Mapping!$A:$A,Mapping!$D:$D)</f>
        <v>#N/A</v>
      </c>
      <c r="D865" s="1" t="e">
        <f>_xlfn.XLOOKUP($A865,Mapping!$A:$A,Mapping!$E:$E)</f>
        <v>#N/A</v>
      </c>
      <c r="E865" s="1" t="e">
        <f>_xlfn.XLOOKUP($A865,Mapping!$A:$A,Mapping!$C:$C)</f>
        <v>#N/A</v>
      </c>
      <c r="F865" s="1" t="e">
        <f>_xlfn.XLOOKUP($A865,Mapping!$A:$A,Mapping!$G:$G)</f>
        <v>#N/A</v>
      </c>
    </row>
    <row r="866" spans="1:6" hidden="1" x14ac:dyDescent="0.25">
      <c r="A866" t="s">
        <v>557</v>
      </c>
      <c r="B866" t="s">
        <v>3</v>
      </c>
      <c r="C866" s="1" t="e">
        <f>_xlfn.XLOOKUP($A866,Mapping!$A:$A,Mapping!$D:$D)</f>
        <v>#N/A</v>
      </c>
      <c r="D866" s="1" t="e">
        <f>_xlfn.XLOOKUP($A866,Mapping!$A:$A,Mapping!$E:$E)</f>
        <v>#N/A</v>
      </c>
      <c r="E866" s="1" t="e">
        <f>_xlfn.XLOOKUP($A866,Mapping!$A:$A,Mapping!$C:$C)</f>
        <v>#N/A</v>
      </c>
      <c r="F866" s="1" t="e">
        <f>_xlfn.XLOOKUP($A866,Mapping!$A:$A,Mapping!$G:$G)</f>
        <v>#N/A</v>
      </c>
    </row>
    <row r="867" spans="1:6" hidden="1" x14ac:dyDescent="0.25">
      <c r="A867" t="s">
        <v>558</v>
      </c>
      <c r="B867" t="s">
        <v>3</v>
      </c>
      <c r="C867" s="1" t="e">
        <f>_xlfn.XLOOKUP($A867,Mapping!$A:$A,Mapping!$D:$D)</f>
        <v>#N/A</v>
      </c>
      <c r="D867" s="1" t="e">
        <f>_xlfn.XLOOKUP($A867,Mapping!$A:$A,Mapping!$E:$E)</f>
        <v>#N/A</v>
      </c>
      <c r="E867" s="1" t="e">
        <f>_xlfn.XLOOKUP($A867,Mapping!$A:$A,Mapping!$C:$C)</f>
        <v>#N/A</v>
      </c>
      <c r="F867" s="1" t="e">
        <f>_xlfn.XLOOKUP($A867,Mapping!$A:$A,Mapping!$G:$G)</f>
        <v>#N/A</v>
      </c>
    </row>
    <row r="868" spans="1:6" hidden="1" x14ac:dyDescent="0.25">
      <c r="A868" t="s">
        <v>559</v>
      </c>
      <c r="B868" t="s">
        <v>3</v>
      </c>
      <c r="C868" s="1" t="e">
        <f>_xlfn.XLOOKUP($A868,Mapping!$A:$A,Mapping!$D:$D)</f>
        <v>#N/A</v>
      </c>
      <c r="D868" s="1" t="e">
        <f>_xlfn.XLOOKUP($A868,Mapping!$A:$A,Mapping!$E:$E)</f>
        <v>#N/A</v>
      </c>
      <c r="E868" s="1" t="e">
        <f>_xlfn.XLOOKUP($A868,Mapping!$A:$A,Mapping!$C:$C)</f>
        <v>#N/A</v>
      </c>
      <c r="F868" s="1" t="e">
        <f>_xlfn.XLOOKUP($A868,Mapping!$A:$A,Mapping!$G:$G)</f>
        <v>#N/A</v>
      </c>
    </row>
    <row r="869" spans="1:6" hidden="1" x14ac:dyDescent="0.25">
      <c r="A869" t="s">
        <v>560</v>
      </c>
      <c r="B869" t="s">
        <v>3</v>
      </c>
      <c r="C869" s="1" t="e">
        <f>_xlfn.XLOOKUP($A869,Mapping!$A:$A,Mapping!$D:$D)</f>
        <v>#N/A</v>
      </c>
      <c r="D869" s="1" t="e">
        <f>_xlfn.XLOOKUP($A869,Mapping!$A:$A,Mapping!$E:$E)</f>
        <v>#N/A</v>
      </c>
      <c r="E869" s="1" t="e">
        <f>_xlfn.XLOOKUP($A869,Mapping!$A:$A,Mapping!$C:$C)</f>
        <v>#N/A</v>
      </c>
      <c r="F869" s="1" t="e">
        <f>_xlfn.XLOOKUP($A869,Mapping!$A:$A,Mapping!$G:$G)</f>
        <v>#N/A</v>
      </c>
    </row>
    <row r="870" spans="1:6" hidden="1" x14ac:dyDescent="0.25">
      <c r="A870" t="s">
        <v>561</v>
      </c>
      <c r="B870" t="s">
        <v>3</v>
      </c>
      <c r="C870" s="1" t="e">
        <f>_xlfn.XLOOKUP($A870,Mapping!$A:$A,Mapping!$D:$D)</f>
        <v>#N/A</v>
      </c>
      <c r="D870" s="1" t="e">
        <f>_xlfn.XLOOKUP($A870,Mapping!$A:$A,Mapping!$E:$E)</f>
        <v>#N/A</v>
      </c>
      <c r="E870" s="1" t="e">
        <f>_xlfn.XLOOKUP($A870,Mapping!$A:$A,Mapping!$C:$C)</f>
        <v>#N/A</v>
      </c>
      <c r="F870" s="1" t="e">
        <f>_xlfn.XLOOKUP($A870,Mapping!$A:$A,Mapping!$G:$G)</f>
        <v>#N/A</v>
      </c>
    </row>
    <row r="871" spans="1:6" hidden="1" x14ac:dyDescent="0.25">
      <c r="A871" t="s">
        <v>562</v>
      </c>
      <c r="B871" t="s">
        <v>3</v>
      </c>
      <c r="C871" s="1" t="e">
        <f>_xlfn.XLOOKUP($A871,Mapping!$A:$A,Mapping!$D:$D)</f>
        <v>#N/A</v>
      </c>
      <c r="D871" s="1" t="e">
        <f>_xlfn.XLOOKUP($A871,Mapping!$A:$A,Mapping!$E:$E)</f>
        <v>#N/A</v>
      </c>
      <c r="E871" s="1" t="e">
        <f>_xlfn.XLOOKUP($A871,Mapping!$A:$A,Mapping!$C:$C)</f>
        <v>#N/A</v>
      </c>
      <c r="F871" s="1" t="e">
        <f>_xlfn.XLOOKUP($A871,Mapping!$A:$A,Mapping!$G:$G)</f>
        <v>#N/A</v>
      </c>
    </row>
    <row r="872" spans="1:6" hidden="1" x14ac:dyDescent="0.25">
      <c r="A872" t="s">
        <v>563</v>
      </c>
      <c r="B872" t="s">
        <v>3</v>
      </c>
      <c r="C872" s="1" t="e">
        <f>_xlfn.XLOOKUP($A872,Mapping!$A:$A,Mapping!$D:$D)</f>
        <v>#N/A</v>
      </c>
      <c r="D872" s="1" t="e">
        <f>_xlfn.XLOOKUP($A872,Mapping!$A:$A,Mapping!$E:$E)</f>
        <v>#N/A</v>
      </c>
      <c r="E872" s="1" t="e">
        <f>_xlfn.XLOOKUP($A872,Mapping!$A:$A,Mapping!$C:$C)</f>
        <v>#N/A</v>
      </c>
      <c r="F872" s="1" t="e">
        <f>_xlfn.XLOOKUP($A872,Mapping!$A:$A,Mapping!$G:$G)</f>
        <v>#N/A</v>
      </c>
    </row>
    <row r="873" spans="1:6" hidden="1" x14ac:dyDescent="0.25">
      <c r="A873" t="s">
        <v>564</v>
      </c>
      <c r="B873" t="s">
        <v>3</v>
      </c>
      <c r="C873" s="1" t="e">
        <f>_xlfn.XLOOKUP($A873,Mapping!$A:$A,Mapping!$D:$D)</f>
        <v>#N/A</v>
      </c>
      <c r="D873" s="1" t="e">
        <f>_xlfn.XLOOKUP($A873,Mapping!$A:$A,Mapping!$E:$E)</f>
        <v>#N/A</v>
      </c>
      <c r="E873" s="1" t="e">
        <f>_xlfn.XLOOKUP($A873,Mapping!$A:$A,Mapping!$C:$C)</f>
        <v>#N/A</v>
      </c>
      <c r="F873" s="1" t="e">
        <f>_xlfn.XLOOKUP($A873,Mapping!$A:$A,Mapping!$G:$G)</f>
        <v>#N/A</v>
      </c>
    </row>
    <row r="874" spans="1:6" hidden="1" x14ac:dyDescent="0.25">
      <c r="A874" t="s">
        <v>565</v>
      </c>
      <c r="B874" t="s">
        <v>3</v>
      </c>
      <c r="C874" s="1" t="e">
        <f>_xlfn.XLOOKUP($A874,Mapping!$A:$A,Mapping!$D:$D)</f>
        <v>#N/A</v>
      </c>
      <c r="D874" s="1" t="e">
        <f>_xlfn.XLOOKUP($A874,Mapping!$A:$A,Mapping!$E:$E)</f>
        <v>#N/A</v>
      </c>
      <c r="E874" s="1" t="e">
        <f>_xlfn.XLOOKUP($A874,Mapping!$A:$A,Mapping!$C:$C)</f>
        <v>#N/A</v>
      </c>
      <c r="F874" s="1" t="e">
        <f>_xlfn.XLOOKUP($A874,Mapping!$A:$A,Mapping!$G:$G)</f>
        <v>#N/A</v>
      </c>
    </row>
    <row r="875" spans="1:6" hidden="1" x14ac:dyDescent="0.25">
      <c r="A875" t="s">
        <v>566</v>
      </c>
      <c r="B875" t="s">
        <v>3</v>
      </c>
      <c r="C875" s="1" t="e">
        <f>_xlfn.XLOOKUP($A875,Mapping!$A:$A,Mapping!$D:$D)</f>
        <v>#N/A</v>
      </c>
      <c r="D875" s="1" t="e">
        <f>_xlfn.XLOOKUP($A875,Mapping!$A:$A,Mapping!$E:$E)</f>
        <v>#N/A</v>
      </c>
      <c r="E875" s="1" t="e">
        <f>_xlfn.XLOOKUP($A875,Mapping!$A:$A,Mapping!$C:$C)</f>
        <v>#N/A</v>
      </c>
      <c r="F875" s="1" t="e">
        <f>_xlfn.XLOOKUP($A875,Mapping!$A:$A,Mapping!$G:$G)</f>
        <v>#N/A</v>
      </c>
    </row>
    <row r="876" spans="1:6" hidden="1" x14ac:dyDescent="0.25">
      <c r="A876" t="s">
        <v>567</v>
      </c>
      <c r="B876" t="s">
        <v>3</v>
      </c>
      <c r="C876" s="1" t="e">
        <f>_xlfn.XLOOKUP($A876,Mapping!$A:$A,Mapping!$D:$D)</f>
        <v>#N/A</v>
      </c>
      <c r="D876" s="1" t="e">
        <f>_xlfn.XLOOKUP($A876,Mapping!$A:$A,Mapping!$E:$E)</f>
        <v>#N/A</v>
      </c>
      <c r="E876" s="1" t="e">
        <f>_xlfn.XLOOKUP($A876,Mapping!$A:$A,Mapping!$C:$C)</f>
        <v>#N/A</v>
      </c>
      <c r="F876" s="1" t="e">
        <f>_xlfn.XLOOKUP($A876,Mapping!$A:$A,Mapping!$G:$G)</f>
        <v>#N/A</v>
      </c>
    </row>
    <row r="877" spans="1:6" hidden="1" x14ac:dyDescent="0.25">
      <c r="A877" t="s">
        <v>568</v>
      </c>
      <c r="B877" t="s">
        <v>3</v>
      </c>
      <c r="C877" s="1" t="e">
        <f>_xlfn.XLOOKUP($A877,Mapping!$A:$A,Mapping!$D:$D)</f>
        <v>#N/A</v>
      </c>
      <c r="D877" s="1" t="e">
        <f>_xlfn.XLOOKUP($A877,Mapping!$A:$A,Mapping!$E:$E)</f>
        <v>#N/A</v>
      </c>
      <c r="E877" s="1" t="e">
        <f>_xlfn.XLOOKUP($A877,Mapping!$A:$A,Mapping!$C:$C)</f>
        <v>#N/A</v>
      </c>
      <c r="F877" s="1" t="e">
        <f>_xlfn.XLOOKUP($A877,Mapping!$A:$A,Mapping!$G:$G)</f>
        <v>#N/A</v>
      </c>
    </row>
    <row r="878" spans="1:6" hidden="1" x14ac:dyDescent="0.25">
      <c r="A878" t="s">
        <v>569</v>
      </c>
      <c r="B878" t="s">
        <v>3</v>
      </c>
      <c r="C878" s="1" t="e">
        <f>_xlfn.XLOOKUP($A878,Mapping!$A:$A,Mapping!$D:$D)</f>
        <v>#N/A</v>
      </c>
      <c r="D878" s="1" t="e">
        <f>_xlfn.XLOOKUP($A878,Mapping!$A:$A,Mapping!$E:$E)</f>
        <v>#N/A</v>
      </c>
      <c r="E878" s="1" t="e">
        <f>_xlfn.XLOOKUP($A878,Mapping!$A:$A,Mapping!$C:$C)</f>
        <v>#N/A</v>
      </c>
      <c r="F878" s="1" t="e">
        <f>_xlfn.XLOOKUP($A878,Mapping!$A:$A,Mapping!$G:$G)</f>
        <v>#N/A</v>
      </c>
    </row>
    <row r="879" spans="1:6" hidden="1" x14ac:dyDescent="0.25">
      <c r="A879" t="s">
        <v>570</v>
      </c>
      <c r="B879" t="s">
        <v>3</v>
      </c>
      <c r="C879" s="1" t="e">
        <f>_xlfn.XLOOKUP($A879,Mapping!$A:$A,Mapping!$D:$D)</f>
        <v>#N/A</v>
      </c>
      <c r="D879" s="1" t="e">
        <f>_xlfn.XLOOKUP($A879,Mapping!$A:$A,Mapping!$E:$E)</f>
        <v>#N/A</v>
      </c>
      <c r="E879" s="1" t="e">
        <f>_xlfn.XLOOKUP($A879,Mapping!$A:$A,Mapping!$C:$C)</f>
        <v>#N/A</v>
      </c>
      <c r="F879" s="1" t="e">
        <f>_xlfn.XLOOKUP($A879,Mapping!$A:$A,Mapping!$G:$G)</f>
        <v>#N/A</v>
      </c>
    </row>
    <row r="880" spans="1:6" hidden="1" x14ac:dyDescent="0.25">
      <c r="A880" t="s">
        <v>571</v>
      </c>
      <c r="B880" t="s">
        <v>3</v>
      </c>
      <c r="C880" s="1" t="e">
        <f>_xlfn.XLOOKUP($A880,Mapping!$A:$A,Mapping!$D:$D)</f>
        <v>#N/A</v>
      </c>
      <c r="D880" s="1" t="e">
        <f>_xlfn.XLOOKUP($A880,Mapping!$A:$A,Mapping!$E:$E)</f>
        <v>#N/A</v>
      </c>
      <c r="E880" s="1" t="e">
        <f>_xlfn.XLOOKUP($A880,Mapping!$A:$A,Mapping!$C:$C)</f>
        <v>#N/A</v>
      </c>
      <c r="F880" s="1" t="e">
        <f>_xlfn.XLOOKUP($A880,Mapping!$A:$A,Mapping!$G:$G)</f>
        <v>#N/A</v>
      </c>
    </row>
    <row r="881" spans="1:6" hidden="1" x14ac:dyDescent="0.25">
      <c r="A881" t="s">
        <v>572</v>
      </c>
      <c r="B881" t="s">
        <v>3</v>
      </c>
      <c r="C881" s="1" t="e">
        <f>_xlfn.XLOOKUP($A881,Mapping!$A:$A,Mapping!$D:$D)</f>
        <v>#N/A</v>
      </c>
      <c r="D881" s="1" t="e">
        <f>_xlfn.XLOOKUP($A881,Mapping!$A:$A,Mapping!$E:$E)</f>
        <v>#N/A</v>
      </c>
      <c r="E881" s="1" t="e">
        <f>_xlfn.XLOOKUP($A881,Mapping!$A:$A,Mapping!$C:$C)</f>
        <v>#N/A</v>
      </c>
      <c r="F881" s="1" t="e">
        <f>_xlfn.XLOOKUP($A881,Mapping!$A:$A,Mapping!$G:$G)</f>
        <v>#N/A</v>
      </c>
    </row>
    <row r="882" spans="1:6" hidden="1" x14ac:dyDescent="0.25">
      <c r="A882" t="s">
        <v>573</v>
      </c>
      <c r="B882" t="s">
        <v>3</v>
      </c>
      <c r="C882" s="1" t="e">
        <f>_xlfn.XLOOKUP($A882,Mapping!$A:$A,Mapping!$D:$D)</f>
        <v>#N/A</v>
      </c>
      <c r="D882" s="1" t="e">
        <f>_xlfn.XLOOKUP($A882,Mapping!$A:$A,Mapping!$E:$E)</f>
        <v>#N/A</v>
      </c>
      <c r="E882" s="1" t="e">
        <f>_xlfn.XLOOKUP($A882,Mapping!$A:$A,Mapping!$C:$C)</f>
        <v>#N/A</v>
      </c>
      <c r="F882" s="1" t="e">
        <f>_xlfn.XLOOKUP($A882,Mapping!$A:$A,Mapping!$G:$G)</f>
        <v>#N/A</v>
      </c>
    </row>
    <row r="883" spans="1:6" hidden="1" x14ac:dyDescent="0.25">
      <c r="A883" t="s">
        <v>574</v>
      </c>
      <c r="B883" t="s">
        <v>3</v>
      </c>
      <c r="C883" s="1" t="e">
        <f>_xlfn.XLOOKUP($A883,Mapping!$A:$A,Mapping!$D:$D)</f>
        <v>#N/A</v>
      </c>
      <c r="D883" s="1" t="e">
        <f>_xlfn.XLOOKUP($A883,Mapping!$A:$A,Mapping!$E:$E)</f>
        <v>#N/A</v>
      </c>
      <c r="E883" s="1" t="e">
        <f>_xlfn.XLOOKUP($A883,Mapping!$A:$A,Mapping!$C:$C)</f>
        <v>#N/A</v>
      </c>
      <c r="F883" s="1" t="e">
        <f>_xlfn.XLOOKUP($A883,Mapping!$A:$A,Mapping!$G:$G)</f>
        <v>#N/A</v>
      </c>
    </row>
    <row r="884" spans="1:6" hidden="1" x14ac:dyDescent="0.25">
      <c r="A884" t="s">
        <v>575</v>
      </c>
      <c r="B884" t="s">
        <v>3</v>
      </c>
      <c r="C884" s="1" t="e">
        <f>_xlfn.XLOOKUP($A884,Mapping!$A:$A,Mapping!$D:$D)</f>
        <v>#N/A</v>
      </c>
      <c r="D884" s="1" t="e">
        <f>_xlfn.XLOOKUP($A884,Mapping!$A:$A,Mapping!$E:$E)</f>
        <v>#N/A</v>
      </c>
      <c r="E884" s="1" t="e">
        <f>_xlfn.XLOOKUP($A884,Mapping!$A:$A,Mapping!$C:$C)</f>
        <v>#N/A</v>
      </c>
      <c r="F884" s="1" t="e">
        <f>_xlfn.XLOOKUP($A884,Mapping!$A:$A,Mapping!$G:$G)</f>
        <v>#N/A</v>
      </c>
    </row>
    <row r="885" spans="1:6" hidden="1" x14ac:dyDescent="0.25">
      <c r="A885" t="s">
        <v>576</v>
      </c>
      <c r="B885" t="s">
        <v>3</v>
      </c>
      <c r="C885" s="1" t="e">
        <f>_xlfn.XLOOKUP($A885,Mapping!$A:$A,Mapping!$D:$D)</f>
        <v>#N/A</v>
      </c>
      <c r="D885" s="1" t="e">
        <f>_xlfn.XLOOKUP($A885,Mapping!$A:$A,Mapping!$E:$E)</f>
        <v>#N/A</v>
      </c>
      <c r="E885" s="1" t="e">
        <f>_xlfn.XLOOKUP($A885,Mapping!$A:$A,Mapping!$C:$C)</f>
        <v>#N/A</v>
      </c>
      <c r="F885" s="1" t="e">
        <f>_xlfn.XLOOKUP($A885,Mapping!$A:$A,Mapping!$G:$G)</f>
        <v>#N/A</v>
      </c>
    </row>
    <row r="886" spans="1:6" hidden="1" x14ac:dyDescent="0.25">
      <c r="A886" t="s">
        <v>577</v>
      </c>
      <c r="B886" t="s">
        <v>3</v>
      </c>
      <c r="C886" s="1" t="e">
        <f>_xlfn.XLOOKUP($A886,Mapping!$A:$A,Mapping!$D:$D)</f>
        <v>#N/A</v>
      </c>
      <c r="D886" s="1" t="e">
        <f>_xlfn.XLOOKUP($A886,Mapping!$A:$A,Mapping!$E:$E)</f>
        <v>#N/A</v>
      </c>
      <c r="E886" s="1" t="e">
        <f>_xlfn.XLOOKUP($A886,Mapping!$A:$A,Mapping!$C:$C)</f>
        <v>#N/A</v>
      </c>
      <c r="F886" s="1" t="e">
        <f>_xlfn.XLOOKUP($A886,Mapping!$A:$A,Mapping!$G:$G)</f>
        <v>#N/A</v>
      </c>
    </row>
    <row r="887" spans="1:6" hidden="1" x14ac:dyDescent="0.25">
      <c r="A887" t="s">
        <v>578</v>
      </c>
      <c r="B887" t="s">
        <v>3</v>
      </c>
      <c r="C887" s="1" t="e">
        <f>_xlfn.XLOOKUP($A887,Mapping!$A:$A,Mapping!$D:$D)</f>
        <v>#N/A</v>
      </c>
      <c r="D887" s="1" t="e">
        <f>_xlfn.XLOOKUP($A887,Mapping!$A:$A,Mapping!$E:$E)</f>
        <v>#N/A</v>
      </c>
      <c r="E887" s="1" t="e">
        <f>_xlfn.XLOOKUP($A887,Mapping!$A:$A,Mapping!$C:$C)</f>
        <v>#N/A</v>
      </c>
      <c r="F887" s="1" t="e">
        <f>_xlfn.XLOOKUP($A887,Mapping!$A:$A,Mapping!$G:$G)</f>
        <v>#N/A</v>
      </c>
    </row>
    <row r="888" spans="1:6" hidden="1" x14ac:dyDescent="0.25">
      <c r="A888" t="s">
        <v>579</v>
      </c>
      <c r="B888" t="s">
        <v>3</v>
      </c>
      <c r="C888" s="1" t="e">
        <f>_xlfn.XLOOKUP($A888,Mapping!$A:$A,Mapping!$D:$D)</f>
        <v>#N/A</v>
      </c>
      <c r="D888" s="1" t="e">
        <f>_xlfn.XLOOKUP($A888,Mapping!$A:$A,Mapping!$E:$E)</f>
        <v>#N/A</v>
      </c>
      <c r="E888" s="1" t="e">
        <f>_xlfn.XLOOKUP($A888,Mapping!$A:$A,Mapping!$C:$C)</f>
        <v>#N/A</v>
      </c>
      <c r="F888" s="1" t="e">
        <f>_xlfn.XLOOKUP($A888,Mapping!$A:$A,Mapping!$G:$G)</f>
        <v>#N/A</v>
      </c>
    </row>
    <row r="889" spans="1:6" hidden="1" x14ac:dyDescent="0.25">
      <c r="A889" t="s">
        <v>580</v>
      </c>
      <c r="B889" t="s">
        <v>3</v>
      </c>
      <c r="C889" s="1" t="e">
        <f>_xlfn.XLOOKUP($A889,Mapping!$A:$A,Mapping!$D:$D)</f>
        <v>#N/A</v>
      </c>
      <c r="D889" s="1" t="e">
        <f>_xlfn.XLOOKUP($A889,Mapping!$A:$A,Mapping!$E:$E)</f>
        <v>#N/A</v>
      </c>
      <c r="E889" s="1" t="e">
        <f>_xlfn.XLOOKUP($A889,Mapping!$A:$A,Mapping!$C:$C)</f>
        <v>#N/A</v>
      </c>
      <c r="F889" s="1" t="e">
        <f>_xlfn.XLOOKUP($A889,Mapping!$A:$A,Mapping!$G:$G)</f>
        <v>#N/A</v>
      </c>
    </row>
    <row r="890" spans="1:6" hidden="1" x14ac:dyDescent="0.25">
      <c r="A890" t="s">
        <v>581</v>
      </c>
      <c r="B890" t="s">
        <v>3</v>
      </c>
      <c r="C890" s="1" t="e">
        <f>_xlfn.XLOOKUP($A890,Mapping!$A:$A,Mapping!$D:$D)</f>
        <v>#N/A</v>
      </c>
      <c r="D890" s="1" t="e">
        <f>_xlfn.XLOOKUP($A890,Mapping!$A:$A,Mapping!$E:$E)</f>
        <v>#N/A</v>
      </c>
      <c r="E890" s="1" t="e">
        <f>_xlfn.XLOOKUP($A890,Mapping!$A:$A,Mapping!$C:$C)</f>
        <v>#N/A</v>
      </c>
      <c r="F890" s="1" t="e">
        <f>_xlfn.XLOOKUP($A890,Mapping!$A:$A,Mapping!$G:$G)</f>
        <v>#N/A</v>
      </c>
    </row>
    <row r="891" spans="1:6" hidden="1" x14ac:dyDescent="0.25">
      <c r="A891" t="s">
        <v>582</v>
      </c>
      <c r="B891" t="s">
        <v>3</v>
      </c>
      <c r="C891" s="1" t="e">
        <f>_xlfn.XLOOKUP($A891,Mapping!$A:$A,Mapping!$D:$D)</f>
        <v>#N/A</v>
      </c>
      <c r="D891" s="1" t="e">
        <f>_xlfn.XLOOKUP($A891,Mapping!$A:$A,Mapping!$E:$E)</f>
        <v>#N/A</v>
      </c>
      <c r="E891" s="1" t="e">
        <f>_xlfn.XLOOKUP($A891,Mapping!$A:$A,Mapping!$C:$C)</f>
        <v>#N/A</v>
      </c>
      <c r="F891" s="1" t="e">
        <f>_xlfn.XLOOKUP($A891,Mapping!$A:$A,Mapping!$G:$G)</f>
        <v>#N/A</v>
      </c>
    </row>
    <row r="892" spans="1:6" hidden="1" x14ac:dyDescent="0.25">
      <c r="A892" t="s">
        <v>583</v>
      </c>
      <c r="B892" t="s">
        <v>3</v>
      </c>
      <c r="C892" s="1" t="e">
        <f>_xlfn.XLOOKUP($A892,Mapping!$A:$A,Mapping!$D:$D)</f>
        <v>#N/A</v>
      </c>
      <c r="D892" s="1" t="e">
        <f>_xlfn.XLOOKUP($A892,Mapping!$A:$A,Mapping!$E:$E)</f>
        <v>#N/A</v>
      </c>
      <c r="E892" s="1" t="e">
        <f>_xlfn.XLOOKUP($A892,Mapping!$A:$A,Mapping!$C:$C)</f>
        <v>#N/A</v>
      </c>
      <c r="F892" s="1" t="e">
        <f>_xlfn.XLOOKUP($A892,Mapping!$A:$A,Mapping!$G:$G)</f>
        <v>#N/A</v>
      </c>
    </row>
    <row r="893" spans="1:6" hidden="1" x14ac:dyDescent="0.25">
      <c r="A893" t="s">
        <v>584</v>
      </c>
      <c r="B893" t="s">
        <v>3</v>
      </c>
      <c r="C893" s="1" t="e">
        <f>_xlfn.XLOOKUP($A893,Mapping!$A:$A,Mapping!$D:$D)</f>
        <v>#N/A</v>
      </c>
      <c r="D893" s="1" t="e">
        <f>_xlfn.XLOOKUP($A893,Mapping!$A:$A,Mapping!$E:$E)</f>
        <v>#N/A</v>
      </c>
      <c r="E893" s="1" t="e">
        <f>_xlfn.XLOOKUP($A893,Mapping!$A:$A,Mapping!$C:$C)</f>
        <v>#N/A</v>
      </c>
      <c r="F893" s="1" t="e">
        <f>_xlfn.XLOOKUP($A893,Mapping!$A:$A,Mapping!$G:$G)</f>
        <v>#N/A</v>
      </c>
    </row>
    <row r="894" spans="1:6" hidden="1" x14ac:dyDescent="0.25">
      <c r="A894" t="s">
        <v>585</v>
      </c>
      <c r="B894" t="s">
        <v>3</v>
      </c>
      <c r="C894" s="1" t="e">
        <f>_xlfn.XLOOKUP($A894,Mapping!$A:$A,Mapping!$D:$D)</f>
        <v>#N/A</v>
      </c>
      <c r="D894" s="1" t="e">
        <f>_xlfn.XLOOKUP($A894,Mapping!$A:$A,Mapping!$E:$E)</f>
        <v>#N/A</v>
      </c>
      <c r="E894" s="1" t="e">
        <f>_xlfn.XLOOKUP($A894,Mapping!$A:$A,Mapping!$C:$C)</f>
        <v>#N/A</v>
      </c>
      <c r="F894" s="1" t="e">
        <f>_xlfn.XLOOKUP($A894,Mapping!$A:$A,Mapping!$G:$G)</f>
        <v>#N/A</v>
      </c>
    </row>
    <row r="895" spans="1:6" hidden="1" x14ac:dyDescent="0.25">
      <c r="A895" t="s">
        <v>586</v>
      </c>
      <c r="B895" t="s">
        <v>3</v>
      </c>
      <c r="C895" s="1" t="e">
        <f>_xlfn.XLOOKUP($A895,Mapping!$A:$A,Mapping!$D:$D)</f>
        <v>#N/A</v>
      </c>
      <c r="D895" s="1" t="e">
        <f>_xlfn.XLOOKUP($A895,Mapping!$A:$A,Mapping!$E:$E)</f>
        <v>#N/A</v>
      </c>
      <c r="E895" s="1" t="e">
        <f>_xlfn.XLOOKUP($A895,Mapping!$A:$A,Mapping!$C:$C)</f>
        <v>#N/A</v>
      </c>
      <c r="F895" s="1" t="e">
        <f>_xlfn.XLOOKUP($A895,Mapping!$A:$A,Mapping!$G:$G)</f>
        <v>#N/A</v>
      </c>
    </row>
    <row r="896" spans="1:6" hidden="1" x14ac:dyDescent="0.25">
      <c r="A896" t="s">
        <v>587</v>
      </c>
      <c r="B896" t="s">
        <v>3</v>
      </c>
      <c r="C896" s="1" t="e">
        <f>_xlfn.XLOOKUP($A896,Mapping!$A:$A,Mapping!$D:$D)</f>
        <v>#N/A</v>
      </c>
      <c r="D896" s="1" t="e">
        <f>_xlfn.XLOOKUP($A896,Mapping!$A:$A,Mapping!$E:$E)</f>
        <v>#N/A</v>
      </c>
      <c r="E896" s="1" t="e">
        <f>_xlfn.XLOOKUP($A896,Mapping!$A:$A,Mapping!$C:$C)</f>
        <v>#N/A</v>
      </c>
      <c r="F896" s="1" t="e">
        <f>_xlfn.XLOOKUP($A896,Mapping!$A:$A,Mapping!$G:$G)</f>
        <v>#N/A</v>
      </c>
    </row>
    <row r="897" spans="1:6" hidden="1" x14ac:dyDescent="0.25">
      <c r="A897" t="s">
        <v>588</v>
      </c>
      <c r="B897" t="s">
        <v>3</v>
      </c>
      <c r="C897" s="1" t="e">
        <f>_xlfn.XLOOKUP($A897,Mapping!$A:$A,Mapping!$D:$D)</f>
        <v>#N/A</v>
      </c>
      <c r="D897" s="1" t="e">
        <f>_xlfn.XLOOKUP($A897,Mapping!$A:$A,Mapping!$E:$E)</f>
        <v>#N/A</v>
      </c>
      <c r="E897" s="1" t="e">
        <f>_xlfn.XLOOKUP($A897,Mapping!$A:$A,Mapping!$C:$C)</f>
        <v>#N/A</v>
      </c>
      <c r="F897" s="1" t="e">
        <f>_xlfn.XLOOKUP($A897,Mapping!$A:$A,Mapping!$G:$G)</f>
        <v>#N/A</v>
      </c>
    </row>
    <row r="898" spans="1:6" hidden="1" x14ac:dyDescent="0.25">
      <c r="A898" t="s">
        <v>589</v>
      </c>
      <c r="B898" t="s">
        <v>3</v>
      </c>
      <c r="C898" s="1" t="e">
        <f>_xlfn.XLOOKUP($A898,Mapping!$A:$A,Mapping!$D:$D)</f>
        <v>#N/A</v>
      </c>
      <c r="D898" s="1" t="e">
        <f>_xlfn.XLOOKUP($A898,Mapping!$A:$A,Mapping!$E:$E)</f>
        <v>#N/A</v>
      </c>
      <c r="E898" s="1" t="e">
        <f>_xlfn.XLOOKUP($A898,Mapping!$A:$A,Mapping!$C:$C)</f>
        <v>#N/A</v>
      </c>
      <c r="F898" s="1" t="e">
        <f>_xlfn.XLOOKUP($A898,Mapping!$A:$A,Mapping!$G:$G)</f>
        <v>#N/A</v>
      </c>
    </row>
    <row r="899" spans="1:6" hidden="1" x14ac:dyDescent="0.25">
      <c r="A899" t="s">
        <v>590</v>
      </c>
      <c r="B899" t="s">
        <v>3</v>
      </c>
      <c r="C899" s="1" t="e">
        <f>_xlfn.XLOOKUP($A899,Mapping!$A:$A,Mapping!$D:$D)</f>
        <v>#N/A</v>
      </c>
      <c r="D899" s="1" t="e">
        <f>_xlfn.XLOOKUP($A899,Mapping!$A:$A,Mapping!$E:$E)</f>
        <v>#N/A</v>
      </c>
      <c r="E899" s="1" t="e">
        <f>_xlfn.XLOOKUP($A899,Mapping!$A:$A,Mapping!$C:$C)</f>
        <v>#N/A</v>
      </c>
      <c r="F899" s="1" t="e">
        <f>_xlfn.XLOOKUP($A899,Mapping!$A:$A,Mapping!$G:$G)</f>
        <v>#N/A</v>
      </c>
    </row>
    <row r="900" spans="1:6" hidden="1" x14ac:dyDescent="0.25">
      <c r="A900" t="s">
        <v>591</v>
      </c>
      <c r="B900" t="s">
        <v>3</v>
      </c>
      <c r="C900" s="1" t="e">
        <f>_xlfn.XLOOKUP($A900,Mapping!$A:$A,Mapping!$D:$D)</f>
        <v>#N/A</v>
      </c>
      <c r="D900" s="1" t="e">
        <f>_xlfn.XLOOKUP($A900,Mapping!$A:$A,Mapping!$E:$E)</f>
        <v>#N/A</v>
      </c>
      <c r="E900" s="1" t="e">
        <f>_xlfn.XLOOKUP($A900,Mapping!$A:$A,Mapping!$C:$C)</f>
        <v>#N/A</v>
      </c>
      <c r="F900" s="1" t="e">
        <f>_xlfn.XLOOKUP($A900,Mapping!$A:$A,Mapping!$G:$G)</f>
        <v>#N/A</v>
      </c>
    </row>
    <row r="901" spans="1:6" hidden="1" x14ac:dyDescent="0.25">
      <c r="A901" t="s">
        <v>592</v>
      </c>
      <c r="B901" t="s">
        <v>3</v>
      </c>
      <c r="C901" s="1" t="e">
        <f>_xlfn.XLOOKUP($A901,Mapping!$A:$A,Mapping!$D:$D)</f>
        <v>#N/A</v>
      </c>
      <c r="D901" s="1" t="e">
        <f>_xlfn.XLOOKUP($A901,Mapping!$A:$A,Mapping!$E:$E)</f>
        <v>#N/A</v>
      </c>
      <c r="E901" s="1" t="e">
        <f>_xlfn.XLOOKUP($A901,Mapping!$A:$A,Mapping!$C:$C)</f>
        <v>#N/A</v>
      </c>
      <c r="F901" s="1" t="e">
        <f>_xlfn.XLOOKUP($A901,Mapping!$A:$A,Mapping!$G:$G)</f>
        <v>#N/A</v>
      </c>
    </row>
    <row r="902" spans="1:6" hidden="1" x14ac:dyDescent="0.25">
      <c r="A902" t="s">
        <v>593</v>
      </c>
      <c r="B902" t="s">
        <v>3</v>
      </c>
      <c r="C902" s="1" t="e">
        <f>_xlfn.XLOOKUP($A902,Mapping!$A:$A,Mapping!$D:$D)</f>
        <v>#N/A</v>
      </c>
      <c r="D902" s="1" t="e">
        <f>_xlfn.XLOOKUP($A902,Mapping!$A:$A,Mapping!$E:$E)</f>
        <v>#N/A</v>
      </c>
      <c r="E902" s="1" t="e">
        <f>_xlfn.XLOOKUP($A902,Mapping!$A:$A,Mapping!$C:$C)</f>
        <v>#N/A</v>
      </c>
      <c r="F902" s="1" t="e">
        <f>_xlfn.XLOOKUP($A902,Mapping!$A:$A,Mapping!$G:$G)</f>
        <v>#N/A</v>
      </c>
    </row>
    <row r="903" spans="1:6" hidden="1" x14ac:dyDescent="0.25">
      <c r="A903" t="s">
        <v>594</v>
      </c>
      <c r="B903" t="s">
        <v>3</v>
      </c>
      <c r="C903" s="1" t="e">
        <f>_xlfn.XLOOKUP($A903,Mapping!$A:$A,Mapping!$D:$D)</f>
        <v>#N/A</v>
      </c>
      <c r="D903" s="1" t="e">
        <f>_xlfn.XLOOKUP($A903,Mapping!$A:$A,Mapping!$E:$E)</f>
        <v>#N/A</v>
      </c>
      <c r="E903" s="1" t="e">
        <f>_xlfn.XLOOKUP($A903,Mapping!$A:$A,Mapping!$C:$C)</f>
        <v>#N/A</v>
      </c>
      <c r="F903" s="1" t="e">
        <f>_xlfn.XLOOKUP($A903,Mapping!$A:$A,Mapping!$G:$G)</f>
        <v>#N/A</v>
      </c>
    </row>
    <row r="904" spans="1:6" hidden="1" x14ac:dyDescent="0.25">
      <c r="A904" t="s">
        <v>595</v>
      </c>
      <c r="B904" t="s">
        <v>3</v>
      </c>
      <c r="C904" s="1" t="e">
        <f>_xlfn.XLOOKUP($A904,Mapping!$A:$A,Mapping!$D:$D)</f>
        <v>#N/A</v>
      </c>
      <c r="D904" s="1" t="e">
        <f>_xlfn.XLOOKUP($A904,Mapping!$A:$A,Mapping!$E:$E)</f>
        <v>#N/A</v>
      </c>
      <c r="E904" s="1" t="e">
        <f>_xlfn.XLOOKUP($A904,Mapping!$A:$A,Mapping!$C:$C)</f>
        <v>#N/A</v>
      </c>
      <c r="F904" s="1" t="e">
        <f>_xlfn.XLOOKUP($A904,Mapping!$A:$A,Mapping!$G:$G)</f>
        <v>#N/A</v>
      </c>
    </row>
    <row r="905" spans="1:6" hidden="1" x14ac:dyDescent="0.25">
      <c r="A905" t="s">
        <v>596</v>
      </c>
      <c r="B905" t="s">
        <v>3</v>
      </c>
      <c r="C905" s="1" t="e">
        <f>_xlfn.XLOOKUP($A905,Mapping!$A:$A,Mapping!$D:$D)</f>
        <v>#N/A</v>
      </c>
      <c r="D905" s="1" t="e">
        <f>_xlfn.XLOOKUP($A905,Mapping!$A:$A,Mapping!$E:$E)</f>
        <v>#N/A</v>
      </c>
      <c r="E905" s="1" t="e">
        <f>_xlfn.XLOOKUP($A905,Mapping!$A:$A,Mapping!$C:$C)</f>
        <v>#N/A</v>
      </c>
      <c r="F905" s="1" t="e">
        <f>_xlfn.XLOOKUP($A905,Mapping!$A:$A,Mapping!$G:$G)</f>
        <v>#N/A</v>
      </c>
    </row>
    <row r="906" spans="1:6" hidden="1" x14ac:dyDescent="0.25">
      <c r="A906" t="s">
        <v>597</v>
      </c>
      <c r="B906" t="s">
        <v>3</v>
      </c>
      <c r="C906" s="1" t="e">
        <f>_xlfn.XLOOKUP($A906,Mapping!$A:$A,Mapping!$D:$D)</f>
        <v>#N/A</v>
      </c>
      <c r="D906" s="1" t="e">
        <f>_xlfn.XLOOKUP($A906,Mapping!$A:$A,Mapping!$E:$E)</f>
        <v>#N/A</v>
      </c>
      <c r="E906" s="1" t="e">
        <f>_xlfn.XLOOKUP($A906,Mapping!$A:$A,Mapping!$C:$C)</f>
        <v>#N/A</v>
      </c>
      <c r="F906" s="1" t="e">
        <f>_xlfn.XLOOKUP($A906,Mapping!$A:$A,Mapping!$G:$G)</f>
        <v>#N/A</v>
      </c>
    </row>
    <row r="907" spans="1:6" hidden="1" x14ac:dyDescent="0.25">
      <c r="A907" t="s">
        <v>598</v>
      </c>
      <c r="B907" t="s">
        <v>3</v>
      </c>
      <c r="C907" s="1" t="e">
        <f>_xlfn.XLOOKUP($A907,Mapping!$A:$A,Mapping!$D:$D)</f>
        <v>#N/A</v>
      </c>
      <c r="D907" s="1" t="e">
        <f>_xlfn.XLOOKUP($A907,Mapping!$A:$A,Mapping!$E:$E)</f>
        <v>#N/A</v>
      </c>
      <c r="E907" s="1" t="e">
        <f>_xlfn.XLOOKUP($A907,Mapping!$A:$A,Mapping!$C:$C)</f>
        <v>#N/A</v>
      </c>
      <c r="F907" s="1" t="e">
        <f>_xlfn.XLOOKUP($A907,Mapping!$A:$A,Mapping!$G:$G)</f>
        <v>#N/A</v>
      </c>
    </row>
    <row r="908" spans="1:6" hidden="1" x14ac:dyDescent="0.25">
      <c r="A908" t="s">
        <v>599</v>
      </c>
      <c r="B908" t="s">
        <v>3</v>
      </c>
      <c r="C908" s="1" t="e">
        <f>_xlfn.XLOOKUP($A908,Mapping!$A:$A,Mapping!$D:$D)</f>
        <v>#N/A</v>
      </c>
      <c r="D908" s="1" t="e">
        <f>_xlfn.XLOOKUP($A908,Mapping!$A:$A,Mapping!$E:$E)</f>
        <v>#N/A</v>
      </c>
      <c r="E908" s="1" t="e">
        <f>_xlfn.XLOOKUP($A908,Mapping!$A:$A,Mapping!$C:$C)</f>
        <v>#N/A</v>
      </c>
      <c r="F908" s="1" t="e">
        <f>_xlfn.XLOOKUP($A908,Mapping!$A:$A,Mapping!$G:$G)</f>
        <v>#N/A</v>
      </c>
    </row>
    <row r="909" spans="1:6" hidden="1" x14ac:dyDescent="0.25">
      <c r="A909" t="s">
        <v>600</v>
      </c>
      <c r="B909" t="s">
        <v>3</v>
      </c>
      <c r="C909" s="1" t="e">
        <f>_xlfn.XLOOKUP($A909,Mapping!$A:$A,Mapping!$D:$D)</f>
        <v>#N/A</v>
      </c>
      <c r="D909" s="1" t="e">
        <f>_xlfn.XLOOKUP($A909,Mapping!$A:$A,Mapping!$E:$E)</f>
        <v>#N/A</v>
      </c>
      <c r="E909" s="1" t="e">
        <f>_xlfn.XLOOKUP($A909,Mapping!$A:$A,Mapping!$C:$C)</f>
        <v>#N/A</v>
      </c>
      <c r="F909" s="1" t="e">
        <f>_xlfn.XLOOKUP($A909,Mapping!$A:$A,Mapping!$G:$G)</f>
        <v>#N/A</v>
      </c>
    </row>
    <row r="910" spans="1:6" hidden="1" x14ac:dyDescent="0.25">
      <c r="A910" t="s">
        <v>601</v>
      </c>
      <c r="B910" t="s">
        <v>3</v>
      </c>
      <c r="C910" s="1" t="e">
        <f>_xlfn.XLOOKUP($A910,Mapping!$A:$A,Mapping!$D:$D)</f>
        <v>#N/A</v>
      </c>
      <c r="D910" s="1" t="e">
        <f>_xlfn.XLOOKUP($A910,Mapping!$A:$A,Mapping!$E:$E)</f>
        <v>#N/A</v>
      </c>
      <c r="E910" s="1" t="e">
        <f>_xlfn.XLOOKUP($A910,Mapping!$A:$A,Mapping!$C:$C)</f>
        <v>#N/A</v>
      </c>
      <c r="F910" s="1" t="e">
        <f>_xlfn.XLOOKUP($A910,Mapping!$A:$A,Mapping!$G:$G)</f>
        <v>#N/A</v>
      </c>
    </row>
    <row r="911" spans="1:6" hidden="1" x14ac:dyDescent="0.25">
      <c r="A911" t="s">
        <v>602</v>
      </c>
      <c r="B911" t="s">
        <v>3</v>
      </c>
      <c r="C911" s="1" t="e">
        <f>_xlfn.XLOOKUP($A911,Mapping!$A:$A,Mapping!$D:$D)</f>
        <v>#N/A</v>
      </c>
      <c r="D911" s="1" t="e">
        <f>_xlfn.XLOOKUP($A911,Mapping!$A:$A,Mapping!$E:$E)</f>
        <v>#N/A</v>
      </c>
      <c r="E911" s="1" t="e">
        <f>_xlfn.XLOOKUP($A911,Mapping!$A:$A,Mapping!$C:$C)</f>
        <v>#N/A</v>
      </c>
      <c r="F911" s="1" t="e">
        <f>_xlfn.XLOOKUP($A911,Mapping!$A:$A,Mapping!$G:$G)</f>
        <v>#N/A</v>
      </c>
    </row>
    <row r="912" spans="1:6" hidden="1" x14ac:dyDescent="0.25">
      <c r="A912" t="s">
        <v>603</v>
      </c>
      <c r="B912" t="s">
        <v>3</v>
      </c>
      <c r="C912" s="1" t="e">
        <f>_xlfn.XLOOKUP($A912,Mapping!$A:$A,Mapping!$D:$D)</f>
        <v>#N/A</v>
      </c>
      <c r="D912" s="1" t="e">
        <f>_xlfn.XLOOKUP($A912,Mapping!$A:$A,Mapping!$E:$E)</f>
        <v>#N/A</v>
      </c>
      <c r="E912" s="1" t="e">
        <f>_xlfn.XLOOKUP($A912,Mapping!$A:$A,Mapping!$C:$C)</f>
        <v>#N/A</v>
      </c>
      <c r="F912" s="1" t="e">
        <f>_xlfn.XLOOKUP($A912,Mapping!$A:$A,Mapping!$G:$G)</f>
        <v>#N/A</v>
      </c>
    </row>
    <row r="913" spans="1:6" hidden="1" x14ac:dyDescent="0.25">
      <c r="A913" t="s">
        <v>604</v>
      </c>
      <c r="B913" t="s">
        <v>3</v>
      </c>
      <c r="C913" s="1" t="e">
        <f>_xlfn.XLOOKUP($A913,Mapping!$A:$A,Mapping!$D:$D)</f>
        <v>#N/A</v>
      </c>
      <c r="D913" s="1" t="e">
        <f>_xlfn.XLOOKUP($A913,Mapping!$A:$A,Mapping!$E:$E)</f>
        <v>#N/A</v>
      </c>
      <c r="E913" s="1" t="e">
        <f>_xlfn.XLOOKUP($A913,Mapping!$A:$A,Mapping!$C:$C)</f>
        <v>#N/A</v>
      </c>
      <c r="F913" s="1" t="e">
        <f>_xlfn.XLOOKUP($A913,Mapping!$A:$A,Mapping!$G:$G)</f>
        <v>#N/A</v>
      </c>
    </row>
    <row r="914" spans="1:6" hidden="1" x14ac:dyDescent="0.25">
      <c r="A914" t="s">
        <v>605</v>
      </c>
      <c r="B914" t="s">
        <v>3</v>
      </c>
      <c r="C914" s="1" t="e">
        <f>_xlfn.XLOOKUP($A914,Mapping!$A:$A,Mapping!$D:$D)</f>
        <v>#N/A</v>
      </c>
      <c r="D914" s="1" t="e">
        <f>_xlfn.XLOOKUP($A914,Mapping!$A:$A,Mapping!$E:$E)</f>
        <v>#N/A</v>
      </c>
      <c r="E914" s="1" t="e">
        <f>_xlfn.XLOOKUP($A914,Mapping!$A:$A,Mapping!$C:$C)</f>
        <v>#N/A</v>
      </c>
      <c r="F914" s="1" t="e">
        <f>_xlfn.XLOOKUP($A914,Mapping!$A:$A,Mapping!$G:$G)</f>
        <v>#N/A</v>
      </c>
    </row>
    <row r="915" spans="1:6" hidden="1" x14ac:dyDescent="0.25">
      <c r="A915" t="s">
        <v>606</v>
      </c>
      <c r="B915" t="s">
        <v>3</v>
      </c>
      <c r="C915" s="1" t="e">
        <f>_xlfn.XLOOKUP($A915,Mapping!$A:$A,Mapping!$D:$D)</f>
        <v>#N/A</v>
      </c>
      <c r="D915" s="1" t="e">
        <f>_xlfn.XLOOKUP($A915,Mapping!$A:$A,Mapping!$E:$E)</f>
        <v>#N/A</v>
      </c>
      <c r="E915" s="1" t="e">
        <f>_xlfn.XLOOKUP($A915,Mapping!$A:$A,Mapping!$C:$C)</f>
        <v>#N/A</v>
      </c>
      <c r="F915" s="1" t="e">
        <f>_xlfn.XLOOKUP($A915,Mapping!$A:$A,Mapping!$G:$G)</f>
        <v>#N/A</v>
      </c>
    </row>
    <row r="916" spans="1:6" hidden="1" x14ac:dyDescent="0.25">
      <c r="A916" t="s">
        <v>607</v>
      </c>
      <c r="B916" t="s">
        <v>3</v>
      </c>
      <c r="C916" s="1" t="e">
        <f>_xlfn.XLOOKUP($A916,Mapping!$A:$A,Mapping!$D:$D)</f>
        <v>#N/A</v>
      </c>
      <c r="D916" s="1" t="e">
        <f>_xlfn.XLOOKUP($A916,Mapping!$A:$A,Mapping!$E:$E)</f>
        <v>#N/A</v>
      </c>
      <c r="E916" s="1" t="e">
        <f>_xlfn.XLOOKUP($A916,Mapping!$A:$A,Mapping!$C:$C)</f>
        <v>#N/A</v>
      </c>
      <c r="F916" s="1" t="e">
        <f>_xlfn.XLOOKUP($A916,Mapping!$A:$A,Mapping!$G:$G)</f>
        <v>#N/A</v>
      </c>
    </row>
    <row r="917" spans="1:6" hidden="1" x14ac:dyDescent="0.25">
      <c r="A917" t="s">
        <v>608</v>
      </c>
      <c r="B917" t="s">
        <v>3</v>
      </c>
      <c r="C917" s="1" t="e">
        <f>_xlfn.XLOOKUP($A917,Mapping!$A:$A,Mapping!$D:$D)</f>
        <v>#N/A</v>
      </c>
      <c r="D917" s="1" t="e">
        <f>_xlfn.XLOOKUP($A917,Mapping!$A:$A,Mapping!$E:$E)</f>
        <v>#N/A</v>
      </c>
      <c r="E917" s="1" t="e">
        <f>_xlfn.XLOOKUP($A917,Mapping!$A:$A,Mapping!$C:$C)</f>
        <v>#N/A</v>
      </c>
      <c r="F917" s="1" t="e">
        <f>_xlfn.XLOOKUP($A917,Mapping!$A:$A,Mapping!$G:$G)</f>
        <v>#N/A</v>
      </c>
    </row>
    <row r="918" spans="1:6" hidden="1" x14ac:dyDescent="0.25">
      <c r="A918" t="s">
        <v>609</v>
      </c>
      <c r="B918" t="s">
        <v>3</v>
      </c>
      <c r="C918" s="1" t="e">
        <f>_xlfn.XLOOKUP($A918,Mapping!$A:$A,Mapping!$D:$D)</f>
        <v>#N/A</v>
      </c>
      <c r="D918" s="1" t="e">
        <f>_xlfn.XLOOKUP($A918,Mapping!$A:$A,Mapping!$E:$E)</f>
        <v>#N/A</v>
      </c>
      <c r="E918" s="1" t="e">
        <f>_xlfn.XLOOKUP($A918,Mapping!$A:$A,Mapping!$C:$C)</f>
        <v>#N/A</v>
      </c>
      <c r="F918" s="1" t="e">
        <f>_xlfn.XLOOKUP($A918,Mapping!$A:$A,Mapping!$G:$G)</f>
        <v>#N/A</v>
      </c>
    </row>
    <row r="919" spans="1:6" hidden="1" x14ac:dyDescent="0.25">
      <c r="A919" t="s">
        <v>610</v>
      </c>
      <c r="B919" t="s">
        <v>3</v>
      </c>
      <c r="C919" s="1" t="e">
        <f>_xlfn.XLOOKUP($A919,Mapping!$A:$A,Mapping!$D:$D)</f>
        <v>#N/A</v>
      </c>
      <c r="D919" s="1" t="e">
        <f>_xlfn.XLOOKUP($A919,Mapping!$A:$A,Mapping!$E:$E)</f>
        <v>#N/A</v>
      </c>
      <c r="E919" s="1" t="e">
        <f>_xlfn.XLOOKUP($A919,Mapping!$A:$A,Mapping!$C:$C)</f>
        <v>#N/A</v>
      </c>
      <c r="F919" s="1" t="e">
        <f>_xlfn.XLOOKUP($A919,Mapping!$A:$A,Mapping!$G:$G)</f>
        <v>#N/A</v>
      </c>
    </row>
    <row r="920" spans="1:6" hidden="1" x14ac:dyDescent="0.25">
      <c r="A920" t="s">
        <v>611</v>
      </c>
      <c r="B920" t="s">
        <v>3</v>
      </c>
      <c r="C920" s="1" t="e">
        <f>_xlfn.XLOOKUP($A920,Mapping!$A:$A,Mapping!$D:$D)</f>
        <v>#N/A</v>
      </c>
      <c r="D920" s="1" t="e">
        <f>_xlfn.XLOOKUP($A920,Mapping!$A:$A,Mapping!$E:$E)</f>
        <v>#N/A</v>
      </c>
      <c r="E920" s="1" t="e">
        <f>_xlfn.XLOOKUP($A920,Mapping!$A:$A,Mapping!$C:$C)</f>
        <v>#N/A</v>
      </c>
      <c r="F920" s="1" t="e">
        <f>_xlfn.XLOOKUP($A920,Mapping!$A:$A,Mapping!$G:$G)</f>
        <v>#N/A</v>
      </c>
    </row>
    <row r="921" spans="1:6" hidden="1" x14ac:dyDescent="0.25">
      <c r="A921" t="s">
        <v>612</v>
      </c>
      <c r="B921" t="s">
        <v>3</v>
      </c>
      <c r="C921" s="1" t="e">
        <f>_xlfn.XLOOKUP($A921,Mapping!$A:$A,Mapping!$D:$D)</f>
        <v>#N/A</v>
      </c>
      <c r="D921" s="1" t="e">
        <f>_xlfn.XLOOKUP($A921,Mapping!$A:$A,Mapping!$E:$E)</f>
        <v>#N/A</v>
      </c>
      <c r="E921" s="1" t="e">
        <f>_xlfn.XLOOKUP($A921,Mapping!$A:$A,Mapping!$C:$C)</f>
        <v>#N/A</v>
      </c>
      <c r="F921" s="1" t="e">
        <f>_xlfn.XLOOKUP($A921,Mapping!$A:$A,Mapping!$G:$G)</f>
        <v>#N/A</v>
      </c>
    </row>
    <row r="922" spans="1:6" hidden="1" x14ac:dyDescent="0.25">
      <c r="A922" t="s">
        <v>613</v>
      </c>
      <c r="B922" t="s">
        <v>3</v>
      </c>
      <c r="C922" s="1" t="e">
        <f>_xlfn.XLOOKUP($A922,Mapping!$A:$A,Mapping!$D:$D)</f>
        <v>#N/A</v>
      </c>
      <c r="D922" s="1" t="e">
        <f>_xlfn.XLOOKUP($A922,Mapping!$A:$A,Mapping!$E:$E)</f>
        <v>#N/A</v>
      </c>
      <c r="E922" s="1" t="e">
        <f>_xlfn.XLOOKUP($A922,Mapping!$A:$A,Mapping!$C:$C)</f>
        <v>#N/A</v>
      </c>
      <c r="F922" s="1" t="e">
        <f>_xlfn.XLOOKUP($A922,Mapping!$A:$A,Mapping!$G:$G)</f>
        <v>#N/A</v>
      </c>
    </row>
    <row r="923" spans="1:6" hidden="1" x14ac:dyDescent="0.25">
      <c r="A923" t="s">
        <v>614</v>
      </c>
      <c r="B923" t="s">
        <v>3</v>
      </c>
      <c r="C923" s="1" t="e">
        <f>_xlfn.XLOOKUP($A923,Mapping!$A:$A,Mapping!$D:$D)</f>
        <v>#N/A</v>
      </c>
      <c r="D923" s="1" t="e">
        <f>_xlfn.XLOOKUP($A923,Mapping!$A:$A,Mapping!$E:$E)</f>
        <v>#N/A</v>
      </c>
      <c r="E923" s="1" t="e">
        <f>_xlfn.XLOOKUP($A923,Mapping!$A:$A,Mapping!$C:$C)</f>
        <v>#N/A</v>
      </c>
      <c r="F923" s="1" t="e">
        <f>_xlfn.XLOOKUP($A923,Mapping!$A:$A,Mapping!$G:$G)</f>
        <v>#N/A</v>
      </c>
    </row>
    <row r="924" spans="1:6" hidden="1" x14ac:dyDescent="0.25">
      <c r="A924" t="s">
        <v>615</v>
      </c>
      <c r="B924" t="s">
        <v>3</v>
      </c>
      <c r="C924" s="1" t="e">
        <f>_xlfn.XLOOKUP($A924,Mapping!$A:$A,Mapping!$D:$D)</f>
        <v>#N/A</v>
      </c>
      <c r="D924" s="1" t="e">
        <f>_xlfn.XLOOKUP($A924,Mapping!$A:$A,Mapping!$E:$E)</f>
        <v>#N/A</v>
      </c>
      <c r="E924" s="1" t="e">
        <f>_xlfn.XLOOKUP($A924,Mapping!$A:$A,Mapping!$C:$C)</f>
        <v>#N/A</v>
      </c>
      <c r="F924" s="1" t="e">
        <f>_xlfn.XLOOKUP($A924,Mapping!$A:$A,Mapping!$G:$G)</f>
        <v>#N/A</v>
      </c>
    </row>
    <row r="925" spans="1:6" hidden="1" x14ac:dyDescent="0.25">
      <c r="A925" t="s">
        <v>616</v>
      </c>
      <c r="B925" t="s">
        <v>3</v>
      </c>
      <c r="C925" s="1" t="e">
        <f>_xlfn.XLOOKUP($A925,Mapping!$A:$A,Mapping!$D:$D)</f>
        <v>#N/A</v>
      </c>
      <c r="D925" s="1" t="e">
        <f>_xlfn.XLOOKUP($A925,Mapping!$A:$A,Mapping!$E:$E)</f>
        <v>#N/A</v>
      </c>
      <c r="E925" s="1" t="e">
        <f>_xlfn.XLOOKUP($A925,Mapping!$A:$A,Mapping!$C:$C)</f>
        <v>#N/A</v>
      </c>
      <c r="F925" s="1" t="e">
        <f>_xlfn.XLOOKUP($A925,Mapping!$A:$A,Mapping!$G:$G)</f>
        <v>#N/A</v>
      </c>
    </row>
    <row r="926" spans="1:6" hidden="1" x14ac:dyDescent="0.25">
      <c r="A926" t="s">
        <v>617</v>
      </c>
      <c r="B926" t="s">
        <v>3</v>
      </c>
      <c r="C926" s="1" t="e">
        <f>_xlfn.XLOOKUP($A926,Mapping!$A:$A,Mapping!$D:$D)</f>
        <v>#N/A</v>
      </c>
      <c r="D926" s="1" t="e">
        <f>_xlfn.XLOOKUP($A926,Mapping!$A:$A,Mapping!$E:$E)</f>
        <v>#N/A</v>
      </c>
      <c r="E926" s="1" t="e">
        <f>_xlfn.XLOOKUP($A926,Mapping!$A:$A,Mapping!$C:$C)</f>
        <v>#N/A</v>
      </c>
      <c r="F926" s="1" t="e">
        <f>_xlfn.XLOOKUP($A926,Mapping!$A:$A,Mapping!$G:$G)</f>
        <v>#N/A</v>
      </c>
    </row>
    <row r="927" spans="1:6" hidden="1" x14ac:dyDescent="0.25">
      <c r="A927" t="s">
        <v>618</v>
      </c>
      <c r="B927" t="s">
        <v>3</v>
      </c>
      <c r="C927" s="1" t="e">
        <f>_xlfn.XLOOKUP($A927,Mapping!$A:$A,Mapping!$D:$D)</f>
        <v>#N/A</v>
      </c>
      <c r="D927" s="1" t="e">
        <f>_xlfn.XLOOKUP($A927,Mapping!$A:$A,Mapping!$E:$E)</f>
        <v>#N/A</v>
      </c>
      <c r="E927" s="1" t="e">
        <f>_xlfn.XLOOKUP($A927,Mapping!$A:$A,Mapping!$C:$C)</f>
        <v>#N/A</v>
      </c>
      <c r="F927" s="1" t="e">
        <f>_xlfn.XLOOKUP($A927,Mapping!$A:$A,Mapping!$G:$G)</f>
        <v>#N/A</v>
      </c>
    </row>
    <row r="928" spans="1:6" hidden="1" x14ac:dyDescent="0.25">
      <c r="A928" t="s">
        <v>619</v>
      </c>
      <c r="B928" t="s">
        <v>3</v>
      </c>
      <c r="C928" s="1" t="e">
        <f>_xlfn.XLOOKUP($A928,Mapping!$A:$A,Mapping!$D:$D)</f>
        <v>#N/A</v>
      </c>
      <c r="D928" s="1" t="e">
        <f>_xlfn.XLOOKUP($A928,Mapping!$A:$A,Mapping!$E:$E)</f>
        <v>#N/A</v>
      </c>
      <c r="E928" s="1" t="e">
        <f>_xlfn.XLOOKUP($A928,Mapping!$A:$A,Mapping!$C:$C)</f>
        <v>#N/A</v>
      </c>
      <c r="F928" s="1" t="e">
        <f>_xlfn.XLOOKUP($A928,Mapping!$A:$A,Mapping!$G:$G)</f>
        <v>#N/A</v>
      </c>
    </row>
    <row r="929" spans="1:6" hidden="1" x14ac:dyDescent="0.25">
      <c r="A929" t="s">
        <v>620</v>
      </c>
      <c r="B929" t="s">
        <v>3</v>
      </c>
      <c r="C929" s="1" t="e">
        <f>_xlfn.XLOOKUP($A929,Mapping!$A:$A,Mapping!$D:$D)</f>
        <v>#N/A</v>
      </c>
      <c r="D929" s="1" t="e">
        <f>_xlfn.XLOOKUP($A929,Mapping!$A:$A,Mapping!$E:$E)</f>
        <v>#N/A</v>
      </c>
      <c r="E929" s="1" t="e">
        <f>_xlfn.XLOOKUP($A929,Mapping!$A:$A,Mapping!$C:$C)</f>
        <v>#N/A</v>
      </c>
      <c r="F929" s="1" t="e">
        <f>_xlfn.XLOOKUP($A929,Mapping!$A:$A,Mapping!$G:$G)</f>
        <v>#N/A</v>
      </c>
    </row>
    <row r="930" spans="1:6" hidden="1" x14ac:dyDescent="0.25">
      <c r="A930" t="s">
        <v>621</v>
      </c>
      <c r="B930" t="s">
        <v>3</v>
      </c>
      <c r="C930" s="1" t="e">
        <f>_xlfn.XLOOKUP($A930,Mapping!$A:$A,Mapping!$D:$D)</f>
        <v>#N/A</v>
      </c>
      <c r="D930" s="1" t="e">
        <f>_xlfn.XLOOKUP($A930,Mapping!$A:$A,Mapping!$E:$E)</f>
        <v>#N/A</v>
      </c>
      <c r="E930" s="1" t="e">
        <f>_xlfn.XLOOKUP($A930,Mapping!$A:$A,Mapping!$C:$C)</f>
        <v>#N/A</v>
      </c>
      <c r="F930" s="1" t="e">
        <f>_xlfn.XLOOKUP($A930,Mapping!$A:$A,Mapping!$G:$G)</f>
        <v>#N/A</v>
      </c>
    </row>
    <row r="931" spans="1:6" hidden="1" x14ac:dyDescent="0.25">
      <c r="A931" t="s">
        <v>622</v>
      </c>
      <c r="B931" t="s">
        <v>3</v>
      </c>
      <c r="C931" s="1" t="e">
        <f>_xlfn.XLOOKUP($A931,Mapping!$A:$A,Mapping!$D:$D)</f>
        <v>#N/A</v>
      </c>
      <c r="D931" s="1" t="e">
        <f>_xlfn.XLOOKUP($A931,Mapping!$A:$A,Mapping!$E:$E)</f>
        <v>#N/A</v>
      </c>
      <c r="E931" s="1" t="e">
        <f>_xlfn.XLOOKUP($A931,Mapping!$A:$A,Mapping!$C:$C)</f>
        <v>#N/A</v>
      </c>
      <c r="F931" s="1" t="e">
        <f>_xlfn.XLOOKUP($A931,Mapping!$A:$A,Mapping!$G:$G)</f>
        <v>#N/A</v>
      </c>
    </row>
    <row r="932" spans="1:6" hidden="1" x14ac:dyDescent="0.25">
      <c r="A932" t="s">
        <v>623</v>
      </c>
      <c r="B932" t="s">
        <v>3</v>
      </c>
      <c r="C932" s="1" t="e">
        <f>_xlfn.XLOOKUP($A932,Mapping!$A:$A,Mapping!$D:$D)</f>
        <v>#N/A</v>
      </c>
      <c r="D932" s="1" t="e">
        <f>_xlfn.XLOOKUP($A932,Mapping!$A:$A,Mapping!$E:$E)</f>
        <v>#N/A</v>
      </c>
      <c r="E932" s="1" t="e">
        <f>_xlfn.XLOOKUP($A932,Mapping!$A:$A,Mapping!$C:$C)</f>
        <v>#N/A</v>
      </c>
      <c r="F932" s="1" t="e">
        <f>_xlfn.XLOOKUP($A932,Mapping!$A:$A,Mapping!$G:$G)</f>
        <v>#N/A</v>
      </c>
    </row>
    <row r="933" spans="1:6" hidden="1" x14ac:dyDescent="0.25">
      <c r="A933" t="s">
        <v>624</v>
      </c>
      <c r="B933" t="s">
        <v>3</v>
      </c>
      <c r="C933" s="1" t="e">
        <f>_xlfn.XLOOKUP($A933,Mapping!$A:$A,Mapping!$D:$D)</f>
        <v>#N/A</v>
      </c>
      <c r="D933" s="1" t="e">
        <f>_xlfn.XLOOKUP($A933,Mapping!$A:$A,Mapping!$E:$E)</f>
        <v>#N/A</v>
      </c>
      <c r="E933" s="1" t="e">
        <f>_xlfn.XLOOKUP($A933,Mapping!$A:$A,Mapping!$C:$C)</f>
        <v>#N/A</v>
      </c>
      <c r="F933" s="1" t="e">
        <f>_xlfn.XLOOKUP($A933,Mapping!$A:$A,Mapping!$G:$G)</f>
        <v>#N/A</v>
      </c>
    </row>
    <row r="934" spans="1:6" hidden="1" x14ac:dyDescent="0.25">
      <c r="A934" t="s">
        <v>625</v>
      </c>
      <c r="B934" t="s">
        <v>3</v>
      </c>
      <c r="C934" s="1" t="e">
        <f>_xlfn.XLOOKUP($A934,Mapping!$A:$A,Mapping!$D:$D)</f>
        <v>#N/A</v>
      </c>
      <c r="D934" s="1" t="e">
        <f>_xlfn.XLOOKUP($A934,Mapping!$A:$A,Mapping!$E:$E)</f>
        <v>#N/A</v>
      </c>
      <c r="E934" s="1" t="e">
        <f>_xlfn.XLOOKUP($A934,Mapping!$A:$A,Mapping!$C:$C)</f>
        <v>#N/A</v>
      </c>
      <c r="F934" s="1" t="e">
        <f>_xlfn.XLOOKUP($A934,Mapping!$A:$A,Mapping!$G:$G)</f>
        <v>#N/A</v>
      </c>
    </row>
    <row r="935" spans="1:6" hidden="1" x14ac:dyDescent="0.25">
      <c r="A935" t="s">
        <v>626</v>
      </c>
      <c r="B935" t="s">
        <v>3</v>
      </c>
      <c r="C935" s="1" t="e">
        <f>_xlfn.XLOOKUP($A935,Mapping!$A:$A,Mapping!$D:$D)</f>
        <v>#N/A</v>
      </c>
      <c r="D935" s="1" t="e">
        <f>_xlfn.XLOOKUP($A935,Mapping!$A:$A,Mapping!$E:$E)</f>
        <v>#N/A</v>
      </c>
      <c r="E935" s="1" t="e">
        <f>_xlfn.XLOOKUP($A935,Mapping!$A:$A,Mapping!$C:$C)</f>
        <v>#N/A</v>
      </c>
      <c r="F935" s="1" t="e">
        <f>_xlfn.XLOOKUP($A935,Mapping!$A:$A,Mapping!$G:$G)</f>
        <v>#N/A</v>
      </c>
    </row>
    <row r="936" spans="1:6" hidden="1" x14ac:dyDescent="0.25">
      <c r="A936" t="s">
        <v>627</v>
      </c>
      <c r="B936" t="s">
        <v>3</v>
      </c>
      <c r="C936" s="1" t="e">
        <f>_xlfn.XLOOKUP($A936,Mapping!$A:$A,Mapping!$D:$D)</f>
        <v>#N/A</v>
      </c>
      <c r="D936" s="1" t="e">
        <f>_xlfn.XLOOKUP($A936,Mapping!$A:$A,Mapping!$E:$E)</f>
        <v>#N/A</v>
      </c>
      <c r="E936" s="1" t="e">
        <f>_xlfn.XLOOKUP($A936,Mapping!$A:$A,Mapping!$C:$C)</f>
        <v>#N/A</v>
      </c>
      <c r="F936" s="1" t="e">
        <f>_xlfn.XLOOKUP($A936,Mapping!$A:$A,Mapping!$G:$G)</f>
        <v>#N/A</v>
      </c>
    </row>
    <row r="937" spans="1:6" hidden="1" x14ac:dyDescent="0.25">
      <c r="A937" t="s">
        <v>628</v>
      </c>
      <c r="B937" t="s">
        <v>3</v>
      </c>
      <c r="C937" s="1" t="e">
        <f>_xlfn.XLOOKUP($A937,Mapping!$A:$A,Mapping!$D:$D)</f>
        <v>#N/A</v>
      </c>
      <c r="D937" s="1" t="e">
        <f>_xlfn.XLOOKUP($A937,Mapping!$A:$A,Mapping!$E:$E)</f>
        <v>#N/A</v>
      </c>
      <c r="E937" s="1" t="e">
        <f>_xlfn.XLOOKUP($A937,Mapping!$A:$A,Mapping!$C:$C)</f>
        <v>#N/A</v>
      </c>
      <c r="F937" s="1" t="e">
        <f>_xlfn.XLOOKUP($A937,Mapping!$A:$A,Mapping!$G:$G)</f>
        <v>#N/A</v>
      </c>
    </row>
    <row r="938" spans="1:6" hidden="1" x14ac:dyDescent="0.25">
      <c r="A938" t="s">
        <v>629</v>
      </c>
      <c r="B938" t="s">
        <v>3</v>
      </c>
      <c r="C938" s="1" t="e">
        <f>_xlfn.XLOOKUP($A938,Mapping!$A:$A,Mapping!$D:$D)</f>
        <v>#N/A</v>
      </c>
      <c r="D938" s="1" t="e">
        <f>_xlfn.XLOOKUP($A938,Mapping!$A:$A,Mapping!$E:$E)</f>
        <v>#N/A</v>
      </c>
      <c r="E938" s="1" t="e">
        <f>_xlfn.XLOOKUP($A938,Mapping!$A:$A,Mapping!$C:$C)</f>
        <v>#N/A</v>
      </c>
      <c r="F938" s="1" t="e">
        <f>_xlfn.XLOOKUP($A938,Mapping!$A:$A,Mapping!$G:$G)</f>
        <v>#N/A</v>
      </c>
    </row>
    <row r="939" spans="1:6" hidden="1" x14ac:dyDescent="0.25">
      <c r="A939" t="s">
        <v>630</v>
      </c>
      <c r="B939" t="s">
        <v>3</v>
      </c>
      <c r="C939" s="1" t="e">
        <f>_xlfn.XLOOKUP($A939,Mapping!$A:$A,Mapping!$D:$D)</f>
        <v>#N/A</v>
      </c>
      <c r="D939" s="1" t="e">
        <f>_xlfn.XLOOKUP($A939,Mapping!$A:$A,Mapping!$E:$E)</f>
        <v>#N/A</v>
      </c>
      <c r="E939" s="1" t="e">
        <f>_xlfn.XLOOKUP($A939,Mapping!$A:$A,Mapping!$C:$C)</f>
        <v>#N/A</v>
      </c>
      <c r="F939" s="1" t="e">
        <f>_xlfn.XLOOKUP($A939,Mapping!$A:$A,Mapping!$G:$G)</f>
        <v>#N/A</v>
      </c>
    </row>
    <row r="940" spans="1:6" hidden="1" x14ac:dyDescent="0.25">
      <c r="A940" t="s">
        <v>631</v>
      </c>
      <c r="B940" t="s">
        <v>3</v>
      </c>
      <c r="C940" s="1" t="e">
        <f>_xlfn.XLOOKUP($A940,Mapping!$A:$A,Mapping!$D:$D)</f>
        <v>#N/A</v>
      </c>
      <c r="D940" s="1" t="e">
        <f>_xlfn.XLOOKUP($A940,Mapping!$A:$A,Mapping!$E:$E)</f>
        <v>#N/A</v>
      </c>
      <c r="E940" s="1" t="e">
        <f>_xlfn.XLOOKUP($A940,Mapping!$A:$A,Mapping!$C:$C)</f>
        <v>#N/A</v>
      </c>
      <c r="F940" s="1" t="e">
        <f>_xlfn.XLOOKUP($A940,Mapping!$A:$A,Mapping!$G:$G)</f>
        <v>#N/A</v>
      </c>
    </row>
    <row r="941" spans="1:6" hidden="1" x14ac:dyDescent="0.25">
      <c r="A941" t="s">
        <v>632</v>
      </c>
      <c r="B941" t="s">
        <v>3</v>
      </c>
      <c r="C941" s="1" t="e">
        <f>_xlfn.XLOOKUP($A941,Mapping!$A:$A,Mapping!$D:$D)</f>
        <v>#N/A</v>
      </c>
      <c r="D941" s="1" t="e">
        <f>_xlfn.XLOOKUP($A941,Mapping!$A:$A,Mapping!$E:$E)</f>
        <v>#N/A</v>
      </c>
      <c r="E941" s="1" t="e">
        <f>_xlfn.XLOOKUP($A941,Mapping!$A:$A,Mapping!$C:$C)</f>
        <v>#N/A</v>
      </c>
      <c r="F941" s="1" t="e">
        <f>_xlfn.XLOOKUP($A941,Mapping!$A:$A,Mapping!$G:$G)</f>
        <v>#N/A</v>
      </c>
    </row>
    <row r="942" spans="1:6" hidden="1" x14ac:dyDescent="0.25">
      <c r="A942" t="s">
        <v>633</v>
      </c>
      <c r="B942" t="s">
        <v>3</v>
      </c>
      <c r="C942" s="1" t="e">
        <f>_xlfn.XLOOKUP($A942,Mapping!$A:$A,Mapping!$D:$D)</f>
        <v>#N/A</v>
      </c>
      <c r="D942" s="1" t="e">
        <f>_xlfn.XLOOKUP($A942,Mapping!$A:$A,Mapping!$E:$E)</f>
        <v>#N/A</v>
      </c>
      <c r="E942" s="1" t="e">
        <f>_xlfn.XLOOKUP($A942,Mapping!$A:$A,Mapping!$C:$C)</f>
        <v>#N/A</v>
      </c>
      <c r="F942" s="1" t="e">
        <f>_xlfn.XLOOKUP($A942,Mapping!$A:$A,Mapping!$G:$G)</f>
        <v>#N/A</v>
      </c>
    </row>
    <row r="943" spans="1:6" hidden="1" x14ac:dyDescent="0.25">
      <c r="A943" t="s">
        <v>634</v>
      </c>
      <c r="B943" t="s">
        <v>3</v>
      </c>
      <c r="C943" s="1" t="e">
        <f>_xlfn.XLOOKUP($A943,Mapping!$A:$A,Mapping!$D:$D)</f>
        <v>#N/A</v>
      </c>
      <c r="D943" s="1" t="e">
        <f>_xlfn.XLOOKUP($A943,Mapping!$A:$A,Mapping!$E:$E)</f>
        <v>#N/A</v>
      </c>
      <c r="E943" s="1" t="e">
        <f>_xlfn.XLOOKUP($A943,Mapping!$A:$A,Mapping!$C:$C)</f>
        <v>#N/A</v>
      </c>
      <c r="F943" s="1" t="e">
        <f>_xlfn.XLOOKUP($A943,Mapping!$A:$A,Mapping!$G:$G)</f>
        <v>#N/A</v>
      </c>
    </row>
    <row r="944" spans="1:6" hidden="1" x14ac:dyDescent="0.25">
      <c r="A944" t="s">
        <v>635</v>
      </c>
      <c r="B944" t="s">
        <v>3</v>
      </c>
      <c r="C944" s="1" t="e">
        <f>_xlfn.XLOOKUP($A944,Mapping!$A:$A,Mapping!$D:$D)</f>
        <v>#N/A</v>
      </c>
      <c r="D944" s="1" t="e">
        <f>_xlfn.XLOOKUP($A944,Mapping!$A:$A,Mapping!$E:$E)</f>
        <v>#N/A</v>
      </c>
      <c r="E944" s="1" t="e">
        <f>_xlfn.XLOOKUP($A944,Mapping!$A:$A,Mapping!$C:$C)</f>
        <v>#N/A</v>
      </c>
      <c r="F944" s="1" t="e">
        <f>_xlfn.XLOOKUP($A944,Mapping!$A:$A,Mapping!$G:$G)</f>
        <v>#N/A</v>
      </c>
    </row>
    <row r="945" spans="1:6" hidden="1" x14ac:dyDescent="0.25">
      <c r="A945" t="s">
        <v>636</v>
      </c>
      <c r="B945" t="s">
        <v>3</v>
      </c>
      <c r="C945" s="1" t="e">
        <f>_xlfn.XLOOKUP($A945,Mapping!$A:$A,Mapping!$D:$D)</f>
        <v>#N/A</v>
      </c>
      <c r="D945" s="1" t="e">
        <f>_xlfn.XLOOKUP($A945,Mapping!$A:$A,Mapping!$E:$E)</f>
        <v>#N/A</v>
      </c>
      <c r="E945" s="1" t="e">
        <f>_xlfn.XLOOKUP($A945,Mapping!$A:$A,Mapping!$C:$C)</f>
        <v>#N/A</v>
      </c>
      <c r="F945" s="1" t="e">
        <f>_xlfn.XLOOKUP($A945,Mapping!$A:$A,Mapping!$G:$G)</f>
        <v>#N/A</v>
      </c>
    </row>
    <row r="946" spans="1:6" hidden="1" x14ac:dyDescent="0.25">
      <c r="A946" t="s">
        <v>637</v>
      </c>
      <c r="B946" t="s">
        <v>3</v>
      </c>
      <c r="C946" s="1" t="e">
        <f>_xlfn.XLOOKUP($A946,Mapping!$A:$A,Mapping!$D:$D)</f>
        <v>#N/A</v>
      </c>
      <c r="D946" s="1" t="e">
        <f>_xlfn.XLOOKUP($A946,Mapping!$A:$A,Mapping!$E:$E)</f>
        <v>#N/A</v>
      </c>
      <c r="E946" s="1" t="e">
        <f>_xlfn.XLOOKUP($A946,Mapping!$A:$A,Mapping!$C:$C)</f>
        <v>#N/A</v>
      </c>
      <c r="F946" s="1" t="e">
        <f>_xlfn.XLOOKUP($A946,Mapping!$A:$A,Mapping!$G:$G)</f>
        <v>#N/A</v>
      </c>
    </row>
    <row r="947" spans="1:6" hidden="1" x14ac:dyDescent="0.25">
      <c r="A947" t="s">
        <v>638</v>
      </c>
      <c r="B947" t="s">
        <v>3</v>
      </c>
      <c r="C947" s="1" t="e">
        <f>_xlfn.XLOOKUP($A947,Mapping!$A:$A,Mapping!$D:$D)</f>
        <v>#N/A</v>
      </c>
      <c r="D947" s="1" t="e">
        <f>_xlfn.XLOOKUP($A947,Mapping!$A:$A,Mapping!$E:$E)</f>
        <v>#N/A</v>
      </c>
      <c r="E947" s="1" t="e">
        <f>_xlfn.XLOOKUP($A947,Mapping!$A:$A,Mapping!$C:$C)</f>
        <v>#N/A</v>
      </c>
      <c r="F947" s="1" t="e">
        <f>_xlfn.XLOOKUP($A947,Mapping!$A:$A,Mapping!$G:$G)</f>
        <v>#N/A</v>
      </c>
    </row>
    <row r="948" spans="1:6" hidden="1" x14ac:dyDescent="0.25">
      <c r="A948" t="s">
        <v>639</v>
      </c>
      <c r="B948" t="s">
        <v>3</v>
      </c>
      <c r="C948" s="1" t="e">
        <f>_xlfn.XLOOKUP($A948,Mapping!$A:$A,Mapping!$D:$D)</f>
        <v>#N/A</v>
      </c>
      <c r="D948" s="1" t="e">
        <f>_xlfn.XLOOKUP($A948,Mapping!$A:$A,Mapping!$E:$E)</f>
        <v>#N/A</v>
      </c>
      <c r="E948" s="1" t="e">
        <f>_xlfn.XLOOKUP($A948,Mapping!$A:$A,Mapping!$C:$C)</f>
        <v>#N/A</v>
      </c>
      <c r="F948" s="1" t="e">
        <f>_xlfn.XLOOKUP($A948,Mapping!$A:$A,Mapping!$G:$G)</f>
        <v>#N/A</v>
      </c>
    </row>
    <row r="949" spans="1:6" hidden="1" x14ac:dyDescent="0.25">
      <c r="A949" t="s">
        <v>640</v>
      </c>
      <c r="B949" t="s">
        <v>3</v>
      </c>
      <c r="C949" s="1" t="e">
        <f>_xlfn.XLOOKUP($A949,Mapping!$A:$A,Mapping!$D:$D)</f>
        <v>#N/A</v>
      </c>
      <c r="D949" s="1" t="e">
        <f>_xlfn.XLOOKUP($A949,Mapping!$A:$A,Mapping!$E:$E)</f>
        <v>#N/A</v>
      </c>
      <c r="E949" s="1" t="e">
        <f>_xlfn.XLOOKUP($A949,Mapping!$A:$A,Mapping!$C:$C)</f>
        <v>#N/A</v>
      </c>
      <c r="F949" s="1" t="e">
        <f>_xlfn.XLOOKUP($A949,Mapping!$A:$A,Mapping!$G:$G)</f>
        <v>#N/A</v>
      </c>
    </row>
    <row r="950" spans="1:6" hidden="1" x14ac:dyDescent="0.25">
      <c r="A950" t="s">
        <v>641</v>
      </c>
      <c r="B950" t="s">
        <v>3</v>
      </c>
      <c r="C950" s="1" t="e">
        <f>_xlfn.XLOOKUP($A950,Mapping!$A:$A,Mapping!$D:$D)</f>
        <v>#N/A</v>
      </c>
      <c r="D950" s="1" t="e">
        <f>_xlfn.XLOOKUP($A950,Mapping!$A:$A,Mapping!$E:$E)</f>
        <v>#N/A</v>
      </c>
      <c r="E950" s="1" t="e">
        <f>_xlfn.XLOOKUP($A950,Mapping!$A:$A,Mapping!$C:$C)</f>
        <v>#N/A</v>
      </c>
      <c r="F950" s="1" t="e">
        <f>_xlfn.XLOOKUP($A950,Mapping!$A:$A,Mapping!$G:$G)</f>
        <v>#N/A</v>
      </c>
    </row>
    <row r="951" spans="1:6" hidden="1" x14ac:dyDescent="0.25">
      <c r="A951" t="s">
        <v>642</v>
      </c>
      <c r="B951" t="s">
        <v>3</v>
      </c>
      <c r="C951" s="1" t="e">
        <f>_xlfn.XLOOKUP($A951,Mapping!$A:$A,Mapping!$D:$D)</f>
        <v>#N/A</v>
      </c>
      <c r="D951" s="1" t="e">
        <f>_xlfn.XLOOKUP($A951,Mapping!$A:$A,Mapping!$E:$E)</f>
        <v>#N/A</v>
      </c>
      <c r="E951" s="1" t="e">
        <f>_xlfn.XLOOKUP($A951,Mapping!$A:$A,Mapping!$C:$C)</f>
        <v>#N/A</v>
      </c>
      <c r="F951" s="1" t="e">
        <f>_xlfn.XLOOKUP($A951,Mapping!$A:$A,Mapping!$G:$G)</f>
        <v>#N/A</v>
      </c>
    </row>
    <row r="952" spans="1:6" hidden="1" x14ac:dyDescent="0.25">
      <c r="A952" t="s">
        <v>643</v>
      </c>
      <c r="B952" t="s">
        <v>3</v>
      </c>
      <c r="C952" s="1" t="e">
        <f>_xlfn.XLOOKUP($A952,Mapping!$A:$A,Mapping!$D:$D)</f>
        <v>#N/A</v>
      </c>
      <c r="D952" s="1" t="e">
        <f>_xlfn.XLOOKUP($A952,Mapping!$A:$A,Mapping!$E:$E)</f>
        <v>#N/A</v>
      </c>
      <c r="E952" s="1" t="e">
        <f>_xlfn.XLOOKUP($A952,Mapping!$A:$A,Mapping!$C:$C)</f>
        <v>#N/A</v>
      </c>
      <c r="F952" s="1" t="e">
        <f>_xlfn.XLOOKUP($A952,Mapping!$A:$A,Mapping!$G:$G)</f>
        <v>#N/A</v>
      </c>
    </row>
    <row r="953" spans="1:6" hidden="1" x14ac:dyDescent="0.25">
      <c r="A953" t="s">
        <v>644</v>
      </c>
      <c r="B953" t="s">
        <v>3</v>
      </c>
      <c r="C953" s="1" t="e">
        <f>_xlfn.XLOOKUP($A953,Mapping!$A:$A,Mapping!$D:$D)</f>
        <v>#N/A</v>
      </c>
      <c r="D953" s="1" t="e">
        <f>_xlfn.XLOOKUP($A953,Mapping!$A:$A,Mapping!$E:$E)</f>
        <v>#N/A</v>
      </c>
      <c r="E953" s="1" t="e">
        <f>_xlfn.XLOOKUP($A953,Mapping!$A:$A,Mapping!$C:$C)</f>
        <v>#N/A</v>
      </c>
      <c r="F953" s="1" t="e">
        <f>_xlfn.XLOOKUP($A953,Mapping!$A:$A,Mapping!$G:$G)</f>
        <v>#N/A</v>
      </c>
    </row>
    <row r="954" spans="1:6" hidden="1" x14ac:dyDescent="0.25">
      <c r="A954" t="s">
        <v>645</v>
      </c>
      <c r="B954" t="s">
        <v>3</v>
      </c>
      <c r="C954" s="1" t="e">
        <f>_xlfn.XLOOKUP($A954,Mapping!$A:$A,Mapping!$D:$D)</f>
        <v>#N/A</v>
      </c>
      <c r="D954" s="1" t="e">
        <f>_xlfn.XLOOKUP($A954,Mapping!$A:$A,Mapping!$E:$E)</f>
        <v>#N/A</v>
      </c>
      <c r="E954" s="1" t="e">
        <f>_xlfn.XLOOKUP($A954,Mapping!$A:$A,Mapping!$C:$C)</f>
        <v>#N/A</v>
      </c>
      <c r="F954" s="1" t="e">
        <f>_xlfn.XLOOKUP($A954,Mapping!$A:$A,Mapping!$G:$G)</f>
        <v>#N/A</v>
      </c>
    </row>
    <row r="955" spans="1:6" hidden="1" x14ac:dyDescent="0.25">
      <c r="A955" t="s">
        <v>646</v>
      </c>
      <c r="B955" t="s">
        <v>3</v>
      </c>
      <c r="C955" s="1" t="e">
        <f>_xlfn.XLOOKUP($A955,Mapping!$A:$A,Mapping!$D:$D)</f>
        <v>#N/A</v>
      </c>
      <c r="D955" s="1" t="e">
        <f>_xlfn.XLOOKUP($A955,Mapping!$A:$A,Mapping!$E:$E)</f>
        <v>#N/A</v>
      </c>
      <c r="E955" s="1" t="e">
        <f>_xlfn.XLOOKUP($A955,Mapping!$A:$A,Mapping!$C:$C)</f>
        <v>#N/A</v>
      </c>
      <c r="F955" s="1" t="e">
        <f>_xlfn.XLOOKUP($A955,Mapping!$A:$A,Mapping!$G:$G)</f>
        <v>#N/A</v>
      </c>
    </row>
    <row r="956" spans="1:6" hidden="1" x14ac:dyDescent="0.25">
      <c r="A956" t="s">
        <v>647</v>
      </c>
      <c r="B956" t="s">
        <v>3</v>
      </c>
      <c r="C956" s="1" t="e">
        <f>_xlfn.XLOOKUP($A956,Mapping!$A:$A,Mapping!$D:$D)</f>
        <v>#N/A</v>
      </c>
      <c r="D956" s="1" t="e">
        <f>_xlfn.XLOOKUP($A956,Mapping!$A:$A,Mapping!$E:$E)</f>
        <v>#N/A</v>
      </c>
      <c r="E956" s="1" t="e">
        <f>_xlfn.XLOOKUP($A956,Mapping!$A:$A,Mapping!$C:$C)</f>
        <v>#N/A</v>
      </c>
      <c r="F956" s="1" t="e">
        <f>_xlfn.XLOOKUP($A956,Mapping!$A:$A,Mapping!$G:$G)</f>
        <v>#N/A</v>
      </c>
    </row>
    <row r="957" spans="1:6" hidden="1" x14ac:dyDescent="0.25">
      <c r="A957" t="s">
        <v>648</v>
      </c>
      <c r="B957" t="s">
        <v>3</v>
      </c>
      <c r="C957" s="1" t="e">
        <f>_xlfn.XLOOKUP($A957,Mapping!$A:$A,Mapping!$D:$D)</f>
        <v>#N/A</v>
      </c>
      <c r="D957" s="1" t="e">
        <f>_xlfn.XLOOKUP($A957,Mapping!$A:$A,Mapping!$E:$E)</f>
        <v>#N/A</v>
      </c>
      <c r="E957" s="1" t="e">
        <f>_xlfn.XLOOKUP($A957,Mapping!$A:$A,Mapping!$C:$C)</f>
        <v>#N/A</v>
      </c>
      <c r="F957" s="1" t="e">
        <f>_xlfn.XLOOKUP($A957,Mapping!$A:$A,Mapping!$G:$G)</f>
        <v>#N/A</v>
      </c>
    </row>
    <row r="958" spans="1:6" hidden="1" x14ac:dyDescent="0.25">
      <c r="A958" t="s">
        <v>649</v>
      </c>
      <c r="B958" t="s">
        <v>3</v>
      </c>
      <c r="C958" s="1" t="e">
        <f>_xlfn.XLOOKUP($A958,Mapping!$A:$A,Mapping!$D:$D)</f>
        <v>#N/A</v>
      </c>
      <c r="D958" s="1" t="e">
        <f>_xlfn.XLOOKUP($A958,Mapping!$A:$A,Mapping!$E:$E)</f>
        <v>#N/A</v>
      </c>
      <c r="E958" s="1" t="e">
        <f>_xlfn.XLOOKUP($A958,Mapping!$A:$A,Mapping!$C:$C)</f>
        <v>#N/A</v>
      </c>
      <c r="F958" s="1" t="e">
        <f>_xlfn.XLOOKUP($A958,Mapping!$A:$A,Mapping!$G:$G)</f>
        <v>#N/A</v>
      </c>
    </row>
    <row r="959" spans="1:6" hidden="1" x14ac:dyDescent="0.25">
      <c r="A959" t="s">
        <v>650</v>
      </c>
      <c r="B959" t="s">
        <v>3</v>
      </c>
      <c r="C959" s="1" t="e">
        <f>_xlfn.XLOOKUP($A959,Mapping!$A:$A,Mapping!$D:$D)</f>
        <v>#N/A</v>
      </c>
      <c r="D959" s="1" t="e">
        <f>_xlfn.XLOOKUP($A959,Mapping!$A:$A,Mapping!$E:$E)</f>
        <v>#N/A</v>
      </c>
      <c r="E959" s="1" t="e">
        <f>_xlfn.XLOOKUP($A959,Mapping!$A:$A,Mapping!$C:$C)</f>
        <v>#N/A</v>
      </c>
      <c r="F959" s="1" t="e">
        <f>_xlfn.XLOOKUP($A959,Mapping!$A:$A,Mapping!$G:$G)</f>
        <v>#N/A</v>
      </c>
    </row>
    <row r="960" spans="1:6" hidden="1" x14ac:dyDescent="0.25">
      <c r="A960" t="s">
        <v>651</v>
      </c>
      <c r="B960" t="s">
        <v>3</v>
      </c>
      <c r="C960" s="1" t="e">
        <f>_xlfn.XLOOKUP($A960,Mapping!$A:$A,Mapping!$D:$D)</f>
        <v>#N/A</v>
      </c>
      <c r="D960" s="1" t="e">
        <f>_xlfn.XLOOKUP($A960,Mapping!$A:$A,Mapping!$E:$E)</f>
        <v>#N/A</v>
      </c>
      <c r="E960" s="1" t="e">
        <f>_xlfn.XLOOKUP($A960,Mapping!$A:$A,Mapping!$C:$C)</f>
        <v>#N/A</v>
      </c>
      <c r="F960" s="1" t="e">
        <f>_xlfn.XLOOKUP($A960,Mapping!$A:$A,Mapping!$G:$G)</f>
        <v>#N/A</v>
      </c>
    </row>
    <row r="961" spans="1:6" hidden="1" x14ac:dyDescent="0.25">
      <c r="A961" t="s">
        <v>652</v>
      </c>
      <c r="B961" t="s">
        <v>3</v>
      </c>
      <c r="C961" s="1" t="e">
        <f>_xlfn.XLOOKUP($A961,Mapping!$A:$A,Mapping!$D:$D)</f>
        <v>#N/A</v>
      </c>
      <c r="D961" s="1" t="e">
        <f>_xlfn.XLOOKUP($A961,Mapping!$A:$A,Mapping!$E:$E)</f>
        <v>#N/A</v>
      </c>
      <c r="E961" s="1" t="e">
        <f>_xlfn.XLOOKUP($A961,Mapping!$A:$A,Mapping!$C:$C)</f>
        <v>#N/A</v>
      </c>
      <c r="F961" s="1" t="e">
        <f>_xlfn.XLOOKUP($A961,Mapping!$A:$A,Mapping!$G:$G)</f>
        <v>#N/A</v>
      </c>
    </row>
    <row r="962" spans="1:6" hidden="1" x14ac:dyDescent="0.25">
      <c r="A962" t="s">
        <v>653</v>
      </c>
      <c r="B962" t="s">
        <v>3</v>
      </c>
      <c r="C962" s="1" t="e">
        <f>_xlfn.XLOOKUP($A962,Mapping!$A:$A,Mapping!$D:$D)</f>
        <v>#N/A</v>
      </c>
      <c r="D962" s="1" t="e">
        <f>_xlfn.XLOOKUP($A962,Mapping!$A:$A,Mapping!$E:$E)</f>
        <v>#N/A</v>
      </c>
      <c r="E962" s="1" t="e">
        <f>_xlfn.XLOOKUP($A962,Mapping!$A:$A,Mapping!$C:$C)</f>
        <v>#N/A</v>
      </c>
      <c r="F962" s="1" t="e">
        <f>_xlfn.XLOOKUP($A962,Mapping!$A:$A,Mapping!$G:$G)</f>
        <v>#N/A</v>
      </c>
    </row>
    <row r="963" spans="1:6" hidden="1" x14ac:dyDescent="0.25">
      <c r="A963" t="s">
        <v>654</v>
      </c>
      <c r="B963" t="s">
        <v>3</v>
      </c>
      <c r="C963" s="1" t="e">
        <f>_xlfn.XLOOKUP($A963,Mapping!$A:$A,Mapping!$D:$D)</f>
        <v>#N/A</v>
      </c>
      <c r="D963" s="1" t="e">
        <f>_xlfn.XLOOKUP($A963,Mapping!$A:$A,Mapping!$E:$E)</f>
        <v>#N/A</v>
      </c>
      <c r="E963" s="1" t="e">
        <f>_xlfn.XLOOKUP($A963,Mapping!$A:$A,Mapping!$C:$C)</f>
        <v>#N/A</v>
      </c>
      <c r="F963" s="1" t="e">
        <f>_xlfn.XLOOKUP($A963,Mapping!$A:$A,Mapping!$G:$G)</f>
        <v>#N/A</v>
      </c>
    </row>
    <row r="964" spans="1:6" hidden="1" x14ac:dyDescent="0.25">
      <c r="A964" t="s">
        <v>655</v>
      </c>
      <c r="B964" t="s">
        <v>3</v>
      </c>
      <c r="C964" s="1" t="e">
        <f>_xlfn.XLOOKUP($A964,Mapping!$A:$A,Mapping!$D:$D)</f>
        <v>#N/A</v>
      </c>
      <c r="D964" s="1" t="e">
        <f>_xlfn.XLOOKUP($A964,Mapping!$A:$A,Mapping!$E:$E)</f>
        <v>#N/A</v>
      </c>
      <c r="E964" s="1" t="e">
        <f>_xlfn.XLOOKUP($A964,Mapping!$A:$A,Mapping!$C:$C)</f>
        <v>#N/A</v>
      </c>
      <c r="F964" s="1" t="e">
        <f>_xlfn.XLOOKUP($A964,Mapping!$A:$A,Mapping!$G:$G)</f>
        <v>#N/A</v>
      </c>
    </row>
    <row r="965" spans="1:6" hidden="1" x14ac:dyDescent="0.25">
      <c r="A965" t="s">
        <v>656</v>
      </c>
      <c r="B965" t="s">
        <v>3</v>
      </c>
      <c r="C965" s="1" t="e">
        <f>_xlfn.XLOOKUP($A965,Mapping!$A:$A,Mapping!$D:$D)</f>
        <v>#N/A</v>
      </c>
      <c r="D965" s="1" t="e">
        <f>_xlfn.XLOOKUP($A965,Mapping!$A:$A,Mapping!$E:$E)</f>
        <v>#N/A</v>
      </c>
      <c r="E965" s="1" t="e">
        <f>_xlfn.XLOOKUP($A965,Mapping!$A:$A,Mapping!$C:$C)</f>
        <v>#N/A</v>
      </c>
      <c r="F965" s="1" t="e">
        <f>_xlfn.XLOOKUP($A965,Mapping!$A:$A,Mapping!$G:$G)</f>
        <v>#N/A</v>
      </c>
    </row>
    <row r="966" spans="1:6" hidden="1" x14ac:dyDescent="0.25">
      <c r="A966" t="s">
        <v>657</v>
      </c>
      <c r="B966" t="s">
        <v>3</v>
      </c>
      <c r="C966" s="1" t="e">
        <f>_xlfn.XLOOKUP($A966,Mapping!$A:$A,Mapping!$D:$D)</f>
        <v>#N/A</v>
      </c>
      <c r="D966" s="1" t="e">
        <f>_xlfn.XLOOKUP($A966,Mapping!$A:$A,Mapping!$E:$E)</f>
        <v>#N/A</v>
      </c>
      <c r="E966" s="1" t="e">
        <f>_xlfn.XLOOKUP($A966,Mapping!$A:$A,Mapping!$C:$C)</f>
        <v>#N/A</v>
      </c>
      <c r="F966" s="1" t="e">
        <f>_xlfn.XLOOKUP($A966,Mapping!$A:$A,Mapping!$G:$G)</f>
        <v>#N/A</v>
      </c>
    </row>
    <row r="967" spans="1:6" hidden="1" x14ac:dyDescent="0.25">
      <c r="A967" t="s">
        <v>658</v>
      </c>
      <c r="B967" t="s">
        <v>3</v>
      </c>
      <c r="C967" s="1" t="e">
        <f>_xlfn.XLOOKUP($A967,Mapping!$A:$A,Mapping!$D:$D)</f>
        <v>#N/A</v>
      </c>
      <c r="D967" s="1" t="e">
        <f>_xlfn.XLOOKUP($A967,Mapping!$A:$A,Mapping!$E:$E)</f>
        <v>#N/A</v>
      </c>
      <c r="E967" s="1" t="e">
        <f>_xlfn.XLOOKUP($A967,Mapping!$A:$A,Mapping!$C:$C)</f>
        <v>#N/A</v>
      </c>
      <c r="F967" s="1" t="e">
        <f>_xlfn.XLOOKUP($A967,Mapping!$A:$A,Mapping!$G:$G)</f>
        <v>#N/A</v>
      </c>
    </row>
    <row r="968" spans="1:6" hidden="1" x14ac:dyDescent="0.25">
      <c r="A968" t="s">
        <v>659</v>
      </c>
      <c r="B968" t="s">
        <v>3</v>
      </c>
      <c r="C968" s="1" t="e">
        <f>_xlfn.XLOOKUP($A968,Mapping!$A:$A,Mapping!$D:$D)</f>
        <v>#N/A</v>
      </c>
      <c r="D968" s="1" t="e">
        <f>_xlfn.XLOOKUP($A968,Mapping!$A:$A,Mapping!$E:$E)</f>
        <v>#N/A</v>
      </c>
      <c r="E968" s="1" t="e">
        <f>_xlfn.XLOOKUP($A968,Mapping!$A:$A,Mapping!$C:$C)</f>
        <v>#N/A</v>
      </c>
      <c r="F968" s="1" t="e">
        <f>_xlfn.XLOOKUP($A968,Mapping!$A:$A,Mapping!$G:$G)</f>
        <v>#N/A</v>
      </c>
    </row>
    <row r="969" spans="1:6" hidden="1" x14ac:dyDescent="0.25">
      <c r="A969" t="s">
        <v>660</v>
      </c>
      <c r="B969" t="s">
        <v>3</v>
      </c>
      <c r="C969" s="1" t="e">
        <f>_xlfn.XLOOKUP($A969,Mapping!$A:$A,Mapping!$D:$D)</f>
        <v>#N/A</v>
      </c>
      <c r="D969" s="1" t="e">
        <f>_xlfn.XLOOKUP($A969,Mapping!$A:$A,Mapping!$E:$E)</f>
        <v>#N/A</v>
      </c>
      <c r="E969" s="1" t="e">
        <f>_xlfn.XLOOKUP($A969,Mapping!$A:$A,Mapping!$C:$C)</f>
        <v>#N/A</v>
      </c>
      <c r="F969" s="1" t="e">
        <f>_xlfn.XLOOKUP($A969,Mapping!$A:$A,Mapping!$G:$G)</f>
        <v>#N/A</v>
      </c>
    </row>
    <row r="970" spans="1:6" hidden="1" x14ac:dyDescent="0.25">
      <c r="A970" t="s">
        <v>661</v>
      </c>
      <c r="B970" t="s">
        <v>3</v>
      </c>
      <c r="C970" s="1" t="e">
        <f>_xlfn.XLOOKUP($A970,Mapping!$A:$A,Mapping!$D:$D)</f>
        <v>#N/A</v>
      </c>
      <c r="D970" s="1" t="e">
        <f>_xlfn.XLOOKUP($A970,Mapping!$A:$A,Mapping!$E:$E)</f>
        <v>#N/A</v>
      </c>
      <c r="E970" s="1" t="e">
        <f>_xlfn.XLOOKUP($A970,Mapping!$A:$A,Mapping!$C:$C)</f>
        <v>#N/A</v>
      </c>
      <c r="F970" s="1" t="e">
        <f>_xlfn.XLOOKUP($A970,Mapping!$A:$A,Mapping!$G:$G)</f>
        <v>#N/A</v>
      </c>
    </row>
    <row r="971" spans="1:6" hidden="1" x14ac:dyDescent="0.25">
      <c r="A971" t="s">
        <v>662</v>
      </c>
      <c r="B971" t="s">
        <v>3</v>
      </c>
      <c r="C971" s="1" t="e">
        <f>_xlfn.XLOOKUP($A971,Mapping!$A:$A,Mapping!$D:$D)</f>
        <v>#N/A</v>
      </c>
      <c r="D971" s="1" t="e">
        <f>_xlfn.XLOOKUP($A971,Mapping!$A:$A,Mapping!$E:$E)</f>
        <v>#N/A</v>
      </c>
      <c r="E971" s="1" t="e">
        <f>_xlfn.XLOOKUP($A971,Mapping!$A:$A,Mapping!$C:$C)</f>
        <v>#N/A</v>
      </c>
      <c r="F971" s="1" t="e">
        <f>_xlfn.XLOOKUP($A971,Mapping!$A:$A,Mapping!$G:$G)</f>
        <v>#N/A</v>
      </c>
    </row>
    <row r="972" spans="1:6" hidden="1" x14ac:dyDescent="0.25">
      <c r="A972" t="s">
        <v>663</v>
      </c>
      <c r="B972" t="s">
        <v>3</v>
      </c>
      <c r="C972" s="1" t="e">
        <f>_xlfn.XLOOKUP($A972,Mapping!$A:$A,Mapping!$D:$D)</f>
        <v>#N/A</v>
      </c>
      <c r="D972" s="1" t="e">
        <f>_xlfn.XLOOKUP($A972,Mapping!$A:$A,Mapping!$E:$E)</f>
        <v>#N/A</v>
      </c>
      <c r="E972" s="1" t="e">
        <f>_xlfn.XLOOKUP($A972,Mapping!$A:$A,Mapping!$C:$C)</f>
        <v>#N/A</v>
      </c>
      <c r="F972" s="1" t="e">
        <f>_xlfn.XLOOKUP($A972,Mapping!$A:$A,Mapping!$G:$G)</f>
        <v>#N/A</v>
      </c>
    </row>
    <row r="973" spans="1:6" hidden="1" x14ac:dyDescent="0.25">
      <c r="A973" t="s">
        <v>664</v>
      </c>
      <c r="B973" t="s">
        <v>3</v>
      </c>
      <c r="C973" s="1" t="e">
        <f>_xlfn.XLOOKUP($A973,Mapping!$A:$A,Mapping!$D:$D)</f>
        <v>#N/A</v>
      </c>
      <c r="D973" s="1" t="e">
        <f>_xlfn.XLOOKUP($A973,Mapping!$A:$A,Mapping!$E:$E)</f>
        <v>#N/A</v>
      </c>
      <c r="E973" s="1" t="e">
        <f>_xlfn.XLOOKUP($A973,Mapping!$A:$A,Mapping!$C:$C)</f>
        <v>#N/A</v>
      </c>
      <c r="F973" s="1" t="e">
        <f>_xlfn.XLOOKUP($A973,Mapping!$A:$A,Mapping!$G:$G)</f>
        <v>#N/A</v>
      </c>
    </row>
    <row r="974" spans="1:6" hidden="1" x14ac:dyDescent="0.25">
      <c r="A974" t="s">
        <v>665</v>
      </c>
      <c r="B974" t="s">
        <v>3</v>
      </c>
      <c r="C974" s="1" t="e">
        <f>_xlfn.XLOOKUP($A974,Mapping!$A:$A,Mapping!$D:$D)</f>
        <v>#N/A</v>
      </c>
      <c r="D974" s="1" t="e">
        <f>_xlfn.XLOOKUP($A974,Mapping!$A:$A,Mapping!$E:$E)</f>
        <v>#N/A</v>
      </c>
      <c r="E974" s="1" t="e">
        <f>_xlfn.XLOOKUP($A974,Mapping!$A:$A,Mapping!$C:$C)</f>
        <v>#N/A</v>
      </c>
      <c r="F974" s="1" t="e">
        <f>_xlfn.XLOOKUP($A974,Mapping!$A:$A,Mapping!$G:$G)</f>
        <v>#N/A</v>
      </c>
    </row>
    <row r="975" spans="1:6" hidden="1" x14ac:dyDescent="0.25">
      <c r="A975" t="s">
        <v>666</v>
      </c>
      <c r="B975" t="s">
        <v>3</v>
      </c>
      <c r="C975" s="1" t="e">
        <f>_xlfn.XLOOKUP($A975,Mapping!$A:$A,Mapping!$D:$D)</f>
        <v>#N/A</v>
      </c>
      <c r="D975" s="1" t="e">
        <f>_xlfn.XLOOKUP($A975,Mapping!$A:$A,Mapping!$E:$E)</f>
        <v>#N/A</v>
      </c>
      <c r="E975" s="1" t="e">
        <f>_xlfn.XLOOKUP($A975,Mapping!$A:$A,Mapping!$C:$C)</f>
        <v>#N/A</v>
      </c>
      <c r="F975" s="1" t="e">
        <f>_xlfn.XLOOKUP($A975,Mapping!$A:$A,Mapping!$G:$G)</f>
        <v>#N/A</v>
      </c>
    </row>
    <row r="976" spans="1:6" hidden="1" x14ac:dyDescent="0.25">
      <c r="A976" t="s">
        <v>667</v>
      </c>
      <c r="B976" t="s">
        <v>3</v>
      </c>
      <c r="C976" s="1" t="e">
        <f>_xlfn.XLOOKUP($A976,Mapping!$A:$A,Mapping!$D:$D)</f>
        <v>#N/A</v>
      </c>
      <c r="D976" s="1" t="e">
        <f>_xlfn.XLOOKUP($A976,Mapping!$A:$A,Mapping!$E:$E)</f>
        <v>#N/A</v>
      </c>
      <c r="E976" s="1" t="e">
        <f>_xlfn.XLOOKUP($A976,Mapping!$A:$A,Mapping!$C:$C)</f>
        <v>#N/A</v>
      </c>
      <c r="F976" s="1" t="e">
        <f>_xlfn.XLOOKUP($A976,Mapping!$A:$A,Mapping!$G:$G)</f>
        <v>#N/A</v>
      </c>
    </row>
    <row r="977" spans="1:6" hidden="1" x14ac:dyDescent="0.25">
      <c r="A977" t="s">
        <v>668</v>
      </c>
      <c r="B977" t="s">
        <v>3</v>
      </c>
      <c r="C977" s="1" t="e">
        <f>_xlfn.XLOOKUP($A977,Mapping!$A:$A,Mapping!$D:$D)</f>
        <v>#N/A</v>
      </c>
      <c r="D977" s="1" t="e">
        <f>_xlfn.XLOOKUP($A977,Mapping!$A:$A,Mapping!$E:$E)</f>
        <v>#N/A</v>
      </c>
      <c r="E977" s="1" t="e">
        <f>_xlfn.XLOOKUP($A977,Mapping!$A:$A,Mapping!$C:$C)</f>
        <v>#N/A</v>
      </c>
      <c r="F977" s="1" t="e">
        <f>_xlfn.XLOOKUP($A977,Mapping!$A:$A,Mapping!$G:$G)</f>
        <v>#N/A</v>
      </c>
    </row>
    <row r="978" spans="1:6" hidden="1" x14ac:dyDescent="0.25">
      <c r="A978" t="s">
        <v>669</v>
      </c>
      <c r="B978" t="s">
        <v>3</v>
      </c>
      <c r="C978" s="1" t="e">
        <f>_xlfn.XLOOKUP($A978,Mapping!$A:$A,Mapping!$D:$D)</f>
        <v>#N/A</v>
      </c>
      <c r="D978" s="1" t="e">
        <f>_xlfn.XLOOKUP($A978,Mapping!$A:$A,Mapping!$E:$E)</f>
        <v>#N/A</v>
      </c>
      <c r="E978" s="1" t="e">
        <f>_xlfn.XLOOKUP($A978,Mapping!$A:$A,Mapping!$C:$C)</f>
        <v>#N/A</v>
      </c>
      <c r="F978" s="1" t="e">
        <f>_xlfn.XLOOKUP($A978,Mapping!$A:$A,Mapping!$G:$G)</f>
        <v>#N/A</v>
      </c>
    </row>
    <row r="979" spans="1:6" hidden="1" x14ac:dyDescent="0.25">
      <c r="A979" t="s">
        <v>670</v>
      </c>
      <c r="B979" t="s">
        <v>3</v>
      </c>
      <c r="C979" s="1" t="e">
        <f>_xlfn.XLOOKUP($A979,Mapping!$A:$A,Mapping!$D:$D)</f>
        <v>#N/A</v>
      </c>
      <c r="D979" s="1" t="e">
        <f>_xlfn.XLOOKUP($A979,Mapping!$A:$A,Mapping!$E:$E)</f>
        <v>#N/A</v>
      </c>
      <c r="E979" s="1" t="e">
        <f>_xlfn.XLOOKUP($A979,Mapping!$A:$A,Mapping!$C:$C)</f>
        <v>#N/A</v>
      </c>
      <c r="F979" s="1" t="e">
        <f>_xlfn.XLOOKUP($A979,Mapping!$A:$A,Mapping!$G:$G)</f>
        <v>#N/A</v>
      </c>
    </row>
    <row r="980" spans="1:6" hidden="1" x14ac:dyDescent="0.25">
      <c r="A980" t="s">
        <v>671</v>
      </c>
      <c r="B980" t="s">
        <v>3</v>
      </c>
      <c r="C980" s="1" t="e">
        <f>_xlfn.XLOOKUP($A980,Mapping!$A:$A,Mapping!$D:$D)</f>
        <v>#N/A</v>
      </c>
      <c r="D980" s="1" t="e">
        <f>_xlfn.XLOOKUP($A980,Mapping!$A:$A,Mapping!$E:$E)</f>
        <v>#N/A</v>
      </c>
      <c r="E980" s="1" t="e">
        <f>_xlfn.XLOOKUP($A980,Mapping!$A:$A,Mapping!$C:$C)</f>
        <v>#N/A</v>
      </c>
      <c r="F980" s="1" t="e">
        <f>_xlfn.XLOOKUP($A980,Mapping!$A:$A,Mapping!$G:$G)</f>
        <v>#N/A</v>
      </c>
    </row>
    <row r="981" spans="1:6" hidden="1" x14ac:dyDescent="0.25">
      <c r="A981" t="s">
        <v>672</v>
      </c>
      <c r="B981" t="s">
        <v>3</v>
      </c>
      <c r="C981" s="1" t="e">
        <f>_xlfn.XLOOKUP($A981,Mapping!$A:$A,Mapping!$D:$D)</f>
        <v>#N/A</v>
      </c>
      <c r="D981" s="1" t="e">
        <f>_xlfn.XLOOKUP($A981,Mapping!$A:$A,Mapping!$E:$E)</f>
        <v>#N/A</v>
      </c>
      <c r="E981" s="1" t="e">
        <f>_xlfn.XLOOKUP($A981,Mapping!$A:$A,Mapping!$C:$C)</f>
        <v>#N/A</v>
      </c>
      <c r="F981" s="1" t="e">
        <f>_xlfn.XLOOKUP($A981,Mapping!$A:$A,Mapping!$G:$G)</f>
        <v>#N/A</v>
      </c>
    </row>
    <row r="982" spans="1:6" hidden="1" x14ac:dyDescent="0.25">
      <c r="A982" t="s">
        <v>673</v>
      </c>
      <c r="B982" t="s">
        <v>3</v>
      </c>
      <c r="C982" s="1" t="e">
        <f>_xlfn.XLOOKUP($A982,Mapping!$A:$A,Mapping!$D:$D)</f>
        <v>#N/A</v>
      </c>
      <c r="D982" s="1" t="e">
        <f>_xlfn.XLOOKUP($A982,Mapping!$A:$A,Mapping!$E:$E)</f>
        <v>#N/A</v>
      </c>
      <c r="E982" s="1" t="e">
        <f>_xlfn.XLOOKUP($A982,Mapping!$A:$A,Mapping!$C:$C)</f>
        <v>#N/A</v>
      </c>
      <c r="F982" s="1" t="e">
        <f>_xlfn.XLOOKUP($A982,Mapping!$A:$A,Mapping!$G:$G)</f>
        <v>#N/A</v>
      </c>
    </row>
    <row r="983" spans="1:6" hidden="1" x14ac:dyDescent="0.25">
      <c r="A983" t="s">
        <v>674</v>
      </c>
      <c r="B983" t="s">
        <v>3</v>
      </c>
      <c r="C983" s="1" t="e">
        <f>_xlfn.XLOOKUP($A983,Mapping!$A:$A,Mapping!$D:$D)</f>
        <v>#N/A</v>
      </c>
      <c r="D983" s="1" t="e">
        <f>_xlfn.XLOOKUP($A983,Mapping!$A:$A,Mapping!$E:$E)</f>
        <v>#N/A</v>
      </c>
      <c r="E983" s="1" t="e">
        <f>_xlfn.XLOOKUP($A983,Mapping!$A:$A,Mapping!$C:$C)</f>
        <v>#N/A</v>
      </c>
      <c r="F983" s="1" t="e">
        <f>_xlfn.XLOOKUP($A983,Mapping!$A:$A,Mapping!$G:$G)</f>
        <v>#N/A</v>
      </c>
    </row>
    <row r="984" spans="1:6" hidden="1" x14ac:dyDescent="0.25">
      <c r="A984" t="s">
        <v>675</v>
      </c>
      <c r="B984" t="s">
        <v>3</v>
      </c>
      <c r="C984" s="1" t="e">
        <f>_xlfn.XLOOKUP($A984,Mapping!$A:$A,Mapping!$D:$D)</f>
        <v>#N/A</v>
      </c>
      <c r="D984" s="1" t="e">
        <f>_xlfn.XLOOKUP($A984,Mapping!$A:$A,Mapping!$E:$E)</f>
        <v>#N/A</v>
      </c>
      <c r="E984" s="1" t="e">
        <f>_xlfn.XLOOKUP($A984,Mapping!$A:$A,Mapping!$C:$C)</f>
        <v>#N/A</v>
      </c>
      <c r="F984" s="1" t="e">
        <f>_xlfn.XLOOKUP($A984,Mapping!$A:$A,Mapping!$G:$G)</f>
        <v>#N/A</v>
      </c>
    </row>
    <row r="985" spans="1:6" hidden="1" x14ac:dyDescent="0.25">
      <c r="A985" t="s">
        <v>676</v>
      </c>
      <c r="B985" t="s">
        <v>3</v>
      </c>
      <c r="C985" s="1" t="e">
        <f>_xlfn.XLOOKUP($A985,Mapping!$A:$A,Mapping!$D:$D)</f>
        <v>#N/A</v>
      </c>
      <c r="D985" s="1" t="e">
        <f>_xlfn.XLOOKUP($A985,Mapping!$A:$A,Mapping!$E:$E)</f>
        <v>#N/A</v>
      </c>
      <c r="E985" s="1" t="e">
        <f>_xlfn.XLOOKUP($A985,Mapping!$A:$A,Mapping!$C:$C)</f>
        <v>#N/A</v>
      </c>
      <c r="F985" s="1" t="e">
        <f>_xlfn.XLOOKUP($A985,Mapping!$A:$A,Mapping!$G:$G)</f>
        <v>#N/A</v>
      </c>
    </row>
    <row r="986" spans="1:6" hidden="1" x14ac:dyDescent="0.25">
      <c r="A986" t="s">
        <v>677</v>
      </c>
      <c r="B986" t="s">
        <v>3</v>
      </c>
      <c r="C986" s="1" t="e">
        <f>_xlfn.XLOOKUP($A986,Mapping!$A:$A,Mapping!$D:$D)</f>
        <v>#N/A</v>
      </c>
      <c r="D986" s="1" t="e">
        <f>_xlfn.XLOOKUP($A986,Mapping!$A:$A,Mapping!$E:$E)</f>
        <v>#N/A</v>
      </c>
      <c r="E986" s="1" t="e">
        <f>_xlfn.XLOOKUP($A986,Mapping!$A:$A,Mapping!$C:$C)</f>
        <v>#N/A</v>
      </c>
      <c r="F986" s="1" t="e">
        <f>_xlfn.XLOOKUP($A986,Mapping!$A:$A,Mapping!$G:$G)</f>
        <v>#N/A</v>
      </c>
    </row>
    <row r="987" spans="1:6" hidden="1" x14ac:dyDescent="0.25">
      <c r="A987" t="s">
        <v>678</v>
      </c>
      <c r="B987" t="s">
        <v>3</v>
      </c>
      <c r="C987" s="1" t="e">
        <f>_xlfn.XLOOKUP($A987,Mapping!$A:$A,Mapping!$D:$D)</f>
        <v>#N/A</v>
      </c>
      <c r="D987" s="1" t="e">
        <f>_xlfn.XLOOKUP($A987,Mapping!$A:$A,Mapping!$E:$E)</f>
        <v>#N/A</v>
      </c>
      <c r="E987" s="1" t="e">
        <f>_xlfn.XLOOKUP($A987,Mapping!$A:$A,Mapping!$C:$C)</f>
        <v>#N/A</v>
      </c>
      <c r="F987" s="1" t="e">
        <f>_xlfn.XLOOKUP($A987,Mapping!$A:$A,Mapping!$G:$G)</f>
        <v>#N/A</v>
      </c>
    </row>
    <row r="988" spans="1:6" hidden="1" x14ac:dyDescent="0.25">
      <c r="A988" t="s">
        <v>679</v>
      </c>
      <c r="B988" t="s">
        <v>3</v>
      </c>
      <c r="C988" s="1" t="e">
        <f>_xlfn.XLOOKUP($A988,Mapping!$A:$A,Mapping!$D:$D)</f>
        <v>#N/A</v>
      </c>
      <c r="D988" s="1" t="e">
        <f>_xlfn.XLOOKUP($A988,Mapping!$A:$A,Mapping!$E:$E)</f>
        <v>#N/A</v>
      </c>
      <c r="E988" s="1" t="e">
        <f>_xlfn.XLOOKUP($A988,Mapping!$A:$A,Mapping!$C:$C)</f>
        <v>#N/A</v>
      </c>
      <c r="F988" s="1" t="e">
        <f>_xlfn.XLOOKUP($A988,Mapping!$A:$A,Mapping!$G:$G)</f>
        <v>#N/A</v>
      </c>
    </row>
    <row r="989" spans="1:6" hidden="1" x14ac:dyDescent="0.25">
      <c r="A989" t="s">
        <v>680</v>
      </c>
      <c r="B989" t="s">
        <v>3</v>
      </c>
      <c r="C989" s="1" t="e">
        <f>_xlfn.XLOOKUP($A989,Mapping!$A:$A,Mapping!$D:$D)</f>
        <v>#N/A</v>
      </c>
      <c r="D989" s="1" t="e">
        <f>_xlfn.XLOOKUP($A989,Mapping!$A:$A,Mapping!$E:$E)</f>
        <v>#N/A</v>
      </c>
      <c r="E989" s="1" t="e">
        <f>_xlfn.XLOOKUP($A989,Mapping!$A:$A,Mapping!$C:$C)</f>
        <v>#N/A</v>
      </c>
      <c r="F989" s="1" t="e">
        <f>_xlfn.XLOOKUP($A989,Mapping!$A:$A,Mapping!$G:$G)</f>
        <v>#N/A</v>
      </c>
    </row>
    <row r="990" spans="1:6" hidden="1" x14ac:dyDescent="0.25">
      <c r="A990" t="s">
        <v>681</v>
      </c>
      <c r="B990" t="s">
        <v>3</v>
      </c>
      <c r="C990" s="1" t="e">
        <f>_xlfn.XLOOKUP($A990,Mapping!$A:$A,Mapping!$D:$D)</f>
        <v>#N/A</v>
      </c>
      <c r="D990" s="1" t="e">
        <f>_xlfn.XLOOKUP($A990,Mapping!$A:$A,Mapping!$E:$E)</f>
        <v>#N/A</v>
      </c>
      <c r="E990" s="1" t="e">
        <f>_xlfn.XLOOKUP($A990,Mapping!$A:$A,Mapping!$C:$C)</f>
        <v>#N/A</v>
      </c>
      <c r="F990" s="1" t="e">
        <f>_xlfn.XLOOKUP($A990,Mapping!$A:$A,Mapping!$G:$G)</f>
        <v>#N/A</v>
      </c>
    </row>
    <row r="991" spans="1:6" hidden="1" x14ac:dyDescent="0.25">
      <c r="A991" t="s">
        <v>682</v>
      </c>
      <c r="B991" t="s">
        <v>3</v>
      </c>
      <c r="C991" s="1" t="e">
        <f>_xlfn.XLOOKUP($A991,Mapping!$A:$A,Mapping!$D:$D)</f>
        <v>#N/A</v>
      </c>
      <c r="D991" s="1" t="e">
        <f>_xlfn.XLOOKUP($A991,Mapping!$A:$A,Mapping!$E:$E)</f>
        <v>#N/A</v>
      </c>
      <c r="E991" s="1" t="e">
        <f>_xlfn.XLOOKUP($A991,Mapping!$A:$A,Mapping!$C:$C)</f>
        <v>#N/A</v>
      </c>
      <c r="F991" s="1" t="e">
        <f>_xlfn.XLOOKUP($A991,Mapping!$A:$A,Mapping!$G:$G)</f>
        <v>#N/A</v>
      </c>
    </row>
    <row r="992" spans="1:6" hidden="1" x14ac:dyDescent="0.25">
      <c r="A992" t="s">
        <v>683</v>
      </c>
      <c r="B992" t="s">
        <v>3</v>
      </c>
      <c r="C992" s="1" t="e">
        <f>_xlfn.XLOOKUP($A992,Mapping!$A:$A,Mapping!$D:$D)</f>
        <v>#N/A</v>
      </c>
      <c r="D992" s="1" t="e">
        <f>_xlfn.XLOOKUP($A992,Mapping!$A:$A,Mapping!$E:$E)</f>
        <v>#N/A</v>
      </c>
      <c r="E992" s="1" t="e">
        <f>_xlfn.XLOOKUP($A992,Mapping!$A:$A,Mapping!$C:$C)</f>
        <v>#N/A</v>
      </c>
      <c r="F992" s="1" t="e">
        <f>_xlfn.XLOOKUP($A992,Mapping!$A:$A,Mapping!$G:$G)</f>
        <v>#N/A</v>
      </c>
    </row>
    <row r="993" spans="1:6" hidden="1" x14ac:dyDescent="0.25">
      <c r="A993" t="s">
        <v>684</v>
      </c>
      <c r="B993" t="s">
        <v>3</v>
      </c>
      <c r="C993" s="1" t="e">
        <f>_xlfn.XLOOKUP($A993,Mapping!$A:$A,Mapping!$D:$D)</f>
        <v>#N/A</v>
      </c>
      <c r="D993" s="1" t="e">
        <f>_xlfn.XLOOKUP($A993,Mapping!$A:$A,Mapping!$E:$E)</f>
        <v>#N/A</v>
      </c>
      <c r="E993" s="1" t="e">
        <f>_xlfn.XLOOKUP($A993,Mapping!$A:$A,Mapping!$C:$C)</f>
        <v>#N/A</v>
      </c>
      <c r="F993" s="1" t="e">
        <f>_xlfn.XLOOKUP($A993,Mapping!$A:$A,Mapping!$G:$G)</f>
        <v>#N/A</v>
      </c>
    </row>
    <row r="994" spans="1:6" hidden="1" x14ac:dyDescent="0.25">
      <c r="A994" t="s">
        <v>685</v>
      </c>
      <c r="B994" t="s">
        <v>3</v>
      </c>
      <c r="C994" s="1" t="e">
        <f>_xlfn.XLOOKUP($A994,Mapping!$A:$A,Mapping!$D:$D)</f>
        <v>#N/A</v>
      </c>
      <c r="D994" s="1" t="e">
        <f>_xlfn.XLOOKUP($A994,Mapping!$A:$A,Mapping!$E:$E)</f>
        <v>#N/A</v>
      </c>
      <c r="E994" s="1" t="e">
        <f>_xlfn.XLOOKUP($A994,Mapping!$A:$A,Mapping!$C:$C)</f>
        <v>#N/A</v>
      </c>
      <c r="F994" s="1" t="e">
        <f>_xlfn.XLOOKUP($A994,Mapping!$A:$A,Mapping!$G:$G)</f>
        <v>#N/A</v>
      </c>
    </row>
    <row r="995" spans="1:6" hidden="1" x14ac:dyDescent="0.25">
      <c r="A995" t="s">
        <v>686</v>
      </c>
      <c r="B995" t="s">
        <v>3</v>
      </c>
      <c r="C995" s="1" t="e">
        <f>_xlfn.XLOOKUP($A995,Mapping!$A:$A,Mapping!$D:$D)</f>
        <v>#N/A</v>
      </c>
      <c r="D995" s="1" t="e">
        <f>_xlfn.XLOOKUP($A995,Mapping!$A:$A,Mapping!$E:$E)</f>
        <v>#N/A</v>
      </c>
      <c r="E995" s="1" t="e">
        <f>_xlfn.XLOOKUP($A995,Mapping!$A:$A,Mapping!$C:$C)</f>
        <v>#N/A</v>
      </c>
      <c r="F995" s="1" t="e">
        <f>_xlfn.XLOOKUP($A995,Mapping!$A:$A,Mapping!$G:$G)</f>
        <v>#N/A</v>
      </c>
    </row>
    <row r="996" spans="1:6" hidden="1" x14ac:dyDescent="0.25">
      <c r="A996" t="s">
        <v>687</v>
      </c>
      <c r="B996" t="s">
        <v>3</v>
      </c>
      <c r="C996" s="1" t="e">
        <f>_xlfn.XLOOKUP($A996,Mapping!$A:$A,Mapping!$D:$D)</f>
        <v>#N/A</v>
      </c>
      <c r="D996" s="1" t="e">
        <f>_xlfn.XLOOKUP($A996,Mapping!$A:$A,Mapping!$E:$E)</f>
        <v>#N/A</v>
      </c>
      <c r="E996" s="1" t="e">
        <f>_xlfn.XLOOKUP($A996,Mapping!$A:$A,Mapping!$C:$C)</f>
        <v>#N/A</v>
      </c>
      <c r="F996" s="1" t="e">
        <f>_xlfn.XLOOKUP($A996,Mapping!$A:$A,Mapping!$G:$G)</f>
        <v>#N/A</v>
      </c>
    </row>
    <row r="997" spans="1:6" hidden="1" x14ac:dyDescent="0.25">
      <c r="A997" t="s">
        <v>688</v>
      </c>
      <c r="B997" t="s">
        <v>3</v>
      </c>
      <c r="C997" s="1" t="e">
        <f>_xlfn.XLOOKUP($A997,Mapping!$A:$A,Mapping!$D:$D)</f>
        <v>#N/A</v>
      </c>
      <c r="D997" s="1" t="e">
        <f>_xlfn.XLOOKUP($A997,Mapping!$A:$A,Mapping!$E:$E)</f>
        <v>#N/A</v>
      </c>
      <c r="E997" s="1" t="e">
        <f>_xlfn.XLOOKUP($A997,Mapping!$A:$A,Mapping!$C:$C)</f>
        <v>#N/A</v>
      </c>
      <c r="F997" s="1" t="e">
        <f>_xlfn.XLOOKUP($A997,Mapping!$A:$A,Mapping!$G:$G)</f>
        <v>#N/A</v>
      </c>
    </row>
    <row r="998" spans="1:6" hidden="1" x14ac:dyDescent="0.25">
      <c r="A998" t="s">
        <v>689</v>
      </c>
      <c r="B998" t="s">
        <v>3</v>
      </c>
      <c r="C998" s="1" t="e">
        <f>_xlfn.XLOOKUP($A998,Mapping!$A:$A,Mapping!$D:$D)</f>
        <v>#N/A</v>
      </c>
      <c r="D998" s="1" t="e">
        <f>_xlfn.XLOOKUP($A998,Mapping!$A:$A,Mapping!$E:$E)</f>
        <v>#N/A</v>
      </c>
      <c r="E998" s="1" t="e">
        <f>_xlfn.XLOOKUP($A998,Mapping!$A:$A,Mapping!$C:$C)</f>
        <v>#N/A</v>
      </c>
      <c r="F998" s="1" t="e">
        <f>_xlfn.XLOOKUP($A998,Mapping!$A:$A,Mapping!$G:$G)</f>
        <v>#N/A</v>
      </c>
    </row>
    <row r="999" spans="1:6" hidden="1" x14ac:dyDescent="0.25">
      <c r="A999" t="s">
        <v>690</v>
      </c>
      <c r="B999" t="s">
        <v>3</v>
      </c>
      <c r="C999" s="1" t="e">
        <f>_xlfn.XLOOKUP($A999,Mapping!$A:$A,Mapping!$D:$D)</f>
        <v>#N/A</v>
      </c>
      <c r="D999" s="1" t="e">
        <f>_xlfn.XLOOKUP($A999,Mapping!$A:$A,Mapping!$E:$E)</f>
        <v>#N/A</v>
      </c>
      <c r="E999" s="1" t="e">
        <f>_xlfn.XLOOKUP($A999,Mapping!$A:$A,Mapping!$C:$C)</f>
        <v>#N/A</v>
      </c>
      <c r="F999" s="1" t="e">
        <f>_xlfn.XLOOKUP($A999,Mapping!$A:$A,Mapping!$G:$G)</f>
        <v>#N/A</v>
      </c>
    </row>
    <row r="1000" spans="1:6" hidden="1" x14ac:dyDescent="0.25">
      <c r="A1000" t="s">
        <v>691</v>
      </c>
      <c r="B1000" t="s">
        <v>3</v>
      </c>
      <c r="C1000" s="1" t="e">
        <f>_xlfn.XLOOKUP($A1000,Mapping!$A:$A,Mapping!$D:$D)</f>
        <v>#N/A</v>
      </c>
      <c r="D1000" s="1" t="e">
        <f>_xlfn.XLOOKUP($A1000,Mapping!$A:$A,Mapping!$E:$E)</f>
        <v>#N/A</v>
      </c>
      <c r="E1000" s="1" t="e">
        <f>_xlfn.XLOOKUP($A1000,Mapping!$A:$A,Mapping!$C:$C)</f>
        <v>#N/A</v>
      </c>
      <c r="F1000" s="1" t="e">
        <f>_xlfn.XLOOKUP($A1000,Mapping!$A:$A,Mapping!$G:$G)</f>
        <v>#N/A</v>
      </c>
    </row>
    <row r="1001" spans="1:6" hidden="1" x14ac:dyDescent="0.25">
      <c r="A1001" t="s">
        <v>692</v>
      </c>
      <c r="B1001" t="s">
        <v>3</v>
      </c>
      <c r="C1001" s="1" t="e">
        <f>_xlfn.XLOOKUP($A1001,Mapping!$A:$A,Mapping!$D:$D)</f>
        <v>#N/A</v>
      </c>
      <c r="D1001" s="1" t="e">
        <f>_xlfn.XLOOKUP($A1001,Mapping!$A:$A,Mapping!$E:$E)</f>
        <v>#N/A</v>
      </c>
      <c r="E1001" s="1" t="e">
        <f>_xlfn.XLOOKUP($A1001,Mapping!$A:$A,Mapping!$C:$C)</f>
        <v>#N/A</v>
      </c>
      <c r="F1001" s="1" t="e">
        <f>_xlfn.XLOOKUP($A1001,Mapping!$A:$A,Mapping!$G:$G)</f>
        <v>#N/A</v>
      </c>
    </row>
    <row r="1002" spans="1:6" hidden="1" x14ac:dyDescent="0.25">
      <c r="A1002" t="s">
        <v>693</v>
      </c>
      <c r="B1002" t="s">
        <v>3</v>
      </c>
      <c r="C1002" s="1" t="e">
        <f>_xlfn.XLOOKUP($A1002,Mapping!$A:$A,Mapping!$D:$D)</f>
        <v>#N/A</v>
      </c>
      <c r="D1002" s="1" t="e">
        <f>_xlfn.XLOOKUP($A1002,Mapping!$A:$A,Mapping!$E:$E)</f>
        <v>#N/A</v>
      </c>
      <c r="E1002" s="1" t="e">
        <f>_xlfn.XLOOKUP($A1002,Mapping!$A:$A,Mapping!$C:$C)</f>
        <v>#N/A</v>
      </c>
      <c r="F1002" s="1" t="e">
        <f>_xlfn.XLOOKUP($A1002,Mapping!$A:$A,Mapping!$G:$G)</f>
        <v>#N/A</v>
      </c>
    </row>
    <row r="1003" spans="1:6" hidden="1" x14ac:dyDescent="0.25">
      <c r="A1003" t="s">
        <v>694</v>
      </c>
      <c r="B1003" t="s">
        <v>3</v>
      </c>
      <c r="C1003" s="1" t="e">
        <f>_xlfn.XLOOKUP($A1003,Mapping!$A:$A,Mapping!$D:$D)</f>
        <v>#N/A</v>
      </c>
      <c r="D1003" s="1" t="e">
        <f>_xlfn.XLOOKUP($A1003,Mapping!$A:$A,Mapping!$E:$E)</f>
        <v>#N/A</v>
      </c>
      <c r="E1003" s="1" t="e">
        <f>_xlfn.XLOOKUP($A1003,Mapping!$A:$A,Mapping!$C:$C)</f>
        <v>#N/A</v>
      </c>
      <c r="F1003" s="1" t="e">
        <f>_xlfn.XLOOKUP($A1003,Mapping!$A:$A,Mapping!$G:$G)</f>
        <v>#N/A</v>
      </c>
    </row>
    <row r="1004" spans="1:6" hidden="1" x14ac:dyDescent="0.25">
      <c r="A1004" t="s">
        <v>695</v>
      </c>
      <c r="B1004" t="s">
        <v>3</v>
      </c>
      <c r="C1004" s="1" t="e">
        <f>_xlfn.XLOOKUP($A1004,Mapping!$A:$A,Mapping!$D:$D)</f>
        <v>#N/A</v>
      </c>
      <c r="D1004" s="1" t="e">
        <f>_xlfn.XLOOKUP($A1004,Mapping!$A:$A,Mapping!$E:$E)</f>
        <v>#N/A</v>
      </c>
      <c r="E1004" s="1" t="e">
        <f>_xlfn.XLOOKUP($A1004,Mapping!$A:$A,Mapping!$C:$C)</f>
        <v>#N/A</v>
      </c>
      <c r="F1004" s="1" t="e">
        <f>_xlfn.XLOOKUP($A1004,Mapping!$A:$A,Mapping!$G:$G)</f>
        <v>#N/A</v>
      </c>
    </row>
    <row r="1005" spans="1:6" hidden="1" x14ac:dyDescent="0.25">
      <c r="A1005" t="s">
        <v>696</v>
      </c>
      <c r="B1005" t="s">
        <v>3</v>
      </c>
      <c r="C1005" s="1" t="e">
        <f>_xlfn.XLOOKUP($A1005,Mapping!$A:$A,Mapping!$D:$D)</f>
        <v>#N/A</v>
      </c>
      <c r="D1005" s="1" t="e">
        <f>_xlfn.XLOOKUP($A1005,Mapping!$A:$A,Mapping!$E:$E)</f>
        <v>#N/A</v>
      </c>
      <c r="E1005" s="1" t="e">
        <f>_xlfn.XLOOKUP($A1005,Mapping!$A:$A,Mapping!$C:$C)</f>
        <v>#N/A</v>
      </c>
      <c r="F1005" s="1" t="e">
        <f>_xlfn.XLOOKUP($A1005,Mapping!$A:$A,Mapping!$G:$G)</f>
        <v>#N/A</v>
      </c>
    </row>
    <row r="1006" spans="1:6" hidden="1" x14ac:dyDescent="0.25">
      <c r="A1006" t="s">
        <v>697</v>
      </c>
      <c r="B1006" t="s">
        <v>3</v>
      </c>
      <c r="C1006" s="1" t="e">
        <f>_xlfn.XLOOKUP($A1006,Mapping!$A:$A,Mapping!$D:$D)</f>
        <v>#N/A</v>
      </c>
      <c r="D1006" s="1" t="e">
        <f>_xlfn.XLOOKUP($A1006,Mapping!$A:$A,Mapping!$E:$E)</f>
        <v>#N/A</v>
      </c>
      <c r="E1006" s="1" t="e">
        <f>_xlfn.XLOOKUP($A1006,Mapping!$A:$A,Mapping!$C:$C)</f>
        <v>#N/A</v>
      </c>
      <c r="F1006" s="1" t="e">
        <f>_xlfn.XLOOKUP($A1006,Mapping!$A:$A,Mapping!$G:$G)</f>
        <v>#N/A</v>
      </c>
    </row>
    <row r="1007" spans="1:6" hidden="1" x14ac:dyDescent="0.25">
      <c r="A1007" t="s">
        <v>698</v>
      </c>
      <c r="B1007" t="s">
        <v>3</v>
      </c>
      <c r="C1007" s="1" t="e">
        <f>_xlfn.XLOOKUP($A1007,Mapping!$A:$A,Mapping!$D:$D)</f>
        <v>#N/A</v>
      </c>
      <c r="D1007" s="1" t="e">
        <f>_xlfn.XLOOKUP($A1007,Mapping!$A:$A,Mapping!$E:$E)</f>
        <v>#N/A</v>
      </c>
      <c r="E1007" s="1" t="e">
        <f>_xlfn.XLOOKUP($A1007,Mapping!$A:$A,Mapping!$C:$C)</f>
        <v>#N/A</v>
      </c>
      <c r="F1007" s="1" t="e">
        <f>_xlfn.XLOOKUP($A1007,Mapping!$A:$A,Mapping!$G:$G)</f>
        <v>#N/A</v>
      </c>
    </row>
    <row r="1008" spans="1:6" hidden="1" x14ac:dyDescent="0.25">
      <c r="A1008" t="s">
        <v>699</v>
      </c>
      <c r="B1008" t="s">
        <v>3</v>
      </c>
      <c r="C1008" s="1" t="e">
        <f>_xlfn.XLOOKUP($A1008,Mapping!$A:$A,Mapping!$D:$D)</f>
        <v>#N/A</v>
      </c>
      <c r="D1008" s="1" t="e">
        <f>_xlfn.XLOOKUP($A1008,Mapping!$A:$A,Mapping!$E:$E)</f>
        <v>#N/A</v>
      </c>
      <c r="E1008" s="1" t="e">
        <f>_xlfn.XLOOKUP($A1008,Mapping!$A:$A,Mapping!$C:$C)</f>
        <v>#N/A</v>
      </c>
      <c r="F1008" s="1" t="e">
        <f>_xlfn.XLOOKUP($A1008,Mapping!$A:$A,Mapping!$G:$G)</f>
        <v>#N/A</v>
      </c>
    </row>
    <row r="1009" spans="1:6" hidden="1" x14ac:dyDescent="0.25">
      <c r="A1009" t="s">
        <v>700</v>
      </c>
      <c r="B1009" t="s">
        <v>3</v>
      </c>
      <c r="C1009" s="1" t="e">
        <f>_xlfn.XLOOKUP($A1009,Mapping!$A:$A,Mapping!$D:$D)</f>
        <v>#N/A</v>
      </c>
      <c r="D1009" s="1" t="e">
        <f>_xlfn.XLOOKUP($A1009,Mapping!$A:$A,Mapping!$E:$E)</f>
        <v>#N/A</v>
      </c>
      <c r="E1009" s="1" t="e">
        <f>_xlfn.XLOOKUP($A1009,Mapping!$A:$A,Mapping!$C:$C)</f>
        <v>#N/A</v>
      </c>
      <c r="F1009" s="1" t="e">
        <f>_xlfn.XLOOKUP($A1009,Mapping!$A:$A,Mapping!$G:$G)</f>
        <v>#N/A</v>
      </c>
    </row>
    <row r="1010" spans="1:6" hidden="1" x14ac:dyDescent="0.25">
      <c r="A1010" t="s">
        <v>701</v>
      </c>
      <c r="B1010" t="s">
        <v>3</v>
      </c>
      <c r="C1010" s="1" t="e">
        <f>_xlfn.XLOOKUP($A1010,Mapping!$A:$A,Mapping!$D:$D)</f>
        <v>#N/A</v>
      </c>
      <c r="D1010" s="1" t="e">
        <f>_xlfn.XLOOKUP($A1010,Mapping!$A:$A,Mapping!$E:$E)</f>
        <v>#N/A</v>
      </c>
      <c r="E1010" s="1" t="e">
        <f>_xlfn.XLOOKUP($A1010,Mapping!$A:$A,Mapping!$C:$C)</f>
        <v>#N/A</v>
      </c>
      <c r="F1010" s="1" t="e">
        <f>_xlfn.XLOOKUP($A1010,Mapping!$A:$A,Mapping!$G:$G)</f>
        <v>#N/A</v>
      </c>
    </row>
    <row r="1011" spans="1:6" hidden="1" x14ac:dyDescent="0.25">
      <c r="A1011" t="s">
        <v>702</v>
      </c>
      <c r="B1011" t="s">
        <v>3</v>
      </c>
      <c r="C1011" s="1" t="e">
        <f>_xlfn.XLOOKUP($A1011,Mapping!$A:$A,Mapping!$D:$D)</f>
        <v>#N/A</v>
      </c>
      <c r="D1011" s="1" t="e">
        <f>_xlfn.XLOOKUP($A1011,Mapping!$A:$A,Mapping!$E:$E)</f>
        <v>#N/A</v>
      </c>
      <c r="E1011" s="1" t="e">
        <f>_xlfn.XLOOKUP($A1011,Mapping!$A:$A,Mapping!$C:$C)</f>
        <v>#N/A</v>
      </c>
      <c r="F1011" s="1" t="e">
        <f>_xlfn.XLOOKUP($A1011,Mapping!$A:$A,Mapping!$G:$G)</f>
        <v>#N/A</v>
      </c>
    </row>
    <row r="1012" spans="1:6" hidden="1" x14ac:dyDescent="0.25">
      <c r="A1012" t="s">
        <v>703</v>
      </c>
      <c r="B1012" t="s">
        <v>3</v>
      </c>
      <c r="C1012" s="1" t="e">
        <f>_xlfn.XLOOKUP($A1012,Mapping!$A:$A,Mapping!$D:$D)</f>
        <v>#N/A</v>
      </c>
      <c r="D1012" s="1" t="e">
        <f>_xlfn.XLOOKUP($A1012,Mapping!$A:$A,Mapping!$E:$E)</f>
        <v>#N/A</v>
      </c>
      <c r="E1012" s="1" t="e">
        <f>_xlfn.XLOOKUP($A1012,Mapping!$A:$A,Mapping!$C:$C)</f>
        <v>#N/A</v>
      </c>
      <c r="F1012" s="1" t="e">
        <f>_xlfn.XLOOKUP($A1012,Mapping!$A:$A,Mapping!$G:$G)</f>
        <v>#N/A</v>
      </c>
    </row>
    <row r="1013" spans="1:6" hidden="1" x14ac:dyDescent="0.25">
      <c r="A1013" t="s">
        <v>704</v>
      </c>
      <c r="B1013" t="s">
        <v>3</v>
      </c>
      <c r="C1013" s="1" t="e">
        <f>_xlfn.XLOOKUP($A1013,Mapping!$A:$A,Mapping!$D:$D)</f>
        <v>#N/A</v>
      </c>
      <c r="D1013" s="1" t="e">
        <f>_xlfn.XLOOKUP($A1013,Mapping!$A:$A,Mapping!$E:$E)</f>
        <v>#N/A</v>
      </c>
      <c r="E1013" s="1" t="e">
        <f>_xlfn.XLOOKUP($A1013,Mapping!$A:$A,Mapping!$C:$C)</f>
        <v>#N/A</v>
      </c>
      <c r="F1013" s="1" t="e">
        <f>_xlfn.XLOOKUP($A1013,Mapping!$A:$A,Mapping!$G:$G)</f>
        <v>#N/A</v>
      </c>
    </row>
    <row r="1014" spans="1:6" hidden="1" x14ac:dyDescent="0.25">
      <c r="A1014" t="s">
        <v>705</v>
      </c>
      <c r="B1014" t="s">
        <v>3</v>
      </c>
      <c r="C1014" s="1" t="e">
        <f>_xlfn.XLOOKUP($A1014,Mapping!$A:$A,Mapping!$D:$D)</f>
        <v>#N/A</v>
      </c>
      <c r="D1014" s="1" t="e">
        <f>_xlfn.XLOOKUP($A1014,Mapping!$A:$A,Mapping!$E:$E)</f>
        <v>#N/A</v>
      </c>
      <c r="E1014" s="1" t="e">
        <f>_xlfn.XLOOKUP($A1014,Mapping!$A:$A,Mapping!$C:$C)</f>
        <v>#N/A</v>
      </c>
      <c r="F1014" s="1" t="e">
        <f>_xlfn.XLOOKUP($A1014,Mapping!$A:$A,Mapping!$G:$G)</f>
        <v>#N/A</v>
      </c>
    </row>
    <row r="1015" spans="1:6" hidden="1" x14ac:dyDescent="0.25">
      <c r="A1015" t="s">
        <v>706</v>
      </c>
      <c r="B1015" t="s">
        <v>3</v>
      </c>
      <c r="C1015" s="1" t="e">
        <f>_xlfn.XLOOKUP($A1015,Mapping!$A:$A,Mapping!$D:$D)</f>
        <v>#N/A</v>
      </c>
      <c r="D1015" s="1" t="e">
        <f>_xlfn.XLOOKUP($A1015,Mapping!$A:$A,Mapping!$E:$E)</f>
        <v>#N/A</v>
      </c>
      <c r="E1015" s="1" t="e">
        <f>_xlfn.XLOOKUP($A1015,Mapping!$A:$A,Mapping!$C:$C)</f>
        <v>#N/A</v>
      </c>
      <c r="F1015" s="1" t="e">
        <f>_xlfn.XLOOKUP($A1015,Mapping!$A:$A,Mapping!$G:$G)</f>
        <v>#N/A</v>
      </c>
    </row>
    <row r="1016" spans="1:6" hidden="1" x14ac:dyDescent="0.25">
      <c r="A1016" t="s">
        <v>707</v>
      </c>
      <c r="B1016" t="s">
        <v>3</v>
      </c>
      <c r="C1016" s="1" t="e">
        <f>_xlfn.XLOOKUP($A1016,Mapping!$A:$A,Mapping!$D:$D)</f>
        <v>#N/A</v>
      </c>
      <c r="D1016" s="1" t="e">
        <f>_xlfn.XLOOKUP($A1016,Mapping!$A:$A,Mapping!$E:$E)</f>
        <v>#N/A</v>
      </c>
      <c r="E1016" s="1" t="e">
        <f>_xlfn.XLOOKUP($A1016,Mapping!$A:$A,Mapping!$C:$C)</f>
        <v>#N/A</v>
      </c>
      <c r="F1016" s="1" t="e">
        <f>_xlfn.XLOOKUP($A1016,Mapping!$A:$A,Mapping!$G:$G)</f>
        <v>#N/A</v>
      </c>
    </row>
    <row r="1017" spans="1:6" hidden="1" x14ac:dyDescent="0.25">
      <c r="A1017" t="s">
        <v>708</v>
      </c>
      <c r="B1017" t="s">
        <v>3</v>
      </c>
      <c r="C1017" s="1" t="e">
        <f>_xlfn.XLOOKUP($A1017,Mapping!$A:$A,Mapping!$D:$D)</f>
        <v>#N/A</v>
      </c>
      <c r="D1017" s="1" t="e">
        <f>_xlfn.XLOOKUP($A1017,Mapping!$A:$A,Mapping!$E:$E)</f>
        <v>#N/A</v>
      </c>
      <c r="E1017" s="1" t="e">
        <f>_xlfn.XLOOKUP($A1017,Mapping!$A:$A,Mapping!$C:$C)</f>
        <v>#N/A</v>
      </c>
      <c r="F1017" s="1" t="e">
        <f>_xlfn.XLOOKUP($A1017,Mapping!$A:$A,Mapping!$G:$G)</f>
        <v>#N/A</v>
      </c>
    </row>
    <row r="1018" spans="1:6" hidden="1" x14ac:dyDescent="0.25">
      <c r="A1018" t="s">
        <v>709</v>
      </c>
      <c r="B1018" t="s">
        <v>3</v>
      </c>
      <c r="C1018" s="1" t="e">
        <f>_xlfn.XLOOKUP($A1018,Mapping!$A:$A,Mapping!$D:$D)</f>
        <v>#N/A</v>
      </c>
      <c r="D1018" s="1" t="e">
        <f>_xlfn.XLOOKUP($A1018,Mapping!$A:$A,Mapping!$E:$E)</f>
        <v>#N/A</v>
      </c>
      <c r="E1018" s="1" t="e">
        <f>_xlfn.XLOOKUP($A1018,Mapping!$A:$A,Mapping!$C:$C)</f>
        <v>#N/A</v>
      </c>
      <c r="F1018" s="1" t="e">
        <f>_xlfn.XLOOKUP($A1018,Mapping!$A:$A,Mapping!$G:$G)</f>
        <v>#N/A</v>
      </c>
    </row>
    <row r="1019" spans="1:6" hidden="1" x14ac:dyDescent="0.25">
      <c r="A1019" t="s">
        <v>710</v>
      </c>
      <c r="B1019" t="s">
        <v>3</v>
      </c>
      <c r="C1019" s="1" t="e">
        <f>_xlfn.XLOOKUP($A1019,Mapping!$A:$A,Mapping!$D:$D)</f>
        <v>#N/A</v>
      </c>
      <c r="D1019" s="1" t="e">
        <f>_xlfn.XLOOKUP($A1019,Mapping!$A:$A,Mapping!$E:$E)</f>
        <v>#N/A</v>
      </c>
      <c r="E1019" s="1" t="e">
        <f>_xlfn.XLOOKUP($A1019,Mapping!$A:$A,Mapping!$C:$C)</f>
        <v>#N/A</v>
      </c>
      <c r="F1019" s="1" t="e">
        <f>_xlfn.XLOOKUP($A1019,Mapping!$A:$A,Mapping!$G:$G)</f>
        <v>#N/A</v>
      </c>
    </row>
    <row r="1020" spans="1:6" hidden="1" x14ac:dyDescent="0.25">
      <c r="A1020" t="s">
        <v>711</v>
      </c>
      <c r="B1020" t="s">
        <v>3</v>
      </c>
      <c r="C1020" s="1" t="e">
        <f>_xlfn.XLOOKUP($A1020,Mapping!$A:$A,Mapping!$D:$D)</f>
        <v>#N/A</v>
      </c>
      <c r="D1020" s="1" t="e">
        <f>_xlfn.XLOOKUP($A1020,Mapping!$A:$A,Mapping!$E:$E)</f>
        <v>#N/A</v>
      </c>
      <c r="E1020" s="1" t="e">
        <f>_xlfn.XLOOKUP($A1020,Mapping!$A:$A,Mapping!$C:$C)</f>
        <v>#N/A</v>
      </c>
      <c r="F1020" s="1" t="e">
        <f>_xlfn.XLOOKUP($A1020,Mapping!$A:$A,Mapping!$G:$G)</f>
        <v>#N/A</v>
      </c>
    </row>
    <row r="1021" spans="1:6" hidden="1" x14ac:dyDescent="0.25">
      <c r="A1021" t="s">
        <v>712</v>
      </c>
      <c r="B1021" t="s">
        <v>3</v>
      </c>
      <c r="C1021" s="1" t="e">
        <f>_xlfn.XLOOKUP($A1021,Mapping!$A:$A,Mapping!$D:$D)</f>
        <v>#N/A</v>
      </c>
      <c r="D1021" s="1" t="e">
        <f>_xlfn.XLOOKUP($A1021,Mapping!$A:$A,Mapping!$E:$E)</f>
        <v>#N/A</v>
      </c>
      <c r="E1021" s="1" t="e">
        <f>_xlfn.XLOOKUP($A1021,Mapping!$A:$A,Mapping!$C:$C)</f>
        <v>#N/A</v>
      </c>
      <c r="F1021" s="1" t="e">
        <f>_xlfn.XLOOKUP($A1021,Mapping!$A:$A,Mapping!$G:$G)</f>
        <v>#N/A</v>
      </c>
    </row>
    <row r="1022" spans="1:6" hidden="1" x14ac:dyDescent="0.25">
      <c r="A1022" t="s">
        <v>713</v>
      </c>
      <c r="B1022" t="s">
        <v>3</v>
      </c>
      <c r="C1022" s="1" t="e">
        <f>_xlfn.XLOOKUP($A1022,Mapping!$A:$A,Mapping!$D:$D)</f>
        <v>#N/A</v>
      </c>
      <c r="D1022" s="1" t="e">
        <f>_xlfn.XLOOKUP($A1022,Mapping!$A:$A,Mapping!$E:$E)</f>
        <v>#N/A</v>
      </c>
      <c r="E1022" s="1" t="e">
        <f>_xlfn.XLOOKUP($A1022,Mapping!$A:$A,Mapping!$C:$C)</f>
        <v>#N/A</v>
      </c>
      <c r="F1022" s="1" t="e">
        <f>_xlfn.XLOOKUP($A1022,Mapping!$A:$A,Mapping!$G:$G)</f>
        <v>#N/A</v>
      </c>
    </row>
    <row r="1023" spans="1:6" hidden="1" x14ac:dyDescent="0.25">
      <c r="A1023" t="s">
        <v>714</v>
      </c>
      <c r="B1023" t="s">
        <v>3</v>
      </c>
      <c r="C1023" s="1" t="e">
        <f>_xlfn.XLOOKUP($A1023,Mapping!$A:$A,Mapping!$D:$D)</f>
        <v>#N/A</v>
      </c>
      <c r="D1023" s="1" t="e">
        <f>_xlfn.XLOOKUP($A1023,Mapping!$A:$A,Mapping!$E:$E)</f>
        <v>#N/A</v>
      </c>
      <c r="E1023" s="1" t="e">
        <f>_xlfn.XLOOKUP($A1023,Mapping!$A:$A,Mapping!$C:$C)</f>
        <v>#N/A</v>
      </c>
      <c r="F1023" s="1" t="e">
        <f>_xlfn.XLOOKUP($A1023,Mapping!$A:$A,Mapping!$G:$G)</f>
        <v>#N/A</v>
      </c>
    </row>
    <row r="1024" spans="1:6" hidden="1" x14ac:dyDescent="0.25">
      <c r="A1024" t="s">
        <v>715</v>
      </c>
      <c r="B1024" t="s">
        <v>3</v>
      </c>
      <c r="C1024" s="1" t="e">
        <f>_xlfn.XLOOKUP($A1024,Mapping!$A:$A,Mapping!$D:$D)</f>
        <v>#N/A</v>
      </c>
      <c r="D1024" s="1" t="e">
        <f>_xlfn.XLOOKUP($A1024,Mapping!$A:$A,Mapping!$E:$E)</f>
        <v>#N/A</v>
      </c>
      <c r="E1024" s="1" t="e">
        <f>_xlfn.XLOOKUP($A1024,Mapping!$A:$A,Mapping!$C:$C)</f>
        <v>#N/A</v>
      </c>
      <c r="F1024" s="1" t="e">
        <f>_xlfn.XLOOKUP($A1024,Mapping!$A:$A,Mapping!$G:$G)</f>
        <v>#N/A</v>
      </c>
    </row>
    <row r="1025" spans="1:6" hidden="1" x14ac:dyDescent="0.25">
      <c r="A1025" t="s">
        <v>716</v>
      </c>
      <c r="B1025" t="s">
        <v>3</v>
      </c>
      <c r="C1025" s="1" t="e">
        <f>_xlfn.XLOOKUP($A1025,Mapping!$A:$A,Mapping!$D:$D)</f>
        <v>#N/A</v>
      </c>
      <c r="D1025" s="1" t="e">
        <f>_xlfn.XLOOKUP($A1025,Mapping!$A:$A,Mapping!$E:$E)</f>
        <v>#N/A</v>
      </c>
      <c r="E1025" s="1" t="e">
        <f>_xlfn.XLOOKUP($A1025,Mapping!$A:$A,Mapping!$C:$C)</f>
        <v>#N/A</v>
      </c>
      <c r="F1025" s="1" t="e">
        <f>_xlfn.XLOOKUP($A1025,Mapping!$A:$A,Mapping!$G:$G)</f>
        <v>#N/A</v>
      </c>
    </row>
    <row r="1026" spans="1:6" hidden="1" x14ac:dyDescent="0.25">
      <c r="A1026" t="s">
        <v>717</v>
      </c>
      <c r="B1026" t="s">
        <v>3</v>
      </c>
      <c r="C1026" s="1" t="e">
        <f>_xlfn.XLOOKUP($A1026,Mapping!$A:$A,Mapping!$D:$D)</f>
        <v>#N/A</v>
      </c>
      <c r="D1026" s="1" t="e">
        <f>_xlfn.XLOOKUP($A1026,Mapping!$A:$A,Mapping!$E:$E)</f>
        <v>#N/A</v>
      </c>
      <c r="E1026" s="1" t="e">
        <f>_xlfn.XLOOKUP($A1026,Mapping!$A:$A,Mapping!$C:$C)</f>
        <v>#N/A</v>
      </c>
      <c r="F1026" s="1" t="e">
        <f>_xlfn.XLOOKUP($A1026,Mapping!$A:$A,Mapping!$G:$G)</f>
        <v>#N/A</v>
      </c>
    </row>
    <row r="1027" spans="1:6" hidden="1" x14ac:dyDescent="0.25">
      <c r="A1027" t="s">
        <v>718</v>
      </c>
      <c r="B1027" t="s">
        <v>3</v>
      </c>
      <c r="C1027" s="1" t="e">
        <f>_xlfn.XLOOKUP($A1027,Mapping!$A:$A,Mapping!$D:$D)</f>
        <v>#N/A</v>
      </c>
      <c r="D1027" s="1" t="e">
        <f>_xlfn.XLOOKUP($A1027,Mapping!$A:$A,Mapping!$E:$E)</f>
        <v>#N/A</v>
      </c>
      <c r="E1027" s="1" t="e">
        <f>_xlfn.XLOOKUP($A1027,Mapping!$A:$A,Mapping!$C:$C)</f>
        <v>#N/A</v>
      </c>
      <c r="F1027" s="1" t="e">
        <f>_xlfn.XLOOKUP($A1027,Mapping!$A:$A,Mapping!$G:$G)</f>
        <v>#N/A</v>
      </c>
    </row>
    <row r="1028" spans="1:6" hidden="1" x14ac:dyDescent="0.25">
      <c r="A1028" t="s">
        <v>719</v>
      </c>
      <c r="B1028" t="s">
        <v>3</v>
      </c>
      <c r="C1028" s="1" t="e">
        <f>_xlfn.XLOOKUP($A1028,Mapping!$A:$A,Mapping!$D:$D)</f>
        <v>#N/A</v>
      </c>
      <c r="D1028" s="1" t="e">
        <f>_xlfn.XLOOKUP($A1028,Mapping!$A:$A,Mapping!$E:$E)</f>
        <v>#N/A</v>
      </c>
      <c r="E1028" s="1" t="e">
        <f>_xlfn.XLOOKUP($A1028,Mapping!$A:$A,Mapping!$C:$C)</f>
        <v>#N/A</v>
      </c>
      <c r="F1028" s="1" t="e">
        <f>_xlfn.XLOOKUP($A1028,Mapping!$A:$A,Mapping!$G:$G)</f>
        <v>#N/A</v>
      </c>
    </row>
    <row r="1029" spans="1:6" hidden="1" x14ac:dyDescent="0.25">
      <c r="A1029" t="s">
        <v>720</v>
      </c>
      <c r="B1029" t="s">
        <v>3</v>
      </c>
      <c r="C1029" s="1" t="e">
        <f>_xlfn.XLOOKUP($A1029,Mapping!$A:$A,Mapping!$D:$D)</f>
        <v>#N/A</v>
      </c>
      <c r="D1029" s="1" t="e">
        <f>_xlfn.XLOOKUP($A1029,Mapping!$A:$A,Mapping!$E:$E)</f>
        <v>#N/A</v>
      </c>
      <c r="E1029" s="1" t="e">
        <f>_xlfn.XLOOKUP($A1029,Mapping!$A:$A,Mapping!$C:$C)</f>
        <v>#N/A</v>
      </c>
      <c r="F1029" s="1" t="e">
        <f>_xlfn.XLOOKUP($A1029,Mapping!$A:$A,Mapping!$G:$G)</f>
        <v>#N/A</v>
      </c>
    </row>
    <row r="1030" spans="1:6" hidden="1" x14ac:dyDescent="0.25">
      <c r="A1030" t="s">
        <v>721</v>
      </c>
      <c r="B1030" t="s">
        <v>3</v>
      </c>
      <c r="C1030" s="1" t="e">
        <f>_xlfn.XLOOKUP($A1030,Mapping!$A:$A,Mapping!$D:$D)</f>
        <v>#N/A</v>
      </c>
      <c r="D1030" s="1" t="e">
        <f>_xlfn.XLOOKUP($A1030,Mapping!$A:$A,Mapping!$E:$E)</f>
        <v>#N/A</v>
      </c>
      <c r="E1030" s="1" t="e">
        <f>_xlfn.XLOOKUP($A1030,Mapping!$A:$A,Mapping!$C:$C)</f>
        <v>#N/A</v>
      </c>
      <c r="F1030" s="1" t="e">
        <f>_xlfn.XLOOKUP($A1030,Mapping!$A:$A,Mapping!$G:$G)</f>
        <v>#N/A</v>
      </c>
    </row>
    <row r="1031" spans="1:6" hidden="1" x14ac:dyDescent="0.25">
      <c r="A1031" t="s">
        <v>722</v>
      </c>
      <c r="B1031" t="s">
        <v>3</v>
      </c>
      <c r="C1031" s="1" t="e">
        <f>_xlfn.XLOOKUP($A1031,Mapping!$A:$A,Mapping!$D:$D)</f>
        <v>#N/A</v>
      </c>
      <c r="D1031" s="1" t="e">
        <f>_xlfn.XLOOKUP($A1031,Mapping!$A:$A,Mapping!$E:$E)</f>
        <v>#N/A</v>
      </c>
      <c r="E1031" s="1" t="e">
        <f>_xlfn.XLOOKUP($A1031,Mapping!$A:$A,Mapping!$C:$C)</f>
        <v>#N/A</v>
      </c>
      <c r="F1031" s="1" t="e">
        <f>_xlfn.XLOOKUP($A1031,Mapping!$A:$A,Mapping!$G:$G)</f>
        <v>#N/A</v>
      </c>
    </row>
    <row r="1032" spans="1:6" hidden="1" x14ac:dyDescent="0.25">
      <c r="A1032" t="s">
        <v>723</v>
      </c>
      <c r="B1032" t="s">
        <v>3</v>
      </c>
      <c r="C1032" s="1" t="e">
        <f>_xlfn.XLOOKUP($A1032,Mapping!$A:$A,Mapping!$D:$D)</f>
        <v>#N/A</v>
      </c>
      <c r="D1032" s="1" t="e">
        <f>_xlfn.XLOOKUP($A1032,Mapping!$A:$A,Mapping!$E:$E)</f>
        <v>#N/A</v>
      </c>
      <c r="E1032" s="1" t="e">
        <f>_xlfn.XLOOKUP($A1032,Mapping!$A:$A,Mapping!$C:$C)</f>
        <v>#N/A</v>
      </c>
      <c r="F1032" s="1" t="e">
        <f>_xlfn.XLOOKUP($A1032,Mapping!$A:$A,Mapping!$G:$G)</f>
        <v>#N/A</v>
      </c>
    </row>
    <row r="1033" spans="1:6" hidden="1" x14ac:dyDescent="0.25">
      <c r="A1033" t="s">
        <v>724</v>
      </c>
      <c r="B1033" t="s">
        <v>3</v>
      </c>
      <c r="C1033" s="1" t="e">
        <f>_xlfn.XLOOKUP($A1033,Mapping!$A:$A,Mapping!$D:$D)</f>
        <v>#N/A</v>
      </c>
      <c r="D1033" s="1" t="e">
        <f>_xlfn.XLOOKUP($A1033,Mapping!$A:$A,Mapping!$E:$E)</f>
        <v>#N/A</v>
      </c>
      <c r="E1033" s="1" t="e">
        <f>_xlfn.XLOOKUP($A1033,Mapping!$A:$A,Mapping!$C:$C)</f>
        <v>#N/A</v>
      </c>
      <c r="F1033" s="1" t="e">
        <f>_xlfn.XLOOKUP($A1033,Mapping!$A:$A,Mapping!$G:$G)</f>
        <v>#N/A</v>
      </c>
    </row>
    <row r="1034" spans="1:6" hidden="1" x14ac:dyDescent="0.25">
      <c r="A1034" t="s">
        <v>3508</v>
      </c>
      <c r="B1034" t="s">
        <v>3509</v>
      </c>
      <c r="C1034" s="1" t="e">
        <f>_xlfn.XLOOKUP($A1034,Mapping!$A:$A,Mapping!$D:$D)</f>
        <v>#N/A</v>
      </c>
      <c r="D1034" s="1" t="e">
        <f>_xlfn.XLOOKUP($A1034,Mapping!$A:$A,Mapping!$E:$E)</f>
        <v>#N/A</v>
      </c>
      <c r="E1034" s="1" t="e">
        <f>_xlfn.XLOOKUP($A1034,Mapping!$A:$A,Mapping!$C:$C)</f>
        <v>#N/A</v>
      </c>
      <c r="F1034" s="1" t="e">
        <f>_xlfn.XLOOKUP($A1034,Mapping!$A:$A,Mapping!$G:$G)</f>
        <v>#N/A</v>
      </c>
    </row>
    <row r="1035" spans="1:6" hidden="1" x14ac:dyDescent="0.25">
      <c r="A1035" t="s">
        <v>3510</v>
      </c>
      <c r="B1035" t="s">
        <v>3509</v>
      </c>
      <c r="C1035" s="1" t="e">
        <f>_xlfn.XLOOKUP($A1035,Mapping!$A:$A,Mapping!$D:$D)</f>
        <v>#N/A</v>
      </c>
      <c r="D1035" s="1" t="e">
        <f>_xlfn.XLOOKUP($A1035,Mapping!$A:$A,Mapping!$E:$E)</f>
        <v>#N/A</v>
      </c>
      <c r="E1035" s="1" t="e">
        <f>_xlfn.XLOOKUP($A1035,Mapping!$A:$A,Mapping!$C:$C)</f>
        <v>#N/A</v>
      </c>
      <c r="F1035" s="1" t="e">
        <f>_xlfn.XLOOKUP($A1035,Mapping!$A:$A,Mapping!$G:$G)</f>
        <v>#N/A</v>
      </c>
    </row>
    <row r="1036" spans="1:6" hidden="1" x14ac:dyDescent="0.25">
      <c r="A1036" t="s">
        <v>3019</v>
      </c>
      <c r="B1036" t="s">
        <v>52</v>
      </c>
      <c r="C1036" s="1" t="e">
        <f>_xlfn.XLOOKUP($A1036,Mapping!$A:$A,Mapping!$D:$D)</f>
        <v>#N/A</v>
      </c>
      <c r="D1036" s="1" t="e">
        <f>_xlfn.XLOOKUP($A1036,Mapping!$A:$A,Mapping!$E:$E)</f>
        <v>#N/A</v>
      </c>
      <c r="E1036" s="1" t="e">
        <f>_xlfn.XLOOKUP($A1036,Mapping!$A:$A,Mapping!$C:$C)</f>
        <v>#N/A</v>
      </c>
      <c r="F1036" s="1" t="e">
        <f>_xlfn.XLOOKUP($A1036,Mapping!$A:$A,Mapping!$G:$G)</f>
        <v>#N/A</v>
      </c>
    </row>
    <row r="1037" spans="1:6" hidden="1" x14ac:dyDescent="0.25">
      <c r="A1037" t="s">
        <v>3556</v>
      </c>
      <c r="B1037" t="s">
        <v>52</v>
      </c>
      <c r="C1037" s="1" t="e">
        <f>_xlfn.XLOOKUP($A1037,Mapping!$A:$A,Mapping!$D:$D)</f>
        <v>#N/A</v>
      </c>
      <c r="D1037" s="1" t="e">
        <f>_xlfn.XLOOKUP($A1037,Mapping!$A:$A,Mapping!$E:$E)</f>
        <v>#N/A</v>
      </c>
      <c r="E1037" s="1" t="e">
        <f>_xlfn.XLOOKUP($A1037,Mapping!$A:$A,Mapping!$C:$C)</f>
        <v>#N/A</v>
      </c>
      <c r="F1037" s="1" t="e">
        <f>_xlfn.XLOOKUP($A1037,Mapping!$A:$A,Mapping!$G:$G)</f>
        <v>#N/A</v>
      </c>
    </row>
    <row r="1038" spans="1:6" hidden="1" x14ac:dyDescent="0.25">
      <c r="A1038" t="s">
        <v>3557</v>
      </c>
      <c r="B1038" t="s">
        <v>3558</v>
      </c>
      <c r="C1038" s="1" t="e">
        <f>_xlfn.XLOOKUP($A1038,Mapping!$A:$A,Mapping!$D:$D)</f>
        <v>#N/A</v>
      </c>
      <c r="D1038" s="1" t="e">
        <f>_xlfn.XLOOKUP($A1038,Mapping!$A:$A,Mapping!$E:$E)</f>
        <v>#N/A</v>
      </c>
      <c r="E1038" s="1" t="e">
        <f>_xlfn.XLOOKUP($A1038,Mapping!$A:$A,Mapping!$C:$C)</f>
        <v>#N/A</v>
      </c>
      <c r="F1038" s="1" t="e">
        <f>_xlfn.XLOOKUP($A1038,Mapping!$A:$A,Mapping!$G:$G)</f>
        <v>#N/A</v>
      </c>
    </row>
    <row r="1039" spans="1:6" hidden="1" x14ac:dyDescent="0.25">
      <c r="A1039" t="s">
        <v>3551</v>
      </c>
      <c r="B1039" t="s">
        <v>3552</v>
      </c>
      <c r="C1039" s="1" t="e">
        <f>_xlfn.XLOOKUP($A1039,Mapping!$A:$A,Mapping!$D:$D)</f>
        <v>#N/A</v>
      </c>
      <c r="D1039" s="1" t="e">
        <f>_xlfn.XLOOKUP($A1039,Mapping!$A:$A,Mapping!$E:$E)</f>
        <v>#N/A</v>
      </c>
      <c r="E1039" s="1" t="e">
        <f>_xlfn.XLOOKUP($A1039,Mapping!$A:$A,Mapping!$C:$C)</f>
        <v>#N/A</v>
      </c>
      <c r="F1039" s="1" t="e">
        <f>_xlfn.XLOOKUP($A1039,Mapping!$A:$A,Mapping!$G:$G)</f>
        <v>#N/A</v>
      </c>
    </row>
    <row r="1040" spans="1:6" x14ac:dyDescent="0.25">
      <c r="A1040" t="s">
        <v>1881</v>
      </c>
      <c r="B1040" t="s">
        <v>30</v>
      </c>
      <c r="C1040" s="1">
        <f>_xlfn.XLOOKUP($A1040,Mapping!$A:$A,Mapping!$D:$D)</f>
        <v>4652</v>
      </c>
      <c r="D1040" s="1" t="str">
        <f>_xlfn.XLOOKUP($A1040,Mapping!$A:$A,Mapping!$E:$E)</f>
        <v>Transmission Link from Auburn Ravine RM 006 to A_23_NA</v>
      </c>
      <c r="E1040" s="1" t="str">
        <f>_xlfn.XLOOKUP($A1040,Mapping!$A:$A,Mapping!$C:$C)</f>
        <v>SacWAM</v>
      </c>
      <c r="F1040" s="1" t="str">
        <f>_xlfn.XLOOKUP($A1040,Mapping!$A:$A,Mapping!$G:$G)</f>
        <v>Transmission Link Flow</v>
      </c>
    </row>
    <row r="1041" spans="1:6" x14ac:dyDescent="0.25">
      <c r="A1041" t="s">
        <v>1882</v>
      </c>
      <c r="B1041" t="s">
        <v>30</v>
      </c>
      <c r="C1041" s="1">
        <f>_xlfn.XLOOKUP($A1041,Mapping!$A:$A,Mapping!$D:$D)</f>
        <v>4678</v>
      </c>
      <c r="D1041" s="1" t="str">
        <f>_xlfn.XLOOKUP($A1041,Mapping!$A:$A,Mapping!$E:$E)</f>
        <v>Transmission Link from Auburn Ravine RM 010 to A_24_NA2</v>
      </c>
      <c r="E1041" s="1" t="str">
        <f>_xlfn.XLOOKUP($A1041,Mapping!$A:$A,Mapping!$C:$C)</f>
        <v>SacWAM</v>
      </c>
      <c r="F1041" s="1" t="str">
        <f>_xlfn.XLOOKUP($A1041,Mapping!$A:$A,Mapping!$G:$G)</f>
        <v>Transmission Link Flow</v>
      </c>
    </row>
    <row r="1042" spans="1:6" x14ac:dyDescent="0.25">
      <c r="A1042" t="s">
        <v>1883</v>
      </c>
      <c r="B1042" t="s">
        <v>30</v>
      </c>
      <c r="C1042" s="1">
        <f>_xlfn.XLOOKUP($A1042,Mapping!$A:$A,Mapping!$D:$D)</f>
        <v>4663</v>
      </c>
      <c r="D1042" s="1" t="str">
        <f>_xlfn.XLOOKUP($A1042,Mapping!$A:$A,Mapping!$E:$E)</f>
        <v>Transmission Link from Auburn Ravine RM 024 to A_24_NA1</v>
      </c>
      <c r="E1042" s="1" t="str">
        <f>_xlfn.XLOOKUP($A1042,Mapping!$A:$A,Mapping!$C:$C)</f>
        <v>SacWAM</v>
      </c>
      <c r="F1042" s="1" t="str">
        <f>_xlfn.XLOOKUP($A1042,Mapping!$A:$A,Mapping!$G:$G)</f>
        <v>Transmission Link Flow</v>
      </c>
    </row>
    <row r="1043" spans="1:6" x14ac:dyDescent="0.25">
      <c r="A1043" t="s">
        <v>1884</v>
      </c>
      <c r="B1043" t="s">
        <v>30</v>
      </c>
      <c r="C1043" s="1">
        <f>_xlfn.XLOOKUP($A1043,Mapping!$A:$A,Mapping!$D:$D)</f>
        <v>7717</v>
      </c>
      <c r="D1043" s="1" t="str">
        <f>_xlfn.XLOOKUP($A1043,Mapping!$A:$A,Mapping!$E:$E)</f>
        <v>Fairbairn WTP   0 \ Headflow</v>
      </c>
      <c r="E1043" s="1" t="str">
        <f>_xlfn.XLOOKUP($A1043,Mapping!$A:$A,Mapping!$C:$C)</f>
        <v>SacWAM</v>
      </c>
      <c r="F1043" s="1" t="str">
        <f>_xlfn.XLOOKUP($A1043,Mapping!$A:$A,Mapping!$G:$G)</f>
        <v>Streamflow (below node or reach listed)</v>
      </c>
    </row>
    <row r="1044" spans="1:6" x14ac:dyDescent="0.25">
      <c r="A1044" t="s">
        <v>1885</v>
      </c>
      <c r="B1044" t="s">
        <v>30</v>
      </c>
      <c r="C1044" s="1">
        <f>_xlfn.XLOOKUP($A1044,Mapping!$A:$A,Mapping!$D:$D)</f>
        <v>7737</v>
      </c>
      <c r="D1044" s="1" t="str">
        <f>_xlfn.XLOOKUP($A1044,Mapping!$A:$A,Mapping!$E:$E)</f>
        <v>Bajamont WTP   0 \ Headflow</v>
      </c>
      <c r="E1044" s="1" t="str">
        <f>_xlfn.XLOOKUP($A1044,Mapping!$A:$A,Mapping!$C:$C)</f>
        <v>SacWAM</v>
      </c>
      <c r="F1044" s="1" t="str">
        <f>_xlfn.XLOOKUP($A1044,Mapping!$A:$A,Mapping!$G:$G)</f>
        <v>Streamflow (below node or reach listed)</v>
      </c>
    </row>
    <row r="1045" spans="1:6" x14ac:dyDescent="0.25">
      <c r="A1045" t="s">
        <v>1886</v>
      </c>
      <c r="B1045" t="s">
        <v>30</v>
      </c>
      <c r="C1045" s="1">
        <f>_xlfn.XLOOKUP($A1045,Mapping!$A:$A,Mapping!$D:$D)</f>
        <v>4174</v>
      </c>
      <c r="D1045" s="1" t="str">
        <f>_xlfn.XLOOKUP($A1045,Mapping!$A:$A,Mapping!$E:$E)</f>
        <v>Transmission Link from Antelope Creek RM 010 to A_05_NA</v>
      </c>
      <c r="E1045" s="1" t="str">
        <f>_xlfn.XLOOKUP($A1045,Mapping!$A:$A,Mapping!$C:$C)</f>
        <v>SacWAM</v>
      </c>
      <c r="F1045" s="1" t="str">
        <f>_xlfn.XLOOKUP($A1045,Mapping!$A:$A,Mapping!$G:$G)</f>
        <v>Transmission Link Flow</v>
      </c>
    </row>
    <row r="1046" spans="1:6" x14ac:dyDescent="0.25">
      <c r="A1046" t="s">
        <v>1887</v>
      </c>
      <c r="B1046" t="s">
        <v>30</v>
      </c>
      <c r="C1046" s="1">
        <f>_xlfn.XLOOKUP($A1046,Mapping!$A:$A,Mapping!$D:$D)</f>
        <v>21585</v>
      </c>
      <c r="D1046" s="1" t="str">
        <f>_xlfn.XLOOKUP($A1046,Mapping!$A:$A,Mapping!$E:$E)</f>
        <v>Transmission Link from Arroyo Canal CM 010 to R_72_PR3.1</v>
      </c>
      <c r="E1046" s="1" t="str">
        <f>_xlfn.XLOOKUP($A1046,Mapping!$A:$A,Mapping!$C:$C)</f>
        <v>SJWAM</v>
      </c>
      <c r="F1046" s="1" t="str">
        <f>_xlfn.XLOOKUP($A1046,Mapping!$A:$A,Mapping!$G:$G)</f>
        <v>Transmission Link Flow</v>
      </c>
    </row>
    <row r="1047" spans="1:6" x14ac:dyDescent="0.25">
      <c r="A1047" t="s">
        <v>1888</v>
      </c>
      <c r="B1047" t="s">
        <v>30</v>
      </c>
      <c r="C1047" s="1">
        <f>_xlfn.XLOOKUP($A1047,Mapping!$A:$A,Mapping!$D:$D)</f>
        <v>21350</v>
      </c>
      <c r="D1047" s="1" t="str">
        <f>_xlfn.XLOOKUP($A1047,Mapping!$A:$A,Mapping!$E:$E)</f>
        <v>Transmission Link from San Luis Canal Co to R_72_PR4.1</v>
      </c>
      <c r="E1047" s="1" t="str">
        <f>_xlfn.XLOOKUP($A1047,Mapping!$A:$A,Mapping!$C:$C)</f>
        <v>SJWAM</v>
      </c>
      <c r="F1047" s="1" t="str">
        <f>_xlfn.XLOOKUP($A1047,Mapping!$A:$A,Mapping!$G:$G)</f>
        <v>Transmission Link Flow</v>
      </c>
    </row>
    <row r="1048" spans="1:6" hidden="1" x14ac:dyDescent="0.25">
      <c r="A1048" t="s">
        <v>1889</v>
      </c>
      <c r="B1048" t="s">
        <v>30</v>
      </c>
      <c r="C1048" s="1" t="e">
        <f>_xlfn.XLOOKUP($A1048,Mapping!$A:$A,Mapping!$D:$D)</f>
        <v>#N/A</v>
      </c>
      <c r="D1048" s="1" t="e">
        <f>_xlfn.XLOOKUP($A1048,Mapping!$A:$A,Mapping!$E:$E)</f>
        <v>#N/A</v>
      </c>
      <c r="E1048" s="1" t="e">
        <f>_xlfn.XLOOKUP($A1048,Mapping!$A:$A,Mapping!$C:$C)</f>
        <v>#N/A</v>
      </c>
      <c r="F1048" s="1" t="e">
        <f>_xlfn.XLOOKUP($A1048,Mapping!$A:$A,Mapping!$G:$G)</f>
        <v>#N/A</v>
      </c>
    </row>
    <row r="1049" spans="1:6" x14ac:dyDescent="0.25">
      <c r="A1049" t="s">
        <v>1890</v>
      </c>
      <c r="B1049" t="s">
        <v>30</v>
      </c>
      <c r="C1049" s="1">
        <f>_xlfn.XLOOKUP($A1049,Mapping!$A:$A,Mapping!$D:$D)</f>
        <v>21332</v>
      </c>
      <c r="D1049" s="1" t="str">
        <f>_xlfn.XLOOKUP($A1049,Mapping!$A:$A,Mapping!$E:$E)</f>
        <v>Transmission Link from Arroyo Canal CM 10 to A_72_XA1</v>
      </c>
      <c r="E1049" s="1" t="str">
        <f>_xlfn.XLOOKUP($A1049,Mapping!$A:$A,Mapping!$C:$C)</f>
        <v>SJWAM</v>
      </c>
      <c r="F1049" s="1" t="str">
        <f>_xlfn.XLOOKUP($A1049,Mapping!$A:$A,Mapping!$G:$G)</f>
        <v>Transmission Link Flow</v>
      </c>
    </row>
    <row r="1050" spans="1:6" hidden="1" x14ac:dyDescent="0.25">
      <c r="A1050" t="s">
        <v>1891</v>
      </c>
      <c r="B1050" t="s">
        <v>30</v>
      </c>
      <c r="C1050" s="1" t="str">
        <f>_xlfn.XLOOKUP($A1050,Mapping!$A:$A,Mapping!$D:$D)</f>
        <v/>
      </c>
      <c r="D1050" s="1" t="str">
        <f>_xlfn.XLOOKUP($A1050,Mapping!$A:$A,Mapping!$E:$E)</f>
        <v/>
      </c>
      <c r="E1050" s="1" t="str">
        <f>_xlfn.XLOOKUP($A1050,Mapping!$A:$A,Mapping!$C:$C)</f>
        <v>SJWAM</v>
      </c>
      <c r="F1050" s="1" t="str">
        <f>_xlfn.XLOOKUP($A1050,Mapping!$A:$A,Mapping!$G:$G)</f>
        <v/>
      </c>
    </row>
    <row r="1051" spans="1:6" x14ac:dyDescent="0.25">
      <c r="A1051" t="s">
        <v>1892</v>
      </c>
      <c r="B1051" t="s">
        <v>30</v>
      </c>
      <c r="C1051" s="1">
        <f>_xlfn.XLOOKUP($A1051,Mapping!$A:$A,Mapping!$D:$D)</f>
        <v>14573</v>
      </c>
      <c r="D1051" s="1" t="str">
        <f>_xlfn.XLOOKUP($A1051,Mapping!$A:$A,Mapping!$E:$E)</f>
        <v>Transmission Link from Rock Creek Reservoir to U_24_NU1</v>
      </c>
      <c r="E1051" s="1" t="str">
        <f>_xlfn.XLOOKUP($A1051,Mapping!$A:$A,Mapping!$C:$C)</f>
        <v>SacWAM</v>
      </c>
      <c r="F1051" s="1" t="str">
        <f>_xlfn.XLOOKUP($A1051,Mapping!$A:$A,Mapping!$G:$G)</f>
        <v>Transmission Link Flow</v>
      </c>
    </row>
    <row r="1052" spans="1:6" hidden="1" x14ac:dyDescent="0.25">
      <c r="A1052" t="s">
        <v>1893</v>
      </c>
      <c r="B1052" t="s">
        <v>30</v>
      </c>
      <c r="C1052" s="1" t="e">
        <f>_xlfn.XLOOKUP($A1052,Mapping!$A:$A,Mapping!$D:$D)</f>
        <v>#N/A</v>
      </c>
      <c r="D1052" s="1" t="e">
        <f>_xlfn.XLOOKUP($A1052,Mapping!$A:$A,Mapping!$E:$E)</f>
        <v>#N/A</v>
      </c>
      <c r="E1052" s="1" t="e">
        <f>_xlfn.XLOOKUP($A1052,Mapping!$A:$A,Mapping!$C:$C)</f>
        <v>#N/A</v>
      </c>
      <c r="F1052" s="1" t="e">
        <f>_xlfn.XLOOKUP($A1052,Mapping!$A:$A,Mapping!$G:$G)</f>
        <v>#N/A</v>
      </c>
    </row>
    <row r="1053" spans="1:6" x14ac:dyDescent="0.25">
      <c r="A1053" t="s">
        <v>1894</v>
      </c>
      <c r="B1053" t="s">
        <v>30</v>
      </c>
      <c r="C1053" s="1">
        <f>_xlfn.XLOOKUP($A1053,Mapping!$A:$A,Mapping!$D:$D)</f>
        <v>11853</v>
      </c>
      <c r="D1053" s="1" t="str">
        <f>_xlfn.XLOOKUP($A1053,Mapping!$A:$A,Mapping!$E:$E)</f>
        <v>North Bay Aqueduct   0 \ Headflow</v>
      </c>
      <c r="E1053" s="1" t="str">
        <f>_xlfn.XLOOKUP($A1053,Mapping!$A:$A,Mapping!$C:$C)</f>
        <v>SacWAM</v>
      </c>
      <c r="F1053" s="1" t="str">
        <f>_xlfn.XLOOKUP($A1053,Mapping!$A:$A,Mapping!$G:$G)</f>
        <v>Streamflow (below node or reach listed)</v>
      </c>
    </row>
    <row r="1054" spans="1:6" hidden="1" x14ac:dyDescent="0.25">
      <c r="A1054" t="s">
        <v>1895</v>
      </c>
      <c r="B1054" t="s">
        <v>30</v>
      </c>
      <c r="C1054" s="1" t="str">
        <f>_xlfn.XLOOKUP($A1054,Mapping!$A:$A,Mapping!$D:$D)</f>
        <v/>
      </c>
      <c r="D1054" s="1" t="str">
        <f>_xlfn.XLOOKUP($A1054,Mapping!$A:$A,Mapping!$E:$E)</f>
        <v/>
      </c>
      <c r="E1054" s="1" t="str">
        <f>_xlfn.XLOOKUP($A1054,Mapping!$A:$A,Mapping!$C:$C)</f>
        <v>SacWAM</v>
      </c>
      <c r="F1054" s="1" t="str">
        <f>_xlfn.XLOOKUP($A1054,Mapping!$A:$A,Mapping!$G:$G)</f>
        <v/>
      </c>
    </row>
    <row r="1055" spans="1:6" x14ac:dyDescent="0.25">
      <c r="A1055" t="s">
        <v>1896</v>
      </c>
      <c r="B1055" t="s">
        <v>30</v>
      </c>
      <c r="C1055" s="1">
        <f>_xlfn.XLOOKUP($A1055,Mapping!$A:$A,Mapping!$D:$D)</f>
        <v>4649</v>
      </c>
      <c r="D1055" s="1" t="str">
        <f>_xlfn.XLOOKUP($A1055,Mapping!$A:$A,Mapping!$E:$E)</f>
        <v>Transmission Link from SSWD Delivery to A_23_NA</v>
      </c>
      <c r="E1055" s="1" t="str">
        <f>_xlfn.XLOOKUP($A1055,Mapping!$A:$A,Mapping!$C:$C)</f>
        <v>SacWAM</v>
      </c>
      <c r="F1055" s="1" t="str">
        <f>_xlfn.XLOOKUP($A1055,Mapping!$A:$A,Mapping!$G:$G)</f>
        <v>Transmission Link Flow</v>
      </c>
    </row>
    <row r="1056" spans="1:6" x14ac:dyDescent="0.25">
      <c r="A1056" t="s">
        <v>1897</v>
      </c>
      <c r="B1056" t="s">
        <v>30</v>
      </c>
      <c r="C1056" s="1">
        <f>_xlfn.XLOOKUP($A1056,Mapping!$A:$A,Mapping!$D:$D)</f>
        <v>6539</v>
      </c>
      <c r="D1056" s="1" t="str">
        <f>_xlfn.XLOOKUP($A1056,Mapping!$A:$A,Mapping!$E:$E)</f>
        <v>Bear River Canal   0 \ Headflow</v>
      </c>
      <c r="E1056" s="1" t="str">
        <f>_xlfn.XLOOKUP($A1056,Mapping!$A:$A,Mapping!$C:$C)</f>
        <v>SacWAM</v>
      </c>
      <c r="F1056" s="1" t="str">
        <f>_xlfn.XLOOKUP($A1056,Mapping!$A:$A,Mapping!$G:$G)</f>
        <v>Streamflow (below node or reach listed)</v>
      </c>
    </row>
    <row r="1057" spans="1:6" hidden="1" x14ac:dyDescent="0.25">
      <c r="A1057" t="s">
        <v>1898</v>
      </c>
      <c r="B1057" t="s">
        <v>30</v>
      </c>
      <c r="C1057" s="1" t="str">
        <f>_xlfn.XLOOKUP($A1057,Mapping!$A:$A,Mapping!$D:$D)</f>
        <v/>
      </c>
      <c r="D1057" s="1" t="str">
        <f>_xlfn.XLOOKUP($A1057,Mapping!$A:$A,Mapping!$E:$E)</f>
        <v/>
      </c>
      <c r="E1057" s="1" t="str">
        <f>_xlfn.XLOOKUP($A1057,Mapping!$A:$A,Mapping!$C:$C)</f>
        <v>SJWAM</v>
      </c>
      <c r="F1057" s="1" t="str">
        <f>_xlfn.XLOOKUP($A1057,Mapping!$A:$A,Mapping!$G:$G)</f>
        <v/>
      </c>
    </row>
    <row r="1058" spans="1:6" x14ac:dyDescent="0.25">
      <c r="A1058" t="s">
        <v>1899</v>
      </c>
      <c r="B1058" t="s">
        <v>30</v>
      </c>
      <c r="C1058" s="1">
        <f>_xlfn.XLOOKUP($A1058,Mapping!$A:$A,Mapping!$D:$D)</f>
        <v>4387</v>
      </c>
      <c r="D1058" s="1" t="str">
        <f>_xlfn.XLOOKUP($A1058,Mapping!$A:$A,Mapping!$E:$E)</f>
        <v>Transmission Link from Butte Creek RM 012 to A_09_SA2</v>
      </c>
      <c r="E1058" s="1" t="str">
        <f>_xlfn.XLOOKUP($A1058,Mapping!$A:$A,Mapping!$C:$C)</f>
        <v>SacWAM</v>
      </c>
      <c r="F1058" s="1" t="str">
        <f>_xlfn.XLOOKUP($A1058,Mapping!$A:$A,Mapping!$G:$G)</f>
        <v>Transmission Link Flow</v>
      </c>
    </row>
    <row r="1059" spans="1:6" hidden="1" x14ac:dyDescent="0.25">
      <c r="A1059" t="s">
        <v>1900</v>
      </c>
      <c r="B1059" t="s">
        <v>30</v>
      </c>
      <c r="C1059" s="1" t="e">
        <f>_xlfn.XLOOKUP($A1059,Mapping!$A:$A,Mapping!$D:$D)</f>
        <v>#N/A</v>
      </c>
      <c r="D1059" s="1" t="e">
        <f>_xlfn.XLOOKUP($A1059,Mapping!$A:$A,Mapping!$E:$E)</f>
        <v>#N/A</v>
      </c>
      <c r="E1059" s="1" t="e">
        <f>_xlfn.XLOOKUP($A1059,Mapping!$A:$A,Mapping!$C:$C)</f>
        <v>#N/A</v>
      </c>
      <c r="F1059" s="1" t="e">
        <f>_xlfn.XLOOKUP($A1059,Mapping!$A:$A,Mapping!$G:$G)</f>
        <v>#N/A</v>
      </c>
    </row>
    <row r="1060" spans="1:6" hidden="1" x14ac:dyDescent="0.25">
      <c r="A1060" t="s">
        <v>1901</v>
      </c>
      <c r="B1060" t="s">
        <v>30</v>
      </c>
      <c r="C1060" s="1" t="e">
        <f>_xlfn.XLOOKUP($A1060,Mapping!$A:$A,Mapping!$D:$D)</f>
        <v>#N/A</v>
      </c>
      <c r="D1060" s="1" t="e">
        <f>_xlfn.XLOOKUP($A1060,Mapping!$A:$A,Mapping!$E:$E)</f>
        <v>#N/A</v>
      </c>
      <c r="E1060" s="1" t="e">
        <f>_xlfn.XLOOKUP($A1060,Mapping!$A:$A,Mapping!$C:$C)</f>
        <v>#N/A</v>
      </c>
      <c r="F1060" s="1" t="e">
        <f>_xlfn.XLOOKUP($A1060,Mapping!$A:$A,Mapping!$G:$G)</f>
        <v>#N/A</v>
      </c>
    </row>
    <row r="1061" spans="1:6" hidden="1" x14ac:dyDescent="0.25">
      <c r="A1061" t="s">
        <v>1902</v>
      </c>
      <c r="B1061" t="s">
        <v>30</v>
      </c>
      <c r="C1061" s="1" t="e">
        <f>_xlfn.XLOOKUP($A1061,Mapping!$A:$A,Mapping!$D:$D)</f>
        <v>#N/A</v>
      </c>
      <c r="D1061" s="1" t="e">
        <f>_xlfn.XLOOKUP($A1061,Mapping!$A:$A,Mapping!$E:$E)</f>
        <v>#N/A</v>
      </c>
      <c r="E1061" s="1" t="e">
        <f>_xlfn.XLOOKUP($A1061,Mapping!$A:$A,Mapping!$C:$C)</f>
        <v>#N/A</v>
      </c>
      <c r="F1061" s="1" t="e">
        <f>_xlfn.XLOOKUP($A1061,Mapping!$A:$A,Mapping!$G:$G)</f>
        <v>#N/A</v>
      </c>
    </row>
    <row r="1062" spans="1:6" x14ac:dyDescent="0.25">
      <c r="A1062" t="s">
        <v>1903</v>
      </c>
      <c r="B1062" t="s">
        <v>30</v>
      </c>
      <c r="C1062" s="1">
        <f>_xlfn.XLOOKUP($A1062,Mapping!$A:$A,Mapping!$D:$D)</f>
        <v>7151</v>
      </c>
      <c r="D1062" s="1" t="str">
        <f>_xlfn.XLOOKUP($A1062,Mapping!$A:$A,Mapping!$E:$E)</f>
        <v>Transmission Link from Battle Creek RM 006 to A_03_NA</v>
      </c>
      <c r="E1062" s="1" t="str">
        <f>_xlfn.XLOOKUP($A1062,Mapping!$A:$A,Mapping!$C:$C)</f>
        <v>SacWAM</v>
      </c>
      <c r="F1062" s="1" t="str">
        <f>_xlfn.XLOOKUP($A1062,Mapping!$A:$A,Mapping!$G:$G)</f>
        <v>Transmission Link Flow</v>
      </c>
    </row>
    <row r="1063" spans="1:6" hidden="1" x14ac:dyDescent="0.25">
      <c r="A1063" t="s">
        <v>1904</v>
      </c>
      <c r="B1063" t="s">
        <v>30</v>
      </c>
      <c r="C1063" s="1" t="str">
        <f>_xlfn.XLOOKUP($A1063,Mapping!$A:$A,Mapping!$D:$D)</f>
        <v/>
      </c>
      <c r="D1063" s="1" t="str">
        <f>_xlfn.XLOOKUP($A1063,Mapping!$A:$A,Mapping!$E:$E)</f>
        <v/>
      </c>
      <c r="E1063" s="1" t="str">
        <f>_xlfn.XLOOKUP($A1063,Mapping!$A:$A,Mapping!$C:$C)</f>
        <v>SJWAM</v>
      </c>
      <c r="F1063" s="1" t="str">
        <f>_xlfn.XLOOKUP($A1063,Mapping!$A:$A,Mapping!$G:$G)</f>
        <v/>
      </c>
    </row>
    <row r="1064" spans="1:6" hidden="1" x14ac:dyDescent="0.25">
      <c r="A1064" t="s">
        <v>1905</v>
      </c>
      <c r="B1064" t="s">
        <v>30</v>
      </c>
      <c r="C1064" s="1" t="e">
        <f>_xlfn.XLOOKUP($A1064,Mapping!$A:$A,Mapping!$D:$D)</f>
        <v>#N/A</v>
      </c>
      <c r="D1064" s="1" t="e">
        <f>_xlfn.XLOOKUP($A1064,Mapping!$A:$A,Mapping!$E:$E)</f>
        <v>#N/A</v>
      </c>
      <c r="E1064" s="1" t="e">
        <f>_xlfn.XLOOKUP($A1064,Mapping!$A:$A,Mapping!$C:$C)</f>
        <v>#N/A</v>
      </c>
      <c r="F1064" s="1" t="e">
        <f>_xlfn.XLOOKUP($A1064,Mapping!$A:$A,Mapping!$G:$G)</f>
        <v>#N/A</v>
      </c>
    </row>
    <row r="1065" spans="1:6" hidden="1" x14ac:dyDescent="0.25">
      <c r="A1065" t="s">
        <v>1906</v>
      </c>
      <c r="B1065" t="s">
        <v>30</v>
      </c>
      <c r="C1065" s="1" t="e">
        <f>_xlfn.XLOOKUP($A1065,Mapping!$A:$A,Mapping!$D:$D)</f>
        <v>#N/A</v>
      </c>
      <c r="D1065" s="1" t="e">
        <f>_xlfn.XLOOKUP($A1065,Mapping!$A:$A,Mapping!$E:$E)</f>
        <v>#N/A</v>
      </c>
      <c r="E1065" s="1" t="e">
        <f>_xlfn.XLOOKUP($A1065,Mapping!$A:$A,Mapping!$C:$C)</f>
        <v>#N/A</v>
      </c>
      <c r="F1065" s="1" t="e">
        <f>_xlfn.XLOOKUP($A1065,Mapping!$A:$A,Mapping!$G:$G)</f>
        <v>#N/A</v>
      </c>
    </row>
    <row r="1066" spans="1:6" hidden="1" x14ac:dyDescent="0.25">
      <c r="A1066" t="s">
        <v>1907</v>
      </c>
      <c r="B1066" t="s">
        <v>30</v>
      </c>
      <c r="C1066" s="1" t="str">
        <f>_xlfn.XLOOKUP($A1066,Mapping!$A:$A,Mapping!$D:$D)</f>
        <v/>
      </c>
      <c r="D1066" s="1" t="str">
        <f>_xlfn.XLOOKUP($A1066,Mapping!$A:$A,Mapping!$E:$E)</f>
        <v/>
      </c>
      <c r="E1066" s="1" t="str">
        <f>_xlfn.XLOOKUP($A1066,Mapping!$A:$A,Mapping!$C:$C)</f>
        <v>SJWAM</v>
      </c>
      <c r="F1066" s="1" t="str">
        <f>_xlfn.XLOOKUP($A1066,Mapping!$A:$A,Mapping!$G:$G)</f>
        <v/>
      </c>
    </row>
    <row r="1067" spans="1:6" hidden="1" x14ac:dyDescent="0.25">
      <c r="A1067" t="s">
        <v>1908</v>
      </c>
      <c r="B1067" t="s">
        <v>30</v>
      </c>
      <c r="C1067" s="1" t="str">
        <f>_xlfn.XLOOKUP($A1067,Mapping!$A:$A,Mapping!$D:$D)</f>
        <v/>
      </c>
      <c r="D1067" s="1" t="str">
        <f>_xlfn.XLOOKUP($A1067,Mapping!$A:$A,Mapping!$E:$E)</f>
        <v/>
      </c>
      <c r="E1067" s="1" t="str">
        <f>_xlfn.XLOOKUP($A1067,Mapping!$A:$A,Mapping!$C:$C)</f>
        <v>SJWAM</v>
      </c>
      <c r="F1067" s="1" t="str">
        <f>_xlfn.XLOOKUP($A1067,Mapping!$A:$A,Mapping!$G:$G)</f>
        <v/>
      </c>
    </row>
    <row r="1068" spans="1:6" hidden="1" x14ac:dyDescent="0.25">
      <c r="A1068" t="s">
        <v>1910</v>
      </c>
      <c r="B1068" t="s">
        <v>30</v>
      </c>
      <c r="C1068" s="1" t="e">
        <f>_xlfn.XLOOKUP($A1068,Mapping!$A:$A,Mapping!$D:$D)</f>
        <v>#N/A</v>
      </c>
      <c r="D1068" s="1" t="e">
        <f>_xlfn.XLOOKUP($A1068,Mapping!$A:$A,Mapping!$E:$E)</f>
        <v>#N/A</v>
      </c>
      <c r="E1068" s="1" t="e">
        <f>_xlfn.XLOOKUP($A1068,Mapping!$A:$A,Mapping!$C:$C)</f>
        <v>#N/A</v>
      </c>
      <c r="F1068" s="1" t="e">
        <f>_xlfn.XLOOKUP($A1068,Mapping!$A:$A,Mapping!$G:$G)</f>
        <v>#N/A</v>
      </c>
    </row>
    <row r="1069" spans="1:6" hidden="1" x14ac:dyDescent="0.25">
      <c r="A1069" t="s">
        <v>1913</v>
      </c>
      <c r="B1069" t="s">
        <v>30</v>
      </c>
      <c r="C1069" s="1" t="e">
        <f>_xlfn.XLOOKUP($A1069,Mapping!$A:$A,Mapping!$D:$D)</f>
        <v>#N/A</v>
      </c>
      <c r="D1069" s="1" t="e">
        <f>_xlfn.XLOOKUP($A1069,Mapping!$A:$A,Mapping!$E:$E)</f>
        <v>#N/A</v>
      </c>
      <c r="E1069" s="1" t="e">
        <f>_xlfn.XLOOKUP($A1069,Mapping!$A:$A,Mapping!$C:$C)</f>
        <v>#N/A</v>
      </c>
      <c r="F1069" s="1" t="e">
        <f>_xlfn.XLOOKUP($A1069,Mapping!$A:$A,Mapping!$G:$G)</f>
        <v>#N/A</v>
      </c>
    </row>
    <row r="1070" spans="1:6" hidden="1" x14ac:dyDescent="0.25">
      <c r="A1070" t="s">
        <v>1914</v>
      </c>
      <c r="B1070" t="s">
        <v>30</v>
      </c>
      <c r="C1070" s="1" t="e">
        <f>_xlfn.XLOOKUP($A1070,Mapping!$A:$A,Mapping!$D:$D)</f>
        <v>#N/A</v>
      </c>
      <c r="D1070" s="1" t="e">
        <f>_xlfn.XLOOKUP($A1070,Mapping!$A:$A,Mapping!$E:$E)</f>
        <v>#N/A</v>
      </c>
      <c r="E1070" s="1" t="e">
        <f>_xlfn.XLOOKUP($A1070,Mapping!$A:$A,Mapping!$C:$C)</f>
        <v>#N/A</v>
      </c>
      <c r="F1070" s="1" t="e">
        <f>_xlfn.XLOOKUP($A1070,Mapping!$A:$A,Mapping!$G:$G)</f>
        <v>#N/A</v>
      </c>
    </row>
    <row r="1071" spans="1:6" hidden="1" x14ac:dyDescent="0.25">
      <c r="A1071" t="s">
        <v>1916</v>
      </c>
      <c r="B1071" t="s">
        <v>30</v>
      </c>
      <c r="C1071" s="1" t="e">
        <f>_xlfn.XLOOKUP($A1071,Mapping!$A:$A,Mapping!$D:$D)</f>
        <v>#N/A</v>
      </c>
      <c r="D1071" s="1" t="e">
        <f>_xlfn.XLOOKUP($A1071,Mapping!$A:$A,Mapping!$E:$E)</f>
        <v>#N/A</v>
      </c>
      <c r="E1071" s="1" t="e">
        <f>_xlfn.XLOOKUP($A1071,Mapping!$A:$A,Mapping!$C:$C)</f>
        <v>#N/A</v>
      </c>
      <c r="F1071" s="1" t="e">
        <f>_xlfn.XLOOKUP($A1071,Mapping!$A:$A,Mapping!$G:$G)</f>
        <v>#N/A</v>
      </c>
    </row>
    <row r="1072" spans="1:6" hidden="1" x14ac:dyDescent="0.25">
      <c r="A1072" t="s">
        <v>1917</v>
      </c>
      <c r="B1072" t="s">
        <v>30</v>
      </c>
      <c r="C1072" s="1" t="e">
        <f>_xlfn.XLOOKUP($A1072,Mapping!$A:$A,Mapping!$D:$D)</f>
        <v>#N/A</v>
      </c>
      <c r="D1072" s="1" t="e">
        <f>_xlfn.XLOOKUP($A1072,Mapping!$A:$A,Mapping!$E:$E)</f>
        <v>#N/A</v>
      </c>
      <c r="E1072" s="1" t="e">
        <f>_xlfn.XLOOKUP($A1072,Mapping!$A:$A,Mapping!$C:$C)</f>
        <v>#N/A</v>
      </c>
      <c r="F1072" s="1" t="e">
        <f>_xlfn.XLOOKUP($A1072,Mapping!$A:$A,Mapping!$G:$G)</f>
        <v>#N/A</v>
      </c>
    </row>
    <row r="1073" spans="1:6" hidden="1" x14ac:dyDescent="0.25">
      <c r="A1073" t="s">
        <v>1918</v>
      </c>
      <c r="B1073" t="s">
        <v>30</v>
      </c>
      <c r="C1073" s="1" t="e">
        <f>_xlfn.XLOOKUP($A1073,Mapping!$A:$A,Mapping!$D:$D)</f>
        <v>#N/A</v>
      </c>
      <c r="D1073" s="1" t="e">
        <f>_xlfn.XLOOKUP($A1073,Mapping!$A:$A,Mapping!$E:$E)</f>
        <v>#N/A</v>
      </c>
      <c r="E1073" s="1" t="e">
        <f>_xlfn.XLOOKUP($A1073,Mapping!$A:$A,Mapping!$C:$C)</f>
        <v>#N/A</v>
      </c>
      <c r="F1073" s="1" t="e">
        <f>_xlfn.XLOOKUP($A1073,Mapping!$A:$A,Mapping!$G:$G)</f>
        <v>#N/A</v>
      </c>
    </row>
    <row r="1074" spans="1:6" hidden="1" x14ac:dyDescent="0.25">
      <c r="A1074" t="s">
        <v>1920</v>
      </c>
      <c r="B1074" t="s">
        <v>30</v>
      </c>
      <c r="C1074" s="1" t="e">
        <f>_xlfn.XLOOKUP($A1074,Mapping!$A:$A,Mapping!$D:$D)</f>
        <v>#N/A</v>
      </c>
      <c r="D1074" s="1" t="e">
        <f>_xlfn.XLOOKUP($A1074,Mapping!$A:$A,Mapping!$E:$E)</f>
        <v>#N/A</v>
      </c>
      <c r="E1074" s="1" t="e">
        <f>_xlfn.XLOOKUP($A1074,Mapping!$A:$A,Mapping!$C:$C)</f>
        <v>#N/A</v>
      </c>
      <c r="F1074" s="1" t="e">
        <f>_xlfn.XLOOKUP($A1074,Mapping!$A:$A,Mapping!$G:$G)</f>
        <v>#N/A</v>
      </c>
    </row>
    <row r="1075" spans="1:6" hidden="1" x14ac:dyDescent="0.25">
      <c r="A1075" t="s">
        <v>1922</v>
      </c>
      <c r="B1075" t="s">
        <v>30</v>
      </c>
      <c r="C1075" s="1" t="e">
        <f>_xlfn.XLOOKUP($A1075,Mapping!$A:$A,Mapping!$D:$D)</f>
        <v>#N/A</v>
      </c>
      <c r="D1075" s="1" t="e">
        <f>_xlfn.XLOOKUP($A1075,Mapping!$A:$A,Mapping!$E:$E)</f>
        <v>#N/A</v>
      </c>
      <c r="E1075" s="1" t="e">
        <f>_xlfn.XLOOKUP($A1075,Mapping!$A:$A,Mapping!$C:$C)</f>
        <v>#N/A</v>
      </c>
      <c r="F1075" s="1" t="e">
        <f>_xlfn.XLOOKUP($A1075,Mapping!$A:$A,Mapping!$G:$G)</f>
        <v>#N/A</v>
      </c>
    </row>
    <row r="1076" spans="1:6" hidden="1" x14ac:dyDescent="0.25">
      <c r="A1076" t="s">
        <v>1924</v>
      </c>
      <c r="B1076" t="s">
        <v>30</v>
      </c>
      <c r="C1076" s="1" t="e">
        <f>_xlfn.XLOOKUP($A1076,Mapping!$A:$A,Mapping!$D:$D)</f>
        <v>#N/A</v>
      </c>
      <c r="D1076" s="1" t="e">
        <f>_xlfn.XLOOKUP($A1076,Mapping!$A:$A,Mapping!$E:$E)</f>
        <v>#N/A</v>
      </c>
      <c r="E1076" s="1" t="e">
        <f>_xlfn.XLOOKUP($A1076,Mapping!$A:$A,Mapping!$C:$C)</f>
        <v>#N/A</v>
      </c>
      <c r="F1076" s="1" t="e">
        <f>_xlfn.XLOOKUP($A1076,Mapping!$A:$A,Mapping!$G:$G)</f>
        <v>#N/A</v>
      </c>
    </row>
    <row r="1077" spans="1:6" hidden="1" x14ac:dyDescent="0.25">
      <c r="A1077" t="s">
        <v>1926</v>
      </c>
      <c r="B1077" t="s">
        <v>30</v>
      </c>
      <c r="C1077" s="1" t="e">
        <f>_xlfn.XLOOKUP($A1077,Mapping!$A:$A,Mapping!$D:$D)</f>
        <v>#N/A</v>
      </c>
      <c r="D1077" s="1" t="e">
        <f>_xlfn.XLOOKUP($A1077,Mapping!$A:$A,Mapping!$E:$E)</f>
        <v>#N/A</v>
      </c>
      <c r="E1077" s="1" t="e">
        <f>_xlfn.XLOOKUP($A1077,Mapping!$A:$A,Mapping!$C:$C)</f>
        <v>#N/A</v>
      </c>
      <c r="F1077" s="1" t="e">
        <f>_xlfn.XLOOKUP($A1077,Mapping!$A:$A,Mapping!$G:$G)</f>
        <v>#N/A</v>
      </c>
    </row>
    <row r="1078" spans="1:6" hidden="1" x14ac:dyDescent="0.25">
      <c r="A1078" t="s">
        <v>1928</v>
      </c>
      <c r="B1078" t="s">
        <v>30</v>
      </c>
      <c r="C1078" s="1" t="e">
        <f>_xlfn.XLOOKUP($A1078,Mapping!$A:$A,Mapping!$D:$D)</f>
        <v>#N/A</v>
      </c>
      <c r="D1078" s="1" t="e">
        <f>_xlfn.XLOOKUP($A1078,Mapping!$A:$A,Mapping!$E:$E)</f>
        <v>#N/A</v>
      </c>
      <c r="E1078" s="1" t="e">
        <f>_xlfn.XLOOKUP($A1078,Mapping!$A:$A,Mapping!$C:$C)</f>
        <v>#N/A</v>
      </c>
      <c r="F1078" s="1" t="e">
        <f>_xlfn.XLOOKUP($A1078,Mapping!$A:$A,Mapping!$G:$G)</f>
        <v>#N/A</v>
      </c>
    </row>
    <row r="1079" spans="1:6" x14ac:dyDescent="0.25">
      <c r="A1079" t="s">
        <v>1929</v>
      </c>
      <c r="B1079" t="s">
        <v>30</v>
      </c>
      <c r="C1079" s="1">
        <f>_xlfn.XLOOKUP($A1079,Mapping!$A:$A,Mapping!$D:$D)</f>
        <v>4249</v>
      </c>
      <c r="D1079" s="1" t="str">
        <f>_xlfn.XLOOKUP($A1079,Mapping!$A:$A,Mapping!$E:$E)</f>
        <v>Transmission Link from Colusa Basin Drainage Canal CM 028 to A_08_PA</v>
      </c>
      <c r="E1079" s="1" t="str">
        <f>_xlfn.XLOOKUP($A1079,Mapping!$A:$A,Mapping!$C:$C)</f>
        <v>SacWAM</v>
      </c>
      <c r="F1079" s="1" t="str">
        <f>_xlfn.XLOOKUP($A1079,Mapping!$A:$A,Mapping!$G:$G)</f>
        <v>Transmission Link Flow</v>
      </c>
    </row>
    <row r="1080" spans="1:6" x14ac:dyDescent="0.25">
      <c r="A1080" t="s">
        <v>1930</v>
      </c>
      <c r="B1080" t="s">
        <v>30</v>
      </c>
      <c r="C1080" s="1">
        <f>_xlfn.XLOOKUP($A1080,Mapping!$A:$A,Mapping!$D:$D)</f>
        <v>5032</v>
      </c>
      <c r="D1080" s="1" t="str">
        <f>_xlfn.XLOOKUP($A1080,Mapping!$A:$A,Mapping!$E:$E)</f>
        <v>Transmission Link from Colusa Basin Drainage Canal CM 028 to A_08_SA3</v>
      </c>
      <c r="E1080" s="1" t="str">
        <f>_xlfn.XLOOKUP($A1080,Mapping!$A:$A,Mapping!$C:$C)</f>
        <v>SacWAM</v>
      </c>
      <c r="F1080" s="1" t="str">
        <f>_xlfn.XLOOKUP($A1080,Mapping!$A:$A,Mapping!$G:$G)</f>
        <v>Transmission Link Flow</v>
      </c>
    </row>
    <row r="1081" spans="1:6" hidden="1" x14ac:dyDescent="0.25">
      <c r="A1081" t="s">
        <v>1931</v>
      </c>
      <c r="B1081" t="s">
        <v>30</v>
      </c>
      <c r="C1081" s="1" t="e">
        <f>_xlfn.XLOOKUP($A1081,Mapping!$A:$A,Mapping!$D:$D)</f>
        <v>#N/A</v>
      </c>
      <c r="D1081" s="1" t="e">
        <f>_xlfn.XLOOKUP($A1081,Mapping!$A:$A,Mapping!$E:$E)</f>
        <v>#N/A</v>
      </c>
      <c r="E1081" s="1" t="e">
        <f>_xlfn.XLOOKUP($A1081,Mapping!$A:$A,Mapping!$C:$C)</f>
        <v>#N/A</v>
      </c>
      <c r="F1081" s="1" t="e">
        <f>_xlfn.XLOOKUP($A1081,Mapping!$A:$A,Mapping!$G:$G)</f>
        <v>#N/A</v>
      </c>
    </row>
    <row r="1082" spans="1:6" x14ac:dyDescent="0.25">
      <c r="A1082" t="s">
        <v>1932</v>
      </c>
      <c r="B1082" t="s">
        <v>30</v>
      </c>
      <c r="C1082" s="1">
        <f>_xlfn.XLOOKUP($A1082,Mapping!$A:$A,Mapping!$D:$D)</f>
        <v>4275</v>
      </c>
      <c r="D1082" s="1" t="str">
        <f>_xlfn.XLOOKUP($A1082,Mapping!$A:$A,Mapping!$E:$E)</f>
        <v>Transmission Link from Colusa Basin Drainage Canal CM 041 to A_08_SA2</v>
      </c>
      <c r="E1082" s="1" t="str">
        <f>_xlfn.XLOOKUP($A1082,Mapping!$A:$A,Mapping!$C:$C)</f>
        <v>SacWAM</v>
      </c>
      <c r="F1082" s="1" t="str">
        <f>_xlfn.XLOOKUP($A1082,Mapping!$A:$A,Mapping!$G:$G)</f>
        <v>Transmission Link Flow</v>
      </c>
    </row>
    <row r="1083" spans="1:6" x14ac:dyDescent="0.25">
      <c r="A1083" t="s">
        <v>1933</v>
      </c>
      <c r="B1083" t="s">
        <v>30</v>
      </c>
      <c r="C1083" s="1">
        <f>_xlfn.XLOOKUP($A1083,Mapping!$A:$A,Mapping!$D:$D)</f>
        <v>5045</v>
      </c>
      <c r="D1083" s="1" t="str">
        <f>_xlfn.XLOOKUP($A1083,Mapping!$A:$A,Mapping!$E:$E)</f>
        <v>Transmission Link from Colusa Basin Drainage Canal CM 049 to A_08_SA1</v>
      </c>
      <c r="E1083" s="1" t="str">
        <f>_xlfn.XLOOKUP($A1083,Mapping!$A:$A,Mapping!$C:$C)</f>
        <v>SacWAM</v>
      </c>
      <c r="F1083" s="1" t="str">
        <f>_xlfn.XLOOKUP($A1083,Mapping!$A:$A,Mapping!$G:$G)</f>
        <v>Transmission Link Flow</v>
      </c>
    </row>
    <row r="1084" spans="1:6" hidden="1" x14ac:dyDescent="0.25">
      <c r="A1084" t="s">
        <v>1934</v>
      </c>
      <c r="B1084" t="s">
        <v>30</v>
      </c>
      <c r="C1084" s="1" t="str">
        <f>_xlfn.XLOOKUP($A1084,Mapping!$A:$A,Mapping!$D:$D)</f>
        <v/>
      </c>
      <c r="D1084" s="1" t="str">
        <f>_xlfn.XLOOKUP($A1084,Mapping!$A:$A,Mapping!$E:$E)</f>
        <v/>
      </c>
      <c r="E1084" s="1" t="str">
        <f>_xlfn.XLOOKUP($A1084,Mapping!$A:$A,Mapping!$C:$C)</f>
        <v>SacWAM</v>
      </c>
      <c r="F1084" s="1" t="str">
        <f>_xlfn.XLOOKUP($A1084,Mapping!$A:$A,Mapping!$G:$G)</f>
        <v/>
      </c>
    </row>
    <row r="1085" spans="1:6" hidden="1" x14ac:dyDescent="0.25">
      <c r="A1085" t="s">
        <v>1935</v>
      </c>
      <c r="B1085" t="s">
        <v>30</v>
      </c>
      <c r="C1085" s="1" t="str">
        <f>_xlfn.XLOOKUP($A1085,Mapping!$A:$A,Mapping!$D:$D)</f>
        <v/>
      </c>
      <c r="D1085" s="1" t="str">
        <f>_xlfn.XLOOKUP($A1085,Mapping!$A:$A,Mapping!$E:$E)</f>
        <v/>
      </c>
      <c r="E1085" s="1" t="str">
        <f>_xlfn.XLOOKUP($A1085,Mapping!$A:$A,Mapping!$C:$C)</f>
        <v>SacWAM</v>
      </c>
      <c r="F1085" s="1" t="str">
        <f>_xlfn.XLOOKUP($A1085,Mapping!$A:$A,Mapping!$G:$G)</f>
        <v/>
      </c>
    </row>
    <row r="1086" spans="1:6" x14ac:dyDescent="0.25">
      <c r="A1086" t="s">
        <v>1936</v>
      </c>
      <c r="B1086" t="s">
        <v>30</v>
      </c>
      <c r="C1086" s="1">
        <f>_xlfn.XLOOKUP($A1086,Mapping!$A:$A,Mapping!$D:$D)</f>
        <v>12932</v>
      </c>
      <c r="D1086" s="1" t="str">
        <f>_xlfn.XLOOKUP($A1086,Mapping!$A:$A,Mapping!$E:$E)</f>
        <v>Transmission Link from Sacramento River RM 0 to U_CCWD_NU</v>
      </c>
      <c r="E1086" s="1" t="str">
        <f>_xlfn.XLOOKUP($A1086,Mapping!$A:$A,Mapping!$C:$C)</f>
        <v>SacWAM</v>
      </c>
      <c r="F1086" s="1" t="str">
        <f>_xlfn.XLOOKUP($A1086,Mapping!$A:$A,Mapping!$G:$G)</f>
        <v>Transmission Link Flow</v>
      </c>
    </row>
    <row r="1087" spans="1:6" hidden="1" x14ac:dyDescent="0.25">
      <c r="A1087" t="s">
        <v>1937</v>
      </c>
      <c r="B1087" t="s">
        <v>30</v>
      </c>
      <c r="C1087" s="1" t="str">
        <f>_xlfn.XLOOKUP($A1087,Mapping!$A:$A,Mapping!$D:$D)</f>
        <v/>
      </c>
      <c r="D1087" s="1" t="str">
        <f>_xlfn.XLOOKUP($A1087,Mapping!$A:$A,Mapping!$E:$E)</f>
        <v/>
      </c>
      <c r="E1087" s="1" t="str">
        <f>_xlfn.XLOOKUP($A1087,Mapping!$A:$A,Mapping!$C:$C)</f>
        <v>SJWAM</v>
      </c>
      <c r="F1087" s="1" t="str">
        <f>_xlfn.XLOOKUP($A1087,Mapping!$A:$A,Mapping!$G:$G)</f>
        <v/>
      </c>
    </row>
    <row r="1088" spans="1:6" x14ac:dyDescent="0.25">
      <c r="A1088" t="s">
        <v>1938</v>
      </c>
      <c r="B1088" t="s">
        <v>30</v>
      </c>
      <c r="C1088" s="1">
        <f>_xlfn.XLOOKUP($A1088,Mapping!$A:$A,Mapping!$D:$D)</f>
        <v>7934</v>
      </c>
      <c r="D1088" s="1" t="str">
        <f>_xlfn.XLOOKUP($A1088,Mapping!$A:$A,Mapping!$E:$E)</f>
        <v>Transmission Link from Clear Lake to U_CLLPT_NU</v>
      </c>
      <c r="E1088" s="1" t="str">
        <f>_xlfn.XLOOKUP($A1088,Mapping!$A:$A,Mapping!$C:$C)</f>
        <v>SacWAM</v>
      </c>
      <c r="F1088" s="1" t="str">
        <f>_xlfn.XLOOKUP($A1088,Mapping!$A:$A,Mapping!$G:$G)</f>
        <v>Transmission Link Flow</v>
      </c>
    </row>
    <row r="1089" spans="1:6" x14ac:dyDescent="0.25">
      <c r="A1089" t="s">
        <v>1939</v>
      </c>
      <c r="B1089" t="s">
        <v>30</v>
      </c>
      <c r="C1089" s="1">
        <f>_xlfn.XLOOKUP($A1089,Mapping!$A:$A,Mapping!$D:$D)</f>
        <v>13284</v>
      </c>
      <c r="D1089" s="1" t="str">
        <f>_xlfn.XLOOKUP($A1089,Mapping!$A:$A,Mapping!$E:$E)</f>
        <v>Transmission Link from Calaveras River RM 026 to A_60S_PA</v>
      </c>
      <c r="E1089" s="1" t="str">
        <f>_xlfn.XLOOKUP($A1089,Mapping!$A:$A,Mapping!$C:$C)</f>
        <v>SacWAM</v>
      </c>
      <c r="F1089" s="1" t="str">
        <f>_xlfn.XLOOKUP($A1089,Mapping!$A:$A,Mapping!$G:$G)</f>
        <v>Transmission Link Flow</v>
      </c>
    </row>
    <row r="1090" spans="1:6" x14ac:dyDescent="0.25">
      <c r="A1090" t="s">
        <v>1940</v>
      </c>
      <c r="B1090" t="s">
        <v>30</v>
      </c>
      <c r="C1090" s="1">
        <f>_xlfn.XLOOKUP($A1090,Mapping!$A:$A,Mapping!$D:$D)</f>
        <v>13283</v>
      </c>
      <c r="D1090" s="1" t="str">
        <f>_xlfn.XLOOKUP($A1090,Mapping!$A:$A,Mapping!$E:$E)</f>
        <v>Transmission Link from Calaveras River RM 026 to U_60S_NU1</v>
      </c>
      <c r="E1090" s="1" t="str">
        <f>_xlfn.XLOOKUP($A1090,Mapping!$A:$A,Mapping!$C:$C)</f>
        <v>SacWAM</v>
      </c>
      <c r="F1090" s="1" t="str">
        <f>_xlfn.XLOOKUP($A1090,Mapping!$A:$A,Mapping!$G:$G)</f>
        <v>Transmission Link Flow</v>
      </c>
    </row>
    <row r="1091" spans="1:6" hidden="1" x14ac:dyDescent="0.25">
      <c r="A1091" t="s">
        <v>1941</v>
      </c>
      <c r="B1091" t="s">
        <v>30</v>
      </c>
      <c r="C1091" s="1" t="str">
        <f>_xlfn.XLOOKUP($A1091,Mapping!$A:$A,Mapping!$D:$D)</f>
        <v/>
      </c>
      <c r="D1091" s="1" t="str">
        <f>_xlfn.XLOOKUP($A1091,Mapping!$A:$A,Mapping!$E:$E)</f>
        <v/>
      </c>
      <c r="E1091" s="1" t="str">
        <f>_xlfn.XLOOKUP($A1091,Mapping!$A:$A,Mapping!$C:$C)</f>
        <v>SacWAM</v>
      </c>
      <c r="F1091" s="1" t="str">
        <f>_xlfn.XLOOKUP($A1091,Mapping!$A:$A,Mapping!$G:$G)</f>
        <v/>
      </c>
    </row>
    <row r="1092" spans="1:6" x14ac:dyDescent="0.25">
      <c r="A1092" t="s">
        <v>1942</v>
      </c>
      <c r="B1092" t="s">
        <v>30</v>
      </c>
      <c r="C1092" s="1">
        <f>_xlfn.XLOOKUP($A1092,Mapping!$A:$A,Mapping!$D:$D)</f>
        <v>7959</v>
      </c>
      <c r="D1092" s="1" t="str">
        <f>_xlfn.XLOOKUP($A1092,Mapping!$A:$A,Mapping!$E:$E)</f>
        <v>Transmission Link from Calaveras River RM 043 to U_JLIND_NU</v>
      </c>
      <c r="E1092" s="1" t="str">
        <f>_xlfn.XLOOKUP($A1092,Mapping!$A:$A,Mapping!$C:$C)</f>
        <v>SacWAM</v>
      </c>
      <c r="F1092" s="1" t="str">
        <f>_xlfn.XLOOKUP($A1092,Mapping!$A:$A,Mapping!$G:$G)</f>
        <v>Transmission Link Flow</v>
      </c>
    </row>
    <row r="1093" spans="1:6" x14ac:dyDescent="0.25">
      <c r="A1093" t="s">
        <v>1943</v>
      </c>
      <c r="B1093" t="s">
        <v>30</v>
      </c>
      <c r="C1093" s="1">
        <f>_xlfn.XLOOKUP($A1093,Mapping!$A:$A,Mapping!$D:$D)</f>
        <v>4099</v>
      </c>
      <c r="D1093" s="1" t="str">
        <f>_xlfn.XLOOKUP($A1093,Mapping!$A:$A,Mapping!$E:$E)</f>
        <v>Transmission Link from Cow Creek RM 014 to A_03_NA</v>
      </c>
      <c r="E1093" s="1" t="str">
        <f>_xlfn.XLOOKUP($A1093,Mapping!$A:$A,Mapping!$C:$C)</f>
        <v>SacWAM</v>
      </c>
      <c r="F1093" s="1" t="str">
        <f>_xlfn.XLOOKUP($A1093,Mapping!$A:$A,Mapping!$G:$G)</f>
        <v>Transmission Link Flow</v>
      </c>
    </row>
    <row r="1094" spans="1:6" x14ac:dyDescent="0.25">
      <c r="A1094" t="s">
        <v>1944</v>
      </c>
      <c r="B1094" t="s">
        <v>30</v>
      </c>
      <c r="C1094" s="1">
        <f>_xlfn.XLOOKUP($A1094,Mapping!$A:$A,Mapping!$D:$D)</f>
        <v>4633</v>
      </c>
      <c r="D1094" s="1" t="str">
        <f>_xlfn.XLOOKUP($A1094,Mapping!$A:$A,Mapping!$E:$E)</f>
        <v>Transmission Link from Natomas Cross Canal to A_22_SA1</v>
      </c>
      <c r="E1094" s="1" t="str">
        <f>_xlfn.XLOOKUP($A1094,Mapping!$A:$A,Mapping!$C:$C)</f>
        <v>SacWAM</v>
      </c>
      <c r="F1094" s="1" t="str">
        <f>_xlfn.XLOOKUP($A1094,Mapping!$A:$A,Mapping!$G:$G)</f>
        <v>Transmission Link Flow</v>
      </c>
    </row>
    <row r="1095" spans="1:6" x14ac:dyDescent="0.25">
      <c r="A1095" t="s">
        <v>1945</v>
      </c>
      <c r="B1095" t="s">
        <v>30</v>
      </c>
      <c r="C1095" s="1">
        <f>_xlfn.XLOOKUP($A1095,Mapping!$A:$A,Mapping!$D:$D)</f>
        <v>5365</v>
      </c>
      <c r="D1095" s="1" t="str">
        <f>_xlfn.XLOOKUP($A1095,Mapping!$A:$A,Mapping!$E:$E)</f>
        <v>Transmission Link from Butte Creek RM 012 to R_17_NR</v>
      </c>
      <c r="E1095" s="1" t="str">
        <f>_xlfn.XLOOKUP($A1095,Mapping!$A:$A,Mapping!$C:$C)</f>
        <v>SacWAM</v>
      </c>
      <c r="F1095" s="1" t="str">
        <f>_xlfn.XLOOKUP($A1095,Mapping!$A:$A,Mapping!$G:$G)</f>
        <v>Transmission Link Flow</v>
      </c>
    </row>
    <row r="1096" spans="1:6" x14ac:dyDescent="0.25">
      <c r="A1096" t="s">
        <v>1946</v>
      </c>
      <c r="B1096" t="s">
        <v>30</v>
      </c>
      <c r="C1096" s="1">
        <f>_xlfn.XLOOKUP($A1096,Mapping!$A:$A,Mapping!$D:$D)</f>
        <v>8027</v>
      </c>
      <c r="D1096" s="1" t="str">
        <f>_xlfn.XLOOKUP($A1096,Mapping!$A:$A,Mapping!$E:$E)</f>
        <v>Transmission Link from Cache Slough RM 005 to A_20_25_NA2</v>
      </c>
      <c r="E1096" s="1" t="str">
        <f>_xlfn.XLOOKUP($A1096,Mapping!$A:$A,Mapping!$C:$C)</f>
        <v>SacWAM</v>
      </c>
      <c r="F1096" s="1" t="str">
        <f>_xlfn.XLOOKUP($A1096,Mapping!$A:$A,Mapping!$G:$G)</f>
        <v>Transmission Link Flow</v>
      </c>
    </row>
    <row r="1097" spans="1:6" x14ac:dyDescent="0.25">
      <c r="A1097" t="s">
        <v>1947</v>
      </c>
      <c r="B1097" t="s">
        <v>30</v>
      </c>
      <c r="C1097" s="1">
        <f>_xlfn.XLOOKUP($A1097,Mapping!$A:$A,Mapping!$D:$D)</f>
        <v>4112</v>
      </c>
      <c r="D1097" s="1" t="str">
        <f>_xlfn.XLOOKUP($A1097,Mapping!$A:$A,Mapping!$E:$E)</f>
        <v>Transmission Link from Cottonwood Creek RM 009 to A_02_NA</v>
      </c>
      <c r="E1097" s="1" t="str">
        <f>_xlfn.XLOOKUP($A1097,Mapping!$A:$A,Mapping!$C:$C)</f>
        <v>SacWAM</v>
      </c>
      <c r="F1097" s="1" t="str">
        <f>_xlfn.XLOOKUP($A1097,Mapping!$A:$A,Mapping!$G:$G)</f>
        <v>Transmission Link Flow</v>
      </c>
    </row>
    <row r="1098" spans="1:6" hidden="1" x14ac:dyDescent="0.25">
      <c r="A1098" t="s">
        <v>1948</v>
      </c>
      <c r="B1098" t="s">
        <v>30</v>
      </c>
      <c r="C1098" s="1" t="str">
        <f>_xlfn.XLOOKUP($A1098,Mapping!$A:$A,Mapping!$D:$D)</f>
        <v/>
      </c>
      <c r="D1098" s="1" t="str">
        <f>_xlfn.XLOOKUP($A1098,Mapping!$A:$A,Mapping!$E:$E)</f>
        <v/>
      </c>
      <c r="E1098" s="1" t="str">
        <f>_xlfn.XLOOKUP($A1098,Mapping!$A:$A,Mapping!$C:$C)</f>
        <v>SJWAM</v>
      </c>
      <c r="F1098" s="1" t="str">
        <f>_xlfn.XLOOKUP($A1098,Mapping!$A:$A,Mapping!$G:$G)</f>
        <v/>
      </c>
    </row>
    <row r="1099" spans="1:6" x14ac:dyDescent="0.25">
      <c r="A1099" t="s">
        <v>1949</v>
      </c>
      <c r="B1099" t="s">
        <v>30</v>
      </c>
      <c r="C1099" s="1">
        <f>_xlfn.XLOOKUP($A1099,Mapping!$A:$A,Mapping!$D:$D)</f>
        <v>22178</v>
      </c>
      <c r="D1099" s="1" t="str">
        <f>_xlfn.XLOOKUP($A1099,Mapping!$A:$A,Mapping!$E:$E)</f>
        <v>Transmission Link from Eastside Bypass CM 048 to R_63_PR2</v>
      </c>
      <c r="E1099" s="1" t="str">
        <f>_xlfn.XLOOKUP($A1099,Mapping!$A:$A,Mapping!$C:$C)</f>
        <v>SJWAM</v>
      </c>
      <c r="F1099" s="1" t="str">
        <f>_xlfn.XLOOKUP($A1099,Mapping!$A:$A,Mapping!$G:$G)</f>
        <v>Transmission Link Flow</v>
      </c>
    </row>
    <row r="1100" spans="1:6" x14ac:dyDescent="0.25">
      <c r="A1100" t="s">
        <v>1951</v>
      </c>
      <c r="B1100" t="s">
        <v>30</v>
      </c>
      <c r="C1100" s="1">
        <f>_xlfn.XLOOKUP($A1100,Mapping!$A:$A,Mapping!$D:$D)</f>
        <v>12784</v>
      </c>
      <c r="D1100" s="1" t="str">
        <f>_xlfn.XLOOKUP($A1100,Mapping!$A:$A,Mapping!$E:$E)</f>
        <v>DMC_CA Intertie   0 \ Headflow</v>
      </c>
      <c r="E1100" s="1" t="str">
        <f>_xlfn.XLOOKUP($A1100,Mapping!$A:$A,Mapping!$C:$C)</f>
        <v>SacWAM</v>
      </c>
      <c r="F1100" s="1" t="str">
        <f>_xlfn.XLOOKUP($A1100,Mapping!$A:$A,Mapping!$G:$G)</f>
        <v>Streamflow (below node or reach listed)</v>
      </c>
    </row>
    <row r="1101" spans="1:6" x14ac:dyDescent="0.25">
      <c r="A1101" t="s">
        <v>1953</v>
      </c>
      <c r="B1101" t="s">
        <v>30</v>
      </c>
      <c r="C1101" s="1">
        <f>_xlfn.XLOOKUP($A1101,Mapping!$A:$A,Mapping!$D:$D)</f>
        <v>16197</v>
      </c>
      <c r="D1101" s="1" t="str">
        <f>_xlfn.XLOOKUP($A1101,Mapping!$A:$A,Mapping!$E:$E)</f>
        <v>Transmission Link from Delta Mendota CM 011 to A_71_PA8</v>
      </c>
      <c r="E1101" s="1" t="str">
        <f>_xlfn.XLOOKUP($A1101,Mapping!$A:$A,Mapping!$C:$C)</f>
        <v>SJWAM</v>
      </c>
      <c r="F1101" s="1" t="str">
        <f>_xlfn.XLOOKUP($A1101,Mapping!$A:$A,Mapping!$G:$G)</f>
        <v>Transmission Link Flow</v>
      </c>
    </row>
    <row r="1102" spans="1:6" hidden="1" x14ac:dyDescent="0.25">
      <c r="A1102" t="s">
        <v>1956</v>
      </c>
      <c r="B1102" t="s">
        <v>30</v>
      </c>
      <c r="C1102" s="1" t="str">
        <f>_xlfn.XLOOKUP($A1102,Mapping!$A:$A,Mapping!$D:$D)</f>
        <v/>
      </c>
      <c r="D1102" s="1" t="str">
        <f>_xlfn.XLOOKUP($A1102,Mapping!$A:$A,Mapping!$E:$E)</f>
        <v/>
      </c>
      <c r="E1102" s="1" t="str">
        <f>_xlfn.XLOOKUP($A1102,Mapping!$A:$A,Mapping!$C:$C)</f>
        <v>SJWAM</v>
      </c>
      <c r="F1102" s="1" t="str">
        <f>_xlfn.XLOOKUP($A1102,Mapping!$A:$A,Mapping!$G:$G)</f>
        <v/>
      </c>
    </row>
    <row r="1103" spans="1:6" x14ac:dyDescent="0.25">
      <c r="A1103" t="s">
        <v>1959</v>
      </c>
      <c r="B1103" t="s">
        <v>30</v>
      </c>
      <c r="C1103" s="1">
        <f>_xlfn.XLOOKUP($A1103,Mapping!$A:$A,Mapping!$D:$D)</f>
        <v>15899</v>
      </c>
      <c r="D1103" s="1" t="str">
        <f>_xlfn.XLOOKUP($A1103,Mapping!$A:$A,Mapping!$E:$E)</f>
        <v>Transmission Link from Delta Mendota CM 030 to A_71_PA1_3</v>
      </c>
      <c r="E1103" s="1" t="str">
        <f>_xlfn.XLOOKUP($A1103,Mapping!$A:$A,Mapping!$C:$C)</f>
        <v>SJWAM</v>
      </c>
      <c r="F1103" s="1" t="str">
        <f>_xlfn.XLOOKUP($A1103,Mapping!$A:$A,Mapping!$G:$G)</f>
        <v>Transmission Link Flow</v>
      </c>
    </row>
    <row r="1104" spans="1:6" x14ac:dyDescent="0.25">
      <c r="A1104" t="s">
        <v>1961</v>
      </c>
      <c r="B1104" t="s">
        <v>30</v>
      </c>
      <c r="C1104" s="1">
        <f>_xlfn.XLOOKUP($A1104,Mapping!$A:$A,Mapping!$D:$D)</f>
        <v>16210</v>
      </c>
      <c r="D1104" s="1" t="str">
        <f>_xlfn.XLOOKUP($A1104,Mapping!$A:$A,Mapping!$E:$E)</f>
        <v>Transmission Link from Delta Mendota CM 034 to A_71_PA2</v>
      </c>
      <c r="E1104" s="1" t="str">
        <f>_xlfn.XLOOKUP($A1104,Mapping!$A:$A,Mapping!$C:$C)</f>
        <v>SJWAM</v>
      </c>
      <c r="F1104" s="1" t="str">
        <f>_xlfn.XLOOKUP($A1104,Mapping!$A:$A,Mapping!$G:$G)</f>
        <v>Transmission Link Flow</v>
      </c>
    </row>
    <row r="1105" spans="1:6" hidden="1" x14ac:dyDescent="0.25">
      <c r="A1105" t="s">
        <v>1962</v>
      </c>
      <c r="B1105" t="s">
        <v>30</v>
      </c>
      <c r="C1105" s="1" t="str">
        <f>_xlfn.XLOOKUP($A1105,Mapping!$A:$A,Mapping!$D:$D)</f>
        <v/>
      </c>
      <c r="D1105" s="1" t="str">
        <f>_xlfn.XLOOKUP($A1105,Mapping!$A:$A,Mapping!$E:$E)</f>
        <v/>
      </c>
      <c r="E1105" s="1" t="str">
        <f>_xlfn.XLOOKUP($A1105,Mapping!$A:$A,Mapping!$C:$C)</f>
        <v>SJWAM</v>
      </c>
      <c r="F1105" s="1" t="str">
        <f>_xlfn.XLOOKUP($A1105,Mapping!$A:$A,Mapping!$G:$G)</f>
        <v/>
      </c>
    </row>
    <row r="1106" spans="1:6" x14ac:dyDescent="0.25">
      <c r="A1106" t="s">
        <v>1965</v>
      </c>
      <c r="B1106" t="s">
        <v>30</v>
      </c>
      <c r="C1106" s="1">
        <f>_xlfn.XLOOKUP($A1106,Mapping!$A:$A,Mapping!$D:$D)</f>
        <v>15889</v>
      </c>
      <c r="D1106" s="1" t="str">
        <f>_xlfn.XLOOKUP($A1106,Mapping!$A:$A,Mapping!$E:$E)</f>
        <v>Transmission Link from Delta Mendota CM 044 to A_71_PA4</v>
      </c>
      <c r="E1106" s="1" t="str">
        <f>_xlfn.XLOOKUP($A1106,Mapping!$A:$A,Mapping!$C:$C)</f>
        <v>SJWAM</v>
      </c>
      <c r="F1106" s="1" t="str">
        <f>_xlfn.XLOOKUP($A1106,Mapping!$A:$A,Mapping!$G:$G)</f>
        <v>Transmission Link Flow</v>
      </c>
    </row>
    <row r="1107" spans="1:6" x14ac:dyDescent="0.25">
      <c r="A1107" t="s">
        <v>1966</v>
      </c>
      <c r="B1107" t="s">
        <v>30</v>
      </c>
      <c r="C1107" s="1">
        <f>_xlfn.XLOOKUP($A1107,Mapping!$A:$A,Mapping!$D:$D)</f>
        <v>15884</v>
      </c>
      <c r="D1107" s="1" t="str">
        <f>_xlfn.XLOOKUP($A1107,Mapping!$A:$A,Mapping!$E:$E)</f>
        <v>Transmission Link from Delta Mendota CM 044 to A_71_PA5</v>
      </c>
      <c r="E1107" s="1" t="str">
        <f>_xlfn.XLOOKUP($A1107,Mapping!$A:$A,Mapping!$C:$C)</f>
        <v>SJWAM</v>
      </c>
      <c r="F1107" s="1" t="str">
        <f>_xlfn.XLOOKUP($A1107,Mapping!$A:$A,Mapping!$G:$G)</f>
        <v>Transmission Link Flow</v>
      </c>
    </row>
    <row r="1108" spans="1:6" hidden="1" x14ac:dyDescent="0.25">
      <c r="A1108" t="s">
        <v>1970</v>
      </c>
      <c r="B1108" t="s">
        <v>30</v>
      </c>
      <c r="C1108" s="1" t="str">
        <f>_xlfn.XLOOKUP($A1108,Mapping!$A:$A,Mapping!$D:$D)</f>
        <v/>
      </c>
      <c r="D1108" s="1" t="str">
        <f>_xlfn.XLOOKUP($A1108,Mapping!$A:$A,Mapping!$E:$E)</f>
        <v/>
      </c>
      <c r="E1108" s="1" t="str">
        <f>_xlfn.XLOOKUP($A1108,Mapping!$A:$A,Mapping!$C:$C)</f>
        <v>SJWAM</v>
      </c>
      <c r="F1108" s="1" t="str">
        <f>_xlfn.XLOOKUP($A1108,Mapping!$A:$A,Mapping!$G:$G)</f>
        <v/>
      </c>
    </row>
    <row r="1109" spans="1:6" x14ac:dyDescent="0.25">
      <c r="A1109" t="s">
        <v>1972</v>
      </c>
      <c r="B1109" t="s">
        <v>30</v>
      </c>
      <c r="C1109" s="1">
        <f>_xlfn.XLOOKUP($A1109,Mapping!$A:$A,Mapping!$D:$D)</f>
        <v>16192</v>
      </c>
      <c r="D1109" s="1" t="str">
        <f>_xlfn.XLOOKUP($A1109,Mapping!$A:$A,Mapping!$E:$E)</f>
        <v>Transmission Link from Delta Mendota CM 064 to A_71_PA6</v>
      </c>
      <c r="E1109" s="1" t="str">
        <f>_xlfn.XLOOKUP($A1109,Mapping!$A:$A,Mapping!$C:$C)</f>
        <v>SJWAM</v>
      </c>
      <c r="F1109" s="1" t="str">
        <f>_xlfn.XLOOKUP($A1109,Mapping!$A:$A,Mapping!$G:$G)</f>
        <v>Transmission Link Flow</v>
      </c>
    </row>
    <row r="1110" spans="1:6" x14ac:dyDescent="0.25">
      <c r="A1110" t="s">
        <v>1974</v>
      </c>
      <c r="B1110" t="s">
        <v>30</v>
      </c>
      <c r="C1110" s="1">
        <f>_xlfn.XLOOKUP($A1110,Mapping!$A:$A,Mapping!$D:$D)</f>
        <v>21537</v>
      </c>
      <c r="D1110" s="1" t="str">
        <f>_xlfn.XLOOKUP($A1110,Mapping!$A:$A,Mapping!$E:$E)</f>
        <v>Transmission Link from Delta Mendota CM 070 to A_73_PA1</v>
      </c>
      <c r="E1110" s="1" t="str">
        <f>_xlfn.XLOOKUP($A1110,Mapping!$A:$A,Mapping!$C:$C)</f>
        <v>SJWAM</v>
      </c>
      <c r="F1110" s="1" t="str">
        <f>_xlfn.XLOOKUP($A1110,Mapping!$A:$A,Mapping!$G:$G)</f>
        <v>Transmission Link Flow</v>
      </c>
    </row>
    <row r="1111" spans="1:6" hidden="1" x14ac:dyDescent="0.25">
      <c r="A1111" t="s">
        <v>1975</v>
      </c>
      <c r="B1111" t="s">
        <v>30</v>
      </c>
      <c r="C1111" s="1" t="str">
        <f>_xlfn.XLOOKUP($A1111,Mapping!$A:$A,Mapping!$D:$D)</f>
        <v/>
      </c>
      <c r="D1111" s="1" t="str">
        <f>_xlfn.XLOOKUP($A1111,Mapping!$A:$A,Mapping!$E:$E)</f>
        <v/>
      </c>
      <c r="E1111" s="1" t="str">
        <f>_xlfn.XLOOKUP($A1111,Mapping!$A:$A,Mapping!$C:$C)</f>
        <v>SJWAM</v>
      </c>
      <c r="F1111" s="1" t="str">
        <f>_xlfn.XLOOKUP($A1111,Mapping!$A:$A,Mapping!$G:$G)</f>
        <v/>
      </c>
    </row>
    <row r="1112" spans="1:6" hidden="1" x14ac:dyDescent="0.25">
      <c r="A1112" t="s">
        <v>1977</v>
      </c>
      <c r="B1112" t="s">
        <v>30</v>
      </c>
      <c r="C1112" s="1" t="str">
        <f>_xlfn.XLOOKUP($A1112,Mapping!$A:$A,Mapping!$D:$D)</f>
        <v/>
      </c>
      <c r="D1112" s="1" t="str">
        <f>_xlfn.XLOOKUP($A1112,Mapping!$A:$A,Mapping!$E:$E)</f>
        <v/>
      </c>
      <c r="E1112" s="1" t="str">
        <f>_xlfn.XLOOKUP($A1112,Mapping!$A:$A,Mapping!$C:$C)</f>
        <v>SJWAM</v>
      </c>
      <c r="F1112" s="1" t="str">
        <f>_xlfn.XLOOKUP($A1112,Mapping!$A:$A,Mapping!$G:$G)</f>
        <v/>
      </c>
    </row>
    <row r="1113" spans="1:6" hidden="1" x14ac:dyDescent="0.25">
      <c r="A1113" t="s">
        <v>1982</v>
      </c>
      <c r="B1113" t="s">
        <v>30</v>
      </c>
      <c r="C1113" s="1" t="str">
        <f>_xlfn.XLOOKUP($A1113,Mapping!$A:$A,Mapping!$D:$D)</f>
        <v/>
      </c>
      <c r="D1113" s="1" t="str">
        <f>_xlfn.XLOOKUP($A1113,Mapping!$A:$A,Mapping!$E:$E)</f>
        <v/>
      </c>
      <c r="E1113" s="1" t="str">
        <f>_xlfn.XLOOKUP($A1113,Mapping!$A:$A,Mapping!$C:$C)</f>
        <v>SJWAM</v>
      </c>
      <c r="F1113" s="1" t="str">
        <f>_xlfn.XLOOKUP($A1113,Mapping!$A:$A,Mapping!$G:$G)</f>
        <v/>
      </c>
    </row>
    <row r="1114" spans="1:6" x14ac:dyDescent="0.25">
      <c r="A1114" t="s">
        <v>1985</v>
      </c>
      <c r="B1114" t="s">
        <v>30</v>
      </c>
      <c r="C1114" s="1">
        <f>_xlfn.XLOOKUP($A1114,Mapping!$A:$A,Mapping!$D:$D)</f>
        <v>21502</v>
      </c>
      <c r="D1114" s="1" t="str">
        <f>_xlfn.XLOOKUP($A1114,Mapping!$A:$A,Mapping!$E:$E)</f>
        <v>Transmission Link from Delta Mendota CM 105 to A_73_PA2</v>
      </c>
      <c r="E1114" s="1" t="str">
        <f>_xlfn.XLOOKUP($A1114,Mapping!$A:$A,Mapping!$C:$C)</f>
        <v>SJWAM</v>
      </c>
      <c r="F1114" s="1" t="str">
        <f>_xlfn.XLOOKUP($A1114,Mapping!$A:$A,Mapping!$G:$G)</f>
        <v>Transmission Link Flow</v>
      </c>
    </row>
    <row r="1115" spans="1:6" hidden="1" x14ac:dyDescent="0.25">
      <c r="A1115" t="s">
        <v>1987</v>
      </c>
      <c r="B1115" t="s">
        <v>30</v>
      </c>
      <c r="C1115" s="1" t="e">
        <f>_xlfn.XLOOKUP($A1115,Mapping!$A:$A,Mapping!$D:$D)</f>
        <v>#N/A</v>
      </c>
      <c r="D1115" s="1" t="e">
        <f>_xlfn.XLOOKUP($A1115,Mapping!$A:$A,Mapping!$E:$E)</f>
        <v>#N/A</v>
      </c>
      <c r="E1115" s="1" t="e">
        <f>_xlfn.XLOOKUP($A1115,Mapping!$A:$A,Mapping!$C:$C)</f>
        <v>#N/A</v>
      </c>
      <c r="F1115" s="1" t="e">
        <f>_xlfn.XLOOKUP($A1115,Mapping!$A:$A,Mapping!$G:$G)</f>
        <v>#N/A</v>
      </c>
    </row>
    <row r="1116" spans="1:6" hidden="1" x14ac:dyDescent="0.25">
      <c r="A1116" t="s">
        <v>1989</v>
      </c>
      <c r="B1116" t="s">
        <v>30</v>
      </c>
      <c r="C1116" s="1" t="e">
        <f>_xlfn.XLOOKUP($A1116,Mapping!$A:$A,Mapping!$D:$D)</f>
        <v>#N/A</v>
      </c>
      <c r="D1116" s="1" t="e">
        <f>_xlfn.XLOOKUP($A1116,Mapping!$A:$A,Mapping!$E:$E)</f>
        <v>#N/A</v>
      </c>
      <c r="E1116" s="1" t="e">
        <f>_xlfn.XLOOKUP($A1116,Mapping!$A:$A,Mapping!$C:$C)</f>
        <v>#N/A</v>
      </c>
      <c r="F1116" s="1" t="e">
        <f>_xlfn.XLOOKUP($A1116,Mapping!$A:$A,Mapping!$G:$G)</f>
        <v>#N/A</v>
      </c>
    </row>
    <row r="1117" spans="1:6" x14ac:dyDescent="0.25">
      <c r="A1117" t="s">
        <v>1991</v>
      </c>
      <c r="B1117" t="s">
        <v>30</v>
      </c>
      <c r="C1117" s="1">
        <f>_xlfn.XLOOKUP($A1117,Mapping!$A:$A,Mapping!$D:$D)</f>
        <v>5065</v>
      </c>
      <c r="D1117" s="1" t="str">
        <f>_xlfn.XLOOKUP($A1117,Mapping!$A:$A,Mapping!$E:$E)</f>
        <v>Transmission Link from Deer Creek RM 005 to A_05_NA</v>
      </c>
      <c r="E1117" s="1" t="str">
        <f>_xlfn.XLOOKUP($A1117,Mapping!$A:$A,Mapping!$C:$C)</f>
        <v>SacWAM</v>
      </c>
      <c r="F1117" s="1" t="str">
        <f>_xlfn.XLOOKUP($A1117,Mapping!$A:$A,Mapping!$G:$G)</f>
        <v>Transmission Link Flow</v>
      </c>
    </row>
    <row r="1118" spans="1:6" x14ac:dyDescent="0.25">
      <c r="A1118" t="s">
        <v>1992</v>
      </c>
      <c r="B1118" t="s">
        <v>30</v>
      </c>
      <c r="C1118" s="1">
        <f>_xlfn.XLOOKUP($A1118,Mapping!$A:$A,Mapping!$D:$D)</f>
        <v>5028</v>
      </c>
      <c r="D1118" s="1" t="str">
        <f>_xlfn.XLOOKUP($A1118,Mapping!$A:$A,Mapping!$E:$E)</f>
        <v>Transmission Link from Deer Creek RM 010 to A_05_NA</v>
      </c>
      <c r="E1118" s="1" t="str">
        <f>_xlfn.XLOOKUP($A1118,Mapping!$A:$A,Mapping!$C:$C)</f>
        <v>SacWAM</v>
      </c>
      <c r="F1118" s="1" t="str">
        <f>_xlfn.XLOOKUP($A1118,Mapping!$A:$A,Mapping!$G:$G)</f>
        <v>Transmission Link Flow</v>
      </c>
    </row>
    <row r="1119" spans="1:6" hidden="1" x14ac:dyDescent="0.25">
      <c r="A1119" t="s">
        <v>1993</v>
      </c>
      <c r="B1119" t="s">
        <v>30</v>
      </c>
      <c r="C1119" s="1" t="str">
        <f>_xlfn.XLOOKUP($A1119,Mapping!$A:$A,Mapping!$D:$D)</f>
        <v/>
      </c>
      <c r="D1119" s="1" t="str">
        <f>_xlfn.XLOOKUP($A1119,Mapping!$A:$A,Mapping!$E:$E)</f>
        <v/>
      </c>
      <c r="E1119" s="1" t="str">
        <f>_xlfn.XLOOKUP($A1119,Mapping!$A:$A,Mapping!$C:$C)</f>
        <v>SJWAM</v>
      </c>
      <c r="F1119" s="1" t="str">
        <f>_xlfn.XLOOKUP($A1119,Mapping!$A:$A,Mapping!$G:$G)</f>
        <v/>
      </c>
    </row>
    <row r="1120" spans="1:6" hidden="1" x14ac:dyDescent="0.25">
      <c r="A1120" t="s">
        <v>1994</v>
      </c>
      <c r="B1120" t="s">
        <v>30</v>
      </c>
      <c r="C1120" s="1" t="str">
        <f>_xlfn.XLOOKUP($A1120,Mapping!$A:$A,Mapping!$D:$D)</f>
        <v/>
      </c>
      <c r="D1120" s="1" t="str">
        <f>_xlfn.XLOOKUP($A1120,Mapping!$A:$A,Mapping!$E:$E)</f>
        <v/>
      </c>
      <c r="E1120" s="1" t="str">
        <f>_xlfn.XLOOKUP($A1120,Mapping!$A:$A,Mapping!$C:$C)</f>
        <v>SJWAM</v>
      </c>
      <c r="F1120" s="1" t="str">
        <f>_xlfn.XLOOKUP($A1120,Mapping!$A:$A,Mapping!$G:$G)</f>
        <v/>
      </c>
    </row>
    <row r="1121" spans="1:6" x14ac:dyDescent="0.25">
      <c r="A1121" t="s">
        <v>1995</v>
      </c>
      <c r="B1121" t="s">
        <v>30</v>
      </c>
      <c r="C1121" s="1">
        <f>_xlfn.XLOOKUP($A1121,Mapping!$A:$A,Mapping!$D:$D)</f>
        <v>14235</v>
      </c>
      <c r="D1121" s="1" t="str">
        <f>_xlfn.XLOOKUP($A1121,Mapping!$A:$A,Mapping!$E:$E)</f>
        <v>Transmission Link from East Park Reservoir to A_SCKWD_NA</v>
      </c>
      <c r="E1121" s="1" t="str">
        <f>_xlfn.XLOOKUP($A1121,Mapping!$A:$A,Mapping!$C:$C)</f>
        <v>SacWAM</v>
      </c>
      <c r="F1121" s="1" t="str">
        <f>_xlfn.XLOOKUP($A1121,Mapping!$A:$A,Mapping!$G:$G)</f>
        <v>Transmission Link Flow</v>
      </c>
    </row>
    <row r="1122" spans="1:6" hidden="1" x14ac:dyDescent="0.25">
      <c r="A1122" t="s">
        <v>1996</v>
      </c>
      <c r="B1122" t="s">
        <v>30</v>
      </c>
      <c r="C1122" s="1" t="e">
        <f>_xlfn.XLOOKUP($A1122,Mapping!$A:$A,Mapping!$D:$D)</f>
        <v>#N/A</v>
      </c>
      <c r="D1122" s="1" t="e">
        <f>_xlfn.XLOOKUP($A1122,Mapping!$A:$A,Mapping!$E:$E)</f>
        <v>#N/A</v>
      </c>
      <c r="E1122" s="1" t="e">
        <f>_xlfn.XLOOKUP($A1122,Mapping!$A:$A,Mapping!$C:$C)</f>
        <v>#N/A</v>
      </c>
      <c r="F1122" s="1" t="e">
        <f>_xlfn.XLOOKUP($A1122,Mapping!$A:$A,Mapping!$G:$G)</f>
        <v>#N/A</v>
      </c>
    </row>
    <row r="1123" spans="1:6" x14ac:dyDescent="0.25">
      <c r="A1123" t="s">
        <v>1997</v>
      </c>
      <c r="B1123" t="s">
        <v>30</v>
      </c>
      <c r="C1123" s="1">
        <f>_xlfn.XLOOKUP($A1123,Mapping!$A:$A,Mapping!$D:$D)</f>
        <v>4832</v>
      </c>
      <c r="D1123" s="1" t="str">
        <f>_xlfn.XLOOKUP($A1123,Mapping!$A:$A,Mapping!$E:$E)</f>
        <v>Transmission Link from Butte Creek RM 045 to A_09_SA1</v>
      </c>
      <c r="E1123" s="1" t="str">
        <f>_xlfn.XLOOKUP($A1123,Mapping!$A:$A,Mapping!$C:$C)</f>
        <v>SacWAM</v>
      </c>
      <c r="F1123" s="1" t="str">
        <f>_xlfn.XLOOKUP($A1123,Mapping!$A:$A,Mapping!$G:$G)</f>
        <v>Transmission Link Flow</v>
      </c>
    </row>
    <row r="1124" spans="1:6" x14ac:dyDescent="0.25">
      <c r="A1124" t="s">
        <v>1998</v>
      </c>
      <c r="B1124" t="s">
        <v>30</v>
      </c>
      <c r="C1124" s="1">
        <f>_xlfn.XLOOKUP($A1124,Mapping!$A:$A,Mapping!$D:$D)</f>
        <v>8531</v>
      </c>
      <c r="D1124" s="1" t="str">
        <f>_xlfn.XLOOKUP($A1124,Mapping!$A:$A,Mapping!$E:$E)</f>
        <v>Transmission Link from French Dry Creek RM 006 to A_14_15N_NA3</v>
      </c>
      <c r="E1124" s="1" t="str">
        <f>_xlfn.XLOOKUP($A1124,Mapping!$A:$A,Mapping!$C:$C)</f>
        <v>SacWAM</v>
      </c>
      <c r="F1124" s="1" t="str">
        <f>_xlfn.XLOOKUP($A1124,Mapping!$A:$A,Mapping!$G:$G)</f>
        <v>Transmission Link Flow</v>
      </c>
    </row>
    <row r="1125" spans="1:6" x14ac:dyDescent="0.25">
      <c r="A1125" t="s">
        <v>1999</v>
      </c>
      <c r="B1125" t="s">
        <v>30</v>
      </c>
      <c r="C1125" s="1">
        <f>_xlfn.XLOOKUP($A1125,Mapping!$A:$A,Mapping!$D:$D)</f>
        <v>9894</v>
      </c>
      <c r="D1125" s="1" t="str">
        <f>_xlfn.XLOOKUP($A1125,Mapping!$A:$A,Mapping!$E:$E)</f>
        <v>Transmission Link from Withdrawal Node 8 to U_26_NU5</v>
      </c>
      <c r="E1125" s="1" t="str">
        <f>_xlfn.XLOOKUP($A1125,Mapping!$A:$A,Mapping!$C:$C)</f>
        <v>SacWAM</v>
      </c>
      <c r="F1125" s="1" t="str">
        <f>_xlfn.XLOOKUP($A1125,Mapping!$A:$A,Mapping!$G:$G)</f>
        <v>Transmission Link Flow</v>
      </c>
    </row>
    <row r="1126" spans="1:6" x14ac:dyDescent="0.25">
      <c r="A1126" t="s">
        <v>2000</v>
      </c>
      <c r="B1126" t="s">
        <v>30</v>
      </c>
      <c r="C1126" s="1">
        <f>_xlfn.XLOOKUP($A1126,Mapping!$A:$A,Mapping!$D:$D)</f>
        <v>7823</v>
      </c>
      <c r="D1126" s="1" t="str">
        <f>_xlfn.XLOOKUP($A1126,Mapping!$A:$A,Mapping!$E:$E)</f>
        <v>Transmission Link from Folsom Lake to U_26_NU6</v>
      </c>
      <c r="E1126" s="1" t="str">
        <f>_xlfn.XLOOKUP($A1126,Mapping!$A:$A,Mapping!$C:$C)</f>
        <v>SacWAM</v>
      </c>
      <c r="F1126" s="1" t="str">
        <f>_xlfn.XLOOKUP($A1126,Mapping!$A:$A,Mapping!$G:$G)</f>
        <v>Transmission Link Flow</v>
      </c>
    </row>
    <row r="1127" spans="1:6" x14ac:dyDescent="0.25">
      <c r="A1127" t="s">
        <v>2001</v>
      </c>
      <c r="B1127" t="s">
        <v>30</v>
      </c>
      <c r="C1127" s="1">
        <f>_xlfn.XLOOKUP($A1127,Mapping!$A:$A,Mapping!$D:$D)</f>
        <v>14621</v>
      </c>
      <c r="D1127" s="1" t="str">
        <f>_xlfn.XLOOKUP($A1127,Mapping!$A:$A,Mapping!$E:$E)</f>
        <v>El Dorado  Hills WTP   0 \ Headflow</v>
      </c>
      <c r="E1127" s="1" t="str">
        <f>_xlfn.XLOOKUP($A1127,Mapping!$A:$A,Mapping!$C:$C)</f>
        <v>SacWAM</v>
      </c>
      <c r="F1127" s="1" t="str">
        <f>_xlfn.XLOOKUP($A1127,Mapping!$A:$A,Mapping!$G:$G)</f>
        <v>Streamflow (below node or reach listed)</v>
      </c>
    </row>
    <row r="1128" spans="1:6" x14ac:dyDescent="0.25">
      <c r="A1128" t="s">
        <v>2002</v>
      </c>
      <c r="B1128" t="s">
        <v>30</v>
      </c>
      <c r="C1128" s="1">
        <f>_xlfn.XLOOKUP($A1128,Mapping!$A:$A,Mapping!$D:$D)</f>
        <v>7817</v>
      </c>
      <c r="D1128" s="1" t="str">
        <f>_xlfn.XLOOKUP($A1128,Mapping!$A:$A,Mapping!$E:$E)</f>
        <v>Folsom WTP   0 \ Headflow</v>
      </c>
      <c r="E1128" s="1" t="str">
        <f>_xlfn.XLOOKUP($A1128,Mapping!$A:$A,Mapping!$C:$C)</f>
        <v>SacWAM</v>
      </c>
      <c r="F1128" s="1" t="str">
        <f>_xlfn.XLOOKUP($A1128,Mapping!$A:$A,Mapping!$G:$G)</f>
        <v>Streamflow (below node or reach listed)</v>
      </c>
    </row>
    <row r="1129" spans="1:6" x14ac:dyDescent="0.25">
      <c r="A1129" t="s">
        <v>2003</v>
      </c>
      <c r="B1129" t="s">
        <v>30</v>
      </c>
      <c r="C1129" s="1">
        <f>_xlfn.XLOOKUP($A1129,Mapping!$A:$A,Mapping!$D:$D)</f>
        <v>7795</v>
      </c>
      <c r="D1129" s="1" t="str">
        <f>_xlfn.XLOOKUP($A1129,Mapping!$A:$A,Mapping!$E:$E)</f>
        <v>Roseville WTP   0 \ Headflow</v>
      </c>
      <c r="E1129" s="1" t="str">
        <f>_xlfn.XLOOKUP($A1129,Mapping!$A:$A,Mapping!$C:$C)</f>
        <v>SacWAM</v>
      </c>
      <c r="F1129" s="1" t="str">
        <f>_xlfn.XLOOKUP($A1129,Mapping!$A:$A,Mapping!$G:$G)</f>
        <v>Streamflow (below node or reach listed)</v>
      </c>
    </row>
    <row r="1130" spans="1:6" x14ac:dyDescent="0.25">
      <c r="A1130" t="s">
        <v>2004</v>
      </c>
      <c r="B1130" t="s">
        <v>30</v>
      </c>
      <c r="C1130" s="1">
        <f>_xlfn.XLOOKUP($A1130,Mapping!$A:$A,Mapping!$D:$D)</f>
        <v>7725</v>
      </c>
      <c r="D1130" s="1" t="str">
        <f>_xlfn.XLOOKUP($A1130,Mapping!$A:$A,Mapping!$E:$E)</f>
        <v>Peterson WTP   0 \ Headflow</v>
      </c>
      <c r="E1130" s="1" t="str">
        <f>_xlfn.XLOOKUP($A1130,Mapping!$A:$A,Mapping!$C:$C)</f>
        <v>SacWAM</v>
      </c>
      <c r="F1130" s="1" t="str">
        <f>_xlfn.XLOOKUP($A1130,Mapping!$A:$A,Mapping!$G:$G)</f>
        <v>Streamflow (below node or reach listed)</v>
      </c>
    </row>
    <row r="1131" spans="1:6" x14ac:dyDescent="0.25">
      <c r="A1131" t="s">
        <v>2005</v>
      </c>
      <c r="B1131" t="s">
        <v>30</v>
      </c>
      <c r="C1131" s="1">
        <f>_xlfn.XLOOKUP($A1131,Mapping!$A:$A,Mapping!$D:$D)</f>
        <v>13343</v>
      </c>
      <c r="D1131" s="1" t="str">
        <f>_xlfn.XLOOKUP($A1131,Mapping!$A:$A,Mapping!$E:$E)</f>
        <v>Freeport Intertie   1 \ Freeport Pumping Plant Inflow</v>
      </c>
      <c r="E1131" s="1" t="str">
        <f>_xlfn.XLOOKUP($A1131,Mapping!$A:$A,Mapping!$C:$C)</f>
        <v>SacWAM</v>
      </c>
      <c r="F1131" s="1" t="str">
        <f>_xlfn.XLOOKUP($A1131,Mapping!$A:$A,Mapping!$G:$G)</f>
        <v>Streamflow (below node or reach listed)</v>
      </c>
    </row>
    <row r="1132" spans="1:6" hidden="1" x14ac:dyDescent="0.25">
      <c r="A1132" t="s">
        <v>2006</v>
      </c>
      <c r="B1132" t="s">
        <v>30</v>
      </c>
      <c r="C1132" s="1" t="str">
        <f>_xlfn.XLOOKUP($A1132,Mapping!$A:$A,Mapping!$D:$D)</f>
        <v/>
      </c>
      <c r="D1132" s="1" t="str">
        <f>_xlfn.XLOOKUP($A1132,Mapping!$A:$A,Mapping!$E:$E)</f>
        <v/>
      </c>
      <c r="E1132" s="1" t="str">
        <f>_xlfn.XLOOKUP($A1132,Mapping!$A:$A,Mapping!$C:$C)</f>
        <v>SJWAM</v>
      </c>
      <c r="F1132" s="1" t="str">
        <f>_xlfn.XLOOKUP($A1132,Mapping!$A:$A,Mapping!$G:$G)</f>
        <v/>
      </c>
    </row>
    <row r="1133" spans="1:6" x14ac:dyDescent="0.25">
      <c r="A1133" t="s">
        <v>2007</v>
      </c>
      <c r="B1133" t="s">
        <v>30</v>
      </c>
      <c r="C1133" s="1">
        <f>_xlfn.XLOOKUP($A1133,Mapping!$A:$A,Mapping!$D:$D)</f>
        <v>7832</v>
      </c>
      <c r="D1133" s="1" t="str">
        <f>_xlfn.XLOOKUP($A1133,Mapping!$A:$A,Mapping!$E:$E)</f>
        <v>Transmission Link from Folsom South Canal CM 003 to U_26_PU5</v>
      </c>
      <c r="E1133" s="1" t="str">
        <f>_xlfn.XLOOKUP($A1133,Mapping!$A:$A,Mapping!$C:$C)</f>
        <v>SacWAM</v>
      </c>
      <c r="F1133" s="1" t="str">
        <f>_xlfn.XLOOKUP($A1133,Mapping!$A:$A,Mapping!$G:$G)</f>
        <v>Transmission Link Flow</v>
      </c>
    </row>
    <row r="1134" spans="1:6" x14ac:dyDescent="0.25">
      <c r="A1134" t="s">
        <v>2008</v>
      </c>
      <c r="B1134" t="s">
        <v>30</v>
      </c>
      <c r="C1134" s="1">
        <f>_xlfn.XLOOKUP($A1134,Mapping!$A:$A,Mapping!$D:$D)</f>
        <v>7887</v>
      </c>
      <c r="D1134" s="1" t="str">
        <f>_xlfn.XLOOKUP($A1134,Mapping!$A:$A,Mapping!$E:$E)</f>
        <v>Transmission Link from Folsom South Canal CM 025 CVP to U_60N_PU</v>
      </c>
      <c r="E1134" s="1" t="str">
        <f>_xlfn.XLOOKUP($A1134,Mapping!$A:$A,Mapping!$C:$C)</f>
        <v>SacWAM</v>
      </c>
      <c r="F1134" s="1" t="str">
        <f>_xlfn.XLOOKUP($A1134,Mapping!$A:$A,Mapping!$G:$G)</f>
        <v>Transmission Link Flow</v>
      </c>
    </row>
    <row r="1135" spans="1:6" x14ac:dyDescent="0.25">
      <c r="A1135" t="s">
        <v>2009</v>
      </c>
      <c r="B1135" t="s">
        <v>30</v>
      </c>
      <c r="C1135" s="1">
        <f>_xlfn.XLOOKUP($A1135,Mapping!$A:$A,Mapping!$D:$D)</f>
        <v>11494</v>
      </c>
      <c r="D1135" s="1" t="str">
        <f>_xlfn.XLOOKUP($A1135,Mapping!$A:$A,Mapping!$E:$E)</f>
        <v>Transmission Link from Feather River RM 007 to A_17_SA</v>
      </c>
      <c r="E1135" s="1" t="str">
        <f>_xlfn.XLOOKUP($A1135,Mapping!$A:$A,Mapping!$C:$C)</f>
        <v>SacWAM</v>
      </c>
      <c r="F1135" s="1" t="str">
        <f>_xlfn.XLOOKUP($A1135,Mapping!$A:$A,Mapping!$G:$G)</f>
        <v>Transmission Link Flow</v>
      </c>
    </row>
    <row r="1136" spans="1:6" x14ac:dyDescent="0.25">
      <c r="A1136" t="s">
        <v>2010</v>
      </c>
      <c r="B1136" t="s">
        <v>30</v>
      </c>
      <c r="C1136" s="1">
        <f>_xlfn.XLOOKUP($A1136,Mapping!$A:$A,Mapping!$D:$D)</f>
        <v>11495</v>
      </c>
      <c r="D1136" s="1" t="str">
        <f>_xlfn.XLOOKUP($A1136,Mapping!$A:$A,Mapping!$E:$E)</f>
        <v>Transmission Link from Feather River RM 007 to A_22_SA2</v>
      </c>
      <c r="E1136" s="1" t="str">
        <f>_xlfn.XLOOKUP($A1136,Mapping!$A:$A,Mapping!$C:$C)</f>
        <v>SacWAM</v>
      </c>
      <c r="F1136" s="1" t="str">
        <f>_xlfn.XLOOKUP($A1136,Mapping!$A:$A,Mapping!$G:$G)</f>
        <v>Transmission Link Flow</v>
      </c>
    </row>
    <row r="1137" spans="1:6" x14ac:dyDescent="0.25">
      <c r="A1137" t="s">
        <v>2011</v>
      </c>
      <c r="B1137" t="s">
        <v>30</v>
      </c>
      <c r="C1137" s="1">
        <f>_xlfn.XLOOKUP($A1137,Mapping!$A:$A,Mapping!$D:$D)</f>
        <v>11486</v>
      </c>
      <c r="D1137" s="1" t="str">
        <f>_xlfn.XLOOKUP($A1137,Mapping!$A:$A,Mapping!$E:$E)</f>
        <v>Transmission Link from Feather River RM 008 to A_16_SA</v>
      </c>
      <c r="E1137" s="1" t="str">
        <f>_xlfn.XLOOKUP($A1137,Mapping!$A:$A,Mapping!$C:$C)</f>
        <v>SacWAM</v>
      </c>
      <c r="F1137" s="1" t="str">
        <f>_xlfn.XLOOKUP($A1137,Mapping!$A:$A,Mapping!$G:$G)</f>
        <v>Transmission Link Flow</v>
      </c>
    </row>
    <row r="1138" spans="1:6" x14ac:dyDescent="0.25">
      <c r="A1138" t="s">
        <v>2012</v>
      </c>
      <c r="B1138" t="s">
        <v>30</v>
      </c>
      <c r="C1138" s="1">
        <f>_xlfn.XLOOKUP($A1138,Mapping!$A:$A,Mapping!$D:$D)</f>
        <v>4532</v>
      </c>
      <c r="D1138" s="1" t="str">
        <f>_xlfn.XLOOKUP($A1138,Mapping!$A:$A,Mapping!$E:$E)</f>
        <v>Transmission Link from Feather River RM 014 to A_16_SA</v>
      </c>
      <c r="E1138" s="1" t="str">
        <f>_xlfn.XLOOKUP($A1138,Mapping!$A:$A,Mapping!$C:$C)</f>
        <v>SacWAM</v>
      </c>
      <c r="F1138" s="1" t="str">
        <f>_xlfn.XLOOKUP($A1138,Mapping!$A:$A,Mapping!$G:$G)</f>
        <v>Transmission Link Flow</v>
      </c>
    </row>
    <row r="1139" spans="1:6" x14ac:dyDescent="0.25">
      <c r="A1139" t="s">
        <v>2013</v>
      </c>
      <c r="B1139" t="s">
        <v>30</v>
      </c>
      <c r="C1139" s="1">
        <f>_xlfn.XLOOKUP($A1139,Mapping!$A:$A,Mapping!$D:$D)</f>
        <v>11489</v>
      </c>
      <c r="D1139" s="1" t="str">
        <f>_xlfn.XLOOKUP($A1139,Mapping!$A:$A,Mapping!$E:$E)</f>
        <v>Transmission Link from Feather River RM 018 to A_15S_SA</v>
      </c>
      <c r="E1139" s="1" t="str">
        <f>_xlfn.XLOOKUP($A1139,Mapping!$A:$A,Mapping!$C:$C)</f>
        <v>SacWAM</v>
      </c>
      <c r="F1139" s="1" t="str">
        <f>_xlfn.XLOOKUP($A1139,Mapping!$A:$A,Mapping!$G:$G)</f>
        <v>Transmission Link Flow</v>
      </c>
    </row>
    <row r="1140" spans="1:6" x14ac:dyDescent="0.25">
      <c r="A1140" t="s">
        <v>2014</v>
      </c>
      <c r="B1140" t="s">
        <v>30</v>
      </c>
      <c r="C1140" s="1">
        <f>_xlfn.XLOOKUP($A1140,Mapping!$A:$A,Mapping!$D:$D)</f>
        <v>11503</v>
      </c>
      <c r="D1140" s="1" t="str">
        <f>_xlfn.XLOOKUP($A1140,Mapping!$A:$A,Mapping!$E:$E)</f>
        <v>Transmission Link from Feather River RM 016 to A_16_SA</v>
      </c>
      <c r="E1140" s="1" t="str">
        <f>_xlfn.XLOOKUP($A1140,Mapping!$A:$A,Mapping!$C:$C)</f>
        <v>SacWAM</v>
      </c>
      <c r="F1140" s="1" t="str">
        <f>_xlfn.XLOOKUP($A1140,Mapping!$A:$A,Mapping!$G:$G)</f>
        <v>Transmission Link Flow</v>
      </c>
    </row>
    <row r="1141" spans="1:6" x14ac:dyDescent="0.25">
      <c r="A1141" t="s">
        <v>2015</v>
      </c>
      <c r="B1141" t="s">
        <v>30</v>
      </c>
      <c r="C1141" s="1">
        <f>_xlfn.XLOOKUP($A1141,Mapping!$A:$A,Mapping!$D:$D)</f>
        <v>4527</v>
      </c>
      <c r="D1141" s="1" t="str">
        <f>_xlfn.XLOOKUP($A1141,Mapping!$A:$A,Mapping!$E:$E)</f>
        <v>Transmission Link from Feather River RM 021 to A_16_PA</v>
      </c>
      <c r="E1141" s="1" t="str">
        <f>_xlfn.XLOOKUP($A1141,Mapping!$A:$A,Mapping!$C:$C)</f>
        <v>SacWAM</v>
      </c>
      <c r="F1141" s="1" t="str">
        <f>_xlfn.XLOOKUP($A1141,Mapping!$A:$A,Mapping!$G:$G)</f>
        <v>Transmission Link Flow</v>
      </c>
    </row>
    <row r="1142" spans="1:6" x14ac:dyDescent="0.25">
      <c r="A1142" t="s">
        <v>2016</v>
      </c>
      <c r="B1142" t="s">
        <v>30</v>
      </c>
      <c r="C1142" s="1">
        <f>_xlfn.XLOOKUP($A1142,Mapping!$A:$A,Mapping!$D:$D)</f>
        <v>11506</v>
      </c>
      <c r="D1142" s="1" t="str">
        <f>_xlfn.XLOOKUP($A1142,Mapping!$A:$A,Mapping!$E:$E)</f>
        <v>Transmission Link from Feather River RM 021 to A_16_SA</v>
      </c>
      <c r="E1142" s="1" t="str">
        <f>_xlfn.XLOOKUP($A1142,Mapping!$A:$A,Mapping!$C:$C)</f>
        <v>SacWAM</v>
      </c>
      <c r="F1142" s="1" t="str">
        <f>_xlfn.XLOOKUP($A1142,Mapping!$A:$A,Mapping!$G:$G)</f>
        <v>Transmission Link Flow</v>
      </c>
    </row>
    <row r="1143" spans="1:6" x14ac:dyDescent="0.25">
      <c r="A1143" t="s">
        <v>2017</v>
      </c>
      <c r="B1143" t="s">
        <v>30</v>
      </c>
      <c r="C1143" s="1">
        <f>_xlfn.XLOOKUP($A1143,Mapping!$A:$A,Mapping!$D:$D)</f>
        <v>7570</v>
      </c>
      <c r="D1143" s="1" t="str">
        <f>_xlfn.XLOOKUP($A1143,Mapping!$A:$A,Mapping!$E:$E)</f>
        <v>Transmission Link from Feather River RM 028 to A_15S_SA</v>
      </c>
      <c r="E1143" s="1" t="str">
        <f>_xlfn.XLOOKUP($A1143,Mapping!$A:$A,Mapping!$C:$C)</f>
        <v>SacWAM</v>
      </c>
      <c r="F1143" s="1" t="str">
        <f>_xlfn.XLOOKUP($A1143,Mapping!$A:$A,Mapping!$G:$G)</f>
        <v>Transmission Link Flow</v>
      </c>
    </row>
    <row r="1144" spans="1:6" x14ac:dyDescent="0.25">
      <c r="A1144" t="s">
        <v>2018</v>
      </c>
      <c r="B1144" t="s">
        <v>30</v>
      </c>
      <c r="C1144" s="1">
        <f>_xlfn.XLOOKUP($A1144,Mapping!$A:$A,Mapping!$D:$D)</f>
        <v>7595</v>
      </c>
      <c r="D1144" s="1" t="str">
        <f>_xlfn.XLOOKUP($A1144,Mapping!$A:$A,Mapping!$E:$E)</f>
        <v>Transmission Link from Feather River RM 031 to U_16_PU</v>
      </c>
      <c r="E1144" s="1" t="str">
        <f>_xlfn.XLOOKUP($A1144,Mapping!$A:$A,Mapping!$C:$C)</f>
        <v>SacWAM</v>
      </c>
      <c r="F1144" s="1" t="str">
        <f>_xlfn.XLOOKUP($A1144,Mapping!$A:$A,Mapping!$G:$G)</f>
        <v>Transmission Link Flow</v>
      </c>
    </row>
    <row r="1145" spans="1:6" x14ac:dyDescent="0.25">
      <c r="A1145" t="s">
        <v>2019</v>
      </c>
      <c r="B1145" t="s">
        <v>30</v>
      </c>
      <c r="C1145" s="1">
        <f>_xlfn.XLOOKUP($A1145,Mapping!$A:$A,Mapping!$D:$D)</f>
        <v>4448</v>
      </c>
      <c r="D1145" s="1" t="str">
        <f>_xlfn.XLOOKUP($A1145,Mapping!$A:$A,Mapping!$E:$E)</f>
        <v>Transmission Link from Feather River RM 039 to A_11_SA4</v>
      </c>
      <c r="E1145" s="1" t="str">
        <f>_xlfn.XLOOKUP($A1145,Mapping!$A:$A,Mapping!$C:$C)</f>
        <v>SacWAM</v>
      </c>
      <c r="F1145" s="1" t="str">
        <f>_xlfn.XLOOKUP($A1145,Mapping!$A:$A,Mapping!$G:$G)</f>
        <v>Transmission Link Flow</v>
      </c>
    </row>
    <row r="1146" spans="1:6" x14ac:dyDescent="0.25">
      <c r="A1146" t="s">
        <v>2020</v>
      </c>
      <c r="B1146" t="s">
        <v>30</v>
      </c>
      <c r="C1146" s="1">
        <f>_xlfn.XLOOKUP($A1146,Mapping!$A:$A,Mapping!$D:$D)</f>
        <v>11498</v>
      </c>
      <c r="D1146" s="1" t="str">
        <f>_xlfn.XLOOKUP($A1146,Mapping!$A:$A,Mapping!$E:$E)</f>
        <v>Transmission Link from Feather River RM 045 to A_14_15N_SA</v>
      </c>
      <c r="E1146" s="1" t="str">
        <f>_xlfn.XLOOKUP($A1146,Mapping!$A:$A,Mapping!$C:$C)</f>
        <v>SacWAM</v>
      </c>
      <c r="F1146" s="1" t="str">
        <f>_xlfn.XLOOKUP($A1146,Mapping!$A:$A,Mapping!$G:$G)</f>
        <v>Transmission Link Flow</v>
      </c>
    </row>
    <row r="1147" spans="1:6" x14ac:dyDescent="0.25">
      <c r="A1147" t="s">
        <v>2021</v>
      </c>
      <c r="B1147" t="s">
        <v>30</v>
      </c>
      <c r="C1147" s="1">
        <f>_xlfn.XLOOKUP($A1147,Mapping!$A:$A,Mapping!$D:$D)</f>
        <v>7545</v>
      </c>
      <c r="D1147" s="1" t="str">
        <f>_xlfn.XLOOKUP($A1147,Mapping!$A:$A,Mapping!$E:$E)</f>
        <v>Transmission Link from Feather River RM 059 to A_12_13_SA</v>
      </c>
      <c r="E1147" s="1" t="str">
        <f>_xlfn.XLOOKUP($A1147,Mapping!$A:$A,Mapping!$C:$C)</f>
        <v>SacWAM</v>
      </c>
      <c r="F1147" s="1" t="str">
        <f>_xlfn.XLOOKUP($A1147,Mapping!$A:$A,Mapping!$G:$G)</f>
        <v>Transmission Link Flow</v>
      </c>
    </row>
    <row r="1148" spans="1:6" x14ac:dyDescent="0.25">
      <c r="A1148" t="s">
        <v>2022</v>
      </c>
      <c r="B1148" t="s">
        <v>30</v>
      </c>
      <c r="C1148" s="1">
        <f>_xlfn.XLOOKUP($A1148,Mapping!$A:$A,Mapping!$D:$D)</f>
        <v>14750</v>
      </c>
      <c r="D1148" s="1" t="str">
        <f>_xlfn.XLOOKUP($A1148,Mapping!$A:$A,Mapping!$E:$E)</f>
        <v>Transmission Link from Glenn Colusa Canal CM 027 to R_08_PR</v>
      </c>
      <c r="E1148" s="1" t="str">
        <f>_xlfn.XLOOKUP($A1148,Mapping!$A:$A,Mapping!$C:$C)</f>
        <v>SacWAM</v>
      </c>
      <c r="F1148" s="1" t="str">
        <f>_xlfn.XLOOKUP($A1148,Mapping!$A:$A,Mapping!$G:$G)</f>
        <v>Transmission Link Flow</v>
      </c>
    </row>
    <row r="1149" spans="1:6" x14ac:dyDescent="0.25">
      <c r="A1149" t="s">
        <v>2023</v>
      </c>
      <c r="B1149" t="s">
        <v>30</v>
      </c>
      <c r="C1149" s="1">
        <f>_xlfn.XLOOKUP($A1149,Mapping!$A:$A,Mapping!$D:$D)</f>
        <v>4278</v>
      </c>
      <c r="D1149" s="1" t="str">
        <f>_xlfn.XLOOKUP($A1149,Mapping!$A:$A,Mapping!$E:$E)</f>
        <v>Transmission Link from Glenn Colusa Canal CM 027 to A_08_SA2</v>
      </c>
      <c r="E1149" s="1" t="str">
        <f>_xlfn.XLOOKUP($A1149,Mapping!$A:$A,Mapping!$C:$C)</f>
        <v>SacWAM</v>
      </c>
      <c r="F1149" s="1" t="str">
        <f>_xlfn.XLOOKUP($A1149,Mapping!$A:$A,Mapping!$G:$G)</f>
        <v>Transmission Link Flow</v>
      </c>
    </row>
    <row r="1150" spans="1:6" x14ac:dyDescent="0.25">
      <c r="A1150" t="s">
        <v>2024</v>
      </c>
      <c r="B1150" t="s">
        <v>30</v>
      </c>
      <c r="C1150" s="1">
        <f>_xlfn.XLOOKUP($A1150,Mapping!$A:$A,Mapping!$D:$D)</f>
        <v>11510</v>
      </c>
      <c r="D1150" s="1" t="str">
        <f>_xlfn.XLOOKUP($A1150,Mapping!$A:$A,Mapping!$E:$E)</f>
        <v>Transmission Link from Glenn Colusa Canal CM 039 to R_08_PR</v>
      </c>
      <c r="E1150" s="1" t="str">
        <f>_xlfn.XLOOKUP($A1150,Mapping!$A:$A,Mapping!$C:$C)</f>
        <v>SacWAM</v>
      </c>
      <c r="F1150" s="1" t="str">
        <f>_xlfn.XLOOKUP($A1150,Mapping!$A:$A,Mapping!$G:$G)</f>
        <v>Transmission Link Flow</v>
      </c>
    </row>
    <row r="1151" spans="1:6" x14ac:dyDescent="0.25">
      <c r="A1151" t="s">
        <v>2025</v>
      </c>
      <c r="B1151" t="s">
        <v>30</v>
      </c>
      <c r="C1151" s="1">
        <f>_xlfn.XLOOKUP($A1151,Mapping!$A:$A,Mapping!$D:$D)</f>
        <v>5355</v>
      </c>
      <c r="D1151" s="1" t="str">
        <f>_xlfn.XLOOKUP($A1151,Mapping!$A:$A,Mapping!$E:$E)</f>
        <v>Transmission Link from Glenn Colusa Canal CM 056 to R_08_PR</v>
      </c>
      <c r="E1151" s="1" t="str">
        <f>_xlfn.XLOOKUP($A1151,Mapping!$A:$A,Mapping!$C:$C)</f>
        <v>SacWAM</v>
      </c>
      <c r="F1151" s="1" t="str">
        <f>_xlfn.XLOOKUP($A1151,Mapping!$A:$A,Mapping!$G:$G)</f>
        <v>Transmission Link Flow</v>
      </c>
    </row>
    <row r="1152" spans="1:6" hidden="1" x14ac:dyDescent="0.25">
      <c r="A1152" t="s">
        <v>2026</v>
      </c>
      <c r="B1152" t="s">
        <v>30</v>
      </c>
      <c r="C1152" s="1" t="str">
        <f>_xlfn.XLOOKUP($A1152,Mapping!$A:$A,Mapping!$D:$D)</f>
        <v/>
      </c>
      <c r="D1152" s="1" t="str">
        <f>_xlfn.XLOOKUP($A1152,Mapping!$A:$A,Mapping!$E:$E)</f>
        <v/>
      </c>
      <c r="E1152" s="1" t="str">
        <f>_xlfn.XLOOKUP($A1152,Mapping!$A:$A,Mapping!$C:$C)</f>
        <v>SacWAM</v>
      </c>
      <c r="F1152" s="1" t="str">
        <f>_xlfn.XLOOKUP($A1152,Mapping!$A:$A,Mapping!$G:$G)</f>
        <v/>
      </c>
    </row>
    <row r="1153" spans="1:6" x14ac:dyDescent="0.25">
      <c r="A1153" t="s">
        <v>2027</v>
      </c>
      <c r="B1153" t="s">
        <v>30</v>
      </c>
      <c r="C1153" s="1">
        <f>_xlfn.XLOOKUP($A1153,Mapping!$A:$A,Mapping!$D:$D)</f>
        <v>9856</v>
      </c>
      <c r="D1153" s="1" t="str">
        <f>_xlfn.XLOOKUP($A1153,Mapping!$A:$A,Mapping!$E:$E)</f>
        <v>Transmission Link from Joint Board Canal Node 3 to R_17_PR1</v>
      </c>
      <c r="E1153" s="1" t="str">
        <f>_xlfn.XLOOKUP($A1153,Mapping!$A:$A,Mapping!$C:$C)</f>
        <v>SacWAM</v>
      </c>
      <c r="F1153" s="1" t="str">
        <f>_xlfn.XLOOKUP($A1153,Mapping!$A:$A,Mapping!$G:$G)</f>
        <v>Transmission Link Flow</v>
      </c>
    </row>
    <row r="1154" spans="1:6" x14ac:dyDescent="0.25">
      <c r="A1154" t="s">
        <v>2028</v>
      </c>
      <c r="B1154" t="s">
        <v>30</v>
      </c>
      <c r="C1154" s="1">
        <f>_xlfn.XLOOKUP($A1154,Mapping!$A:$A,Mapping!$D:$D)</f>
        <v>7664</v>
      </c>
      <c r="D1154" s="1" t="str">
        <f>_xlfn.XLOOKUP($A1154,Mapping!$A:$A,Mapping!$E:$E)</f>
        <v>Transmission Link from Lower Boardman Canal CM 038 to U_24_NU1</v>
      </c>
      <c r="E1154" s="1" t="str">
        <f>_xlfn.XLOOKUP($A1154,Mapping!$A:$A,Mapping!$C:$C)</f>
        <v>SacWAM</v>
      </c>
      <c r="F1154" s="1" t="str">
        <f>_xlfn.XLOOKUP($A1154,Mapping!$A:$A,Mapping!$G:$G)</f>
        <v>Transmission Link Flow</v>
      </c>
    </row>
    <row r="1155" spans="1:6" x14ac:dyDescent="0.25">
      <c r="A1155" t="s">
        <v>2029</v>
      </c>
      <c r="B1155" t="s">
        <v>30</v>
      </c>
      <c r="C1155" s="1">
        <f>_xlfn.XLOOKUP($A1155,Mapping!$A:$A,Mapping!$D:$D)</f>
        <v>14635</v>
      </c>
      <c r="D1155" s="1" t="str">
        <f>_xlfn.XLOOKUP($A1155,Mapping!$A:$A,Mapping!$E:$E)</f>
        <v>Lower Boardman Canal   0 \ Headflow</v>
      </c>
      <c r="E1155" s="1" t="str">
        <f>_xlfn.XLOOKUP($A1155,Mapping!$A:$A,Mapping!$C:$C)</f>
        <v>SacWAM</v>
      </c>
      <c r="F1155" s="1" t="str">
        <f>_xlfn.XLOOKUP($A1155,Mapping!$A:$A,Mapping!$G:$G)</f>
        <v>Streamflow (below node or reach listed)</v>
      </c>
    </row>
    <row r="1156" spans="1:6" hidden="1" x14ac:dyDescent="0.25">
      <c r="A1156" t="s">
        <v>2030</v>
      </c>
      <c r="B1156" t="s">
        <v>30</v>
      </c>
      <c r="C1156" s="1" t="e">
        <f>_xlfn.XLOOKUP($A1156,Mapping!$A:$A,Mapping!$D:$D)</f>
        <v>#N/A</v>
      </c>
      <c r="D1156" s="1" t="e">
        <f>_xlfn.XLOOKUP($A1156,Mapping!$A:$A,Mapping!$E:$E)</f>
        <v>#N/A</v>
      </c>
      <c r="E1156" s="1" t="e">
        <f>_xlfn.XLOOKUP($A1156,Mapping!$A:$A,Mapping!$C:$C)</f>
        <v>#N/A</v>
      </c>
      <c r="F1156" s="1" t="e">
        <f>_xlfn.XLOOKUP($A1156,Mapping!$A:$A,Mapping!$G:$G)</f>
        <v>#N/A</v>
      </c>
    </row>
    <row r="1157" spans="1:6" hidden="1" x14ac:dyDescent="0.25">
      <c r="A1157" t="s">
        <v>2031</v>
      </c>
      <c r="B1157" t="s">
        <v>30</v>
      </c>
      <c r="C1157" s="1" t="str">
        <f>_xlfn.XLOOKUP($A1157,Mapping!$A:$A,Mapping!$D:$D)</f>
        <v/>
      </c>
      <c r="D1157" s="1" t="str">
        <f>_xlfn.XLOOKUP($A1157,Mapping!$A:$A,Mapping!$E:$E)</f>
        <v/>
      </c>
      <c r="E1157" s="1" t="str">
        <f>_xlfn.XLOOKUP($A1157,Mapping!$A:$A,Mapping!$C:$C)</f>
        <v>SJWAM</v>
      </c>
      <c r="F1157" s="1" t="str">
        <f>_xlfn.XLOOKUP($A1157,Mapping!$A:$A,Mapping!$G:$G)</f>
        <v/>
      </c>
    </row>
    <row r="1158" spans="1:6" hidden="1" x14ac:dyDescent="0.25">
      <c r="A1158" t="s">
        <v>2032</v>
      </c>
      <c r="B1158" t="s">
        <v>30</v>
      </c>
      <c r="C1158" s="1" t="str">
        <f>_xlfn.XLOOKUP($A1158,Mapping!$A:$A,Mapping!$D:$D)</f>
        <v/>
      </c>
      <c r="D1158" s="1" t="str">
        <f>_xlfn.XLOOKUP($A1158,Mapping!$A:$A,Mapping!$E:$E)</f>
        <v/>
      </c>
      <c r="E1158" s="1" t="str">
        <f>_xlfn.XLOOKUP($A1158,Mapping!$A:$A,Mapping!$C:$C)</f>
        <v>SJWAM</v>
      </c>
      <c r="F1158" s="1" t="str">
        <f>_xlfn.XLOOKUP($A1158,Mapping!$A:$A,Mapping!$G:$G)</f>
        <v/>
      </c>
    </row>
    <row r="1159" spans="1:6" x14ac:dyDescent="0.25">
      <c r="A1159" t="s">
        <v>2033</v>
      </c>
      <c r="B1159" t="s">
        <v>30</v>
      </c>
      <c r="C1159" s="1">
        <f>_xlfn.XLOOKUP($A1159,Mapping!$A:$A,Mapping!$D:$D)</f>
        <v>7895</v>
      </c>
      <c r="D1159" s="1" t="str">
        <f>_xlfn.XLOOKUP($A1159,Mapping!$A:$A,Mapping!$E:$E)</f>
        <v>Transmission Link from Farmington Reservoir to U_60S_NU1</v>
      </c>
      <c r="E1159" s="1" t="str">
        <f>_xlfn.XLOOKUP($A1159,Mapping!$A:$A,Mapping!$C:$C)</f>
        <v>SacWAM</v>
      </c>
      <c r="F1159" s="1" t="str">
        <f>_xlfn.XLOOKUP($A1159,Mapping!$A:$A,Mapping!$G:$G)</f>
        <v>Transmission Link Flow</v>
      </c>
    </row>
    <row r="1160" spans="1:6" x14ac:dyDescent="0.25">
      <c r="A1160" t="s">
        <v>2034</v>
      </c>
      <c r="B1160" t="s">
        <v>30</v>
      </c>
      <c r="C1160" s="1">
        <f>_xlfn.XLOOKUP($A1160,Mapping!$A:$A,Mapping!$D:$D)</f>
        <v>11833</v>
      </c>
      <c r="D1160" s="1" t="str">
        <f>_xlfn.XLOOKUP($A1160,Mapping!$A:$A,Mapping!$E:$E)</f>
        <v>Clear Creek Tunnel   0 \ Headflow</v>
      </c>
      <c r="E1160" s="1" t="str">
        <f>_xlfn.XLOOKUP($A1160,Mapping!$A:$A,Mapping!$C:$C)</f>
        <v>SacWAM</v>
      </c>
      <c r="F1160" s="1" t="str">
        <f>_xlfn.XLOOKUP($A1160,Mapping!$A:$A,Mapping!$G:$G)</f>
        <v>Streamflow (below node or reach listed)</v>
      </c>
    </row>
    <row r="1161" spans="1:6" hidden="1" x14ac:dyDescent="0.25">
      <c r="A1161" t="s">
        <v>2035</v>
      </c>
      <c r="B1161" t="s">
        <v>30</v>
      </c>
      <c r="C1161" s="1" t="str">
        <f>_xlfn.XLOOKUP($A1161,Mapping!$A:$A,Mapping!$D:$D)</f>
        <v/>
      </c>
      <c r="D1161" s="1" t="str">
        <f>_xlfn.XLOOKUP($A1161,Mapping!$A:$A,Mapping!$E:$E)</f>
        <v/>
      </c>
      <c r="E1161" s="1" t="str">
        <f>_xlfn.XLOOKUP($A1161,Mapping!$A:$A,Mapping!$C:$C)</f>
        <v>SJWAM</v>
      </c>
      <c r="F1161" s="1" t="str">
        <f>_xlfn.XLOOKUP($A1161,Mapping!$A:$A,Mapping!$G:$G)</f>
        <v/>
      </c>
    </row>
    <row r="1162" spans="1:6" hidden="1" x14ac:dyDescent="0.25">
      <c r="A1162" t="s">
        <v>2036</v>
      </c>
      <c r="B1162" t="s">
        <v>30</v>
      </c>
      <c r="C1162" s="1" t="str">
        <f>_xlfn.XLOOKUP($A1162,Mapping!$A:$A,Mapping!$D:$D)</f>
        <v/>
      </c>
      <c r="D1162" s="1" t="str">
        <f>_xlfn.XLOOKUP($A1162,Mapping!$A:$A,Mapping!$E:$E)</f>
        <v/>
      </c>
      <c r="E1162" s="1" t="str">
        <f>_xlfn.XLOOKUP($A1162,Mapping!$A:$A,Mapping!$C:$C)</f>
        <v>SJWAM</v>
      </c>
      <c r="F1162" s="1" t="str">
        <f>_xlfn.XLOOKUP($A1162,Mapping!$A:$A,Mapping!$G:$G)</f>
        <v/>
      </c>
    </row>
    <row r="1163" spans="1:6" hidden="1" x14ac:dyDescent="0.25">
      <c r="A1163" t="s">
        <v>2037</v>
      </c>
      <c r="B1163" t="s">
        <v>30</v>
      </c>
      <c r="C1163" s="1" t="str">
        <f>_xlfn.XLOOKUP($A1163,Mapping!$A:$A,Mapping!$D:$D)</f>
        <v/>
      </c>
      <c r="D1163" s="1" t="str">
        <f>_xlfn.XLOOKUP($A1163,Mapping!$A:$A,Mapping!$E:$E)</f>
        <v/>
      </c>
      <c r="E1163" s="1" t="str">
        <f>_xlfn.XLOOKUP($A1163,Mapping!$A:$A,Mapping!$C:$C)</f>
        <v>SJWAM</v>
      </c>
      <c r="F1163" s="1" t="str">
        <f>_xlfn.XLOOKUP($A1163,Mapping!$A:$A,Mapping!$G:$G)</f>
        <v/>
      </c>
    </row>
    <row r="1164" spans="1:6" hidden="1" x14ac:dyDescent="0.25">
      <c r="A1164" t="s">
        <v>2038</v>
      </c>
      <c r="B1164" t="s">
        <v>30</v>
      </c>
      <c r="C1164" s="1" t="str">
        <f>_xlfn.XLOOKUP($A1164,Mapping!$A:$A,Mapping!$D:$D)</f>
        <v/>
      </c>
      <c r="D1164" s="1" t="str">
        <f>_xlfn.XLOOKUP($A1164,Mapping!$A:$A,Mapping!$E:$E)</f>
        <v/>
      </c>
      <c r="E1164" s="1" t="str">
        <f>_xlfn.XLOOKUP($A1164,Mapping!$A:$A,Mapping!$C:$C)</f>
        <v>SJWAM</v>
      </c>
      <c r="F1164" s="1" t="str">
        <f>_xlfn.XLOOKUP($A1164,Mapping!$A:$A,Mapping!$G:$G)</f>
        <v/>
      </c>
    </row>
    <row r="1165" spans="1:6" x14ac:dyDescent="0.25">
      <c r="A1165" t="s">
        <v>2039</v>
      </c>
      <c r="B1165" t="s">
        <v>30</v>
      </c>
      <c r="C1165" s="1">
        <f>_xlfn.XLOOKUP($A1165,Mapping!$A:$A,Mapping!$D:$D)</f>
        <v>19223</v>
      </c>
      <c r="D1165" s="1" t="str">
        <f>_xlfn.XLOOKUP($A1165,Mapping!$A:$A,Mapping!$E:$E)</f>
        <v>Merced Main Canal   0 \ Headflow</v>
      </c>
      <c r="E1165" s="1" t="str">
        <f>_xlfn.XLOOKUP($A1165,Mapping!$A:$A,Mapping!$C:$C)</f>
        <v>SJWAM</v>
      </c>
      <c r="F1165" s="1" t="str">
        <f>_xlfn.XLOOKUP($A1165,Mapping!$A:$A,Mapping!$G:$G)</f>
        <v>Streamflow (below node or reach listed)</v>
      </c>
    </row>
    <row r="1166" spans="1:6" x14ac:dyDescent="0.25">
      <c r="A1166" t="s">
        <v>2040</v>
      </c>
      <c r="B1166" t="s">
        <v>30</v>
      </c>
      <c r="C1166" s="1">
        <f>_xlfn.XLOOKUP($A1166,Mapping!$A:$A,Mapping!$D:$D)</f>
        <v>19221</v>
      </c>
      <c r="D1166" s="1" t="str">
        <f>_xlfn.XLOOKUP($A1166,Mapping!$A:$A,Mapping!$E:$E)</f>
        <v>Merced North Side Canal   0 \ Headflow</v>
      </c>
      <c r="E1166" s="1" t="str">
        <f>_xlfn.XLOOKUP($A1166,Mapping!$A:$A,Mapping!$C:$C)</f>
        <v>SJWAM</v>
      </c>
      <c r="F1166" s="1" t="str">
        <f>_xlfn.XLOOKUP($A1166,Mapping!$A:$A,Mapping!$G:$G)</f>
        <v>Streamflow (below node or reach listed)</v>
      </c>
    </row>
    <row r="1167" spans="1:6" hidden="1" x14ac:dyDescent="0.25">
      <c r="A1167" t="s">
        <v>2041</v>
      </c>
      <c r="B1167" t="s">
        <v>30</v>
      </c>
      <c r="C1167" s="1" t="str">
        <f>_xlfn.XLOOKUP($A1167,Mapping!$A:$A,Mapping!$D:$D)</f>
        <v/>
      </c>
      <c r="D1167" s="1" t="str">
        <f>_xlfn.XLOOKUP($A1167,Mapping!$A:$A,Mapping!$E:$E)</f>
        <v/>
      </c>
      <c r="E1167" s="1" t="str">
        <f>_xlfn.XLOOKUP($A1167,Mapping!$A:$A,Mapping!$C:$C)</f>
        <v>SJWAM</v>
      </c>
      <c r="F1167" s="1" t="str">
        <f>_xlfn.XLOOKUP($A1167,Mapping!$A:$A,Mapping!$G:$G)</f>
        <v/>
      </c>
    </row>
    <row r="1168" spans="1:6" hidden="1" x14ac:dyDescent="0.25">
      <c r="A1168" t="s">
        <v>2042</v>
      </c>
      <c r="B1168" t="s">
        <v>30</v>
      </c>
      <c r="C1168" s="1" t="str">
        <f>_xlfn.XLOOKUP($A1168,Mapping!$A:$A,Mapping!$D:$D)</f>
        <v/>
      </c>
      <c r="D1168" s="1" t="str">
        <f>_xlfn.XLOOKUP($A1168,Mapping!$A:$A,Mapping!$E:$E)</f>
        <v/>
      </c>
      <c r="E1168" s="1" t="str">
        <f>_xlfn.XLOOKUP($A1168,Mapping!$A:$A,Mapping!$C:$C)</f>
        <v>SJWAM</v>
      </c>
      <c r="F1168" s="1" t="str">
        <f>_xlfn.XLOOKUP($A1168,Mapping!$A:$A,Mapping!$G:$G)</f>
        <v/>
      </c>
    </row>
    <row r="1169" spans="1:6" hidden="1" x14ac:dyDescent="0.25">
      <c r="A1169" t="s">
        <v>2043</v>
      </c>
      <c r="B1169" t="s">
        <v>30</v>
      </c>
      <c r="C1169" s="1" t="str">
        <f>_xlfn.XLOOKUP($A1169,Mapping!$A:$A,Mapping!$D:$D)</f>
        <v/>
      </c>
      <c r="D1169" s="1" t="str">
        <f>_xlfn.XLOOKUP($A1169,Mapping!$A:$A,Mapping!$E:$E)</f>
        <v/>
      </c>
      <c r="E1169" s="1" t="str">
        <f>_xlfn.XLOOKUP($A1169,Mapping!$A:$A,Mapping!$C:$C)</f>
        <v>SJWAM</v>
      </c>
      <c r="F1169" s="1" t="str">
        <f>_xlfn.XLOOKUP($A1169,Mapping!$A:$A,Mapping!$G:$G)</f>
        <v/>
      </c>
    </row>
    <row r="1170" spans="1:6" x14ac:dyDescent="0.25">
      <c r="A1170" t="s">
        <v>2044</v>
      </c>
      <c r="B1170" t="s">
        <v>30</v>
      </c>
      <c r="C1170" s="1">
        <f>_xlfn.XLOOKUP($A1170,Mapping!$A:$A,Mapping!$D:$D)</f>
        <v>22164</v>
      </c>
      <c r="D1170" s="1" t="str">
        <f>_xlfn.XLOOKUP($A1170,Mapping!$A:$A,Mapping!$E:$E)</f>
        <v>Transmission Link from CCC Main Canal to A_64_XA</v>
      </c>
      <c r="E1170" s="1" t="str">
        <f>_xlfn.XLOOKUP($A1170,Mapping!$A:$A,Mapping!$C:$C)</f>
        <v>SJWAM</v>
      </c>
      <c r="F1170" s="1" t="str">
        <f>_xlfn.XLOOKUP($A1170,Mapping!$A:$A,Mapping!$G:$G)</f>
        <v>Transmission Link Flow</v>
      </c>
    </row>
    <row r="1171" spans="1:6" x14ac:dyDescent="0.25">
      <c r="A1171" t="s">
        <v>2045</v>
      </c>
      <c r="B1171" t="s">
        <v>30</v>
      </c>
      <c r="C1171" s="1">
        <f>_xlfn.XLOOKUP($A1171,Mapping!$A:$A,Mapping!$D:$D)</f>
        <v>21471</v>
      </c>
      <c r="D1171" s="1" t="str">
        <f>_xlfn.XLOOKUP($A1171,Mapping!$A:$A,Mapping!$E:$E)</f>
        <v>Transmission Link from Firebaugh Main Canal to A_73_XA</v>
      </c>
      <c r="E1171" s="1" t="str">
        <f>_xlfn.XLOOKUP($A1171,Mapping!$A:$A,Mapping!$C:$C)</f>
        <v>SJWAM</v>
      </c>
      <c r="F1171" s="1" t="str">
        <f>_xlfn.XLOOKUP($A1171,Mapping!$A:$A,Mapping!$G:$G)</f>
        <v>Transmission Link Flow</v>
      </c>
    </row>
    <row r="1172" spans="1:6" x14ac:dyDescent="0.25">
      <c r="A1172" t="s">
        <v>2046</v>
      </c>
      <c r="B1172" t="s">
        <v>30</v>
      </c>
      <c r="C1172" s="1">
        <f>_xlfn.XLOOKUP($A1172,Mapping!$A:$A,Mapping!$D:$D)</f>
        <v>22175</v>
      </c>
      <c r="D1172" s="1" t="str">
        <f>_xlfn.XLOOKUP($A1172,Mapping!$A:$A,Mapping!$E:$E)</f>
        <v>Transmission Link from Mendota Pool to Westlands WD</v>
      </c>
      <c r="E1172" s="1" t="str">
        <f>_xlfn.XLOOKUP($A1172,Mapping!$A:$A,Mapping!$C:$C)</f>
        <v>SJWAM</v>
      </c>
      <c r="F1172" s="1" t="str">
        <f>_xlfn.XLOOKUP($A1172,Mapping!$A:$A,Mapping!$G:$G)</f>
        <v>Transmission Link Flow</v>
      </c>
    </row>
    <row r="1173" spans="1:6" hidden="1" x14ac:dyDescent="0.25">
      <c r="A1173" t="s">
        <v>2047</v>
      </c>
      <c r="B1173" t="s">
        <v>30</v>
      </c>
      <c r="C1173" s="1" t="str">
        <f>_xlfn.XLOOKUP($A1173,Mapping!$A:$A,Mapping!$D:$D)</f>
        <v/>
      </c>
      <c r="D1173" s="1" t="str">
        <f>_xlfn.XLOOKUP($A1173,Mapping!$A:$A,Mapping!$E:$E)</f>
        <v/>
      </c>
      <c r="E1173" s="1" t="str">
        <f>_xlfn.XLOOKUP($A1173,Mapping!$A:$A,Mapping!$C:$C)</f>
        <v>SJWAM</v>
      </c>
      <c r="F1173" s="1" t="str">
        <f>_xlfn.XLOOKUP($A1173,Mapping!$A:$A,Mapping!$G:$G)</f>
        <v/>
      </c>
    </row>
    <row r="1174" spans="1:6" x14ac:dyDescent="0.25">
      <c r="A1174" t="s">
        <v>2048</v>
      </c>
      <c r="B1174" t="s">
        <v>30</v>
      </c>
      <c r="C1174" s="1">
        <f>_xlfn.XLOOKUP($A1174,Mapping!$A:$A,Mapping!$D:$D)</f>
        <v>21465</v>
      </c>
      <c r="D1174" s="1" t="str">
        <f>_xlfn.XLOOKUP($A1174,Mapping!$A:$A,Mapping!$E:$E)</f>
        <v>Transmission Link from Mendota Pool to R_91_PR</v>
      </c>
      <c r="E1174" s="1" t="str">
        <f>_xlfn.XLOOKUP($A1174,Mapping!$A:$A,Mapping!$C:$C)</f>
        <v>SJWAM</v>
      </c>
      <c r="F1174" s="1" t="str">
        <f>_xlfn.XLOOKUP($A1174,Mapping!$A:$A,Mapping!$G:$G)</f>
        <v>Transmission Link Flow</v>
      </c>
    </row>
    <row r="1175" spans="1:6" hidden="1" x14ac:dyDescent="0.25">
      <c r="A1175" t="s">
        <v>2050</v>
      </c>
      <c r="B1175" t="s">
        <v>30</v>
      </c>
      <c r="C1175" s="1" t="str">
        <f>_xlfn.XLOOKUP($A1175,Mapping!$A:$A,Mapping!$D:$D)</f>
        <v/>
      </c>
      <c r="D1175" s="1" t="str">
        <f>_xlfn.XLOOKUP($A1175,Mapping!$A:$A,Mapping!$E:$E)</f>
        <v/>
      </c>
      <c r="E1175" s="1" t="str">
        <f>_xlfn.XLOOKUP($A1175,Mapping!$A:$A,Mapping!$C:$C)</f>
        <v>SJWAM</v>
      </c>
      <c r="F1175" s="1" t="str">
        <f>_xlfn.XLOOKUP($A1175,Mapping!$A:$A,Mapping!$G:$G)</f>
        <v/>
      </c>
    </row>
    <row r="1176" spans="1:6" hidden="1" x14ac:dyDescent="0.25">
      <c r="A1176" t="s">
        <v>2051</v>
      </c>
      <c r="B1176" t="s">
        <v>30</v>
      </c>
      <c r="C1176" s="1" t="str">
        <f>_xlfn.XLOOKUP($A1176,Mapping!$A:$A,Mapping!$D:$D)</f>
        <v/>
      </c>
      <c r="D1176" s="1" t="str">
        <f>_xlfn.XLOOKUP($A1176,Mapping!$A:$A,Mapping!$E:$E)</f>
        <v/>
      </c>
      <c r="E1176" s="1" t="str">
        <f>_xlfn.XLOOKUP($A1176,Mapping!$A:$A,Mapping!$C:$C)</f>
        <v>SJWAM</v>
      </c>
      <c r="F1176" s="1" t="str">
        <f>_xlfn.XLOOKUP($A1176,Mapping!$A:$A,Mapping!$G:$G)</f>
        <v/>
      </c>
    </row>
    <row r="1177" spans="1:6" hidden="1" x14ac:dyDescent="0.25">
      <c r="A1177" t="s">
        <v>2052</v>
      </c>
      <c r="B1177" t="s">
        <v>30</v>
      </c>
      <c r="C1177" s="1" t="str">
        <f>_xlfn.XLOOKUP($A1177,Mapping!$A:$A,Mapping!$D:$D)</f>
        <v/>
      </c>
      <c r="D1177" s="1" t="str">
        <f>_xlfn.XLOOKUP($A1177,Mapping!$A:$A,Mapping!$E:$E)</f>
        <v/>
      </c>
      <c r="E1177" s="1" t="str">
        <f>_xlfn.XLOOKUP($A1177,Mapping!$A:$A,Mapping!$C:$C)</f>
        <v>SJWAM</v>
      </c>
      <c r="F1177" s="1" t="str">
        <f>_xlfn.XLOOKUP($A1177,Mapping!$A:$A,Mapping!$G:$G)</f>
        <v/>
      </c>
    </row>
    <row r="1178" spans="1:6" hidden="1" x14ac:dyDescent="0.25">
      <c r="A1178" t="s">
        <v>2053</v>
      </c>
      <c r="B1178" t="s">
        <v>30</v>
      </c>
      <c r="C1178" s="1" t="str">
        <f>_xlfn.XLOOKUP($A1178,Mapping!$A:$A,Mapping!$D:$D)</f>
        <v/>
      </c>
      <c r="D1178" s="1" t="str">
        <f>_xlfn.XLOOKUP($A1178,Mapping!$A:$A,Mapping!$E:$E)</f>
        <v/>
      </c>
      <c r="E1178" s="1" t="str">
        <f>_xlfn.XLOOKUP($A1178,Mapping!$A:$A,Mapping!$C:$C)</f>
        <v>SJWAM</v>
      </c>
      <c r="F1178" s="1" t="str">
        <f>_xlfn.XLOOKUP($A1178,Mapping!$A:$A,Mapping!$G:$G)</f>
        <v/>
      </c>
    </row>
    <row r="1179" spans="1:6" x14ac:dyDescent="0.25">
      <c r="A1179" t="s">
        <v>2054</v>
      </c>
      <c r="B1179" t="s">
        <v>30</v>
      </c>
      <c r="C1179" s="1">
        <f>_xlfn.XLOOKUP($A1179,Mapping!$A:$A,Mapping!$D:$D)</f>
        <v>4177</v>
      </c>
      <c r="D1179" s="1" t="str">
        <f>_xlfn.XLOOKUP($A1179,Mapping!$A:$A,Mapping!$E:$E)</f>
        <v>Transmission Link from Mill Creek RM 006 to A_05_NA</v>
      </c>
      <c r="E1179" s="1" t="str">
        <f>_xlfn.XLOOKUP($A1179,Mapping!$A:$A,Mapping!$C:$C)</f>
        <v>SacWAM</v>
      </c>
      <c r="F1179" s="1" t="str">
        <f>_xlfn.XLOOKUP($A1179,Mapping!$A:$A,Mapping!$G:$G)</f>
        <v>Transmission Link Flow</v>
      </c>
    </row>
    <row r="1180" spans="1:6" x14ac:dyDescent="0.25">
      <c r="A1180" t="s">
        <v>2055</v>
      </c>
      <c r="B1180" t="s">
        <v>30</v>
      </c>
      <c r="C1180" s="1">
        <f>_xlfn.XLOOKUP($A1180,Mapping!$A:$A,Mapping!$D:$D)</f>
        <v>21156</v>
      </c>
      <c r="D1180" s="1" t="str">
        <f>_xlfn.XLOOKUP($A1180,Mapping!$A:$A,Mapping!$E:$E)</f>
        <v>Friant Kern Canal   0 \ Headflow</v>
      </c>
      <c r="E1180" s="1" t="str">
        <f>_xlfn.XLOOKUP($A1180,Mapping!$A:$A,Mapping!$C:$C)</f>
        <v>SJWAM</v>
      </c>
      <c r="F1180" s="1" t="str">
        <f>_xlfn.XLOOKUP($A1180,Mapping!$A:$A,Mapping!$G:$G)</f>
        <v>Streamflow (below node or reach listed)</v>
      </c>
    </row>
    <row r="1181" spans="1:6" x14ac:dyDescent="0.25">
      <c r="A1181" t="s">
        <v>2056</v>
      </c>
      <c r="B1181" t="s">
        <v>30</v>
      </c>
      <c r="C1181" s="1">
        <f>_xlfn.XLOOKUP($A1181,Mapping!$A:$A,Mapping!$D:$D)</f>
        <v>21159</v>
      </c>
      <c r="D1181" s="1" t="str">
        <f>_xlfn.XLOOKUP($A1181,Mapping!$A:$A,Mapping!$E:$E)</f>
        <v>Madera Canal   0 \ Headflow</v>
      </c>
      <c r="E1181" s="1" t="str">
        <f>_xlfn.XLOOKUP($A1181,Mapping!$A:$A,Mapping!$C:$C)</f>
        <v>SJWAM</v>
      </c>
      <c r="F1181" s="1" t="str">
        <f>_xlfn.XLOOKUP($A1181,Mapping!$A:$A,Mapping!$G:$G)</f>
        <v>Streamflow (below node or reach listed)</v>
      </c>
    </row>
    <row r="1182" spans="1:6" x14ac:dyDescent="0.25">
      <c r="A1182" t="s">
        <v>2057</v>
      </c>
      <c r="B1182" t="s">
        <v>30</v>
      </c>
      <c r="C1182" s="1">
        <f>_xlfn.XLOOKUP($A1182,Mapping!$A:$A,Mapping!$D:$D)</f>
        <v>7556</v>
      </c>
      <c r="D1182" s="1" t="str">
        <f>_xlfn.XLOOKUP($A1182,Mapping!$A:$A,Mapping!$E:$E)</f>
        <v>Transmission Link from Miners Ranch below Reservoir to U_12_13_NU2</v>
      </c>
      <c r="E1182" s="1" t="str">
        <f>_xlfn.XLOOKUP($A1182,Mapping!$A:$A,Mapping!$C:$C)</f>
        <v>SacWAM</v>
      </c>
      <c r="F1182" s="1" t="str">
        <f>_xlfn.XLOOKUP($A1182,Mapping!$A:$A,Mapping!$G:$G)</f>
        <v>Transmission Link Flow</v>
      </c>
    </row>
    <row r="1183" spans="1:6" hidden="1" x14ac:dyDescent="0.25">
      <c r="A1183" t="s">
        <v>2058</v>
      </c>
      <c r="B1183" t="s">
        <v>30</v>
      </c>
      <c r="C1183" s="1" t="e">
        <f>_xlfn.XLOOKUP($A1183,Mapping!$A:$A,Mapping!$D:$D)</f>
        <v>#N/A</v>
      </c>
      <c r="D1183" s="1" t="e">
        <f>_xlfn.XLOOKUP($A1183,Mapping!$A:$A,Mapping!$E:$E)</f>
        <v>#N/A</v>
      </c>
      <c r="E1183" s="1" t="e">
        <f>_xlfn.XLOOKUP($A1183,Mapping!$A:$A,Mapping!$C:$C)</f>
        <v>#N/A</v>
      </c>
      <c r="F1183" s="1" t="e">
        <f>_xlfn.XLOOKUP($A1183,Mapping!$A:$A,Mapping!$G:$G)</f>
        <v>#N/A</v>
      </c>
    </row>
    <row r="1184" spans="1:6" x14ac:dyDescent="0.25">
      <c r="A1184" t="s">
        <v>2059</v>
      </c>
      <c r="B1184" t="s">
        <v>30</v>
      </c>
      <c r="C1184" s="1">
        <f>_xlfn.XLOOKUP($A1184,Mapping!$A:$A,Mapping!$D:$D)</f>
        <v>5359</v>
      </c>
      <c r="D1184" s="1" t="str">
        <f>_xlfn.XLOOKUP($A1184,Mapping!$A:$A,Mapping!$E:$E)</f>
        <v>Transmission Link from Sacramento River RM 196 to R_09_PR</v>
      </c>
      <c r="E1184" s="1" t="str">
        <f>_xlfn.XLOOKUP($A1184,Mapping!$A:$A,Mapping!$C:$C)</f>
        <v>SacWAM</v>
      </c>
      <c r="F1184" s="1" t="str">
        <f>_xlfn.XLOOKUP($A1184,Mapping!$A:$A,Mapping!$G:$G)</f>
        <v>Transmission Link Flow</v>
      </c>
    </row>
    <row r="1185" spans="1:6" x14ac:dyDescent="0.25">
      <c r="A1185" t="s">
        <v>2060</v>
      </c>
      <c r="B1185" t="s">
        <v>30</v>
      </c>
      <c r="C1185" s="1">
        <f>_xlfn.XLOOKUP($A1185,Mapping!$A:$A,Mapping!$D:$D)</f>
        <v>5038</v>
      </c>
      <c r="D1185" s="1" t="str">
        <f>_xlfn.XLOOKUP($A1185,Mapping!$A:$A,Mapping!$E:$E)</f>
        <v>Transmission Link from Sacramento River RM 196 to A_09_SA1</v>
      </c>
      <c r="E1185" s="1" t="str">
        <f>_xlfn.XLOOKUP($A1185,Mapping!$A:$A,Mapping!$C:$C)</f>
        <v>SacWAM</v>
      </c>
      <c r="F1185" s="1" t="str">
        <f>_xlfn.XLOOKUP($A1185,Mapping!$A:$A,Mapping!$G:$G)</f>
        <v>Transmission Link Flow</v>
      </c>
    </row>
    <row r="1186" spans="1:6" x14ac:dyDescent="0.25">
      <c r="A1186" t="s">
        <v>2061</v>
      </c>
      <c r="B1186" t="s">
        <v>30</v>
      </c>
      <c r="C1186" s="1">
        <f>_xlfn.XLOOKUP($A1186,Mapping!$A:$A,Mapping!$D:$D)</f>
        <v>8471</v>
      </c>
      <c r="D1186" s="1" t="str">
        <f>_xlfn.XLOOKUP($A1186,Mapping!$A:$A,Mapping!$E:$E)</f>
        <v>Auburn Tunnel   0 \ Headflow</v>
      </c>
      <c r="E1186" s="1" t="str">
        <f>_xlfn.XLOOKUP($A1186,Mapping!$A:$A,Mapping!$C:$C)</f>
        <v>SacWAM</v>
      </c>
      <c r="F1186" s="1" t="str">
        <f>_xlfn.XLOOKUP($A1186,Mapping!$A:$A,Mapping!$G:$G)</f>
        <v>Streamflow (below node or reach listed)</v>
      </c>
    </row>
    <row r="1187" spans="1:6" x14ac:dyDescent="0.25">
      <c r="A1187" t="s">
        <v>2062</v>
      </c>
      <c r="B1187" t="s">
        <v>30</v>
      </c>
      <c r="C1187" s="1">
        <f>_xlfn.XLOOKUP($A1187,Mapping!$A:$A,Mapping!$D:$D)</f>
        <v>14623</v>
      </c>
      <c r="D1187" s="1" t="str">
        <f>_xlfn.XLOOKUP($A1187,Mapping!$A:$A,Mapping!$E:$E)</f>
        <v>Folsom South Canal   0 \ Headflow</v>
      </c>
      <c r="E1187" s="1" t="str">
        <f>_xlfn.XLOOKUP($A1187,Mapping!$A:$A,Mapping!$C:$C)</f>
        <v>SacWAM</v>
      </c>
      <c r="F1187" s="1" t="str">
        <f>_xlfn.XLOOKUP($A1187,Mapping!$A:$A,Mapping!$G:$G)</f>
        <v>Streamflow (below node or reach listed)</v>
      </c>
    </row>
    <row r="1188" spans="1:6" hidden="1" x14ac:dyDescent="0.25">
      <c r="A1188" t="s">
        <v>2063</v>
      </c>
      <c r="B1188" t="s">
        <v>30</v>
      </c>
      <c r="C1188" s="1" t="str">
        <f>_xlfn.XLOOKUP($A1188,Mapping!$A:$A,Mapping!$D:$D)</f>
        <v/>
      </c>
      <c r="D1188" s="1" t="str">
        <f>_xlfn.XLOOKUP($A1188,Mapping!$A:$A,Mapping!$E:$E)</f>
        <v/>
      </c>
      <c r="E1188" s="1" t="str">
        <f>_xlfn.XLOOKUP($A1188,Mapping!$A:$A,Mapping!$C:$C)</f>
        <v>SJWAM</v>
      </c>
      <c r="F1188" s="1" t="str">
        <f>_xlfn.XLOOKUP($A1188,Mapping!$A:$A,Mapping!$G:$G)</f>
        <v/>
      </c>
    </row>
    <row r="1189" spans="1:6" hidden="1" x14ac:dyDescent="0.25">
      <c r="A1189" t="s">
        <v>2064</v>
      </c>
      <c r="B1189" t="s">
        <v>30</v>
      </c>
      <c r="C1189" s="1" t="str">
        <f>_xlfn.XLOOKUP($A1189,Mapping!$A:$A,Mapping!$D:$D)</f>
        <v/>
      </c>
      <c r="D1189" s="1" t="str">
        <f>_xlfn.XLOOKUP($A1189,Mapping!$A:$A,Mapping!$E:$E)</f>
        <v/>
      </c>
      <c r="E1189" s="1" t="str">
        <f>_xlfn.XLOOKUP($A1189,Mapping!$A:$A,Mapping!$C:$C)</f>
        <v>SJWAM</v>
      </c>
      <c r="F1189" s="1" t="str">
        <f>_xlfn.XLOOKUP($A1189,Mapping!$A:$A,Mapping!$G:$G)</f>
        <v/>
      </c>
    </row>
    <row r="1190" spans="1:6" hidden="1" x14ac:dyDescent="0.25">
      <c r="A1190" t="s">
        <v>2065</v>
      </c>
      <c r="B1190" t="s">
        <v>30</v>
      </c>
      <c r="C1190" s="1" t="str">
        <f>_xlfn.XLOOKUP($A1190,Mapping!$A:$A,Mapping!$D:$D)</f>
        <v/>
      </c>
      <c r="D1190" s="1" t="str">
        <f>_xlfn.XLOOKUP($A1190,Mapping!$A:$A,Mapping!$E:$E)</f>
        <v/>
      </c>
      <c r="E1190" s="1" t="str">
        <f>_xlfn.XLOOKUP($A1190,Mapping!$A:$A,Mapping!$C:$C)</f>
        <v>SacWAM</v>
      </c>
      <c r="F1190" s="1" t="str">
        <f>_xlfn.XLOOKUP($A1190,Mapping!$A:$A,Mapping!$G:$G)</f>
        <v/>
      </c>
    </row>
    <row r="1191" spans="1:6" x14ac:dyDescent="0.25">
      <c r="A1191" t="s">
        <v>2066</v>
      </c>
      <c r="B1191" t="s">
        <v>30</v>
      </c>
      <c r="C1191" s="1">
        <f>_xlfn.XLOOKUP($A1191,Mapping!$A:$A,Mapping!$D:$D)</f>
        <v>8480</v>
      </c>
      <c r="D1191" s="1" t="str">
        <f>_xlfn.XLOOKUP($A1191,Mapping!$A:$A,Mapping!$E:$E)</f>
        <v>Palermo Canal   0 \ Headflow</v>
      </c>
      <c r="E1191" s="1" t="str">
        <f>_xlfn.XLOOKUP($A1191,Mapping!$A:$A,Mapping!$C:$C)</f>
        <v>SacWAM</v>
      </c>
      <c r="F1191" s="1" t="str">
        <f>_xlfn.XLOOKUP($A1191,Mapping!$A:$A,Mapping!$G:$G)</f>
        <v>Streamflow (below node or reach listed)</v>
      </c>
    </row>
    <row r="1192" spans="1:6" hidden="1" x14ac:dyDescent="0.25">
      <c r="A1192" t="s">
        <v>2067</v>
      </c>
      <c r="B1192" t="s">
        <v>30</v>
      </c>
      <c r="C1192" s="1" t="e">
        <f>_xlfn.XLOOKUP($A1192,Mapping!$A:$A,Mapping!$D:$D)</f>
        <v>#N/A</v>
      </c>
      <c r="D1192" s="1" t="e">
        <f>_xlfn.XLOOKUP($A1192,Mapping!$A:$A,Mapping!$E:$E)</f>
        <v>#N/A</v>
      </c>
      <c r="E1192" s="1" t="e">
        <f>_xlfn.XLOOKUP($A1192,Mapping!$A:$A,Mapping!$C:$C)</f>
        <v>#N/A</v>
      </c>
      <c r="F1192" s="1" t="e">
        <f>_xlfn.XLOOKUP($A1192,Mapping!$A:$A,Mapping!$G:$G)</f>
        <v>#N/A</v>
      </c>
    </row>
    <row r="1193" spans="1:6" hidden="1" x14ac:dyDescent="0.25">
      <c r="A1193" t="s">
        <v>2068</v>
      </c>
      <c r="B1193" t="s">
        <v>30</v>
      </c>
      <c r="C1193" s="1" t="e">
        <f>_xlfn.XLOOKUP($A1193,Mapping!$A:$A,Mapping!$D:$D)</f>
        <v>#N/A</v>
      </c>
      <c r="D1193" s="1" t="e">
        <f>_xlfn.XLOOKUP($A1193,Mapping!$A:$A,Mapping!$E:$E)</f>
        <v>#N/A</v>
      </c>
      <c r="E1193" s="1" t="e">
        <f>_xlfn.XLOOKUP($A1193,Mapping!$A:$A,Mapping!$C:$C)</f>
        <v>#N/A</v>
      </c>
      <c r="F1193" s="1" t="e">
        <f>_xlfn.XLOOKUP($A1193,Mapping!$A:$A,Mapping!$G:$G)</f>
        <v>#N/A</v>
      </c>
    </row>
    <row r="1194" spans="1:6" hidden="1" x14ac:dyDescent="0.25">
      <c r="A1194" t="s">
        <v>2069</v>
      </c>
      <c r="B1194" t="s">
        <v>30</v>
      </c>
      <c r="C1194" s="1" t="e">
        <f>_xlfn.XLOOKUP($A1194,Mapping!$A:$A,Mapping!$D:$D)</f>
        <v>#N/A</v>
      </c>
      <c r="D1194" s="1" t="e">
        <f>_xlfn.XLOOKUP($A1194,Mapping!$A:$A,Mapping!$E:$E)</f>
        <v>#N/A</v>
      </c>
      <c r="E1194" s="1" t="e">
        <f>_xlfn.XLOOKUP($A1194,Mapping!$A:$A,Mapping!$C:$C)</f>
        <v>#N/A</v>
      </c>
      <c r="F1194" s="1" t="e">
        <f>_xlfn.XLOOKUP($A1194,Mapping!$A:$A,Mapping!$G:$G)</f>
        <v>#N/A</v>
      </c>
    </row>
    <row r="1195" spans="1:6" hidden="1" x14ac:dyDescent="0.25">
      <c r="A1195" t="s">
        <v>2070</v>
      </c>
      <c r="B1195" t="s">
        <v>30</v>
      </c>
      <c r="C1195" s="1" t="e">
        <f>_xlfn.XLOOKUP($A1195,Mapping!$A:$A,Mapping!$D:$D)</f>
        <v>#N/A</v>
      </c>
      <c r="D1195" s="1" t="e">
        <f>_xlfn.XLOOKUP($A1195,Mapping!$A:$A,Mapping!$E:$E)</f>
        <v>#N/A</v>
      </c>
      <c r="E1195" s="1" t="e">
        <f>_xlfn.XLOOKUP($A1195,Mapping!$A:$A,Mapping!$C:$C)</f>
        <v>#N/A</v>
      </c>
      <c r="F1195" s="1" t="e">
        <f>_xlfn.XLOOKUP($A1195,Mapping!$A:$A,Mapping!$G:$G)</f>
        <v>#N/A</v>
      </c>
    </row>
    <row r="1196" spans="1:6" hidden="1" x14ac:dyDescent="0.25">
      <c r="A1196" t="s">
        <v>2071</v>
      </c>
      <c r="B1196" t="s">
        <v>30</v>
      </c>
      <c r="C1196" s="1" t="e">
        <f>_xlfn.XLOOKUP($A1196,Mapping!$A:$A,Mapping!$D:$D)</f>
        <v>#N/A</v>
      </c>
      <c r="D1196" s="1" t="e">
        <f>_xlfn.XLOOKUP($A1196,Mapping!$A:$A,Mapping!$E:$E)</f>
        <v>#N/A</v>
      </c>
      <c r="E1196" s="1" t="e">
        <f>_xlfn.XLOOKUP($A1196,Mapping!$A:$A,Mapping!$C:$C)</f>
        <v>#N/A</v>
      </c>
      <c r="F1196" s="1" t="e">
        <f>_xlfn.XLOOKUP($A1196,Mapping!$A:$A,Mapping!$G:$G)</f>
        <v>#N/A</v>
      </c>
    </row>
    <row r="1197" spans="1:6" hidden="1" x14ac:dyDescent="0.25">
      <c r="A1197" t="s">
        <v>2072</v>
      </c>
      <c r="B1197" t="s">
        <v>30</v>
      </c>
      <c r="C1197" s="1" t="e">
        <f>_xlfn.XLOOKUP($A1197,Mapping!$A:$A,Mapping!$D:$D)</f>
        <v>#N/A</v>
      </c>
      <c r="D1197" s="1" t="e">
        <f>_xlfn.XLOOKUP($A1197,Mapping!$A:$A,Mapping!$E:$E)</f>
        <v>#N/A</v>
      </c>
      <c r="E1197" s="1" t="e">
        <f>_xlfn.XLOOKUP($A1197,Mapping!$A:$A,Mapping!$C:$C)</f>
        <v>#N/A</v>
      </c>
      <c r="F1197" s="1" t="e">
        <f>_xlfn.XLOOKUP($A1197,Mapping!$A:$A,Mapping!$G:$G)</f>
        <v>#N/A</v>
      </c>
    </row>
    <row r="1198" spans="1:6" hidden="1" x14ac:dyDescent="0.25">
      <c r="A1198" t="s">
        <v>2073</v>
      </c>
      <c r="B1198" t="s">
        <v>30</v>
      </c>
      <c r="C1198" s="1" t="e">
        <f>_xlfn.XLOOKUP($A1198,Mapping!$A:$A,Mapping!$D:$D)</f>
        <v>#N/A</v>
      </c>
      <c r="D1198" s="1" t="e">
        <f>_xlfn.XLOOKUP($A1198,Mapping!$A:$A,Mapping!$E:$E)</f>
        <v>#N/A</v>
      </c>
      <c r="E1198" s="1" t="e">
        <f>_xlfn.XLOOKUP($A1198,Mapping!$A:$A,Mapping!$C:$C)</f>
        <v>#N/A</v>
      </c>
      <c r="F1198" s="1" t="e">
        <f>_xlfn.XLOOKUP($A1198,Mapping!$A:$A,Mapping!$G:$G)</f>
        <v>#N/A</v>
      </c>
    </row>
    <row r="1199" spans="1:6" x14ac:dyDescent="0.25">
      <c r="A1199" t="s">
        <v>2074</v>
      </c>
      <c r="B1199" t="s">
        <v>30</v>
      </c>
      <c r="C1199" s="1">
        <f>_xlfn.XLOOKUP($A1199,Mapping!$A:$A,Mapping!$D:$D)</f>
        <v>7613</v>
      </c>
      <c r="D1199" s="1" t="str">
        <f>_xlfn.XLOOKUP($A1199,Mapping!$A:$A,Mapping!$E:$E)</f>
        <v>Transmission Link from Putah South Canal CM 013 to U_20_25_PU</v>
      </c>
      <c r="E1199" s="1" t="str">
        <f>_xlfn.XLOOKUP($A1199,Mapping!$A:$A,Mapping!$C:$C)</f>
        <v>SacWAM</v>
      </c>
      <c r="F1199" s="1" t="str">
        <f>_xlfn.XLOOKUP($A1199,Mapping!$A:$A,Mapping!$G:$G)</f>
        <v>Transmission Link Flow</v>
      </c>
    </row>
    <row r="1200" spans="1:6" x14ac:dyDescent="0.25">
      <c r="A1200" t="s">
        <v>2075</v>
      </c>
      <c r="B1200" t="s">
        <v>30</v>
      </c>
      <c r="C1200" s="1">
        <f>_xlfn.XLOOKUP($A1200,Mapping!$A:$A,Mapping!$D:$D)</f>
        <v>13748</v>
      </c>
      <c r="D1200" s="1" t="str">
        <f>_xlfn.XLOOKUP($A1200,Mapping!$A:$A,Mapping!$E:$E)</f>
        <v>Transmission Link from Putah South Canal CM 015 to U_CSPS_NU</v>
      </c>
      <c r="E1200" s="1" t="str">
        <f>_xlfn.XLOOKUP($A1200,Mapping!$A:$A,Mapping!$C:$C)</f>
        <v>SacWAM</v>
      </c>
      <c r="F1200" s="1" t="str">
        <f>_xlfn.XLOOKUP($A1200,Mapping!$A:$A,Mapping!$G:$G)</f>
        <v>Transmission Link Flow</v>
      </c>
    </row>
    <row r="1201" spans="1:6" x14ac:dyDescent="0.25">
      <c r="A1201" t="s">
        <v>2076</v>
      </c>
      <c r="B1201" t="s">
        <v>30</v>
      </c>
      <c r="C1201" s="1">
        <f>_xlfn.XLOOKUP($A1201,Mapping!$A:$A,Mapping!$D:$D)</f>
        <v>11528</v>
      </c>
      <c r="D1201" s="1" t="str">
        <f>_xlfn.XLOOKUP($A1201,Mapping!$A:$A,Mapping!$E:$E)</f>
        <v>Transmission Link from Putah South Canal CM 017 to U_20_25_PU</v>
      </c>
      <c r="E1201" s="1" t="str">
        <f>_xlfn.XLOOKUP($A1201,Mapping!$A:$A,Mapping!$C:$C)</f>
        <v>SacWAM</v>
      </c>
      <c r="F1201" s="1" t="str">
        <f>_xlfn.XLOOKUP($A1201,Mapping!$A:$A,Mapping!$G:$G)</f>
        <v>Transmission Link Flow</v>
      </c>
    </row>
    <row r="1202" spans="1:6" x14ac:dyDescent="0.25">
      <c r="A1202" t="s">
        <v>2077</v>
      </c>
      <c r="B1202" t="s">
        <v>30</v>
      </c>
      <c r="C1202" s="1">
        <f>_xlfn.XLOOKUP($A1202,Mapping!$A:$A,Mapping!$D:$D)</f>
        <v>13739</v>
      </c>
      <c r="D1202" s="1" t="str">
        <f>_xlfn.XLOOKUP($A1202,Mapping!$A:$A,Mapping!$E:$E)</f>
        <v>Transmission Link from Putah South Canal CM 020 to U_SUISN_NU</v>
      </c>
      <c r="E1202" s="1" t="str">
        <f>_xlfn.XLOOKUP($A1202,Mapping!$A:$A,Mapping!$C:$C)</f>
        <v>SacWAM</v>
      </c>
      <c r="F1202" s="1" t="str">
        <f>_xlfn.XLOOKUP($A1202,Mapping!$A:$A,Mapping!$G:$G)</f>
        <v>Transmission Link Flow</v>
      </c>
    </row>
    <row r="1203" spans="1:6" hidden="1" x14ac:dyDescent="0.25">
      <c r="A1203" t="s">
        <v>2078</v>
      </c>
      <c r="B1203" t="s">
        <v>30</v>
      </c>
      <c r="C1203" s="1" t="str">
        <f>_xlfn.XLOOKUP($A1203,Mapping!$A:$A,Mapping!$D:$D)</f>
        <v/>
      </c>
      <c r="D1203" s="1" t="str">
        <f>_xlfn.XLOOKUP($A1203,Mapping!$A:$A,Mapping!$E:$E)</f>
        <v/>
      </c>
      <c r="E1203" s="1" t="str">
        <f>_xlfn.XLOOKUP($A1203,Mapping!$A:$A,Mapping!$C:$C)</f>
        <v>SacWAM</v>
      </c>
      <c r="F1203" s="1" t="str">
        <f>_xlfn.XLOOKUP($A1203,Mapping!$A:$A,Mapping!$G:$G)</f>
        <v/>
      </c>
    </row>
    <row r="1204" spans="1:6" x14ac:dyDescent="0.25">
      <c r="A1204" t="s">
        <v>2079</v>
      </c>
      <c r="B1204" t="s">
        <v>30</v>
      </c>
      <c r="C1204" s="1">
        <f>_xlfn.XLOOKUP($A1204,Mapping!$A:$A,Mapping!$D:$D)</f>
        <v>11531</v>
      </c>
      <c r="D1204" s="1" t="str">
        <f>_xlfn.XLOOKUP($A1204,Mapping!$A:$A,Mapping!$E:$E)</f>
        <v>Transmission Link from Putah South Canal CM 024 to U_FRFLD_PU</v>
      </c>
      <c r="E1204" s="1" t="str">
        <f>_xlfn.XLOOKUP($A1204,Mapping!$A:$A,Mapping!$C:$C)</f>
        <v>SacWAM</v>
      </c>
      <c r="F1204" s="1" t="str">
        <f>_xlfn.XLOOKUP($A1204,Mapping!$A:$A,Mapping!$G:$G)</f>
        <v>Transmission Link Flow</v>
      </c>
    </row>
    <row r="1205" spans="1:6" x14ac:dyDescent="0.25">
      <c r="A1205" t="s">
        <v>2080</v>
      </c>
      <c r="B1205" t="s">
        <v>30</v>
      </c>
      <c r="C1205" s="1">
        <f>_xlfn.XLOOKUP($A1205,Mapping!$A:$A,Mapping!$D:$D)</f>
        <v>13745</v>
      </c>
      <c r="D1205" s="1" t="str">
        <f>_xlfn.XLOOKUP($A1205,Mapping!$A:$A,Mapping!$E:$E)</f>
        <v>Transmission Link from Putah South Canal CM 033 to U_BNCIA_PU</v>
      </c>
      <c r="E1205" s="1" t="str">
        <f>_xlfn.XLOOKUP($A1205,Mapping!$A:$A,Mapping!$C:$C)</f>
        <v>SacWAM</v>
      </c>
      <c r="F1205" s="1" t="str">
        <f>_xlfn.XLOOKUP($A1205,Mapping!$A:$A,Mapping!$G:$G)</f>
        <v>Transmission Link Flow</v>
      </c>
    </row>
    <row r="1206" spans="1:6" x14ac:dyDescent="0.25">
      <c r="A1206" t="s">
        <v>2081</v>
      </c>
      <c r="B1206" t="s">
        <v>30</v>
      </c>
      <c r="C1206" s="1">
        <f>_xlfn.XLOOKUP($A1206,Mapping!$A:$A,Mapping!$D:$D)</f>
        <v>4292</v>
      </c>
      <c r="D1206" s="1" t="str">
        <f>_xlfn.XLOOKUP($A1206,Mapping!$A:$A,Mapping!$E:$E)</f>
        <v>Putah South Canal   0 \ Headflow</v>
      </c>
      <c r="E1206" s="1" t="str">
        <f>_xlfn.XLOOKUP($A1206,Mapping!$A:$A,Mapping!$C:$C)</f>
        <v>SacWAM</v>
      </c>
      <c r="F1206" s="1" t="str">
        <f>_xlfn.XLOOKUP($A1206,Mapping!$A:$A,Mapping!$G:$G)</f>
        <v>Streamflow (below node or reach listed)</v>
      </c>
    </row>
    <row r="1207" spans="1:6" hidden="1" x14ac:dyDescent="0.25">
      <c r="A1207" t="s">
        <v>2082</v>
      </c>
      <c r="B1207" t="s">
        <v>30</v>
      </c>
      <c r="C1207" s="1" t="str">
        <f>_xlfn.XLOOKUP($A1207,Mapping!$A:$A,Mapping!$D:$D)</f>
        <v/>
      </c>
      <c r="D1207" s="1" t="str">
        <f>_xlfn.XLOOKUP($A1207,Mapping!$A:$A,Mapping!$E:$E)</f>
        <v/>
      </c>
      <c r="E1207" s="1" t="str">
        <f>_xlfn.XLOOKUP($A1207,Mapping!$A:$A,Mapping!$C:$C)</f>
        <v>SJWAM</v>
      </c>
      <c r="F1207" s="1" t="str">
        <f>_xlfn.XLOOKUP($A1207,Mapping!$A:$A,Mapping!$G:$G)</f>
        <v/>
      </c>
    </row>
    <row r="1208" spans="1:6" hidden="1" x14ac:dyDescent="0.25">
      <c r="A1208" t="s">
        <v>2083</v>
      </c>
      <c r="B1208" t="s">
        <v>30</v>
      </c>
      <c r="C1208" s="1" t="str">
        <f>_xlfn.XLOOKUP($A1208,Mapping!$A:$A,Mapping!$D:$D)</f>
        <v/>
      </c>
      <c r="D1208" s="1" t="str">
        <f>_xlfn.XLOOKUP($A1208,Mapping!$A:$A,Mapping!$E:$E)</f>
        <v/>
      </c>
      <c r="E1208" s="1" t="str">
        <f>_xlfn.XLOOKUP($A1208,Mapping!$A:$A,Mapping!$C:$C)</f>
        <v>SJWAM</v>
      </c>
      <c r="F1208" s="1" t="str">
        <f>_xlfn.XLOOKUP($A1208,Mapping!$A:$A,Mapping!$G:$G)</f>
        <v/>
      </c>
    </row>
    <row r="1209" spans="1:6" hidden="1" x14ac:dyDescent="0.25">
      <c r="A1209" t="s">
        <v>2084</v>
      </c>
      <c r="B1209" t="s">
        <v>30</v>
      </c>
      <c r="C1209" s="1" t="str">
        <f>_xlfn.XLOOKUP($A1209,Mapping!$A:$A,Mapping!$D:$D)</f>
        <v/>
      </c>
      <c r="D1209" s="1" t="str">
        <f>_xlfn.XLOOKUP($A1209,Mapping!$A:$A,Mapping!$E:$E)</f>
        <v/>
      </c>
      <c r="E1209" s="1" t="str">
        <f>_xlfn.XLOOKUP($A1209,Mapping!$A:$A,Mapping!$C:$C)</f>
        <v>SJWAM</v>
      </c>
      <c r="F1209" s="1" t="str">
        <f>_xlfn.XLOOKUP($A1209,Mapping!$A:$A,Mapping!$G:$G)</f>
        <v/>
      </c>
    </row>
    <row r="1210" spans="1:6" x14ac:dyDescent="0.25">
      <c r="A1210" t="s">
        <v>2085</v>
      </c>
      <c r="B1210" t="s">
        <v>30</v>
      </c>
      <c r="C1210" s="1">
        <f>_xlfn.XLOOKUP($A1210,Mapping!$A:$A,Mapping!$D:$D)</f>
        <v>15843</v>
      </c>
      <c r="D1210" s="1" t="str">
        <f>_xlfn.XLOOKUP($A1210,Mapping!$A:$A,Mapping!$E:$E)</f>
        <v>Rock Slough Intake   0 \ Headflow</v>
      </c>
      <c r="E1210" s="1" t="str">
        <f>_xlfn.XLOOKUP($A1210,Mapping!$A:$A,Mapping!$C:$C)</f>
        <v>SacWAM</v>
      </c>
      <c r="F1210" s="1" t="str">
        <f>_xlfn.XLOOKUP($A1210,Mapping!$A:$A,Mapping!$G:$G)</f>
        <v>Streamflow (below node or reach listed)</v>
      </c>
    </row>
    <row r="1211" spans="1:6" x14ac:dyDescent="0.25">
      <c r="A1211" t="s">
        <v>2086</v>
      </c>
      <c r="B1211" t="s">
        <v>30</v>
      </c>
      <c r="C1211" s="1">
        <f>_xlfn.XLOOKUP($A1211,Mapping!$A:$A,Mapping!$D:$D)</f>
        <v>9850</v>
      </c>
      <c r="D1211" s="1" t="str">
        <f>_xlfn.XLOOKUP($A1211,Mapping!$A:$A,Mapping!$E:$E)</f>
        <v>Transmission Link from Richvale Canal Node 1 to R_11_PR</v>
      </c>
      <c r="E1211" s="1" t="str">
        <f>_xlfn.XLOOKUP($A1211,Mapping!$A:$A,Mapping!$C:$C)</f>
        <v>SacWAM</v>
      </c>
      <c r="F1211" s="1" t="str">
        <f>_xlfn.XLOOKUP($A1211,Mapping!$A:$A,Mapping!$G:$G)</f>
        <v>Transmission Link Flow</v>
      </c>
    </row>
    <row r="1212" spans="1:6" x14ac:dyDescent="0.25">
      <c r="A1212" t="s">
        <v>2087</v>
      </c>
      <c r="B1212" t="s">
        <v>30</v>
      </c>
      <c r="C1212" s="1">
        <f>_xlfn.XLOOKUP($A1212,Mapping!$A:$A,Mapping!$D:$D)</f>
        <v>9233</v>
      </c>
      <c r="D1212" s="1" t="str">
        <f>_xlfn.XLOOKUP($A1212,Mapping!$A:$A,Mapping!$E:$E)</f>
        <v>Delta Cross Channel fr Sacramento River RM 030   0 \ Headflow</v>
      </c>
      <c r="E1212" s="1" t="str">
        <f>_xlfn.XLOOKUP($A1212,Mapping!$A:$A,Mapping!$C:$C)</f>
        <v>SacWAM</v>
      </c>
      <c r="F1212" s="1" t="str">
        <f>_xlfn.XLOOKUP($A1212,Mapping!$A:$A,Mapping!$G:$G)</f>
        <v>Streamflow (below node or reach listed)</v>
      </c>
    </row>
    <row r="1213" spans="1:6" x14ac:dyDescent="0.25">
      <c r="A1213" t="s">
        <v>2088</v>
      </c>
      <c r="B1213" t="s">
        <v>30</v>
      </c>
      <c r="C1213" s="1">
        <f>_xlfn.XLOOKUP($A1213,Mapping!$A:$A,Mapping!$D:$D)</f>
        <v>13077</v>
      </c>
      <c r="D1213" s="1" t="str">
        <f>_xlfn.XLOOKUP($A1213,Mapping!$A:$A,Mapping!$E:$E)</f>
        <v>Freeport Pumping Plant   0 \ Headflow</v>
      </c>
      <c r="E1213" s="1" t="str">
        <f>_xlfn.XLOOKUP($A1213,Mapping!$A:$A,Mapping!$C:$C)</f>
        <v>SacWAM</v>
      </c>
      <c r="F1213" s="1" t="str">
        <f>_xlfn.XLOOKUP($A1213,Mapping!$A:$A,Mapping!$G:$G)</f>
        <v>Streamflow (below node or reach listed)</v>
      </c>
    </row>
    <row r="1214" spans="1:6" x14ac:dyDescent="0.25">
      <c r="A1214" t="s">
        <v>2089</v>
      </c>
      <c r="B1214" t="s">
        <v>30</v>
      </c>
      <c r="C1214" s="1">
        <f>_xlfn.XLOOKUP($A1214,Mapping!$A:$A,Mapping!$D:$D)</f>
        <v>7748</v>
      </c>
      <c r="D1214" s="1" t="str">
        <f>_xlfn.XLOOKUP($A1214,Mapping!$A:$A,Mapping!$E:$E)</f>
        <v>Sacramento River WTP   0 \ Headflow</v>
      </c>
      <c r="E1214" s="1" t="str">
        <f>_xlfn.XLOOKUP($A1214,Mapping!$A:$A,Mapping!$C:$C)</f>
        <v>SacWAM</v>
      </c>
      <c r="F1214" s="1" t="str">
        <f>_xlfn.XLOOKUP($A1214,Mapping!$A:$A,Mapping!$G:$G)</f>
        <v>Streamflow (below node or reach listed)</v>
      </c>
    </row>
    <row r="1215" spans="1:6" x14ac:dyDescent="0.25">
      <c r="A1215" t="s">
        <v>2090</v>
      </c>
      <c r="B1215" t="s">
        <v>30</v>
      </c>
      <c r="C1215" s="1">
        <f>_xlfn.XLOOKUP($A1215,Mapping!$A:$A,Mapping!$D:$D)</f>
        <v>7647</v>
      </c>
      <c r="D1215" s="1" t="str">
        <f>_xlfn.XLOOKUP($A1215,Mapping!$A:$A,Mapping!$E:$E)</f>
        <v>Transmission Link from Sacramento River RM 065 to U_21_PU</v>
      </c>
      <c r="E1215" s="1" t="str">
        <f>_xlfn.XLOOKUP($A1215,Mapping!$A:$A,Mapping!$C:$C)</f>
        <v>SacWAM</v>
      </c>
      <c r="F1215" s="1" t="str">
        <f>_xlfn.XLOOKUP($A1215,Mapping!$A:$A,Mapping!$G:$G)</f>
        <v>Transmission Link Flow</v>
      </c>
    </row>
    <row r="1216" spans="1:6" x14ac:dyDescent="0.25">
      <c r="A1216" t="s">
        <v>2091</v>
      </c>
      <c r="B1216" t="s">
        <v>30</v>
      </c>
      <c r="C1216" s="1">
        <f>_xlfn.XLOOKUP($A1216,Mapping!$A:$A,Mapping!$D:$D)</f>
        <v>4609</v>
      </c>
      <c r="D1216" s="1" t="str">
        <f>_xlfn.XLOOKUP($A1216,Mapping!$A:$A,Mapping!$E:$E)</f>
        <v>Transmission Link from Sacramento River RM 074 to A_21_SA</v>
      </c>
      <c r="E1216" s="1" t="str">
        <f>_xlfn.XLOOKUP($A1216,Mapping!$A:$A,Mapping!$C:$C)</f>
        <v>SacWAM</v>
      </c>
      <c r="F1216" s="1" t="str">
        <f>_xlfn.XLOOKUP($A1216,Mapping!$A:$A,Mapping!$G:$G)</f>
        <v>Transmission Link Flow</v>
      </c>
    </row>
    <row r="1217" spans="1:6" x14ac:dyDescent="0.25">
      <c r="A1217" t="s">
        <v>2092</v>
      </c>
      <c r="B1217" t="s">
        <v>30</v>
      </c>
      <c r="C1217" s="1">
        <f>_xlfn.XLOOKUP($A1217,Mapping!$A:$A,Mapping!$D:$D)</f>
        <v>7608</v>
      </c>
      <c r="D1217" s="1" t="str">
        <f>_xlfn.XLOOKUP($A1217,Mapping!$A:$A,Mapping!$E:$E)</f>
        <v>Transmission Link from Sacramento River RM 074 to U_20_25_NU</v>
      </c>
      <c r="E1217" s="1" t="str">
        <f>_xlfn.XLOOKUP($A1217,Mapping!$A:$A,Mapping!$C:$C)</f>
        <v>SacWAM</v>
      </c>
      <c r="F1217" s="1" t="str">
        <f>_xlfn.XLOOKUP($A1217,Mapping!$A:$A,Mapping!$G:$G)</f>
        <v>Transmission Link Flow</v>
      </c>
    </row>
    <row r="1218" spans="1:6" hidden="1" x14ac:dyDescent="0.25">
      <c r="A1218" t="s">
        <v>2093</v>
      </c>
      <c r="B1218" t="s">
        <v>30</v>
      </c>
      <c r="C1218" s="1" t="e">
        <f>_xlfn.XLOOKUP($A1218,Mapping!$A:$A,Mapping!$D:$D)</f>
        <v>#N/A</v>
      </c>
      <c r="D1218" s="1" t="e">
        <f>_xlfn.XLOOKUP($A1218,Mapping!$A:$A,Mapping!$E:$E)</f>
        <v>#N/A</v>
      </c>
      <c r="E1218" s="1" t="e">
        <f>_xlfn.XLOOKUP($A1218,Mapping!$A:$A,Mapping!$C:$C)</f>
        <v>#N/A</v>
      </c>
      <c r="F1218" s="1" t="e">
        <f>_xlfn.XLOOKUP($A1218,Mapping!$A:$A,Mapping!$G:$G)</f>
        <v>#N/A</v>
      </c>
    </row>
    <row r="1219" spans="1:6" x14ac:dyDescent="0.25">
      <c r="A1219" t="s">
        <v>2094</v>
      </c>
      <c r="B1219" t="s">
        <v>30</v>
      </c>
      <c r="C1219" s="1">
        <f>_xlfn.XLOOKUP($A1219,Mapping!$A:$A,Mapping!$D:$D)</f>
        <v>4627</v>
      </c>
      <c r="D1219" s="1" t="str">
        <f>_xlfn.XLOOKUP($A1219,Mapping!$A:$A,Mapping!$E:$E)</f>
        <v>Transmission Link from Sacramento River RM 078 to A_22_SA1</v>
      </c>
      <c r="E1219" s="1" t="str">
        <f>_xlfn.XLOOKUP($A1219,Mapping!$A:$A,Mapping!$C:$C)</f>
        <v>SacWAM</v>
      </c>
      <c r="F1219" s="1" t="str">
        <f>_xlfn.XLOOKUP($A1219,Mapping!$A:$A,Mapping!$G:$G)</f>
        <v>Transmission Link Flow</v>
      </c>
    </row>
    <row r="1220" spans="1:6" hidden="1" x14ac:dyDescent="0.25">
      <c r="A1220" t="s">
        <v>2095</v>
      </c>
      <c r="B1220" t="s">
        <v>30</v>
      </c>
      <c r="C1220" s="1" t="e">
        <f>_xlfn.XLOOKUP($A1220,Mapping!$A:$A,Mapping!$D:$D)</f>
        <v>#N/A</v>
      </c>
      <c r="D1220" s="1" t="e">
        <f>_xlfn.XLOOKUP($A1220,Mapping!$A:$A,Mapping!$E:$E)</f>
        <v>#N/A</v>
      </c>
      <c r="E1220" s="1" t="e">
        <f>_xlfn.XLOOKUP($A1220,Mapping!$A:$A,Mapping!$C:$C)</f>
        <v>#N/A</v>
      </c>
      <c r="F1220" s="1" t="e">
        <f>_xlfn.XLOOKUP($A1220,Mapping!$A:$A,Mapping!$G:$G)</f>
        <v>#N/A</v>
      </c>
    </row>
    <row r="1221" spans="1:6" x14ac:dyDescent="0.25">
      <c r="A1221" t="s">
        <v>2096</v>
      </c>
      <c r="B1221" t="s">
        <v>30</v>
      </c>
      <c r="C1221" s="1">
        <f>_xlfn.XLOOKUP($A1221,Mapping!$A:$A,Mapping!$D:$D)</f>
        <v>4630</v>
      </c>
      <c r="D1221" s="1" t="str">
        <f>_xlfn.XLOOKUP($A1221,Mapping!$A:$A,Mapping!$E:$E)</f>
        <v>Transmission Link from Sacramento River RM 082 to A_22_SA1</v>
      </c>
      <c r="E1221" s="1" t="str">
        <f>_xlfn.XLOOKUP($A1221,Mapping!$A:$A,Mapping!$C:$C)</f>
        <v>SacWAM</v>
      </c>
      <c r="F1221" s="1" t="str">
        <f>_xlfn.XLOOKUP($A1221,Mapping!$A:$A,Mapping!$G:$G)</f>
        <v>Transmission Link Flow</v>
      </c>
    </row>
    <row r="1222" spans="1:6" x14ac:dyDescent="0.25">
      <c r="A1222" t="s">
        <v>2097</v>
      </c>
      <c r="B1222" t="s">
        <v>30</v>
      </c>
      <c r="C1222" s="1">
        <f>_xlfn.XLOOKUP($A1222,Mapping!$A:$A,Mapping!$D:$D)</f>
        <v>4612</v>
      </c>
      <c r="D1222" s="1" t="str">
        <f>_xlfn.XLOOKUP($A1222,Mapping!$A:$A,Mapping!$E:$E)</f>
        <v>Transmission Link from Sacramento River RM 083 to A_21_SA</v>
      </c>
      <c r="E1222" s="1" t="str">
        <f>_xlfn.XLOOKUP($A1222,Mapping!$A:$A,Mapping!$C:$C)</f>
        <v>SacWAM</v>
      </c>
      <c r="F1222" s="1" t="str">
        <f>_xlfn.XLOOKUP($A1222,Mapping!$A:$A,Mapping!$G:$G)</f>
        <v>Transmission Link Flow</v>
      </c>
    </row>
    <row r="1223" spans="1:6" hidden="1" x14ac:dyDescent="0.25">
      <c r="A1223" t="s">
        <v>2098</v>
      </c>
      <c r="B1223" t="s">
        <v>30</v>
      </c>
      <c r="C1223" s="1" t="str">
        <f>_xlfn.XLOOKUP($A1223,Mapping!$A:$A,Mapping!$D:$D)</f>
        <v/>
      </c>
      <c r="D1223" s="1" t="str">
        <f>_xlfn.XLOOKUP($A1223,Mapping!$A:$A,Mapping!$E:$E)</f>
        <v/>
      </c>
      <c r="E1223" s="1" t="str">
        <f>_xlfn.XLOOKUP($A1223,Mapping!$A:$A,Mapping!$C:$C)</f>
        <v>SacWAM</v>
      </c>
      <c r="F1223" s="1" t="str">
        <f>_xlfn.XLOOKUP($A1223,Mapping!$A:$A,Mapping!$G:$G)</f>
        <v/>
      </c>
    </row>
    <row r="1224" spans="1:6" hidden="1" x14ac:dyDescent="0.25">
      <c r="A1224" t="s">
        <v>2099</v>
      </c>
      <c r="B1224" t="s">
        <v>30</v>
      </c>
      <c r="C1224" s="1" t="str">
        <f>_xlfn.XLOOKUP($A1224,Mapping!$A:$A,Mapping!$D:$D)</f>
        <v/>
      </c>
      <c r="D1224" s="1" t="str">
        <f>_xlfn.XLOOKUP($A1224,Mapping!$A:$A,Mapping!$E:$E)</f>
        <v/>
      </c>
      <c r="E1224" s="1" t="str">
        <f>_xlfn.XLOOKUP($A1224,Mapping!$A:$A,Mapping!$C:$C)</f>
        <v>SacWAM</v>
      </c>
      <c r="F1224" s="1" t="str">
        <f>_xlfn.XLOOKUP($A1224,Mapping!$A:$A,Mapping!$G:$G)</f>
        <v/>
      </c>
    </row>
    <row r="1225" spans="1:6" x14ac:dyDescent="0.25">
      <c r="A1225" t="s">
        <v>2100</v>
      </c>
      <c r="B1225" t="s">
        <v>30</v>
      </c>
      <c r="C1225" s="1">
        <f>_xlfn.XLOOKUP($A1225,Mapping!$A:$A,Mapping!$D:$D)</f>
        <v>4347</v>
      </c>
      <c r="D1225" s="1" t="str">
        <f>_xlfn.XLOOKUP($A1225,Mapping!$A:$A,Mapping!$E:$E)</f>
        <v>Transmission Link from Sacramento River RM 109 to A_08_SA3</v>
      </c>
      <c r="E1225" s="1" t="str">
        <f>_xlfn.XLOOKUP($A1225,Mapping!$A:$A,Mapping!$C:$C)</f>
        <v>SacWAM</v>
      </c>
      <c r="F1225" s="1" t="str">
        <f>_xlfn.XLOOKUP($A1225,Mapping!$A:$A,Mapping!$G:$G)</f>
        <v>Transmission Link Flow</v>
      </c>
    </row>
    <row r="1226" spans="1:6" hidden="1" x14ac:dyDescent="0.25">
      <c r="A1226" t="s">
        <v>2101</v>
      </c>
      <c r="B1226" t="s">
        <v>30</v>
      </c>
      <c r="C1226" s="1" t="str">
        <f>_xlfn.XLOOKUP($A1226,Mapping!$A:$A,Mapping!$D:$D)</f>
        <v/>
      </c>
      <c r="D1226" s="1" t="str">
        <f>_xlfn.XLOOKUP($A1226,Mapping!$A:$A,Mapping!$E:$E)</f>
        <v/>
      </c>
      <c r="E1226" s="1" t="str">
        <f>_xlfn.XLOOKUP($A1226,Mapping!$A:$A,Mapping!$C:$C)</f>
        <v>SacWAM</v>
      </c>
      <c r="F1226" s="1" t="str">
        <f>_xlfn.XLOOKUP($A1226,Mapping!$A:$A,Mapping!$G:$G)</f>
        <v/>
      </c>
    </row>
    <row r="1227" spans="1:6" x14ac:dyDescent="0.25">
      <c r="A1227" t="s">
        <v>2102</v>
      </c>
      <c r="B1227" t="s">
        <v>30</v>
      </c>
      <c r="C1227" s="1">
        <f>_xlfn.XLOOKUP($A1227,Mapping!$A:$A,Mapping!$D:$D)</f>
        <v>4567</v>
      </c>
      <c r="D1227" s="1" t="str">
        <f>_xlfn.XLOOKUP($A1227,Mapping!$A:$A,Mapping!$E:$E)</f>
        <v>Transmission Link from Sacramento River RM 115 to A_18_19_SA</v>
      </c>
      <c r="E1227" s="1" t="str">
        <f>_xlfn.XLOOKUP($A1227,Mapping!$A:$A,Mapping!$C:$C)</f>
        <v>SacWAM</v>
      </c>
      <c r="F1227" s="1" t="str">
        <f>_xlfn.XLOOKUP($A1227,Mapping!$A:$A,Mapping!$G:$G)</f>
        <v>Transmission Link Flow</v>
      </c>
    </row>
    <row r="1228" spans="1:6" x14ac:dyDescent="0.25">
      <c r="A1228" t="s">
        <v>2103</v>
      </c>
      <c r="B1228" t="s">
        <v>30</v>
      </c>
      <c r="C1228" s="1">
        <f>_xlfn.XLOOKUP($A1228,Mapping!$A:$A,Mapping!$D:$D)</f>
        <v>4350</v>
      </c>
      <c r="D1228" s="1" t="str">
        <f>_xlfn.XLOOKUP($A1228,Mapping!$A:$A,Mapping!$E:$E)</f>
        <v>Transmission Link from Sacramento River RM 121 to A_08_SA3</v>
      </c>
      <c r="E1228" s="1" t="str">
        <f>_xlfn.XLOOKUP($A1228,Mapping!$A:$A,Mapping!$C:$C)</f>
        <v>SacWAM</v>
      </c>
      <c r="F1228" s="1" t="str">
        <f>_xlfn.XLOOKUP($A1228,Mapping!$A:$A,Mapping!$G:$G)</f>
        <v>Transmission Link Flow</v>
      </c>
    </row>
    <row r="1229" spans="1:6" x14ac:dyDescent="0.25">
      <c r="A1229" t="s">
        <v>2104</v>
      </c>
      <c r="B1229" t="s">
        <v>30</v>
      </c>
      <c r="C1229" s="1">
        <f>_xlfn.XLOOKUP($A1229,Mapping!$A:$A,Mapping!$D:$D)</f>
        <v>4568</v>
      </c>
      <c r="D1229" s="1" t="str">
        <f>_xlfn.XLOOKUP($A1229,Mapping!$A:$A,Mapping!$E:$E)</f>
        <v>Transmission Link from Sacramento River RM 121 to A_18_19_SA</v>
      </c>
      <c r="E1229" s="1" t="str">
        <f>_xlfn.XLOOKUP($A1229,Mapping!$A:$A,Mapping!$C:$C)</f>
        <v>SacWAM</v>
      </c>
      <c r="F1229" s="1" t="str">
        <f>_xlfn.XLOOKUP($A1229,Mapping!$A:$A,Mapping!$G:$G)</f>
        <v>Transmission Link Flow</v>
      </c>
    </row>
    <row r="1230" spans="1:6" hidden="1" x14ac:dyDescent="0.25">
      <c r="A1230" t="s">
        <v>2105</v>
      </c>
      <c r="B1230" t="s">
        <v>30</v>
      </c>
      <c r="C1230" s="1" t="e">
        <f>_xlfn.XLOOKUP($A1230,Mapping!$A:$A,Mapping!$D:$D)</f>
        <v>#N/A</v>
      </c>
      <c r="D1230" s="1" t="e">
        <f>_xlfn.XLOOKUP($A1230,Mapping!$A:$A,Mapping!$E:$E)</f>
        <v>#N/A</v>
      </c>
      <c r="E1230" s="1" t="e">
        <f>_xlfn.XLOOKUP($A1230,Mapping!$A:$A,Mapping!$C:$C)</f>
        <v>#N/A</v>
      </c>
      <c r="F1230" s="1" t="e">
        <f>_xlfn.XLOOKUP($A1230,Mapping!$A:$A,Mapping!$G:$G)</f>
        <v>#N/A</v>
      </c>
    </row>
    <row r="1231" spans="1:6" hidden="1" x14ac:dyDescent="0.25">
      <c r="A1231" t="s">
        <v>2106</v>
      </c>
      <c r="B1231" t="s">
        <v>30</v>
      </c>
      <c r="C1231" s="1" t="e">
        <f>_xlfn.XLOOKUP($A1231,Mapping!$A:$A,Mapping!$D:$D)</f>
        <v>#N/A</v>
      </c>
      <c r="D1231" s="1" t="e">
        <f>_xlfn.XLOOKUP($A1231,Mapping!$A:$A,Mapping!$E:$E)</f>
        <v>#N/A</v>
      </c>
      <c r="E1231" s="1" t="e">
        <f>_xlfn.XLOOKUP($A1231,Mapping!$A:$A,Mapping!$C:$C)</f>
        <v>#N/A</v>
      </c>
      <c r="F1231" s="1" t="e">
        <f>_xlfn.XLOOKUP($A1231,Mapping!$A:$A,Mapping!$G:$G)</f>
        <v>#N/A</v>
      </c>
    </row>
    <row r="1232" spans="1:6" x14ac:dyDescent="0.25">
      <c r="A1232" t="s">
        <v>2107</v>
      </c>
      <c r="B1232" t="s">
        <v>30</v>
      </c>
      <c r="C1232" s="1">
        <f>_xlfn.XLOOKUP($A1232,Mapping!$A:$A,Mapping!$D:$D)</f>
        <v>4564</v>
      </c>
      <c r="D1232" s="1" t="str">
        <f>_xlfn.XLOOKUP($A1232,Mapping!$A:$A,Mapping!$E:$E)</f>
        <v>Transmission Link from Sacramento River RM 136 to A_18_19_SA</v>
      </c>
      <c r="E1232" s="1" t="str">
        <f>_xlfn.XLOOKUP($A1232,Mapping!$A:$A,Mapping!$C:$C)</f>
        <v>SacWAM</v>
      </c>
      <c r="F1232" s="1" t="str">
        <f>_xlfn.XLOOKUP($A1232,Mapping!$A:$A,Mapping!$G:$G)</f>
        <v>Transmission Link Flow</v>
      </c>
    </row>
    <row r="1233" spans="1:6" hidden="1" x14ac:dyDescent="0.25">
      <c r="A1233" t="s">
        <v>2108</v>
      </c>
      <c r="B1233" t="s">
        <v>30</v>
      </c>
      <c r="C1233" s="1" t="e">
        <f>_xlfn.XLOOKUP($A1233,Mapping!$A:$A,Mapping!$D:$D)</f>
        <v>#N/A</v>
      </c>
      <c r="D1233" s="1" t="e">
        <f>_xlfn.XLOOKUP($A1233,Mapping!$A:$A,Mapping!$E:$E)</f>
        <v>#N/A</v>
      </c>
      <c r="E1233" s="1" t="e">
        <f>_xlfn.XLOOKUP($A1233,Mapping!$A:$A,Mapping!$C:$C)</f>
        <v>#N/A</v>
      </c>
      <c r="F1233" s="1" t="e">
        <f>_xlfn.XLOOKUP($A1233,Mapping!$A:$A,Mapping!$G:$G)</f>
        <v>#N/A</v>
      </c>
    </row>
    <row r="1234" spans="1:6" hidden="1" x14ac:dyDescent="0.25">
      <c r="A1234" t="s">
        <v>2109</v>
      </c>
      <c r="B1234" t="s">
        <v>30</v>
      </c>
      <c r="C1234" s="1" t="str">
        <f>_xlfn.XLOOKUP($A1234,Mapping!$A:$A,Mapping!$D:$D)</f>
        <v/>
      </c>
      <c r="D1234" s="1" t="str">
        <f>_xlfn.XLOOKUP($A1234,Mapping!$A:$A,Mapping!$E:$E)</f>
        <v/>
      </c>
      <c r="E1234" s="1" t="str">
        <f>_xlfn.XLOOKUP($A1234,Mapping!$A:$A,Mapping!$C:$C)</f>
        <v>SacWAM</v>
      </c>
      <c r="F1234" s="1" t="str">
        <f>_xlfn.XLOOKUP($A1234,Mapping!$A:$A,Mapping!$G:$G)</f>
        <v/>
      </c>
    </row>
    <row r="1235" spans="1:6" x14ac:dyDescent="0.25">
      <c r="A1235" t="s">
        <v>2110</v>
      </c>
      <c r="B1235" t="s">
        <v>30</v>
      </c>
      <c r="C1235" s="1">
        <f>_xlfn.XLOOKUP($A1235,Mapping!$A:$A,Mapping!$D:$D)</f>
        <v>4261</v>
      </c>
      <c r="D1235" s="1" t="str">
        <f>_xlfn.XLOOKUP($A1235,Mapping!$A:$A,Mapping!$E:$E)</f>
        <v>Transmission Link from Sacramento River RM 159 to A_08_SA1</v>
      </c>
      <c r="E1235" s="1" t="str">
        <f>_xlfn.XLOOKUP($A1235,Mapping!$A:$A,Mapping!$C:$C)</f>
        <v>SacWAM</v>
      </c>
      <c r="F1235" s="1" t="str">
        <f>_xlfn.XLOOKUP($A1235,Mapping!$A:$A,Mapping!$G:$G)</f>
        <v>Transmission Link Flow</v>
      </c>
    </row>
    <row r="1236" spans="1:6" x14ac:dyDescent="0.25">
      <c r="A1236" t="s">
        <v>2111</v>
      </c>
      <c r="B1236" t="s">
        <v>30</v>
      </c>
      <c r="C1236" s="1">
        <f>_xlfn.XLOOKUP($A1236,Mapping!$A:$A,Mapping!$D:$D)</f>
        <v>4384</v>
      </c>
      <c r="D1236" s="1" t="str">
        <f>_xlfn.XLOOKUP($A1236,Mapping!$A:$A,Mapping!$E:$E)</f>
        <v>Transmission Link from Sacramento River RM 162 to A_09_SA2</v>
      </c>
      <c r="E1236" s="1" t="str">
        <f>_xlfn.XLOOKUP($A1236,Mapping!$A:$A,Mapping!$C:$C)</f>
        <v>SacWAM</v>
      </c>
      <c r="F1236" s="1" t="str">
        <f>_xlfn.XLOOKUP($A1236,Mapping!$A:$A,Mapping!$G:$G)</f>
        <v>Transmission Link Flow</v>
      </c>
    </row>
    <row r="1237" spans="1:6" x14ac:dyDescent="0.25">
      <c r="A1237" t="s">
        <v>2112</v>
      </c>
      <c r="B1237" t="s">
        <v>30</v>
      </c>
      <c r="C1237" s="1">
        <f>_xlfn.XLOOKUP($A1237,Mapping!$A:$A,Mapping!$D:$D)</f>
        <v>4264</v>
      </c>
      <c r="D1237" s="1" t="str">
        <f>_xlfn.XLOOKUP($A1237,Mapping!$A:$A,Mapping!$E:$E)</f>
        <v>Transmission Link from Sacramento River RM 178 to A_08_SA1</v>
      </c>
      <c r="E1237" s="1" t="str">
        <f>_xlfn.XLOOKUP($A1237,Mapping!$A:$A,Mapping!$C:$C)</f>
        <v>SacWAM</v>
      </c>
      <c r="F1237" s="1" t="str">
        <f>_xlfn.XLOOKUP($A1237,Mapping!$A:$A,Mapping!$G:$G)</f>
        <v>Transmission Link Flow</v>
      </c>
    </row>
    <row r="1238" spans="1:6" hidden="1" x14ac:dyDescent="0.25">
      <c r="A1238" t="s">
        <v>2113</v>
      </c>
      <c r="B1238" t="s">
        <v>30</v>
      </c>
      <c r="C1238" s="1" t="e">
        <f>_xlfn.XLOOKUP($A1238,Mapping!$A:$A,Mapping!$D:$D)</f>
        <v>#N/A</v>
      </c>
      <c r="D1238" s="1" t="e">
        <f>_xlfn.XLOOKUP($A1238,Mapping!$A:$A,Mapping!$E:$E)</f>
        <v>#N/A</v>
      </c>
      <c r="E1238" s="1" t="e">
        <f>_xlfn.XLOOKUP($A1238,Mapping!$A:$A,Mapping!$C:$C)</f>
        <v>#N/A</v>
      </c>
      <c r="F1238" s="1" t="e">
        <f>_xlfn.XLOOKUP($A1238,Mapping!$A:$A,Mapping!$G:$G)</f>
        <v>#N/A</v>
      </c>
    </row>
    <row r="1239" spans="1:6" hidden="1" x14ac:dyDescent="0.25">
      <c r="A1239" t="s">
        <v>2114</v>
      </c>
      <c r="B1239" t="s">
        <v>30</v>
      </c>
      <c r="C1239" s="1" t="e">
        <f>_xlfn.XLOOKUP($A1239,Mapping!$A:$A,Mapping!$D:$D)</f>
        <v>#N/A</v>
      </c>
      <c r="D1239" s="1" t="e">
        <f>_xlfn.XLOOKUP($A1239,Mapping!$A:$A,Mapping!$E:$E)</f>
        <v>#N/A</v>
      </c>
      <c r="E1239" s="1" t="e">
        <f>_xlfn.XLOOKUP($A1239,Mapping!$A:$A,Mapping!$C:$C)</f>
        <v>#N/A</v>
      </c>
      <c r="F1239" s="1" t="e">
        <f>_xlfn.XLOOKUP($A1239,Mapping!$A:$A,Mapping!$G:$G)</f>
        <v>#N/A</v>
      </c>
    </row>
    <row r="1240" spans="1:6" hidden="1" x14ac:dyDescent="0.25">
      <c r="A1240" t="s">
        <v>2115</v>
      </c>
      <c r="B1240" t="s">
        <v>30</v>
      </c>
      <c r="C1240" s="1" t="e">
        <f>_xlfn.XLOOKUP($A1240,Mapping!$A:$A,Mapping!$D:$D)</f>
        <v>#N/A</v>
      </c>
      <c r="D1240" s="1" t="e">
        <f>_xlfn.XLOOKUP($A1240,Mapping!$A:$A,Mapping!$E:$E)</f>
        <v>#N/A</v>
      </c>
      <c r="E1240" s="1" t="e">
        <f>_xlfn.XLOOKUP($A1240,Mapping!$A:$A,Mapping!$C:$C)</f>
        <v>#N/A</v>
      </c>
      <c r="F1240" s="1" t="e">
        <f>_xlfn.XLOOKUP($A1240,Mapping!$A:$A,Mapping!$G:$G)</f>
        <v>#N/A</v>
      </c>
    </row>
    <row r="1241" spans="1:6" x14ac:dyDescent="0.25">
      <c r="A1241" t="s">
        <v>2116</v>
      </c>
      <c r="B1241" t="s">
        <v>30</v>
      </c>
      <c r="C1241" s="1">
        <f>_xlfn.XLOOKUP($A1241,Mapping!$A:$A,Mapping!$D:$D)</f>
        <v>1192</v>
      </c>
      <c r="D1241" s="1" t="str">
        <f>_xlfn.XLOOKUP($A1241,Mapping!$A:$A,Mapping!$E:$E)</f>
        <v>Glenn Colusa Canal   0 \ Headflow</v>
      </c>
      <c r="E1241" s="1" t="str">
        <f>_xlfn.XLOOKUP($A1241,Mapping!$A:$A,Mapping!$C:$C)</f>
        <v>SacWAM</v>
      </c>
      <c r="F1241" s="1" t="str">
        <f>_xlfn.XLOOKUP($A1241,Mapping!$A:$A,Mapping!$G:$G)</f>
        <v>Streamflow (below node or reach listed)</v>
      </c>
    </row>
    <row r="1242" spans="1:6" hidden="1" x14ac:dyDescent="0.25">
      <c r="A1242" t="s">
        <v>2117</v>
      </c>
      <c r="B1242" t="s">
        <v>30</v>
      </c>
      <c r="C1242" s="1" t="e">
        <f>_xlfn.XLOOKUP($A1242,Mapping!$A:$A,Mapping!$D:$D)</f>
        <v>#N/A</v>
      </c>
      <c r="D1242" s="1" t="e">
        <f>_xlfn.XLOOKUP($A1242,Mapping!$A:$A,Mapping!$E:$E)</f>
        <v>#N/A</v>
      </c>
      <c r="E1242" s="1" t="e">
        <f>_xlfn.XLOOKUP($A1242,Mapping!$A:$A,Mapping!$C:$C)</f>
        <v>#N/A</v>
      </c>
      <c r="F1242" s="1" t="e">
        <f>_xlfn.XLOOKUP($A1242,Mapping!$A:$A,Mapping!$G:$G)</f>
        <v>#N/A</v>
      </c>
    </row>
    <row r="1243" spans="1:6" hidden="1" x14ac:dyDescent="0.25">
      <c r="A1243" t="s">
        <v>2118</v>
      </c>
      <c r="B1243" t="s">
        <v>30</v>
      </c>
      <c r="C1243" s="1" t="e">
        <f>_xlfn.XLOOKUP($A1243,Mapping!$A:$A,Mapping!$D:$D)</f>
        <v>#N/A</v>
      </c>
      <c r="D1243" s="1" t="e">
        <f>_xlfn.XLOOKUP($A1243,Mapping!$A:$A,Mapping!$E:$E)</f>
        <v>#N/A</v>
      </c>
      <c r="E1243" s="1" t="e">
        <f>_xlfn.XLOOKUP($A1243,Mapping!$A:$A,Mapping!$C:$C)</f>
        <v>#N/A</v>
      </c>
      <c r="F1243" s="1" t="e">
        <f>_xlfn.XLOOKUP($A1243,Mapping!$A:$A,Mapping!$G:$G)</f>
        <v>#N/A</v>
      </c>
    </row>
    <row r="1244" spans="1:6" x14ac:dyDescent="0.25">
      <c r="A1244" t="s">
        <v>2119</v>
      </c>
      <c r="B1244" t="s">
        <v>30</v>
      </c>
      <c r="C1244" s="1">
        <f>_xlfn.XLOOKUP($A1244,Mapping!$A:$A,Mapping!$D:$D)</f>
        <v>4152</v>
      </c>
      <c r="D1244" s="1" t="str">
        <f>_xlfn.XLOOKUP($A1244,Mapping!$A:$A,Mapping!$E:$E)</f>
        <v>Tehama Colusa Canal   1 \ Tehama Colusa Canal CM 001</v>
      </c>
      <c r="E1244" s="1" t="str">
        <f>_xlfn.XLOOKUP($A1244,Mapping!$A:$A,Mapping!$C:$C)</f>
        <v>SacWAM</v>
      </c>
      <c r="F1244" s="1" t="str">
        <f>_xlfn.XLOOKUP($A1244,Mapping!$A:$A,Mapping!$G:$G)</f>
        <v>Streamflow (below node or reach listed)</v>
      </c>
    </row>
    <row r="1245" spans="1:6" hidden="1" x14ac:dyDescent="0.25">
      <c r="A1245" t="s">
        <v>2120</v>
      </c>
      <c r="B1245" t="s">
        <v>30</v>
      </c>
      <c r="C1245" s="1" t="e">
        <f>_xlfn.XLOOKUP($A1245,Mapping!$A:$A,Mapping!$D:$D)</f>
        <v>#N/A</v>
      </c>
      <c r="D1245" s="1" t="e">
        <f>_xlfn.XLOOKUP($A1245,Mapping!$A:$A,Mapping!$E:$E)</f>
        <v>#N/A</v>
      </c>
      <c r="E1245" s="1" t="e">
        <f>_xlfn.XLOOKUP($A1245,Mapping!$A:$A,Mapping!$C:$C)</f>
        <v>#N/A</v>
      </c>
      <c r="F1245" s="1" t="e">
        <f>_xlfn.XLOOKUP($A1245,Mapping!$A:$A,Mapping!$G:$G)</f>
        <v>#N/A</v>
      </c>
    </row>
    <row r="1246" spans="1:6" hidden="1" x14ac:dyDescent="0.25">
      <c r="A1246" t="s">
        <v>2121</v>
      </c>
      <c r="B1246" t="s">
        <v>30</v>
      </c>
      <c r="C1246" s="1" t="e">
        <f>_xlfn.XLOOKUP($A1246,Mapping!$A:$A,Mapping!$D:$D)</f>
        <v>#N/A</v>
      </c>
      <c r="D1246" s="1" t="e">
        <f>_xlfn.XLOOKUP($A1246,Mapping!$A:$A,Mapping!$E:$E)</f>
        <v>#N/A</v>
      </c>
      <c r="E1246" s="1" t="e">
        <f>_xlfn.XLOOKUP($A1246,Mapping!$A:$A,Mapping!$C:$C)</f>
        <v>#N/A</v>
      </c>
      <c r="F1246" s="1" t="e">
        <f>_xlfn.XLOOKUP($A1246,Mapping!$A:$A,Mapping!$G:$G)</f>
        <v>#N/A</v>
      </c>
    </row>
    <row r="1247" spans="1:6" x14ac:dyDescent="0.25">
      <c r="A1247" t="s">
        <v>2122</v>
      </c>
      <c r="B1247" t="s">
        <v>30</v>
      </c>
      <c r="C1247" s="1">
        <f>_xlfn.XLOOKUP($A1247,Mapping!$A:$A,Mapping!$D:$D)</f>
        <v>4080</v>
      </c>
      <c r="D1247" s="1" t="str">
        <f>_xlfn.XLOOKUP($A1247,Mapping!$A:$A,Mapping!$E:$E)</f>
        <v>Transmission Link from Sacramento River RM 289 to A_03_SA</v>
      </c>
      <c r="E1247" s="1" t="str">
        <f>_xlfn.XLOOKUP($A1247,Mapping!$A:$A,Mapping!$C:$C)</f>
        <v>SacWAM</v>
      </c>
      <c r="F1247" s="1" t="str">
        <f>_xlfn.XLOOKUP($A1247,Mapping!$A:$A,Mapping!$G:$G)</f>
        <v>Transmission Link Flow</v>
      </c>
    </row>
    <row r="1248" spans="1:6" x14ac:dyDescent="0.25">
      <c r="A1248" t="s">
        <v>2123</v>
      </c>
      <c r="B1248" t="s">
        <v>30</v>
      </c>
      <c r="C1248" s="1">
        <f>_xlfn.XLOOKUP($A1248,Mapping!$A:$A,Mapping!$D:$D)</f>
        <v>11550</v>
      </c>
      <c r="D1248" s="1" t="str">
        <f>_xlfn.XLOOKUP($A1248,Mapping!$A:$A,Mapping!$E:$E)</f>
        <v>Transmission Link from Bella Vista Pipeline to A_03_PA</v>
      </c>
      <c r="E1248" s="1" t="str">
        <f>_xlfn.XLOOKUP($A1248,Mapping!$A:$A,Mapping!$C:$C)</f>
        <v>SacWAM</v>
      </c>
      <c r="F1248" s="1" t="str">
        <f>_xlfn.XLOOKUP($A1248,Mapping!$A:$A,Mapping!$G:$G)</f>
        <v>Transmission Link Flow</v>
      </c>
    </row>
    <row r="1249" spans="1:6" hidden="1" x14ac:dyDescent="0.25">
      <c r="A1249" t="s">
        <v>2124</v>
      </c>
      <c r="B1249" t="s">
        <v>30</v>
      </c>
      <c r="C1249" s="1" t="str">
        <f>_xlfn.XLOOKUP($A1249,Mapping!$A:$A,Mapping!$D:$D)</f>
        <v/>
      </c>
      <c r="D1249" s="1" t="str">
        <f>_xlfn.XLOOKUP($A1249,Mapping!$A:$A,Mapping!$E:$E)</f>
        <v/>
      </c>
      <c r="E1249" s="1" t="str">
        <f>_xlfn.XLOOKUP($A1249,Mapping!$A:$A,Mapping!$C:$C)</f>
        <v>SacWAM</v>
      </c>
      <c r="F1249" s="1" t="str">
        <f>_xlfn.XLOOKUP($A1249,Mapping!$A:$A,Mapping!$G:$G)</f>
        <v/>
      </c>
    </row>
    <row r="1250" spans="1:6" x14ac:dyDescent="0.25">
      <c r="A1250" t="s">
        <v>2125</v>
      </c>
      <c r="B1250" t="s">
        <v>30</v>
      </c>
      <c r="C1250" s="1">
        <f>_xlfn.XLOOKUP($A1250,Mapping!$A:$A,Mapping!$D:$D)</f>
        <v>8468</v>
      </c>
      <c r="D1250" s="1" t="str">
        <f>_xlfn.XLOOKUP($A1250,Mapping!$A:$A,Mapping!$E:$E)</f>
        <v>Transmission Link from Sacramento River RM 296 to A_02_SA</v>
      </c>
      <c r="E1250" s="1" t="str">
        <f>_xlfn.XLOOKUP($A1250,Mapping!$A:$A,Mapping!$C:$C)</f>
        <v>SacWAM</v>
      </c>
      <c r="F1250" s="1" t="str">
        <f>_xlfn.XLOOKUP($A1250,Mapping!$A:$A,Mapping!$G:$G)</f>
        <v>Transmission Link Flow</v>
      </c>
    </row>
    <row r="1251" spans="1:6" hidden="1" x14ac:dyDescent="0.25">
      <c r="A1251" t="s">
        <v>2126</v>
      </c>
      <c r="B1251" t="s">
        <v>30</v>
      </c>
      <c r="C1251" s="1" t="str">
        <f>_xlfn.XLOOKUP($A1251,Mapping!$A:$A,Mapping!$D:$D)</f>
        <v/>
      </c>
      <c r="D1251" s="1" t="str">
        <f>_xlfn.XLOOKUP($A1251,Mapping!$A:$A,Mapping!$E:$E)</f>
        <v/>
      </c>
      <c r="E1251" s="1" t="str">
        <f>_xlfn.XLOOKUP($A1251,Mapping!$A:$A,Mapping!$C:$C)</f>
        <v>SacWAM</v>
      </c>
      <c r="F1251" s="1" t="str">
        <f>_xlfn.XLOOKUP($A1251,Mapping!$A:$A,Mapping!$G:$G)</f>
        <v/>
      </c>
    </row>
    <row r="1252" spans="1:6" x14ac:dyDescent="0.25">
      <c r="A1252" t="s">
        <v>2127</v>
      </c>
      <c r="B1252" t="s">
        <v>30</v>
      </c>
      <c r="C1252" s="1">
        <f>_xlfn.XLOOKUP($A1252,Mapping!$A:$A,Mapping!$D:$D)</f>
        <v>4540</v>
      </c>
      <c r="D1252" s="1" t="str">
        <f>_xlfn.XLOOKUP($A1252,Mapping!$A:$A,Mapping!$E:$E)</f>
        <v>Transmission Link from Sutter Bypass CM 014 to A_17_NA</v>
      </c>
      <c r="E1252" s="1" t="str">
        <f>_xlfn.XLOOKUP($A1252,Mapping!$A:$A,Mapping!$C:$C)</f>
        <v>SacWAM</v>
      </c>
      <c r="F1252" s="1" t="str">
        <f>_xlfn.XLOOKUP($A1252,Mapping!$A:$A,Mapping!$G:$G)</f>
        <v>Transmission Link Flow</v>
      </c>
    </row>
    <row r="1253" spans="1:6" x14ac:dyDescent="0.25">
      <c r="A1253" t="s">
        <v>2128</v>
      </c>
      <c r="B1253" t="s">
        <v>30</v>
      </c>
      <c r="C1253" s="1">
        <f>_xlfn.XLOOKUP($A1253,Mapping!$A:$A,Mapping!$D:$D)</f>
        <v>11511</v>
      </c>
      <c r="D1253" s="1" t="str">
        <f>_xlfn.XLOOKUP($A1253,Mapping!$A:$A,Mapping!$E:$E)</f>
        <v>Transmission Link from Sutter Bypass CM 028 to R_17_PR2</v>
      </c>
      <c r="E1253" s="1" t="str">
        <f>_xlfn.XLOOKUP($A1253,Mapping!$A:$A,Mapping!$C:$C)</f>
        <v>SacWAM</v>
      </c>
      <c r="F1253" s="1" t="str">
        <f>_xlfn.XLOOKUP($A1253,Mapping!$A:$A,Mapping!$G:$G)</f>
        <v>Transmission Link Flow</v>
      </c>
    </row>
    <row r="1254" spans="1:6" x14ac:dyDescent="0.25">
      <c r="A1254" t="s">
        <v>2129</v>
      </c>
      <c r="B1254" t="s">
        <v>30</v>
      </c>
      <c r="C1254" s="1">
        <f>_xlfn.XLOOKUP($A1254,Mapping!$A:$A,Mapping!$D:$D)</f>
        <v>4558</v>
      </c>
      <c r="D1254" s="1" t="str">
        <f>_xlfn.XLOOKUP($A1254,Mapping!$A:$A,Mapping!$E:$E)</f>
        <v>Transmission Link from Sutter Bypass CM 031 to A_18_19_NA</v>
      </c>
      <c r="E1254" s="1" t="str">
        <f>_xlfn.XLOOKUP($A1254,Mapping!$A:$A,Mapping!$C:$C)</f>
        <v>SacWAM</v>
      </c>
      <c r="F1254" s="1" t="str">
        <f>_xlfn.XLOOKUP($A1254,Mapping!$A:$A,Mapping!$G:$G)</f>
        <v>Transmission Link Flow</v>
      </c>
    </row>
    <row r="1255" spans="1:6" x14ac:dyDescent="0.25">
      <c r="A1255" t="s">
        <v>2130</v>
      </c>
      <c r="B1255" t="s">
        <v>30</v>
      </c>
      <c r="C1255" s="1">
        <f>_xlfn.XLOOKUP($A1255,Mapping!$A:$A,Mapping!$D:$D)</f>
        <v>9907</v>
      </c>
      <c r="D1255" s="1" t="str">
        <f>_xlfn.XLOOKUP($A1255,Mapping!$A:$A,Mapping!$E:$E)</f>
        <v>Transmission Link from Joint Board Canal Node 5 to R_17_PR2</v>
      </c>
      <c r="E1255" s="1" t="str">
        <f>_xlfn.XLOOKUP($A1255,Mapping!$A:$A,Mapping!$C:$C)</f>
        <v>SacWAM</v>
      </c>
      <c r="F1255" s="1" t="str">
        <f>_xlfn.XLOOKUP($A1255,Mapping!$A:$A,Mapping!$G:$G)</f>
        <v>Transmission Link Flow</v>
      </c>
    </row>
    <row r="1256" spans="1:6" x14ac:dyDescent="0.25">
      <c r="A1256" t="s">
        <v>2131</v>
      </c>
      <c r="B1256" t="s">
        <v>30</v>
      </c>
      <c r="C1256" s="1">
        <f>_xlfn.XLOOKUP($A1256,Mapping!$A:$A,Mapping!$D:$D)</f>
        <v>6898</v>
      </c>
      <c r="D1256" s="1" t="str">
        <f>_xlfn.XLOOKUP($A1256,Mapping!$A:$A,Mapping!$E:$E)</f>
        <v>Miners Ranch Canal   0 \ Headflow</v>
      </c>
      <c r="E1256" s="1" t="str">
        <f>_xlfn.XLOOKUP($A1256,Mapping!$A:$A,Mapping!$C:$C)</f>
        <v>SacWAM</v>
      </c>
      <c r="F1256" s="1" t="str">
        <f>_xlfn.XLOOKUP($A1256,Mapping!$A:$A,Mapping!$G:$G)</f>
        <v>Streamflow (below node or reach listed)</v>
      </c>
    </row>
    <row r="1257" spans="1:6" x14ac:dyDescent="0.25">
      <c r="A1257" t="s">
        <v>2132</v>
      </c>
      <c r="B1257" t="s">
        <v>30</v>
      </c>
      <c r="C1257" s="1">
        <f>_xlfn.XLOOKUP($A1257,Mapping!$A:$A,Mapping!$D:$D)</f>
        <v>7476</v>
      </c>
      <c r="D1257" s="1" t="str">
        <f>_xlfn.XLOOKUP($A1257,Mapping!$A:$A,Mapping!$E:$E)</f>
        <v>Transmission Link from Shasta Lake to U_03_PU</v>
      </c>
      <c r="E1257" s="1" t="str">
        <f>_xlfn.XLOOKUP($A1257,Mapping!$A:$A,Mapping!$C:$C)</f>
        <v>SacWAM</v>
      </c>
      <c r="F1257" s="1" t="str">
        <f>_xlfn.XLOOKUP($A1257,Mapping!$A:$A,Mapping!$G:$G)</f>
        <v>Transmission Link Flow</v>
      </c>
    </row>
    <row r="1258" spans="1:6" hidden="1" x14ac:dyDescent="0.25">
      <c r="A1258" t="s">
        <v>2133</v>
      </c>
      <c r="B1258" t="s">
        <v>30</v>
      </c>
      <c r="C1258" s="1" t="str">
        <f>_xlfn.XLOOKUP($A1258,Mapping!$A:$A,Mapping!$D:$D)</f>
        <v/>
      </c>
      <c r="D1258" s="1" t="str">
        <f>_xlfn.XLOOKUP($A1258,Mapping!$A:$A,Mapping!$E:$E)</f>
        <v/>
      </c>
      <c r="E1258" s="1" t="str">
        <f>_xlfn.XLOOKUP($A1258,Mapping!$A:$A,Mapping!$C:$C)</f>
        <v>SacWAM</v>
      </c>
      <c r="F1258" s="1" t="str">
        <f>_xlfn.XLOOKUP($A1258,Mapping!$A:$A,Mapping!$G:$G)</f>
        <v/>
      </c>
    </row>
    <row r="1259" spans="1:6" x14ac:dyDescent="0.25">
      <c r="A1259" t="s">
        <v>2134</v>
      </c>
      <c r="B1259" t="s">
        <v>30</v>
      </c>
      <c r="C1259" s="1">
        <f>_xlfn.XLOOKUP($A1259,Mapping!$A:$A,Mapping!$D:$D)</f>
        <v>7894</v>
      </c>
      <c r="D1259" s="1" t="str">
        <f>_xlfn.XLOOKUP($A1259,Mapping!$A:$A,Mapping!$E:$E)</f>
        <v>Transmission Link from San Joaquin River RM 028 to U_60S_NU1</v>
      </c>
      <c r="E1259" s="1" t="str">
        <f>_xlfn.XLOOKUP($A1259,Mapping!$A:$A,Mapping!$C:$C)</f>
        <v>SacWAM</v>
      </c>
      <c r="F1259" s="1" t="str">
        <f>_xlfn.XLOOKUP($A1259,Mapping!$A:$A,Mapping!$G:$G)</f>
        <v>Transmission Link Flow</v>
      </c>
    </row>
    <row r="1260" spans="1:6" hidden="1" x14ac:dyDescent="0.25">
      <c r="A1260" t="s">
        <v>2135</v>
      </c>
      <c r="B1260" t="s">
        <v>30</v>
      </c>
      <c r="C1260" s="1" t="str">
        <f>_xlfn.XLOOKUP($A1260,Mapping!$A:$A,Mapping!$D:$D)</f>
        <v/>
      </c>
      <c r="D1260" s="1" t="str">
        <f>_xlfn.XLOOKUP($A1260,Mapping!$A:$A,Mapping!$E:$E)</f>
        <v/>
      </c>
      <c r="E1260" s="1" t="str">
        <f>_xlfn.XLOOKUP($A1260,Mapping!$A:$A,Mapping!$C:$C)</f>
        <v>SJWAM</v>
      </c>
      <c r="F1260" s="1" t="str">
        <f>_xlfn.XLOOKUP($A1260,Mapping!$A:$A,Mapping!$G:$G)</f>
        <v/>
      </c>
    </row>
    <row r="1261" spans="1:6" hidden="1" x14ac:dyDescent="0.25">
      <c r="A1261" t="s">
        <v>2136</v>
      </c>
      <c r="B1261" t="s">
        <v>30</v>
      </c>
      <c r="C1261" s="1" t="str">
        <f>_xlfn.XLOOKUP($A1261,Mapping!$A:$A,Mapping!$D:$D)</f>
        <v/>
      </c>
      <c r="D1261" s="1" t="str">
        <f>_xlfn.XLOOKUP($A1261,Mapping!$A:$A,Mapping!$E:$E)</f>
        <v/>
      </c>
      <c r="E1261" s="1" t="str">
        <f>_xlfn.XLOOKUP($A1261,Mapping!$A:$A,Mapping!$C:$C)</f>
        <v>SJWAM</v>
      </c>
      <c r="F1261" s="1" t="str">
        <f>_xlfn.XLOOKUP($A1261,Mapping!$A:$A,Mapping!$G:$G)</f>
        <v/>
      </c>
    </row>
    <row r="1262" spans="1:6" x14ac:dyDescent="0.25">
      <c r="A1262" t="s">
        <v>2137</v>
      </c>
      <c r="B1262" t="s">
        <v>30</v>
      </c>
      <c r="C1262" s="1">
        <f>_xlfn.XLOOKUP($A1262,Mapping!$A:$A,Mapping!$D:$D)</f>
        <v>16209</v>
      </c>
      <c r="D1262" s="1" t="str">
        <f>_xlfn.XLOOKUP($A1262,Mapping!$A:$A,Mapping!$E:$E)</f>
        <v>Transmission Link from A001987  West Stanislaus ID to A_71_PA2</v>
      </c>
      <c r="E1262" s="1" t="str">
        <f>_xlfn.XLOOKUP($A1262,Mapping!$A:$A,Mapping!$C:$C)</f>
        <v>SJWAM</v>
      </c>
      <c r="F1262" s="1" t="str">
        <f>_xlfn.XLOOKUP($A1262,Mapping!$A:$A,Mapping!$G:$G)</f>
        <v>Transmission Link Flow</v>
      </c>
    </row>
    <row r="1263" spans="1:6" hidden="1" x14ac:dyDescent="0.25">
      <c r="A1263" t="s">
        <v>2138</v>
      </c>
      <c r="B1263" t="s">
        <v>30</v>
      </c>
      <c r="C1263" s="1" t="str">
        <f>_xlfn.XLOOKUP($A1263,Mapping!$A:$A,Mapping!$D:$D)</f>
        <v/>
      </c>
      <c r="D1263" s="1" t="str">
        <f>_xlfn.XLOOKUP($A1263,Mapping!$A:$A,Mapping!$E:$E)</f>
        <v/>
      </c>
      <c r="E1263" s="1" t="str">
        <f>_xlfn.XLOOKUP($A1263,Mapping!$A:$A,Mapping!$C:$C)</f>
        <v>SJWAM</v>
      </c>
      <c r="F1263" s="1" t="str">
        <f>_xlfn.XLOOKUP($A1263,Mapping!$A:$A,Mapping!$G:$G)</f>
        <v/>
      </c>
    </row>
    <row r="1264" spans="1:6" x14ac:dyDescent="0.25">
      <c r="A1264" t="s">
        <v>2139</v>
      </c>
      <c r="B1264" t="s">
        <v>30</v>
      </c>
      <c r="C1264" s="1">
        <f>_xlfn.XLOOKUP($A1264,Mapping!$A:$A,Mapping!$D:$D)</f>
        <v>15760</v>
      </c>
      <c r="D1264" s="1" t="str">
        <f>_xlfn.XLOOKUP($A1264,Mapping!$A:$A,Mapping!$E:$E)</f>
        <v>Transmission Link from S009320  Patterson WD to A_71_PA4</v>
      </c>
      <c r="E1264" s="1" t="str">
        <f>_xlfn.XLOOKUP($A1264,Mapping!$A:$A,Mapping!$C:$C)</f>
        <v>SJWAM</v>
      </c>
      <c r="F1264" s="1" t="str">
        <f>_xlfn.XLOOKUP($A1264,Mapping!$A:$A,Mapping!$G:$G)</f>
        <v>Transmission Link Flow</v>
      </c>
    </row>
    <row r="1265" spans="1:6" hidden="1" x14ac:dyDescent="0.25">
      <c r="A1265" t="s">
        <v>2140</v>
      </c>
      <c r="B1265" t="s">
        <v>30</v>
      </c>
      <c r="C1265" s="1" t="str">
        <f>_xlfn.XLOOKUP($A1265,Mapping!$A:$A,Mapping!$D:$D)</f>
        <v/>
      </c>
      <c r="D1265" s="1" t="str">
        <f>_xlfn.XLOOKUP($A1265,Mapping!$A:$A,Mapping!$E:$E)</f>
        <v/>
      </c>
      <c r="E1265" s="1" t="str">
        <f>_xlfn.XLOOKUP($A1265,Mapping!$A:$A,Mapping!$C:$C)</f>
        <v>SJWAM</v>
      </c>
      <c r="F1265" s="1" t="str">
        <f>_xlfn.XLOOKUP($A1265,Mapping!$A:$A,Mapping!$G:$G)</f>
        <v/>
      </c>
    </row>
    <row r="1266" spans="1:6" hidden="1" x14ac:dyDescent="0.25">
      <c r="A1266" t="s">
        <v>2141</v>
      </c>
      <c r="B1266" t="s">
        <v>30</v>
      </c>
      <c r="C1266" s="1" t="str">
        <f>_xlfn.XLOOKUP($A1266,Mapping!$A:$A,Mapping!$D:$D)</f>
        <v/>
      </c>
      <c r="D1266" s="1" t="str">
        <f>_xlfn.XLOOKUP($A1266,Mapping!$A:$A,Mapping!$E:$E)</f>
        <v/>
      </c>
      <c r="E1266" s="1" t="str">
        <f>_xlfn.XLOOKUP($A1266,Mapping!$A:$A,Mapping!$C:$C)</f>
        <v>SJWAM</v>
      </c>
      <c r="F1266" s="1" t="str">
        <f>_xlfn.XLOOKUP($A1266,Mapping!$A:$A,Mapping!$G:$G)</f>
        <v/>
      </c>
    </row>
    <row r="1267" spans="1:6" hidden="1" x14ac:dyDescent="0.25">
      <c r="A1267" t="s">
        <v>2142</v>
      </c>
      <c r="B1267" t="s">
        <v>30</v>
      </c>
      <c r="C1267" s="1" t="str">
        <f>_xlfn.XLOOKUP($A1267,Mapping!$A:$A,Mapping!$D:$D)</f>
        <v/>
      </c>
      <c r="D1267" s="1" t="str">
        <f>_xlfn.XLOOKUP($A1267,Mapping!$A:$A,Mapping!$E:$E)</f>
        <v/>
      </c>
      <c r="E1267" s="1" t="str">
        <f>_xlfn.XLOOKUP($A1267,Mapping!$A:$A,Mapping!$C:$C)</f>
        <v>SJWAM</v>
      </c>
      <c r="F1267" s="1" t="str">
        <f>_xlfn.XLOOKUP($A1267,Mapping!$A:$A,Mapping!$G:$G)</f>
        <v/>
      </c>
    </row>
    <row r="1268" spans="1:6" x14ac:dyDescent="0.25">
      <c r="A1268" t="s">
        <v>2143</v>
      </c>
      <c r="B1268" t="s">
        <v>30</v>
      </c>
      <c r="C1268" s="1">
        <f>_xlfn.XLOOKUP($A1268,Mapping!$A:$A,Mapping!$D:$D)</f>
        <v>22298</v>
      </c>
      <c r="D1268" s="1" t="str">
        <f>_xlfn.XLOOKUP($A1268,Mapping!$A:$A,Mapping!$E:$E)</f>
        <v>Sand Slough Control Structure   0 \ Headflow</v>
      </c>
      <c r="E1268" s="1" t="str">
        <f>_xlfn.XLOOKUP($A1268,Mapping!$A:$A,Mapping!$C:$C)</f>
        <v>SJWAM</v>
      </c>
      <c r="F1268" s="1" t="str">
        <f>_xlfn.XLOOKUP($A1268,Mapping!$A:$A,Mapping!$G:$G)</f>
        <v>Streamflow (below node or reach listed)</v>
      </c>
    </row>
    <row r="1269" spans="1:6" hidden="1" x14ac:dyDescent="0.25">
      <c r="A1269" t="s">
        <v>2144</v>
      </c>
      <c r="B1269" t="s">
        <v>30</v>
      </c>
      <c r="C1269" s="1" t="str">
        <f>_xlfn.XLOOKUP($A1269,Mapping!$A:$A,Mapping!$D:$D)</f>
        <v/>
      </c>
      <c r="D1269" s="1" t="str">
        <f>_xlfn.XLOOKUP($A1269,Mapping!$A:$A,Mapping!$E:$E)</f>
        <v/>
      </c>
      <c r="E1269" s="1" t="str">
        <f>_xlfn.XLOOKUP($A1269,Mapping!$A:$A,Mapping!$C:$C)</f>
        <v>SJWAM</v>
      </c>
      <c r="F1269" s="1" t="str">
        <f>_xlfn.XLOOKUP($A1269,Mapping!$A:$A,Mapping!$G:$G)</f>
        <v/>
      </c>
    </row>
    <row r="1270" spans="1:6" hidden="1" x14ac:dyDescent="0.25">
      <c r="A1270" t="s">
        <v>2145</v>
      </c>
      <c r="B1270" t="s">
        <v>30</v>
      </c>
      <c r="C1270" s="1" t="e">
        <f>_xlfn.XLOOKUP($A1270,Mapping!$A:$A,Mapping!$D:$D)</f>
        <v>#N/A</v>
      </c>
      <c r="D1270" s="1" t="e">
        <f>_xlfn.XLOOKUP($A1270,Mapping!$A:$A,Mapping!$E:$E)</f>
        <v>#N/A</v>
      </c>
      <c r="E1270" s="1" t="e">
        <f>_xlfn.XLOOKUP($A1270,Mapping!$A:$A,Mapping!$C:$C)</f>
        <v>#N/A</v>
      </c>
      <c r="F1270" s="1" t="e">
        <f>_xlfn.XLOOKUP($A1270,Mapping!$A:$A,Mapping!$G:$G)</f>
        <v>#N/A</v>
      </c>
    </row>
    <row r="1271" spans="1:6" x14ac:dyDescent="0.25">
      <c r="A1271" t="s">
        <v>2146</v>
      </c>
      <c r="B1271" t="s">
        <v>30</v>
      </c>
      <c r="C1271" s="1">
        <f>_xlfn.XLOOKUP($A1271,Mapping!$A:$A,Mapping!$D:$D)</f>
        <v>25273</v>
      </c>
      <c r="D1271" s="1" t="str">
        <f>_xlfn.XLOOKUP($A1271,Mapping!$A:$A,Mapping!$E:$E)</f>
        <v>Chowchilla Bypass   0 \ Headflow</v>
      </c>
      <c r="E1271" s="1" t="str">
        <f>_xlfn.XLOOKUP($A1271,Mapping!$A:$A,Mapping!$C:$C)</f>
        <v>SJWAM</v>
      </c>
      <c r="F1271" s="1" t="str">
        <f>_xlfn.XLOOKUP($A1271,Mapping!$A:$A,Mapping!$G:$G)</f>
        <v>Streamflow (below node or reach listed)</v>
      </c>
    </row>
    <row r="1272" spans="1:6" hidden="1" x14ac:dyDescent="0.25">
      <c r="A1272" t="s">
        <v>2147</v>
      </c>
      <c r="B1272" t="s">
        <v>30</v>
      </c>
      <c r="C1272" s="1" t="str">
        <f>_xlfn.XLOOKUP($A1272,Mapping!$A:$A,Mapping!$D:$D)</f>
        <v/>
      </c>
      <c r="D1272" s="1" t="str">
        <f>_xlfn.XLOOKUP($A1272,Mapping!$A:$A,Mapping!$E:$E)</f>
        <v/>
      </c>
      <c r="E1272" s="1" t="str">
        <f>_xlfn.XLOOKUP($A1272,Mapping!$A:$A,Mapping!$C:$C)</f>
        <v>SJWAM</v>
      </c>
      <c r="F1272" s="1" t="str">
        <f>_xlfn.XLOOKUP($A1272,Mapping!$A:$A,Mapping!$G:$G)</f>
        <v/>
      </c>
    </row>
    <row r="1273" spans="1:6" x14ac:dyDescent="0.25">
      <c r="A1273" t="s">
        <v>2148</v>
      </c>
      <c r="B1273" t="s">
        <v>30</v>
      </c>
      <c r="C1273" s="1">
        <f>_xlfn.XLOOKUP($A1273,Mapping!$A:$A,Mapping!$D:$D)</f>
        <v>23464</v>
      </c>
      <c r="D1273" s="1" t="str">
        <f>_xlfn.XLOOKUP($A1273,Mapping!$A:$A,Mapping!$E:$E)</f>
        <v>Pacheco Conduit   0 \ Headflow</v>
      </c>
      <c r="E1273" s="1" t="str">
        <f>_xlfn.XLOOKUP($A1273,Mapping!$A:$A,Mapping!$C:$C)</f>
        <v>SJWAM</v>
      </c>
      <c r="F1273" s="1" t="str">
        <f>_xlfn.XLOOKUP($A1273,Mapping!$A:$A,Mapping!$G:$G)</f>
        <v>Streamflow (below node or reach listed)</v>
      </c>
    </row>
    <row r="1274" spans="1:6" hidden="1" x14ac:dyDescent="0.25">
      <c r="A1274" t="s">
        <v>2149</v>
      </c>
      <c r="B1274" t="s">
        <v>30</v>
      </c>
      <c r="C1274" s="1" t="str">
        <f>_xlfn.XLOOKUP($A1274,Mapping!$A:$A,Mapping!$D:$D)</f>
        <v/>
      </c>
      <c r="D1274" s="1" t="str">
        <f>_xlfn.XLOOKUP($A1274,Mapping!$A:$A,Mapping!$E:$E)</f>
        <v/>
      </c>
      <c r="E1274" s="1" t="str">
        <f>_xlfn.XLOOKUP($A1274,Mapping!$A:$A,Mapping!$C:$C)</f>
        <v>SJWAM</v>
      </c>
      <c r="F1274" s="1" t="str">
        <f>_xlfn.XLOOKUP($A1274,Mapping!$A:$A,Mapping!$G:$G)</f>
        <v/>
      </c>
    </row>
    <row r="1275" spans="1:6" hidden="1" x14ac:dyDescent="0.25">
      <c r="A1275" t="s">
        <v>2150</v>
      </c>
      <c r="B1275" t="s">
        <v>30</v>
      </c>
      <c r="C1275" s="1" t="e">
        <f>_xlfn.XLOOKUP($A1275,Mapping!$A:$A,Mapping!$D:$D)</f>
        <v>#N/A</v>
      </c>
      <c r="D1275" s="1" t="e">
        <f>_xlfn.XLOOKUP($A1275,Mapping!$A:$A,Mapping!$E:$E)</f>
        <v>#N/A</v>
      </c>
      <c r="E1275" s="1" t="e">
        <f>_xlfn.XLOOKUP($A1275,Mapping!$A:$A,Mapping!$C:$C)</f>
        <v>#N/A</v>
      </c>
      <c r="F1275" s="1" t="e">
        <f>_xlfn.XLOOKUP($A1275,Mapping!$A:$A,Mapping!$G:$G)</f>
        <v>#N/A</v>
      </c>
    </row>
    <row r="1276" spans="1:6" x14ac:dyDescent="0.25">
      <c r="A1276" t="s">
        <v>2151</v>
      </c>
      <c r="B1276" t="s">
        <v>30</v>
      </c>
      <c r="C1276" s="1">
        <f>_xlfn.XLOOKUP($A1276,Mapping!$A:$A,Mapping!$D:$D)</f>
        <v>8440</v>
      </c>
      <c r="D1276" s="1" t="str">
        <f>_xlfn.XLOOKUP($A1276,Mapping!$A:$A,Mapping!$E:$E)</f>
        <v>Constant Head Orifice   0 \ Headflow</v>
      </c>
      <c r="E1276" s="1" t="str">
        <f>_xlfn.XLOOKUP($A1276,Mapping!$A:$A,Mapping!$C:$C)</f>
        <v>SacWAM</v>
      </c>
      <c r="F1276" s="1" t="str">
        <f>_xlfn.XLOOKUP($A1276,Mapping!$A:$A,Mapping!$G:$G)</f>
        <v>Streamflow (below node or reach listed)</v>
      </c>
    </row>
    <row r="1277" spans="1:6" x14ac:dyDescent="0.25">
      <c r="A1277" t="s">
        <v>2152</v>
      </c>
      <c r="B1277" t="s">
        <v>30</v>
      </c>
      <c r="C1277" s="1">
        <f>_xlfn.XLOOKUP($A1277,Mapping!$A:$A,Mapping!$D:$D)</f>
        <v>4189</v>
      </c>
      <c r="D1277" s="1" t="str">
        <f>_xlfn.XLOOKUP($A1277,Mapping!$A:$A,Mapping!$E:$E)</f>
        <v>Transmission Link from Stony Creek RM 021 to A_04_06_NA1</v>
      </c>
      <c r="E1277" s="1" t="str">
        <f>_xlfn.XLOOKUP($A1277,Mapping!$A:$A,Mapping!$C:$C)</f>
        <v>SacWAM</v>
      </c>
      <c r="F1277" s="1" t="str">
        <f>_xlfn.XLOOKUP($A1277,Mapping!$A:$A,Mapping!$G:$G)</f>
        <v>Transmission Link Flow</v>
      </c>
    </row>
    <row r="1278" spans="1:6" x14ac:dyDescent="0.25">
      <c r="A1278" t="s">
        <v>2153</v>
      </c>
      <c r="B1278" t="s">
        <v>30</v>
      </c>
      <c r="C1278" s="1">
        <f>_xlfn.XLOOKUP($A1278,Mapping!$A:$A,Mapping!$D:$D)</f>
        <v>4192</v>
      </c>
      <c r="D1278" s="1" t="str">
        <f>_xlfn.XLOOKUP($A1278,Mapping!$A:$A,Mapping!$E:$E)</f>
        <v>Transmission Link from Stony Creek RM 026 to A_04_06_NA1</v>
      </c>
      <c r="E1278" s="1" t="str">
        <f>_xlfn.XLOOKUP($A1278,Mapping!$A:$A,Mapping!$C:$C)</f>
        <v>SacWAM</v>
      </c>
      <c r="F1278" s="1" t="str">
        <f>_xlfn.XLOOKUP($A1278,Mapping!$A:$A,Mapping!$G:$G)</f>
        <v>Transmission Link Flow</v>
      </c>
    </row>
    <row r="1279" spans="1:6" hidden="1" x14ac:dyDescent="0.25">
      <c r="A1279" t="s">
        <v>2154</v>
      </c>
      <c r="B1279" t="s">
        <v>30</v>
      </c>
      <c r="C1279" s="1" t="e">
        <f>_xlfn.XLOOKUP($A1279,Mapping!$A:$A,Mapping!$D:$D)</f>
        <v>#N/A</v>
      </c>
      <c r="D1279" s="1" t="e">
        <f>_xlfn.XLOOKUP($A1279,Mapping!$A:$A,Mapping!$E:$E)</f>
        <v>#N/A</v>
      </c>
      <c r="E1279" s="1" t="e">
        <f>_xlfn.XLOOKUP($A1279,Mapping!$A:$A,Mapping!$C:$C)</f>
        <v>#N/A</v>
      </c>
      <c r="F1279" s="1" t="e">
        <f>_xlfn.XLOOKUP($A1279,Mapping!$A:$A,Mapping!$G:$G)</f>
        <v>#N/A</v>
      </c>
    </row>
    <row r="1280" spans="1:6" hidden="1" x14ac:dyDescent="0.25">
      <c r="A1280" t="s">
        <v>2155</v>
      </c>
      <c r="B1280" t="s">
        <v>30</v>
      </c>
      <c r="C1280" s="1" t="str">
        <f>_xlfn.XLOOKUP($A1280,Mapping!$A:$A,Mapping!$D:$D)</f>
        <v/>
      </c>
      <c r="D1280" s="1" t="str">
        <f>_xlfn.XLOOKUP($A1280,Mapping!$A:$A,Mapping!$E:$E)</f>
        <v/>
      </c>
      <c r="E1280" s="1" t="str">
        <f>_xlfn.XLOOKUP($A1280,Mapping!$A:$A,Mapping!$C:$C)</f>
        <v>SJWAM</v>
      </c>
      <c r="F1280" s="1" t="str">
        <f>_xlfn.XLOOKUP($A1280,Mapping!$A:$A,Mapping!$G:$G)</f>
        <v/>
      </c>
    </row>
    <row r="1281" spans="1:6" hidden="1" x14ac:dyDescent="0.25">
      <c r="A1281" t="s">
        <v>2156</v>
      </c>
      <c r="B1281" t="s">
        <v>30</v>
      </c>
      <c r="C1281" s="1" t="str">
        <f>_xlfn.XLOOKUP($A1281,Mapping!$A:$A,Mapping!$D:$D)</f>
        <v/>
      </c>
      <c r="D1281" s="1" t="str">
        <f>_xlfn.XLOOKUP($A1281,Mapping!$A:$A,Mapping!$E:$E)</f>
        <v/>
      </c>
      <c r="E1281" s="1" t="str">
        <f>_xlfn.XLOOKUP($A1281,Mapping!$A:$A,Mapping!$C:$C)</f>
        <v>SJWAM</v>
      </c>
      <c r="F1281" s="1" t="str">
        <f>_xlfn.XLOOKUP($A1281,Mapping!$A:$A,Mapping!$G:$G)</f>
        <v/>
      </c>
    </row>
    <row r="1282" spans="1:6" x14ac:dyDescent="0.25">
      <c r="A1282" t="s">
        <v>2157</v>
      </c>
      <c r="B1282" t="s">
        <v>30</v>
      </c>
      <c r="C1282" s="1">
        <f>_xlfn.XLOOKUP($A1282,Mapping!$A:$A,Mapping!$D:$D)</f>
        <v>16215</v>
      </c>
      <c r="D1282" s="1" t="str">
        <f>_xlfn.XLOOKUP($A1282,Mapping!$A:$A,Mapping!$E:$E)</f>
        <v>Main Supply Canal   0 \ Headflow</v>
      </c>
      <c r="E1282" s="1" t="str">
        <f>_xlfn.XLOOKUP($A1282,Mapping!$A:$A,Mapping!$C:$C)</f>
        <v>SJWAM</v>
      </c>
      <c r="F1282" s="1" t="str">
        <f>_xlfn.XLOOKUP($A1282,Mapping!$A:$A,Mapping!$G:$G)</f>
        <v>Streamflow (below node or reach listed)</v>
      </c>
    </row>
    <row r="1283" spans="1:6" x14ac:dyDescent="0.25">
      <c r="A1283" t="s">
        <v>2158</v>
      </c>
      <c r="B1283" t="s">
        <v>30</v>
      </c>
      <c r="C1283" s="1">
        <f>_xlfn.XLOOKUP($A1283,Mapping!$A:$A,Mapping!$D:$D)</f>
        <v>16232</v>
      </c>
      <c r="D1283" s="1" t="str">
        <f>_xlfn.XLOOKUP($A1283,Mapping!$A:$A,Mapping!$E:$E)</f>
        <v>Upper Farmington Canal   0 \ Headflow</v>
      </c>
      <c r="E1283" s="1" t="str">
        <f>_xlfn.XLOOKUP($A1283,Mapping!$A:$A,Mapping!$C:$C)</f>
        <v>SJWAM</v>
      </c>
      <c r="F1283" s="1" t="str">
        <f>_xlfn.XLOOKUP($A1283,Mapping!$A:$A,Mapping!$G:$G)</f>
        <v>Streamflow (below node or reach listed)</v>
      </c>
    </row>
    <row r="1284" spans="1:6" x14ac:dyDescent="0.25">
      <c r="A1284" t="s">
        <v>2159</v>
      </c>
      <c r="B1284" t="s">
        <v>30</v>
      </c>
      <c r="C1284" s="1">
        <f>_xlfn.XLOOKUP($A1284,Mapping!$A:$A,Mapping!$D:$D)</f>
        <v>4141</v>
      </c>
      <c r="D1284" s="1" t="str">
        <f>_xlfn.XLOOKUP($A1284,Mapping!$A:$A,Mapping!$E:$E)</f>
        <v>Transmission Link from Thomes Creek RM 012 to A_04_06_NA2</v>
      </c>
      <c r="E1284" s="1" t="str">
        <f>_xlfn.XLOOKUP($A1284,Mapping!$A:$A,Mapping!$C:$C)</f>
        <v>SacWAM</v>
      </c>
      <c r="F1284" s="1" t="str">
        <f>_xlfn.XLOOKUP($A1284,Mapping!$A:$A,Mapping!$G:$G)</f>
        <v>Transmission Link Flow</v>
      </c>
    </row>
    <row r="1285" spans="1:6" x14ac:dyDescent="0.25">
      <c r="A1285" t="s">
        <v>2160</v>
      </c>
      <c r="B1285" t="s">
        <v>30</v>
      </c>
      <c r="C1285" s="1">
        <f>_xlfn.XLOOKUP($A1285,Mapping!$A:$A,Mapping!$D:$D)</f>
        <v>8485</v>
      </c>
      <c r="D1285" s="1" t="str">
        <f>_xlfn.XLOOKUP($A1285,Mapping!$A:$A,Mapping!$E:$E)</f>
        <v>Joint Board Canal   0 \ Headflow</v>
      </c>
      <c r="E1285" s="1" t="str">
        <f>_xlfn.XLOOKUP($A1285,Mapping!$A:$A,Mapping!$C:$C)</f>
        <v>SacWAM</v>
      </c>
      <c r="F1285" s="1" t="str">
        <f>_xlfn.XLOOKUP($A1285,Mapping!$A:$A,Mapping!$G:$G)</f>
        <v>Streamflow (below node or reach listed)</v>
      </c>
    </row>
    <row r="1286" spans="1:6" x14ac:dyDescent="0.25">
      <c r="A1286" t="s">
        <v>2161</v>
      </c>
      <c r="B1286" t="s">
        <v>30</v>
      </c>
      <c r="C1286" s="1">
        <f>_xlfn.XLOOKUP($A1286,Mapping!$A:$A,Mapping!$D:$D)</f>
        <v>9846</v>
      </c>
      <c r="D1286" s="1" t="str">
        <f>_xlfn.XLOOKUP($A1286,Mapping!$A:$A,Mapping!$E:$E)</f>
        <v>Richvale Canal   0 \ Headflow</v>
      </c>
      <c r="E1286" s="1" t="str">
        <f>_xlfn.XLOOKUP($A1286,Mapping!$A:$A,Mapping!$C:$C)</f>
        <v>SacWAM</v>
      </c>
      <c r="F1286" s="1" t="str">
        <f>_xlfn.XLOOKUP($A1286,Mapping!$A:$A,Mapping!$G:$G)</f>
        <v>Streamflow (below node or reach listed)</v>
      </c>
    </row>
    <row r="1287" spans="1:6" x14ac:dyDescent="0.25">
      <c r="A1287" t="s">
        <v>2162</v>
      </c>
      <c r="B1287" t="s">
        <v>30</v>
      </c>
      <c r="C1287" s="1">
        <f>_xlfn.XLOOKUP($A1287,Mapping!$A:$A,Mapping!$D:$D)</f>
        <v>9835</v>
      </c>
      <c r="D1287" s="1" t="str">
        <f>_xlfn.XLOOKUP($A1287,Mapping!$A:$A,Mapping!$E:$E)</f>
        <v>Western Canal   0 \ Headflow</v>
      </c>
      <c r="E1287" s="1" t="str">
        <f>_xlfn.XLOOKUP($A1287,Mapping!$A:$A,Mapping!$C:$C)</f>
        <v>SacWAM</v>
      </c>
      <c r="F1287" s="1" t="str">
        <f>_xlfn.XLOOKUP($A1287,Mapping!$A:$A,Mapping!$G:$G)</f>
        <v>Streamflow (below node or reach listed)</v>
      </c>
    </row>
    <row r="1288" spans="1:6" x14ac:dyDescent="0.25">
      <c r="A1288" t="s">
        <v>2163</v>
      </c>
      <c r="B1288" t="s">
        <v>30</v>
      </c>
      <c r="C1288" s="1">
        <f>_xlfn.XLOOKUP($A1288,Mapping!$A:$A,Mapping!$D:$D)</f>
        <v>7538</v>
      </c>
      <c r="D1288" s="1" t="str">
        <f>_xlfn.XLOOKUP($A1288,Mapping!$A:$A,Mapping!$E:$E)</f>
        <v>Transmission Link from Power Canal SWP water to U_11_NU1</v>
      </c>
      <c r="E1288" s="1" t="str">
        <f>_xlfn.XLOOKUP($A1288,Mapping!$A:$A,Mapping!$C:$C)</f>
        <v>SacWAM</v>
      </c>
      <c r="F1288" s="1" t="str">
        <f>_xlfn.XLOOKUP($A1288,Mapping!$A:$A,Mapping!$G:$G)</f>
        <v>Transmission Link Flow</v>
      </c>
    </row>
    <row r="1289" spans="1:6" x14ac:dyDescent="0.25">
      <c r="A1289" t="s">
        <v>2164</v>
      </c>
      <c r="B1289" t="s">
        <v>30</v>
      </c>
      <c r="C1289" s="1">
        <f>_xlfn.XLOOKUP($A1289,Mapping!$A:$A,Mapping!$D:$D)</f>
        <v>7550</v>
      </c>
      <c r="D1289" s="1" t="str">
        <f>_xlfn.XLOOKUP($A1289,Mapping!$A:$A,Mapping!$E:$E)</f>
        <v>Transmission Link from Power Canal SWP water to U_12_13_NU1</v>
      </c>
      <c r="E1289" s="1" t="str">
        <f>_xlfn.XLOOKUP($A1289,Mapping!$A:$A,Mapping!$C:$C)</f>
        <v>SacWAM</v>
      </c>
      <c r="F1289" s="1" t="str">
        <f>_xlfn.XLOOKUP($A1289,Mapping!$A:$A,Mapping!$G:$G)</f>
        <v>Transmission Link Flow</v>
      </c>
    </row>
    <row r="1290" spans="1:6" hidden="1" x14ac:dyDescent="0.25">
      <c r="A1290" t="s">
        <v>2165</v>
      </c>
      <c r="B1290" t="s">
        <v>30</v>
      </c>
      <c r="C1290" s="1" t="e">
        <f>_xlfn.XLOOKUP($A1290,Mapping!$A:$A,Mapping!$D:$D)</f>
        <v>#N/A</v>
      </c>
      <c r="D1290" s="1" t="e">
        <f>_xlfn.XLOOKUP($A1290,Mapping!$A:$A,Mapping!$E:$E)</f>
        <v>#N/A</v>
      </c>
      <c r="E1290" s="1" t="e">
        <f>_xlfn.XLOOKUP($A1290,Mapping!$A:$A,Mapping!$C:$C)</f>
        <v>#N/A</v>
      </c>
      <c r="F1290" s="1" t="e">
        <f>_xlfn.XLOOKUP($A1290,Mapping!$A:$A,Mapping!$G:$G)</f>
        <v>#N/A</v>
      </c>
    </row>
    <row r="1291" spans="1:6" hidden="1" x14ac:dyDescent="0.25">
      <c r="A1291" t="s">
        <v>2166</v>
      </c>
      <c r="B1291" t="s">
        <v>30</v>
      </c>
      <c r="C1291" s="1" t="e">
        <f>_xlfn.XLOOKUP($A1291,Mapping!$A:$A,Mapping!$D:$D)</f>
        <v>#N/A</v>
      </c>
      <c r="D1291" s="1" t="e">
        <f>_xlfn.XLOOKUP($A1291,Mapping!$A:$A,Mapping!$E:$E)</f>
        <v>#N/A</v>
      </c>
      <c r="E1291" s="1" t="e">
        <f>_xlfn.XLOOKUP($A1291,Mapping!$A:$A,Mapping!$C:$C)</f>
        <v>#N/A</v>
      </c>
      <c r="F1291" s="1" t="e">
        <f>_xlfn.XLOOKUP($A1291,Mapping!$A:$A,Mapping!$G:$G)</f>
        <v>#N/A</v>
      </c>
    </row>
    <row r="1292" spans="1:6" hidden="1" x14ac:dyDescent="0.25">
      <c r="A1292" t="s">
        <v>2167</v>
      </c>
      <c r="B1292" t="s">
        <v>30</v>
      </c>
      <c r="C1292" s="1" t="e">
        <f>_xlfn.XLOOKUP($A1292,Mapping!$A:$A,Mapping!$D:$D)</f>
        <v>#N/A</v>
      </c>
      <c r="D1292" s="1" t="e">
        <f>_xlfn.XLOOKUP($A1292,Mapping!$A:$A,Mapping!$E:$E)</f>
        <v>#N/A</v>
      </c>
      <c r="E1292" s="1" t="e">
        <f>_xlfn.XLOOKUP($A1292,Mapping!$A:$A,Mapping!$C:$C)</f>
        <v>#N/A</v>
      </c>
      <c r="F1292" s="1" t="e">
        <f>_xlfn.XLOOKUP($A1292,Mapping!$A:$A,Mapping!$G:$G)</f>
        <v>#N/A</v>
      </c>
    </row>
    <row r="1293" spans="1:6" hidden="1" x14ac:dyDescent="0.25">
      <c r="A1293" t="s">
        <v>2168</v>
      </c>
      <c r="B1293" t="s">
        <v>30</v>
      </c>
      <c r="C1293" s="1" t="e">
        <f>_xlfn.XLOOKUP($A1293,Mapping!$A:$A,Mapping!$D:$D)</f>
        <v>#N/A</v>
      </c>
      <c r="D1293" s="1" t="e">
        <f>_xlfn.XLOOKUP($A1293,Mapping!$A:$A,Mapping!$E:$E)</f>
        <v>#N/A</v>
      </c>
      <c r="E1293" s="1" t="e">
        <f>_xlfn.XLOOKUP($A1293,Mapping!$A:$A,Mapping!$C:$C)</f>
        <v>#N/A</v>
      </c>
      <c r="F1293" s="1" t="e">
        <f>_xlfn.XLOOKUP($A1293,Mapping!$A:$A,Mapping!$G:$G)</f>
        <v>#N/A</v>
      </c>
    </row>
    <row r="1294" spans="1:6" hidden="1" x14ac:dyDescent="0.25">
      <c r="A1294" t="s">
        <v>2169</v>
      </c>
      <c r="B1294" t="s">
        <v>30</v>
      </c>
      <c r="C1294" s="1" t="e">
        <f>_xlfn.XLOOKUP($A1294,Mapping!$A:$A,Mapping!$D:$D)</f>
        <v>#N/A</v>
      </c>
      <c r="D1294" s="1" t="e">
        <f>_xlfn.XLOOKUP($A1294,Mapping!$A:$A,Mapping!$E:$E)</f>
        <v>#N/A</v>
      </c>
      <c r="E1294" s="1" t="e">
        <f>_xlfn.XLOOKUP($A1294,Mapping!$A:$A,Mapping!$C:$C)</f>
        <v>#N/A</v>
      </c>
      <c r="F1294" s="1" t="e">
        <f>_xlfn.XLOOKUP($A1294,Mapping!$A:$A,Mapping!$G:$G)</f>
        <v>#N/A</v>
      </c>
    </row>
    <row r="1295" spans="1:6" x14ac:dyDescent="0.25">
      <c r="A1295" t="s">
        <v>2170</v>
      </c>
      <c r="B1295" t="s">
        <v>30</v>
      </c>
      <c r="C1295" s="1">
        <f>_xlfn.XLOOKUP($A1295,Mapping!$A:$A,Mapping!$D:$D)</f>
        <v>22382</v>
      </c>
      <c r="D1295" s="1" t="str">
        <f>_xlfn.XLOOKUP($A1295,Mapping!$A:$A,Mapping!$E:$E)</f>
        <v>Modesto Canal   0 \ Headflow</v>
      </c>
      <c r="E1295" s="1" t="str">
        <f>_xlfn.XLOOKUP($A1295,Mapping!$A:$A,Mapping!$C:$C)</f>
        <v>SJWAM</v>
      </c>
      <c r="F1295" s="1" t="str">
        <f>_xlfn.XLOOKUP($A1295,Mapping!$A:$A,Mapping!$G:$G)</f>
        <v>Streamflow (below node or reach listed)</v>
      </c>
    </row>
    <row r="1296" spans="1:6" x14ac:dyDescent="0.25">
      <c r="A1296" t="s">
        <v>2171</v>
      </c>
      <c r="B1296" t="s">
        <v>30</v>
      </c>
      <c r="C1296" s="1">
        <f>_xlfn.XLOOKUP($A1296,Mapping!$A:$A,Mapping!$D:$D)</f>
        <v>22381</v>
      </c>
      <c r="D1296" s="1" t="str">
        <f>_xlfn.XLOOKUP($A1296,Mapping!$A:$A,Mapping!$E:$E)</f>
        <v>Turlock Canal   0 \ Headflow</v>
      </c>
      <c r="E1296" s="1" t="str">
        <f>_xlfn.XLOOKUP($A1296,Mapping!$A:$A,Mapping!$C:$C)</f>
        <v>SJWAM</v>
      </c>
      <c r="F1296" s="1" t="str">
        <f>_xlfn.XLOOKUP($A1296,Mapping!$A:$A,Mapping!$G:$G)</f>
        <v>Streamflow (below node or reach listed)</v>
      </c>
    </row>
    <row r="1297" spans="1:6" hidden="1" x14ac:dyDescent="0.25">
      <c r="A1297" t="s">
        <v>2172</v>
      </c>
      <c r="B1297" t="s">
        <v>30</v>
      </c>
      <c r="C1297" s="1" t="str">
        <f>_xlfn.XLOOKUP($A1297,Mapping!$A:$A,Mapping!$D:$D)</f>
        <v/>
      </c>
      <c r="D1297" s="1" t="str">
        <f>_xlfn.XLOOKUP($A1297,Mapping!$A:$A,Mapping!$E:$E)</f>
        <v/>
      </c>
      <c r="E1297" s="1" t="str">
        <f>_xlfn.XLOOKUP($A1297,Mapping!$A:$A,Mapping!$C:$C)</f>
        <v>SacWAM</v>
      </c>
      <c r="F1297" s="1" t="str">
        <f>_xlfn.XLOOKUP($A1297,Mapping!$A:$A,Mapping!$G:$G)</f>
        <v/>
      </c>
    </row>
    <row r="1298" spans="1:6" hidden="1" x14ac:dyDescent="0.25">
      <c r="A1298" t="s">
        <v>2173</v>
      </c>
      <c r="B1298" t="s">
        <v>30</v>
      </c>
      <c r="C1298" s="1" t="str">
        <f>_xlfn.XLOOKUP($A1298,Mapping!$A:$A,Mapping!$D:$D)</f>
        <v/>
      </c>
      <c r="D1298" s="1" t="str">
        <f>_xlfn.XLOOKUP($A1298,Mapping!$A:$A,Mapping!$E:$E)</f>
        <v/>
      </c>
      <c r="E1298" s="1" t="str">
        <f>_xlfn.XLOOKUP($A1298,Mapping!$A:$A,Mapping!$C:$C)</f>
        <v>SJWAM</v>
      </c>
      <c r="F1298" s="1" t="str">
        <f>_xlfn.XLOOKUP($A1298,Mapping!$A:$A,Mapping!$G:$G)</f>
        <v/>
      </c>
    </row>
    <row r="1299" spans="1:6" hidden="1" x14ac:dyDescent="0.25">
      <c r="A1299" t="s">
        <v>2174</v>
      </c>
      <c r="B1299" t="s">
        <v>30</v>
      </c>
      <c r="C1299" s="1" t="str">
        <f>_xlfn.XLOOKUP($A1299,Mapping!$A:$A,Mapping!$D:$D)</f>
        <v/>
      </c>
      <c r="D1299" s="1" t="str">
        <f>_xlfn.XLOOKUP($A1299,Mapping!$A:$A,Mapping!$E:$E)</f>
        <v/>
      </c>
      <c r="E1299" s="1" t="str">
        <f>_xlfn.XLOOKUP($A1299,Mapping!$A:$A,Mapping!$C:$C)</f>
        <v>SJWAM</v>
      </c>
      <c r="F1299" s="1" t="str">
        <f>_xlfn.XLOOKUP($A1299,Mapping!$A:$A,Mapping!$G:$G)</f>
        <v/>
      </c>
    </row>
    <row r="1300" spans="1:6" hidden="1" x14ac:dyDescent="0.25">
      <c r="A1300" t="s">
        <v>2175</v>
      </c>
      <c r="B1300" t="s">
        <v>30</v>
      </c>
      <c r="C1300" s="1" t="str">
        <f>_xlfn.XLOOKUP($A1300,Mapping!$A:$A,Mapping!$D:$D)</f>
        <v/>
      </c>
      <c r="D1300" s="1" t="str">
        <f>_xlfn.XLOOKUP($A1300,Mapping!$A:$A,Mapping!$E:$E)</f>
        <v/>
      </c>
      <c r="E1300" s="1" t="str">
        <f>_xlfn.XLOOKUP($A1300,Mapping!$A:$A,Mapping!$C:$C)</f>
        <v>SJWAM</v>
      </c>
      <c r="F1300" s="1" t="str">
        <f>_xlfn.XLOOKUP($A1300,Mapping!$A:$A,Mapping!$G:$G)</f>
        <v/>
      </c>
    </row>
    <row r="1301" spans="1:6" hidden="1" x14ac:dyDescent="0.25">
      <c r="A1301" t="s">
        <v>2176</v>
      </c>
      <c r="B1301" t="s">
        <v>30</v>
      </c>
      <c r="C1301" s="1" t="str">
        <f>_xlfn.XLOOKUP($A1301,Mapping!$A:$A,Mapping!$D:$D)</f>
        <v/>
      </c>
      <c r="D1301" s="1" t="str">
        <f>_xlfn.XLOOKUP($A1301,Mapping!$A:$A,Mapping!$E:$E)</f>
        <v/>
      </c>
      <c r="E1301" s="1" t="str">
        <f>_xlfn.XLOOKUP($A1301,Mapping!$A:$A,Mapping!$C:$C)</f>
        <v>SJWAM</v>
      </c>
      <c r="F1301" s="1" t="str">
        <f>_xlfn.XLOOKUP($A1301,Mapping!$A:$A,Mapping!$G:$G)</f>
        <v/>
      </c>
    </row>
    <row r="1302" spans="1:6" x14ac:dyDescent="0.25">
      <c r="A1302" t="s">
        <v>2177</v>
      </c>
      <c r="B1302" t="s">
        <v>30</v>
      </c>
      <c r="C1302" s="1">
        <f>_xlfn.XLOOKUP($A1302,Mapping!$A:$A,Mapping!$D:$D)</f>
        <v>9838</v>
      </c>
      <c r="D1302" s="1" t="str">
        <f>_xlfn.XLOOKUP($A1302,Mapping!$A:$A,Mapping!$E:$E)</f>
        <v>Transmission Link from Western Canal Node 1 to R_11_PR</v>
      </c>
      <c r="E1302" s="1" t="str">
        <f>_xlfn.XLOOKUP($A1302,Mapping!$A:$A,Mapping!$C:$C)</f>
        <v>SacWAM</v>
      </c>
      <c r="F1302" s="1" t="str">
        <f>_xlfn.XLOOKUP($A1302,Mapping!$A:$A,Mapping!$G:$G)</f>
        <v>Transmission Link Flow</v>
      </c>
    </row>
    <row r="1303" spans="1:6" x14ac:dyDescent="0.25">
      <c r="A1303" t="s">
        <v>2178</v>
      </c>
      <c r="B1303" t="s">
        <v>30</v>
      </c>
      <c r="C1303" s="1">
        <f>_xlfn.XLOOKUP($A1303,Mapping!$A:$A,Mapping!$D:$D)</f>
        <v>7464</v>
      </c>
      <c r="D1303" s="1" t="str">
        <f>_xlfn.XLOOKUP($A1303,Mapping!$A:$A,Mapping!$E:$E)</f>
        <v>Transmission Link from Whiskeytown Reservoir to U_02_PU</v>
      </c>
      <c r="E1303" s="1" t="str">
        <f>_xlfn.XLOOKUP($A1303,Mapping!$A:$A,Mapping!$C:$C)</f>
        <v>SacWAM</v>
      </c>
      <c r="F1303" s="1" t="str">
        <f>_xlfn.XLOOKUP($A1303,Mapping!$A:$A,Mapping!$G:$G)</f>
        <v>Transmission Link Flow</v>
      </c>
    </row>
    <row r="1304" spans="1:6" x14ac:dyDescent="0.25">
      <c r="A1304" t="s">
        <v>2179</v>
      </c>
      <c r="B1304" t="s">
        <v>30</v>
      </c>
      <c r="C1304" s="1">
        <f>_xlfn.XLOOKUP($A1304,Mapping!$A:$A,Mapping!$D:$D)</f>
        <v>6622</v>
      </c>
      <c r="D1304" s="1" t="str">
        <f>_xlfn.XLOOKUP($A1304,Mapping!$A:$A,Mapping!$E:$E)</f>
        <v>Spring Creek Conduit   0 \ Headflow</v>
      </c>
      <c r="E1304" s="1" t="str">
        <f>_xlfn.XLOOKUP($A1304,Mapping!$A:$A,Mapping!$C:$C)</f>
        <v>SacWAM</v>
      </c>
      <c r="F1304" s="1" t="str">
        <f>_xlfn.XLOOKUP($A1304,Mapping!$A:$A,Mapping!$G:$G)</f>
        <v>Streamflow (below node or reach listed)</v>
      </c>
    </row>
    <row r="1305" spans="1:6" x14ac:dyDescent="0.25">
      <c r="A1305" t="s">
        <v>2180</v>
      </c>
      <c r="B1305" t="s">
        <v>30</v>
      </c>
      <c r="C1305" s="1">
        <f>_xlfn.XLOOKUP($A1305,Mapping!$A:$A,Mapping!$D:$D)</f>
        <v>7478</v>
      </c>
      <c r="D1305" s="1" t="str">
        <f>_xlfn.XLOOKUP($A1305,Mapping!$A:$A,Mapping!$E:$E)</f>
        <v>Transmission Link from Whiskeytown Reservoir to U_03_PU</v>
      </c>
      <c r="E1305" s="1" t="str">
        <f>_xlfn.XLOOKUP($A1305,Mapping!$A:$A,Mapping!$C:$C)</f>
        <v>SacWAM</v>
      </c>
      <c r="F1305" s="1" t="str">
        <f>_xlfn.XLOOKUP($A1305,Mapping!$A:$A,Mapping!$G:$G)</f>
        <v>Transmission Link Flow</v>
      </c>
    </row>
    <row r="1306" spans="1:6" hidden="1" x14ac:dyDescent="0.25">
      <c r="A1306" t="s">
        <v>2181</v>
      </c>
      <c r="B1306" t="s">
        <v>30</v>
      </c>
      <c r="C1306" s="1" t="e">
        <f>_xlfn.XLOOKUP($A1306,Mapping!$A:$A,Mapping!$D:$D)</f>
        <v>#N/A</v>
      </c>
      <c r="D1306" s="1" t="e">
        <f>_xlfn.XLOOKUP($A1306,Mapping!$A:$A,Mapping!$E:$E)</f>
        <v>#N/A</v>
      </c>
      <c r="E1306" s="1" t="e">
        <f>_xlfn.XLOOKUP($A1306,Mapping!$A:$A,Mapping!$C:$C)</f>
        <v>#N/A</v>
      </c>
      <c r="F1306" s="1" t="e">
        <f>_xlfn.XLOOKUP($A1306,Mapping!$A:$A,Mapping!$G:$G)</f>
        <v>#N/A</v>
      </c>
    </row>
    <row r="1307" spans="1:6" hidden="1" x14ac:dyDescent="0.25">
      <c r="A1307" t="s">
        <v>2182</v>
      </c>
      <c r="B1307" t="s">
        <v>30</v>
      </c>
      <c r="C1307" s="1" t="e">
        <f>_xlfn.XLOOKUP($A1307,Mapping!$A:$A,Mapping!$D:$D)</f>
        <v>#N/A</v>
      </c>
      <c r="D1307" s="1" t="e">
        <f>_xlfn.XLOOKUP($A1307,Mapping!$A:$A,Mapping!$E:$E)</f>
        <v>#N/A</v>
      </c>
      <c r="E1307" s="1" t="e">
        <f>_xlfn.XLOOKUP($A1307,Mapping!$A:$A,Mapping!$C:$C)</f>
        <v>#N/A</v>
      </c>
      <c r="F1307" s="1" t="e">
        <f>_xlfn.XLOOKUP($A1307,Mapping!$A:$A,Mapping!$G:$G)</f>
        <v>#N/A</v>
      </c>
    </row>
    <row r="1308" spans="1:6" x14ac:dyDescent="0.25">
      <c r="A1308" t="s">
        <v>2183</v>
      </c>
      <c r="B1308" t="s">
        <v>30</v>
      </c>
      <c r="C1308" s="1">
        <f>_xlfn.XLOOKUP($A1308,Mapping!$A:$A,Mapping!$D:$D)</f>
        <v>14573</v>
      </c>
      <c r="D1308" s="1" t="str">
        <f>_xlfn.XLOOKUP($A1308,Mapping!$A:$A,Mapping!$E:$E)</f>
        <v>Transmission Link from Rock Creek Reservoir to U_24_NU1</v>
      </c>
      <c r="E1308" s="1" t="str">
        <f>_xlfn.XLOOKUP($A1308,Mapping!$A:$A,Mapping!$C:$C)</f>
        <v>SacWAM</v>
      </c>
      <c r="F1308" s="1" t="str">
        <f>_xlfn.XLOOKUP($A1308,Mapping!$A:$A,Mapping!$G:$G)</f>
        <v>Transmission Link Flow</v>
      </c>
    </row>
    <row r="1309" spans="1:6" hidden="1" x14ac:dyDescent="0.25">
      <c r="A1309" t="s">
        <v>2184</v>
      </c>
      <c r="B1309" t="s">
        <v>30</v>
      </c>
      <c r="C1309" s="1" t="e">
        <f>_xlfn.XLOOKUP($A1309,Mapping!$A:$A,Mapping!$D:$D)</f>
        <v>#N/A</v>
      </c>
      <c r="D1309" s="1" t="e">
        <f>_xlfn.XLOOKUP($A1309,Mapping!$A:$A,Mapping!$E:$E)</f>
        <v>#N/A</v>
      </c>
      <c r="E1309" s="1" t="e">
        <f>_xlfn.XLOOKUP($A1309,Mapping!$A:$A,Mapping!$C:$C)</f>
        <v>#N/A</v>
      </c>
      <c r="F1309" s="1" t="e">
        <f>_xlfn.XLOOKUP($A1309,Mapping!$A:$A,Mapping!$G:$G)</f>
        <v>#N/A</v>
      </c>
    </row>
    <row r="1310" spans="1:6" x14ac:dyDescent="0.25">
      <c r="A1310" t="s">
        <v>2185</v>
      </c>
      <c r="B1310" t="s">
        <v>30</v>
      </c>
      <c r="C1310" s="1">
        <f>_xlfn.XLOOKUP($A1310,Mapping!$A:$A,Mapping!$D:$D)</f>
        <v>11545</v>
      </c>
      <c r="D1310" s="1" t="str">
        <f>_xlfn.XLOOKUP($A1310,Mapping!$A:$A,Mapping!$E:$E)</f>
        <v>Transmission Link from Clear Creek WTP to U_02_PU</v>
      </c>
      <c r="E1310" s="1" t="str">
        <f>_xlfn.XLOOKUP($A1310,Mapping!$A:$A,Mapping!$C:$C)</f>
        <v>SacWAM</v>
      </c>
      <c r="F1310" s="1" t="str">
        <f>_xlfn.XLOOKUP($A1310,Mapping!$A:$A,Mapping!$G:$G)</f>
        <v>Transmission Link Flow</v>
      </c>
    </row>
    <row r="1311" spans="1:6" hidden="1" x14ac:dyDescent="0.25">
      <c r="A1311" t="s">
        <v>2186</v>
      </c>
      <c r="B1311" t="s">
        <v>30</v>
      </c>
      <c r="C1311" s="1" t="e">
        <f>_xlfn.XLOOKUP($A1311,Mapping!$A:$A,Mapping!$D:$D)</f>
        <v>#N/A</v>
      </c>
      <c r="D1311" s="1" t="e">
        <f>_xlfn.XLOOKUP($A1311,Mapping!$A:$A,Mapping!$E:$E)</f>
        <v>#N/A</v>
      </c>
      <c r="E1311" s="1" t="e">
        <f>_xlfn.XLOOKUP($A1311,Mapping!$A:$A,Mapping!$C:$C)</f>
        <v>#N/A</v>
      </c>
      <c r="F1311" s="1" t="e">
        <f>_xlfn.XLOOKUP($A1311,Mapping!$A:$A,Mapping!$G:$G)</f>
        <v>#N/A</v>
      </c>
    </row>
    <row r="1312" spans="1:6" hidden="1" x14ac:dyDescent="0.25">
      <c r="A1312" t="s">
        <v>2187</v>
      </c>
      <c r="B1312" t="s">
        <v>30</v>
      </c>
      <c r="C1312" s="1" t="e">
        <f>_xlfn.XLOOKUP($A1312,Mapping!$A:$A,Mapping!$D:$D)</f>
        <v>#N/A</v>
      </c>
      <c r="D1312" s="1" t="e">
        <f>_xlfn.XLOOKUP($A1312,Mapping!$A:$A,Mapping!$E:$E)</f>
        <v>#N/A</v>
      </c>
      <c r="E1312" s="1" t="e">
        <f>_xlfn.XLOOKUP($A1312,Mapping!$A:$A,Mapping!$C:$C)</f>
        <v>#N/A</v>
      </c>
      <c r="F1312" s="1" t="e">
        <f>_xlfn.XLOOKUP($A1312,Mapping!$A:$A,Mapping!$G:$G)</f>
        <v>#N/A</v>
      </c>
    </row>
    <row r="1313" spans="1:6" hidden="1" x14ac:dyDescent="0.25">
      <c r="A1313" t="s">
        <v>2188</v>
      </c>
      <c r="B1313" t="s">
        <v>30</v>
      </c>
      <c r="C1313" s="1" t="e">
        <f>_xlfn.XLOOKUP($A1313,Mapping!$A:$A,Mapping!$D:$D)</f>
        <v>#N/A</v>
      </c>
      <c r="D1313" s="1" t="e">
        <f>_xlfn.XLOOKUP($A1313,Mapping!$A:$A,Mapping!$E:$E)</f>
        <v>#N/A</v>
      </c>
      <c r="E1313" s="1" t="e">
        <f>_xlfn.XLOOKUP($A1313,Mapping!$A:$A,Mapping!$C:$C)</f>
        <v>#N/A</v>
      </c>
      <c r="F1313" s="1" t="e">
        <f>_xlfn.XLOOKUP($A1313,Mapping!$A:$A,Mapping!$G:$G)</f>
        <v>#N/A</v>
      </c>
    </row>
    <row r="1314" spans="1:6" hidden="1" x14ac:dyDescent="0.25">
      <c r="A1314" t="s">
        <v>2189</v>
      </c>
      <c r="B1314" t="s">
        <v>30</v>
      </c>
      <c r="C1314" s="1" t="e">
        <f>_xlfn.XLOOKUP($A1314,Mapping!$A:$A,Mapping!$D:$D)</f>
        <v>#N/A</v>
      </c>
      <c r="D1314" s="1" t="e">
        <f>_xlfn.XLOOKUP($A1314,Mapping!$A:$A,Mapping!$E:$E)</f>
        <v>#N/A</v>
      </c>
      <c r="E1314" s="1" t="e">
        <f>_xlfn.XLOOKUP($A1314,Mapping!$A:$A,Mapping!$C:$C)</f>
        <v>#N/A</v>
      </c>
      <c r="F1314" s="1" t="e">
        <f>_xlfn.XLOOKUP($A1314,Mapping!$A:$A,Mapping!$G:$G)</f>
        <v>#N/A</v>
      </c>
    </row>
    <row r="1315" spans="1:6" x14ac:dyDescent="0.25">
      <c r="A1315" t="s">
        <v>2190</v>
      </c>
      <c r="B1315" t="s">
        <v>30</v>
      </c>
      <c r="C1315" s="1">
        <f>_xlfn.XLOOKUP($A1315,Mapping!$A:$A,Mapping!$D:$D)</f>
        <v>7551</v>
      </c>
      <c r="D1315" s="1" t="str">
        <f>_xlfn.XLOOKUP($A1315,Mapping!$A:$A,Mapping!$E:$E)</f>
        <v>Transmission Link from Miners Ranch below Reservoir to U_12_13_NU1</v>
      </c>
      <c r="E1315" s="1" t="str">
        <f>_xlfn.XLOOKUP($A1315,Mapping!$A:$A,Mapping!$C:$C)</f>
        <v>SacWAM</v>
      </c>
      <c r="F1315" s="1" t="str">
        <f>_xlfn.XLOOKUP($A1315,Mapping!$A:$A,Mapping!$G:$G)</f>
        <v>Transmission Link Flow</v>
      </c>
    </row>
    <row r="1316" spans="1:6" x14ac:dyDescent="0.25">
      <c r="A1316" t="s">
        <v>2191</v>
      </c>
      <c r="B1316" t="s">
        <v>30</v>
      </c>
      <c r="C1316" s="1">
        <f>_xlfn.XLOOKUP($A1316,Mapping!$A:$A,Mapping!$D:$D)</f>
        <v>7952</v>
      </c>
      <c r="D1316" s="1" t="str">
        <f>_xlfn.XLOOKUP($A1316,Mapping!$A:$A,Mapping!$E:$E)</f>
        <v>Transmission Link from Putah South Canal CM 017 to U_FRFLD_PU</v>
      </c>
      <c r="E1316" s="1" t="str">
        <f>_xlfn.XLOOKUP($A1316,Mapping!$A:$A,Mapping!$C:$C)</f>
        <v>SacWAM</v>
      </c>
      <c r="F1316" s="1" t="str">
        <f>_xlfn.XLOOKUP($A1316,Mapping!$A:$A,Mapping!$G:$G)</f>
        <v>Transmission Link Flow</v>
      </c>
    </row>
    <row r="1317" spans="1:6" x14ac:dyDescent="0.25">
      <c r="A1317" t="s">
        <v>2192</v>
      </c>
      <c r="B1317" t="s">
        <v>30</v>
      </c>
      <c r="C1317" s="1">
        <f>_xlfn.XLOOKUP($A1317,Mapping!$A:$A,Mapping!$D:$D)</f>
        <v>11531</v>
      </c>
      <c r="D1317" s="1" t="str">
        <f>_xlfn.XLOOKUP($A1317,Mapping!$A:$A,Mapping!$E:$E)</f>
        <v>Transmission Link from Putah South Canal CM 024 to U_FRFLD_PU</v>
      </c>
      <c r="E1317" s="1" t="str">
        <f>_xlfn.XLOOKUP($A1317,Mapping!$A:$A,Mapping!$C:$C)</f>
        <v>SacWAM</v>
      </c>
      <c r="F1317" s="1" t="str">
        <f>_xlfn.XLOOKUP($A1317,Mapping!$A:$A,Mapping!$G:$G)</f>
        <v>Transmission Link Flow</v>
      </c>
    </row>
    <row r="1318" spans="1:6" hidden="1" x14ac:dyDescent="0.25">
      <c r="A1318" t="s">
        <v>2193</v>
      </c>
      <c r="B1318" t="s">
        <v>30</v>
      </c>
      <c r="C1318" s="1" t="str">
        <f>_xlfn.XLOOKUP($A1318,Mapping!$A:$A,Mapping!$D:$D)</f>
        <v/>
      </c>
      <c r="D1318" s="1" t="str">
        <f>_xlfn.XLOOKUP($A1318,Mapping!$A:$A,Mapping!$E:$E)</f>
        <v/>
      </c>
      <c r="E1318" s="1" t="str">
        <f>_xlfn.XLOOKUP($A1318,Mapping!$A:$A,Mapping!$C:$C)</f>
        <v>SJWAM</v>
      </c>
      <c r="F1318" s="1" t="str">
        <f>_xlfn.XLOOKUP($A1318,Mapping!$A:$A,Mapping!$G:$G)</f>
        <v/>
      </c>
    </row>
    <row r="1319" spans="1:6" x14ac:dyDescent="0.25">
      <c r="A1319" t="s">
        <v>2194</v>
      </c>
      <c r="B1319" t="s">
        <v>30</v>
      </c>
      <c r="C1319" s="1">
        <f>_xlfn.XLOOKUP($A1319,Mapping!$A:$A,Mapping!$D:$D)</f>
        <v>22134</v>
      </c>
      <c r="D1319" s="1" t="str">
        <f>_xlfn.XLOOKUP($A1319,Mapping!$A:$A,Mapping!$E:$E)</f>
        <v>Transmission Link from CCID Main Canal 025 to A_72_PA</v>
      </c>
      <c r="E1319" s="1" t="str">
        <f>_xlfn.XLOOKUP($A1319,Mapping!$A:$A,Mapping!$C:$C)</f>
        <v>SJWAM</v>
      </c>
      <c r="F1319" s="1" t="str">
        <f>_xlfn.XLOOKUP($A1319,Mapping!$A:$A,Mapping!$G:$G)</f>
        <v>Transmission Link Flow</v>
      </c>
    </row>
    <row r="1320" spans="1:6" x14ac:dyDescent="0.25">
      <c r="A1320" t="s">
        <v>2195</v>
      </c>
      <c r="B1320" t="s">
        <v>30</v>
      </c>
      <c r="C1320" s="1">
        <f>_xlfn.XLOOKUP($A1320,Mapping!$A:$A,Mapping!$D:$D)</f>
        <v>25286</v>
      </c>
      <c r="D1320" s="1" t="str">
        <f>_xlfn.XLOOKUP($A1320,Mapping!$A:$A,Mapping!$E:$E)</f>
        <v>Transmission Link from CCID Main and Outside Canal to R_72_PR6</v>
      </c>
      <c r="E1320" s="1" t="str">
        <f>_xlfn.XLOOKUP($A1320,Mapping!$A:$A,Mapping!$C:$C)</f>
        <v>SJWAM</v>
      </c>
      <c r="F1320" s="1" t="str">
        <f>_xlfn.XLOOKUP($A1320,Mapping!$A:$A,Mapping!$G:$G)</f>
        <v>Transmission Link Flow</v>
      </c>
    </row>
    <row r="1321" spans="1:6" hidden="1" x14ac:dyDescent="0.25">
      <c r="A1321" t="s">
        <v>2196</v>
      </c>
      <c r="B1321" t="s">
        <v>30</v>
      </c>
      <c r="C1321" s="1" t="str">
        <f>_xlfn.XLOOKUP($A1321,Mapping!$A:$A,Mapping!$D:$D)</f>
        <v/>
      </c>
      <c r="D1321" s="1" t="str">
        <f>_xlfn.XLOOKUP($A1321,Mapping!$A:$A,Mapping!$E:$E)</f>
        <v/>
      </c>
      <c r="E1321" s="1" t="str">
        <f>_xlfn.XLOOKUP($A1321,Mapping!$A:$A,Mapping!$C:$C)</f>
        <v>SJWAM</v>
      </c>
      <c r="F1321" s="1" t="str">
        <f>_xlfn.XLOOKUP($A1321,Mapping!$A:$A,Mapping!$G:$G)</f>
        <v/>
      </c>
    </row>
    <row r="1322" spans="1:6" hidden="1" x14ac:dyDescent="0.25">
      <c r="A1322" t="s">
        <v>2197</v>
      </c>
      <c r="B1322" t="s">
        <v>30</v>
      </c>
      <c r="C1322" s="1" t="str">
        <f>_xlfn.XLOOKUP($A1322,Mapping!$A:$A,Mapping!$D:$D)</f>
        <v/>
      </c>
      <c r="D1322" s="1" t="str">
        <f>_xlfn.XLOOKUP($A1322,Mapping!$A:$A,Mapping!$E:$E)</f>
        <v/>
      </c>
      <c r="E1322" s="1" t="str">
        <f>_xlfn.XLOOKUP($A1322,Mapping!$A:$A,Mapping!$C:$C)</f>
        <v>SJWAM</v>
      </c>
      <c r="F1322" s="1" t="str">
        <f>_xlfn.XLOOKUP($A1322,Mapping!$A:$A,Mapping!$G:$G)</f>
        <v/>
      </c>
    </row>
    <row r="1323" spans="1:6" x14ac:dyDescent="0.25">
      <c r="A1323" t="s">
        <v>2198</v>
      </c>
      <c r="B1323" t="s">
        <v>30</v>
      </c>
      <c r="C1323" s="1">
        <f>_xlfn.XLOOKUP($A1323,Mapping!$A:$A,Mapping!$D:$D)</f>
        <v>21441</v>
      </c>
      <c r="D1323" s="1" t="str">
        <f>_xlfn.XLOOKUP($A1323,Mapping!$A:$A,Mapping!$E:$E)</f>
        <v>Transmission Link from CCID Main Canal CM 52 to R_72_PR5</v>
      </c>
      <c r="E1323" s="1" t="str">
        <f>_xlfn.XLOOKUP($A1323,Mapping!$A:$A,Mapping!$C:$C)</f>
        <v>SJWAM</v>
      </c>
      <c r="F1323" s="1" t="str">
        <f>_xlfn.XLOOKUP($A1323,Mapping!$A:$A,Mapping!$G:$G)</f>
        <v>Transmission Link Flow</v>
      </c>
    </row>
    <row r="1324" spans="1:6" hidden="1" x14ac:dyDescent="0.25">
      <c r="A1324" t="s">
        <v>2199</v>
      </c>
      <c r="B1324" t="s">
        <v>30</v>
      </c>
      <c r="C1324" s="1" t="str">
        <f>_xlfn.XLOOKUP($A1324,Mapping!$A:$A,Mapping!$D:$D)</f>
        <v/>
      </c>
      <c r="D1324" s="1" t="str">
        <f>_xlfn.XLOOKUP($A1324,Mapping!$A:$A,Mapping!$E:$E)</f>
        <v/>
      </c>
      <c r="E1324" s="1" t="str">
        <f>_xlfn.XLOOKUP($A1324,Mapping!$A:$A,Mapping!$C:$C)</f>
        <v>SJWAM</v>
      </c>
      <c r="F1324" s="1" t="str">
        <f>_xlfn.XLOOKUP($A1324,Mapping!$A:$A,Mapping!$G:$G)</f>
        <v/>
      </c>
    </row>
    <row r="1325" spans="1:6" x14ac:dyDescent="0.25">
      <c r="A1325" t="s">
        <v>2200</v>
      </c>
      <c r="B1325" t="s">
        <v>30</v>
      </c>
      <c r="C1325" s="1">
        <f>_xlfn.XLOOKUP($A1325,Mapping!$A:$A,Mapping!$D:$D)</f>
        <v>7158</v>
      </c>
      <c r="D1325" s="1" t="str">
        <f>_xlfn.XLOOKUP($A1325,Mapping!$A:$A,Mapping!$E:$E)</f>
        <v>Transmission Link from Yolo Bypass CM 023 to A_21_SA</v>
      </c>
      <c r="E1325" s="1" t="str">
        <f>_xlfn.XLOOKUP($A1325,Mapping!$A:$A,Mapping!$C:$C)</f>
        <v>SacWAM</v>
      </c>
      <c r="F1325" s="1" t="str">
        <f>_xlfn.XLOOKUP($A1325,Mapping!$A:$A,Mapping!$G:$G)</f>
        <v>Transmission Link Flow</v>
      </c>
    </row>
    <row r="1326" spans="1:6" x14ac:dyDescent="0.25">
      <c r="A1326" t="s">
        <v>2201</v>
      </c>
      <c r="B1326" t="s">
        <v>30</v>
      </c>
      <c r="C1326" s="1">
        <f>_xlfn.XLOOKUP($A1326,Mapping!$A:$A,Mapping!$D:$D)</f>
        <v>7577</v>
      </c>
      <c r="D1326" s="1" t="str">
        <f>_xlfn.XLOOKUP($A1326,Mapping!$A:$A,Mapping!$E:$E)</f>
        <v>Transmission Link from Yuba River RM 003 to U_14_15N_NU</v>
      </c>
      <c r="E1326" s="1" t="str">
        <f>_xlfn.XLOOKUP($A1326,Mapping!$A:$A,Mapping!$C:$C)</f>
        <v>SacWAM</v>
      </c>
      <c r="F1326" s="1" t="str">
        <f>_xlfn.XLOOKUP($A1326,Mapping!$A:$A,Mapping!$G:$G)</f>
        <v>Transmission Link Flow</v>
      </c>
    </row>
    <row r="1327" spans="1:6" x14ac:dyDescent="0.25">
      <c r="A1327" t="s">
        <v>2202</v>
      </c>
      <c r="B1327" t="s">
        <v>30</v>
      </c>
      <c r="C1327" s="1">
        <f>_xlfn.XLOOKUP($A1327,Mapping!$A:$A,Mapping!$D:$D)</f>
        <v>15450</v>
      </c>
      <c r="D1327" s="1" t="str">
        <f>_xlfn.XLOOKUP($A1327,Mapping!$A:$A,Mapping!$E:$E)</f>
        <v>Transmission Link from YCWA North Canal Delivery to A_14_15N_NA2</v>
      </c>
      <c r="E1327" s="1" t="str">
        <f>_xlfn.XLOOKUP($A1327,Mapping!$A:$A,Mapping!$C:$C)</f>
        <v>SacWAM</v>
      </c>
      <c r="F1327" s="1" t="str">
        <f>_xlfn.XLOOKUP($A1327,Mapping!$A:$A,Mapping!$G:$G)</f>
        <v>Transmission Link Flow</v>
      </c>
    </row>
    <row r="1328" spans="1:6" x14ac:dyDescent="0.25">
      <c r="A1328" t="s">
        <v>2203</v>
      </c>
      <c r="B1328" t="s">
        <v>30</v>
      </c>
      <c r="C1328" s="1">
        <f>_xlfn.XLOOKUP($A1328,Mapping!$A:$A,Mapping!$D:$D)</f>
        <v>15453</v>
      </c>
      <c r="D1328" s="1" t="str">
        <f>_xlfn.XLOOKUP($A1328,Mapping!$A:$A,Mapping!$E:$E)</f>
        <v>Transmission Link from YCWA South Canal Delivery to A_15S_NA</v>
      </c>
      <c r="E1328" s="1" t="str">
        <f>_xlfn.XLOOKUP($A1328,Mapping!$A:$A,Mapping!$C:$C)</f>
        <v>SacWAM</v>
      </c>
      <c r="F1328" s="1" t="str">
        <f>_xlfn.XLOOKUP($A1328,Mapping!$A:$A,Mapping!$G:$G)</f>
        <v>Transmission Link Flow</v>
      </c>
    </row>
    <row r="1329" spans="1:6" x14ac:dyDescent="0.25">
      <c r="A1329" t="s">
        <v>2204</v>
      </c>
      <c r="B1329" t="s">
        <v>30</v>
      </c>
      <c r="C1329" s="1">
        <f>_xlfn.XLOOKUP($A1329,Mapping!$A:$A,Mapping!$D:$D)</f>
        <v>15439</v>
      </c>
      <c r="D1329" s="1" t="str">
        <f>_xlfn.XLOOKUP($A1329,Mapping!$A:$A,Mapping!$E:$E)</f>
        <v>Transmission Link from BVID Pumpline facility delivery to A_14_15N_NA3</v>
      </c>
      <c r="E1329" s="1" t="str">
        <f>_xlfn.XLOOKUP($A1329,Mapping!$A:$A,Mapping!$C:$C)</f>
        <v>SacWAM</v>
      </c>
      <c r="F1329" s="1" t="str">
        <f>_xlfn.XLOOKUP($A1329,Mapping!$A:$A,Mapping!$G:$G)</f>
        <v>Transmission Link Flow</v>
      </c>
    </row>
    <row r="1330" spans="1:6" hidden="1" x14ac:dyDescent="0.25">
      <c r="A1330" t="s">
        <v>3462</v>
      </c>
      <c r="B1330" t="s">
        <v>30</v>
      </c>
      <c r="C1330" s="1" t="e">
        <f>_xlfn.XLOOKUP($A1330,Mapping!$A:$A,Mapping!$D:$D)</f>
        <v>#N/A</v>
      </c>
      <c r="D1330" s="1" t="e">
        <f>_xlfn.XLOOKUP($A1330,Mapping!$A:$A,Mapping!$E:$E)</f>
        <v>#N/A</v>
      </c>
      <c r="E1330" s="1" t="e">
        <f>_xlfn.XLOOKUP($A1330,Mapping!$A:$A,Mapping!$C:$C)</f>
        <v>#N/A</v>
      </c>
      <c r="F1330" s="1" t="e">
        <f>_xlfn.XLOOKUP($A1330,Mapping!$A:$A,Mapping!$G:$G)</f>
        <v>#N/A</v>
      </c>
    </row>
    <row r="1331" spans="1:6" hidden="1" x14ac:dyDescent="0.25">
      <c r="A1331" t="s">
        <v>3464</v>
      </c>
      <c r="B1331" t="s">
        <v>30</v>
      </c>
      <c r="C1331" s="1" t="e">
        <f>_xlfn.XLOOKUP($A1331,Mapping!$A:$A,Mapping!$D:$D)</f>
        <v>#N/A</v>
      </c>
      <c r="D1331" s="1" t="e">
        <f>_xlfn.XLOOKUP($A1331,Mapping!$A:$A,Mapping!$E:$E)</f>
        <v>#N/A</v>
      </c>
      <c r="E1331" s="1" t="e">
        <f>_xlfn.XLOOKUP($A1331,Mapping!$A:$A,Mapping!$C:$C)</f>
        <v>#N/A</v>
      </c>
      <c r="F1331" s="1" t="e">
        <f>_xlfn.XLOOKUP($A1331,Mapping!$A:$A,Mapping!$G:$G)</f>
        <v>#N/A</v>
      </c>
    </row>
    <row r="1332" spans="1:6" hidden="1" x14ac:dyDescent="0.25">
      <c r="A1332" t="s">
        <v>3466</v>
      </c>
      <c r="B1332" t="s">
        <v>30</v>
      </c>
      <c r="C1332" s="1" t="e">
        <f>_xlfn.XLOOKUP($A1332,Mapping!$A:$A,Mapping!$D:$D)</f>
        <v>#N/A</v>
      </c>
      <c r="D1332" s="1" t="e">
        <f>_xlfn.XLOOKUP($A1332,Mapping!$A:$A,Mapping!$E:$E)</f>
        <v>#N/A</v>
      </c>
      <c r="E1332" s="1" t="e">
        <f>_xlfn.XLOOKUP($A1332,Mapping!$A:$A,Mapping!$C:$C)</f>
        <v>#N/A</v>
      </c>
      <c r="F1332" s="1" t="e">
        <f>_xlfn.XLOOKUP($A1332,Mapping!$A:$A,Mapping!$G:$G)</f>
        <v>#N/A</v>
      </c>
    </row>
    <row r="1333" spans="1:6" hidden="1" x14ac:dyDescent="0.25">
      <c r="A1333" t="s">
        <v>3467</v>
      </c>
      <c r="B1333" t="s">
        <v>30</v>
      </c>
      <c r="C1333" s="1" t="e">
        <f>_xlfn.XLOOKUP($A1333,Mapping!$A:$A,Mapping!$D:$D)</f>
        <v>#N/A</v>
      </c>
      <c r="D1333" s="1" t="e">
        <f>_xlfn.XLOOKUP($A1333,Mapping!$A:$A,Mapping!$E:$E)</f>
        <v>#N/A</v>
      </c>
      <c r="E1333" s="1" t="e">
        <f>_xlfn.XLOOKUP($A1333,Mapping!$A:$A,Mapping!$C:$C)</f>
        <v>#N/A</v>
      </c>
      <c r="F1333" s="1" t="e">
        <f>_xlfn.XLOOKUP($A1333,Mapping!$A:$A,Mapping!$G:$G)</f>
        <v>#N/A</v>
      </c>
    </row>
    <row r="1334" spans="1:6" hidden="1" x14ac:dyDescent="0.25">
      <c r="A1334" t="s">
        <v>3469</v>
      </c>
      <c r="B1334" t="s">
        <v>30</v>
      </c>
      <c r="C1334" s="1" t="e">
        <f>_xlfn.XLOOKUP($A1334,Mapping!$A:$A,Mapping!$D:$D)</f>
        <v>#N/A</v>
      </c>
      <c r="D1334" s="1" t="e">
        <f>_xlfn.XLOOKUP($A1334,Mapping!$A:$A,Mapping!$E:$E)</f>
        <v>#N/A</v>
      </c>
      <c r="E1334" s="1" t="e">
        <f>_xlfn.XLOOKUP($A1334,Mapping!$A:$A,Mapping!$C:$C)</f>
        <v>#N/A</v>
      </c>
      <c r="F1334" s="1" t="e">
        <f>_xlfn.XLOOKUP($A1334,Mapping!$A:$A,Mapping!$G:$G)</f>
        <v>#N/A</v>
      </c>
    </row>
    <row r="1335" spans="1:6" hidden="1" x14ac:dyDescent="0.25">
      <c r="A1335" t="s">
        <v>3470</v>
      </c>
      <c r="B1335" t="s">
        <v>30</v>
      </c>
      <c r="C1335" s="1" t="e">
        <f>_xlfn.XLOOKUP($A1335,Mapping!$A:$A,Mapping!$D:$D)</f>
        <v>#N/A</v>
      </c>
      <c r="D1335" s="1" t="e">
        <f>_xlfn.XLOOKUP($A1335,Mapping!$A:$A,Mapping!$E:$E)</f>
        <v>#N/A</v>
      </c>
      <c r="E1335" s="1" t="e">
        <f>_xlfn.XLOOKUP($A1335,Mapping!$A:$A,Mapping!$C:$C)</f>
        <v>#N/A</v>
      </c>
      <c r="F1335" s="1" t="e">
        <f>_xlfn.XLOOKUP($A1335,Mapping!$A:$A,Mapping!$G:$G)</f>
        <v>#N/A</v>
      </c>
    </row>
    <row r="1336" spans="1:6" hidden="1" x14ac:dyDescent="0.25">
      <c r="A1336" t="s">
        <v>3471</v>
      </c>
      <c r="B1336" t="s">
        <v>30</v>
      </c>
      <c r="C1336" s="1" t="e">
        <f>_xlfn.XLOOKUP($A1336,Mapping!$A:$A,Mapping!$D:$D)</f>
        <v>#N/A</v>
      </c>
      <c r="D1336" s="1" t="e">
        <f>_xlfn.XLOOKUP($A1336,Mapping!$A:$A,Mapping!$E:$E)</f>
        <v>#N/A</v>
      </c>
      <c r="E1336" s="1" t="e">
        <f>_xlfn.XLOOKUP($A1336,Mapping!$A:$A,Mapping!$C:$C)</f>
        <v>#N/A</v>
      </c>
      <c r="F1336" s="1" t="e">
        <f>_xlfn.XLOOKUP($A1336,Mapping!$A:$A,Mapping!$G:$G)</f>
        <v>#N/A</v>
      </c>
    </row>
    <row r="1337" spans="1:6" hidden="1" x14ac:dyDescent="0.25">
      <c r="A1337" t="s">
        <v>3472</v>
      </c>
      <c r="B1337" t="s">
        <v>30</v>
      </c>
      <c r="C1337" s="1" t="e">
        <f>_xlfn.XLOOKUP($A1337,Mapping!$A:$A,Mapping!$D:$D)</f>
        <v>#N/A</v>
      </c>
      <c r="D1337" s="1" t="e">
        <f>_xlfn.XLOOKUP($A1337,Mapping!$A:$A,Mapping!$E:$E)</f>
        <v>#N/A</v>
      </c>
      <c r="E1337" s="1" t="e">
        <f>_xlfn.XLOOKUP($A1337,Mapping!$A:$A,Mapping!$C:$C)</f>
        <v>#N/A</v>
      </c>
      <c r="F1337" s="1" t="e">
        <f>_xlfn.XLOOKUP($A1337,Mapping!$A:$A,Mapping!$G:$G)</f>
        <v>#N/A</v>
      </c>
    </row>
    <row r="1338" spans="1:6" hidden="1" x14ac:dyDescent="0.25">
      <c r="A1338" t="s">
        <v>3473</v>
      </c>
      <c r="B1338" t="s">
        <v>30</v>
      </c>
      <c r="C1338" s="1" t="e">
        <f>_xlfn.XLOOKUP($A1338,Mapping!$A:$A,Mapping!$D:$D)</f>
        <v>#N/A</v>
      </c>
      <c r="D1338" s="1" t="e">
        <f>_xlfn.XLOOKUP($A1338,Mapping!$A:$A,Mapping!$E:$E)</f>
        <v>#N/A</v>
      </c>
      <c r="E1338" s="1" t="e">
        <f>_xlfn.XLOOKUP($A1338,Mapping!$A:$A,Mapping!$C:$C)</f>
        <v>#N/A</v>
      </c>
      <c r="F1338" s="1" t="e">
        <f>_xlfn.XLOOKUP($A1338,Mapping!$A:$A,Mapping!$G:$G)</f>
        <v>#N/A</v>
      </c>
    </row>
    <row r="1339" spans="1:6" hidden="1" x14ac:dyDescent="0.25">
      <c r="A1339" t="s">
        <v>3475</v>
      </c>
      <c r="B1339" t="s">
        <v>30</v>
      </c>
      <c r="C1339" s="1" t="e">
        <f>_xlfn.XLOOKUP($A1339,Mapping!$A:$A,Mapping!$D:$D)</f>
        <v>#N/A</v>
      </c>
      <c r="D1339" s="1" t="e">
        <f>_xlfn.XLOOKUP($A1339,Mapping!$A:$A,Mapping!$E:$E)</f>
        <v>#N/A</v>
      </c>
      <c r="E1339" s="1" t="e">
        <f>_xlfn.XLOOKUP($A1339,Mapping!$A:$A,Mapping!$C:$C)</f>
        <v>#N/A</v>
      </c>
      <c r="F1339" s="1" t="e">
        <f>_xlfn.XLOOKUP($A1339,Mapping!$A:$A,Mapping!$G:$G)</f>
        <v>#N/A</v>
      </c>
    </row>
    <row r="1340" spans="1:6" hidden="1" x14ac:dyDescent="0.25">
      <c r="A1340" t="s">
        <v>3478</v>
      </c>
      <c r="B1340" t="s">
        <v>30</v>
      </c>
      <c r="C1340" s="1" t="e">
        <f>_xlfn.XLOOKUP($A1340,Mapping!$A:$A,Mapping!$D:$D)</f>
        <v>#N/A</v>
      </c>
      <c r="D1340" s="1" t="e">
        <f>_xlfn.XLOOKUP($A1340,Mapping!$A:$A,Mapping!$E:$E)</f>
        <v>#N/A</v>
      </c>
      <c r="E1340" s="1" t="e">
        <f>_xlfn.XLOOKUP($A1340,Mapping!$A:$A,Mapping!$C:$C)</f>
        <v>#N/A</v>
      </c>
      <c r="F1340" s="1" t="e">
        <f>_xlfn.XLOOKUP($A1340,Mapping!$A:$A,Mapping!$G:$G)</f>
        <v>#N/A</v>
      </c>
    </row>
    <row r="1341" spans="1:6" hidden="1" x14ac:dyDescent="0.25">
      <c r="A1341" t="s">
        <v>3480</v>
      </c>
      <c r="B1341" t="s">
        <v>30</v>
      </c>
      <c r="C1341" s="1" t="e">
        <f>_xlfn.XLOOKUP($A1341,Mapping!$A:$A,Mapping!$D:$D)</f>
        <v>#N/A</v>
      </c>
      <c r="D1341" s="1" t="e">
        <f>_xlfn.XLOOKUP($A1341,Mapping!$A:$A,Mapping!$E:$E)</f>
        <v>#N/A</v>
      </c>
      <c r="E1341" s="1" t="e">
        <f>_xlfn.XLOOKUP($A1341,Mapping!$A:$A,Mapping!$C:$C)</f>
        <v>#N/A</v>
      </c>
      <c r="F1341" s="1" t="e">
        <f>_xlfn.XLOOKUP($A1341,Mapping!$A:$A,Mapping!$G:$G)</f>
        <v>#N/A</v>
      </c>
    </row>
    <row r="1342" spans="1:6" hidden="1" x14ac:dyDescent="0.25">
      <c r="A1342" t="s">
        <v>3481</v>
      </c>
      <c r="B1342" t="s">
        <v>30</v>
      </c>
      <c r="C1342" s="1" t="e">
        <f>_xlfn.XLOOKUP($A1342,Mapping!$A:$A,Mapping!$D:$D)</f>
        <v>#N/A</v>
      </c>
      <c r="D1342" s="1" t="e">
        <f>_xlfn.XLOOKUP($A1342,Mapping!$A:$A,Mapping!$E:$E)</f>
        <v>#N/A</v>
      </c>
      <c r="E1342" s="1" t="e">
        <f>_xlfn.XLOOKUP($A1342,Mapping!$A:$A,Mapping!$C:$C)</f>
        <v>#N/A</v>
      </c>
      <c r="F1342" s="1" t="e">
        <f>_xlfn.XLOOKUP($A1342,Mapping!$A:$A,Mapping!$G:$G)</f>
        <v>#N/A</v>
      </c>
    </row>
    <row r="1343" spans="1:6" hidden="1" x14ac:dyDescent="0.25">
      <c r="A1343" t="s">
        <v>3483</v>
      </c>
      <c r="B1343" t="s">
        <v>30</v>
      </c>
      <c r="C1343" s="1" t="e">
        <f>_xlfn.XLOOKUP($A1343,Mapping!$A:$A,Mapping!$D:$D)</f>
        <v>#N/A</v>
      </c>
      <c r="D1343" s="1" t="e">
        <f>_xlfn.XLOOKUP($A1343,Mapping!$A:$A,Mapping!$E:$E)</f>
        <v>#N/A</v>
      </c>
      <c r="E1343" s="1" t="e">
        <f>_xlfn.XLOOKUP($A1343,Mapping!$A:$A,Mapping!$C:$C)</f>
        <v>#N/A</v>
      </c>
      <c r="F1343" s="1" t="e">
        <f>_xlfn.XLOOKUP($A1343,Mapping!$A:$A,Mapping!$G:$G)</f>
        <v>#N/A</v>
      </c>
    </row>
    <row r="1344" spans="1:6" x14ac:dyDescent="0.25">
      <c r="A1344" t="s">
        <v>3484</v>
      </c>
      <c r="B1344" t="s">
        <v>30</v>
      </c>
      <c r="C1344" s="1">
        <f>_xlfn.XLOOKUP($A1344,Mapping!$A:$A,Mapping!$D:$D)</f>
        <v>5319</v>
      </c>
      <c r="D1344" s="1" t="str">
        <f>_xlfn.XLOOKUP($A1344,Mapping!$A:$A,Mapping!$E:$E)</f>
        <v>Mokelumne Aqueduct   0 \ Headflow</v>
      </c>
      <c r="E1344" s="1" t="str">
        <f>_xlfn.XLOOKUP($A1344,Mapping!$A:$A,Mapping!$C:$C)</f>
        <v>SacWAM</v>
      </c>
      <c r="F1344" s="1" t="str">
        <f>_xlfn.XLOOKUP($A1344,Mapping!$A:$A,Mapping!$G:$G)</f>
        <v>Streamflow (below node or reach listed)</v>
      </c>
    </row>
    <row r="1345" spans="1:6" hidden="1" x14ac:dyDescent="0.25">
      <c r="A1345" t="s">
        <v>3485</v>
      </c>
      <c r="B1345" t="s">
        <v>30</v>
      </c>
      <c r="C1345" s="1" t="e">
        <f>_xlfn.XLOOKUP($A1345,Mapping!$A:$A,Mapping!$D:$D)</f>
        <v>#N/A</v>
      </c>
      <c r="D1345" s="1" t="e">
        <f>_xlfn.XLOOKUP($A1345,Mapping!$A:$A,Mapping!$E:$E)</f>
        <v>#N/A</v>
      </c>
      <c r="E1345" s="1" t="e">
        <f>_xlfn.XLOOKUP($A1345,Mapping!$A:$A,Mapping!$C:$C)</f>
        <v>#N/A</v>
      </c>
      <c r="F1345" s="1" t="e">
        <f>_xlfn.XLOOKUP($A1345,Mapping!$A:$A,Mapping!$G:$G)</f>
        <v>#N/A</v>
      </c>
    </row>
    <row r="1346" spans="1:6" hidden="1" x14ac:dyDescent="0.25">
      <c r="A1346" t="s">
        <v>3486</v>
      </c>
      <c r="B1346" t="s">
        <v>30</v>
      </c>
      <c r="C1346" s="1" t="e">
        <f>_xlfn.XLOOKUP($A1346,Mapping!$A:$A,Mapping!$D:$D)</f>
        <v>#N/A</v>
      </c>
      <c r="D1346" s="1" t="e">
        <f>_xlfn.XLOOKUP($A1346,Mapping!$A:$A,Mapping!$E:$E)</f>
        <v>#N/A</v>
      </c>
      <c r="E1346" s="1" t="e">
        <f>_xlfn.XLOOKUP($A1346,Mapping!$A:$A,Mapping!$C:$C)</f>
        <v>#N/A</v>
      </c>
      <c r="F1346" s="1" t="e">
        <f>_xlfn.XLOOKUP($A1346,Mapping!$A:$A,Mapping!$G:$G)</f>
        <v>#N/A</v>
      </c>
    </row>
    <row r="1347" spans="1:6" hidden="1" x14ac:dyDescent="0.25">
      <c r="A1347" t="s">
        <v>3488</v>
      </c>
      <c r="B1347" t="s">
        <v>30</v>
      </c>
      <c r="C1347" s="1" t="e">
        <f>_xlfn.XLOOKUP($A1347,Mapping!$A:$A,Mapping!$D:$D)</f>
        <v>#N/A</v>
      </c>
      <c r="D1347" s="1" t="e">
        <f>_xlfn.XLOOKUP($A1347,Mapping!$A:$A,Mapping!$E:$E)</f>
        <v>#N/A</v>
      </c>
      <c r="E1347" s="1" t="e">
        <f>_xlfn.XLOOKUP($A1347,Mapping!$A:$A,Mapping!$C:$C)</f>
        <v>#N/A</v>
      </c>
      <c r="F1347" s="1" t="e">
        <f>_xlfn.XLOOKUP($A1347,Mapping!$A:$A,Mapping!$G:$G)</f>
        <v>#N/A</v>
      </c>
    </row>
    <row r="1348" spans="1:6" hidden="1" x14ac:dyDescent="0.25">
      <c r="A1348" t="s">
        <v>3490</v>
      </c>
      <c r="B1348" t="s">
        <v>30</v>
      </c>
      <c r="C1348" s="1" t="e">
        <f>_xlfn.XLOOKUP($A1348,Mapping!$A:$A,Mapping!$D:$D)</f>
        <v>#N/A</v>
      </c>
      <c r="D1348" s="1" t="e">
        <f>_xlfn.XLOOKUP($A1348,Mapping!$A:$A,Mapping!$E:$E)</f>
        <v>#N/A</v>
      </c>
      <c r="E1348" s="1" t="e">
        <f>_xlfn.XLOOKUP($A1348,Mapping!$A:$A,Mapping!$C:$C)</f>
        <v>#N/A</v>
      </c>
      <c r="F1348" s="1" t="e">
        <f>_xlfn.XLOOKUP($A1348,Mapping!$A:$A,Mapping!$G:$G)</f>
        <v>#N/A</v>
      </c>
    </row>
    <row r="1349" spans="1:6" hidden="1" x14ac:dyDescent="0.25">
      <c r="A1349" t="s">
        <v>3491</v>
      </c>
      <c r="B1349" t="s">
        <v>30</v>
      </c>
      <c r="C1349" s="1" t="e">
        <f>_xlfn.XLOOKUP($A1349,Mapping!$A:$A,Mapping!$D:$D)</f>
        <v>#N/A</v>
      </c>
      <c r="D1349" s="1" t="e">
        <f>_xlfn.XLOOKUP($A1349,Mapping!$A:$A,Mapping!$E:$E)</f>
        <v>#N/A</v>
      </c>
      <c r="E1349" s="1" t="e">
        <f>_xlfn.XLOOKUP($A1349,Mapping!$A:$A,Mapping!$C:$C)</f>
        <v>#N/A</v>
      </c>
      <c r="F1349" s="1" t="e">
        <f>_xlfn.XLOOKUP($A1349,Mapping!$A:$A,Mapping!$G:$G)</f>
        <v>#N/A</v>
      </c>
    </row>
    <row r="1350" spans="1:6" hidden="1" x14ac:dyDescent="0.25">
      <c r="A1350" t="s">
        <v>3492</v>
      </c>
      <c r="B1350" t="s">
        <v>30</v>
      </c>
      <c r="C1350" s="1" t="e">
        <f>_xlfn.XLOOKUP($A1350,Mapping!$A:$A,Mapping!$D:$D)</f>
        <v>#N/A</v>
      </c>
      <c r="D1350" s="1" t="e">
        <f>_xlfn.XLOOKUP($A1350,Mapping!$A:$A,Mapping!$E:$E)</f>
        <v>#N/A</v>
      </c>
      <c r="E1350" s="1" t="e">
        <f>_xlfn.XLOOKUP($A1350,Mapping!$A:$A,Mapping!$C:$C)</f>
        <v>#N/A</v>
      </c>
      <c r="F1350" s="1" t="e">
        <f>_xlfn.XLOOKUP($A1350,Mapping!$A:$A,Mapping!$G:$G)</f>
        <v>#N/A</v>
      </c>
    </row>
    <row r="1351" spans="1:6" hidden="1" x14ac:dyDescent="0.25">
      <c r="A1351" t="s">
        <v>3494</v>
      </c>
      <c r="B1351" t="s">
        <v>30</v>
      </c>
      <c r="C1351" s="1" t="e">
        <f>_xlfn.XLOOKUP($A1351,Mapping!$A:$A,Mapping!$D:$D)</f>
        <v>#N/A</v>
      </c>
      <c r="D1351" s="1" t="e">
        <f>_xlfn.XLOOKUP($A1351,Mapping!$A:$A,Mapping!$E:$E)</f>
        <v>#N/A</v>
      </c>
      <c r="E1351" s="1" t="e">
        <f>_xlfn.XLOOKUP($A1351,Mapping!$A:$A,Mapping!$C:$C)</f>
        <v>#N/A</v>
      </c>
      <c r="F1351" s="1" t="e">
        <f>_xlfn.XLOOKUP($A1351,Mapping!$A:$A,Mapping!$G:$G)</f>
        <v>#N/A</v>
      </c>
    </row>
    <row r="1352" spans="1:6" hidden="1" x14ac:dyDescent="0.25">
      <c r="A1352" t="s">
        <v>3496</v>
      </c>
      <c r="B1352" t="s">
        <v>30</v>
      </c>
      <c r="C1352" s="1" t="e">
        <f>_xlfn.XLOOKUP($A1352,Mapping!$A:$A,Mapping!$D:$D)</f>
        <v>#N/A</v>
      </c>
      <c r="D1352" s="1" t="e">
        <f>_xlfn.XLOOKUP($A1352,Mapping!$A:$A,Mapping!$E:$E)</f>
        <v>#N/A</v>
      </c>
      <c r="E1352" s="1" t="e">
        <f>_xlfn.XLOOKUP($A1352,Mapping!$A:$A,Mapping!$C:$C)</f>
        <v>#N/A</v>
      </c>
      <c r="F1352" s="1" t="e">
        <f>_xlfn.XLOOKUP($A1352,Mapping!$A:$A,Mapping!$G:$G)</f>
        <v>#N/A</v>
      </c>
    </row>
    <row r="1353" spans="1:6" hidden="1" x14ac:dyDescent="0.25">
      <c r="A1353" t="s">
        <v>3497</v>
      </c>
      <c r="B1353" t="s">
        <v>30</v>
      </c>
      <c r="C1353" s="1" t="e">
        <f>_xlfn.XLOOKUP($A1353,Mapping!$A:$A,Mapping!$D:$D)</f>
        <v>#N/A</v>
      </c>
      <c r="D1353" s="1" t="e">
        <f>_xlfn.XLOOKUP($A1353,Mapping!$A:$A,Mapping!$E:$E)</f>
        <v>#N/A</v>
      </c>
      <c r="E1353" s="1" t="e">
        <f>_xlfn.XLOOKUP($A1353,Mapping!$A:$A,Mapping!$C:$C)</f>
        <v>#N/A</v>
      </c>
      <c r="F1353" s="1" t="e">
        <f>_xlfn.XLOOKUP($A1353,Mapping!$A:$A,Mapping!$G:$G)</f>
        <v>#N/A</v>
      </c>
    </row>
    <row r="1354" spans="1:6" x14ac:dyDescent="0.25">
      <c r="A1354" t="s">
        <v>7665</v>
      </c>
      <c r="B1354" t="s">
        <v>30</v>
      </c>
      <c r="C1354" s="1">
        <f>_xlfn.XLOOKUP($A1354,Mapping!$A:$A,Mapping!$D:$D)</f>
        <v>7036</v>
      </c>
      <c r="D1354" s="1" t="str">
        <f>_xlfn.XLOOKUP($A1354,Mapping!$A:$A,Mapping!$E:$E)</f>
        <v>Pardee to Amador   0 \ Headflow</v>
      </c>
      <c r="E1354" s="1" t="str">
        <f>_xlfn.XLOOKUP($A1354,Mapping!$A:$A,Mapping!$C:$C)</f>
        <v>SacWAM</v>
      </c>
      <c r="F1354" s="1" t="str">
        <f>_xlfn.XLOOKUP($A1354,Mapping!$A:$A,Mapping!$G:$G)</f>
        <v>Streamflow (below node or reach listed)</v>
      </c>
    </row>
    <row r="1355" spans="1:6" x14ac:dyDescent="0.25">
      <c r="A1355" t="s">
        <v>7723</v>
      </c>
      <c r="B1355" t="s">
        <v>30</v>
      </c>
      <c r="C1355" s="1">
        <f>_xlfn.XLOOKUP($A1355,Mapping!$A:$A,Mapping!$D:$D)</f>
        <v>4742</v>
      </c>
      <c r="D1355" s="1" t="str">
        <f>_xlfn.XLOOKUP($A1355,Mapping!$A:$A,Mapping!$E:$E)</f>
        <v>Transmission Link from Mokelumne River RM 035 to A_60N_NA4</v>
      </c>
      <c r="E1355" s="1" t="str">
        <f>_xlfn.XLOOKUP($A1355,Mapping!$A:$A,Mapping!$C:$C)</f>
        <v>SacWAM</v>
      </c>
      <c r="F1355" s="1" t="str">
        <f>_xlfn.XLOOKUP($A1355,Mapping!$A:$A,Mapping!$G:$G)</f>
        <v>Transmission Link Flow</v>
      </c>
    </row>
    <row r="1356" spans="1:6" x14ac:dyDescent="0.25">
      <c r="A1356" t="s">
        <v>7724</v>
      </c>
      <c r="B1356" t="s">
        <v>30</v>
      </c>
      <c r="C1356" s="1">
        <f>_xlfn.XLOOKUP($A1356,Mapping!$A:$A,Mapping!$D:$D)</f>
        <v>12460</v>
      </c>
      <c r="D1356" s="1" t="str">
        <f>_xlfn.XLOOKUP($A1356,Mapping!$A:$A,Mapping!$E:$E)</f>
        <v>Transmission Link from Mokelumne River RM 035 to U_60N_NU1</v>
      </c>
      <c r="E1356" s="1" t="str">
        <f>_xlfn.XLOOKUP($A1356,Mapping!$A:$A,Mapping!$C:$C)</f>
        <v>SacWAM</v>
      </c>
      <c r="F1356" s="1" t="str">
        <f>_xlfn.XLOOKUP($A1356,Mapping!$A:$A,Mapping!$G:$G)</f>
        <v>Transmission Link Flow</v>
      </c>
    </row>
    <row r="1357" spans="1:6" x14ac:dyDescent="0.25">
      <c r="A1357" t="s">
        <v>7725</v>
      </c>
      <c r="B1357" t="s">
        <v>30</v>
      </c>
      <c r="C1357" s="1">
        <f>_xlfn.XLOOKUP($A1357,Mapping!$A:$A,Mapping!$D:$D)</f>
        <v>7891</v>
      </c>
      <c r="D1357" s="1" t="str">
        <f>_xlfn.XLOOKUP($A1357,Mapping!$A:$A,Mapping!$E:$E)</f>
        <v>Transmission Link from Mokelumne River RM 035 to U_60S_NU1</v>
      </c>
      <c r="E1357" s="1" t="str">
        <f>_xlfn.XLOOKUP($A1357,Mapping!$A:$A,Mapping!$C:$C)</f>
        <v>SacWAM</v>
      </c>
      <c r="F1357" s="1" t="str">
        <f>_xlfn.XLOOKUP($A1357,Mapping!$A:$A,Mapping!$G:$G)</f>
        <v>Transmission Link Flow</v>
      </c>
    </row>
    <row r="1358" spans="1:6" x14ac:dyDescent="0.25">
      <c r="A1358" t="s">
        <v>7726</v>
      </c>
      <c r="B1358" t="s">
        <v>30</v>
      </c>
      <c r="C1358" s="1">
        <f>_xlfn.XLOOKUP($A1358,Mapping!$A:$A,Mapping!$D:$D)</f>
        <v>4722</v>
      </c>
      <c r="D1358" s="1" t="str">
        <f>_xlfn.XLOOKUP($A1358,Mapping!$A:$A,Mapping!$E:$E)</f>
        <v>Transmission Link from Mokelumne River RM 050 to A_60N_NA3</v>
      </c>
      <c r="E1358" s="1" t="str">
        <f>_xlfn.XLOOKUP($A1358,Mapping!$A:$A,Mapping!$C:$C)</f>
        <v>SacWAM</v>
      </c>
      <c r="F1358" s="1" t="str">
        <f>_xlfn.XLOOKUP($A1358,Mapping!$A:$A,Mapping!$G:$G)</f>
        <v>Transmission Link Flow</v>
      </c>
    </row>
    <row r="1359" spans="1:6" x14ac:dyDescent="0.25">
      <c r="A1359" t="s">
        <v>7727</v>
      </c>
      <c r="B1359" t="s">
        <v>30</v>
      </c>
      <c r="C1359" s="1">
        <f>_xlfn.XLOOKUP($A1359,Mapping!$A:$A,Mapping!$D:$D)</f>
        <v>12465</v>
      </c>
      <c r="D1359" s="1" t="str">
        <f>_xlfn.XLOOKUP($A1359,Mapping!$A:$A,Mapping!$E:$E)</f>
        <v>Transmission Link from Mokelumne bw Woodbridge to A_60N_NA5</v>
      </c>
      <c r="E1359" s="1" t="str">
        <f>_xlfn.XLOOKUP($A1359,Mapping!$A:$A,Mapping!$C:$C)</f>
        <v>SacWAM</v>
      </c>
      <c r="F1359" s="1" t="str">
        <f>_xlfn.XLOOKUP($A1359,Mapping!$A:$A,Mapping!$G:$G)</f>
        <v>Transmission Link Flow</v>
      </c>
    </row>
    <row r="1360" spans="1:6" x14ac:dyDescent="0.25">
      <c r="A1360" t="s">
        <v>7728</v>
      </c>
      <c r="B1360" t="s">
        <v>30</v>
      </c>
      <c r="C1360" s="1">
        <f>_xlfn.XLOOKUP($A1360,Mapping!$A:$A,Mapping!$D:$D)</f>
        <v>4747</v>
      </c>
      <c r="D1360" s="1" t="str">
        <f>_xlfn.XLOOKUP($A1360,Mapping!$A:$A,Mapping!$E:$E)</f>
        <v>Transmission Link from Mokelumne River RM 050 to A_60N_NA5</v>
      </c>
      <c r="E1360" s="1" t="str">
        <f>_xlfn.XLOOKUP($A1360,Mapping!$A:$A,Mapping!$C:$C)</f>
        <v>SacWAM</v>
      </c>
      <c r="F1360" s="1" t="str">
        <f>_xlfn.XLOOKUP($A1360,Mapping!$A:$A,Mapping!$G:$G)</f>
        <v>Transmission Link Flow</v>
      </c>
    </row>
    <row r="1361" spans="1:6" x14ac:dyDescent="0.25">
      <c r="A1361" t="s">
        <v>7896</v>
      </c>
      <c r="B1361" t="s">
        <v>30</v>
      </c>
      <c r="C1361" s="1">
        <f>_xlfn.XLOOKUP($A1361,Mapping!$A:$A,Mapping!$D:$D)</f>
        <v>7976</v>
      </c>
      <c r="D1361" s="1" t="str">
        <f>_xlfn.XLOOKUP($A1361,Mapping!$A:$A,Mapping!$E:$E)</f>
        <v>Transmission Link from Lower Boardman Canal CM 010 to U_PCWA3_NU</v>
      </c>
      <c r="E1361" s="1" t="str">
        <f>_xlfn.XLOOKUP($A1361,Mapping!$A:$A,Mapping!$C:$C)</f>
        <v>SacWAM</v>
      </c>
      <c r="F1361" s="1" t="str">
        <f>_xlfn.XLOOKUP($A1361,Mapping!$A:$A,Mapping!$G:$G)</f>
        <v>Transmission Link Flow</v>
      </c>
    </row>
    <row r="1362" spans="1:6" hidden="1" x14ac:dyDescent="0.25">
      <c r="A1362" t="s">
        <v>12992</v>
      </c>
      <c r="B1362" t="s">
        <v>30</v>
      </c>
      <c r="C1362" s="1" t="str">
        <f>_xlfn.XLOOKUP($A1362,Mapping!$A:$A,Mapping!$D:$D)</f>
        <v/>
      </c>
      <c r="D1362" s="1" t="str">
        <f>_xlfn.XLOOKUP($A1362,Mapping!$A:$A,Mapping!$E:$E)</f>
        <v/>
      </c>
      <c r="E1362" s="1" t="str">
        <f>_xlfn.XLOOKUP($A1362,Mapping!$A:$A,Mapping!$C:$C)</f>
        <v>SJWAM</v>
      </c>
      <c r="F1362" s="1" t="str">
        <f>_xlfn.XLOOKUP($A1362,Mapping!$A:$A,Mapping!$G:$G)</f>
        <v/>
      </c>
    </row>
    <row r="1363" spans="1:6" hidden="1" x14ac:dyDescent="0.25">
      <c r="A1363" t="s">
        <v>13003</v>
      </c>
      <c r="B1363" t="s">
        <v>30</v>
      </c>
      <c r="C1363" s="1" t="str">
        <f>_xlfn.XLOOKUP($A1363,Mapping!$A:$A,Mapping!$D:$D)</f>
        <v/>
      </c>
      <c r="D1363" s="1" t="str">
        <f>_xlfn.XLOOKUP($A1363,Mapping!$A:$A,Mapping!$E:$E)</f>
        <v/>
      </c>
      <c r="E1363" s="1" t="str">
        <f>_xlfn.XLOOKUP($A1363,Mapping!$A:$A,Mapping!$C:$C)</f>
        <v>SJWAM</v>
      </c>
      <c r="F1363" s="1" t="str">
        <f>_xlfn.XLOOKUP($A1363,Mapping!$A:$A,Mapping!$G:$G)</f>
        <v/>
      </c>
    </row>
    <row r="1364" spans="1:6" hidden="1" x14ac:dyDescent="0.25">
      <c r="A1364" t="s">
        <v>13005</v>
      </c>
      <c r="B1364" t="s">
        <v>30</v>
      </c>
      <c r="C1364" s="1" t="str">
        <f>_xlfn.XLOOKUP($A1364,Mapping!$A:$A,Mapping!$D:$D)</f>
        <v/>
      </c>
      <c r="D1364" s="1" t="str">
        <f>_xlfn.XLOOKUP($A1364,Mapping!$A:$A,Mapping!$E:$E)</f>
        <v/>
      </c>
      <c r="E1364" s="1" t="str">
        <f>_xlfn.XLOOKUP($A1364,Mapping!$A:$A,Mapping!$C:$C)</f>
        <v>SJWAM</v>
      </c>
      <c r="F1364" s="1" t="str">
        <f>_xlfn.XLOOKUP($A1364,Mapping!$A:$A,Mapping!$G:$G)</f>
        <v/>
      </c>
    </row>
    <row r="1365" spans="1:6" hidden="1" x14ac:dyDescent="0.25">
      <c r="A1365" t="s">
        <v>3521</v>
      </c>
      <c r="B1365" t="s">
        <v>30</v>
      </c>
      <c r="C1365" s="1" t="e">
        <f>_xlfn.XLOOKUP($A1365,Mapping!$A:$A,Mapping!$D:$D)</f>
        <v>#N/A</v>
      </c>
      <c r="D1365" s="1" t="e">
        <f>_xlfn.XLOOKUP($A1365,Mapping!$A:$A,Mapping!$E:$E)</f>
        <v>#N/A</v>
      </c>
      <c r="E1365" s="1" t="e">
        <f>_xlfn.XLOOKUP($A1365,Mapping!$A:$A,Mapping!$C:$C)</f>
        <v>#N/A</v>
      </c>
      <c r="F1365" s="1" t="e">
        <f>_xlfn.XLOOKUP($A1365,Mapping!$A:$A,Mapping!$G:$G)</f>
        <v>#N/A</v>
      </c>
    </row>
    <row r="1366" spans="1:6" hidden="1" x14ac:dyDescent="0.25">
      <c r="A1366" t="s">
        <v>3528</v>
      </c>
      <c r="B1366" t="s">
        <v>30</v>
      </c>
      <c r="C1366" s="1" t="e">
        <f>_xlfn.XLOOKUP($A1366,Mapping!$A:$A,Mapping!$D:$D)</f>
        <v>#N/A</v>
      </c>
      <c r="D1366" s="1" t="e">
        <f>_xlfn.XLOOKUP($A1366,Mapping!$A:$A,Mapping!$E:$E)</f>
        <v>#N/A</v>
      </c>
      <c r="E1366" s="1" t="e">
        <f>_xlfn.XLOOKUP($A1366,Mapping!$A:$A,Mapping!$C:$C)</f>
        <v>#N/A</v>
      </c>
      <c r="F1366" s="1" t="e">
        <f>_xlfn.XLOOKUP($A1366,Mapping!$A:$A,Mapping!$G:$G)</f>
        <v>#N/A</v>
      </c>
    </row>
    <row r="1367" spans="1:6" x14ac:dyDescent="0.25">
      <c r="A1367" t="s">
        <v>7642</v>
      </c>
      <c r="B1367" t="s">
        <v>30</v>
      </c>
      <c r="C1367" s="1">
        <f>_xlfn.XLOOKUP($A1367,Mapping!$A:$A,Mapping!$D:$D)</f>
        <v>10839</v>
      </c>
      <c r="D1367" s="1" t="str">
        <f>_xlfn.XLOOKUP($A1367,Mapping!$A:$A,Mapping!$E:$E)</f>
        <v>Bowman Spaulding Conduit   0 \ Headflow</v>
      </c>
      <c r="E1367" s="1" t="str">
        <f>_xlfn.XLOOKUP($A1367,Mapping!$A:$A,Mapping!$C:$C)</f>
        <v>SacWAM</v>
      </c>
      <c r="F1367" s="1" t="str">
        <f>_xlfn.XLOOKUP($A1367,Mapping!$A:$A,Mapping!$G:$G)</f>
        <v>Streamflow (below node or reach listed)</v>
      </c>
    </row>
    <row r="1368" spans="1:6" x14ac:dyDescent="0.25">
      <c r="A1368" t="s">
        <v>7643</v>
      </c>
      <c r="B1368" t="s">
        <v>30</v>
      </c>
      <c r="C1368" s="1">
        <f>_xlfn.XLOOKUP($A1368,Mapping!$A:$A,Mapping!$D:$D)</f>
        <v>13984</v>
      </c>
      <c r="D1368" s="1" t="str">
        <f>_xlfn.XLOOKUP($A1368,Mapping!$A:$A,Mapping!$E:$E)</f>
        <v>Brush Creek Tunnel   0 \ Headflow</v>
      </c>
      <c r="E1368" s="1" t="str">
        <f>_xlfn.XLOOKUP($A1368,Mapping!$A:$A,Mapping!$C:$C)</f>
        <v>SacWAM</v>
      </c>
      <c r="F1368" s="1" t="str">
        <f>_xlfn.XLOOKUP($A1368,Mapping!$A:$A,Mapping!$G:$G)</f>
        <v>Streamflow (below node or reach listed)</v>
      </c>
    </row>
    <row r="1369" spans="1:6" x14ac:dyDescent="0.25">
      <c r="A1369" t="s">
        <v>7648</v>
      </c>
      <c r="B1369" t="s">
        <v>30</v>
      </c>
      <c r="C1369" s="1">
        <f>_xlfn.XLOOKUP($A1369,Mapping!$A:$A,Mapping!$D:$D)</f>
        <v>6929</v>
      </c>
      <c r="D1369" s="1" t="str">
        <f>_xlfn.XLOOKUP($A1369,Mapping!$A:$A,Mapping!$E:$E)</f>
        <v>Camptonville Tunnel   0 \ Headflow</v>
      </c>
      <c r="E1369" s="1" t="str">
        <f>_xlfn.XLOOKUP($A1369,Mapping!$A:$A,Mapping!$C:$C)</f>
        <v>SacWAM</v>
      </c>
      <c r="F1369" s="1" t="str">
        <f>_xlfn.XLOOKUP($A1369,Mapping!$A:$A,Mapping!$G:$G)</f>
        <v>Streamflow (below node or reach listed)</v>
      </c>
    </row>
    <row r="1370" spans="1:6" x14ac:dyDescent="0.25">
      <c r="A1370" t="s">
        <v>7649</v>
      </c>
      <c r="B1370" t="s">
        <v>30</v>
      </c>
      <c r="C1370" s="1">
        <f>_xlfn.XLOOKUP($A1370,Mapping!$A:$A,Mapping!$D:$D)</f>
        <v>14630</v>
      </c>
      <c r="D1370" s="1" t="str">
        <f>_xlfn.XLOOKUP($A1370,Mapping!$A:$A,Mapping!$E:$E)</f>
        <v>Drum Canal   0 \ Headflow</v>
      </c>
      <c r="E1370" s="1" t="str">
        <f>_xlfn.XLOOKUP($A1370,Mapping!$A:$A,Mapping!$C:$C)</f>
        <v>SacWAM</v>
      </c>
      <c r="F1370" s="1" t="str">
        <f>_xlfn.XLOOKUP($A1370,Mapping!$A:$A,Mapping!$G:$G)</f>
        <v>Streamflow (below node or reach listed)</v>
      </c>
    </row>
    <row r="1371" spans="1:6" x14ac:dyDescent="0.25">
      <c r="A1371" t="s">
        <v>7653</v>
      </c>
      <c r="B1371" t="s">
        <v>30</v>
      </c>
      <c r="C1371" s="1">
        <f>_xlfn.XLOOKUP($A1371,Mapping!$A:$A,Mapping!$D:$D)</f>
        <v>12628</v>
      </c>
      <c r="D1371" s="1" t="str">
        <f>_xlfn.XLOOKUP($A1371,Mapping!$A:$A,Mapping!$E:$E)</f>
        <v>El Dorado Akin Powerhouse   0 \ Headflow</v>
      </c>
      <c r="E1371" s="1" t="str">
        <f>_xlfn.XLOOKUP($A1371,Mapping!$A:$A,Mapping!$C:$C)</f>
        <v>SacWAM</v>
      </c>
      <c r="F1371" s="1" t="str">
        <f>_xlfn.XLOOKUP($A1371,Mapping!$A:$A,Mapping!$G:$G)</f>
        <v>Streamflow (below node or reach listed)</v>
      </c>
    </row>
    <row r="1372" spans="1:6" x14ac:dyDescent="0.25">
      <c r="A1372" t="s">
        <v>7656</v>
      </c>
      <c r="B1372" t="s">
        <v>30</v>
      </c>
      <c r="C1372" s="1">
        <f>_xlfn.XLOOKUP($A1372,Mapping!$A:$A,Mapping!$D:$D)</f>
        <v>14042</v>
      </c>
      <c r="D1372" s="1" t="str">
        <f>_xlfn.XLOOKUP($A1372,Mapping!$A:$A,Mapping!$E:$E)</f>
        <v>Gerle Canal   0 \ Headflow</v>
      </c>
      <c r="E1372" s="1" t="str">
        <f>_xlfn.XLOOKUP($A1372,Mapping!$A:$A,Mapping!$C:$C)</f>
        <v>SacWAM</v>
      </c>
      <c r="F1372" s="1" t="str">
        <f>_xlfn.XLOOKUP($A1372,Mapping!$A:$A,Mapping!$G:$G)</f>
        <v>Streamflow (below node or reach listed)</v>
      </c>
    </row>
    <row r="1373" spans="1:6" x14ac:dyDescent="0.25">
      <c r="A1373" t="s">
        <v>7658</v>
      </c>
      <c r="B1373" t="s">
        <v>30</v>
      </c>
      <c r="C1373" s="1">
        <f>_xlfn.XLOOKUP($A1373,Mapping!$A:$A,Mapping!$D:$D)</f>
        <v>14294</v>
      </c>
      <c r="D1373" s="1" t="str">
        <f>_xlfn.XLOOKUP($A1373,Mapping!$A:$A,Mapping!$E:$E)</f>
        <v>Jaybird Conduit   0 \ Headflow</v>
      </c>
      <c r="E1373" s="1" t="str">
        <f>_xlfn.XLOOKUP($A1373,Mapping!$A:$A,Mapping!$C:$C)</f>
        <v>SacWAM</v>
      </c>
      <c r="F1373" s="1" t="str">
        <f>_xlfn.XLOOKUP($A1373,Mapping!$A:$A,Mapping!$G:$G)</f>
        <v>Streamflow (below node or reach listed)</v>
      </c>
    </row>
    <row r="1374" spans="1:6" x14ac:dyDescent="0.25">
      <c r="A1374" t="s">
        <v>7660</v>
      </c>
      <c r="B1374" t="s">
        <v>30</v>
      </c>
      <c r="C1374" s="1">
        <f>_xlfn.XLOOKUP($A1374,Mapping!$A:$A,Mapping!$D:$D)</f>
        <v>6923</v>
      </c>
      <c r="D1374" s="1" t="str">
        <f>_xlfn.XLOOKUP($A1374,Mapping!$A:$A,Mapping!$E:$E)</f>
        <v>Lohman Ridge Tunnel   0 \ Headflow</v>
      </c>
      <c r="E1374" s="1" t="str">
        <f>_xlfn.XLOOKUP($A1374,Mapping!$A:$A,Mapping!$C:$C)</f>
        <v>SacWAM</v>
      </c>
      <c r="F1374" s="1" t="str">
        <f>_xlfn.XLOOKUP($A1374,Mapping!$A:$A,Mapping!$G:$G)</f>
        <v>Streamflow (below node or reach listed)</v>
      </c>
    </row>
    <row r="1375" spans="1:6" x14ac:dyDescent="0.25">
      <c r="A1375" t="s">
        <v>7662</v>
      </c>
      <c r="B1375" t="s">
        <v>30</v>
      </c>
      <c r="C1375" s="1">
        <f>_xlfn.XLOOKUP($A1375,Mapping!$A:$A,Mapping!$D:$D)</f>
        <v>13933</v>
      </c>
      <c r="D1375" s="1" t="str">
        <f>_xlfn.XLOOKUP($A1375,Mapping!$A:$A,Mapping!$E:$E)</f>
        <v>Loon Lake Powerplant   0 \ Headflow</v>
      </c>
      <c r="E1375" s="1" t="str">
        <f>_xlfn.XLOOKUP($A1375,Mapping!$A:$A,Mapping!$C:$C)</f>
        <v>SacWAM</v>
      </c>
      <c r="F1375" s="1" t="str">
        <f>_xlfn.XLOOKUP($A1375,Mapping!$A:$A,Mapping!$G:$G)</f>
        <v>Streamflow (below node or reach listed)</v>
      </c>
    </row>
    <row r="1376" spans="1:6" x14ac:dyDescent="0.25">
      <c r="A1376" t="s">
        <v>7663</v>
      </c>
      <c r="B1376" t="s">
        <v>30</v>
      </c>
      <c r="C1376" s="1">
        <f>_xlfn.XLOOKUP($A1376,Mapping!$A:$A,Mapping!$D:$D)</f>
        <v>10813</v>
      </c>
      <c r="D1376" s="1" t="str">
        <f>_xlfn.XLOOKUP($A1376,Mapping!$A:$A,Mapping!$E:$E)</f>
        <v>Milton Bowman Tunnel   0 \ Headflow</v>
      </c>
      <c r="E1376" s="1" t="str">
        <f>_xlfn.XLOOKUP($A1376,Mapping!$A:$A,Mapping!$C:$C)</f>
        <v>SacWAM</v>
      </c>
      <c r="F1376" s="1" t="str">
        <f>_xlfn.XLOOKUP($A1376,Mapping!$A:$A,Mapping!$G:$G)</f>
        <v>Streamflow (below node or reach listed)</v>
      </c>
    </row>
    <row r="1377" spans="1:7" x14ac:dyDescent="0.25">
      <c r="A1377" t="s">
        <v>7666</v>
      </c>
      <c r="B1377" t="s">
        <v>30</v>
      </c>
      <c r="C1377" s="1">
        <f>_xlfn.XLOOKUP($A1377,Mapping!$A:$A,Mapping!$D:$D)</f>
        <v>13809</v>
      </c>
      <c r="D1377" s="1" t="str">
        <f>_xlfn.XLOOKUP($A1377,Mapping!$A:$A,Mapping!$E:$E)</f>
        <v>Ralston Tunnel   0 \ Headflow</v>
      </c>
      <c r="E1377" s="1" t="str">
        <f>_xlfn.XLOOKUP($A1377,Mapping!$A:$A,Mapping!$C:$C)</f>
        <v>SacWAM</v>
      </c>
      <c r="F1377" s="1" t="str">
        <f>_xlfn.XLOOKUP($A1377,Mapping!$A:$A,Mapping!$G:$G)</f>
        <v>Streamflow (below node or reach listed)</v>
      </c>
    </row>
    <row r="1378" spans="1:7" x14ac:dyDescent="0.25">
      <c r="A1378" t="s">
        <v>7214</v>
      </c>
      <c r="B1378" t="s">
        <v>30</v>
      </c>
      <c r="C1378" s="1">
        <f>_xlfn.XLOOKUP($A1378,Mapping!$A:$A,Mapping!$D:$D)</f>
        <v>4970</v>
      </c>
      <c r="D1378" s="1" t="str">
        <f>_xlfn.XLOOKUP($A1378,Mapping!$A:$A,Mapping!$E:$E)</f>
        <v>Slate Creek Tunnel   0 \ Headflow</v>
      </c>
      <c r="E1378" s="1" t="str">
        <f>_xlfn.XLOOKUP($A1378,Mapping!$A:$A,Mapping!$C:$C)</f>
        <v>SacWAM</v>
      </c>
      <c r="F1378" s="1" t="str">
        <f>_xlfn.XLOOKUP($A1378,Mapping!$A:$A,Mapping!$G:$G)</f>
        <v>Streamflow (below node or reach listed)</v>
      </c>
    </row>
    <row r="1379" spans="1:7" x14ac:dyDescent="0.25">
      <c r="A1379" t="s">
        <v>7669</v>
      </c>
      <c r="B1379" t="s">
        <v>30</v>
      </c>
      <c r="C1379" s="1">
        <f>_xlfn.XLOOKUP($A1379,Mapping!$A:$A,Mapping!$D:$D)</f>
        <v>6870</v>
      </c>
      <c r="D1379" s="1" t="str">
        <f>_xlfn.XLOOKUP($A1379,Mapping!$A:$A,Mapping!$E:$E)</f>
        <v>South Fork Tunnel   0 \ Headflow</v>
      </c>
      <c r="E1379" s="1" t="str">
        <f>_xlfn.XLOOKUP($A1379,Mapping!$A:$A,Mapping!$C:$C)</f>
        <v>SacWAM</v>
      </c>
      <c r="F1379" s="1" t="str">
        <f>_xlfn.XLOOKUP($A1379,Mapping!$A:$A,Mapping!$G:$G)</f>
        <v>Streamflow (below node or reach listed)</v>
      </c>
    </row>
    <row r="1380" spans="1:7" x14ac:dyDescent="0.25">
      <c r="A1380" t="s">
        <v>7670</v>
      </c>
      <c r="B1380" t="s">
        <v>30</v>
      </c>
      <c r="C1380" s="1">
        <f>_xlfn.XLOOKUP($A1380,Mapping!$A:$A,Mapping!$D:$D)</f>
        <v>14642</v>
      </c>
      <c r="D1380" s="1" t="str">
        <f>_xlfn.XLOOKUP($A1380,Mapping!$A:$A,Mapping!$E:$E)</f>
        <v>South Yuba Canal and Wasteway   0 \ Headflow</v>
      </c>
      <c r="E1380" s="1" t="str">
        <f>_xlfn.XLOOKUP($A1380,Mapping!$A:$A,Mapping!$C:$C)</f>
        <v>SacWAM</v>
      </c>
      <c r="F1380" s="1" t="str">
        <f>_xlfn.XLOOKUP($A1380,Mapping!$A:$A,Mapping!$G:$G)</f>
        <v>Streamflow (below node or reach listed)</v>
      </c>
    </row>
    <row r="1381" spans="1:7" x14ac:dyDescent="0.25">
      <c r="A1381" t="s">
        <v>7672</v>
      </c>
      <c r="B1381" t="s">
        <v>30</v>
      </c>
      <c r="C1381" s="1">
        <f>_xlfn.XLOOKUP($A1381,Mapping!$A:$A,Mapping!$D:$D)</f>
        <v>14684</v>
      </c>
      <c r="D1381" s="1" t="str">
        <f>_xlfn.XLOOKUP($A1381,Mapping!$A:$A,Mapping!$E:$E)</f>
        <v>Combie Ophir Canal   0 \ Headflow</v>
      </c>
      <c r="E1381" s="1" t="str">
        <f>_xlfn.XLOOKUP($A1381,Mapping!$A:$A,Mapping!$C:$C)</f>
        <v>SacWAM</v>
      </c>
      <c r="F1381" s="1" t="str">
        <f>_xlfn.XLOOKUP($A1381,Mapping!$A:$A,Mapping!$G:$G)</f>
        <v>Streamflow (below node or reach listed)</v>
      </c>
    </row>
    <row r="1382" spans="1:7" x14ac:dyDescent="0.25">
      <c r="A1382" t="s">
        <v>7673</v>
      </c>
      <c r="B1382" t="s">
        <v>30</v>
      </c>
      <c r="C1382" s="1">
        <f>_xlfn.XLOOKUP($A1382,Mapping!$A:$A,Mapping!$D:$D)</f>
        <v>14300</v>
      </c>
      <c r="D1382" s="1" t="str">
        <f>_xlfn.XLOOKUP($A1382,Mapping!$A:$A,Mapping!$E:$E)</f>
        <v>Union Valley Powerhouse   0 \ Headflow</v>
      </c>
      <c r="E1382" s="1" t="str">
        <f>_xlfn.XLOOKUP($A1382,Mapping!$A:$A,Mapping!$C:$C)</f>
        <v>SacWAM</v>
      </c>
      <c r="F1382" s="1" t="str">
        <f>_xlfn.XLOOKUP($A1382,Mapping!$A:$A,Mapping!$G:$G)</f>
        <v>Streamflow (below node or reach listed)</v>
      </c>
    </row>
    <row r="1383" spans="1:7" x14ac:dyDescent="0.25">
      <c r="A1383" t="s">
        <v>7674</v>
      </c>
      <c r="B1383" t="s">
        <v>30</v>
      </c>
      <c r="C1383" s="1">
        <f>_xlfn.XLOOKUP($A1383,Mapping!$A:$A,Mapping!$D:$D)</f>
        <v>13889</v>
      </c>
      <c r="D1383" s="1" t="str">
        <f>_xlfn.XLOOKUP($A1383,Mapping!$A:$A,Mapping!$E:$E)</f>
        <v>White Rock Tunnel   0 \ Headflow</v>
      </c>
      <c r="E1383" s="1" t="str">
        <f>_xlfn.XLOOKUP($A1383,Mapping!$A:$A,Mapping!$C:$C)</f>
        <v>SacWAM</v>
      </c>
      <c r="F1383" s="1" t="str">
        <f>_xlfn.XLOOKUP($A1383,Mapping!$A:$A,Mapping!$G:$G)</f>
        <v>Streamflow (below node or reach listed)</v>
      </c>
    </row>
    <row r="1384" spans="1:7" x14ac:dyDescent="0.25">
      <c r="A1384" t="s">
        <v>7361</v>
      </c>
      <c r="B1384" t="s">
        <v>30</v>
      </c>
      <c r="C1384" s="1">
        <f>_xlfn.XLOOKUP($A1384,Mapping!$A:$A,Mapping!$D:$D)</f>
        <v>15434</v>
      </c>
      <c r="D1384" s="1" t="str">
        <f>_xlfn.XLOOKUP($A1384,Mapping!$A:$A,Mapping!$E:$E)</f>
        <v>North Fork Stanislaus Diversion Tunnel   0 \ Headflow</v>
      </c>
      <c r="E1384" s="1" t="str">
        <f>_xlfn.XLOOKUP($A1384,Mapping!$A:$A,Mapping!$C:$C)</f>
        <v>SJWAM</v>
      </c>
      <c r="F1384" s="1" t="str">
        <f>_xlfn.XLOOKUP($A1384,Mapping!$A:$A,Mapping!$G:$G)</f>
        <v>Streamflow (below node or reach listed)</v>
      </c>
    </row>
    <row r="1385" spans="1:7" x14ac:dyDescent="0.25">
      <c r="A1385" t="s">
        <v>7373</v>
      </c>
      <c r="B1385" t="s">
        <v>30</v>
      </c>
      <c r="C1385" s="1">
        <f>_xlfn.XLOOKUP($A1385,Mapping!$A:$A,Mapping!$D:$D)</f>
        <v>15455</v>
      </c>
      <c r="D1385" s="1" t="str">
        <f>_xlfn.XLOOKUP($A1385,Mapping!$A:$A,Mapping!$E:$E)</f>
        <v>Beaver Creek Diversion   0 \ Headflow</v>
      </c>
      <c r="E1385" s="1" t="str">
        <f>_xlfn.XLOOKUP($A1385,Mapping!$A:$A,Mapping!$C:$C)</f>
        <v>SJWAM</v>
      </c>
      <c r="F1385" s="1" t="str">
        <f>_xlfn.XLOOKUP($A1385,Mapping!$A:$A,Mapping!$G:$G)</f>
        <v>Streamflow (below node or reach listed)</v>
      </c>
    </row>
    <row r="1386" spans="1:7" x14ac:dyDescent="0.25">
      <c r="A1386" t="s">
        <v>7375</v>
      </c>
      <c r="B1386" t="s">
        <v>30</v>
      </c>
      <c r="C1386" s="1">
        <f>_xlfn.XLOOKUP($A1386,Mapping!$A:$A,Mapping!$D:$D)</f>
        <v>22992</v>
      </c>
      <c r="D1386" s="1" t="str">
        <f>_xlfn.XLOOKUP($A1386,Mapping!$A:$A,Mapping!$E:$E)</f>
        <v>Collierville Tunnel   0 \ Headflow</v>
      </c>
      <c r="E1386" s="1" t="str">
        <f>_xlfn.XLOOKUP($A1386,Mapping!$A:$A,Mapping!$C:$C)</f>
        <v>SJWAM</v>
      </c>
      <c r="F1386" s="1" t="str">
        <f>_xlfn.XLOOKUP($A1386,Mapping!$A:$A,Mapping!$G:$G)</f>
        <v>Streamflow (below node or reach listed)</v>
      </c>
    </row>
    <row r="1387" spans="1:7" x14ac:dyDescent="0.25">
      <c r="A1387" t="s">
        <v>7530</v>
      </c>
      <c r="B1387" t="s">
        <v>30</v>
      </c>
      <c r="C1387" s="1">
        <f>_xlfn.XLOOKUP($A1387,Mapping!$A:$A,Mapping!$D:$D)</f>
        <v>15505</v>
      </c>
      <c r="D1387" s="1" t="str">
        <f>_xlfn.XLOOKUP($A1387,Mapping!$A:$A,Mapping!$E:$E)</f>
        <v>Philadelphia Canal   0 \ Headflow</v>
      </c>
      <c r="E1387" s="1" t="str">
        <f>_xlfn.XLOOKUP($A1387,Mapping!$A:$A,Mapping!$C:$C)</f>
        <v>SJWAM</v>
      </c>
      <c r="F1387" s="1" t="str">
        <f>_xlfn.XLOOKUP($A1387,Mapping!$A:$A,Mapping!$G:$G)</f>
        <v>Streamflow (below node or reach listed)</v>
      </c>
    </row>
    <row r="1388" spans="1:7" hidden="1" x14ac:dyDescent="0.25">
      <c r="A1388" t="s">
        <v>12996</v>
      </c>
      <c r="B1388" t="s">
        <v>30</v>
      </c>
      <c r="C1388" s="1" t="str">
        <f>_xlfn.XLOOKUP($A1388,Mapping!$A:$A,Mapping!$D:$D)</f>
        <v/>
      </c>
      <c r="D1388" s="1" t="str">
        <f>_xlfn.XLOOKUP($A1388,Mapping!$A:$A,Mapping!$E:$E)</f>
        <v/>
      </c>
      <c r="E1388" s="1" t="str">
        <f>_xlfn.XLOOKUP($A1388,Mapping!$A:$A,Mapping!$C:$C)</f>
        <v>SJWAM</v>
      </c>
      <c r="F1388" s="1" t="str">
        <f>_xlfn.XLOOKUP($A1388,Mapping!$A:$A,Mapping!$G:$G)</f>
        <v/>
      </c>
    </row>
    <row r="1389" spans="1:7" hidden="1" x14ac:dyDescent="0.25">
      <c r="A1389" t="s">
        <v>12997</v>
      </c>
      <c r="B1389" t="s">
        <v>30</v>
      </c>
      <c r="C1389" s="1" t="str">
        <f>_xlfn.XLOOKUP($A1389,Mapping!$A:$A,Mapping!$D:$D)</f>
        <v/>
      </c>
      <c r="D1389" s="1" t="str">
        <f>_xlfn.XLOOKUP($A1389,Mapping!$A:$A,Mapping!$E:$E)</f>
        <v/>
      </c>
      <c r="E1389" s="1" t="str">
        <f>_xlfn.XLOOKUP($A1389,Mapping!$A:$A,Mapping!$C:$C)</f>
        <v>SJWAM</v>
      </c>
      <c r="F1389" s="1" t="str">
        <f>_xlfn.XLOOKUP($A1389,Mapping!$A:$A,Mapping!$G:$G)</f>
        <v/>
      </c>
    </row>
    <row r="1390" spans="1:7" x14ac:dyDescent="0.25">
      <c r="A1390" t="s">
        <v>7531</v>
      </c>
      <c r="B1390" t="s">
        <v>30</v>
      </c>
      <c r="C1390" s="1">
        <f>_xlfn.XLOOKUP($A1390,Mapping!$A:$A,Mapping!$D:$D)</f>
        <v>20515</v>
      </c>
      <c r="D1390" s="1" t="str">
        <f>_xlfn.XLOOKUP($A1390,Mapping!$A:$A,Mapping!$E:$E)</f>
        <v>Tuolomne Canal   0 \ Headflow</v>
      </c>
      <c r="E1390" s="1" t="str">
        <f>_xlfn.XLOOKUP($A1390,Mapping!$A:$A,Mapping!$C:$C)</f>
        <v>SJWAM</v>
      </c>
      <c r="F1390" s="1" t="str">
        <f>_xlfn.XLOOKUP($A1390,Mapping!$A:$A,Mapping!$G:$G)</f>
        <v>Streamflow (below node or reach listed)</v>
      </c>
    </row>
    <row r="1391" spans="1:7" x14ac:dyDescent="0.25">
      <c r="A1391" s="10" t="s">
        <v>7653</v>
      </c>
      <c r="B1391" s="10" t="s">
        <v>30</v>
      </c>
      <c r="C1391" s="10">
        <v>12628</v>
      </c>
      <c r="D1391" s="10" t="s">
        <v>4291</v>
      </c>
      <c r="E1391" s="10" t="s">
        <v>3667</v>
      </c>
      <c r="F1391" s="10" t="s">
        <v>10482</v>
      </c>
      <c r="G1391" s="10" t="s">
        <v>13317</v>
      </c>
    </row>
    <row r="1392" spans="1:7" x14ac:dyDescent="0.25">
      <c r="A1392" s="10" t="s">
        <v>7643</v>
      </c>
      <c r="B1392" s="10" t="s">
        <v>30</v>
      </c>
      <c r="C1392" s="10">
        <v>13984</v>
      </c>
      <c r="D1392" s="10" t="s">
        <v>4266</v>
      </c>
      <c r="E1392" s="10" t="s">
        <v>3667</v>
      </c>
      <c r="F1392" s="10" t="s">
        <v>10482</v>
      </c>
      <c r="G1392" s="10" t="s">
        <v>13317</v>
      </c>
    </row>
    <row r="1393" spans="1:7" x14ac:dyDescent="0.25">
      <c r="A1393" s="10" t="s">
        <v>7656</v>
      </c>
      <c r="B1393" s="10" t="s">
        <v>30</v>
      </c>
      <c r="C1393" s="10">
        <v>14042</v>
      </c>
      <c r="D1393" s="10" t="s">
        <v>4301</v>
      </c>
      <c r="E1393" s="10" t="s">
        <v>3667</v>
      </c>
      <c r="F1393" s="10" t="s">
        <v>10482</v>
      </c>
      <c r="G1393" s="10" t="s">
        <v>13317</v>
      </c>
    </row>
    <row r="1394" spans="1:7" x14ac:dyDescent="0.25">
      <c r="A1394" s="10" t="s">
        <v>7673</v>
      </c>
      <c r="B1394" s="10" t="s">
        <v>30</v>
      </c>
      <c r="C1394" s="10">
        <v>14300</v>
      </c>
      <c r="D1394" s="10" t="s">
        <v>4347</v>
      </c>
      <c r="E1394" s="10" t="s">
        <v>3667</v>
      </c>
      <c r="F1394" s="10" t="s">
        <v>10482</v>
      </c>
      <c r="G1394" s="10" t="s">
        <v>13317</v>
      </c>
    </row>
    <row r="1395" spans="1:7" x14ac:dyDescent="0.25">
      <c r="A1395" s="10" t="s">
        <v>7674</v>
      </c>
      <c r="B1395" s="10" t="s">
        <v>30</v>
      </c>
      <c r="C1395" s="10">
        <v>13889</v>
      </c>
      <c r="D1395" s="10" t="s">
        <v>4349</v>
      </c>
      <c r="E1395" s="10" t="s">
        <v>3667</v>
      </c>
      <c r="F1395" s="10" t="s">
        <v>10482</v>
      </c>
      <c r="G1395" s="10" t="s">
        <v>13317</v>
      </c>
    </row>
    <row r="1396" spans="1:7" x14ac:dyDescent="0.25">
      <c r="A1396" s="10" t="s">
        <v>2061</v>
      </c>
      <c r="B1396" s="10" t="s">
        <v>30</v>
      </c>
      <c r="C1396" s="10">
        <v>8471</v>
      </c>
      <c r="D1396" s="10" t="s">
        <v>3955</v>
      </c>
      <c r="E1396" s="10" t="s">
        <v>3667</v>
      </c>
      <c r="F1396" s="10" t="s">
        <v>10482</v>
      </c>
      <c r="G1396" s="10" t="s">
        <v>13317</v>
      </c>
    </row>
    <row r="1397" spans="1:7" x14ac:dyDescent="0.25">
      <c r="A1397" s="10" t="s">
        <v>2062</v>
      </c>
      <c r="B1397" s="10" t="s">
        <v>30</v>
      </c>
      <c r="C1397" s="10">
        <v>14623</v>
      </c>
      <c r="D1397" s="10" t="s">
        <v>4295</v>
      </c>
      <c r="E1397" s="10" t="s">
        <v>3667</v>
      </c>
      <c r="F1397" s="10" t="s">
        <v>10482</v>
      </c>
      <c r="G1397" s="10" t="s">
        <v>13317</v>
      </c>
    </row>
    <row r="1398" spans="1:7" x14ac:dyDescent="0.25">
      <c r="A1398" s="10" t="s">
        <v>2029</v>
      </c>
      <c r="B1398" s="10" t="s">
        <v>30</v>
      </c>
      <c r="C1398" s="10">
        <v>14635</v>
      </c>
      <c r="D1398" s="10" t="s">
        <v>4313</v>
      </c>
      <c r="E1398" s="10" t="s">
        <v>3667</v>
      </c>
      <c r="F1398" s="10" t="s">
        <v>10482</v>
      </c>
      <c r="G1398" s="10" t="s">
        <v>13317</v>
      </c>
    </row>
    <row r="1399" spans="1:7" x14ac:dyDescent="0.25">
      <c r="A1399" s="10" t="s">
        <v>1897</v>
      </c>
      <c r="B1399" s="10" t="s">
        <v>30</v>
      </c>
      <c r="C1399" s="10">
        <v>6539</v>
      </c>
      <c r="D1399" s="10" t="s">
        <v>3957</v>
      </c>
      <c r="E1399" s="10" t="s">
        <v>3667</v>
      </c>
      <c r="F1399" s="10" t="s">
        <v>10482</v>
      </c>
      <c r="G1399" s="10" t="s">
        <v>13317</v>
      </c>
    </row>
    <row r="1400" spans="1:7" x14ac:dyDescent="0.25">
      <c r="A1400" s="10" t="s">
        <v>2029</v>
      </c>
      <c r="B1400" s="10" t="s">
        <v>30</v>
      </c>
      <c r="C1400" s="10">
        <v>14635</v>
      </c>
      <c r="D1400" s="10" t="s">
        <v>4313</v>
      </c>
      <c r="E1400" s="10" t="s">
        <v>3667</v>
      </c>
      <c r="F1400" s="10" t="s">
        <v>10482</v>
      </c>
      <c r="G1400" s="10" t="s">
        <v>13317</v>
      </c>
    </row>
    <row r="1401" spans="1:7" x14ac:dyDescent="0.25">
      <c r="A1401" s="10" t="s">
        <v>2131</v>
      </c>
      <c r="B1401" s="10" t="s">
        <v>30</v>
      </c>
      <c r="C1401" s="10">
        <v>6898</v>
      </c>
      <c r="D1401" s="10" t="s">
        <v>3972</v>
      </c>
      <c r="E1401" s="10" t="s">
        <v>3667</v>
      </c>
      <c r="F1401" s="10" t="s">
        <v>10482</v>
      </c>
      <c r="G1401" s="10" t="s">
        <v>13317</v>
      </c>
    </row>
    <row r="1402" spans="1:7" x14ac:dyDescent="0.25">
      <c r="A1402" s="10" t="s">
        <v>2066</v>
      </c>
      <c r="B1402" s="10" t="s">
        <v>30</v>
      </c>
      <c r="C1402" s="10">
        <v>8480</v>
      </c>
      <c r="D1402" s="10" t="s">
        <v>3973</v>
      </c>
      <c r="E1402" s="10" t="s">
        <v>3667</v>
      </c>
      <c r="F1402" s="10" t="s">
        <v>10482</v>
      </c>
      <c r="G1402" s="10" t="s">
        <v>13317</v>
      </c>
    </row>
    <row r="1403" spans="1:7" x14ac:dyDescent="0.25">
      <c r="A1403" s="10" t="s">
        <v>2162</v>
      </c>
      <c r="B1403" s="10" t="s">
        <v>30</v>
      </c>
      <c r="C1403" s="10">
        <v>9835</v>
      </c>
      <c r="D1403" s="10" t="s">
        <v>3984</v>
      </c>
      <c r="E1403" s="10" t="s">
        <v>3667</v>
      </c>
      <c r="F1403" s="10" t="s">
        <v>10482</v>
      </c>
      <c r="G1403" s="10" t="s">
        <v>13317</v>
      </c>
    </row>
    <row r="1404" spans="1:7" x14ac:dyDescent="0.25">
      <c r="A1404" s="10" t="s">
        <v>2161</v>
      </c>
      <c r="B1404" s="10" t="s">
        <v>30</v>
      </c>
      <c r="C1404" s="10">
        <v>9846</v>
      </c>
      <c r="D1404" s="10" t="s">
        <v>3977</v>
      </c>
      <c r="E1404" s="10" t="s">
        <v>3667</v>
      </c>
      <c r="F1404" s="10" t="s">
        <v>10482</v>
      </c>
      <c r="G1404" s="10" t="s">
        <v>13317</v>
      </c>
    </row>
    <row r="1405" spans="1:7" x14ac:dyDescent="0.25">
      <c r="A1405" s="10" t="s">
        <v>2160</v>
      </c>
      <c r="B1405" s="10" t="s">
        <v>30</v>
      </c>
      <c r="C1405" s="10">
        <v>8485</v>
      </c>
      <c r="D1405" s="10" t="s">
        <v>3969</v>
      </c>
      <c r="E1405" s="10" t="s">
        <v>3667</v>
      </c>
      <c r="F1405" s="10" t="s">
        <v>10482</v>
      </c>
      <c r="G1405" s="10" t="s">
        <v>13317</v>
      </c>
    </row>
    <row r="1406" spans="1:7" x14ac:dyDescent="0.25">
      <c r="A1406" s="10" t="s">
        <v>3484</v>
      </c>
      <c r="B1406" s="10" t="s">
        <v>30</v>
      </c>
      <c r="C1406" s="10">
        <v>5319</v>
      </c>
      <c r="D1406" s="10" t="s">
        <v>4316</v>
      </c>
      <c r="E1406" s="10" t="s">
        <v>3667</v>
      </c>
      <c r="F1406" s="10" t="s">
        <v>10482</v>
      </c>
      <c r="G1406" s="10" t="s">
        <v>13317</v>
      </c>
    </row>
    <row r="1407" spans="1:7" x14ac:dyDescent="0.25">
      <c r="A1407" s="10" t="s">
        <v>7665</v>
      </c>
      <c r="B1407" s="10" t="s">
        <v>30</v>
      </c>
      <c r="C1407" s="10">
        <v>7036</v>
      </c>
      <c r="D1407" s="10" t="s">
        <v>4326</v>
      </c>
      <c r="E1407" s="10" t="s">
        <v>3667</v>
      </c>
      <c r="F1407" s="10" t="s">
        <v>10482</v>
      </c>
      <c r="G1407" s="10" t="s">
        <v>13317</v>
      </c>
    </row>
    <row r="1408" spans="1:7" x14ac:dyDescent="0.25">
      <c r="A1408" s="10" t="s">
        <v>2081</v>
      </c>
      <c r="B1408" s="10" t="s">
        <v>30</v>
      </c>
      <c r="C1408" s="10">
        <v>4292</v>
      </c>
      <c r="D1408" s="10" t="s">
        <v>3976</v>
      </c>
      <c r="E1408" s="10" t="s">
        <v>3667</v>
      </c>
      <c r="F1408" s="10" t="s">
        <v>10482</v>
      </c>
      <c r="G1408" s="10" t="s">
        <v>13317</v>
      </c>
    </row>
    <row r="1409" spans="1:7" x14ac:dyDescent="0.25">
      <c r="A1409" s="10" t="s">
        <v>2119</v>
      </c>
      <c r="B1409" s="10" t="s">
        <v>30</v>
      </c>
      <c r="C1409" s="10">
        <v>1188</v>
      </c>
      <c r="D1409" s="10" t="s">
        <v>3983</v>
      </c>
      <c r="E1409" s="10" t="s">
        <v>3667</v>
      </c>
      <c r="F1409" s="10" t="s">
        <v>10482</v>
      </c>
      <c r="G1409" s="10" t="s">
        <v>13317</v>
      </c>
    </row>
    <row r="1410" spans="1:7" x14ac:dyDescent="0.25">
      <c r="A1410" s="10" t="s">
        <v>2116</v>
      </c>
      <c r="B1410" s="10" t="s">
        <v>30</v>
      </c>
      <c r="C1410" s="10">
        <v>1192</v>
      </c>
      <c r="D1410" s="10" t="s">
        <v>3968</v>
      </c>
      <c r="E1410" s="10" t="s">
        <v>3667</v>
      </c>
      <c r="F1410" s="10" t="s">
        <v>10482</v>
      </c>
      <c r="G1410" s="10" t="s">
        <v>13317</v>
      </c>
    </row>
    <row r="1411" spans="1:7" x14ac:dyDescent="0.25">
      <c r="A1411" s="10" t="s">
        <v>2088</v>
      </c>
      <c r="B1411" s="10" t="s">
        <v>30</v>
      </c>
      <c r="C1411" s="10">
        <v>13077</v>
      </c>
      <c r="D1411" s="10" t="s">
        <v>3967</v>
      </c>
      <c r="E1411" s="10" t="s">
        <v>3667</v>
      </c>
      <c r="F1411" s="10" t="s">
        <v>10482</v>
      </c>
      <c r="G1411" s="10" t="s">
        <v>13317</v>
      </c>
    </row>
    <row r="1412" spans="1:7" x14ac:dyDescent="0.25">
      <c r="A1412" s="10" t="s">
        <v>2132</v>
      </c>
      <c r="B1412" s="10" t="s">
        <v>30</v>
      </c>
      <c r="C1412" s="10">
        <v>7476</v>
      </c>
      <c r="D1412" s="10" t="s">
        <v>4165</v>
      </c>
      <c r="E1412" s="10" t="s">
        <v>3667</v>
      </c>
      <c r="F1412" s="10" t="s">
        <v>7921</v>
      </c>
      <c r="G1412" s="10" t="s">
        <v>13317</v>
      </c>
    </row>
    <row r="1413" spans="1:7" x14ac:dyDescent="0.25">
      <c r="A1413" s="10" t="s">
        <v>2085</v>
      </c>
      <c r="B1413" s="10" t="s">
        <v>30</v>
      </c>
      <c r="C1413" s="10">
        <v>15843</v>
      </c>
      <c r="D1413" s="10" t="s">
        <v>7316</v>
      </c>
      <c r="E1413" s="10" t="s">
        <v>3667</v>
      </c>
      <c r="F1413" s="10" t="s">
        <v>10482</v>
      </c>
      <c r="G1413" s="10" t="s">
        <v>13317</v>
      </c>
    </row>
    <row r="1414" spans="1:7" x14ac:dyDescent="0.25">
      <c r="A1414" s="10" t="s">
        <v>2134</v>
      </c>
      <c r="B1414" s="10" t="s">
        <v>30</v>
      </c>
      <c r="C1414" s="10">
        <v>7894</v>
      </c>
      <c r="D1414" s="10" t="s">
        <v>3668</v>
      </c>
      <c r="E1414" s="10" t="s">
        <v>3667</v>
      </c>
      <c r="F1414" s="10" t="s">
        <v>7921</v>
      </c>
      <c r="G1414" s="10" t="s">
        <v>13317</v>
      </c>
    </row>
    <row r="1415" spans="1:7" x14ac:dyDescent="0.25">
      <c r="A1415" s="10" t="s">
        <v>1894</v>
      </c>
      <c r="B1415" s="10" t="s">
        <v>30</v>
      </c>
      <c r="C1415" s="10">
        <v>11853</v>
      </c>
      <c r="D1415" s="10" t="s">
        <v>4320</v>
      </c>
      <c r="E1415" s="10" t="s">
        <v>3667</v>
      </c>
      <c r="F1415" s="10" t="s">
        <v>10482</v>
      </c>
      <c r="G1415" s="10" t="s">
        <v>13317</v>
      </c>
    </row>
    <row r="1416" spans="1:7" x14ac:dyDescent="0.25">
      <c r="A1416" s="10" t="s">
        <v>7214</v>
      </c>
      <c r="B1416" s="10" t="s">
        <v>30</v>
      </c>
      <c r="C1416" s="10">
        <v>4970</v>
      </c>
      <c r="D1416" s="10" t="s">
        <v>3980</v>
      </c>
      <c r="E1416" s="10" t="s">
        <v>3667</v>
      </c>
      <c r="F1416" s="10" t="s">
        <v>10482</v>
      </c>
      <c r="G1416" s="10" t="s">
        <v>13317</v>
      </c>
    </row>
    <row r="1417" spans="1:7" x14ac:dyDescent="0.25">
      <c r="A1417" s="10" t="s">
        <v>2034</v>
      </c>
      <c r="B1417" s="10" t="s">
        <v>30</v>
      </c>
      <c r="C1417" s="10">
        <v>11833</v>
      </c>
      <c r="D1417" s="10" t="s">
        <v>4277</v>
      </c>
      <c r="E1417" s="10" t="s">
        <v>3667</v>
      </c>
      <c r="F1417" s="10" t="s">
        <v>10482</v>
      </c>
      <c r="G1417" s="10" t="s">
        <v>13317</v>
      </c>
    </row>
    <row r="1418" spans="1:7" x14ac:dyDescent="0.25">
      <c r="A1418" s="10" t="s">
        <v>2034</v>
      </c>
      <c r="B1418" s="10" t="s">
        <v>30</v>
      </c>
      <c r="C1418" s="10">
        <v>11833</v>
      </c>
      <c r="D1418" s="10" t="s">
        <v>4277</v>
      </c>
      <c r="E1418" s="10" t="s">
        <v>3667</v>
      </c>
      <c r="F1418" s="10" t="s">
        <v>10482</v>
      </c>
      <c r="G1418" s="10" t="s">
        <v>13317</v>
      </c>
    </row>
    <row r="1419" spans="1:7" hidden="1" x14ac:dyDescent="0.25">
      <c r="A1419" s="10" t="s">
        <v>1894</v>
      </c>
      <c r="B1419" s="10" t="s">
        <v>30</v>
      </c>
      <c r="C1419" s="10" t="s">
        <v>13316</v>
      </c>
      <c r="D1419" s="10" t="s">
        <v>13316</v>
      </c>
      <c r="E1419" s="10" t="s">
        <v>3667</v>
      </c>
      <c r="F1419" s="10" t="s">
        <v>13316</v>
      </c>
      <c r="G1419" s="10" t="s">
        <v>13317</v>
      </c>
    </row>
    <row r="1420" spans="1:7" x14ac:dyDescent="0.25">
      <c r="A1420" s="10" t="s">
        <v>2132</v>
      </c>
      <c r="B1420" s="10" t="s">
        <v>30</v>
      </c>
      <c r="C1420" s="10">
        <v>7476</v>
      </c>
      <c r="D1420" s="10" t="s">
        <v>4165</v>
      </c>
      <c r="E1420" s="10" t="s">
        <v>3667</v>
      </c>
      <c r="F1420" s="10" t="s">
        <v>7921</v>
      </c>
      <c r="G1420" s="10" t="s">
        <v>13317</v>
      </c>
    </row>
    <row r="1421" spans="1:7" x14ac:dyDescent="0.25">
      <c r="A1421" s="10" t="s">
        <v>2126</v>
      </c>
      <c r="B1421" s="10" t="s">
        <v>30</v>
      </c>
      <c r="C1421" s="10">
        <v>8459</v>
      </c>
      <c r="D1421" s="10" t="s">
        <v>3966</v>
      </c>
      <c r="E1421" s="10" t="s">
        <v>3667</v>
      </c>
      <c r="F1421" s="10" t="s">
        <v>10482</v>
      </c>
      <c r="G1421" s="10" t="s">
        <v>13317</v>
      </c>
    </row>
    <row r="1422" spans="1:7" x14ac:dyDescent="0.25">
      <c r="A1422" s="10" t="s">
        <v>2090</v>
      </c>
      <c r="B1422" s="10" t="s">
        <v>30</v>
      </c>
      <c r="C1422" s="10">
        <v>7647</v>
      </c>
      <c r="D1422" s="10" t="s">
        <v>4138</v>
      </c>
      <c r="E1422" s="10" t="s">
        <v>3667</v>
      </c>
      <c r="F1422" s="10" t="s">
        <v>7921</v>
      </c>
      <c r="G1422" s="10" t="s">
        <v>13317</v>
      </c>
    </row>
    <row r="1423" spans="1:7" x14ac:dyDescent="0.25">
      <c r="A1423" s="10" t="s">
        <v>2088</v>
      </c>
      <c r="B1423" s="10" t="s">
        <v>30</v>
      </c>
      <c r="C1423" s="10">
        <v>13077</v>
      </c>
      <c r="D1423" s="10" t="s">
        <v>3967</v>
      </c>
      <c r="E1423" s="10" t="s">
        <v>3667</v>
      </c>
      <c r="F1423" s="10" t="s">
        <v>10482</v>
      </c>
      <c r="G1423" s="10" t="s">
        <v>13317</v>
      </c>
    </row>
    <row r="1424" spans="1:7" x14ac:dyDescent="0.25">
      <c r="A1424" s="10" t="s">
        <v>2163</v>
      </c>
      <c r="B1424" s="10" t="s">
        <v>30</v>
      </c>
      <c r="C1424" s="10">
        <v>7538</v>
      </c>
      <c r="D1424" s="10" t="s">
        <v>4115</v>
      </c>
      <c r="E1424" s="10" t="s">
        <v>3667</v>
      </c>
      <c r="F1424" s="10" t="s">
        <v>7921</v>
      </c>
      <c r="G1424" s="10" t="s">
        <v>13317</v>
      </c>
    </row>
    <row r="1425" spans="1:7" x14ac:dyDescent="0.25">
      <c r="A1425" s="10" t="s">
        <v>2164</v>
      </c>
      <c r="B1425" s="10" t="s">
        <v>30</v>
      </c>
      <c r="C1425" s="10">
        <v>7550</v>
      </c>
      <c r="D1425" s="10" t="s">
        <v>4116</v>
      </c>
      <c r="E1425" s="10" t="s">
        <v>3667</v>
      </c>
      <c r="F1425" s="10" t="s">
        <v>7921</v>
      </c>
      <c r="G1425" s="10" t="s">
        <v>13317</v>
      </c>
    </row>
    <row r="1426" spans="1:7" x14ac:dyDescent="0.25">
      <c r="A1426" s="10" t="s">
        <v>2018</v>
      </c>
      <c r="B1426" s="10" t="s">
        <v>30</v>
      </c>
      <c r="C1426" s="10">
        <v>7595</v>
      </c>
      <c r="D1426" s="10" t="s">
        <v>4053</v>
      </c>
      <c r="E1426" s="10" t="s">
        <v>3667</v>
      </c>
      <c r="F1426" s="10" t="s">
        <v>7921</v>
      </c>
      <c r="G1426" s="10" t="s">
        <v>13317</v>
      </c>
    </row>
    <row r="1427" spans="1:7" x14ac:dyDescent="0.25">
      <c r="A1427" s="10" t="s">
        <v>1884</v>
      </c>
      <c r="B1427" s="10" t="s">
        <v>30</v>
      </c>
      <c r="C1427" s="10">
        <v>7717</v>
      </c>
      <c r="D1427" s="10" t="s">
        <v>3964</v>
      </c>
      <c r="E1427" s="10" t="s">
        <v>3667</v>
      </c>
      <c r="F1427" s="10" t="s">
        <v>10482</v>
      </c>
      <c r="G1427" s="10" t="s">
        <v>13317</v>
      </c>
    </row>
    <row r="1428" spans="1:7" x14ac:dyDescent="0.25">
      <c r="A1428" s="10" t="s">
        <v>1885</v>
      </c>
      <c r="B1428" s="10" t="s">
        <v>30</v>
      </c>
      <c r="C1428" s="10">
        <v>7737</v>
      </c>
      <c r="D1428" s="10" t="s">
        <v>3956</v>
      </c>
      <c r="E1428" s="10" t="s">
        <v>3667</v>
      </c>
      <c r="F1428" s="10" t="s">
        <v>10482</v>
      </c>
      <c r="G1428" s="10" t="s">
        <v>13317</v>
      </c>
    </row>
    <row r="1429" spans="1:7" x14ac:dyDescent="0.25">
      <c r="A1429" s="10" t="s">
        <v>2001</v>
      </c>
      <c r="B1429" s="10" t="s">
        <v>30</v>
      </c>
      <c r="C1429" s="10">
        <v>14621</v>
      </c>
      <c r="D1429" s="10" t="s">
        <v>4290</v>
      </c>
      <c r="E1429" s="10" t="s">
        <v>3667</v>
      </c>
      <c r="F1429" s="10" t="s">
        <v>10482</v>
      </c>
      <c r="G1429" s="10" t="s">
        <v>13317</v>
      </c>
    </row>
    <row r="1430" spans="1:7" x14ac:dyDescent="0.25">
      <c r="A1430" s="10" t="s">
        <v>2002</v>
      </c>
      <c r="B1430" s="10" t="s">
        <v>30</v>
      </c>
      <c r="C1430" s="10">
        <v>7817</v>
      </c>
      <c r="D1430" s="10" t="s">
        <v>3965</v>
      </c>
      <c r="E1430" s="10" t="s">
        <v>3667</v>
      </c>
      <c r="F1430" s="10" t="s">
        <v>10482</v>
      </c>
      <c r="G1430" s="10" t="s">
        <v>13317</v>
      </c>
    </row>
    <row r="1431" spans="1:7" x14ac:dyDescent="0.25">
      <c r="A1431" s="10" t="s">
        <v>2003</v>
      </c>
      <c r="B1431" s="10" t="s">
        <v>30</v>
      </c>
      <c r="C1431" s="10">
        <v>7795</v>
      </c>
      <c r="D1431" s="10" t="s">
        <v>3978</v>
      </c>
      <c r="E1431" s="10" t="s">
        <v>3667</v>
      </c>
      <c r="F1431" s="10" t="s">
        <v>10482</v>
      </c>
      <c r="G1431" s="10" t="s">
        <v>13317</v>
      </c>
    </row>
    <row r="1432" spans="1:7" x14ac:dyDescent="0.25">
      <c r="A1432" s="10" t="s">
        <v>2004</v>
      </c>
      <c r="B1432" s="10" t="s">
        <v>30</v>
      </c>
      <c r="C1432" s="10">
        <v>7725</v>
      </c>
      <c r="D1432" s="10" t="s">
        <v>3974</v>
      </c>
      <c r="E1432" s="10" t="s">
        <v>3667</v>
      </c>
      <c r="F1432" s="10" t="s">
        <v>10482</v>
      </c>
      <c r="G1432" s="10" t="s">
        <v>13317</v>
      </c>
    </row>
    <row r="1433" spans="1:7" x14ac:dyDescent="0.25">
      <c r="A1433" s="10" t="s">
        <v>2000</v>
      </c>
      <c r="B1433" s="10" t="s">
        <v>30</v>
      </c>
      <c r="C1433" s="10">
        <v>7823</v>
      </c>
      <c r="D1433" s="10" t="s">
        <v>4057</v>
      </c>
      <c r="E1433" s="10" t="s">
        <v>3667</v>
      </c>
      <c r="F1433" s="10" t="s">
        <v>7921</v>
      </c>
      <c r="G1433" s="10" t="s">
        <v>13317</v>
      </c>
    </row>
    <row r="1434" spans="1:7" x14ac:dyDescent="0.25">
      <c r="A1434" s="10" t="s">
        <v>2008</v>
      </c>
      <c r="B1434" s="10" t="s">
        <v>30</v>
      </c>
      <c r="C1434" s="10">
        <v>15224</v>
      </c>
      <c r="D1434" s="10" t="s">
        <v>4899</v>
      </c>
      <c r="E1434" s="10" t="s">
        <v>3667</v>
      </c>
      <c r="F1434" s="10" t="s">
        <v>7921</v>
      </c>
      <c r="G1434" s="10" t="s">
        <v>13317</v>
      </c>
    </row>
    <row r="1435" spans="1:7" x14ac:dyDescent="0.25">
      <c r="A1435" s="10" t="s">
        <v>1938</v>
      </c>
      <c r="B1435" s="10" t="s">
        <v>30</v>
      </c>
      <c r="C1435" s="10">
        <v>7934</v>
      </c>
      <c r="D1435" s="10" t="s">
        <v>4026</v>
      </c>
      <c r="E1435" s="10" t="s">
        <v>3667</v>
      </c>
      <c r="F1435" s="10" t="s">
        <v>7921</v>
      </c>
      <c r="G1435" s="10" t="s">
        <v>13317</v>
      </c>
    </row>
    <row r="1436" spans="1:7" x14ac:dyDescent="0.25">
      <c r="A1436" s="10" t="s">
        <v>2075</v>
      </c>
      <c r="B1436" s="10" t="s">
        <v>30</v>
      </c>
      <c r="C1436" s="10">
        <v>13748</v>
      </c>
      <c r="D1436" s="10" t="s">
        <v>5372</v>
      </c>
      <c r="E1436" s="10" t="s">
        <v>3667</v>
      </c>
      <c r="F1436" s="10" t="s">
        <v>7921</v>
      </c>
      <c r="G1436" s="10" t="s">
        <v>13317</v>
      </c>
    </row>
    <row r="1437" spans="1:7" x14ac:dyDescent="0.25">
      <c r="A1437" s="10" t="s">
        <v>2076</v>
      </c>
      <c r="B1437" s="10" t="s">
        <v>30</v>
      </c>
      <c r="C1437" s="10">
        <v>7952</v>
      </c>
      <c r="D1437" s="10" t="s">
        <v>4120</v>
      </c>
      <c r="E1437" s="10" t="s">
        <v>3667</v>
      </c>
      <c r="F1437" s="10" t="s">
        <v>7921</v>
      </c>
      <c r="G1437" s="10" t="s">
        <v>13317</v>
      </c>
    </row>
    <row r="1438" spans="1:7" x14ac:dyDescent="0.25">
      <c r="A1438" s="10" t="s">
        <v>2077</v>
      </c>
      <c r="B1438" s="10" t="s">
        <v>30</v>
      </c>
      <c r="C1438" s="10">
        <v>13739</v>
      </c>
      <c r="D1438" s="10" t="s">
        <v>5373</v>
      </c>
      <c r="E1438" s="10" t="s">
        <v>3667</v>
      </c>
      <c r="F1438" s="10" t="s">
        <v>7921</v>
      </c>
      <c r="G1438" s="10" t="s">
        <v>13317</v>
      </c>
    </row>
    <row r="1439" spans="1:7" x14ac:dyDescent="0.25">
      <c r="A1439" s="10" t="s">
        <v>2074</v>
      </c>
      <c r="B1439" s="10" t="s">
        <v>30</v>
      </c>
      <c r="C1439" s="10">
        <v>7613</v>
      </c>
      <c r="D1439" s="10" t="s">
        <v>4118</v>
      </c>
      <c r="E1439" s="10" t="s">
        <v>3667</v>
      </c>
      <c r="F1439" s="10" t="s">
        <v>7921</v>
      </c>
      <c r="G1439" s="10" t="s">
        <v>13317</v>
      </c>
    </row>
    <row r="1440" spans="1:7" x14ac:dyDescent="0.25">
      <c r="A1440" s="10" t="s">
        <v>2076</v>
      </c>
      <c r="B1440" s="10" t="s">
        <v>30</v>
      </c>
      <c r="C1440" s="10">
        <v>11528</v>
      </c>
      <c r="D1440" s="10" t="s">
        <v>4119</v>
      </c>
      <c r="E1440" s="10" t="s">
        <v>3667</v>
      </c>
      <c r="F1440" s="10" t="s">
        <v>7921</v>
      </c>
      <c r="G1440" s="10" t="s">
        <v>13317</v>
      </c>
    </row>
    <row r="1441" spans="1:7" x14ac:dyDescent="0.25">
      <c r="A1441" s="10" t="s">
        <v>1894</v>
      </c>
      <c r="B1441" s="10" t="s">
        <v>30</v>
      </c>
      <c r="C1441" s="10">
        <v>11853</v>
      </c>
      <c r="D1441" s="10" t="s">
        <v>4320</v>
      </c>
      <c r="E1441" s="10" t="s">
        <v>3667</v>
      </c>
      <c r="F1441" s="10" t="s">
        <v>10482</v>
      </c>
      <c r="G1441" s="10" t="s">
        <v>13317</v>
      </c>
    </row>
    <row r="1442" spans="1:7" x14ac:dyDescent="0.25">
      <c r="A1442" s="10" t="s">
        <v>3484</v>
      </c>
      <c r="B1442" s="10" t="s">
        <v>30</v>
      </c>
      <c r="C1442" s="10">
        <v>7938</v>
      </c>
      <c r="D1442" s="10" t="s">
        <v>4095</v>
      </c>
      <c r="E1442" s="10" t="s">
        <v>3667</v>
      </c>
      <c r="F1442" s="10" t="s">
        <v>7921</v>
      </c>
      <c r="G1442" s="10" t="s">
        <v>13317</v>
      </c>
    </row>
    <row r="1443" spans="1:7" x14ac:dyDescent="0.25">
      <c r="A1443" s="10" t="s">
        <v>7725</v>
      </c>
      <c r="B1443" s="10" t="s">
        <v>30</v>
      </c>
      <c r="C1443" s="10">
        <v>7891</v>
      </c>
      <c r="D1443" s="10" t="s">
        <v>4099</v>
      </c>
      <c r="E1443" s="10" t="s">
        <v>3667</v>
      </c>
      <c r="F1443" s="10" t="s">
        <v>7921</v>
      </c>
      <c r="G1443" s="10" t="s">
        <v>13317</v>
      </c>
    </row>
    <row r="1444" spans="1:7" x14ac:dyDescent="0.25">
      <c r="A1444" s="10" t="s">
        <v>1941</v>
      </c>
      <c r="B1444" s="10" t="s">
        <v>30</v>
      </c>
      <c r="C1444" s="10">
        <v>7959</v>
      </c>
      <c r="D1444" s="10" t="s">
        <v>4023</v>
      </c>
      <c r="E1444" s="10" t="s">
        <v>3667</v>
      </c>
      <c r="F1444" s="10" t="s">
        <v>7921</v>
      </c>
      <c r="G1444" s="10" t="s">
        <v>13317</v>
      </c>
    </row>
    <row r="1445" spans="1:7" x14ac:dyDescent="0.25">
      <c r="A1445" s="10" t="s">
        <v>1940</v>
      </c>
      <c r="B1445" s="10" t="s">
        <v>30</v>
      </c>
      <c r="C1445" s="10">
        <v>13283</v>
      </c>
      <c r="D1445" s="10" t="s">
        <v>4022</v>
      </c>
      <c r="E1445" s="10" t="s">
        <v>3667</v>
      </c>
      <c r="F1445" s="10" t="s">
        <v>7921</v>
      </c>
      <c r="G1445" s="10" t="s">
        <v>13317</v>
      </c>
    </row>
    <row r="1446" spans="1:7" x14ac:dyDescent="0.25">
      <c r="A1446" s="10" t="s">
        <v>2134</v>
      </c>
      <c r="B1446" s="10" t="s">
        <v>30</v>
      </c>
      <c r="C1446" s="10">
        <v>7894</v>
      </c>
      <c r="D1446" s="10" t="s">
        <v>3668</v>
      </c>
      <c r="E1446" s="10" t="s">
        <v>3667</v>
      </c>
      <c r="F1446" s="10" t="s">
        <v>7921</v>
      </c>
      <c r="G1446" s="10" t="s">
        <v>13317</v>
      </c>
    </row>
    <row r="1447" spans="1:7" x14ac:dyDescent="0.25">
      <c r="A1447" s="10" t="s">
        <v>2146</v>
      </c>
      <c r="B1447" s="10" t="s">
        <v>30</v>
      </c>
      <c r="C1447" s="10">
        <v>25273</v>
      </c>
      <c r="D1447" s="10" t="s">
        <v>5498</v>
      </c>
      <c r="E1447" s="10" t="s">
        <v>5491</v>
      </c>
      <c r="F1447" s="10" t="s">
        <v>10482</v>
      </c>
      <c r="G1447" s="10" t="s">
        <v>13317</v>
      </c>
    </row>
    <row r="1448" spans="1:7" hidden="1" x14ac:dyDescent="0.25">
      <c r="A1448" s="10" t="s">
        <v>2146</v>
      </c>
      <c r="B1448" s="10" t="s">
        <v>30</v>
      </c>
      <c r="C1448" s="10" t="s">
        <v>13316</v>
      </c>
      <c r="D1448" s="10" t="s">
        <v>13316</v>
      </c>
      <c r="E1448" s="10" t="s">
        <v>5491</v>
      </c>
      <c r="F1448" s="10" t="s">
        <v>13316</v>
      </c>
      <c r="G1448" s="10" t="s">
        <v>13317</v>
      </c>
    </row>
    <row r="1449" spans="1:7" hidden="1" x14ac:dyDescent="0.25">
      <c r="A1449" s="10" t="s">
        <v>2143</v>
      </c>
      <c r="B1449" s="10" t="s">
        <v>30</v>
      </c>
      <c r="C1449" s="10" t="s">
        <v>13316</v>
      </c>
      <c r="D1449" s="10" t="s">
        <v>13316</v>
      </c>
      <c r="E1449" s="10" t="s">
        <v>5491</v>
      </c>
      <c r="F1449" s="10" t="s">
        <v>13316</v>
      </c>
      <c r="G1449" s="10" t="s">
        <v>13317</v>
      </c>
    </row>
    <row r="1450" spans="1:7" hidden="1" x14ac:dyDescent="0.25">
      <c r="A1450" s="10" t="s">
        <v>1951</v>
      </c>
      <c r="B1450" s="10" t="s">
        <v>30</v>
      </c>
      <c r="C1450" s="10" t="s">
        <v>13316</v>
      </c>
      <c r="D1450" s="10" t="s">
        <v>13316</v>
      </c>
      <c r="E1450" s="10" t="s">
        <v>5491</v>
      </c>
      <c r="F1450" s="10" t="s">
        <v>13316</v>
      </c>
      <c r="G1450" s="10" t="s">
        <v>13317</v>
      </c>
    </row>
    <row r="1451" spans="1:7" hidden="1" x14ac:dyDescent="0.25">
      <c r="A1451" s="10" t="s">
        <v>1907</v>
      </c>
      <c r="B1451" s="10" t="s">
        <v>30</v>
      </c>
      <c r="C1451" s="10" t="s">
        <v>13316</v>
      </c>
      <c r="D1451" s="10" t="s">
        <v>13316</v>
      </c>
      <c r="E1451" s="10" t="s">
        <v>5491</v>
      </c>
      <c r="F1451" s="10" t="s">
        <v>13316</v>
      </c>
      <c r="G1451" s="10" t="s">
        <v>13317</v>
      </c>
    </row>
    <row r="1452" spans="1:7" hidden="1" x14ac:dyDescent="0.25">
      <c r="A1452" s="10" t="s">
        <v>1975</v>
      </c>
      <c r="B1452" s="10" t="s">
        <v>30</v>
      </c>
      <c r="C1452" s="10" t="s">
        <v>13316</v>
      </c>
      <c r="D1452" s="10" t="s">
        <v>13316</v>
      </c>
      <c r="E1452" s="10" t="s">
        <v>5491</v>
      </c>
      <c r="F1452" s="10" t="s">
        <v>13316</v>
      </c>
      <c r="G1452" s="10" t="s">
        <v>13317</v>
      </c>
    </row>
    <row r="1453" spans="1:7" x14ac:dyDescent="0.25">
      <c r="A1453" s="10" t="s">
        <v>7361</v>
      </c>
      <c r="B1453" s="10" t="s">
        <v>30</v>
      </c>
      <c r="C1453" s="10">
        <v>15434</v>
      </c>
      <c r="D1453" s="10" t="s">
        <v>6401</v>
      </c>
      <c r="E1453" s="10" t="s">
        <v>5491</v>
      </c>
      <c r="F1453" s="10" t="s">
        <v>10482</v>
      </c>
      <c r="G1453" s="10" t="s">
        <v>13317</v>
      </c>
    </row>
    <row r="1454" spans="1:7" x14ac:dyDescent="0.25">
      <c r="A1454" s="10" t="s">
        <v>7373</v>
      </c>
      <c r="B1454" s="10" t="s">
        <v>30</v>
      </c>
      <c r="C1454" s="10">
        <v>15455</v>
      </c>
      <c r="D1454" s="10" t="s">
        <v>6393</v>
      </c>
      <c r="E1454" s="10" t="s">
        <v>5491</v>
      </c>
      <c r="F1454" s="10" t="s">
        <v>10482</v>
      </c>
      <c r="G1454" s="10" t="s">
        <v>13317</v>
      </c>
    </row>
    <row r="1455" spans="1:7" hidden="1" x14ac:dyDescent="0.25">
      <c r="A1455" s="10" t="s">
        <v>1977</v>
      </c>
      <c r="B1455" s="10" t="s">
        <v>30</v>
      </c>
      <c r="C1455" s="10" t="s">
        <v>13316</v>
      </c>
      <c r="D1455" s="10" t="s">
        <v>13316</v>
      </c>
      <c r="E1455" s="10" t="s">
        <v>5491</v>
      </c>
      <c r="F1455" s="10" t="s">
        <v>13316</v>
      </c>
      <c r="G1455" s="10" t="s">
        <v>13317</v>
      </c>
    </row>
    <row r="1456" spans="1:7" hidden="1" x14ac:dyDescent="0.25">
      <c r="A1456" s="10" t="s">
        <v>1941</v>
      </c>
      <c r="B1456" s="10" t="s">
        <v>30</v>
      </c>
      <c r="C1456" s="10" t="s">
        <v>13316</v>
      </c>
      <c r="D1456" s="10" t="s">
        <v>13316</v>
      </c>
      <c r="E1456" s="10" t="s">
        <v>5491</v>
      </c>
      <c r="F1456" s="10" t="s">
        <v>13316</v>
      </c>
      <c r="G1456" s="10" t="s">
        <v>13317</v>
      </c>
    </row>
    <row r="1457" spans="1:7" hidden="1" x14ac:dyDescent="0.25">
      <c r="A1457" s="10" t="s">
        <v>1939</v>
      </c>
      <c r="B1457" s="10" t="s">
        <v>30</v>
      </c>
      <c r="C1457" s="10" t="s">
        <v>13316</v>
      </c>
      <c r="D1457" s="10" t="s">
        <v>13316</v>
      </c>
      <c r="E1457" s="10" t="s">
        <v>5491</v>
      </c>
      <c r="F1457" s="10" t="s">
        <v>13316</v>
      </c>
      <c r="G1457" s="10" t="s">
        <v>13317</v>
      </c>
    </row>
    <row r="1458" spans="1:7" hidden="1" x14ac:dyDescent="0.25">
      <c r="A1458" s="10" t="s">
        <v>2040</v>
      </c>
      <c r="B1458" s="10" t="s">
        <v>30</v>
      </c>
      <c r="C1458" s="10" t="s">
        <v>13316</v>
      </c>
      <c r="D1458" s="10" t="s">
        <v>13316</v>
      </c>
      <c r="E1458" s="10" t="s">
        <v>5491</v>
      </c>
      <c r="F1458" s="10" t="s">
        <v>13316</v>
      </c>
      <c r="G1458" s="10" t="s">
        <v>13317</v>
      </c>
    </row>
    <row r="1459" spans="1:7" hidden="1" x14ac:dyDescent="0.25">
      <c r="A1459" s="10" t="s">
        <v>2039</v>
      </c>
      <c r="B1459" s="10" t="s">
        <v>30</v>
      </c>
      <c r="C1459" s="10" t="s">
        <v>13316</v>
      </c>
      <c r="D1459" s="10" t="s">
        <v>13316</v>
      </c>
      <c r="E1459" s="10" t="s">
        <v>5491</v>
      </c>
      <c r="F1459" s="10" t="s">
        <v>13316</v>
      </c>
      <c r="G1459" s="10" t="s">
        <v>13317</v>
      </c>
    </row>
    <row r="1460" spans="1:7" hidden="1" x14ac:dyDescent="0.25">
      <c r="A1460" s="10" t="s">
        <v>2044</v>
      </c>
      <c r="B1460" s="10" t="s">
        <v>30</v>
      </c>
      <c r="C1460" s="10" t="s">
        <v>13316</v>
      </c>
      <c r="D1460" s="10" t="s">
        <v>13316</v>
      </c>
      <c r="E1460" s="10" t="s">
        <v>5491</v>
      </c>
      <c r="F1460" s="10" t="s">
        <v>13316</v>
      </c>
      <c r="G1460" s="10" t="s">
        <v>13317</v>
      </c>
    </row>
    <row r="1461" spans="1:7" hidden="1" x14ac:dyDescent="0.25">
      <c r="A1461" s="10" t="s">
        <v>2136</v>
      </c>
      <c r="B1461" s="10" t="s">
        <v>30</v>
      </c>
      <c r="C1461" s="10" t="s">
        <v>13316</v>
      </c>
      <c r="D1461" s="10" t="s">
        <v>13316</v>
      </c>
      <c r="E1461" s="10" t="s">
        <v>5491</v>
      </c>
      <c r="F1461" s="10" t="s">
        <v>13316</v>
      </c>
      <c r="G1461" s="10" t="s">
        <v>13317</v>
      </c>
    </row>
    <row r="1462" spans="1:7" hidden="1" x14ac:dyDescent="0.25">
      <c r="A1462" s="10" t="s">
        <v>2141</v>
      </c>
      <c r="B1462" s="10" t="s">
        <v>30</v>
      </c>
      <c r="C1462" s="10" t="s">
        <v>13316</v>
      </c>
      <c r="D1462" s="10" t="s">
        <v>13316</v>
      </c>
      <c r="E1462" s="10" t="s">
        <v>5491</v>
      </c>
      <c r="F1462" s="10" t="s">
        <v>13316</v>
      </c>
      <c r="G1462" s="10" t="s">
        <v>13317</v>
      </c>
    </row>
    <row r="1463" spans="1:7" hidden="1" x14ac:dyDescent="0.25">
      <c r="A1463" s="10" t="s">
        <v>1940</v>
      </c>
      <c r="B1463" s="10" t="s">
        <v>30</v>
      </c>
      <c r="C1463" s="10" t="s">
        <v>13316</v>
      </c>
      <c r="D1463" s="10" t="s">
        <v>13316</v>
      </c>
      <c r="E1463" s="10" t="s">
        <v>5491</v>
      </c>
      <c r="F1463" s="10" t="s">
        <v>13316</v>
      </c>
      <c r="G1463" s="10" t="s">
        <v>13317</v>
      </c>
    </row>
    <row r="1464" spans="1:7" hidden="1" x14ac:dyDescent="0.25">
      <c r="A1464" s="10" t="s">
        <v>1942</v>
      </c>
      <c r="B1464" s="10" t="s">
        <v>30</v>
      </c>
      <c r="C1464" s="10" t="s">
        <v>13316</v>
      </c>
      <c r="D1464" s="10" t="s">
        <v>13316</v>
      </c>
      <c r="E1464" s="10" t="s">
        <v>5491</v>
      </c>
      <c r="F1464" s="10" t="s">
        <v>13316</v>
      </c>
      <c r="G1464" s="10" t="s">
        <v>13317</v>
      </c>
    </row>
    <row r="1465" spans="1:7" hidden="1" x14ac:dyDescent="0.25">
      <c r="A1465" s="10" t="s">
        <v>2033</v>
      </c>
      <c r="B1465" s="10" t="s">
        <v>30</v>
      </c>
      <c r="C1465" s="10" t="s">
        <v>13316</v>
      </c>
      <c r="D1465" s="10" t="s">
        <v>13316</v>
      </c>
      <c r="E1465" s="10" t="s">
        <v>5491</v>
      </c>
      <c r="F1465" s="10" t="s">
        <v>13316</v>
      </c>
      <c r="G1465" s="10" t="s">
        <v>13317</v>
      </c>
    </row>
    <row r="1466" spans="1:7" hidden="1" x14ac:dyDescent="0.25">
      <c r="A1466" s="10" t="s">
        <v>2134</v>
      </c>
      <c r="B1466" s="10" t="s">
        <v>30</v>
      </c>
      <c r="C1466" s="10" t="s">
        <v>13316</v>
      </c>
      <c r="D1466" s="10" t="s">
        <v>13316</v>
      </c>
      <c r="E1466" s="10" t="s">
        <v>5491</v>
      </c>
      <c r="F1466" s="10" t="s">
        <v>13316</v>
      </c>
      <c r="G1466" s="10" t="s">
        <v>13317</v>
      </c>
    </row>
    <row r="1467" spans="1:7" hidden="1" x14ac:dyDescent="0.25">
      <c r="A1467" s="10" t="s">
        <v>7531</v>
      </c>
      <c r="B1467" s="10" t="s">
        <v>30</v>
      </c>
      <c r="C1467" s="10" t="s">
        <v>13316</v>
      </c>
      <c r="D1467" s="10" t="s">
        <v>13316</v>
      </c>
      <c r="E1467" s="10" t="s">
        <v>5491</v>
      </c>
      <c r="F1467" s="10" t="s">
        <v>13316</v>
      </c>
      <c r="G1467" s="10" t="s">
        <v>13317</v>
      </c>
    </row>
    <row r="1468" spans="1:7" hidden="1" x14ac:dyDescent="0.25">
      <c r="A1468" t="s">
        <v>800</v>
      </c>
      <c r="B1468" t="s">
        <v>7</v>
      </c>
      <c r="C1468" s="1" t="e">
        <f>_xlfn.XLOOKUP($A1468,Mapping!$A:$A,Mapping!$D:$D)</f>
        <v>#N/A</v>
      </c>
      <c r="D1468" s="1" t="e">
        <f>_xlfn.XLOOKUP($A1468,Mapping!$A:$A,Mapping!$E:$E)</f>
        <v>#N/A</v>
      </c>
      <c r="E1468" s="1" t="e">
        <f>_xlfn.XLOOKUP($A1468,Mapping!$A:$A,Mapping!$C:$C)</f>
        <v>#N/A</v>
      </c>
      <c r="F1468" s="1" t="e">
        <f>_xlfn.XLOOKUP($A1468,Mapping!$A:$A,Mapping!$G:$G)</f>
        <v>#N/A</v>
      </c>
    </row>
    <row r="1469" spans="1:7" hidden="1" x14ac:dyDescent="0.25">
      <c r="A1469" t="s">
        <v>825</v>
      </c>
      <c r="B1469" t="s">
        <v>7</v>
      </c>
      <c r="C1469" s="1" t="e">
        <f>_xlfn.XLOOKUP($A1469,Mapping!$A:$A,Mapping!$D:$D)</f>
        <v>#N/A</v>
      </c>
      <c r="D1469" s="1" t="e">
        <f>_xlfn.XLOOKUP($A1469,Mapping!$A:$A,Mapping!$E:$E)</f>
        <v>#N/A</v>
      </c>
      <c r="E1469" s="1" t="e">
        <f>_xlfn.XLOOKUP($A1469,Mapping!$A:$A,Mapping!$C:$C)</f>
        <v>#N/A</v>
      </c>
      <c r="F1469" s="1" t="e">
        <f>_xlfn.XLOOKUP($A1469,Mapping!$A:$A,Mapping!$G:$G)</f>
        <v>#N/A</v>
      </c>
    </row>
    <row r="1470" spans="1:7" hidden="1" x14ac:dyDescent="0.25">
      <c r="A1470" t="s">
        <v>3136</v>
      </c>
      <c r="B1470" t="s">
        <v>63</v>
      </c>
      <c r="C1470" s="1" t="e">
        <f>_xlfn.XLOOKUP($A1470,Mapping!$A:$A,Mapping!$D:$D)</f>
        <v>#N/A</v>
      </c>
      <c r="D1470" s="1" t="e">
        <f>_xlfn.XLOOKUP($A1470,Mapping!$A:$A,Mapping!$E:$E)</f>
        <v>#N/A</v>
      </c>
      <c r="E1470" s="1" t="e">
        <f>_xlfn.XLOOKUP($A1470,Mapping!$A:$A,Mapping!$C:$C)</f>
        <v>#N/A</v>
      </c>
      <c r="F1470" s="1" t="e">
        <f>_xlfn.XLOOKUP($A1470,Mapping!$A:$A,Mapping!$G:$G)</f>
        <v>#N/A</v>
      </c>
    </row>
    <row r="1471" spans="1:7" hidden="1" x14ac:dyDescent="0.25">
      <c r="A1471" t="s">
        <v>3137</v>
      </c>
      <c r="B1471" t="s">
        <v>63</v>
      </c>
      <c r="C1471" s="1" t="e">
        <f>_xlfn.XLOOKUP($A1471,Mapping!$A:$A,Mapping!$D:$D)</f>
        <v>#N/A</v>
      </c>
      <c r="D1471" s="1" t="e">
        <f>_xlfn.XLOOKUP($A1471,Mapping!$A:$A,Mapping!$E:$E)</f>
        <v>#N/A</v>
      </c>
      <c r="E1471" s="1" t="e">
        <f>_xlfn.XLOOKUP($A1471,Mapping!$A:$A,Mapping!$C:$C)</f>
        <v>#N/A</v>
      </c>
      <c r="F1471" s="1" t="e">
        <f>_xlfn.XLOOKUP($A1471,Mapping!$A:$A,Mapping!$G:$G)</f>
        <v>#N/A</v>
      </c>
    </row>
    <row r="1472" spans="1:7" hidden="1" x14ac:dyDescent="0.25">
      <c r="A1472" t="s">
        <v>3138</v>
      </c>
      <c r="B1472" t="s">
        <v>63</v>
      </c>
      <c r="C1472" s="1" t="e">
        <f>_xlfn.XLOOKUP($A1472,Mapping!$A:$A,Mapping!$D:$D)</f>
        <v>#N/A</v>
      </c>
      <c r="D1472" s="1" t="e">
        <f>_xlfn.XLOOKUP($A1472,Mapping!$A:$A,Mapping!$E:$E)</f>
        <v>#N/A</v>
      </c>
      <c r="E1472" s="1" t="e">
        <f>_xlfn.XLOOKUP($A1472,Mapping!$A:$A,Mapping!$C:$C)</f>
        <v>#N/A</v>
      </c>
      <c r="F1472" s="1" t="e">
        <f>_xlfn.XLOOKUP($A1472,Mapping!$A:$A,Mapping!$G:$G)</f>
        <v>#N/A</v>
      </c>
    </row>
    <row r="1473" spans="1:6" hidden="1" x14ac:dyDescent="0.25">
      <c r="A1473" t="s">
        <v>3139</v>
      </c>
      <c r="B1473" t="s">
        <v>63</v>
      </c>
      <c r="C1473" s="1" t="e">
        <f>_xlfn.XLOOKUP($A1473,Mapping!$A:$A,Mapping!$D:$D)</f>
        <v>#N/A</v>
      </c>
      <c r="D1473" s="1" t="e">
        <f>_xlfn.XLOOKUP($A1473,Mapping!$A:$A,Mapping!$E:$E)</f>
        <v>#N/A</v>
      </c>
      <c r="E1473" s="1" t="e">
        <f>_xlfn.XLOOKUP($A1473,Mapping!$A:$A,Mapping!$C:$C)</f>
        <v>#N/A</v>
      </c>
      <c r="F1473" s="1" t="e">
        <f>_xlfn.XLOOKUP($A1473,Mapping!$A:$A,Mapping!$G:$G)</f>
        <v>#N/A</v>
      </c>
    </row>
    <row r="1474" spans="1:6" hidden="1" x14ac:dyDescent="0.25">
      <c r="A1474" t="s">
        <v>3140</v>
      </c>
      <c r="B1474" t="s">
        <v>63</v>
      </c>
      <c r="C1474" s="1" t="e">
        <f>_xlfn.XLOOKUP($A1474,Mapping!$A:$A,Mapping!$D:$D)</f>
        <v>#N/A</v>
      </c>
      <c r="D1474" s="1" t="e">
        <f>_xlfn.XLOOKUP($A1474,Mapping!$A:$A,Mapping!$E:$E)</f>
        <v>#N/A</v>
      </c>
      <c r="E1474" s="1" t="e">
        <f>_xlfn.XLOOKUP($A1474,Mapping!$A:$A,Mapping!$C:$C)</f>
        <v>#N/A</v>
      </c>
      <c r="F1474" s="1" t="e">
        <f>_xlfn.XLOOKUP($A1474,Mapping!$A:$A,Mapping!$G:$G)</f>
        <v>#N/A</v>
      </c>
    </row>
    <row r="1475" spans="1:6" hidden="1" x14ac:dyDescent="0.25">
      <c r="A1475" t="s">
        <v>3141</v>
      </c>
      <c r="B1475" t="s">
        <v>63</v>
      </c>
      <c r="C1475" s="1" t="e">
        <f>_xlfn.XLOOKUP($A1475,Mapping!$A:$A,Mapping!$D:$D)</f>
        <v>#N/A</v>
      </c>
      <c r="D1475" s="1" t="e">
        <f>_xlfn.XLOOKUP($A1475,Mapping!$A:$A,Mapping!$E:$E)</f>
        <v>#N/A</v>
      </c>
      <c r="E1475" s="1" t="e">
        <f>_xlfn.XLOOKUP($A1475,Mapping!$A:$A,Mapping!$C:$C)</f>
        <v>#N/A</v>
      </c>
      <c r="F1475" s="1" t="e">
        <f>_xlfn.XLOOKUP($A1475,Mapping!$A:$A,Mapping!$G:$G)</f>
        <v>#N/A</v>
      </c>
    </row>
    <row r="1476" spans="1:6" hidden="1" x14ac:dyDescent="0.25">
      <c r="A1476" t="s">
        <v>3142</v>
      </c>
      <c r="B1476" t="s">
        <v>63</v>
      </c>
      <c r="C1476" s="1" t="e">
        <f>_xlfn.XLOOKUP($A1476,Mapping!$A:$A,Mapping!$D:$D)</f>
        <v>#N/A</v>
      </c>
      <c r="D1476" s="1" t="e">
        <f>_xlfn.XLOOKUP($A1476,Mapping!$A:$A,Mapping!$E:$E)</f>
        <v>#N/A</v>
      </c>
      <c r="E1476" s="1" t="e">
        <f>_xlfn.XLOOKUP($A1476,Mapping!$A:$A,Mapping!$C:$C)</f>
        <v>#N/A</v>
      </c>
      <c r="F1476" s="1" t="e">
        <f>_xlfn.XLOOKUP($A1476,Mapping!$A:$A,Mapping!$G:$G)</f>
        <v>#N/A</v>
      </c>
    </row>
    <row r="1477" spans="1:6" hidden="1" x14ac:dyDescent="0.25">
      <c r="A1477" t="s">
        <v>3143</v>
      </c>
      <c r="B1477" t="s">
        <v>63</v>
      </c>
      <c r="C1477" s="1" t="e">
        <f>_xlfn.XLOOKUP($A1477,Mapping!$A:$A,Mapping!$D:$D)</f>
        <v>#N/A</v>
      </c>
      <c r="D1477" s="1" t="e">
        <f>_xlfn.XLOOKUP($A1477,Mapping!$A:$A,Mapping!$E:$E)</f>
        <v>#N/A</v>
      </c>
      <c r="E1477" s="1" t="e">
        <f>_xlfn.XLOOKUP($A1477,Mapping!$A:$A,Mapping!$C:$C)</f>
        <v>#N/A</v>
      </c>
      <c r="F1477" s="1" t="e">
        <f>_xlfn.XLOOKUP($A1477,Mapping!$A:$A,Mapping!$G:$G)</f>
        <v>#N/A</v>
      </c>
    </row>
    <row r="1478" spans="1:6" hidden="1" x14ac:dyDescent="0.25">
      <c r="A1478" t="s">
        <v>3144</v>
      </c>
      <c r="B1478" t="s">
        <v>63</v>
      </c>
      <c r="C1478" s="1" t="e">
        <f>_xlfn.XLOOKUP($A1478,Mapping!$A:$A,Mapping!$D:$D)</f>
        <v>#N/A</v>
      </c>
      <c r="D1478" s="1" t="e">
        <f>_xlfn.XLOOKUP($A1478,Mapping!$A:$A,Mapping!$E:$E)</f>
        <v>#N/A</v>
      </c>
      <c r="E1478" s="1" t="e">
        <f>_xlfn.XLOOKUP($A1478,Mapping!$A:$A,Mapping!$C:$C)</f>
        <v>#N/A</v>
      </c>
      <c r="F1478" s="1" t="e">
        <f>_xlfn.XLOOKUP($A1478,Mapping!$A:$A,Mapping!$G:$G)</f>
        <v>#N/A</v>
      </c>
    </row>
    <row r="1479" spans="1:6" hidden="1" x14ac:dyDescent="0.25">
      <c r="A1479" t="s">
        <v>3145</v>
      </c>
      <c r="B1479" t="s">
        <v>63</v>
      </c>
      <c r="C1479" s="1" t="e">
        <f>_xlfn.XLOOKUP($A1479,Mapping!$A:$A,Mapping!$D:$D)</f>
        <v>#N/A</v>
      </c>
      <c r="D1479" s="1" t="e">
        <f>_xlfn.XLOOKUP($A1479,Mapping!$A:$A,Mapping!$E:$E)</f>
        <v>#N/A</v>
      </c>
      <c r="E1479" s="1" t="e">
        <f>_xlfn.XLOOKUP($A1479,Mapping!$A:$A,Mapping!$C:$C)</f>
        <v>#N/A</v>
      </c>
      <c r="F1479" s="1" t="e">
        <f>_xlfn.XLOOKUP($A1479,Mapping!$A:$A,Mapping!$G:$G)</f>
        <v>#N/A</v>
      </c>
    </row>
    <row r="1480" spans="1:6" hidden="1" x14ac:dyDescent="0.25">
      <c r="A1480" t="s">
        <v>3146</v>
      </c>
      <c r="B1480" t="s">
        <v>63</v>
      </c>
      <c r="C1480" s="1" t="e">
        <f>_xlfn.XLOOKUP($A1480,Mapping!$A:$A,Mapping!$D:$D)</f>
        <v>#N/A</v>
      </c>
      <c r="D1480" s="1" t="e">
        <f>_xlfn.XLOOKUP($A1480,Mapping!$A:$A,Mapping!$E:$E)</f>
        <v>#N/A</v>
      </c>
      <c r="E1480" s="1" t="e">
        <f>_xlfn.XLOOKUP($A1480,Mapping!$A:$A,Mapping!$C:$C)</f>
        <v>#N/A</v>
      </c>
      <c r="F1480" s="1" t="e">
        <f>_xlfn.XLOOKUP($A1480,Mapping!$A:$A,Mapping!$G:$G)</f>
        <v>#N/A</v>
      </c>
    </row>
    <row r="1481" spans="1:6" hidden="1" x14ac:dyDescent="0.25">
      <c r="A1481" t="s">
        <v>3147</v>
      </c>
      <c r="B1481" t="s">
        <v>63</v>
      </c>
      <c r="C1481" s="1" t="e">
        <f>_xlfn.XLOOKUP($A1481,Mapping!$A:$A,Mapping!$D:$D)</f>
        <v>#N/A</v>
      </c>
      <c r="D1481" s="1" t="e">
        <f>_xlfn.XLOOKUP($A1481,Mapping!$A:$A,Mapping!$E:$E)</f>
        <v>#N/A</v>
      </c>
      <c r="E1481" s="1" t="e">
        <f>_xlfn.XLOOKUP($A1481,Mapping!$A:$A,Mapping!$C:$C)</f>
        <v>#N/A</v>
      </c>
      <c r="F1481" s="1" t="e">
        <f>_xlfn.XLOOKUP($A1481,Mapping!$A:$A,Mapping!$G:$G)</f>
        <v>#N/A</v>
      </c>
    </row>
    <row r="1482" spans="1:6" hidden="1" x14ac:dyDescent="0.25">
      <c r="A1482" t="s">
        <v>3148</v>
      </c>
      <c r="B1482" t="s">
        <v>63</v>
      </c>
      <c r="C1482" s="1" t="e">
        <f>_xlfn.XLOOKUP($A1482,Mapping!$A:$A,Mapping!$D:$D)</f>
        <v>#N/A</v>
      </c>
      <c r="D1482" s="1" t="e">
        <f>_xlfn.XLOOKUP($A1482,Mapping!$A:$A,Mapping!$E:$E)</f>
        <v>#N/A</v>
      </c>
      <c r="E1482" s="1" t="e">
        <f>_xlfn.XLOOKUP($A1482,Mapping!$A:$A,Mapping!$C:$C)</f>
        <v>#N/A</v>
      </c>
      <c r="F1482" s="1" t="e">
        <f>_xlfn.XLOOKUP($A1482,Mapping!$A:$A,Mapping!$G:$G)</f>
        <v>#N/A</v>
      </c>
    </row>
    <row r="1483" spans="1:6" hidden="1" x14ac:dyDescent="0.25">
      <c r="A1483" t="s">
        <v>3149</v>
      </c>
      <c r="B1483" t="s">
        <v>63</v>
      </c>
      <c r="C1483" s="1" t="e">
        <f>_xlfn.XLOOKUP($A1483,Mapping!$A:$A,Mapping!$D:$D)</f>
        <v>#N/A</v>
      </c>
      <c r="D1483" s="1" t="e">
        <f>_xlfn.XLOOKUP($A1483,Mapping!$A:$A,Mapping!$E:$E)</f>
        <v>#N/A</v>
      </c>
      <c r="E1483" s="1" t="e">
        <f>_xlfn.XLOOKUP($A1483,Mapping!$A:$A,Mapping!$C:$C)</f>
        <v>#N/A</v>
      </c>
      <c r="F1483" s="1" t="e">
        <f>_xlfn.XLOOKUP($A1483,Mapping!$A:$A,Mapping!$G:$G)</f>
        <v>#N/A</v>
      </c>
    </row>
    <row r="1484" spans="1:6" hidden="1" x14ac:dyDescent="0.25">
      <c r="A1484" t="s">
        <v>3150</v>
      </c>
      <c r="B1484" t="s">
        <v>63</v>
      </c>
      <c r="C1484" s="1" t="e">
        <f>_xlfn.XLOOKUP($A1484,Mapping!$A:$A,Mapping!$D:$D)</f>
        <v>#N/A</v>
      </c>
      <c r="D1484" s="1" t="e">
        <f>_xlfn.XLOOKUP($A1484,Mapping!$A:$A,Mapping!$E:$E)</f>
        <v>#N/A</v>
      </c>
      <c r="E1484" s="1" t="e">
        <f>_xlfn.XLOOKUP($A1484,Mapping!$A:$A,Mapping!$C:$C)</f>
        <v>#N/A</v>
      </c>
      <c r="F1484" s="1" t="e">
        <f>_xlfn.XLOOKUP($A1484,Mapping!$A:$A,Mapping!$G:$G)</f>
        <v>#N/A</v>
      </c>
    </row>
    <row r="1485" spans="1:6" hidden="1" x14ac:dyDescent="0.25">
      <c r="A1485" t="s">
        <v>3151</v>
      </c>
      <c r="B1485" t="s">
        <v>63</v>
      </c>
      <c r="C1485" s="1" t="e">
        <f>_xlfn.XLOOKUP($A1485,Mapping!$A:$A,Mapping!$D:$D)</f>
        <v>#N/A</v>
      </c>
      <c r="D1485" s="1" t="e">
        <f>_xlfn.XLOOKUP($A1485,Mapping!$A:$A,Mapping!$E:$E)</f>
        <v>#N/A</v>
      </c>
      <c r="E1485" s="1" t="e">
        <f>_xlfn.XLOOKUP($A1485,Mapping!$A:$A,Mapping!$C:$C)</f>
        <v>#N/A</v>
      </c>
      <c r="F1485" s="1" t="e">
        <f>_xlfn.XLOOKUP($A1485,Mapping!$A:$A,Mapping!$G:$G)</f>
        <v>#N/A</v>
      </c>
    </row>
    <row r="1486" spans="1:6" hidden="1" x14ac:dyDescent="0.25">
      <c r="A1486" t="s">
        <v>3152</v>
      </c>
      <c r="B1486" t="s">
        <v>63</v>
      </c>
      <c r="C1486" s="1" t="e">
        <f>_xlfn.XLOOKUP($A1486,Mapping!$A:$A,Mapping!$D:$D)</f>
        <v>#N/A</v>
      </c>
      <c r="D1486" s="1" t="e">
        <f>_xlfn.XLOOKUP($A1486,Mapping!$A:$A,Mapping!$E:$E)</f>
        <v>#N/A</v>
      </c>
      <c r="E1486" s="1" t="e">
        <f>_xlfn.XLOOKUP($A1486,Mapping!$A:$A,Mapping!$C:$C)</f>
        <v>#N/A</v>
      </c>
      <c r="F1486" s="1" t="e">
        <f>_xlfn.XLOOKUP($A1486,Mapping!$A:$A,Mapping!$G:$G)</f>
        <v>#N/A</v>
      </c>
    </row>
    <row r="1487" spans="1:6" hidden="1" x14ac:dyDescent="0.25">
      <c r="A1487" t="s">
        <v>3153</v>
      </c>
      <c r="B1487" t="s">
        <v>63</v>
      </c>
      <c r="C1487" s="1" t="e">
        <f>_xlfn.XLOOKUP($A1487,Mapping!$A:$A,Mapping!$D:$D)</f>
        <v>#N/A</v>
      </c>
      <c r="D1487" s="1" t="e">
        <f>_xlfn.XLOOKUP($A1487,Mapping!$A:$A,Mapping!$E:$E)</f>
        <v>#N/A</v>
      </c>
      <c r="E1487" s="1" t="e">
        <f>_xlfn.XLOOKUP($A1487,Mapping!$A:$A,Mapping!$C:$C)</f>
        <v>#N/A</v>
      </c>
      <c r="F1487" s="1" t="e">
        <f>_xlfn.XLOOKUP($A1487,Mapping!$A:$A,Mapping!$G:$G)</f>
        <v>#N/A</v>
      </c>
    </row>
    <row r="1488" spans="1:6" hidden="1" x14ac:dyDescent="0.25">
      <c r="A1488" t="s">
        <v>3154</v>
      </c>
      <c r="B1488" t="s">
        <v>63</v>
      </c>
      <c r="C1488" s="1" t="e">
        <f>_xlfn.XLOOKUP($A1488,Mapping!$A:$A,Mapping!$D:$D)</f>
        <v>#N/A</v>
      </c>
      <c r="D1488" s="1" t="e">
        <f>_xlfn.XLOOKUP($A1488,Mapping!$A:$A,Mapping!$E:$E)</f>
        <v>#N/A</v>
      </c>
      <c r="E1488" s="1" t="e">
        <f>_xlfn.XLOOKUP($A1488,Mapping!$A:$A,Mapping!$C:$C)</f>
        <v>#N/A</v>
      </c>
      <c r="F1488" s="1" t="e">
        <f>_xlfn.XLOOKUP($A1488,Mapping!$A:$A,Mapping!$G:$G)</f>
        <v>#N/A</v>
      </c>
    </row>
    <row r="1489" spans="1:6" hidden="1" x14ac:dyDescent="0.25">
      <c r="A1489" t="s">
        <v>3155</v>
      </c>
      <c r="B1489" t="s">
        <v>63</v>
      </c>
      <c r="C1489" s="1" t="e">
        <f>_xlfn.XLOOKUP($A1489,Mapping!$A:$A,Mapping!$D:$D)</f>
        <v>#N/A</v>
      </c>
      <c r="D1489" s="1" t="e">
        <f>_xlfn.XLOOKUP($A1489,Mapping!$A:$A,Mapping!$E:$E)</f>
        <v>#N/A</v>
      </c>
      <c r="E1489" s="1" t="e">
        <f>_xlfn.XLOOKUP($A1489,Mapping!$A:$A,Mapping!$C:$C)</f>
        <v>#N/A</v>
      </c>
      <c r="F1489" s="1" t="e">
        <f>_xlfn.XLOOKUP($A1489,Mapping!$A:$A,Mapping!$G:$G)</f>
        <v>#N/A</v>
      </c>
    </row>
    <row r="1490" spans="1:6" hidden="1" x14ac:dyDescent="0.25">
      <c r="A1490" t="s">
        <v>3156</v>
      </c>
      <c r="B1490" t="s">
        <v>63</v>
      </c>
      <c r="C1490" s="1" t="e">
        <f>_xlfn.XLOOKUP($A1490,Mapping!$A:$A,Mapping!$D:$D)</f>
        <v>#N/A</v>
      </c>
      <c r="D1490" s="1" t="e">
        <f>_xlfn.XLOOKUP($A1490,Mapping!$A:$A,Mapping!$E:$E)</f>
        <v>#N/A</v>
      </c>
      <c r="E1490" s="1" t="e">
        <f>_xlfn.XLOOKUP($A1490,Mapping!$A:$A,Mapping!$C:$C)</f>
        <v>#N/A</v>
      </c>
      <c r="F1490" s="1" t="e">
        <f>_xlfn.XLOOKUP($A1490,Mapping!$A:$A,Mapping!$G:$G)</f>
        <v>#N/A</v>
      </c>
    </row>
    <row r="1491" spans="1:6" hidden="1" x14ac:dyDescent="0.25">
      <c r="A1491" t="s">
        <v>3157</v>
      </c>
      <c r="B1491" t="s">
        <v>63</v>
      </c>
      <c r="C1491" s="1" t="e">
        <f>_xlfn.XLOOKUP($A1491,Mapping!$A:$A,Mapping!$D:$D)</f>
        <v>#N/A</v>
      </c>
      <c r="D1491" s="1" t="e">
        <f>_xlfn.XLOOKUP($A1491,Mapping!$A:$A,Mapping!$E:$E)</f>
        <v>#N/A</v>
      </c>
      <c r="E1491" s="1" t="e">
        <f>_xlfn.XLOOKUP($A1491,Mapping!$A:$A,Mapping!$C:$C)</f>
        <v>#N/A</v>
      </c>
      <c r="F1491" s="1" t="e">
        <f>_xlfn.XLOOKUP($A1491,Mapping!$A:$A,Mapping!$G:$G)</f>
        <v>#N/A</v>
      </c>
    </row>
    <row r="1492" spans="1:6" hidden="1" x14ac:dyDescent="0.25">
      <c r="A1492" t="s">
        <v>3158</v>
      </c>
      <c r="B1492" t="s">
        <v>63</v>
      </c>
      <c r="C1492" s="1" t="e">
        <f>_xlfn.XLOOKUP($A1492,Mapping!$A:$A,Mapping!$D:$D)</f>
        <v>#N/A</v>
      </c>
      <c r="D1492" s="1" t="e">
        <f>_xlfn.XLOOKUP($A1492,Mapping!$A:$A,Mapping!$E:$E)</f>
        <v>#N/A</v>
      </c>
      <c r="E1492" s="1" t="e">
        <f>_xlfn.XLOOKUP($A1492,Mapping!$A:$A,Mapping!$C:$C)</f>
        <v>#N/A</v>
      </c>
      <c r="F1492" s="1" t="e">
        <f>_xlfn.XLOOKUP($A1492,Mapping!$A:$A,Mapping!$G:$G)</f>
        <v>#N/A</v>
      </c>
    </row>
    <row r="1493" spans="1:6" hidden="1" x14ac:dyDescent="0.25">
      <c r="A1493" t="s">
        <v>3159</v>
      </c>
      <c r="B1493" t="s">
        <v>63</v>
      </c>
      <c r="C1493" s="1" t="e">
        <f>_xlfn.XLOOKUP($A1493,Mapping!$A:$A,Mapping!$D:$D)</f>
        <v>#N/A</v>
      </c>
      <c r="D1493" s="1" t="e">
        <f>_xlfn.XLOOKUP($A1493,Mapping!$A:$A,Mapping!$E:$E)</f>
        <v>#N/A</v>
      </c>
      <c r="E1493" s="1" t="e">
        <f>_xlfn.XLOOKUP($A1493,Mapping!$A:$A,Mapping!$C:$C)</f>
        <v>#N/A</v>
      </c>
      <c r="F1493" s="1" t="e">
        <f>_xlfn.XLOOKUP($A1493,Mapping!$A:$A,Mapping!$G:$G)</f>
        <v>#N/A</v>
      </c>
    </row>
    <row r="1494" spans="1:6" hidden="1" x14ac:dyDescent="0.25">
      <c r="A1494" t="s">
        <v>3160</v>
      </c>
      <c r="B1494" t="s">
        <v>63</v>
      </c>
      <c r="C1494" s="1" t="e">
        <f>_xlfn.XLOOKUP($A1494,Mapping!$A:$A,Mapping!$D:$D)</f>
        <v>#N/A</v>
      </c>
      <c r="D1494" s="1" t="e">
        <f>_xlfn.XLOOKUP($A1494,Mapping!$A:$A,Mapping!$E:$E)</f>
        <v>#N/A</v>
      </c>
      <c r="E1494" s="1" t="e">
        <f>_xlfn.XLOOKUP($A1494,Mapping!$A:$A,Mapping!$C:$C)</f>
        <v>#N/A</v>
      </c>
      <c r="F1494" s="1" t="e">
        <f>_xlfn.XLOOKUP($A1494,Mapping!$A:$A,Mapping!$G:$G)</f>
        <v>#N/A</v>
      </c>
    </row>
    <row r="1495" spans="1:6" hidden="1" x14ac:dyDescent="0.25">
      <c r="A1495" t="s">
        <v>3161</v>
      </c>
      <c r="B1495" t="s">
        <v>63</v>
      </c>
      <c r="C1495" s="1" t="e">
        <f>_xlfn.XLOOKUP($A1495,Mapping!$A:$A,Mapping!$D:$D)</f>
        <v>#N/A</v>
      </c>
      <c r="D1495" s="1" t="e">
        <f>_xlfn.XLOOKUP($A1495,Mapping!$A:$A,Mapping!$E:$E)</f>
        <v>#N/A</v>
      </c>
      <c r="E1495" s="1" t="e">
        <f>_xlfn.XLOOKUP($A1495,Mapping!$A:$A,Mapping!$C:$C)</f>
        <v>#N/A</v>
      </c>
      <c r="F1495" s="1" t="e">
        <f>_xlfn.XLOOKUP($A1495,Mapping!$A:$A,Mapping!$G:$G)</f>
        <v>#N/A</v>
      </c>
    </row>
    <row r="1496" spans="1:6" hidden="1" x14ac:dyDescent="0.25">
      <c r="A1496" t="s">
        <v>3162</v>
      </c>
      <c r="B1496" t="s">
        <v>63</v>
      </c>
      <c r="C1496" s="1" t="e">
        <f>_xlfn.XLOOKUP($A1496,Mapping!$A:$A,Mapping!$D:$D)</f>
        <v>#N/A</v>
      </c>
      <c r="D1496" s="1" t="e">
        <f>_xlfn.XLOOKUP($A1496,Mapping!$A:$A,Mapping!$E:$E)</f>
        <v>#N/A</v>
      </c>
      <c r="E1496" s="1" t="e">
        <f>_xlfn.XLOOKUP($A1496,Mapping!$A:$A,Mapping!$C:$C)</f>
        <v>#N/A</v>
      </c>
      <c r="F1496" s="1" t="e">
        <f>_xlfn.XLOOKUP($A1496,Mapping!$A:$A,Mapping!$G:$G)</f>
        <v>#N/A</v>
      </c>
    </row>
    <row r="1497" spans="1:6" hidden="1" x14ac:dyDescent="0.25">
      <c r="A1497" t="s">
        <v>3163</v>
      </c>
      <c r="B1497" t="s">
        <v>63</v>
      </c>
      <c r="C1497" s="1" t="e">
        <f>_xlfn.XLOOKUP($A1497,Mapping!$A:$A,Mapping!$D:$D)</f>
        <v>#N/A</v>
      </c>
      <c r="D1497" s="1" t="e">
        <f>_xlfn.XLOOKUP($A1497,Mapping!$A:$A,Mapping!$E:$E)</f>
        <v>#N/A</v>
      </c>
      <c r="E1497" s="1" t="e">
        <f>_xlfn.XLOOKUP($A1497,Mapping!$A:$A,Mapping!$C:$C)</f>
        <v>#N/A</v>
      </c>
      <c r="F1497" s="1" t="e">
        <f>_xlfn.XLOOKUP($A1497,Mapping!$A:$A,Mapping!$G:$G)</f>
        <v>#N/A</v>
      </c>
    </row>
    <row r="1498" spans="1:6" hidden="1" x14ac:dyDescent="0.25">
      <c r="A1498" t="s">
        <v>3164</v>
      </c>
      <c r="B1498" t="s">
        <v>63</v>
      </c>
      <c r="C1498" s="1" t="e">
        <f>_xlfn.XLOOKUP($A1498,Mapping!$A:$A,Mapping!$D:$D)</f>
        <v>#N/A</v>
      </c>
      <c r="D1498" s="1" t="e">
        <f>_xlfn.XLOOKUP($A1498,Mapping!$A:$A,Mapping!$E:$E)</f>
        <v>#N/A</v>
      </c>
      <c r="E1498" s="1" t="e">
        <f>_xlfn.XLOOKUP($A1498,Mapping!$A:$A,Mapping!$C:$C)</f>
        <v>#N/A</v>
      </c>
      <c r="F1498" s="1" t="e">
        <f>_xlfn.XLOOKUP($A1498,Mapping!$A:$A,Mapping!$G:$G)</f>
        <v>#N/A</v>
      </c>
    </row>
    <row r="1499" spans="1:6" hidden="1" x14ac:dyDescent="0.25">
      <c r="A1499" t="s">
        <v>3165</v>
      </c>
      <c r="B1499" t="s">
        <v>63</v>
      </c>
      <c r="C1499" s="1" t="e">
        <f>_xlfn.XLOOKUP($A1499,Mapping!$A:$A,Mapping!$D:$D)</f>
        <v>#N/A</v>
      </c>
      <c r="D1499" s="1" t="e">
        <f>_xlfn.XLOOKUP($A1499,Mapping!$A:$A,Mapping!$E:$E)</f>
        <v>#N/A</v>
      </c>
      <c r="E1499" s="1" t="e">
        <f>_xlfn.XLOOKUP($A1499,Mapping!$A:$A,Mapping!$C:$C)</f>
        <v>#N/A</v>
      </c>
      <c r="F1499" s="1" t="e">
        <f>_xlfn.XLOOKUP($A1499,Mapping!$A:$A,Mapping!$G:$G)</f>
        <v>#N/A</v>
      </c>
    </row>
    <row r="1500" spans="1:6" hidden="1" x14ac:dyDescent="0.25">
      <c r="A1500" t="s">
        <v>3166</v>
      </c>
      <c r="B1500" t="s">
        <v>63</v>
      </c>
      <c r="C1500" s="1" t="e">
        <f>_xlfn.XLOOKUP($A1500,Mapping!$A:$A,Mapping!$D:$D)</f>
        <v>#N/A</v>
      </c>
      <c r="D1500" s="1" t="e">
        <f>_xlfn.XLOOKUP($A1500,Mapping!$A:$A,Mapping!$E:$E)</f>
        <v>#N/A</v>
      </c>
      <c r="E1500" s="1" t="e">
        <f>_xlfn.XLOOKUP($A1500,Mapping!$A:$A,Mapping!$C:$C)</f>
        <v>#N/A</v>
      </c>
      <c r="F1500" s="1" t="e">
        <f>_xlfn.XLOOKUP($A1500,Mapping!$A:$A,Mapping!$G:$G)</f>
        <v>#N/A</v>
      </c>
    </row>
    <row r="1501" spans="1:6" hidden="1" x14ac:dyDescent="0.25">
      <c r="A1501" t="s">
        <v>3167</v>
      </c>
      <c r="B1501" t="s">
        <v>63</v>
      </c>
      <c r="C1501" s="1" t="e">
        <f>_xlfn.XLOOKUP($A1501,Mapping!$A:$A,Mapping!$D:$D)</f>
        <v>#N/A</v>
      </c>
      <c r="D1501" s="1" t="e">
        <f>_xlfn.XLOOKUP($A1501,Mapping!$A:$A,Mapping!$E:$E)</f>
        <v>#N/A</v>
      </c>
      <c r="E1501" s="1" t="e">
        <f>_xlfn.XLOOKUP($A1501,Mapping!$A:$A,Mapping!$C:$C)</f>
        <v>#N/A</v>
      </c>
      <c r="F1501" s="1" t="e">
        <f>_xlfn.XLOOKUP($A1501,Mapping!$A:$A,Mapping!$G:$G)</f>
        <v>#N/A</v>
      </c>
    </row>
    <row r="1502" spans="1:6" hidden="1" x14ac:dyDescent="0.25">
      <c r="A1502" t="s">
        <v>3168</v>
      </c>
      <c r="B1502" t="s">
        <v>63</v>
      </c>
      <c r="C1502" s="1" t="e">
        <f>_xlfn.XLOOKUP($A1502,Mapping!$A:$A,Mapping!$D:$D)</f>
        <v>#N/A</v>
      </c>
      <c r="D1502" s="1" t="e">
        <f>_xlfn.XLOOKUP($A1502,Mapping!$A:$A,Mapping!$E:$E)</f>
        <v>#N/A</v>
      </c>
      <c r="E1502" s="1" t="e">
        <f>_xlfn.XLOOKUP($A1502,Mapping!$A:$A,Mapping!$C:$C)</f>
        <v>#N/A</v>
      </c>
      <c r="F1502" s="1" t="e">
        <f>_xlfn.XLOOKUP($A1502,Mapping!$A:$A,Mapping!$G:$G)</f>
        <v>#N/A</v>
      </c>
    </row>
    <row r="1503" spans="1:6" hidden="1" x14ac:dyDescent="0.25">
      <c r="A1503" t="s">
        <v>3169</v>
      </c>
      <c r="B1503" t="s">
        <v>63</v>
      </c>
      <c r="C1503" s="1" t="e">
        <f>_xlfn.XLOOKUP($A1503,Mapping!$A:$A,Mapping!$D:$D)</f>
        <v>#N/A</v>
      </c>
      <c r="D1503" s="1" t="e">
        <f>_xlfn.XLOOKUP($A1503,Mapping!$A:$A,Mapping!$E:$E)</f>
        <v>#N/A</v>
      </c>
      <c r="E1503" s="1" t="e">
        <f>_xlfn.XLOOKUP($A1503,Mapping!$A:$A,Mapping!$C:$C)</f>
        <v>#N/A</v>
      </c>
      <c r="F1503" s="1" t="e">
        <f>_xlfn.XLOOKUP($A1503,Mapping!$A:$A,Mapping!$G:$G)</f>
        <v>#N/A</v>
      </c>
    </row>
    <row r="1504" spans="1:6" hidden="1" x14ac:dyDescent="0.25">
      <c r="A1504" t="s">
        <v>3170</v>
      </c>
      <c r="B1504" t="s">
        <v>63</v>
      </c>
      <c r="C1504" s="1" t="e">
        <f>_xlfn.XLOOKUP($A1504,Mapping!$A:$A,Mapping!$D:$D)</f>
        <v>#N/A</v>
      </c>
      <c r="D1504" s="1" t="e">
        <f>_xlfn.XLOOKUP($A1504,Mapping!$A:$A,Mapping!$E:$E)</f>
        <v>#N/A</v>
      </c>
      <c r="E1504" s="1" t="e">
        <f>_xlfn.XLOOKUP($A1504,Mapping!$A:$A,Mapping!$C:$C)</f>
        <v>#N/A</v>
      </c>
      <c r="F1504" s="1" t="e">
        <f>_xlfn.XLOOKUP($A1504,Mapping!$A:$A,Mapping!$G:$G)</f>
        <v>#N/A</v>
      </c>
    </row>
    <row r="1505" spans="1:6" hidden="1" x14ac:dyDescent="0.25">
      <c r="A1505" t="s">
        <v>3171</v>
      </c>
      <c r="B1505" t="s">
        <v>63</v>
      </c>
      <c r="C1505" s="1" t="e">
        <f>_xlfn.XLOOKUP($A1505,Mapping!$A:$A,Mapping!$D:$D)</f>
        <v>#N/A</v>
      </c>
      <c r="D1505" s="1" t="e">
        <f>_xlfn.XLOOKUP($A1505,Mapping!$A:$A,Mapping!$E:$E)</f>
        <v>#N/A</v>
      </c>
      <c r="E1505" s="1" t="e">
        <f>_xlfn.XLOOKUP($A1505,Mapping!$A:$A,Mapping!$C:$C)</f>
        <v>#N/A</v>
      </c>
      <c r="F1505" s="1" t="e">
        <f>_xlfn.XLOOKUP($A1505,Mapping!$A:$A,Mapping!$G:$G)</f>
        <v>#N/A</v>
      </c>
    </row>
    <row r="1506" spans="1:6" hidden="1" x14ac:dyDescent="0.25">
      <c r="A1506" t="s">
        <v>3172</v>
      </c>
      <c r="B1506" t="s">
        <v>63</v>
      </c>
      <c r="C1506" s="1" t="e">
        <f>_xlfn.XLOOKUP($A1506,Mapping!$A:$A,Mapping!$D:$D)</f>
        <v>#N/A</v>
      </c>
      <c r="D1506" s="1" t="e">
        <f>_xlfn.XLOOKUP($A1506,Mapping!$A:$A,Mapping!$E:$E)</f>
        <v>#N/A</v>
      </c>
      <c r="E1506" s="1" t="e">
        <f>_xlfn.XLOOKUP($A1506,Mapping!$A:$A,Mapping!$C:$C)</f>
        <v>#N/A</v>
      </c>
      <c r="F1506" s="1" t="e">
        <f>_xlfn.XLOOKUP($A1506,Mapping!$A:$A,Mapping!$G:$G)</f>
        <v>#N/A</v>
      </c>
    </row>
    <row r="1507" spans="1:6" hidden="1" x14ac:dyDescent="0.25">
      <c r="A1507" t="s">
        <v>3173</v>
      </c>
      <c r="B1507" t="s">
        <v>63</v>
      </c>
      <c r="C1507" s="1" t="e">
        <f>_xlfn.XLOOKUP($A1507,Mapping!$A:$A,Mapping!$D:$D)</f>
        <v>#N/A</v>
      </c>
      <c r="D1507" s="1" t="e">
        <f>_xlfn.XLOOKUP($A1507,Mapping!$A:$A,Mapping!$E:$E)</f>
        <v>#N/A</v>
      </c>
      <c r="E1507" s="1" t="e">
        <f>_xlfn.XLOOKUP($A1507,Mapping!$A:$A,Mapping!$C:$C)</f>
        <v>#N/A</v>
      </c>
      <c r="F1507" s="1" t="e">
        <f>_xlfn.XLOOKUP($A1507,Mapping!$A:$A,Mapping!$G:$G)</f>
        <v>#N/A</v>
      </c>
    </row>
    <row r="1508" spans="1:6" hidden="1" x14ac:dyDescent="0.25">
      <c r="A1508" t="s">
        <v>3174</v>
      </c>
      <c r="B1508" t="s">
        <v>63</v>
      </c>
      <c r="C1508" s="1" t="e">
        <f>_xlfn.XLOOKUP($A1508,Mapping!$A:$A,Mapping!$D:$D)</f>
        <v>#N/A</v>
      </c>
      <c r="D1508" s="1" t="e">
        <f>_xlfn.XLOOKUP($A1508,Mapping!$A:$A,Mapping!$E:$E)</f>
        <v>#N/A</v>
      </c>
      <c r="E1508" s="1" t="e">
        <f>_xlfn.XLOOKUP($A1508,Mapping!$A:$A,Mapping!$C:$C)</f>
        <v>#N/A</v>
      </c>
      <c r="F1508" s="1" t="e">
        <f>_xlfn.XLOOKUP($A1508,Mapping!$A:$A,Mapping!$G:$G)</f>
        <v>#N/A</v>
      </c>
    </row>
    <row r="1509" spans="1:6" hidden="1" x14ac:dyDescent="0.25">
      <c r="A1509" t="s">
        <v>3175</v>
      </c>
      <c r="B1509" t="s">
        <v>63</v>
      </c>
      <c r="C1509" s="1" t="e">
        <f>_xlfn.XLOOKUP($A1509,Mapping!$A:$A,Mapping!$D:$D)</f>
        <v>#N/A</v>
      </c>
      <c r="D1509" s="1" t="e">
        <f>_xlfn.XLOOKUP($A1509,Mapping!$A:$A,Mapping!$E:$E)</f>
        <v>#N/A</v>
      </c>
      <c r="E1509" s="1" t="e">
        <f>_xlfn.XLOOKUP($A1509,Mapping!$A:$A,Mapping!$C:$C)</f>
        <v>#N/A</v>
      </c>
      <c r="F1509" s="1" t="e">
        <f>_xlfn.XLOOKUP($A1509,Mapping!$A:$A,Mapping!$G:$G)</f>
        <v>#N/A</v>
      </c>
    </row>
    <row r="1510" spans="1:6" hidden="1" x14ac:dyDescent="0.25">
      <c r="A1510" t="s">
        <v>3176</v>
      </c>
      <c r="B1510" t="s">
        <v>63</v>
      </c>
      <c r="C1510" s="1" t="e">
        <f>_xlfn.XLOOKUP($A1510,Mapping!$A:$A,Mapping!$D:$D)</f>
        <v>#N/A</v>
      </c>
      <c r="D1510" s="1" t="e">
        <f>_xlfn.XLOOKUP($A1510,Mapping!$A:$A,Mapping!$E:$E)</f>
        <v>#N/A</v>
      </c>
      <c r="E1510" s="1" t="e">
        <f>_xlfn.XLOOKUP($A1510,Mapping!$A:$A,Mapping!$C:$C)</f>
        <v>#N/A</v>
      </c>
      <c r="F1510" s="1" t="e">
        <f>_xlfn.XLOOKUP($A1510,Mapping!$A:$A,Mapping!$G:$G)</f>
        <v>#N/A</v>
      </c>
    </row>
    <row r="1511" spans="1:6" hidden="1" x14ac:dyDescent="0.25">
      <c r="A1511" t="s">
        <v>3177</v>
      </c>
      <c r="B1511" t="s">
        <v>63</v>
      </c>
      <c r="C1511" s="1" t="e">
        <f>_xlfn.XLOOKUP($A1511,Mapping!$A:$A,Mapping!$D:$D)</f>
        <v>#N/A</v>
      </c>
      <c r="D1511" s="1" t="e">
        <f>_xlfn.XLOOKUP($A1511,Mapping!$A:$A,Mapping!$E:$E)</f>
        <v>#N/A</v>
      </c>
      <c r="E1511" s="1" t="e">
        <f>_xlfn.XLOOKUP($A1511,Mapping!$A:$A,Mapping!$C:$C)</f>
        <v>#N/A</v>
      </c>
      <c r="F1511" s="1" t="e">
        <f>_xlfn.XLOOKUP($A1511,Mapping!$A:$A,Mapping!$G:$G)</f>
        <v>#N/A</v>
      </c>
    </row>
    <row r="1512" spans="1:6" hidden="1" x14ac:dyDescent="0.25">
      <c r="A1512" t="s">
        <v>3178</v>
      </c>
      <c r="B1512" t="s">
        <v>63</v>
      </c>
      <c r="C1512" s="1" t="e">
        <f>_xlfn.XLOOKUP($A1512,Mapping!$A:$A,Mapping!$D:$D)</f>
        <v>#N/A</v>
      </c>
      <c r="D1512" s="1" t="e">
        <f>_xlfn.XLOOKUP($A1512,Mapping!$A:$A,Mapping!$E:$E)</f>
        <v>#N/A</v>
      </c>
      <c r="E1512" s="1" t="e">
        <f>_xlfn.XLOOKUP($A1512,Mapping!$A:$A,Mapping!$C:$C)</f>
        <v>#N/A</v>
      </c>
      <c r="F1512" s="1" t="e">
        <f>_xlfn.XLOOKUP($A1512,Mapping!$A:$A,Mapping!$G:$G)</f>
        <v>#N/A</v>
      </c>
    </row>
    <row r="1513" spans="1:6" hidden="1" x14ac:dyDescent="0.25">
      <c r="A1513" t="s">
        <v>3179</v>
      </c>
      <c r="B1513" t="s">
        <v>63</v>
      </c>
      <c r="C1513" s="1" t="e">
        <f>_xlfn.XLOOKUP($A1513,Mapping!$A:$A,Mapping!$D:$D)</f>
        <v>#N/A</v>
      </c>
      <c r="D1513" s="1" t="e">
        <f>_xlfn.XLOOKUP($A1513,Mapping!$A:$A,Mapping!$E:$E)</f>
        <v>#N/A</v>
      </c>
      <c r="E1513" s="1" t="e">
        <f>_xlfn.XLOOKUP($A1513,Mapping!$A:$A,Mapping!$C:$C)</f>
        <v>#N/A</v>
      </c>
      <c r="F1513" s="1" t="e">
        <f>_xlfn.XLOOKUP($A1513,Mapping!$A:$A,Mapping!$G:$G)</f>
        <v>#N/A</v>
      </c>
    </row>
    <row r="1514" spans="1:6" hidden="1" x14ac:dyDescent="0.25">
      <c r="A1514" t="s">
        <v>3180</v>
      </c>
      <c r="B1514" t="s">
        <v>63</v>
      </c>
      <c r="C1514" s="1" t="e">
        <f>_xlfn.XLOOKUP($A1514,Mapping!$A:$A,Mapping!$D:$D)</f>
        <v>#N/A</v>
      </c>
      <c r="D1514" s="1" t="e">
        <f>_xlfn.XLOOKUP($A1514,Mapping!$A:$A,Mapping!$E:$E)</f>
        <v>#N/A</v>
      </c>
      <c r="E1514" s="1" t="e">
        <f>_xlfn.XLOOKUP($A1514,Mapping!$A:$A,Mapping!$C:$C)</f>
        <v>#N/A</v>
      </c>
      <c r="F1514" s="1" t="e">
        <f>_xlfn.XLOOKUP($A1514,Mapping!$A:$A,Mapping!$G:$G)</f>
        <v>#N/A</v>
      </c>
    </row>
    <row r="1515" spans="1:6" hidden="1" x14ac:dyDescent="0.25">
      <c r="A1515" t="s">
        <v>3181</v>
      </c>
      <c r="B1515" t="s">
        <v>63</v>
      </c>
      <c r="C1515" s="1" t="e">
        <f>_xlfn.XLOOKUP($A1515,Mapping!$A:$A,Mapping!$D:$D)</f>
        <v>#N/A</v>
      </c>
      <c r="D1515" s="1" t="e">
        <f>_xlfn.XLOOKUP($A1515,Mapping!$A:$A,Mapping!$E:$E)</f>
        <v>#N/A</v>
      </c>
      <c r="E1515" s="1" t="e">
        <f>_xlfn.XLOOKUP($A1515,Mapping!$A:$A,Mapping!$C:$C)</f>
        <v>#N/A</v>
      </c>
      <c r="F1515" s="1" t="e">
        <f>_xlfn.XLOOKUP($A1515,Mapping!$A:$A,Mapping!$G:$G)</f>
        <v>#N/A</v>
      </c>
    </row>
    <row r="1516" spans="1:6" hidden="1" x14ac:dyDescent="0.25">
      <c r="A1516" t="s">
        <v>3182</v>
      </c>
      <c r="B1516" t="s">
        <v>63</v>
      </c>
      <c r="C1516" s="1" t="e">
        <f>_xlfn.XLOOKUP($A1516,Mapping!$A:$A,Mapping!$D:$D)</f>
        <v>#N/A</v>
      </c>
      <c r="D1516" s="1" t="e">
        <f>_xlfn.XLOOKUP($A1516,Mapping!$A:$A,Mapping!$E:$E)</f>
        <v>#N/A</v>
      </c>
      <c r="E1516" s="1" t="e">
        <f>_xlfn.XLOOKUP($A1516,Mapping!$A:$A,Mapping!$C:$C)</f>
        <v>#N/A</v>
      </c>
      <c r="F1516" s="1" t="e">
        <f>_xlfn.XLOOKUP($A1516,Mapping!$A:$A,Mapping!$G:$G)</f>
        <v>#N/A</v>
      </c>
    </row>
    <row r="1517" spans="1:6" hidden="1" x14ac:dyDescent="0.25">
      <c r="A1517" t="s">
        <v>3183</v>
      </c>
      <c r="B1517" t="s">
        <v>63</v>
      </c>
      <c r="C1517" s="1" t="e">
        <f>_xlfn.XLOOKUP($A1517,Mapping!$A:$A,Mapping!$D:$D)</f>
        <v>#N/A</v>
      </c>
      <c r="D1517" s="1" t="e">
        <f>_xlfn.XLOOKUP($A1517,Mapping!$A:$A,Mapping!$E:$E)</f>
        <v>#N/A</v>
      </c>
      <c r="E1517" s="1" t="e">
        <f>_xlfn.XLOOKUP($A1517,Mapping!$A:$A,Mapping!$C:$C)</f>
        <v>#N/A</v>
      </c>
      <c r="F1517" s="1" t="e">
        <f>_xlfn.XLOOKUP($A1517,Mapping!$A:$A,Mapping!$G:$G)</f>
        <v>#N/A</v>
      </c>
    </row>
    <row r="1518" spans="1:6" hidden="1" x14ac:dyDescent="0.25">
      <c r="A1518" t="s">
        <v>3184</v>
      </c>
      <c r="B1518" t="s">
        <v>63</v>
      </c>
      <c r="C1518" s="1" t="e">
        <f>_xlfn.XLOOKUP($A1518,Mapping!$A:$A,Mapping!$D:$D)</f>
        <v>#N/A</v>
      </c>
      <c r="D1518" s="1" t="e">
        <f>_xlfn.XLOOKUP($A1518,Mapping!$A:$A,Mapping!$E:$E)</f>
        <v>#N/A</v>
      </c>
      <c r="E1518" s="1" t="e">
        <f>_xlfn.XLOOKUP($A1518,Mapping!$A:$A,Mapping!$C:$C)</f>
        <v>#N/A</v>
      </c>
      <c r="F1518" s="1" t="e">
        <f>_xlfn.XLOOKUP($A1518,Mapping!$A:$A,Mapping!$G:$G)</f>
        <v>#N/A</v>
      </c>
    </row>
    <row r="1519" spans="1:6" hidden="1" x14ac:dyDescent="0.25">
      <c r="A1519" t="s">
        <v>3185</v>
      </c>
      <c r="B1519" t="s">
        <v>63</v>
      </c>
      <c r="C1519" s="1" t="e">
        <f>_xlfn.XLOOKUP($A1519,Mapping!$A:$A,Mapping!$D:$D)</f>
        <v>#N/A</v>
      </c>
      <c r="D1519" s="1" t="e">
        <f>_xlfn.XLOOKUP($A1519,Mapping!$A:$A,Mapping!$E:$E)</f>
        <v>#N/A</v>
      </c>
      <c r="E1519" s="1" t="e">
        <f>_xlfn.XLOOKUP($A1519,Mapping!$A:$A,Mapping!$C:$C)</f>
        <v>#N/A</v>
      </c>
      <c r="F1519" s="1" t="e">
        <f>_xlfn.XLOOKUP($A1519,Mapping!$A:$A,Mapping!$G:$G)</f>
        <v>#N/A</v>
      </c>
    </row>
    <row r="1520" spans="1:6" hidden="1" x14ac:dyDescent="0.25">
      <c r="A1520" t="s">
        <v>3186</v>
      </c>
      <c r="B1520" t="s">
        <v>63</v>
      </c>
      <c r="C1520" s="1" t="e">
        <f>_xlfn.XLOOKUP($A1520,Mapping!$A:$A,Mapping!$D:$D)</f>
        <v>#N/A</v>
      </c>
      <c r="D1520" s="1" t="e">
        <f>_xlfn.XLOOKUP($A1520,Mapping!$A:$A,Mapping!$E:$E)</f>
        <v>#N/A</v>
      </c>
      <c r="E1520" s="1" t="e">
        <f>_xlfn.XLOOKUP($A1520,Mapping!$A:$A,Mapping!$C:$C)</f>
        <v>#N/A</v>
      </c>
      <c r="F1520" s="1" t="e">
        <f>_xlfn.XLOOKUP($A1520,Mapping!$A:$A,Mapping!$G:$G)</f>
        <v>#N/A</v>
      </c>
    </row>
    <row r="1521" spans="1:6" hidden="1" x14ac:dyDescent="0.25">
      <c r="A1521" t="s">
        <v>3187</v>
      </c>
      <c r="B1521" t="s">
        <v>63</v>
      </c>
      <c r="C1521" s="1" t="e">
        <f>_xlfn.XLOOKUP($A1521,Mapping!$A:$A,Mapping!$D:$D)</f>
        <v>#N/A</v>
      </c>
      <c r="D1521" s="1" t="e">
        <f>_xlfn.XLOOKUP($A1521,Mapping!$A:$A,Mapping!$E:$E)</f>
        <v>#N/A</v>
      </c>
      <c r="E1521" s="1" t="e">
        <f>_xlfn.XLOOKUP($A1521,Mapping!$A:$A,Mapping!$C:$C)</f>
        <v>#N/A</v>
      </c>
      <c r="F1521" s="1" t="e">
        <f>_xlfn.XLOOKUP($A1521,Mapping!$A:$A,Mapping!$G:$G)</f>
        <v>#N/A</v>
      </c>
    </row>
    <row r="1522" spans="1:6" hidden="1" x14ac:dyDescent="0.25">
      <c r="A1522" t="s">
        <v>3188</v>
      </c>
      <c r="B1522" t="s">
        <v>63</v>
      </c>
      <c r="C1522" s="1" t="e">
        <f>_xlfn.XLOOKUP($A1522,Mapping!$A:$A,Mapping!$D:$D)</f>
        <v>#N/A</v>
      </c>
      <c r="D1522" s="1" t="e">
        <f>_xlfn.XLOOKUP($A1522,Mapping!$A:$A,Mapping!$E:$E)</f>
        <v>#N/A</v>
      </c>
      <c r="E1522" s="1" t="e">
        <f>_xlfn.XLOOKUP($A1522,Mapping!$A:$A,Mapping!$C:$C)</f>
        <v>#N/A</v>
      </c>
      <c r="F1522" s="1" t="e">
        <f>_xlfn.XLOOKUP($A1522,Mapping!$A:$A,Mapping!$G:$G)</f>
        <v>#N/A</v>
      </c>
    </row>
    <row r="1523" spans="1:6" hidden="1" x14ac:dyDescent="0.25">
      <c r="A1523" t="s">
        <v>3189</v>
      </c>
      <c r="B1523" t="s">
        <v>63</v>
      </c>
      <c r="C1523" s="1" t="e">
        <f>_xlfn.XLOOKUP($A1523,Mapping!$A:$A,Mapping!$D:$D)</f>
        <v>#N/A</v>
      </c>
      <c r="D1523" s="1" t="e">
        <f>_xlfn.XLOOKUP($A1523,Mapping!$A:$A,Mapping!$E:$E)</f>
        <v>#N/A</v>
      </c>
      <c r="E1523" s="1" t="e">
        <f>_xlfn.XLOOKUP($A1523,Mapping!$A:$A,Mapping!$C:$C)</f>
        <v>#N/A</v>
      </c>
      <c r="F1523" s="1" t="e">
        <f>_xlfn.XLOOKUP($A1523,Mapping!$A:$A,Mapping!$G:$G)</f>
        <v>#N/A</v>
      </c>
    </row>
    <row r="1524" spans="1:6" hidden="1" x14ac:dyDescent="0.25">
      <c r="A1524" t="s">
        <v>3190</v>
      </c>
      <c r="B1524" t="s">
        <v>63</v>
      </c>
      <c r="C1524" s="1" t="e">
        <f>_xlfn.XLOOKUP($A1524,Mapping!$A:$A,Mapping!$D:$D)</f>
        <v>#N/A</v>
      </c>
      <c r="D1524" s="1" t="e">
        <f>_xlfn.XLOOKUP($A1524,Mapping!$A:$A,Mapping!$E:$E)</f>
        <v>#N/A</v>
      </c>
      <c r="E1524" s="1" t="e">
        <f>_xlfn.XLOOKUP($A1524,Mapping!$A:$A,Mapping!$C:$C)</f>
        <v>#N/A</v>
      </c>
      <c r="F1524" s="1" t="e">
        <f>_xlfn.XLOOKUP($A1524,Mapping!$A:$A,Mapping!$G:$G)</f>
        <v>#N/A</v>
      </c>
    </row>
    <row r="1525" spans="1:6" hidden="1" x14ac:dyDescent="0.25">
      <c r="A1525" t="s">
        <v>3191</v>
      </c>
      <c r="B1525" t="s">
        <v>63</v>
      </c>
      <c r="C1525" s="1" t="e">
        <f>_xlfn.XLOOKUP($A1525,Mapping!$A:$A,Mapping!$D:$D)</f>
        <v>#N/A</v>
      </c>
      <c r="D1525" s="1" t="e">
        <f>_xlfn.XLOOKUP($A1525,Mapping!$A:$A,Mapping!$E:$E)</f>
        <v>#N/A</v>
      </c>
      <c r="E1525" s="1" t="e">
        <f>_xlfn.XLOOKUP($A1525,Mapping!$A:$A,Mapping!$C:$C)</f>
        <v>#N/A</v>
      </c>
      <c r="F1525" s="1" t="e">
        <f>_xlfn.XLOOKUP($A1525,Mapping!$A:$A,Mapping!$G:$G)</f>
        <v>#N/A</v>
      </c>
    </row>
    <row r="1526" spans="1:6" hidden="1" x14ac:dyDescent="0.25">
      <c r="A1526" t="s">
        <v>3192</v>
      </c>
      <c r="B1526" t="s">
        <v>63</v>
      </c>
      <c r="C1526" s="1" t="e">
        <f>_xlfn.XLOOKUP($A1526,Mapping!$A:$A,Mapping!$D:$D)</f>
        <v>#N/A</v>
      </c>
      <c r="D1526" s="1" t="e">
        <f>_xlfn.XLOOKUP($A1526,Mapping!$A:$A,Mapping!$E:$E)</f>
        <v>#N/A</v>
      </c>
      <c r="E1526" s="1" t="e">
        <f>_xlfn.XLOOKUP($A1526,Mapping!$A:$A,Mapping!$C:$C)</f>
        <v>#N/A</v>
      </c>
      <c r="F1526" s="1" t="e">
        <f>_xlfn.XLOOKUP($A1526,Mapping!$A:$A,Mapping!$G:$G)</f>
        <v>#N/A</v>
      </c>
    </row>
    <row r="1527" spans="1:6" hidden="1" x14ac:dyDescent="0.25">
      <c r="A1527" t="s">
        <v>3193</v>
      </c>
      <c r="B1527" t="s">
        <v>63</v>
      </c>
      <c r="C1527" s="1" t="e">
        <f>_xlfn.XLOOKUP($A1527,Mapping!$A:$A,Mapping!$D:$D)</f>
        <v>#N/A</v>
      </c>
      <c r="D1527" s="1" t="e">
        <f>_xlfn.XLOOKUP($A1527,Mapping!$A:$A,Mapping!$E:$E)</f>
        <v>#N/A</v>
      </c>
      <c r="E1527" s="1" t="e">
        <f>_xlfn.XLOOKUP($A1527,Mapping!$A:$A,Mapping!$C:$C)</f>
        <v>#N/A</v>
      </c>
      <c r="F1527" s="1" t="e">
        <f>_xlfn.XLOOKUP($A1527,Mapping!$A:$A,Mapping!$G:$G)</f>
        <v>#N/A</v>
      </c>
    </row>
    <row r="1528" spans="1:6" hidden="1" x14ac:dyDescent="0.25">
      <c r="A1528" t="s">
        <v>3194</v>
      </c>
      <c r="B1528" t="s">
        <v>63</v>
      </c>
      <c r="C1528" s="1" t="e">
        <f>_xlfn.XLOOKUP($A1528,Mapping!$A:$A,Mapping!$D:$D)</f>
        <v>#N/A</v>
      </c>
      <c r="D1528" s="1" t="e">
        <f>_xlfn.XLOOKUP($A1528,Mapping!$A:$A,Mapping!$E:$E)</f>
        <v>#N/A</v>
      </c>
      <c r="E1528" s="1" t="e">
        <f>_xlfn.XLOOKUP($A1528,Mapping!$A:$A,Mapping!$C:$C)</f>
        <v>#N/A</v>
      </c>
      <c r="F1528" s="1" t="e">
        <f>_xlfn.XLOOKUP($A1528,Mapping!$A:$A,Mapping!$G:$G)</f>
        <v>#N/A</v>
      </c>
    </row>
    <row r="1529" spans="1:6" hidden="1" x14ac:dyDescent="0.25">
      <c r="A1529" t="s">
        <v>3195</v>
      </c>
      <c r="B1529" t="s">
        <v>63</v>
      </c>
      <c r="C1529" s="1" t="e">
        <f>_xlfn.XLOOKUP($A1529,Mapping!$A:$A,Mapping!$D:$D)</f>
        <v>#N/A</v>
      </c>
      <c r="D1529" s="1" t="e">
        <f>_xlfn.XLOOKUP($A1529,Mapping!$A:$A,Mapping!$E:$E)</f>
        <v>#N/A</v>
      </c>
      <c r="E1529" s="1" t="e">
        <f>_xlfn.XLOOKUP($A1529,Mapping!$A:$A,Mapping!$C:$C)</f>
        <v>#N/A</v>
      </c>
      <c r="F1529" s="1" t="e">
        <f>_xlfn.XLOOKUP($A1529,Mapping!$A:$A,Mapping!$G:$G)</f>
        <v>#N/A</v>
      </c>
    </row>
    <row r="1530" spans="1:6" hidden="1" x14ac:dyDescent="0.25">
      <c r="A1530" t="s">
        <v>3196</v>
      </c>
      <c r="B1530" t="s">
        <v>63</v>
      </c>
      <c r="C1530" s="1" t="e">
        <f>_xlfn.XLOOKUP($A1530,Mapping!$A:$A,Mapping!$D:$D)</f>
        <v>#N/A</v>
      </c>
      <c r="D1530" s="1" t="e">
        <f>_xlfn.XLOOKUP($A1530,Mapping!$A:$A,Mapping!$E:$E)</f>
        <v>#N/A</v>
      </c>
      <c r="E1530" s="1" t="e">
        <f>_xlfn.XLOOKUP($A1530,Mapping!$A:$A,Mapping!$C:$C)</f>
        <v>#N/A</v>
      </c>
      <c r="F1530" s="1" t="e">
        <f>_xlfn.XLOOKUP($A1530,Mapping!$A:$A,Mapping!$G:$G)</f>
        <v>#N/A</v>
      </c>
    </row>
    <row r="1531" spans="1:6" hidden="1" x14ac:dyDescent="0.25">
      <c r="A1531" t="s">
        <v>3197</v>
      </c>
      <c r="B1531" t="s">
        <v>63</v>
      </c>
      <c r="C1531" s="1" t="e">
        <f>_xlfn.XLOOKUP($A1531,Mapping!$A:$A,Mapping!$D:$D)</f>
        <v>#N/A</v>
      </c>
      <c r="D1531" s="1" t="e">
        <f>_xlfn.XLOOKUP($A1531,Mapping!$A:$A,Mapping!$E:$E)</f>
        <v>#N/A</v>
      </c>
      <c r="E1531" s="1" t="e">
        <f>_xlfn.XLOOKUP($A1531,Mapping!$A:$A,Mapping!$C:$C)</f>
        <v>#N/A</v>
      </c>
      <c r="F1531" s="1" t="e">
        <f>_xlfn.XLOOKUP($A1531,Mapping!$A:$A,Mapping!$G:$G)</f>
        <v>#N/A</v>
      </c>
    </row>
    <row r="1532" spans="1:6" hidden="1" x14ac:dyDescent="0.25">
      <c r="A1532" t="s">
        <v>3198</v>
      </c>
      <c r="B1532" t="s">
        <v>63</v>
      </c>
      <c r="C1532" s="1" t="e">
        <f>_xlfn.XLOOKUP($A1532,Mapping!$A:$A,Mapping!$D:$D)</f>
        <v>#N/A</v>
      </c>
      <c r="D1532" s="1" t="e">
        <f>_xlfn.XLOOKUP($A1532,Mapping!$A:$A,Mapping!$E:$E)</f>
        <v>#N/A</v>
      </c>
      <c r="E1532" s="1" t="e">
        <f>_xlfn.XLOOKUP($A1532,Mapping!$A:$A,Mapping!$C:$C)</f>
        <v>#N/A</v>
      </c>
      <c r="F1532" s="1" t="e">
        <f>_xlfn.XLOOKUP($A1532,Mapping!$A:$A,Mapping!$G:$G)</f>
        <v>#N/A</v>
      </c>
    </row>
    <row r="1533" spans="1:6" hidden="1" x14ac:dyDescent="0.25">
      <c r="A1533" t="s">
        <v>3199</v>
      </c>
      <c r="B1533" t="s">
        <v>63</v>
      </c>
      <c r="C1533" s="1" t="e">
        <f>_xlfn.XLOOKUP($A1533,Mapping!$A:$A,Mapping!$D:$D)</f>
        <v>#N/A</v>
      </c>
      <c r="D1533" s="1" t="e">
        <f>_xlfn.XLOOKUP($A1533,Mapping!$A:$A,Mapping!$E:$E)</f>
        <v>#N/A</v>
      </c>
      <c r="E1533" s="1" t="e">
        <f>_xlfn.XLOOKUP($A1533,Mapping!$A:$A,Mapping!$C:$C)</f>
        <v>#N/A</v>
      </c>
      <c r="F1533" s="1" t="e">
        <f>_xlfn.XLOOKUP($A1533,Mapping!$A:$A,Mapping!$G:$G)</f>
        <v>#N/A</v>
      </c>
    </row>
    <row r="1534" spans="1:6" hidden="1" x14ac:dyDescent="0.25">
      <c r="A1534" t="s">
        <v>3200</v>
      </c>
      <c r="B1534" t="s">
        <v>63</v>
      </c>
      <c r="C1534" s="1" t="e">
        <f>_xlfn.XLOOKUP($A1534,Mapping!$A:$A,Mapping!$D:$D)</f>
        <v>#N/A</v>
      </c>
      <c r="D1534" s="1" t="e">
        <f>_xlfn.XLOOKUP($A1534,Mapping!$A:$A,Mapping!$E:$E)</f>
        <v>#N/A</v>
      </c>
      <c r="E1534" s="1" t="e">
        <f>_xlfn.XLOOKUP($A1534,Mapping!$A:$A,Mapping!$C:$C)</f>
        <v>#N/A</v>
      </c>
      <c r="F1534" s="1" t="e">
        <f>_xlfn.XLOOKUP($A1534,Mapping!$A:$A,Mapping!$G:$G)</f>
        <v>#N/A</v>
      </c>
    </row>
    <row r="1535" spans="1:6" hidden="1" x14ac:dyDescent="0.25">
      <c r="A1535" t="s">
        <v>3201</v>
      </c>
      <c r="B1535" t="s">
        <v>63</v>
      </c>
      <c r="C1535" s="1" t="e">
        <f>_xlfn.XLOOKUP($A1535,Mapping!$A:$A,Mapping!$D:$D)</f>
        <v>#N/A</v>
      </c>
      <c r="D1535" s="1" t="e">
        <f>_xlfn.XLOOKUP($A1535,Mapping!$A:$A,Mapping!$E:$E)</f>
        <v>#N/A</v>
      </c>
      <c r="E1535" s="1" t="e">
        <f>_xlfn.XLOOKUP($A1535,Mapping!$A:$A,Mapping!$C:$C)</f>
        <v>#N/A</v>
      </c>
      <c r="F1535" s="1" t="e">
        <f>_xlfn.XLOOKUP($A1535,Mapping!$A:$A,Mapping!$G:$G)</f>
        <v>#N/A</v>
      </c>
    </row>
    <row r="1536" spans="1:6" hidden="1" x14ac:dyDescent="0.25">
      <c r="A1536" t="s">
        <v>3202</v>
      </c>
      <c r="B1536" t="s">
        <v>63</v>
      </c>
      <c r="C1536" s="1" t="e">
        <f>_xlfn.XLOOKUP($A1536,Mapping!$A:$A,Mapping!$D:$D)</f>
        <v>#N/A</v>
      </c>
      <c r="D1536" s="1" t="e">
        <f>_xlfn.XLOOKUP($A1536,Mapping!$A:$A,Mapping!$E:$E)</f>
        <v>#N/A</v>
      </c>
      <c r="E1536" s="1" t="e">
        <f>_xlfn.XLOOKUP($A1536,Mapping!$A:$A,Mapping!$C:$C)</f>
        <v>#N/A</v>
      </c>
      <c r="F1536" s="1" t="e">
        <f>_xlfn.XLOOKUP($A1536,Mapping!$A:$A,Mapping!$G:$G)</f>
        <v>#N/A</v>
      </c>
    </row>
    <row r="1537" spans="1:6" hidden="1" x14ac:dyDescent="0.25">
      <c r="A1537" t="s">
        <v>3203</v>
      </c>
      <c r="B1537" t="s">
        <v>63</v>
      </c>
      <c r="C1537" s="1" t="e">
        <f>_xlfn.XLOOKUP($A1537,Mapping!$A:$A,Mapping!$D:$D)</f>
        <v>#N/A</v>
      </c>
      <c r="D1537" s="1" t="e">
        <f>_xlfn.XLOOKUP($A1537,Mapping!$A:$A,Mapping!$E:$E)</f>
        <v>#N/A</v>
      </c>
      <c r="E1537" s="1" t="e">
        <f>_xlfn.XLOOKUP($A1537,Mapping!$A:$A,Mapping!$C:$C)</f>
        <v>#N/A</v>
      </c>
      <c r="F1537" s="1" t="e">
        <f>_xlfn.XLOOKUP($A1537,Mapping!$A:$A,Mapping!$G:$G)</f>
        <v>#N/A</v>
      </c>
    </row>
    <row r="1538" spans="1:6" hidden="1" x14ac:dyDescent="0.25">
      <c r="A1538" t="s">
        <v>3204</v>
      </c>
      <c r="B1538" t="s">
        <v>63</v>
      </c>
      <c r="C1538" s="1" t="e">
        <f>_xlfn.XLOOKUP($A1538,Mapping!$A:$A,Mapping!$D:$D)</f>
        <v>#N/A</v>
      </c>
      <c r="D1538" s="1" t="e">
        <f>_xlfn.XLOOKUP($A1538,Mapping!$A:$A,Mapping!$E:$E)</f>
        <v>#N/A</v>
      </c>
      <c r="E1538" s="1" t="e">
        <f>_xlfn.XLOOKUP($A1538,Mapping!$A:$A,Mapping!$C:$C)</f>
        <v>#N/A</v>
      </c>
      <c r="F1538" s="1" t="e">
        <f>_xlfn.XLOOKUP($A1538,Mapping!$A:$A,Mapping!$G:$G)</f>
        <v>#N/A</v>
      </c>
    </row>
    <row r="1539" spans="1:6" hidden="1" x14ac:dyDescent="0.25">
      <c r="A1539" t="s">
        <v>3205</v>
      </c>
      <c r="B1539" t="s">
        <v>63</v>
      </c>
      <c r="C1539" s="1" t="e">
        <f>_xlfn.XLOOKUP($A1539,Mapping!$A:$A,Mapping!$D:$D)</f>
        <v>#N/A</v>
      </c>
      <c r="D1539" s="1" t="e">
        <f>_xlfn.XLOOKUP($A1539,Mapping!$A:$A,Mapping!$E:$E)</f>
        <v>#N/A</v>
      </c>
      <c r="E1539" s="1" t="e">
        <f>_xlfn.XLOOKUP($A1539,Mapping!$A:$A,Mapping!$C:$C)</f>
        <v>#N/A</v>
      </c>
      <c r="F1539" s="1" t="e">
        <f>_xlfn.XLOOKUP($A1539,Mapping!$A:$A,Mapping!$G:$G)</f>
        <v>#N/A</v>
      </c>
    </row>
    <row r="1540" spans="1:6" hidden="1" x14ac:dyDescent="0.25">
      <c r="A1540" t="s">
        <v>3206</v>
      </c>
      <c r="B1540" t="s">
        <v>63</v>
      </c>
      <c r="C1540" s="1" t="e">
        <f>_xlfn.XLOOKUP($A1540,Mapping!$A:$A,Mapping!$D:$D)</f>
        <v>#N/A</v>
      </c>
      <c r="D1540" s="1" t="e">
        <f>_xlfn.XLOOKUP($A1540,Mapping!$A:$A,Mapping!$E:$E)</f>
        <v>#N/A</v>
      </c>
      <c r="E1540" s="1" t="e">
        <f>_xlfn.XLOOKUP($A1540,Mapping!$A:$A,Mapping!$C:$C)</f>
        <v>#N/A</v>
      </c>
      <c r="F1540" s="1" t="e">
        <f>_xlfn.XLOOKUP($A1540,Mapping!$A:$A,Mapping!$G:$G)</f>
        <v>#N/A</v>
      </c>
    </row>
    <row r="1541" spans="1:6" hidden="1" x14ac:dyDescent="0.25">
      <c r="A1541" t="s">
        <v>3207</v>
      </c>
      <c r="B1541" t="s">
        <v>63</v>
      </c>
      <c r="C1541" s="1" t="e">
        <f>_xlfn.XLOOKUP($A1541,Mapping!$A:$A,Mapping!$D:$D)</f>
        <v>#N/A</v>
      </c>
      <c r="D1541" s="1" t="e">
        <f>_xlfn.XLOOKUP($A1541,Mapping!$A:$A,Mapping!$E:$E)</f>
        <v>#N/A</v>
      </c>
      <c r="E1541" s="1" t="e">
        <f>_xlfn.XLOOKUP($A1541,Mapping!$A:$A,Mapping!$C:$C)</f>
        <v>#N/A</v>
      </c>
      <c r="F1541" s="1" t="e">
        <f>_xlfn.XLOOKUP($A1541,Mapping!$A:$A,Mapping!$G:$G)</f>
        <v>#N/A</v>
      </c>
    </row>
    <row r="1542" spans="1:6" hidden="1" x14ac:dyDescent="0.25">
      <c r="A1542" t="s">
        <v>3544</v>
      </c>
      <c r="B1542" t="s">
        <v>3545</v>
      </c>
      <c r="C1542" s="1" t="e">
        <f>_xlfn.XLOOKUP($A1542,Mapping!$A:$A,Mapping!$D:$D)</f>
        <v>#N/A</v>
      </c>
      <c r="D1542" s="1" t="e">
        <f>_xlfn.XLOOKUP($A1542,Mapping!$A:$A,Mapping!$E:$E)</f>
        <v>#N/A</v>
      </c>
      <c r="E1542" s="1" t="e">
        <f>_xlfn.XLOOKUP($A1542,Mapping!$A:$A,Mapping!$C:$C)</f>
        <v>#N/A</v>
      </c>
      <c r="F1542" s="1" t="e">
        <f>_xlfn.XLOOKUP($A1542,Mapping!$A:$A,Mapping!$G:$G)</f>
        <v>#N/A</v>
      </c>
    </row>
    <row r="1543" spans="1:6" hidden="1" x14ac:dyDescent="0.25">
      <c r="A1543" t="s">
        <v>924</v>
      </c>
      <c r="B1543" t="s">
        <v>9</v>
      </c>
      <c r="C1543" s="1" t="e">
        <f>_xlfn.XLOOKUP($A1543,Mapping!$A:$A,Mapping!$D:$D)</f>
        <v>#N/A</v>
      </c>
      <c r="D1543" s="1" t="e">
        <f>_xlfn.XLOOKUP($A1543,Mapping!$A:$A,Mapping!$E:$E)</f>
        <v>#N/A</v>
      </c>
      <c r="E1543" s="1" t="e">
        <f>_xlfn.XLOOKUP($A1543,Mapping!$A:$A,Mapping!$C:$C)</f>
        <v>#N/A</v>
      </c>
      <c r="F1543" s="1" t="e">
        <f>_xlfn.XLOOKUP($A1543,Mapping!$A:$A,Mapping!$G:$G)</f>
        <v>#N/A</v>
      </c>
    </row>
    <row r="1544" spans="1:6" hidden="1" x14ac:dyDescent="0.25">
      <c r="A1544" t="s">
        <v>925</v>
      </c>
      <c r="B1544" t="s">
        <v>9</v>
      </c>
      <c r="C1544" s="1" t="e">
        <f>_xlfn.XLOOKUP($A1544,Mapping!$A:$A,Mapping!$D:$D)</f>
        <v>#N/A</v>
      </c>
      <c r="D1544" s="1" t="e">
        <f>_xlfn.XLOOKUP($A1544,Mapping!$A:$A,Mapping!$E:$E)</f>
        <v>#N/A</v>
      </c>
      <c r="E1544" s="1" t="e">
        <f>_xlfn.XLOOKUP($A1544,Mapping!$A:$A,Mapping!$C:$C)</f>
        <v>#N/A</v>
      </c>
      <c r="F1544" s="1" t="e">
        <f>_xlfn.XLOOKUP($A1544,Mapping!$A:$A,Mapping!$G:$G)</f>
        <v>#N/A</v>
      </c>
    </row>
    <row r="1545" spans="1:6" hidden="1" x14ac:dyDescent="0.25">
      <c r="A1545" t="s">
        <v>926</v>
      </c>
      <c r="B1545" t="s">
        <v>9</v>
      </c>
      <c r="C1545" s="1" t="e">
        <f>_xlfn.XLOOKUP($A1545,Mapping!$A:$A,Mapping!$D:$D)</f>
        <v>#N/A</v>
      </c>
      <c r="D1545" s="1" t="e">
        <f>_xlfn.XLOOKUP($A1545,Mapping!$A:$A,Mapping!$E:$E)</f>
        <v>#N/A</v>
      </c>
      <c r="E1545" s="1" t="e">
        <f>_xlfn.XLOOKUP($A1545,Mapping!$A:$A,Mapping!$C:$C)</f>
        <v>#N/A</v>
      </c>
      <c r="F1545" s="1" t="e">
        <f>_xlfn.XLOOKUP($A1545,Mapping!$A:$A,Mapping!$G:$G)</f>
        <v>#N/A</v>
      </c>
    </row>
    <row r="1546" spans="1:6" hidden="1" x14ac:dyDescent="0.25">
      <c r="A1546" t="s">
        <v>927</v>
      </c>
      <c r="B1546" t="s">
        <v>9</v>
      </c>
      <c r="C1546" s="1" t="e">
        <f>_xlfn.XLOOKUP($A1546,Mapping!$A:$A,Mapping!$D:$D)</f>
        <v>#N/A</v>
      </c>
      <c r="D1546" s="1" t="e">
        <f>_xlfn.XLOOKUP($A1546,Mapping!$A:$A,Mapping!$E:$E)</f>
        <v>#N/A</v>
      </c>
      <c r="E1546" s="1" t="e">
        <f>_xlfn.XLOOKUP($A1546,Mapping!$A:$A,Mapping!$C:$C)</f>
        <v>#N/A</v>
      </c>
      <c r="F1546" s="1" t="e">
        <f>_xlfn.XLOOKUP($A1546,Mapping!$A:$A,Mapping!$G:$G)</f>
        <v>#N/A</v>
      </c>
    </row>
    <row r="1547" spans="1:6" hidden="1" x14ac:dyDescent="0.25">
      <c r="A1547" t="s">
        <v>2401</v>
      </c>
      <c r="B1547" t="s">
        <v>9</v>
      </c>
      <c r="C1547" s="1" t="e">
        <f>_xlfn.XLOOKUP($A1547,Mapping!$A:$A,Mapping!$D:$D)</f>
        <v>#N/A</v>
      </c>
      <c r="D1547" s="1" t="e">
        <f>_xlfn.XLOOKUP($A1547,Mapping!$A:$A,Mapping!$E:$E)</f>
        <v>#N/A</v>
      </c>
      <c r="E1547" s="1" t="e">
        <f>_xlfn.XLOOKUP($A1547,Mapping!$A:$A,Mapping!$C:$C)</f>
        <v>#N/A</v>
      </c>
      <c r="F1547" s="1" t="e">
        <f>_xlfn.XLOOKUP($A1547,Mapping!$A:$A,Mapping!$G:$G)</f>
        <v>#N/A</v>
      </c>
    </row>
    <row r="1548" spans="1:6" hidden="1" x14ac:dyDescent="0.25">
      <c r="A1548" t="s">
        <v>2402</v>
      </c>
      <c r="B1548" t="s">
        <v>9</v>
      </c>
      <c r="C1548" s="1" t="e">
        <f>_xlfn.XLOOKUP($A1548,Mapping!$A:$A,Mapping!$D:$D)</f>
        <v>#N/A</v>
      </c>
      <c r="D1548" s="1" t="e">
        <f>_xlfn.XLOOKUP($A1548,Mapping!$A:$A,Mapping!$E:$E)</f>
        <v>#N/A</v>
      </c>
      <c r="E1548" s="1" t="e">
        <f>_xlfn.XLOOKUP($A1548,Mapping!$A:$A,Mapping!$C:$C)</f>
        <v>#N/A</v>
      </c>
      <c r="F1548" s="1" t="e">
        <f>_xlfn.XLOOKUP($A1548,Mapping!$A:$A,Mapping!$G:$G)</f>
        <v>#N/A</v>
      </c>
    </row>
    <row r="1549" spans="1:6" hidden="1" x14ac:dyDescent="0.25">
      <c r="A1549" t="s">
        <v>2403</v>
      </c>
      <c r="B1549" t="s">
        <v>9</v>
      </c>
      <c r="C1549" s="1" t="e">
        <f>_xlfn.XLOOKUP($A1549,Mapping!$A:$A,Mapping!$D:$D)</f>
        <v>#N/A</v>
      </c>
      <c r="D1549" s="1" t="e">
        <f>_xlfn.XLOOKUP($A1549,Mapping!$A:$A,Mapping!$E:$E)</f>
        <v>#N/A</v>
      </c>
      <c r="E1549" s="1" t="e">
        <f>_xlfn.XLOOKUP($A1549,Mapping!$A:$A,Mapping!$C:$C)</f>
        <v>#N/A</v>
      </c>
      <c r="F1549" s="1" t="e">
        <f>_xlfn.XLOOKUP($A1549,Mapping!$A:$A,Mapping!$G:$G)</f>
        <v>#N/A</v>
      </c>
    </row>
    <row r="1550" spans="1:6" hidden="1" x14ac:dyDescent="0.25">
      <c r="A1550" t="s">
        <v>2404</v>
      </c>
      <c r="B1550" t="s">
        <v>9</v>
      </c>
      <c r="C1550" s="1" t="e">
        <f>_xlfn.XLOOKUP($A1550,Mapping!$A:$A,Mapping!$D:$D)</f>
        <v>#N/A</v>
      </c>
      <c r="D1550" s="1" t="e">
        <f>_xlfn.XLOOKUP($A1550,Mapping!$A:$A,Mapping!$E:$E)</f>
        <v>#N/A</v>
      </c>
      <c r="E1550" s="1" t="e">
        <f>_xlfn.XLOOKUP($A1550,Mapping!$A:$A,Mapping!$C:$C)</f>
        <v>#N/A</v>
      </c>
      <c r="F1550" s="1" t="e">
        <f>_xlfn.XLOOKUP($A1550,Mapping!$A:$A,Mapping!$G:$G)</f>
        <v>#N/A</v>
      </c>
    </row>
    <row r="1551" spans="1:6" hidden="1" x14ac:dyDescent="0.25">
      <c r="A1551" t="s">
        <v>2405</v>
      </c>
      <c r="B1551" t="s">
        <v>9</v>
      </c>
      <c r="C1551" s="1" t="e">
        <f>_xlfn.XLOOKUP($A1551,Mapping!$A:$A,Mapping!$D:$D)</f>
        <v>#N/A</v>
      </c>
      <c r="D1551" s="1" t="e">
        <f>_xlfn.XLOOKUP($A1551,Mapping!$A:$A,Mapping!$E:$E)</f>
        <v>#N/A</v>
      </c>
      <c r="E1551" s="1" t="e">
        <f>_xlfn.XLOOKUP($A1551,Mapping!$A:$A,Mapping!$C:$C)</f>
        <v>#N/A</v>
      </c>
      <c r="F1551" s="1" t="e">
        <f>_xlfn.XLOOKUP($A1551,Mapping!$A:$A,Mapping!$G:$G)</f>
        <v>#N/A</v>
      </c>
    </row>
    <row r="1552" spans="1:6" hidden="1" x14ac:dyDescent="0.25">
      <c r="A1552" t="s">
        <v>2406</v>
      </c>
      <c r="B1552" t="s">
        <v>9</v>
      </c>
      <c r="C1552" s="1" t="str">
        <f>_xlfn.XLOOKUP($A1552,Mapping!$A:$A,Mapping!$D:$D)</f>
        <v/>
      </c>
      <c r="D1552" s="1" t="str">
        <f>_xlfn.XLOOKUP($A1552,Mapping!$A:$A,Mapping!$E:$E)</f>
        <v/>
      </c>
      <c r="E1552" s="1" t="str">
        <f>_xlfn.XLOOKUP($A1552,Mapping!$A:$A,Mapping!$C:$C)</f>
        <v>SJWAM</v>
      </c>
      <c r="F1552" s="1" t="str">
        <f>_xlfn.XLOOKUP($A1552,Mapping!$A:$A,Mapping!$G:$G)</f>
        <v>Reservoir Net Evaporation</v>
      </c>
    </row>
    <row r="1553" spans="1:6" hidden="1" x14ac:dyDescent="0.25">
      <c r="A1553" t="s">
        <v>2407</v>
      </c>
      <c r="B1553" t="s">
        <v>9</v>
      </c>
      <c r="C1553" s="1" t="e">
        <f>_xlfn.XLOOKUP($A1553,Mapping!$A:$A,Mapping!$D:$D)</f>
        <v>#N/A</v>
      </c>
      <c r="D1553" s="1" t="e">
        <f>_xlfn.XLOOKUP($A1553,Mapping!$A:$A,Mapping!$E:$E)</f>
        <v>#N/A</v>
      </c>
      <c r="E1553" s="1" t="e">
        <f>_xlfn.XLOOKUP($A1553,Mapping!$A:$A,Mapping!$C:$C)</f>
        <v>#N/A</v>
      </c>
      <c r="F1553" s="1" t="e">
        <f>_xlfn.XLOOKUP($A1553,Mapping!$A:$A,Mapping!$G:$G)</f>
        <v>#N/A</v>
      </c>
    </row>
    <row r="1554" spans="1:6" hidden="1" x14ac:dyDescent="0.25">
      <c r="A1554" t="s">
        <v>2408</v>
      </c>
      <c r="B1554" t="s">
        <v>9</v>
      </c>
      <c r="C1554" s="1" t="str">
        <f>_xlfn.XLOOKUP($A1554,Mapping!$A:$A,Mapping!$D:$D)</f>
        <v/>
      </c>
      <c r="D1554" s="1" t="str">
        <f>_xlfn.XLOOKUP($A1554,Mapping!$A:$A,Mapping!$E:$E)</f>
        <v/>
      </c>
      <c r="E1554" s="1" t="str">
        <f>_xlfn.XLOOKUP($A1554,Mapping!$A:$A,Mapping!$C:$C)</f>
        <v>SJWAM</v>
      </c>
      <c r="F1554" s="1" t="str">
        <f>_xlfn.XLOOKUP($A1554,Mapping!$A:$A,Mapping!$G:$G)</f>
        <v>Reservoir Net Evaporation</v>
      </c>
    </row>
    <row r="1555" spans="1:6" hidden="1" x14ac:dyDescent="0.25">
      <c r="A1555" t="s">
        <v>2409</v>
      </c>
      <c r="B1555" t="s">
        <v>9</v>
      </c>
      <c r="C1555" s="1" t="e">
        <f>_xlfn.XLOOKUP($A1555,Mapping!$A:$A,Mapping!$D:$D)</f>
        <v>#N/A</v>
      </c>
      <c r="D1555" s="1" t="e">
        <f>_xlfn.XLOOKUP($A1555,Mapping!$A:$A,Mapping!$E:$E)</f>
        <v>#N/A</v>
      </c>
      <c r="E1555" s="1" t="e">
        <f>_xlfn.XLOOKUP($A1555,Mapping!$A:$A,Mapping!$C:$C)</f>
        <v>#N/A</v>
      </c>
      <c r="F1555" s="1" t="e">
        <f>_xlfn.XLOOKUP($A1555,Mapping!$A:$A,Mapping!$G:$G)</f>
        <v>#N/A</v>
      </c>
    </row>
    <row r="1556" spans="1:6" hidden="1" x14ac:dyDescent="0.25">
      <c r="A1556" t="s">
        <v>2410</v>
      </c>
      <c r="B1556" t="s">
        <v>9</v>
      </c>
      <c r="C1556" s="1" t="e">
        <f>_xlfn.XLOOKUP($A1556,Mapping!$A:$A,Mapping!$D:$D)</f>
        <v>#N/A</v>
      </c>
      <c r="D1556" s="1" t="e">
        <f>_xlfn.XLOOKUP($A1556,Mapping!$A:$A,Mapping!$E:$E)</f>
        <v>#N/A</v>
      </c>
      <c r="E1556" s="1" t="e">
        <f>_xlfn.XLOOKUP($A1556,Mapping!$A:$A,Mapping!$C:$C)</f>
        <v>#N/A</v>
      </c>
      <c r="F1556" s="1" t="e">
        <f>_xlfn.XLOOKUP($A1556,Mapping!$A:$A,Mapping!$G:$G)</f>
        <v>#N/A</v>
      </c>
    </row>
    <row r="1557" spans="1:6" hidden="1" x14ac:dyDescent="0.25">
      <c r="A1557" t="s">
        <v>2411</v>
      </c>
      <c r="B1557" t="s">
        <v>9</v>
      </c>
      <c r="C1557" s="1" t="e">
        <f>_xlfn.XLOOKUP($A1557,Mapping!$A:$A,Mapping!$D:$D)</f>
        <v>#N/A</v>
      </c>
      <c r="D1557" s="1" t="e">
        <f>_xlfn.XLOOKUP($A1557,Mapping!$A:$A,Mapping!$E:$E)</f>
        <v>#N/A</v>
      </c>
      <c r="E1557" s="1" t="e">
        <f>_xlfn.XLOOKUP($A1557,Mapping!$A:$A,Mapping!$C:$C)</f>
        <v>#N/A</v>
      </c>
      <c r="F1557" s="1" t="e">
        <f>_xlfn.XLOOKUP($A1557,Mapping!$A:$A,Mapping!$G:$G)</f>
        <v>#N/A</v>
      </c>
    </row>
    <row r="1558" spans="1:6" x14ac:dyDescent="0.25">
      <c r="A1558" t="s">
        <v>2412</v>
      </c>
      <c r="B1558" t="s">
        <v>9</v>
      </c>
      <c r="C1558" s="1">
        <f>_xlfn.XLOOKUP($A1558,Mapping!$A:$A,Mapping!$D:$D)</f>
        <v>18553</v>
      </c>
      <c r="D1558" s="1" t="str">
        <f>_xlfn.XLOOKUP($A1558,Mapping!$A:$A,Mapping!$E:$E)</f>
        <v>Lake McClure</v>
      </c>
      <c r="E1558" s="1" t="str">
        <f>_xlfn.XLOOKUP($A1558,Mapping!$A:$A,Mapping!$C:$C)</f>
        <v>SJWAM</v>
      </c>
      <c r="F1558" s="1" t="str">
        <f>_xlfn.XLOOKUP($A1558,Mapping!$A:$A,Mapping!$G:$G)</f>
        <v>Reservoir Net Evaporation</v>
      </c>
    </row>
    <row r="1559" spans="1:6" x14ac:dyDescent="0.25">
      <c r="A1559" t="s">
        <v>2413</v>
      </c>
      <c r="B1559" t="s">
        <v>9</v>
      </c>
      <c r="C1559" s="1">
        <f>_xlfn.XLOOKUP($A1559,Mapping!$A:$A,Mapping!$D:$D)</f>
        <v>16703</v>
      </c>
      <c r="D1559" s="1" t="str">
        <f>_xlfn.XLOOKUP($A1559,Mapping!$A:$A,Mapping!$E:$E)</f>
        <v>Modesto Reservoir</v>
      </c>
      <c r="E1559" s="1" t="str">
        <f>_xlfn.XLOOKUP($A1559,Mapping!$A:$A,Mapping!$C:$C)</f>
        <v>SJWAM</v>
      </c>
      <c r="F1559" s="1" t="str">
        <f>_xlfn.XLOOKUP($A1559,Mapping!$A:$A,Mapping!$G:$G)</f>
        <v>Reservoir Net Evaporation</v>
      </c>
    </row>
    <row r="1560" spans="1:6" x14ac:dyDescent="0.25">
      <c r="A1560" t="s">
        <v>2414</v>
      </c>
      <c r="B1560" t="s">
        <v>9</v>
      </c>
      <c r="C1560" s="1">
        <f>_xlfn.XLOOKUP($A1560,Mapping!$A:$A,Mapping!$D:$D)</f>
        <v>15292</v>
      </c>
      <c r="D1560" s="1" t="str">
        <f>_xlfn.XLOOKUP($A1560,Mapping!$A:$A,Mapping!$E:$E)</f>
        <v>New Melones Lake</v>
      </c>
      <c r="E1560" s="1" t="str">
        <f>_xlfn.XLOOKUP($A1560,Mapping!$A:$A,Mapping!$C:$C)</f>
        <v>SJWAM</v>
      </c>
      <c r="F1560" s="1" t="str">
        <f>_xlfn.XLOOKUP($A1560,Mapping!$A:$A,Mapping!$G:$G)</f>
        <v>Reservoir Net Evaporation</v>
      </c>
    </row>
    <row r="1561" spans="1:6" x14ac:dyDescent="0.25">
      <c r="A1561" t="s">
        <v>2415</v>
      </c>
      <c r="B1561" t="s">
        <v>9</v>
      </c>
      <c r="C1561" s="1">
        <f>_xlfn.XLOOKUP($A1561,Mapping!$A:$A,Mapping!$D:$D)</f>
        <v>19951</v>
      </c>
      <c r="D1561" s="1" t="str">
        <f>_xlfn.XLOOKUP($A1561,Mapping!$A:$A,Mapping!$E:$E)</f>
        <v>Millerton Reservoir</v>
      </c>
      <c r="E1561" s="1" t="str">
        <f>_xlfn.XLOOKUP($A1561,Mapping!$A:$A,Mapping!$C:$C)</f>
        <v>SJWAM</v>
      </c>
      <c r="F1561" s="1" t="str">
        <f>_xlfn.XLOOKUP($A1561,Mapping!$A:$A,Mapping!$G:$G)</f>
        <v>Reservoir Net Evaporation</v>
      </c>
    </row>
    <row r="1562" spans="1:6" hidden="1" x14ac:dyDescent="0.25">
      <c r="A1562" t="s">
        <v>2416</v>
      </c>
      <c r="B1562" t="s">
        <v>9</v>
      </c>
      <c r="C1562" s="1" t="str">
        <f>_xlfn.XLOOKUP($A1562,Mapping!$A:$A,Mapping!$D:$D)</f>
        <v/>
      </c>
      <c r="D1562" s="1" t="str">
        <f>_xlfn.XLOOKUP($A1562,Mapping!$A:$A,Mapping!$E:$E)</f>
        <v/>
      </c>
      <c r="E1562" s="1" t="str">
        <f>_xlfn.XLOOKUP($A1562,Mapping!$A:$A,Mapping!$C:$C)</f>
        <v>SJWAM</v>
      </c>
      <c r="F1562" s="1" t="str">
        <f>_xlfn.XLOOKUP($A1562,Mapping!$A:$A,Mapping!$G:$G)</f>
        <v>Reservoir Net Evaporation</v>
      </c>
    </row>
    <row r="1563" spans="1:6" hidden="1" x14ac:dyDescent="0.25">
      <c r="A1563" t="s">
        <v>2417</v>
      </c>
      <c r="B1563" t="s">
        <v>9</v>
      </c>
      <c r="C1563" s="1" t="e">
        <f>_xlfn.XLOOKUP($A1563,Mapping!$A:$A,Mapping!$D:$D)</f>
        <v>#N/A</v>
      </c>
      <c r="D1563" s="1" t="e">
        <f>_xlfn.XLOOKUP($A1563,Mapping!$A:$A,Mapping!$E:$E)</f>
        <v>#N/A</v>
      </c>
      <c r="E1563" s="1" t="e">
        <f>_xlfn.XLOOKUP($A1563,Mapping!$A:$A,Mapping!$C:$C)</f>
        <v>#N/A</v>
      </c>
      <c r="F1563" s="1" t="e">
        <f>_xlfn.XLOOKUP($A1563,Mapping!$A:$A,Mapping!$G:$G)</f>
        <v>#N/A</v>
      </c>
    </row>
    <row r="1564" spans="1:6" hidden="1" x14ac:dyDescent="0.25">
      <c r="A1564" t="s">
        <v>2418</v>
      </c>
      <c r="B1564" t="s">
        <v>9</v>
      </c>
      <c r="C1564" s="1" t="e">
        <f>_xlfn.XLOOKUP($A1564,Mapping!$A:$A,Mapping!$D:$D)</f>
        <v>#N/A</v>
      </c>
      <c r="D1564" s="1" t="e">
        <f>_xlfn.XLOOKUP($A1564,Mapping!$A:$A,Mapping!$E:$E)</f>
        <v>#N/A</v>
      </c>
      <c r="E1564" s="1" t="e">
        <f>_xlfn.XLOOKUP($A1564,Mapping!$A:$A,Mapping!$C:$C)</f>
        <v>#N/A</v>
      </c>
      <c r="F1564" s="1" t="e">
        <f>_xlfn.XLOOKUP($A1564,Mapping!$A:$A,Mapping!$G:$G)</f>
        <v>#N/A</v>
      </c>
    </row>
    <row r="1565" spans="1:6" hidden="1" x14ac:dyDescent="0.25">
      <c r="A1565" t="s">
        <v>2419</v>
      </c>
      <c r="B1565" t="s">
        <v>9</v>
      </c>
      <c r="C1565" s="1" t="str">
        <f>_xlfn.XLOOKUP($A1565,Mapping!$A:$A,Mapping!$D:$D)</f>
        <v/>
      </c>
      <c r="D1565" s="1" t="str">
        <f>_xlfn.XLOOKUP($A1565,Mapping!$A:$A,Mapping!$E:$E)</f>
        <v/>
      </c>
      <c r="E1565" s="1" t="str">
        <f>_xlfn.XLOOKUP($A1565,Mapping!$A:$A,Mapping!$C:$C)</f>
        <v>SJWAM</v>
      </c>
      <c r="F1565" s="1" t="str">
        <f>_xlfn.XLOOKUP($A1565,Mapping!$A:$A,Mapping!$G:$G)</f>
        <v>Reservoir Net Evaporation</v>
      </c>
    </row>
    <row r="1566" spans="1:6" hidden="1" x14ac:dyDescent="0.25">
      <c r="A1566" t="s">
        <v>2420</v>
      </c>
      <c r="B1566" t="s">
        <v>9</v>
      </c>
      <c r="C1566" s="1" t="e">
        <f>_xlfn.XLOOKUP($A1566,Mapping!$A:$A,Mapping!$D:$D)</f>
        <v>#N/A</v>
      </c>
      <c r="D1566" s="1" t="e">
        <f>_xlfn.XLOOKUP($A1566,Mapping!$A:$A,Mapping!$E:$E)</f>
        <v>#N/A</v>
      </c>
      <c r="E1566" s="1" t="e">
        <f>_xlfn.XLOOKUP($A1566,Mapping!$A:$A,Mapping!$C:$C)</f>
        <v>#N/A</v>
      </c>
      <c r="F1566" s="1" t="e">
        <f>_xlfn.XLOOKUP($A1566,Mapping!$A:$A,Mapping!$G:$G)</f>
        <v>#N/A</v>
      </c>
    </row>
    <row r="1567" spans="1:6" hidden="1" x14ac:dyDescent="0.25">
      <c r="A1567" t="s">
        <v>2421</v>
      </c>
      <c r="B1567" t="s">
        <v>9</v>
      </c>
      <c r="C1567" s="1" t="e">
        <f>_xlfn.XLOOKUP($A1567,Mapping!$A:$A,Mapping!$D:$D)</f>
        <v>#N/A</v>
      </c>
      <c r="D1567" s="1" t="e">
        <f>_xlfn.XLOOKUP($A1567,Mapping!$A:$A,Mapping!$E:$E)</f>
        <v>#N/A</v>
      </c>
      <c r="E1567" s="1" t="e">
        <f>_xlfn.XLOOKUP($A1567,Mapping!$A:$A,Mapping!$C:$C)</f>
        <v>#N/A</v>
      </c>
      <c r="F1567" s="1" t="e">
        <f>_xlfn.XLOOKUP($A1567,Mapping!$A:$A,Mapping!$G:$G)</f>
        <v>#N/A</v>
      </c>
    </row>
    <row r="1568" spans="1:6" x14ac:dyDescent="0.25">
      <c r="A1568" t="s">
        <v>2422</v>
      </c>
      <c r="B1568" t="s">
        <v>9</v>
      </c>
      <c r="C1568" s="1">
        <f>_xlfn.XLOOKUP($A1568,Mapping!$A:$A,Mapping!$D:$D)</f>
        <v>9779</v>
      </c>
      <c r="D1568" s="1" t="str">
        <f>_xlfn.XLOOKUP($A1568,Mapping!$A:$A,Mapping!$E:$E)</f>
        <v>CVP San Luis Reservoir</v>
      </c>
      <c r="E1568" s="1" t="str">
        <f>_xlfn.XLOOKUP($A1568,Mapping!$A:$A,Mapping!$C:$C)</f>
        <v>SJWAM</v>
      </c>
      <c r="F1568" s="1" t="str">
        <f>_xlfn.XLOOKUP($A1568,Mapping!$A:$A,Mapping!$G:$G)</f>
        <v>Reservoir Net Evaporation</v>
      </c>
    </row>
    <row r="1569" spans="1:6" x14ac:dyDescent="0.25">
      <c r="A1569" t="s">
        <v>2423</v>
      </c>
      <c r="B1569" t="s">
        <v>9</v>
      </c>
      <c r="C1569" s="1">
        <f>_xlfn.XLOOKUP($A1569,Mapping!$A:$A,Mapping!$D:$D)</f>
        <v>13211</v>
      </c>
      <c r="D1569" s="1" t="str">
        <f>_xlfn.XLOOKUP($A1569,Mapping!$A:$A,Mapping!$E:$E)</f>
        <v>SWP San Luis Reservoir</v>
      </c>
      <c r="E1569" s="1" t="str">
        <f>_xlfn.XLOOKUP($A1569,Mapping!$A:$A,Mapping!$C:$C)</f>
        <v>SJWAM</v>
      </c>
      <c r="F1569" s="1" t="str">
        <f>_xlfn.XLOOKUP($A1569,Mapping!$A:$A,Mapping!$G:$G)</f>
        <v>Reservoir Net Evaporation</v>
      </c>
    </row>
    <row r="1570" spans="1:6" hidden="1" x14ac:dyDescent="0.25">
      <c r="A1570" t="s">
        <v>2424</v>
      </c>
      <c r="B1570" t="s">
        <v>9</v>
      </c>
      <c r="C1570" s="1" t="e">
        <f>_xlfn.XLOOKUP($A1570,Mapping!$A:$A,Mapping!$D:$D)</f>
        <v>#N/A</v>
      </c>
      <c r="D1570" s="1" t="e">
        <f>_xlfn.XLOOKUP($A1570,Mapping!$A:$A,Mapping!$E:$E)</f>
        <v>#N/A</v>
      </c>
      <c r="E1570" s="1" t="e">
        <f>_xlfn.XLOOKUP($A1570,Mapping!$A:$A,Mapping!$C:$C)</f>
        <v>#N/A</v>
      </c>
      <c r="F1570" s="1" t="e">
        <f>_xlfn.XLOOKUP($A1570,Mapping!$A:$A,Mapping!$G:$G)</f>
        <v>#N/A</v>
      </c>
    </row>
    <row r="1571" spans="1:6" x14ac:dyDescent="0.25">
      <c r="A1571" t="s">
        <v>2425</v>
      </c>
      <c r="B1571" t="s">
        <v>9</v>
      </c>
      <c r="C1571" s="1">
        <f>_xlfn.XLOOKUP($A1571,Mapping!$A:$A,Mapping!$D:$D)</f>
        <v>16708</v>
      </c>
      <c r="D1571" s="1" t="str">
        <f>_xlfn.XLOOKUP($A1571,Mapping!$A:$A,Mapping!$E:$E)</f>
        <v>Turlock Reservoir</v>
      </c>
      <c r="E1571" s="1" t="str">
        <f>_xlfn.XLOOKUP($A1571,Mapping!$A:$A,Mapping!$C:$C)</f>
        <v>SJWAM</v>
      </c>
      <c r="F1571" s="1" t="str">
        <f>_xlfn.XLOOKUP($A1571,Mapping!$A:$A,Mapping!$G:$G)</f>
        <v>Reservoir Net Evaporation</v>
      </c>
    </row>
    <row r="1572" spans="1:6" hidden="1" x14ac:dyDescent="0.25">
      <c r="A1572" t="s">
        <v>2426</v>
      </c>
      <c r="B1572" t="s">
        <v>9</v>
      </c>
      <c r="C1572" s="1" t="e">
        <f>_xlfn.XLOOKUP($A1572,Mapping!$A:$A,Mapping!$D:$D)</f>
        <v>#N/A</v>
      </c>
      <c r="D1572" s="1" t="e">
        <f>_xlfn.XLOOKUP($A1572,Mapping!$A:$A,Mapping!$E:$E)</f>
        <v>#N/A</v>
      </c>
      <c r="E1572" s="1" t="e">
        <f>_xlfn.XLOOKUP($A1572,Mapping!$A:$A,Mapping!$C:$C)</f>
        <v>#N/A</v>
      </c>
      <c r="F1572" s="1" t="e">
        <f>_xlfn.XLOOKUP($A1572,Mapping!$A:$A,Mapping!$G:$G)</f>
        <v>#N/A</v>
      </c>
    </row>
    <row r="1573" spans="1:6" hidden="1" x14ac:dyDescent="0.25">
      <c r="A1573" t="s">
        <v>2427</v>
      </c>
      <c r="B1573" t="s">
        <v>9</v>
      </c>
      <c r="C1573" s="1" t="str">
        <f>_xlfn.XLOOKUP($A1573,Mapping!$A:$A,Mapping!$D:$D)</f>
        <v/>
      </c>
      <c r="D1573" s="1" t="str">
        <f>_xlfn.XLOOKUP($A1573,Mapping!$A:$A,Mapping!$E:$E)</f>
        <v/>
      </c>
      <c r="E1573" s="1" t="str">
        <f>_xlfn.XLOOKUP($A1573,Mapping!$A:$A,Mapping!$C:$C)</f>
        <v>SJWAM</v>
      </c>
      <c r="F1573" s="1" t="str">
        <f>_xlfn.XLOOKUP($A1573,Mapping!$A:$A,Mapping!$G:$G)</f>
        <v>Reservoir Net Evaporation</v>
      </c>
    </row>
    <row r="1574" spans="1:6" x14ac:dyDescent="0.25">
      <c r="A1574" t="s">
        <v>2428</v>
      </c>
      <c r="B1574" t="s">
        <v>9</v>
      </c>
      <c r="C1574" s="1">
        <f>_xlfn.XLOOKUP($A1574,Mapping!$A:$A,Mapping!$D:$D)</f>
        <v>16220</v>
      </c>
      <c r="D1574" s="1" t="str">
        <f>_xlfn.XLOOKUP($A1574,Mapping!$A:$A,Mapping!$E:$E)</f>
        <v>Woodward Reservoir</v>
      </c>
      <c r="E1574" s="1" t="str">
        <f>_xlfn.XLOOKUP($A1574,Mapping!$A:$A,Mapping!$C:$C)</f>
        <v>SJWAM</v>
      </c>
      <c r="F1574" s="1" t="str">
        <f>_xlfn.XLOOKUP($A1574,Mapping!$A:$A,Mapping!$G:$G)</f>
        <v>Reservoir Net Evaporation</v>
      </c>
    </row>
    <row r="1575" spans="1:6" hidden="1" x14ac:dyDescent="0.25">
      <c r="A1575" t="s">
        <v>2429</v>
      </c>
      <c r="B1575" t="s">
        <v>9</v>
      </c>
      <c r="C1575" s="1" t="e">
        <f>_xlfn.XLOOKUP($A1575,Mapping!$A:$A,Mapping!$D:$D)</f>
        <v>#N/A</v>
      </c>
      <c r="D1575" s="1" t="e">
        <f>_xlfn.XLOOKUP($A1575,Mapping!$A:$A,Mapping!$E:$E)</f>
        <v>#N/A</v>
      </c>
      <c r="E1575" s="1" t="e">
        <f>_xlfn.XLOOKUP($A1575,Mapping!$A:$A,Mapping!$C:$C)</f>
        <v>#N/A</v>
      </c>
      <c r="F1575" s="1" t="e">
        <f>_xlfn.XLOOKUP($A1575,Mapping!$A:$A,Mapping!$G:$G)</f>
        <v>#N/A</v>
      </c>
    </row>
    <row r="1576" spans="1:6" hidden="1" x14ac:dyDescent="0.25">
      <c r="A1576" t="s">
        <v>12982</v>
      </c>
      <c r="B1576" t="s">
        <v>9</v>
      </c>
      <c r="C1576" s="1" t="str">
        <f>_xlfn.XLOOKUP($A1576,Mapping!$A:$A,Mapping!$D:$D)</f>
        <v/>
      </c>
      <c r="D1576" s="1" t="str">
        <f>_xlfn.XLOOKUP($A1576,Mapping!$A:$A,Mapping!$E:$E)</f>
        <v/>
      </c>
      <c r="E1576" s="1" t="str">
        <f>_xlfn.XLOOKUP($A1576,Mapping!$A:$A,Mapping!$C:$C)</f>
        <v>SJWAM</v>
      </c>
      <c r="F1576" s="1" t="str">
        <f>_xlfn.XLOOKUP($A1576,Mapping!$A:$A,Mapping!$G:$G)</f>
        <v>Reservoir Net Evaporation</v>
      </c>
    </row>
    <row r="1577" spans="1:6" hidden="1" x14ac:dyDescent="0.25">
      <c r="A1577" t="s">
        <v>12983</v>
      </c>
      <c r="B1577" t="s">
        <v>9</v>
      </c>
      <c r="C1577" s="1" t="str">
        <f>_xlfn.XLOOKUP($A1577,Mapping!$A:$A,Mapping!$D:$D)</f>
        <v/>
      </c>
      <c r="D1577" s="1" t="str">
        <f>_xlfn.XLOOKUP($A1577,Mapping!$A:$A,Mapping!$E:$E)</f>
        <v/>
      </c>
      <c r="E1577" s="1" t="str">
        <f>_xlfn.XLOOKUP($A1577,Mapping!$A:$A,Mapping!$C:$C)</f>
        <v>SJWAM</v>
      </c>
      <c r="F1577" s="1" t="str">
        <f>_xlfn.XLOOKUP($A1577,Mapping!$A:$A,Mapping!$G:$G)</f>
        <v>Reservoir Net Evaporation</v>
      </c>
    </row>
    <row r="1578" spans="1:6" hidden="1" x14ac:dyDescent="0.25">
      <c r="A1578" t="s">
        <v>12984</v>
      </c>
      <c r="B1578" t="s">
        <v>9</v>
      </c>
      <c r="C1578" s="1" t="str">
        <f>_xlfn.XLOOKUP($A1578,Mapping!$A:$A,Mapping!$D:$D)</f>
        <v/>
      </c>
      <c r="D1578" s="1" t="str">
        <f>_xlfn.XLOOKUP($A1578,Mapping!$A:$A,Mapping!$E:$E)</f>
        <v/>
      </c>
      <c r="E1578" s="1" t="str">
        <f>_xlfn.XLOOKUP($A1578,Mapping!$A:$A,Mapping!$C:$C)</f>
        <v>SJWAM</v>
      </c>
      <c r="F1578" s="1" t="str">
        <f>_xlfn.XLOOKUP($A1578,Mapping!$A:$A,Mapping!$G:$G)</f>
        <v>Reservoir Net Evaporation</v>
      </c>
    </row>
    <row r="1579" spans="1:6" hidden="1" x14ac:dyDescent="0.25">
      <c r="A1579" t="s">
        <v>12985</v>
      </c>
      <c r="B1579" t="s">
        <v>9</v>
      </c>
      <c r="C1579" s="1" t="str">
        <f>_xlfn.XLOOKUP($A1579,Mapping!$A:$A,Mapping!$D:$D)</f>
        <v/>
      </c>
      <c r="D1579" s="1" t="str">
        <f>_xlfn.XLOOKUP($A1579,Mapping!$A:$A,Mapping!$E:$E)</f>
        <v/>
      </c>
      <c r="E1579" s="1" t="str">
        <f>_xlfn.XLOOKUP($A1579,Mapping!$A:$A,Mapping!$C:$C)</f>
        <v>SJWAM</v>
      </c>
      <c r="F1579" s="1" t="str">
        <f>_xlfn.XLOOKUP($A1579,Mapping!$A:$A,Mapping!$G:$G)</f>
        <v>Reservoir Net Evaporation</v>
      </c>
    </row>
    <row r="1580" spans="1:6" hidden="1" x14ac:dyDescent="0.25">
      <c r="A1580" t="s">
        <v>12986</v>
      </c>
      <c r="B1580" t="s">
        <v>9</v>
      </c>
      <c r="C1580" s="1" t="str">
        <f>_xlfn.XLOOKUP($A1580,Mapping!$A:$A,Mapping!$D:$D)</f>
        <v/>
      </c>
      <c r="D1580" s="1" t="str">
        <f>_xlfn.XLOOKUP($A1580,Mapping!$A:$A,Mapping!$E:$E)</f>
        <v/>
      </c>
      <c r="E1580" s="1" t="str">
        <f>_xlfn.XLOOKUP($A1580,Mapping!$A:$A,Mapping!$C:$C)</f>
        <v>SJWAM</v>
      </c>
      <c r="F1580" s="1" t="str">
        <f>_xlfn.XLOOKUP($A1580,Mapping!$A:$A,Mapping!$G:$G)</f>
        <v>Reservoir Net Evaporation</v>
      </c>
    </row>
    <row r="1581" spans="1:6" hidden="1" x14ac:dyDescent="0.25">
      <c r="A1581" t="s">
        <v>12987</v>
      </c>
      <c r="B1581" t="s">
        <v>9</v>
      </c>
      <c r="C1581" s="1" t="str">
        <f>_xlfn.XLOOKUP($A1581,Mapping!$A:$A,Mapping!$D:$D)</f>
        <v/>
      </c>
      <c r="D1581" s="1" t="str">
        <f>_xlfn.XLOOKUP($A1581,Mapping!$A:$A,Mapping!$E:$E)</f>
        <v/>
      </c>
      <c r="E1581" s="1" t="str">
        <f>_xlfn.XLOOKUP($A1581,Mapping!$A:$A,Mapping!$C:$C)</f>
        <v>SJWAM</v>
      </c>
      <c r="F1581" s="1" t="str">
        <f>_xlfn.XLOOKUP($A1581,Mapping!$A:$A,Mapping!$G:$G)</f>
        <v>Reservoir Net Evaporation</v>
      </c>
    </row>
    <row r="1582" spans="1:6" hidden="1" x14ac:dyDescent="0.25">
      <c r="A1582" t="s">
        <v>826</v>
      </c>
      <c r="B1582" t="s">
        <v>8</v>
      </c>
      <c r="C1582" s="1" t="e">
        <f>_xlfn.XLOOKUP($A1582,Mapping!$A:$A,Mapping!$D:$D)</f>
        <v>#N/A</v>
      </c>
      <c r="D1582" s="1" t="e">
        <f>_xlfn.XLOOKUP($A1582,Mapping!$A:$A,Mapping!$E:$E)</f>
        <v>#N/A</v>
      </c>
      <c r="E1582" s="1" t="e">
        <f>_xlfn.XLOOKUP($A1582,Mapping!$A:$A,Mapping!$C:$C)</f>
        <v>#N/A</v>
      </c>
      <c r="F1582" s="1" t="e">
        <f>_xlfn.XLOOKUP($A1582,Mapping!$A:$A,Mapping!$G:$G)</f>
        <v>#N/A</v>
      </c>
    </row>
    <row r="1583" spans="1:6" hidden="1" x14ac:dyDescent="0.25">
      <c r="A1583" t="s">
        <v>827</v>
      </c>
      <c r="B1583" t="s">
        <v>8</v>
      </c>
      <c r="C1583" s="1" t="e">
        <f>_xlfn.XLOOKUP($A1583,Mapping!$A:$A,Mapping!$D:$D)</f>
        <v>#N/A</v>
      </c>
      <c r="D1583" s="1" t="e">
        <f>_xlfn.XLOOKUP($A1583,Mapping!$A:$A,Mapping!$E:$E)</f>
        <v>#N/A</v>
      </c>
      <c r="E1583" s="1" t="e">
        <f>_xlfn.XLOOKUP($A1583,Mapping!$A:$A,Mapping!$C:$C)</f>
        <v>#N/A</v>
      </c>
      <c r="F1583" s="1" t="e">
        <f>_xlfn.XLOOKUP($A1583,Mapping!$A:$A,Mapping!$G:$G)</f>
        <v>#N/A</v>
      </c>
    </row>
    <row r="1584" spans="1:6" hidden="1" x14ac:dyDescent="0.25">
      <c r="A1584" t="s">
        <v>828</v>
      </c>
      <c r="B1584" t="s">
        <v>8</v>
      </c>
      <c r="C1584" s="1" t="e">
        <f>_xlfn.XLOOKUP($A1584,Mapping!$A:$A,Mapping!$D:$D)</f>
        <v>#N/A</v>
      </c>
      <c r="D1584" s="1" t="e">
        <f>_xlfn.XLOOKUP($A1584,Mapping!$A:$A,Mapping!$E:$E)</f>
        <v>#N/A</v>
      </c>
      <c r="E1584" s="1" t="e">
        <f>_xlfn.XLOOKUP($A1584,Mapping!$A:$A,Mapping!$C:$C)</f>
        <v>#N/A</v>
      </c>
      <c r="F1584" s="1" t="e">
        <f>_xlfn.XLOOKUP($A1584,Mapping!$A:$A,Mapping!$G:$G)</f>
        <v>#N/A</v>
      </c>
    </row>
    <row r="1585" spans="1:6" hidden="1" x14ac:dyDescent="0.25">
      <c r="A1585" t="s">
        <v>829</v>
      </c>
      <c r="B1585" t="s">
        <v>8</v>
      </c>
      <c r="C1585" s="1" t="e">
        <f>_xlfn.XLOOKUP($A1585,Mapping!$A:$A,Mapping!$D:$D)</f>
        <v>#N/A</v>
      </c>
      <c r="D1585" s="1" t="e">
        <f>_xlfn.XLOOKUP($A1585,Mapping!$A:$A,Mapping!$E:$E)</f>
        <v>#N/A</v>
      </c>
      <c r="E1585" s="1" t="e">
        <f>_xlfn.XLOOKUP($A1585,Mapping!$A:$A,Mapping!$C:$C)</f>
        <v>#N/A</v>
      </c>
      <c r="F1585" s="1" t="e">
        <f>_xlfn.XLOOKUP($A1585,Mapping!$A:$A,Mapping!$G:$G)</f>
        <v>#N/A</v>
      </c>
    </row>
    <row r="1586" spans="1:6" hidden="1" x14ac:dyDescent="0.25">
      <c r="A1586" t="s">
        <v>830</v>
      </c>
      <c r="B1586" t="s">
        <v>8</v>
      </c>
      <c r="C1586" s="1" t="e">
        <f>_xlfn.XLOOKUP($A1586,Mapping!$A:$A,Mapping!$D:$D)</f>
        <v>#N/A</v>
      </c>
      <c r="D1586" s="1" t="e">
        <f>_xlfn.XLOOKUP($A1586,Mapping!$A:$A,Mapping!$E:$E)</f>
        <v>#N/A</v>
      </c>
      <c r="E1586" s="1" t="e">
        <f>_xlfn.XLOOKUP($A1586,Mapping!$A:$A,Mapping!$C:$C)</f>
        <v>#N/A</v>
      </c>
      <c r="F1586" s="1" t="e">
        <f>_xlfn.XLOOKUP($A1586,Mapping!$A:$A,Mapping!$G:$G)</f>
        <v>#N/A</v>
      </c>
    </row>
    <row r="1587" spans="1:6" hidden="1" x14ac:dyDescent="0.25">
      <c r="A1587" t="s">
        <v>831</v>
      </c>
      <c r="B1587" t="s">
        <v>8</v>
      </c>
      <c r="C1587" s="1" t="e">
        <f>_xlfn.XLOOKUP($A1587,Mapping!$A:$A,Mapping!$D:$D)</f>
        <v>#N/A</v>
      </c>
      <c r="D1587" s="1" t="e">
        <f>_xlfn.XLOOKUP($A1587,Mapping!$A:$A,Mapping!$E:$E)</f>
        <v>#N/A</v>
      </c>
      <c r="E1587" s="1" t="e">
        <f>_xlfn.XLOOKUP($A1587,Mapping!$A:$A,Mapping!$C:$C)</f>
        <v>#N/A</v>
      </c>
      <c r="F1587" s="1" t="e">
        <f>_xlfn.XLOOKUP($A1587,Mapping!$A:$A,Mapping!$G:$G)</f>
        <v>#N/A</v>
      </c>
    </row>
    <row r="1588" spans="1:6" hidden="1" x14ac:dyDescent="0.25">
      <c r="A1588" t="s">
        <v>832</v>
      </c>
      <c r="B1588" t="s">
        <v>8</v>
      </c>
      <c r="C1588" s="1" t="e">
        <f>_xlfn.XLOOKUP($A1588,Mapping!$A:$A,Mapping!$D:$D)</f>
        <v>#N/A</v>
      </c>
      <c r="D1588" s="1" t="e">
        <f>_xlfn.XLOOKUP($A1588,Mapping!$A:$A,Mapping!$E:$E)</f>
        <v>#N/A</v>
      </c>
      <c r="E1588" s="1" t="e">
        <f>_xlfn.XLOOKUP($A1588,Mapping!$A:$A,Mapping!$C:$C)</f>
        <v>#N/A</v>
      </c>
      <c r="F1588" s="1" t="e">
        <f>_xlfn.XLOOKUP($A1588,Mapping!$A:$A,Mapping!$G:$G)</f>
        <v>#N/A</v>
      </c>
    </row>
    <row r="1589" spans="1:6" hidden="1" x14ac:dyDescent="0.25">
      <c r="A1589" t="s">
        <v>833</v>
      </c>
      <c r="B1589" t="s">
        <v>8</v>
      </c>
      <c r="C1589" s="1" t="e">
        <f>_xlfn.XLOOKUP($A1589,Mapping!$A:$A,Mapping!$D:$D)</f>
        <v>#N/A</v>
      </c>
      <c r="D1589" s="1" t="e">
        <f>_xlfn.XLOOKUP($A1589,Mapping!$A:$A,Mapping!$E:$E)</f>
        <v>#N/A</v>
      </c>
      <c r="E1589" s="1" t="e">
        <f>_xlfn.XLOOKUP($A1589,Mapping!$A:$A,Mapping!$C:$C)</f>
        <v>#N/A</v>
      </c>
      <c r="F1589" s="1" t="e">
        <f>_xlfn.XLOOKUP($A1589,Mapping!$A:$A,Mapping!$G:$G)</f>
        <v>#N/A</v>
      </c>
    </row>
    <row r="1590" spans="1:6" hidden="1" x14ac:dyDescent="0.25">
      <c r="A1590" t="s">
        <v>834</v>
      </c>
      <c r="B1590" t="s">
        <v>8</v>
      </c>
      <c r="C1590" s="1" t="e">
        <f>_xlfn.XLOOKUP($A1590,Mapping!$A:$A,Mapping!$D:$D)</f>
        <v>#N/A</v>
      </c>
      <c r="D1590" s="1" t="e">
        <f>_xlfn.XLOOKUP($A1590,Mapping!$A:$A,Mapping!$E:$E)</f>
        <v>#N/A</v>
      </c>
      <c r="E1590" s="1" t="e">
        <f>_xlfn.XLOOKUP($A1590,Mapping!$A:$A,Mapping!$C:$C)</f>
        <v>#N/A</v>
      </c>
      <c r="F1590" s="1" t="e">
        <f>_xlfn.XLOOKUP($A1590,Mapping!$A:$A,Mapping!$G:$G)</f>
        <v>#N/A</v>
      </c>
    </row>
    <row r="1591" spans="1:6" hidden="1" x14ac:dyDescent="0.25">
      <c r="A1591" t="s">
        <v>835</v>
      </c>
      <c r="B1591" t="s">
        <v>8</v>
      </c>
      <c r="C1591" s="1" t="e">
        <f>_xlfn.XLOOKUP($A1591,Mapping!$A:$A,Mapping!$D:$D)</f>
        <v>#N/A</v>
      </c>
      <c r="D1591" s="1" t="e">
        <f>_xlfn.XLOOKUP($A1591,Mapping!$A:$A,Mapping!$E:$E)</f>
        <v>#N/A</v>
      </c>
      <c r="E1591" s="1" t="e">
        <f>_xlfn.XLOOKUP($A1591,Mapping!$A:$A,Mapping!$C:$C)</f>
        <v>#N/A</v>
      </c>
      <c r="F1591" s="1" t="e">
        <f>_xlfn.XLOOKUP($A1591,Mapping!$A:$A,Mapping!$G:$G)</f>
        <v>#N/A</v>
      </c>
    </row>
    <row r="1592" spans="1:6" hidden="1" x14ac:dyDescent="0.25">
      <c r="A1592" t="s">
        <v>836</v>
      </c>
      <c r="B1592" t="s">
        <v>8</v>
      </c>
      <c r="C1592" s="1" t="e">
        <f>_xlfn.XLOOKUP($A1592,Mapping!$A:$A,Mapping!$D:$D)</f>
        <v>#N/A</v>
      </c>
      <c r="D1592" s="1" t="e">
        <f>_xlfn.XLOOKUP($A1592,Mapping!$A:$A,Mapping!$E:$E)</f>
        <v>#N/A</v>
      </c>
      <c r="E1592" s="1" t="e">
        <f>_xlfn.XLOOKUP($A1592,Mapping!$A:$A,Mapping!$C:$C)</f>
        <v>#N/A</v>
      </c>
      <c r="F1592" s="1" t="e">
        <f>_xlfn.XLOOKUP($A1592,Mapping!$A:$A,Mapping!$G:$G)</f>
        <v>#N/A</v>
      </c>
    </row>
    <row r="1593" spans="1:6" hidden="1" x14ac:dyDescent="0.25">
      <c r="A1593" t="s">
        <v>837</v>
      </c>
      <c r="B1593" t="s">
        <v>8</v>
      </c>
      <c r="C1593" s="1" t="e">
        <f>_xlfn.XLOOKUP($A1593,Mapping!$A:$A,Mapping!$D:$D)</f>
        <v>#N/A</v>
      </c>
      <c r="D1593" s="1" t="e">
        <f>_xlfn.XLOOKUP($A1593,Mapping!$A:$A,Mapping!$E:$E)</f>
        <v>#N/A</v>
      </c>
      <c r="E1593" s="1" t="e">
        <f>_xlfn.XLOOKUP($A1593,Mapping!$A:$A,Mapping!$C:$C)</f>
        <v>#N/A</v>
      </c>
      <c r="F1593" s="1" t="e">
        <f>_xlfn.XLOOKUP($A1593,Mapping!$A:$A,Mapping!$G:$G)</f>
        <v>#N/A</v>
      </c>
    </row>
    <row r="1594" spans="1:6" hidden="1" x14ac:dyDescent="0.25">
      <c r="A1594" t="s">
        <v>838</v>
      </c>
      <c r="B1594" t="s">
        <v>8</v>
      </c>
      <c r="C1594" s="1" t="e">
        <f>_xlfn.XLOOKUP($A1594,Mapping!$A:$A,Mapping!$D:$D)</f>
        <v>#N/A</v>
      </c>
      <c r="D1594" s="1" t="e">
        <f>_xlfn.XLOOKUP($A1594,Mapping!$A:$A,Mapping!$E:$E)</f>
        <v>#N/A</v>
      </c>
      <c r="E1594" s="1" t="e">
        <f>_xlfn.XLOOKUP($A1594,Mapping!$A:$A,Mapping!$C:$C)</f>
        <v>#N/A</v>
      </c>
      <c r="F1594" s="1" t="e">
        <f>_xlfn.XLOOKUP($A1594,Mapping!$A:$A,Mapping!$G:$G)</f>
        <v>#N/A</v>
      </c>
    </row>
    <row r="1595" spans="1:6" hidden="1" x14ac:dyDescent="0.25">
      <c r="A1595" t="s">
        <v>839</v>
      </c>
      <c r="B1595" t="s">
        <v>8</v>
      </c>
      <c r="C1595" s="1" t="e">
        <f>_xlfn.XLOOKUP($A1595,Mapping!$A:$A,Mapping!$D:$D)</f>
        <v>#N/A</v>
      </c>
      <c r="D1595" s="1" t="e">
        <f>_xlfn.XLOOKUP($A1595,Mapping!$A:$A,Mapping!$E:$E)</f>
        <v>#N/A</v>
      </c>
      <c r="E1595" s="1" t="e">
        <f>_xlfn.XLOOKUP($A1595,Mapping!$A:$A,Mapping!$C:$C)</f>
        <v>#N/A</v>
      </c>
      <c r="F1595" s="1" t="e">
        <f>_xlfn.XLOOKUP($A1595,Mapping!$A:$A,Mapping!$G:$G)</f>
        <v>#N/A</v>
      </c>
    </row>
    <row r="1596" spans="1:6" hidden="1" x14ac:dyDescent="0.25">
      <c r="A1596" t="s">
        <v>840</v>
      </c>
      <c r="B1596" t="s">
        <v>8</v>
      </c>
      <c r="C1596" s="1" t="e">
        <f>_xlfn.XLOOKUP($A1596,Mapping!$A:$A,Mapping!$D:$D)</f>
        <v>#N/A</v>
      </c>
      <c r="D1596" s="1" t="e">
        <f>_xlfn.XLOOKUP($A1596,Mapping!$A:$A,Mapping!$E:$E)</f>
        <v>#N/A</v>
      </c>
      <c r="E1596" s="1" t="e">
        <f>_xlfn.XLOOKUP($A1596,Mapping!$A:$A,Mapping!$C:$C)</f>
        <v>#N/A</v>
      </c>
      <c r="F1596" s="1" t="e">
        <f>_xlfn.XLOOKUP($A1596,Mapping!$A:$A,Mapping!$G:$G)</f>
        <v>#N/A</v>
      </c>
    </row>
    <row r="1597" spans="1:6" hidden="1" x14ac:dyDescent="0.25">
      <c r="A1597" t="s">
        <v>841</v>
      </c>
      <c r="B1597" t="s">
        <v>8</v>
      </c>
      <c r="C1597" s="1" t="e">
        <f>_xlfn.XLOOKUP($A1597,Mapping!$A:$A,Mapping!$D:$D)</f>
        <v>#N/A</v>
      </c>
      <c r="D1597" s="1" t="e">
        <f>_xlfn.XLOOKUP($A1597,Mapping!$A:$A,Mapping!$E:$E)</f>
        <v>#N/A</v>
      </c>
      <c r="E1597" s="1" t="e">
        <f>_xlfn.XLOOKUP($A1597,Mapping!$A:$A,Mapping!$C:$C)</f>
        <v>#N/A</v>
      </c>
      <c r="F1597" s="1" t="e">
        <f>_xlfn.XLOOKUP($A1597,Mapping!$A:$A,Mapping!$G:$G)</f>
        <v>#N/A</v>
      </c>
    </row>
    <row r="1598" spans="1:6" hidden="1" x14ac:dyDescent="0.25">
      <c r="A1598" t="s">
        <v>842</v>
      </c>
      <c r="B1598" t="s">
        <v>8</v>
      </c>
      <c r="C1598" s="1" t="e">
        <f>_xlfn.XLOOKUP($A1598,Mapping!$A:$A,Mapping!$D:$D)</f>
        <v>#N/A</v>
      </c>
      <c r="D1598" s="1" t="e">
        <f>_xlfn.XLOOKUP($A1598,Mapping!$A:$A,Mapping!$E:$E)</f>
        <v>#N/A</v>
      </c>
      <c r="E1598" s="1" t="e">
        <f>_xlfn.XLOOKUP($A1598,Mapping!$A:$A,Mapping!$C:$C)</f>
        <v>#N/A</v>
      </c>
      <c r="F1598" s="1" t="e">
        <f>_xlfn.XLOOKUP($A1598,Mapping!$A:$A,Mapping!$G:$G)</f>
        <v>#N/A</v>
      </c>
    </row>
    <row r="1599" spans="1:6" hidden="1" x14ac:dyDescent="0.25">
      <c r="A1599" t="s">
        <v>843</v>
      </c>
      <c r="B1599" t="s">
        <v>8</v>
      </c>
      <c r="C1599" s="1" t="e">
        <f>_xlfn.XLOOKUP($A1599,Mapping!$A:$A,Mapping!$D:$D)</f>
        <v>#N/A</v>
      </c>
      <c r="D1599" s="1" t="e">
        <f>_xlfn.XLOOKUP($A1599,Mapping!$A:$A,Mapping!$E:$E)</f>
        <v>#N/A</v>
      </c>
      <c r="E1599" s="1" t="e">
        <f>_xlfn.XLOOKUP($A1599,Mapping!$A:$A,Mapping!$C:$C)</f>
        <v>#N/A</v>
      </c>
      <c r="F1599" s="1" t="e">
        <f>_xlfn.XLOOKUP($A1599,Mapping!$A:$A,Mapping!$G:$G)</f>
        <v>#N/A</v>
      </c>
    </row>
    <row r="1600" spans="1:6" hidden="1" x14ac:dyDescent="0.25">
      <c r="A1600" t="s">
        <v>844</v>
      </c>
      <c r="B1600" t="s">
        <v>8</v>
      </c>
      <c r="C1600" s="1" t="e">
        <f>_xlfn.XLOOKUP($A1600,Mapping!$A:$A,Mapping!$D:$D)</f>
        <v>#N/A</v>
      </c>
      <c r="D1600" s="1" t="e">
        <f>_xlfn.XLOOKUP($A1600,Mapping!$A:$A,Mapping!$E:$E)</f>
        <v>#N/A</v>
      </c>
      <c r="E1600" s="1" t="e">
        <f>_xlfn.XLOOKUP($A1600,Mapping!$A:$A,Mapping!$C:$C)</f>
        <v>#N/A</v>
      </c>
      <c r="F1600" s="1" t="e">
        <f>_xlfn.XLOOKUP($A1600,Mapping!$A:$A,Mapping!$G:$G)</f>
        <v>#N/A</v>
      </c>
    </row>
    <row r="1601" spans="1:6" hidden="1" x14ac:dyDescent="0.25">
      <c r="A1601" t="s">
        <v>845</v>
      </c>
      <c r="B1601" t="s">
        <v>8</v>
      </c>
      <c r="C1601" s="1" t="e">
        <f>_xlfn.XLOOKUP($A1601,Mapping!$A:$A,Mapping!$D:$D)</f>
        <v>#N/A</v>
      </c>
      <c r="D1601" s="1" t="e">
        <f>_xlfn.XLOOKUP($A1601,Mapping!$A:$A,Mapping!$E:$E)</f>
        <v>#N/A</v>
      </c>
      <c r="E1601" s="1" t="e">
        <f>_xlfn.XLOOKUP($A1601,Mapping!$A:$A,Mapping!$C:$C)</f>
        <v>#N/A</v>
      </c>
      <c r="F1601" s="1" t="e">
        <f>_xlfn.XLOOKUP($A1601,Mapping!$A:$A,Mapping!$G:$G)</f>
        <v>#N/A</v>
      </c>
    </row>
    <row r="1602" spans="1:6" hidden="1" x14ac:dyDescent="0.25">
      <c r="A1602" t="s">
        <v>846</v>
      </c>
      <c r="B1602" t="s">
        <v>8</v>
      </c>
      <c r="C1602" s="1" t="e">
        <f>_xlfn.XLOOKUP($A1602,Mapping!$A:$A,Mapping!$D:$D)</f>
        <v>#N/A</v>
      </c>
      <c r="D1602" s="1" t="e">
        <f>_xlfn.XLOOKUP($A1602,Mapping!$A:$A,Mapping!$E:$E)</f>
        <v>#N/A</v>
      </c>
      <c r="E1602" s="1" t="e">
        <f>_xlfn.XLOOKUP($A1602,Mapping!$A:$A,Mapping!$C:$C)</f>
        <v>#N/A</v>
      </c>
      <c r="F1602" s="1" t="e">
        <f>_xlfn.XLOOKUP($A1602,Mapping!$A:$A,Mapping!$G:$G)</f>
        <v>#N/A</v>
      </c>
    </row>
    <row r="1603" spans="1:6" hidden="1" x14ac:dyDescent="0.25">
      <c r="A1603" t="s">
        <v>847</v>
      </c>
      <c r="B1603" t="s">
        <v>8</v>
      </c>
      <c r="C1603" s="1" t="e">
        <f>_xlfn.XLOOKUP($A1603,Mapping!$A:$A,Mapping!$D:$D)</f>
        <v>#N/A</v>
      </c>
      <c r="D1603" s="1" t="e">
        <f>_xlfn.XLOOKUP($A1603,Mapping!$A:$A,Mapping!$E:$E)</f>
        <v>#N/A</v>
      </c>
      <c r="E1603" s="1" t="e">
        <f>_xlfn.XLOOKUP($A1603,Mapping!$A:$A,Mapping!$C:$C)</f>
        <v>#N/A</v>
      </c>
      <c r="F1603" s="1" t="e">
        <f>_xlfn.XLOOKUP($A1603,Mapping!$A:$A,Mapping!$G:$G)</f>
        <v>#N/A</v>
      </c>
    </row>
    <row r="1604" spans="1:6" hidden="1" x14ac:dyDescent="0.25">
      <c r="A1604" t="s">
        <v>848</v>
      </c>
      <c r="B1604" t="s">
        <v>8</v>
      </c>
      <c r="C1604" s="1" t="e">
        <f>_xlfn.XLOOKUP($A1604,Mapping!$A:$A,Mapping!$D:$D)</f>
        <v>#N/A</v>
      </c>
      <c r="D1604" s="1" t="e">
        <f>_xlfn.XLOOKUP($A1604,Mapping!$A:$A,Mapping!$E:$E)</f>
        <v>#N/A</v>
      </c>
      <c r="E1604" s="1" t="e">
        <f>_xlfn.XLOOKUP($A1604,Mapping!$A:$A,Mapping!$C:$C)</f>
        <v>#N/A</v>
      </c>
      <c r="F1604" s="1" t="e">
        <f>_xlfn.XLOOKUP($A1604,Mapping!$A:$A,Mapping!$G:$G)</f>
        <v>#N/A</v>
      </c>
    </row>
    <row r="1605" spans="1:6" hidden="1" x14ac:dyDescent="0.25">
      <c r="A1605" t="s">
        <v>849</v>
      </c>
      <c r="B1605" t="s">
        <v>8</v>
      </c>
      <c r="C1605" s="1" t="e">
        <f>_xlfn.XLOOKUP($A1605,Mapping!$A:$A,Mapping!$D:$D)</f>
        <v>#N/A</v>
      </c>
      <c r="D1605" s="1" t="e">
        <f>_xlfn.XLOOKUP($A1605,Mapping!$A:$A,Mapping!$E:$E)</f>
        <v>#N/A</v>
      </c>
      <c r="E1605" s="1" t="e">
        <f>_xlfn.XLOOKUP($A1605,Mapping!$A:$A,Mapping!$C:$C)</f>
        <v>#N/A</v>
      </c>
      <c r="F1605" s="1" t="e">
        <f>_xlfn.XLOOKUP($A1605,Mapping!$A:$A,Mapping!$G:$G)</f>
        <v>#N/A</v>
      </c>
    </row>
    <row r="1606" spans="1:6" hidden="1" x14ac:dyDescent="0.25">
      <c r="A1606" t="s">
        <v>850</v>
      </c>
      <c r="B1606" t="s">
        <v>8</v>
      </c>
      <c r="C1606" s="1" t="e">
        <f>_xlfn.XLOOKUP($A1606,Mapping!$A:$A,Mapping!$D:$D)</f>
        <v>#N/A</v>
      </c>
      <c r="D1606" s="1" t="e">
        <f>_xlfn.XLOOKUP($A1606,Mapping!$A:$A,Mapping!$E:$E)</f>
        <v>#N/A</v>
      </c>
      <c r="E1606" s="1" t="e">
        <f>_xlfn.XLOOKUP($A1606,Mapping!$A:$A,Mapping!$C:$C)</f>
        <v>#N/A</v>
      </c>
      <c r="F1606" s="1" t="e">
        <f>_xlfn.XLOOKUP($A1606,Mapping!$A:$A,Mapping!$G:$G)</f>
        <v>#N/A</v>
      </c>
    </row>
    <row r="1607" spans="1:6" hidden="1" x14ac:dyDescent="0.25">
      <c r="A1607" t="s">
        <v>851</v>
      </c>
      <c r="B1607" t="s">
        <v>8</v>
      </c>
      <c r="C1607" s="1" t="e">
        <f>_xlfn.XLOOKUP($A1607,Mapping!$A:$A,Mapping!$D:$D)</f>
        <v>#N/A</v>
      </c>
      <c r="D1607" s="1" t="e">
        <f>_xlfn.XLOOKUP($A1607,Mapping!$A:$A,Mapping!$E:$E)</f>
        <v>#N/A</v>
      </c>
      <c r="E1607" s="1" t="e">
        <f>_xlfn.XLOOKUP($A1607,Mapping!$A:$A,Mapping!$C:$C)</f>
        <v>#N/A</v>
      </c>
      <c r="F1607" s="1" t="e">
        <f>_xlfn.XLOOKUP($A1607,Mapping!$A:$A,Mapping!$G:$G)</f>
        <v>#N/A</v>
      </c>
    </row>
    <row r="1608" spans="1:6" hidden="1" x14ac:dyDescent="0.25">
      <c r="A1608" t="s">
        <v>852</v>
      </c>
      <c r="B1608" t="s">
        <v>8</v>
      </c>
      <c r="C1608" s="1" t="e">
        <f>_xlfn.XLOOKUP($A1608,Mapping!$A:$A,Mapping!$D:$D)</f>
        <v>#N/A</v>
      </c>
      <c r="D1608" s="1" t="e">
        <f>_xlfn.XLOOKUP($A1608,Mapping!$A:$A,Mapping!$E:$E)</f>
        <v>#N/A</v>
      </c>
      <c r="E1608" s="1" t="e">
        <f>_xlfn.XLOOKUP($A1608,Mapping!$A:$A,Mapping!$C:$C)</f>
        <v>#N/A</v>
      </c>
      <c r="F1608" s="1" t="e">
        <f>_xlfn.XLOOKUP($A1608,Mapping!$A:$A,Mapping!$G:$G)</f>
        <v>#N/A</v>
      </c>
    </row>
    <row r="1609" spans="1:6" hidden="1" x14ac:dyDescent="0.25">
      <c r="A1609" t="s">
        <v>853</v>
      </c>
      <c r="B1609" t="s">
        <v>8</v>
      </c>
      <c r="C1609" s="1" t="e">
        <f>_xlfn.XLOOKUP($A1609,Mapping!$A:$A,Mapping!$D:$D)</f>
        <v>#N/A</v>
      </c>
      <c r="D1609" s="1" t="e">
        <f>_xlfn.XLOOKUP($A1609,Mapping!$A:$A,Mapping!$E:$E)</f>
        <v>#N/A</v>
      </c>
      <c r="E1609" s="1" t="e">
        <f>_xlfn.XLOOKUP($A1609,Mapping!$A:$A,Mapping!$C:$C)</f>
        <v>#N/A</v>
      </c>
      <c r="F1609" s="1" t="e">
        <f>_xlfn.XLOOKUP($A1609,Mapping!$A:$A,Mapping!$G:$G)</f>
        <v>#N/A</v>
      </c>
    </row>
    <row r="1610" spans="1:6" hidden="1" x14ac:dyDescent="0.25">
      <c r="A1610" t="s">
        <v>854</v>
      </c>
      <c r="B1610" t="s">
        <v>8</v>
      </c>
      <c r="C1610" s="1" t="e">
        <f>_xlfn.XLOOKUP($A1610,Mapping!$A:$A,Mapping!$D:$D)</f>
        <v>#N/A</v>
      </c>
      <c r="D1610" s="1" t="e">
        <f>_xlfn.XLOOKUP($A1610,Mapping!$A:$A,Mapping!$E:$E)</f>
        <v>#N/A</v>
      </c>
      <c r="E1610" s="1" t="e">
        <f>_xlfn.XLOOKUP($A1610,Mapping!$A:$A,Mapping!$C:$C)</f>
        <v>#N/A</v>
      </c>
      <c r="F1610" s="1" t="e">
        <f>_xlfn.XLOOKUP($A1610,Mapping!$A:$A,Mapping!$G:$G)</f>
        <v>#N/A</v>
      </c>
    </row>
    <row r="1611" spans="1:6" hidden="1" x14ac:dyDescent="0.25">
      <c r="A1611" t="s">
        <v>855</v>
      </c>
      <c r="B1611" t="s">
        <v>8</v>
      </c>
      <c r="C1611" s="1" t="e">
        <f>_xlfn.XLOOKUP($A1611,Mapping!$A:$A,Mapping!$D:$D)</f>
        <v>#N/A</v>
      </c>
      <c r="D1611" s="1" t="e">
        <f>_xlfn.XLOOKUP($A1611,Mapping!$A:$A,Mapping!$E:$E)</f>
        <v>#N/A</v>
      </c>
      <c r="E1611" s="1" t="e">
        <f>_xlfn.XLOOKUP($A1611,Mapping!$A:$A,Mapping!$C:$C)</f>
        <v>#N/A</v>
      </c>
      <c r="F1611" s="1" t="e">
        <f>_xlfn.XLOOKUP($A1611,Mapping!$A:$A,Mapping!$G:$G)</f>
        <v>#N/A</v>
      </c>
    </row>
    <row r="1612" spans="1:6" hidden="1" x14ac:dyDescent="0.25">
      <c r="A1612" t="s">
        <v>856</v>
      </c>
      <c r="B1612" t="s">
        <v>8</v>
      </c>
      <c r="C1612" s="1" t="e">
        <f>_xlfn.XLOOKUP($A1612,Mapping!$A:$A,Mapping!$D:$D)</f>
        <v>#N/A</v>
      </c>
      <c r="D1612" s="1" t="e">
        <f>_xlfn.XLOOKUP($A1612,Mapping!$A:$A,Mapping!$E:$E)</f>
        <v>#N/A</v>
      </c>
      <c r="E1612" s="1" t="e">
        <f>_xlfn.XLOOKUP($A1612,Mapping!$A:$A,Mapping!$C:$C)</f>
        <v>#N/A</v>
      </c>
      <c r="F1612" s="1" t="e">
        <f>_xlfn.XLOOKUP($A1612,Mapping!$A:$A,Mapping!$G:$G)</f>
        <v>#N/A</v>
      </c>
    </row>
    <row r="1613" spans="1:6" hidden="1" x14ac:dyDescent="0.25">
      <c r="A1613" t="s">
        <v>857</v>
      </c>
      <c r="B1613" t="s">
        <v>8</v>
      </c>
      <c r="C1613" s="1" t="e">
        <f>_xlfn.XLOOKUP($A1613,Mapping!$A:$A,Mapping!$D:$D)</f>
        <v>#N/A</v>
      </c>
      <c r="D1613" s="1" t="e">
        <f>_xlfn.XLOOKUP($A1613,Mapping!$A:$A,Mapping!$E:$E)</f>
        <v>#N/A</v>
      </c>
      <c r="E1613" s="1" t="e">
        <f>_xlfn.XLOOKUP($A1613,Mapping!$A:$A,Mapping!$C:$C)</f>
        <v>#N/A</v>
      </c>
      <c r="F1613" s="1" t="e">
        <f>_xlfn.XLOOKUP($A1613,Mapping!$A:$A,Mapping!$G:$G)</f>
        <v>#N/A</v>
      </c>
    </row>
    <row r="1614" spans="1:6" hidden="1" x14ac:dyDescent="0.25">
      <c r="A1614" t="s">
        <v>858</v>
      </c>
      <c r="B1614" t="s">
        <v>8</v>
      </c>
      <c r="C1614" s="1" t="e">
        <f>_xlfn.XLOOKUP($A1614,Mapping!$A:$A,Mapping!$D:$D)</f>
        <v>#N/A</v>
      </c>
      <c r="D1614" s="1" t="e">
        <f>_xlfn.XLOOKUP($A1614,Mapping!$A:$A,Mapping!$E:$E)</f>
        <v>#N/A</v>
      </c>
      <c r="E1614" s="1" t="e">
        <f>_xlfn.XLOOKUP($A1614,Mapping!$A:$A,Mapping!$C:$C)</f>
        <v>#N/A</v>
      </c>
      <c r="F1614" s="1" t="e">
        <f>_xlfn.XLOOKUP($A1614,Mapping!$A:$A,Mapping!$G:$G)</f>
        <v>#N/A</v>
      </c>
    </row>
    <row r="1615" spans="1:6" hidden="1" x14ac:dyDescent="0.25">
      <c r="A1615" t="s">
        <v>859</v>
      </c>
      <c r="B1615" t="s">
        <v>8</v>
      </c>
      <c r="C1615" s="1" t="e">
        <f>_xlfn.XLOOKUP($A1615,Mapping!$A:$A,Mapping!$D:$D)</f>
        <v>#N/A</v>
      </c>
      <c r="D1615" s="1" t="e">
        <f>_xlfn.XLOOKUP($A1615,Mapping!$A:$A,Mapping!$E:$E)</f>
        <v>#N/A</v>
      </c>
      <c r="E1615" s="1" t="e">
        <f>_xlfn.XLOOKUP($A1615,Mapping!$A:$A,Mapping!$C:$C)</f>
        <v>#N/A</v>
      </c>
      <c r="F1615" s="1" t="e">
        <f>_xlfn.XLOOKUP($A1615,Mapping!$A:$A,Mapping!$G:$G)</f>
        <v>#N/A</v>
      </c>
    </row>
    <row r="1616" spans="1:6" hidden="1" x14ac:dyDescent="0.25">
      <c r="A1616" t="s">
        <v>860</v>
      </c>
      <c r="B1616" t="s">
        <v>8</v>
      </c>
      <c r="C1616" s="1" t="e">
        <f>_xlfn.XLOOKUP($A1616,Mapping!$A:$A,Mapping!$D:$D)</f>
        <v>#N/A</v>
      </c>
      <c r="D1616" s="1" t="e">
        <f>_xlfn.XLOOKUP($A1616,Mapping!$A:$A,Mapping!$E:$E)</f>
        <v>#N/A</v>
      </c>
      <c r="E1616" s="1" t="e">
        <f>_xlfn.XLOOKUP($A1616,Mapping!$A:$A,Mapping!$C:$C)</f>
        <v>#N/A</v>
      </c>
      <c r="F1616" s="1" t="e">
        <f>_xlfn.XLOOKUP($A1616,Mapping!$A:$A,Mapping!$G:$G)</f>
        <v>#N/A</v>
      </c>
    </row>
    <row r="1617" spans="1:6" hidden="1" x14ac:dyDescent="0.25">
      <c r="A1617" t="s">
        <v>861</v>
      </c>
      <c r="B1617" t="s">
        <v>8</v>
      </c>
      <c r="C1617" s="1" t="e">
        <f>_xlfn.XLOOKUP($A1617,Mapping!$A:$A,Mapping!$D:$D)</f>
        <v>#N/A</v>
      </c>
      <c r="D1617" s="1" t="e">
        <f>_xlfn.XLOOKUP($A1617,Mapping!$A:$A,Mapping!$E:$E)</f>
        <v>#N/A</v>
      </c>
      <c r="E1617" s="1" t="e">
        <f>_xlfn.XLOOKUP($A1617,Mapping!$A:$A,Mapping!$C:$C)</f>
        <v>#N/A</v>
      </c>
      <c r="F1617" s="1" t="e">
        <f>_xlfn.XLOOKUP($A1617,Mapping!$A:$A,Mapping!$G:$G)</f>
        <v>#N/A</v>
      </c>
    </row>
    <row r="1618" spans="1:6" hidden="1" x14ac:dyDescent="0.25">
      <c r="A1618" t="s">
        <v>862</v>
      </c>
      <c r="B1618" t="s">
        <v>8</v>
      </c>
      <c r="C1618" s="1" t="e">
        <f>_xlfn.XLOOKUP($A1618,Mapping!$A:$A,Mapping!$D:$D)</f>
        <v>#N/A</v>
      </c>
      <c r="D1618" s="1" t="e">
        <f>_xlfn.XLOOKUP($A1618,Mapping!$A:$A,Mapping!$E:$E)</f>
        <v>#N/A</v>
      </c>
      <c r="E1618" s="1" t="e">
        <f>_xlfn.XLOOKUP($A1618,Mapping!$A:$A,Mapping!$C:$C)</f>
        <v>#N/A</v>
      </c>
      <c r="F1618" s="1" t="e">
        <f>_xlfn.XLOOKUP($A1618,Mapping!$A:$A,Mapping!$G:$G)</f>
        <v>#N/A</v>
      </c>
    </row>
    <row r="1619" spans="1:6" hidden="1" x14ac:dyDescent="0.25">
      <c r="A1619" t="s">
        <v>863</v>
      </c>
      <c r="B1619" t="s">
        <v>8</v>
      </c>
      <c r="C1619" s="1" t="e">
        <f>_xlfn.XLOOKUP($A1619,Mapping!$A:$A,Mapping!$D:$D)</f>
        <v>#N/A</v>
      </c>
      <c r="D1619" s="1" t="e">
        <f>_xlfn.XLOOKUP($A1619,Mapping!$A:$A,Mapping!$E:$E)</f>
        <v>#N/A</v>
      </c>
      <c r="E1619" s="1" t="e">
        <f>_xlfn.XLOOKUP($A1619,Mapping!$A:$A,Mapping!$C:$C)</f>
        <v>#N/A</v>
      </c>
      <c r="F1619" s="1" t="e">
        <f>_xlfn.XLOOKUP($A1619,Mapping!$A:$A,Mapping!$G:$G)</f>
        <v>#N/A</v>
      </c>
    </row>
    <row r="1620" spans="1:6" hidden="1" x14ac:dyDescent="0.25">
      <c r="A1620" t="s">
        <v>864</v>
      </c>
      <c r="B1620" t="s">
        <v>8</v>
      </c>
      <c r="C1620" s="1" t="e">
        <f>_xlfn.XLOOKUP($A1620,Mapping!$A:$A,Mapping!$D:$D)</f>
        <v>#N/A</v>
      </c>
      <c r="D1620" s="1" t="e">
        <f>_xlfn.XLOOKUP($A1620,Mapping!$A:$A,Mapping!$E:$E)</f>
        <v>#N/A</v>
      </c>
      <c r="E1620" s="1" t="e">
        <f>_xlfn.XLOOKUP($A1620,Mapping!$A:$A,Mapping!$C:$C)</f>
        <v>#N/A</v>
      </c>
      <c r="F1620" s="1" t="e">
        <f>_xlfn.XLOOKUP($A1620,Mapping!$A:$A,Mapping!$G:$G)</f>
        <v>#N/A</v>
      </c>
    </row>
    <row r="1621" spans="1:6" hidden="1" x14ac:dyDescent="0.25">
      <c r="A1621" t="s">
        <v>865</v>
      </c>
      <c r="B1621" t="s">
        <v>8</v>
      </c>
      <c r="C1621" s="1" t="e">
        <f>_xlfn.XLOOKUP($A1621,Mapping!$A:$A,Mapping!$D:$D)</f>
        <v>#N/A</v>
      </c>
      <c r="D1621" s="1" t="e">
        <f>_xlfn.XLOOKUP($A1621,Mapping!$A:$A,Mapping!$E:$E)</f>
        <v>#N/A</v>
      </c>
      <c r="E1621" s="1" t="e">
        <f>_xlfn.XLOOKUP($A1621,Mapping!$A:$A,Mapping!$C:$C)</f>
        <v>#N/A</v>
      </c>
      <c r="F1621" s="1" t="e">
        <f>_xlfn.XLOOKUP($A1621,Mapping!$A:$A,Mapping!$G:$G)</f>
        <v>#N/A</v>
      </c>
    </row>
    <row r="1622" spans="1:6" hidden="1" x14ac:dyDescent="0.25">
      <c r="A1622" t="s">
        <v>866</v>
      </c>
      <c r="B1622" t="s">
        <v>8</v>
      </c>
      <c r="C1622" s="1" t="e">
        <f>_xlfn.XLOOKUP($A1622,Mapping!$A:$A,Mapping!$D:$D)</f>
        <v>#N/A</v>
      </c>
      <c r="D1622" s="1" t="e">
        <f>_xlfn.XLOOKUP($A1622,Mapping!$A:$A,Mapping!$E:$E)</f>
        <v>#N/A</v>
      </c>
      <c r="E1622" s="1" t="e">
        <f>_xlfn.XLOOKUP($A1622,Mapping!$A:$A,Mapping!$C:$C)</f>
        <v>#N/A</v>
      </c>
      <c r="F1622" s="1" t="e">
        <f>_xlfn.XLOOKUP($A1622,Mapping!$A:$A,Mapping!$G:$G)</f>
        <v>#N/A</v>
      </c>
    </row>
    <row r="1623" spans="1:6" hidden="1" x14ac:dyDescent="0.25">
      <c r="A1623" t="s">
        <v>867</v>
      </c>
      <c r="B1623" t="s">
        <v>8</v>
      </c>
      <c r="C1623" s="1" t="e">
        <f>_xlfn.XLOOKUP($A1623,Mapping!$A:$A,Mapping!$D:$D)</f>
        <v>#N/A</v>
      </c>
      <c r="D1623" s="1" t="e">
        <f>_xlfn.XLOOKUP($A1623,Mapping!$A:$A,Mapping!$E:$E)</f>
        <v>#N/A</v>
      </c>
      <c r="E1623" s="1" t="e">
        <f>_xlfn.XLOOKUP($A1623,Mapping!$A:$A,Mapping!$C:$C)</f>
        <v>#N/A</v>
      </c>
      <c r="F1623" s="1" t="e">
        <f>_xlfn.XLOOKUP($A1623,Mapping!$A:$A,Mapping!$G:$G)</f>
        <v>#N/A</v>
      </c>
    </row>
    <row r="1624" spans="1:6" hidden="1" x14ac:dyDescent="0.25">
      <c r="A1624" t="s">
        <v>868</v>
      </c>
      <c r="B1624" t="s">
        <v>8</v>
      </c>
      <c r="C1624" s="1" t="e">
        <f>_xlfn.XLOOKUP($A1624,Mapping!$A:$A,Mapping!$D:$D)</f>
        <v>#N/A</v>
      </c>
      <c r="D1624" s="1" t="e">
        <f>_xlfn.XLOOKUP($A1624,Mapping!$A:$A,Mapping!$E:$E)</f>
        <v>#N/A</v>
      </c>
      <c r="E1624" s="1" t="e">
        <f>_xlfn.XLOOKUP($A1624,Mapping!$A:$A,Mapping!$C:$C)</f>
        <v>#N/A</v>
      </c>
      <c r="F1624" s="1" t="e">
        <f>_xlfn.XLOOKUP($A1624,Mapping!$A:$A,Mapping!$G:$G)</f>
        <v>#N/A</v>
      </c>
    </row>
    <row r="1625" spans="1:6" hidden="1" x14ac:dyDescent="0.25">
      <c r="A1625" t="s">
        <v>869</v>
      </c>
      <c r="B1625" t="s">
        <v>8</v>
      </c>
      <c r="C1625" s="1" t="e">
        <f>_xlfn.XLOOKUP($A1625,Mapping!$A:$A,Mapping!$D:$D)</f>
        <v>#N/A</v>
      </c>
      <c r="D1625" s="1" t="e">
        <f>_xlfn.XLOOKUP($A1625,Mapping!$A:$A,Mapping!$E:$E)</f>
        <v>#N/A</v>
      </c>
      <c r="E1625" s="1" t="e">
        <f>_xlfn.XLOOKUP($A1625,Mapping!$A:$A,Mapping!$C:$C)</f>
        <v>#N/A</v>
      </c>
      <c r="F1625" s="1" t="e">
        <f>_xlfn.XLOOKUP($A1625,Mapping!$A:$A,Mapping!$G:$G)</f>
        <v>#N/A</v>
      </c>
    </row>
    <row r="1626" spans="1:6" hidden="1" x14ac:dyDescent="0.25">
      <c r="A1626" t="s">
        <v>870</v>
      </c>
      <c r="B1626" t="s">
        <v>8</v>
      </c>
      <c r="C1626" s="1" t="e">
        <f>_xlfn.XLOOKUP($A1626,Mapping!$A:$A,Mapping!$D:$D)</f>
        <v>#N/A</v>
      </c>
      <c r="D1626" s="1" t="e">
        <f>_xlfn.XLOOKUP($A1626,Mapping!$A:$A,Mapping!$E:$E)</f>
        <v>#N/A</v>
      </c>
      <c r="E1626" s="1" t="e">
        <f>_xlfn.XLOOKUP($A1626,Mapping!$A:$A,Mapping!$C:$C)</f>
        <v>#N/A</v>
      </c>
      <c r="F1626" s="1" t="e">
        <f>_xlfn.XLOOKUP($A1626,Mapping!$A:$A,Mapping!$G:$G)</f>
        <v>#N/A</v>
      </c>
    </row>
    <row r="1627" spans="1:6" hidden="1" x14ac:dyDescent="0.25">
      <c r="A1627" t="s">
        <v>871</v>
      </c>
      <c r="B1627" t="s">
        <v>8</v>
      </c>
      <c r="C1627" s="1" t="e">
        <f>_xlfn.XLOOKUP($A1627,Mapping!$A:$A,Mapping!$D:$D)</f>
        <v>#N/A</v>
      </c>
      <c r="D1627" s="1" t="e">
        <f>_xlfn.XLOOKUP($A1627,Mapping!$A:$A,Mapping!$E:$E)</f>
        <v>#N/A</v>
      </c>
      <c r="E1627" s="1" t="e">
        <f>_xlfn.XLOOKUP($A1627,Mapping!$A:$A,Mapping!$C:$C)</f>
        <v>#N/A</v>
      </c>
      <c r="F1627" s="1" t="e">
        <f>_xlfn.XLOOKUP($A1627,Mapping!$A:$A,Mapping!$G:$G)</f>
        <v>#N/A</v>
      </c>
    </row>
    <row r="1628" spans="1:6" hidden="1" x14ac:dyDescent="0.25">
      <c r="A1628" t="s">
        <v>872</v>
      </c>
      <c r="B1628" t="s">
        <v>8</v>
      </c>
      <c r="C1628" s="1" t="e">
        <f>_xlfn.XLOOKUP($A1628,Mapping!$A:$A,Mapping!$D:$D)</f>
        <v>#N/A</v>
      </c>
      <c r="D1628" s="1" t="e">
        <f>_xlfn.XLOOKUP($A1628,Mapping!$A:$A,Mapping!$E:$E)</f>
        <v>#N/A</v>
      </c>
      <c r="E1628" s="1" t="e">
        <f>_xlfn.XLOOKUP($A1628,Mapping!$A:$A,Mapping!$C:$C)</f>
        <v>#N/A</v>
      </c>
      <c r="F1628" s="1" t="e">
        <f>_xlfn.XLOOKUP($A1628,Mapping!$A:$A,Mapping!$G:$G)</f>
        <v>#N/A</v>
      </c>
    </row>
    <row r="1629" spans="1:6" hidden="1" x14ac:dyDescent="0.25">
      <c r="A1629" t="s">
        <v>873</v>
      </c>
      <c r="B1629" t="s">
        <v>8</v>
      </c>
      <c r="C1629" s="1" t="e">
        <f>_xlfn.XLOOKUP($A1629,Mapping!$A:$A,Mapping!$D:$D)</f>
        <v>#N/A</v>
      </c>
      <c r="D1629" s="1" t="e">
        <f>_xlfn.XLOOKUP($A1629,Mapping!$A:$A,Mapping!$E:$E)</f>
        <v>#N/A</v>
      </c>
      <c r="E1629" s="1" t="e">
        <f>_xlfn.XLOOKUP($A1629,Mapping!$A:$A,Mapping!$C:$C)</f>
        <v>#N/A</v>
      </c>
      <c r="F1629" s="1" t="e">
        <f>_xlfn.XLOOKUP($A1629,Mapping!$A:$A,Mapping!$G:$G)</f>
        <v>#N/A</v>
      </c>
    </row>
    <row r="1630" spans="1:6" hidden="1" x14ac:dyDescent="0.25">
      <c r="A1630" t="s">
        <v>874</v>
      </c>
      <c r="B1630" t="s">
        <v>8</v>
      </c>
      <c r="C1630" s="1" t="e">
        <f>_xlfn.XLOOKUP($A1630,Mapping!$A:$A,Mapping!$D:$D)</f>
        <v>#N/A</v>
      </c>
      <c r="D1630" s="1" t="e">
        <f>_xlfn.XLOOKUP($A1630,Mapping!$A:$A,Mapping!$E:$E)</f>
        <v>#N/A</v>
      </c>
      <c r="E1630" s="1" t="e">
        <f>_xlfn.XLOOKUP($A1630,Mapping!$A:$A,Mapping!$C:$C)</f>
        <v>#N/A</v>
      </c>
      <c r="F1630" s="1" t="e">
        <f>_xlfn.XLOOKUP($A1630,Mapping!$A:$A,Mapping!$G:$G)</f>
        <v>#N/A</v>
      </c>
    </row>
    <row r="1631" spans="1:6" hidden="1" x14ac:dyDescent="0.25">
      <c r="A1631" t="s">
        <v>875</v>
      </c>
      <c r="B1631" t="s">
        <v>8</v>
      </c>
      <c r="C1631" s="1" t="e">
        <f>_xlfn.XLOOKUP($A1631,Mapping!$A:$A,Mapping!$D:$D)</f>
        <v>#N/A</v>
      </c>
      <c r="D1631" s="1" t="e">
        <f>_xlfn.XLOOKUP($A1631,Mapping!$A:$A,Mapping!$E:$E)</f>
        <v>#N/A</v>
      </c>
      <c r="E1631" s="1" t="e">
        <f>_xlfn.XLOOKUP($A1631,Mapping!$A:$A,Mapping!$C:$C)</f>
        <v>#N/A</v>
      </c>
      <c r="F1631" s="1" t="e">
        <f>_xlfn.XLOOKUP($A1631,Mapping!$A:$A,Mapping!$G:$G)</f>
        <v>#N/A</v>
      </c>
    </row>
    <row r="1632" spans="1:6" hidden="1" x14ac:dyDescent="0.25">
      <c r="A1632" t="s">
        <v>876</v>
      </c>
      <c r="B1632" t="s">
        <v>8</v>
      </c>
      <c r="C1632" s="1" t="e">
        <f>_xlfn.XLOOKUP($A1632,Mapping!$A:$A,Mapping!$D:$D)</f>
        <v>#N/A</v>
      </c>
      <c r="D1632" s="1" t="e">
        <f>_xlfn.XLOOKUP($A1632,Mapping!$A:$A,Mapping!$E:$E)</f>
        <v>#N/A</v>
      </c>
      <c r="E1632" s="1" t="e">
        <f>_xlfn.XLOOKUP($A1632,Mapping!$A:$A,Mapping!$C:$C)</f>
        <v>#N/A</v>
      </c>
      <c r="F1632" s="1" t="e">
        <f>_xlfn.XLOOKUP($A1632,Mapping!$A:$A,Mapping!$G:$G)</f>
        <v>#N/A</v>
      </c>
    </row>
    <row r="1633" spans="1:6" hidden="1" x14ac:dyDescent="0.25">
      <c r="A1633" t="s">
        <v>877</v>
      </c>
      <c r="B1633" t="s">
        <v>8</v>
      </c>
      <c r="C1633" s="1" t="e">
        <f>_xlfn.XLOOKUP($A1633,Mapping!$A:$A,Mapping!$D:$D)</f>
        <v>#N/A</v>
      </c>
      <c r="D1633" s="1" t="e">
        <f>_xlfn.XLOOKUP($A1633,Mapping!$A:$A,Mapping!$E:$E)</f>
        <v>#N/A</v>
      </c>
      <c r="E1633" s="1" t="e">
        <f>_xlfn.XLOOKUP($A1633,Mapping!$A:$A,Mapping!$C:$C)</f>
        <v>#N/A</v>
      </c>
      <c r="F1633" s="1" t="e">
        <f>_xlfn.XLOOKUP($A1633,Mapping!$A:$A,Mapping!$G:$G)</f>
        <v>#N/A</v>
      </c>
    </row>
    <row r="1634" spans="1:6" hidden="1" x14ac:dyDescent="0.25">
      <c r="A1634" t="s">
        <v>878</v>
      </c>
      <c r="B1634" t="s">
        <v>8</v>
      </c>
      <c r="C1634" s="1" t="e">
        <f>_xlfn.XLOOKUP($A1634,Mapping!$A:$A,Mapping!$D:$D)</f>
        <v>#N/A</v>
      </c>
      <c r="D1634" s="1" t="e">
        <f>_xlfn.XLOOKUP($A1634,Mapping!$A:$A,Mapping!$E:$E)</f>
        <v>#N/A</v>
      </c>
      <c r="E1634" s="1" t="e">
        <f>_xlfn.XLOOKUP($A1634,Mapping!$A:$A,Mapping!$C:$C)</f>
        <v>#N/A</v>
      </c>
      <c r="F1634" s="1" t="e">
        <f>_xlfn.XLOOKUP($A1634,Mapping!$A:$A,Mapping!$G:$G)</f>
        <v>#N/A</v>
      </c>
    </row>
    <row r="1635" spans="1:6" hidden="1" x14ac:dyDescent="0.25">
      <c r="A1635" t="s">
        <v>879</v>
      </c>
      <c r="B1635" t="s">
        <v>8</v>
      </c>
      <c r="C1635" s="1" t="e">
        <f>_xlfn.XLOOKUP($A1635,Mapping!$A:$A,Mapping!$D:$D)</f>
        <v>#N/A</v>
      </c>
      <c r="D1635" s="1" t="e">
        <f>_xlfn.XLOOKUP($A1635,Mapping!$A:$A,Mapping!$E:$E)</f>
        <v>#N/A</v>
      </c>
      <c r="E1635" s="1" t="e">
        <f>_xlfn.XLOOKUP($A1635,Mapping!$A:$A,Mapping!$C:$C)</f>
        <v>#N/A</v>
      </c>
      <c r="F1635" s="1" t="e">
        <f>_xlfn.XLOOKUP($A1635,Mapping!$A:$A,Mapping!$G:$G)</f>
        <v>#N/A</v>
      </c>
    </row>
    <row r="1636" spans="1:6" hidden="1" x14ac:dyDescent="0.25">
      <c r="A1636" t="s">
        <v>880</v>
      </c>
      <c r="B1636" t="s">
        <v>8</v>
      </c>
      <c r="C1636" s="1" t="e">
        <f>_xlfn.XLOOKUP($A1636,Mapping!$A:$A,Mapping!$D:$D)</f>
        <v>#N/A</v>
      </c>
      <c r="D1636" s="1" t="e">
        <f>_xlfn.XLOOKUP($A1636,Mapping!$A:$A,Mapping!$E:$E)</f>
        <v>#N/A</v>
      </c>
      <c r="E1636" s="1" t="e">
        <f>_xlfn.XLOOKUP($A1636,Mapping!$A:$A,Mapping!$C:$C)</f>
        <v>#N/A</v>
      </c>
      <c r="F1636" s="1" t="e">
        <f>_xlfn.XLOOKUP($A1636,Mapping!$A:$A,Mapping!$G:$G)</f>
        <v>#N/A</v>
      </c>
    </row>
    <row r="1637" spans="1:6" hidden="1" x14ac:dyDescent="0.25">
      <c r="A1637" t="s">
        <v>881</v>
      </c>
      <c r="B1637" t="s">
        <v>8</v>
      </c>
      <c r="C1637" s="1" t="e">
        <f>_xlfn.XLOOKUP($A1637,Mapping!$A:$A,Mapping!$D:$D)</f>
        <v>#N/A</v>
      </c>
      <c r="D1637" s="1" t="e">
        <f>_xlfn.XLOOKUP($A1637,Mapping!$A:$A,Mapping!$E:$E)</f>
        <v>#N/A</v>
      </c>
      <c r="E1637" s="1" t="e">
        <f>_xlfn.XLOOKUP($A1637,Mapping!$A:$A,Mapping!$C:$C)</f>
        <v>#N/A</v>
      </c>
      <c r="F1637" s="1" t="e">
        <f>_xlfn.XLOOKUP($A1637,Mapping!$A:$A,Mapping!$G:$G)</f>
        <v>#N/A</v>
      </c>
    </row>
    <row r="1638" spans="1:6" hidden="1" x14ac:dyDescent="0.25">
      <c r="A1638" t="s">
        <v>882</v>
      </c>
      <c r="B1638" t="s">
        <v>8</v>
      </c>
      <c r="C1638" s="1" t="e">
        <f>_xlfn.XLOOKUP($A1638,Mapping!$A:$A,Mapping!$D:$D)</f>
        <v>#N/A</v>
      </c>
      <c r="D1638" s="1" t="e">
        <f>_xlfn.XLOOKUP($A1638,Mapping!$A:$A,Mapping!$E:$E)</f>
        <v>#N/A</v>
      </c>
      <c r="E1638" s="1" t="e">
        <f>_xlfn.XLOOKUP($A1638,Mapping!$A:$A,Mapping!$C:$C)</f>
        <v>#N/A</v>
      </c>
      <c r="F1638" s="1" t="e">
        <f>_xlfn.XLOOKUP($A1638,Mapping!$A:$A,Mapping!$G:$G)</f>
        <v>#N/A</v>
      </c>
    </row>
    <row r="1639" spans="1:6" hidden="1" x14ac:dyDescent="0.25">
      <c r="A1639" t="s">
        <v>883</v>
      </c>
      <c r="B1639" t="s">
        <v>8</v>
      </c>
      <c r="C1639" s="1" t="e">
        <f>_xlfn.XLOOKUP($A1639,Mapping!$A:$A,Mapping!$D:$D)</f>
        <v>#N/A</v>
      </c>
      <c r="D1639" s="1" t="e">
        <f>_xlfn.XLOOKUP($A1639,Mapping!$A:$A,Mapping!$E:$E)</f>
        <v>#N/A</v>
      </c>
      <c r="E1639" s="1" t="e">
        <f>_xlfn.XLOOKUP($A1639,Mapping!$A:$A,Mapping!$C:$C)</f>
        <v>#N/A</v>
      </c>
      <c r="F1639" s="1" t="e">
        <f>_xlfn.XLOOKUP($A1639,Mapping!$A:$A,Mapping!$G:$G)</f>
        <v>#N/A</v>
      </c>
    </row>
    <row r="1640" spans="1:6" hidden="1" x14ac:dyDescent="0.25">
      <c r="A1640" t="s">
        <v>884</v>
      </c>
      <c r="B1640" t="s">
        <v>8</v>
      </c>
      <c r="C1640" s="1" t="e">
        <f>_xlfn.XLOOKUP($A1640,Mapping!$A:$A,Mapping!$D:$D)</f>
        <v>#N/A</v>
      </c>
      <c r="D1640" s="1" t="e">
        <f>_xlfn.XLOOKUP($A1640,Mapping!$A:$A,Mapping!$E:$E)</f>
        <v>#N/A</v>
      </c>
      <c r="E1640" s="1" t="e">
        <f>_xlfn.XLOOKUP($A1640,Mapping!$A:$A,Mapping!$C:$C)</f>
        <v>#N/A</v>
      </c>
      <c r="F1640" s="1" t="e">
        <f>_xlfn.XLOOKUP($A1640,Mapping!$A:$A,Mapping!$G:$G)</f>
        <v>#N/A</v>
      </c>
    </row>
    <row r="1641" spans="1:6" hidden="1" x14ac:dyDescent="0.25">
      <c r="A1641" t="s">
        <v>885</v>
      </c>
      <c r="B1641" t="s">
        <v>8</v>
      </c>
      <c r="C1641" s="1" t="e">
        <f>_xlfn.XLOOKUP($A1641,Mapping!$A:$A,Mapping!$D:$D)</f>
        <v>#N/A</v>
      </c>
      <c r="D1641" s="1" t="e">
        <f>_xlfn.XLOOKUP($A1641,Mapping!$A:$A,Mapping!$E:$E)</f>
        <v>#N/A</v>
      </c>
      <c r="E1641" s="1" t="e">
        <f>_xlfn.XLOOKUP($A1641,Mapping!$A:$A,Mapping!$C:$C)</f>
        <v>#N/A</v>
      </c>
      <c r="F1641" s="1" t="e">
        <f>_xlfn.XLOOKUP($A1641,Mapping!$A:$A,Mapping!$G:$G)</f>
        <v>#N/A</v>
      </c>
    </row>
    <row r="1642" spans="1:6" hidden="1" x14ac:dyDescent="0.25">
      <c r="A1642" t="s">
        <v>886</v>
      </c>
      <c r="B1642" t="s">
        <v>8</v>
      </c>
      <c r="C1642" s="1" t="e">
        <f>_xlfn.XLOOKUP($A1642,Mapping!$A:$A,Mapping!$D:$D)</f>
        <v>#N/A</v>
      </c>
      <c r="D1642" s="1" t="e">
        <f>_xlfn.XLOOKUP($A1642,Mapping!$A:$A,Mapping!$E:$E)</f>
        <v>#N/A</v>
      </c>
      <c r="E1642" s="1" t="e">
        <f>_xlfn.XLOOKUP($A1642,Mapping!$A:$A,Mapping!$C:$C)</f>
        <v>#N/A</v>
      </c>
      <c r="F1642" s="1" t="e">
        <f>_xlfn.XLOOKUP($A1642,Mapping!$A:$A,Mapping!$G:$G)</f>
        <v>#N/A</v>
      </c>
    </row>
    <row r="1643" spans="1:6" hidden="1" x14ac:dyDescent="0.25">
      <c r="A1643" t="s">
        <v>887</v>
      </c>
      <c r="B1643" t="s">
        <v>8</v>
      </c>
      <c r="C1643" s="1" t="e">
        <f>_xlfn.XLOOKUP($A1643,Mapping!$A:$A,Mapping!$D:$D)</f>
        <v>#N/A</v>
      </c>
      <c r="D1643" s="1" t="e">
        <f>_xlfn.XLOOKUP($A1643,Mapping!$A:$A,Mapping!$E:$E)</f>
        <v>#N/A</v>
      </c>
      <c r="E1643" s="1" t="e">
        <f>_xlfn.XLOOKUP($A1643,Mapping!$A:$A,Mapping!$C:$C)</f>
        <v>#N/A</v>
      </c>
      <c r="F1643" s="1" t="e">
        <f>_xlfn.XLOOKUP($A1643,Mapping!$A:$A,Mapping!$G:$G)</f>
        <v>#N/A</v>
      </c>
    </row>
    <row r="1644" spans="1:6" hidden="1" x14ac:dyDescent="0.25">
      <c r="A1644" t="s">
        <v>888</v>
      </c>
      <c r="B1644" t="s">
        <v>8</v>
      </c>
      <c r="C1644" s="1" t="e">
        <f>_xlfn.XLOOKUP($A1644,Mapping!$A:$A,Mapping!$D:$D)</f>
        <v>#N/A</v>
      </c>
      <c r="D1644" s="1" t="e">
        <f>_xlfn.XLOOKUP($A1644,Mapping!$A:$A,Mapping!$E:$E)</f>
        <v>#N/A</v>
      </c>
      <c r="E1644" s="1" t="e">
        <f>_xlfn.XLOOKUP($A1644,Mapping!$A:$A,Mapping!$C:$C)</f>
        <v>#N/A</v>
      </c>
      <c r="F1644" s="1" t="e">
        <f>_xlfn.XLOOKUP($A1644,Mapping!$A:$A,Mapping!$G:$G)</f>
        <v>#N/A</v>
      </c>
    </row>
    <row r="1645" spans="1:6" hidden="1" x14ac:dyDescent="0.25">
      <c r="A1645" t="s">
        <v>889</v>
      </c>
      <c r="B1645" t="s">
        <v>8</v>
      </c>
      <c r="C1645" s="1" t="e">
        <f>_xlfn.XLOOKUP($A1645,Mapping!$A:$A,Mapping!$D:$D)</f>
        <v>#N/A</v>
      </c>
      <c r="D1645" s="1" t="e">
        <f>_xlfn.XLOOKUP($A1645,Mapping!$A:$A,Mapping!$E:$E)</f>
        <v>#N/A</v>
      </c>
      <c r="E1645" s="1" t="e">
        <f>_xlfn.XLOOKUP($A1645,Mapping!$A:$A,Mapping!$C:$C)</f>
        <v>#N/A</v>
      </c>
      <c r="F1645" s="1" t="e">
        <f>_xlfn.XLOOKUP($A1645,Mapping!$A:$A,Mapping!$G:$G)</f>
        <v>#N/A</v>
      </c>
    </row>
    <row r="1646" spans="1:6" hidden="1" x14ac:dyDescent="0.25">
      <c r="A1646" t="s">
        <v>890</v>
      </c>
      <c r="B1646" t="s">
        <v>8</v>
      </c>
      <c r="C1646" s="1" t="e">
        <f>_xlfn.XLOOKUP($A1646,Mapping!$A:$A,Mapping!$D:$D)</f>
        <v>#N/A</v>
      </c>
      <c r="D1646" s="1" t="e">
        <f>_xlfn.XLOOKUP($A1646,Mapping!$A:$A,Mapping!$E:$E)</f>
        <v>#N/A</v>
      </c>
      <c r="E1646" s="1" t="e">
        <f>_xlfn.XLOOKUP($A1646,Mapping!$A:$A,Mapping!$C:$C)</f>
        <v>#N/A</v>
      </c>
      <c r="F1646" s="1" t="e">
        <f>_xlfn.XLOOKUP($A1646,Mapping!$A:$A,Mapping!$G:$G)</f>
        <v>#N/A</v>
      </c>
    </row>
    <row r="1647" spans="1:6" hidden="1" x14ac:dyDescent="0.25">
      <c r="A1647" t="s">
        <v>891</v>
      </c>
      <c r="B1647" t="s">
        <v>8</v>
      </c>
      <c r="C1647" s="1" t="e">
        <f>_xlfn.XLOOKUP($A1647,Mapping!$A:$A,Mapping!$D:$D)</f>
        <v>#N/A</v>
      </c>
      <c r="D1647" s="1" t="e">
        <f>_xlfn.XLOOKUP($A1647,Mapping!$A:$A,Mapping!$E:$E)</f>
        <v>#N/A</v>
      </c>
      <c r="E1647" s="1" t="e">
        <f>_xlfn.XLOOKUP($A1647,Mapping!$A:$A,Mapping!$C:$C)</f>
        <v>#N/A</v>
      </c>
      <c r="F1647" s="1" t="e">
        <f>_xlfn.XLOOKUP($A1647,Mapping!$A:$A,Mapping!$G:$G)</f>
        <v>#N/A</v>
      </c>
    </row>
    <row r="1648" spans="1:6" hidden="1" x14ac:dyDescent="0.25">
      <c r="A1648" t="s">
        <v>892</v>
      </c>
      <c r="B1648" t="s">
        <v>8</v>
      </c>
      <c r="C1648" s="1" t="e">
        <f>_xlfn.XLOOKUP($A1648,Mapping!$A:$A,Mapping!$D:$D)</f>
        <v>#N/A</v>
      </c>
      <c r="D1648" s="1" t="e">
        <f>_xlfn.XLOOKUP($A1648,Mapping!$A:$A,Mapping!$E:$E)</f>
        <v>#N/A</v>
      </c>
      <c r="E1648" s="1" t="e">
        <f>_xlfn.XLOOKUP($A1648,Mapping!$A:$A,Mapping!$C:$C)</f>
        <v>#N/A</v>
      </c>
      <c r="F1648" s="1" t="e">
        <f>_xlfn.XLOOKUP($A1648,Mapping!$A:$A,Mapping!$G:$G)</f>
        <v>#N/A</v>
      </c>
    </row>
    <row r="1649" spans="1:6" hidden="1" x14ac:dyDescent="0.25">
      <c r="A1649" t="s">
        <v>893</v>
      </c>
      <c r="B1649" t="s">
        <v>8</v>
      </c>
      <c r="C1649" s="1" t="e">
        <f>_xlfn.XLOOKUP($A1649,Mapping!$A:$A,Mapping!$D:$D)</f>
        <v>#N/A</v>
      </c>
      <c r="D1649" s="1" t="e">
        <f>_xlfn.XLOOKUP($A1649,Mapping!$A:$A,Mapping!$E:$E)</f>
        <v>#N/A</v>
      </c>
      <c r="E1649" s="1" t="e">
        <f>_xlfn.XLOOKUP($A1649,Mapping!$A:$A,Mapping!$C:$C)</f>
        <v>#N/A</v>
      </c>
      <c r="F1649" s="1" t="e">
        <f>_xlfn.XLOOKUP($A1649,Mapping!$A:$A,Mapping!$G:$G)</f>
        <v>#N/A</v>
      </c>
    </row>
    <row r="1650" spans="1:6" hidden="1" x14ac:dyDescent="0.25">
      <c r="A1650" t="s">
        <v>894</v>
      </c>
      <c r="B1650" t="s">
        <v>8</v>
      </c>
      <c r="C1650" s="1" t="e">
        <f>_xlfn.XLOOKUP($A1650,Mapping!$A:$A,Mapping!$D:$D)</f>
        <v>#N/A</v>
      </c>
      <c r="D1650" s="1" t="e">
        <f>_xlfn.XLOOKUP($A1650,Mapping!$A:$A,Mapping!$E:$E)</f>
        <v>#N/A</v>
      </c>
      <c r="E1650" s="1" t="e">
        <f>_xlfn.XLOOKUP($A1650,Mapping!$A:$A,Mapping!$C:$C)</f>
        <v>#N/A</v>
      </c>
      <c r="F1650" s="1" t="e">
        <f>_xlfn.XLOOKUP($A1650,Mapping!$A:$A,Mapping!$G:$G)</f>
        <v>#N/A</v>
      </c>
    </row>
    <row r="1651" spans="1:6" hidden="1" x14ac:dyDescent="0.25">
      <c r="A1651" t="s">
        <v>895</v>
      </c>
      <c r="B1651" t="s">
        <v>8</v>
      </c>
      <c r="C1651" s="1" t="e">
        <f>_xlfn.XLOOKUP($A1651,Mapping!$A:$A,Mapping!$D:$D)</f>
        <v>#N/A</v>
      </c>
      <c r="D1651" s="1" t="e">
        <f>_xlfn.XLOOKUP($A1651,Mapping!$A:$A,Mapping!$E:$E)</f>
        <v>#N/A</v>
      </c>
      <c r="E1651" s="1" t="e">
        <f>_xlfn.XLOOKUP($A1651,Mapping!$A:$A,Mapping!$C:$C)</f>
        <v>#N/A</v>
      </c>
      <c r="F1651" s="1" t="e">
        <f>_xlfn.XLOOKUP($A1651,Mapping!$A:$A,Mapping!$G:$G)</f>
        <v>#N/A</v>
      </c>
    </row>
    <row r="1652" spans="1:6" hidden="1" x14ac:dyDescent="0.25">
      <c r="A1652" t="s">
        <v>896</v>
      </c>
      <c r="B1652" t="s">
        <v>8</v>
      </c>
      <c r="C1652" s="1" t="e">
        <f>_xlfn.XLOOKUP($A1652,Mapping!$A:$A,Mapping!$D:$D)</f>
        <v>#N/A</v>
      </c>
      <c r="D1652" s="1" t="e">
        <f>_xlfn.XLOOKUP($A1652,Mapping!$A:$A,Mapping!$E:$E)</f>
        <v>#N/A</v>
      </c>
      <c r="E1652" s="1" t="e">
        <f>_xlfn.XLOOKUP($A1652,Mapping!$A:$A,Mapping!$C:$C)</f>
        <v>#N/A</v>
      </c>
      <c r="F1652" s="1" t="e">
        <f>_xlfn.XLOOKUP($A1652,Mapping!$A:$A,Mapping!$G:$G)</f>
        <v>#N/A</v>
      </c>
    </row>
    <row r="1653" spans="1:6" hidden="1" x14ac:dyDescent="0.25">
      <c r="A1653" t="s">
        <v>897</v>
      </c>
      <c r="B1653" t="s">
        <v>8</v>
      </c>
      <c r="C1653" s="1" t="e">
        <f>_xlfn.XLOOKUP($A1653,Mapping!$A:$A,Mapping!$D:$D)</f>
        <v>#N/A</v>
      </c>
      <c r="D1653" s="1" t="e">
        <f>_xlfn.XLOOKUP($A1653,Mapping!$A:$A,Mapping!$E:$E)</f>
        <v>#N/A</v>
      </c>
      <c r="E1653" s="1" t="e">
        <f>_xlfn.XLOOKUP($A1653,Mapping!$A:$A,Mapping!$C:$C)</f>
        <v>#N/A</v>
      </c>
      <c r="F1653" s="1" t="e">
        <f>_xlfn.XLOOKUP($A1653,Mapping!$A:$A,Mapping!$G:$G)</f>
        <v>#N/A</v>
      </c>
    </row>
    <row r="1654" spans="1:6" hidden="1" x14ac:dyDescent="0.25">
      <c r="A1654" t="s">
        <v>898</v>
      </c>
      <c r="B1654" t="s">
        <v>8</v>
      </c>
      <c r="C1654" s="1" t="e">
        <f>_xlfn.XLOOKUP($A1654,Mapping!$A:$A,Mapping!$D:$D)</f>
        <v>#N/A</v>
      </c>
      <c r="D1654" s="1" t="e">
        <f>_xlfn.XLOOKUP($A1654,Mapping!$A:$A,Mapping!$E:$E)</f>
        <v>#N/A</v>
      </c>
      <c r="E1654" s="1" t="e">
        <f>_xlfn.XLOOKUP($A1654,Mapping!$A:$A,Mapping!$C:$C)</f>
        <v>#N/A</v>
      </c>
      <c r="F1654" s="1" t="e">
        <f>_xlfn.XLOOKUP($A1654,Mapping!$A:$A,Mapping!$G:$G)</f>
        <v>#N/A</v>
      </c>
    </row>
    <row r="1655" spans="1:6" hidden="1" x14ac:dyDescent="0.25">
      <c r="A1655" t="s">
        <v>899</v>
      </c>
      <c r="B1655" t="s">
        <v>8</v>
      </c>
      <c r="C1655" s="1" t="e">
        <f>_xlfn.XLOOKUP($A1655,Mapping!$A:$A,Mapping!$D:$D)</f>
        <v>#N/A</v>
      </c>
      <c r="D1655" s="1" t="e">
        <f>_xlfn.XLOOKUP($A1655,Mapping!$A:$A,Mapping!$E:$E)</f>
        <v>#N/A</v>
      </c>
      <c r="E1655" s="1" t="e">
        <f>_xlfn.XLOOKUP($A1655,Mapping!$A:$A,Mapping!$C:$C)</f>
        <v>#N/A</v>
      </c>
      <c r="F1655" s="1" t="e">
        <f>_xlfn.XLOOKUP($A1655,Mapping!$A:$A,Mapping!$G:$G)</f>
        <v>#N/A</v>
      </c>
    </row>
    <row r="1656" spans="1:6" hidden="1" x14ac:dyDescent="0.25">
      <c r="A1656" t="s">
        <v>900</v>
      </c>
      <c r="B1656" t="s">
        <v>8</v>
      </c>
      <c r="C1656" s="1" t="e">
        <f>_xlfn.XLOOKUP($A1656,Mapping!$A:$A,Mapping!$D:$D)</f>
        <v>#N/A</v>
      </c>
      <c r="D1656" s="1" t="e">
        <f>_xlfn.XLOOKUP($A1656,Mapping!$A:$A,Mapping!$E:$E)</f>
        <v>#N/A</v>
      </c>
      <c r="E1656" s="1" t="e">
        <f>_xlfn.XLOOKUP($A1656,Mapping!$A:$A,Mapping!$C:$C)</f>
        <v>#N/A</v>
      </c>
      <c r="F1656" s="1" t="e">
        <f>_xlfn.XLOOKUP($A1656,Mapping!$A:$A,Mapping!$G:$G)</f>
        <v>#N/A</v>
      </c>
    </row>
    <row r="1657" spans="1:6" hidden="1" x14ac:dyDescent="0.25">
      <c r="A1657" t="s">
        <v>901</v>
      </c>
      <c r="B1657" t="s">
        <v>8</v>
      </c>
      <c r="C1657" s="1" t="e">
        <f>_xlfn.XLOOKUP($A1657,Mapping!$A:$A,Mapping!$D:$D)</f>
        <v>#N/A</v>
      </c>
      <c r="D1657" s="1" t="e">
        <f>_xlfn.XLOOKUP($A1657,Mapping!$A:$A,Mapping!$E:$E)</f>
        <v>#N/A</v>
      </c>
      <c r="E1657" s="1" t="e">
        <f>_xlfn.XLOOKUP($A1657,Mapping!$A:$A,Mapping!$C:$C)</f>
        <v>#N/A</v>
      </c>
      <c r="F1657" s="1" t="e">
        <f>_xlfn.XLOOKUP($A1657,Mapping!$A:$A,Mapping!$G:$G)</f>
        <v>#N/A</v>
      </c>
    </row>
    <row r="1658" spans="1:6" hidden="1" x14ac:dyDescent="0.25">
      <c r="A1658" t="s">
        <v>902</v>
      </c>
      <c r="B1658" t="s">
        <v>8</v>
      </c>
      <c r="C1658" s="1" t="e">
        <f>_xlfn.XLOOKUP($A1658,Mapping!$A:$A,Mapping!$D:$D)</f>
        <v>#N/A</v>
      </c>
      <c r="D1658" s="1" t="e">
        <f>_xlfn.XLOOKUP($A1658,Mapping!$A:$A,Mapping!$E:$E)</f>
        <v>#N/A</v>
      </c>
      <c r="E1658" s="1" t="e">
        <f>_xlfn.XLOOKUP($A1658,Mapping!$A:$A,Mapping!$C:$C)</f>
        <v>#N/A</v>
      </c>
      <c r="F1658" s="1" t="e">
        <f>_xlfn.XLOOKUP($A1658,Mapping!$A:$A,Mapping!$G:$G)</f>
        <v>#N/A</v>
      </c>
    </row>
    <row r="1659" spans="1:6" hidden="1" x14ac:dyDescent="0.25">
      <c r="A1659" t="s">
        <v>903</v>
      </c>
      <c r="B1659" t="s">
        <v>8</v>
      </c>
      <c r="C1659" s="1" t="e">
        <f>_xlfn.XLOOKUP($A1659,Mapping!$A:$A,Mapping!$D:$D)</f>
        <v>#N/A</v>
      </c>
      <c r="D1659" s="1" t="e">
        <f>_xlfn.XLOOKUP($A1659,Mapping!$A:$A,Mapping!$E:$E)</f>
        <v>#N/A</v>
      </c>
      <c r="E1659" s="1" t="e">
        <f>_xlfn.XLOOKUP($A1659,Mapping!$A:$A,Mapping!$C:$C)</f>
        <v>#N/A</v>
      </c>
      <c r="F1659" s="1" t="e">
        <f>_xlfn.XLOOKUP($A1659,Mapping!$A:$A,Mapping!$G:$G)</f>
        <v>#N/A</v>
      </c>
    </row>
    <row r="1660" spans="1:6" hidden="1" x14ac:dyDescent="0.25">
      <c r="A1660" t="s">
        <v>904</v>
      </c>
      <c r="B1660" t="s">
        <v>8</v>
      </c>
      <c r="C1660" s="1" t="e">
        <f>_xlfn.XLOOKUP($A1660,Mapping!$A:$A,Mapping!$D:$D)</f>
        <v>#N/A</v>
      </c>
      <c r="D1660" s="1" t="e">
        <f>_xlfn.XLOOKUP($A1660,Mapping!$A:$A,Mapping!$E:$E)</f>
        <v>#N/A</v>
      </c>
      <c r="E1660" s="1" t="e">
        <f>_xlfn.XLOOKUP($A1660,Mapping!$A:$A,Mapping!$C:$C)</f>
        <v>#N/A</v>
      </c>
      <c r="F1660" s="1" t="e">
        <f>_xlfn.XLOOKUP($A1660,Mapping!$A:$A,Mapping!$G:$G)</f>
        <v>#N/A</v>
      </c>
    </row>
    <row r="1661" spans="1:6" hidden="1" x14ac:dyDescent="0.25">
      <c r="A1661" t="s">
        <v>905</v>
      </c>
      <c r="B1661" t="s">
        <v>8</v>
      </c>
      <c r="C1661" s="1" t="e">
        <f>_xlfn.XLOOKUP($A1661,Mapping!$A:$A,Mapping!$D:$D)</f>
        <v>#N/A</v>
      </c>
      <c r="D1661" s="1" t="e">
        <f>_xlfn.XLOOKUP($A1661,Mapping!$A:$A,Mapping!$E:$E)</f>
        <v>#N/A</v>
      </c>
      <c r="E1661" s="1" t="e">
        <f>_xlfn.XLOOKUP($A1661,Mapping!$A:$A,Mapping!$C:$C)</f>
        <v>#N/A</v>
      </c>
      <c r="F1661" s="1" t="e">
        <f>_xlfn.XLOOKUP($A1661,Mapping!$A:$A,Mapping!$G:$G)</f>
        <v>#N/A</v>
      </c>
    </row>
    <row r="1662" spans="1:6" hidden="1" x14ac:dyDescent="0.25">
      <c r="A1662" t="s">
        <v>906</v>
      </c>
      <c r="B1662" t="s">
        <v>8</v>
      </c>
      <c r="C1662" s="1" t="e">
        <f>_xlfn.XLOOKUP($A1662,Mapping!$A:$A,Mapping!$D:$D)</f>
        <v>#N/A</v>
      </c>
      <c r="D1662" s="1" t="e">
        <f>_xlfn.XLOOKUP($A1662,Mapping!$A:$A,Mapping!$E:$E)</f>
        <v>#N/A</v>
      </c>
      <c r="E1662" s="1" t="e">
        <f>_xlfn.XLOOKUP($A1662,Mapping!$A:$A,Mapping!$C:$C)</f>
        <v>#N/A</v>
      </c>
      <c r="F1662" s="1" t="e">
        <f>_xlfn.XLOOKUP($A1662,Mapping!$A:$A,Mapping!$G:$G)</f>
        <v>#N/A</v>
      </c>
    </row>
    <row r="1663" spans="1:6" hidden="1" x14ac:dyDescent="0.25">
      <c r="A1663" t="s">
        <v>907</v>
      </c>
      <c r="B1663" t="s">
        <v>8</v>
      </c>
      <c r="C1663" s="1" t="e">
        <f>_xlfn.XLOOKUP($A1663,Mapping!$A:$A,Mapping!$D:$D)</f>
        <v>#N/A</v>
      </c>
      <c r="D1663" s="1" t="e">
        <f>_xlfn.XLOOKUP($A1663,Mapping!$A:$A,Mapping!$E:$E)</f>
        <v>#N/A</v>
      </c>
      <c r="E1663" s="1" t="e">
        <f>_xlfn.XLOOKUP($A1663,Mapping!$A:$A,Mapping!$C:$C)</f>
        <v>#N/A</v>
      </c>
      <c r="F1663" s="1" t="e">
        <f>_xlfn.XLOOKUP($A1663,Mapping!$A:$A,Mapping!$G:$G)</f>
        <v>#N/A</v>
      </c>
    </row>
    <row r="1664" spans="1:6" hidden="1" x14ac:dyDescent="0.25">
      <c r="A1664" t="s">
        <v>908</v>
      </c>
      <c r="B1664" t="s">
        <v>8</v>
      </c>
      <c r="C1664" s="1" t="e">
        <f>_xlfn.XLOOKUP($A1664,Mapping!$A:$A,Mapping!$D:$D)</f>
        <v>#N/A</v>
      </c>
      <c r="D1664" s="1" t="e">
        <f>_xlfn.XLOOKUP($A1664,Mapping!$A:$A,Mapping!$E:$E)</f>
        <v>#N/A</v>
      </c>
      <c r="E1664" s="1" t="e">
        <f>_xlfn.XLOOKUP($A1664,Mapping!$A:$A,Mapping!$C:$C)</f>
        <v>#N/A</v>
      </c>
      <c r="F1664" s="1" t="e">
        <f>_xlfn.XLOOKUP($A1664,Mapping!$A:$A,Mapping!$G:$G)</f>
        <v>#N/A</v>
      </c>
    </row>
    <row r="1665" spans="1:6" hidden="1" x14ac:dyDescent="0.25">
      <c r="A1665" t="s">
        <v>909</v>
      </c>
      <c r="B1665" t="s">
        <v>8</v>
      </c>
      <c r="C1665" s="1" t="e">
        <f>_xlfn.XLOOKUP($A1665,Mapping!$A:$A,Mapping!$D:$D)</f>
        <v>#N/A</v>
      </c>
      <c r="D1665" s="1" t="e">
        <f>_xlfn.XLOOKUP($A1665,Mapping!$A:$A,Mapping!$E:$E)</f>
        <v>#N/A</v>
      </c>
      <c r="E1665" s="1" t="e">
        <f>_xlfn.XLOOKUP($A1665,Mapping!$A:$A,Mapping!$C:$C)</f>
        <v>#N/A</v>
      </c>
      <c r="F1665" s="1" t="e">
        <f>_xlfn.XLOOKUP($A1665,Mapping!$A:$A,Mapping!$G:$G)</f>
        <v>#N/A</v>
      </c>
    </row>
    <row r="1666" spans="1:6" hidden="1" x14ac:dyDescent="0.25">
      <c r="A1666" t="s">
        <v>910</v>
      </c>
      <c r="B1666" t="s">
        <v>8</v>
      </c>
      <c r="C1666" s="1" t="e">
        <f>_xlfn.XLOOKUP($A1666,Mapping!$A:$A,Mapping!$D:$D)</f>
        <v>#N/A</v>
      </c>
      <c r="D1666" s="1" t="e">
        <f>_xlfn.XLOOKUP($A1666,Mapping!$A:$A,Mapping!$E:$E)</f>
        <v>#N/A</v>
      </c>
      <c r="E1666" s="1" t="e">
        <f>_xlfn.XLOOKUP($A1666,Mapping!$A:$A,Mapping!$C:$C)</f>
        <v>#N/A</v>
      </c>
      <c r="F1666" s="1" t="e">
        <f>_xlfn.XLOOKUP($A1666,Mapping!$A:$A,Mapping!$G:$G)</f>
        <v>#N/A</v>
      </c>
    </row>
    <row r="1667" spans="1:6" hidden="1" x14ac:dyDescent="0.25">
      <c r="A1667" t="s">
        <v>911</v>
      </c>
      <c r="B1667" t="s">
        <v>8</v>
      </c>
      <c r="C1667" s="1" t="e">
        <f>_xlfn.XLOOKUP($A1667,Mapping!$A:$A,Mapping!$D:$D)</f>
        <v>#N/A</v>
      </c>
      <c r="D1667" s="1" t="e">
        <f>_xlfn.XLOOKUP($A1667,Mapping!$A:$A,Mapping!$E:$E)</f>
        <v>#N/A</v>
      </c>
      <c r="E1667" s="1" t="e">
        <f>_xlfn.XLOOKUP($A1667,Mapping!$A:$A,Mapping!$C:$C)</f>
        <v>#N/A</v>
      </c>
      <c r="F1667" s="1" t="e">
        <f>_xlfn.XLOOKUP($A1667,Mapping!$A:$A,Mapping!$G:$G)</f>
        <v>#N/A</v>
      </c>
    </row>
    <row r="1668" spans="1:6" hidden="1" x14ac:dyDescent="0.25">
      <c r="A1668" t="s">
        <v>912</v>
      </c>
      <c r="B1668" t="s">
        <v>8</v>
      </c>
      <c r="C1668" s="1" t="e">
        <f>_xlfn.XLOOKUP($A1668,Mapping!$A:$A,Mapping!$D:$D)</f>
        <v>#N/A</v>
      </c>
      <c r="D1668" s="1" t="e">
        <f>_xlfn.XLOOKUP($A1668,Mapping!$A:$A,Mapping!$E:$E)</f>
        <v>#N/A</v>
      </c>
      <c r="E1668" s="1" t="e">
        <f>_xlfn.XLOOKUP($A1668,Mapping!$A:$A,Mapping!$C:$C)</f>
        <v>#N/A</v>
      </c>
      <c r="F1668" s="1" t="e">
        <f>_xlfn.XLOOKUP($A1668,Mapping!$A:$A,Mapping!$G:$G)</f>
        <v>#N/A</v>
      </c>
    </row>
    <row r="1669" spans="1:6" hidden="1" x14ac:dyDescent="0.25">
      <c r="A1669" t="s">
        <v>913</v>
      </c>
      <c r="B1669" t="s">
        <v>8</v>
      </c>
      <c r="C1669" s="1" t="e">
        <f>_xlfn.XLOOKUP($A1669,Mapping!$A:$A,Mapping!$D:$D)</f>
        <v>#N/A</v>
      </c>
      <c r="D1669" s="1" t="e">
        <f>_xlfn.XLOOKUP($A1669,Mapping!$A:$A,Mapping!$E:$E)</f>
        <v>#N/A</v>
      </c>
      <c r="E1669" s="1" t="e">
        <f>_xlfn.XLOOKUP($A1669,Mapping!$A:$A,Mapping!$C:$C)</f>
        <v>#N/A</v>
      </c>
      <c r="F1669" s="1" t="e">
        <f>_xlfn.XLOOKUP($A1669,Mapping!$A:$A,Mapping!$G:$G)</f>
        <v>#N/A</v>
      </c>
    </row>
    <row r="1670" spans="1:6" hidden="1" x14ac:dyDescent="0.25">
      <c r="A1670" t="s">
        <v>914</v>
      </c>
      <c r="B1670" t="s">
        <v>8</v>
      </c>
      <c r="C1670" s="1" t="e">
        <f>_xlfn.XLOOKUP($A1670,Mapping!$A:$A,Mapping!$D:$D)</f>
        <v>#N/A</v>
      </c>
      <c r="D1670" s="1" t="e">
        <f>_xlfn.XLOOKUP($A1670,Mapping!$A:$A,Mapping!$E:$E)</f>
        <v>#N/A</v>
      </c>
      <c r="E1670" s="1" t="e">
        <f>_xlfn.XLOOKUP($A1670,Mapping!$A:$A,Mapping!$C:$C)</f>
        <v>#N/A</v>
      </c>
      <c r="F1670" s="1" t="e">
        <f>_xlfn.XLOOKUP($A1670,Mapping!$A:$A,Mapping!$G:$G)</f>
        <v>#N/A</v>
      </c>
    </row>
    <row r="1671" spans="1:6" hidden="1" x14ac:dyDescent="0.25">
      <c r="A1671" t="s">
        <v>915</v>
      </c>
      <c r="B1671" t="s">
        <v>8</v>
      </c>
      <c r="C1671" s="1" t="e">
        <f>_xlfn.XLOOKUP($A1671,Mapping!$A:$A,Mapping!$D:$D)</f>
        <v>#N/A</v>
      </c>
      <c r="D1671" s="1" t="e">
        <f>_xlfn.XLOOKUP($A1671,Mapping!$A:$A,Mapping!$E:$E)</f>
        <v>#N/A</v>
      </c>
      <c r="E1671" s="1" t="e">
        <f>_xlfn.XLOOKUP($A1671,Mapping!$A:$A,Mapping!$C:$C)</f>
        <v>#N/A</v>
      </c>
      <c r="F1671" s="1" t="e">
        <f>_xlfn.XLOOKUP($A1671,Mapping!$A:$A,Mapping!$G:$G)</f>
        <v>#N/A</v>
      </c>
    </row>
    <row r="1672" spans="1:6" hidden="1" x14ac:dyDescent="0.25">
      <c r="A1672" t="s">
        <v>916</v>
      </c>
      <c r="B1672" t="s">
        <v>8</v>
      </c>
      <c r="C1672" s="1" t="e">
        <f>_xlfn.XLOOKUP($A1672,Mapping!$A:$A,Mapping!$D:$D)</f>
        <v>#N/A</v>
      </c>
      <c r="D1672" s="1" t="e">
        <f>_xlfn.XLOOKUP($A1672,Mapping!$A:$A,Mapping!$E:$E)</f>
        <v>#N/A</v>
      </c>
      <c r="E1672" s="1" t="e">
        <f>_xlfn.XLOOKUP($A1672,Mapping!$A:$A,Mapping!$C:$C)</f>
        <v>#N/A</v>
      </c>
      <c r="F1672" s="1" t="e">
        <f>_xlfn.XLOOKUP($A1672,Mapping!$A:$A,Mapping!$G:$G)</f>
        <v>#N/A</v>
      </c>
    </row>
    <row r="1673" spans="1:6" hidden="1" x14ac:dyDescent="0.25">
      <c r="A1673" t="s">
        <v>917</v>
      </c>
      <c r="B1673" t="s">
        <v>8</v>
      </c>
      <c r="C1673" s="1" t="e">
        <f>_xlfn.XLOOKUP($A1673,Mapping!$A:$A,Mapping!$D:$D)</f>
        <v>#N/A</v>
      </c>
      <c r="D1673" s="1" t="e">
        <f>_xlfn.XLOOKUP($A1673,Mapping!$A:$A,Mapping!$E:$E)</f>
        <v>#N/A</v>
      </c>
      <c r="E1673" s="1" t="e">
        <f>_xlfn.XLOOKUP($A1673,Mapping!$A:$A,Mapping!$C:$C)</f>
        <v>#N/A</v>
      </c>
      <c r="F1673" s="1" t="e">
        <f>_xlfn.XLOOKUP($A1673,Mapping!$A:$A,Mapping!$G:$G)</f>
        <v>#N/A</v>
      </c>
    </row>
    <row r="1674" spans="1:6" hidden="1" x14ac:dyDescent="0.25">
      <c r="A1674" t="s">
        <v>918</v>
      </c>
      <c r="B1674" t="s">
        <v>8</v>
      </c>
      <c r="C1674" s="1" t="e">
        <f>_xlfn.XLOOKUP($A1674,Mapping!$A:$A,Mapping!$D:$D)</f>
        <v>#N/A</v>
      </c>
      <c r="D1674" s="1" t="e">
        <f>_xlfn.XLOOKUP($A1674,Mapping!$A:$A,Mapping!$E:$E)</f>
        <v>#N/A</v>
      </c>
      <c r="E1674" s="1" t="e">
        <f>_xlfn.XLOOKUP($A1674,Mapping!$A:$A,Mapping!$C:$C)</f>
        <v>#N/A</v>
      </c>
      <c r="F1674" s="1" t="e">
        <f>_xlfn.XLOOKUP($A1674,Mapping!$A:$A,Mapping!$G:$G)</f>
        <v>#N/A</v>
      </c>
    </row>
    <row r="1675" spans="1:6" hidden="1" x14ac:dyDescent="0.25">
      <c r="A1675" t="s">
        <v>919</v>
      </c>
      <c r="B1675" t="s">
        <v>8</v>
      </c>
      <c r="C1675" s="1" t="e">
        <f>_xlfn.XLOOKUP($A1675,Mapping!$A:$A,Mapping!$D:$D)</f>
        <v>#N/A</v>
      </c>
      <c r="D1675" s="1" t="e">
        <f>_xlfn.XLOOKUP($A1675,Mapping!$A:$A,Mapping!$E:$E)</f>
        <v>#N/A</v>
      </c>
      <c r="E1675" s="1" t="e">
        <f>_xlfn.XLOOKUP($A1675,Mapping!$A:$A,Mapping!$C:$C)</f>
        <v>#N/A</v>
      </c>
      <c r="F1675" s="1" t="e">
        <f>_xlfn.XLOOKUP($A1675,Mapping!$A:$A,Mapping!$G:$G)</f>
        <v>#N/A</v>
      </c>
    </row>
    <row r="1676" spans="1:6" hidden="1" x14ac:dyDescent="0.25">
      <c r="A1676" t="s">
        <v>920</v>
      </c>
      <c r="B1676" t="s">
        <v>8</v>
      </c>
      <c r="C1676" s="1" t="e">
        <f>_xlfn.XLOOKUP($A1676,Mapping!$A:$A,Mapping!$D:$D)</f>
        <v>#N/A</v>
      </c>
      <c r="D1676" s="1" t="e">
        <f>_xlfn.XLOOKUP($A1676,Mapping!$A:$A,Mapping!$E:$E)</f>
        <v>#N/A</v>
      </c>
      <c r="E1676" s="1" t="e">
        <f>_xlfn.XLOOKUP($A1676,Mapping!$A:$A,Mapping!$C:$C)</f>
        <v>#N/A</v>
      </c>
      <c r="F1676" s="1" t="e">
        <f>_xlfn.XLOOKUP($A1676,Mapping!$A:$A,Mapping!$G:$G)</f>
        <v>#N/A</v>
      </c>
    </row>
    <row r="1677" spans="1:6" hidden="1" x14ac:dyDescent="0.25">
      <c r="A1677" t="s">
        <v>921</v>
      </c>
      <c r="B1677" t="s">
        <v>8</v>
      </c>
      <c r="C1677" s="1" t="e">
        <f>_xlfn.XLOOKUP($A1677,Mapping!$A:$A,Mapping!$D:$D)</f>
        <v>#N/A</v>
      </c>
      <c r="D1677" s="1" t="e">
        <f>_xlfn.XLOOKUP($A1677,Mapping!$A:$A,Mapping!$E:$E)</f>
        <v>#N/A</v>
      </c>
      <c r="E1677" s="1" t="e">
        <f>_xlfn.XLOOKUP($A1677,Mapping!$A:$A,Mapping!$C:$C)</f>
        <v>#N/A</v>
      </c>
      <c r="F1677" s="1" t="e">
        <f>_xlfn.XLOOKUP($A1677,Mapping!$A:$A,Mapping!$G:$G)</f>
        <v>#N/A</v>
      </c>
    </row>
    <row r="1678" spans="1:6" hidden="1" x14ac:dyDescent="0.25">
      <c r="A1678" t="s">
        <v>922</v>
      </c>
      <c r="B1678" t="s">
        <v>8</v>
      </c>
      <c r="C1678" s="1" t="e">
        <f>_xlfn.XLOOKUP($A1678,Mapping!$A:$A,Mapping!$D:$D)</f>
        <v>#N/A</v>
      </c>
      <c r="D1678" s="1" t="e">
        <f>_xlfn.XLOOKUP($A1678,Mapping!$A:$A,Mapping!$E:$E)</f>
        <v>#N/A</v>
      </c>
      <c r="E1678" s="1" t="e">
        <f>_xlfn.XLOOKUP($A1678,Mapping!$A:$A,Mapping!$C:$C)</f>
        <v>#N/A</v>
      </c>
      <c r="F1678" s="1" t="e">
        <f>_xlfn.XLOOKUP($A1678,Mapping!$A:$A,Mapping!$G:$G)</f>
        <v>#N/A</v>
      </c>
    </row>
    <row r="1679" spans="1:6" hidden="1" x14ac:dyDescent="0.25">
      <c r="A1679" t="s">
        <v>923</v>
      </c>
      <c r="B1679" t="s">
        <v>8</v>
      </c>
      <c r="C1679" s="1" t="e">
        <f>_xlfn.XLOOKUP($A1679,Mapping!$A:$A,Mapping!$D:$D)</f>
        <v>#N/A</v>
      </c>
      <c r="D1679" s="1" t="e">
        <f>_xlfn.XLOOKUP($A1679,Mapping!$A:$A,Mapping!$E:$E)</f>
        <v>#N/A</v>
      </c>
      <c r="E1679" s="1" t="e">
        <f>_xlfn.XLOOKUP($A1679,Mapping!$A:$A,Mapping!$C:$C)</f>
        <v>#N/A</v>
      </c>
      <c r="F1679" s="1" t="e">
        <f>_xlfn.XLOOKUP($A1679,Mapping!$A:$A,Mapping!$G:$G)</f>
        <v>#N/A</v>
      </c>
    </row>
    <row r="1680" spans="1:6" hidden="1" x14ac:dyDescent="0.25">
      <c r="A1680" t="s">
        <v>3208</v>
      </c>
      <c r="B1680" t="s">
        <v>64</v>
      </c>
      <c r="C1680" s="1" t="e">
        <f>_xlfn.XLOOKUP($A1680,Mapping!$A:$A,Mapping!$D:$D)</f>
        <v>#N/A</v>
      </c>
      <c r="D1680" s="1" t="e">
        <f>_xlfn.XLOOKUP($A1680,Mapping!$A:$A,Mapping!$E:$E)</f>
        <v>#N/A</v>
      </c>
      <c r="E1680" s="1" t="e">
        <f>_xlfn.XLOOKUP($A1680,Mapping!$A:$A,Mapping!$C:$C)</f>
        <v>#N/A</v>
      </c>
      <c r="F1680" s="1" t="e">
        <f>_xlfn.XLOOKUP($A1680,Mapping!$A:$A,Mapping!$G:$G)</f>
        <v>#N/A</v>
      </c>
    </row>
    <row r="1681" spans="1:6" hidden="1" x14ac:dyDescent="0.25">
      <c r="A1681" t="s">
        <v>3209</v>
      </c>
      <c r="B1681" t="s">
        <v>64</v>
      </c>
      <c r="C1681" s="1" t="e">
        <f>_xlfn.XLOOKUP($A1681,Mapping!$A:$A,Mapping!$D:$D)</f>
        <v>#N/A</v>
      </c>
      <c r="D1681" s="1" t="e">
        <f>_xlfn.XLOOKUP($A1681,Mapping!$A:$A,Mapping!$E:$E)</f>
        <v>#N/A</v>
      </c>
      <c r="E1681" s="1" t="e">
        <f>_xlfn.XLOOKUP($A1681,Mapping!$A:$A,Mapping!$C:$C)</f>
        <v>#N/A</v>
      </c>
      <c r="F1681" s="1" t="e">
        <f>_xlfn.XLOOKUP($A1681,Mapping!$A:$A,Mapping!$G:$G)</f>
        <v>#N/A</v>
      </c>
    </row>
    <row r="1682" spans="1:6" hidden="1" x14ac:dyDescent="0.25">
      <c r="A1682" t="s">
        <v>3210</v>
      </c>
      <c r="B1682" t="s">
        <v>64</v>
      </c>
      <c r="C1682" s="1" t="e">
        <f>_xlfn.XLOOKUP($A1682,Mapping!$A:$A,Mapping!$D:$D)</f>
        <v>#N/A</v>
      </c>
      <c r="D1682" s="1" t="e">
        <f>_xlfn.XLOOKUP($A1682,Mapping!$A:$A,Mapping!$E:$E)</f>
        <v>#N/A</v>
      </c>
      <c r="E1682" s="1" t="e">
        <f>_xlfn.XLOOKUP($A1682,Mapping!$A:$A,Mapping!$C:$C)</f>
        <v>#N/A</v>
      </c>
      <c r="F1682" s="1" t="e">
        <f>_xlfn.XLOOKUP($A1682,Mapping!$A:$A,Mapping!$G:$G)</f>
        <v>#N/A</v>
      </c>
    </row>
    <row r="1683" spans="1:6" hidden="1" x14ac:dyDescent="0.25">
      <c r="A1683" t="s">
        <v>3211</v>
      </c>
      <c r="B1683" t="s">
        <v>64</v>
      </c>
      <c r="C1683" s="1" t="e">
        <f>_xlfn.XLOOKUP($A1683,Mapping!$A:$A,Mapping!$D:$D)</f>
        <v>#N/A</v>
      </c>
      <c r="D1683" s="1" t="e">
        <f>_xlfn.XLOOKUP($A1683,Mapping!$A:$A,Mapping!$E:$E)</f>
        <v>#N/A</v>
      </c>
      <c r="E1683" s="1" t="e">
        <f>_xlfn.XLOOKUP($A1683,Mapping!$A:$A,Mapping!$C:$C)</f>
        <v>#N/A</v>
      </c>
      <c r="F1683" s="1" t="e">
        <f>_xlfn.XLOOKUP($A1683,Mapping!$A:$A,Mapping!$G:$G)</f>
        <v>#N/A</v>
      </c>
    </row>
    <row r="1684" spans="1:6" hidden="1" x14ac:dyDescent="0.25">
      <c r="A1684" t="s">
        <v>3212</v>
      </c>
      <c r="B1684" t="s">
        <v>64</v>
      </c>
      <c r="C1684" s="1" t="e">
        <f>_xlfn.XLOOKUP($A1684,Mapping!$A:$A,Mapping!$D:$D)</f>
        <v>#N/A</v>
      </c>
      <c r="D1684" s="1" t="e">
        <f>_xlfn.XLOOKUP($A1684,Mapping!$A:$A,Mapping!$E:$E)</f>
        <v>#N/A</v>
      </c>
      <c r="E1684" s="1" t="e">
        <f>_xlfn.XLOOKUP($A1684,Mapping!$A:$A,Mapping!$C:$C)</f>
        <v>#N/A</v>
      </c>
      <c r="F1684" s="1" t="e">
        <f>_xlfn.XLOOKUP($A1684,Mapping!$A:$A,Mapping!$G:$G)</f>
        <v>#N/A</v>
      </c>
    </row>
    <row r="1685" spans="1:6" hidden="1" x14ac:dyDescent="0.25">
      <c r="A1685" t="s">
        <v>3213</v>
      </c>
      <c r="B1685" t="s">
        <v>64</v>
      </c>
      <c r="C1685" s="1" t="e">
        <f>_xlfn.XLOOKUP($A1685,Mapping!$A:$A,Mapping!$D:$D)</f>
        <v>#N/A</v>
      </c>
      <c r="D1685" s="1" t="e">
        <f>_xlfn.XLOOKUP($A1685,Mapping!$A:$A,Mapping!$E:$E)</f>
        <v>#N/A</v>
      </c>
      <c r="E1685" s="1" t="e">
        <f>_xlfn.XLOOKUP($A1685,Mapping!$A:$A,Mapping!$C:$C)</f>
        <v>#N/A</v>
      </c>
      <c r="F1685" s="1" t="e">
        <f>_xlfn.XLOOKUP($A1685,Mapping!$A:$A,Mapping!$G:$G)</f>
        <v>#N/A</v>
      </c>
    </row>
    <row r="1686" spans="1:6" hidden="1" x14ac:dyDescent="0.25">
      <c r="A1686" t="s">
        <v>3214</v>
      </c>
      <c r="B1686" t="s">
        <v>64</v>
      </c>
      <c r="C1686" s="1" t="e">
        <f>_xlfn.XLOOKUP($A1686,Mapping!$A:$A,Mapping!$D:$D)</f>
        <v>#N/A</v>
      </c>
      <c r="D1686" s="1" t="e">
        <f>_xlfn.XLOOKUP($A1686,Mapping!$A:$A,Mapping!$E:$E)</f>
        <v>#N/A</v>
      </c>
      <c r="E1686" s="1" t="e">
        <f>_xlfn.XLOOKUP($A1686,Mapping!$A:$A,Mapping!$C:$C)</f>
        <v>#N/A</v>
      </c>
      <c r="F1686" s="1" t="e">
        <f>_xlfn.XLOOKUP($A1686,Mapping!$A:$A,Mapping!$G:$G)</f>
        <v>#N/A</v>
      </c>
    </row>
    <row r="1687" spans="1:6" hidden="1" x14ac:dyDescent="0.25">
      <c r="A1687" t="s">
        <v>3215</v>
      </c>
      <c r="B1687" t="s">
        <v>64</v>
      </c>
      <c r="C1687" s="1" t="e">
        <f>_xlfn.XLOOKUP($A1687,Mapping!$A:$A,Mapping!$D:$D)</f>
        <v>#N/A</v>
      </c>
      <c r="D1687" s="1" t="e">
        <f>_xlfn.XLOOKUP($A1687,Mapping!$A:$A,Mapping!$E:$E)</f>
        <v>#N/A</v>
      </c>
      <c r="E1687" s="1" t="e">
        <f>_xlfn.XLOOKUP($A1687,Mapping!$A:$A,Mapping!$C:$C)</f>
        <v>#N/A</v>
      </c>
      <c r="F1687" s="1" t="e">
        <f>_xlfn.XLOOKUP($A1687,Mapping!$A:$A,Mapping!$G:$G)</f>
        <v>#N/A</v>
      </c>
    </row>
    <row r="1688" spans="1:6" hidden="1" x14ac:dyDescent="0.25">
      <c r="A1688" t="s">
        <v>3216</v>
      </c>
      <c r="B1688" t="s">
        <v>64</v>
      </c>
      <c r="C1688" s="1" t="e">
        <f>_xlfn.XLOOKUP($A1688,Mapping!$A:$A,Mapping!$D:$D)</f>
        <v>#N/A</v>
      </c>
      <c r="D1688" s="1" t="e">
        <f>_xlfn.XLOOKUP($A1688,Mapping!$A:$A,Mapping!$E:$E)</f>
        <v>#N/A</v>
      </c>
      <c r="E1688" s="1" t="e">
        <f>_xlfn.XLOOKUP($A1688,Mapping!$A:$A,Mapping!$C:$C)</f>
        <v>#N/A</v>
      </c>
      <c r="F1688" s="1" t="e">
        <f>_xlfn.XLOOKUP($A1688,Mapping!$A:$A,Mapping!$G:$G)</f>
        <v>#N/A</v>
      </c>
    </row>
    <row r="1689" spans="1:6" hidden="1" x14ac:dyDescent="0.25">
      <c r="A1689" t="s">
        <v>3217</v>
      </c>
      <c r="B1689" t="s">
        <v>64</v>
      </c>
      <c r="C1689" s="1" t="e">
        <f>_xlfn.XLOOKUP($A1689,Mapping!$A:$A,Mapping!$D:$D)</f>
        <v>#N/A</v>
      </c>
      <c r="D1689" s="1" t="e">
        <f>_xlfn.XLOOKUP($A1689,Mapping!$A:$A,Mapping!$E:$E)</f>
        <v>#N/A</v>
      </c>
      <c r="E1689" s="1" t="e">
        <f>_xlfn.XLOOKUP($A1689,Mapping!$A:$A,Mapping!$C:$C)</f>
        <v>#N/A</v>
      </c>
      <c r="F1689" s="1" t="e">
        <f>_xlfn.XLOOKUP($A1689,Mapping!$A:$A,Mapping!$G:$G)</f>
        <v>#N/A</v>
      </c>
    </row>
    <row r="1690" spans="1:6" hidden="1" x14ac:dyDescent="0.25">
      <c r="A1690" t="s">
        <v>3218</v>
      </c>
      <c r="B1690" t="s">
        <v>64</v>
      </c>
      <c r="C1690" s="1" t="e">
        <f>_xlfn.XLOOKUP($A1690,Mapping!$A:$A,Mapping!$D:$D)</f>
        <v>#N/A</v>
      </c>
      <c r="D1690" s="1" t="e">
        <f>_xlfn.XLOOKUP($A1690,Mapping!$A:$A,Mapping!$E:$E)</f>
        <v>#N/A</v>
      </c>
      <c r="E1690" s="1" t="e">
        <f>_xlfn.XLOOKUP($A1690,Mapping!$A:$A,Mapping!$C:$C)</f>
        <v>#N/A</v>
      </c>
      <c r="F1690" s="1" t="e">
        <f>_xlfn.XLOOKUP($A1690,Mapping!$A:$A,Mapping!$G:$G)</f>
        <v>#N/A</v>
      </c>
    </row>
    <row r="1691" spans="1:6" hidden="1" x14ac:dyDescent="0.25">
      <c r="A1691" t="s">
        <v>3219</v>
      </c>
      <c r="B1691" t="s">
        <v>64</v>
      </c>
      <c r="C1691" s="1" t="e">
        <f>_xlfn.XLOOKUP($A1691,Mapping!$A:$A,Mapping!$D:$D)</f>
        <v>#N/A</v>
      </c>
      <c r="D1691" s="1" t="e">
        <f>_xlfn.XLOOKUP($A1691,Mapping!$A:$A,Mapping!$E:$E)</f>
        <v>#N/A</v>
      </c>
      <c r="E1691" s="1" t="e">
        <f>_xlfn.XLOOKUP($A1691,Mapping!$A:$A,Mapping!$C:$C)</f>
        <v>#N/A</v>
      </c>
      <c r="F1691" s="1" t="e">
        <f>_xlfn.XLOOKUP($A1691,Mapping!$A:$A,Mapping!$G:$G)</f>
        <v>#N/A</v>
      </c>
    </row>
    <row r="1692" spans="1:6" hidden="1" x14ac:dyDescent="0.25">
      <c r="A1692" t="s">
        <v>3220</v>
      </c>
      <c r="B1692" t="s">
        <v>64</v>
      </c>
      <c r="C1692" s="1" t="e">
        <f>_xlfn.XLOOKUP($A1692,Mapping!$A:$A,Mapping!$D:$D)</f>
        <v>#N/A</v>
      </c>
      <c r="D1692" s="1" t="e">
        <f>_xlfn.XLOOKUP($A1692,Mapping!$A:$A,Mapping!$E:$E)</f>
        <v>#N/A</v>
      </c>
      <c r="E1692" s="1" t="e">
        <f>_xlfn.XLOOKUP($A1692,Mapping!$A:$A,Mapping!$C:$C)</f>
        <v>#N/A</v>
      </c>
      <c r="F1692" s="1" t="e">
        <f>_xlfn.XLOOKUP($A1692,Mapping!$A:$A,Mapping!$G:$G)</f>
        <v>#N/A</v>
      </c>
    </row>
    <row r="1693" spans="1:6" hidden="1" x14ac:dyDescent="0.25">
      <c r="A1693" t="s">
        <v>3221</v>
      </c>
      <c r="B1693" t="s">
        <v>64</v>
      </c>
      <c r="C1693" s="1" t="e">
        <f>_xlfn.XLOOKUP($A1693,Mapping!$A:$A,Mapping!$D:$D)</f>
        <v>#N/A</v>
      </c>
      <c r="D1693" s="1" t="e">
        <f>_xlfn.XLOOKUP($A1693,Mapping!$A:$A,Mapping!$E:$E)</f>
        <v>#N/A</v>
      </c>
      <c r="E1693" s="1" t="e">
        <f>_xlfn.XLOOKUP($A1693,Mapping!$A:$A,Mapping!$C:$C)</f>
        <v>#N/A</v>
      </c>
      <c r="F1693" s="1" t="e">
        <f>_xlfn.XLOOKUP($A1693,Mapping!$A:$A,Mapping!$G:$G)</f>
        <v>#N/A</v>
      </c>
    </row>
    <row r="1694" spans="1:6" hidden="1" x14ac:dyDescent="0.25">
      <c r="A1694" t="s">
        <v>3222</v>
      </c>
      <c r="B1694" t="s">
        <v>64</v>
      </c>
      <c r="C1694" s="1" t="e">
        <f>_xlfn.XLOOKUP($A1694,Mapping!$A:$A,Mapping!$D:$D)</f>
        <v>#N/A</v>
      </c>
      <c r="D1694" s="1" t="e">
        <f>_xlfn.XLOOKUP($A1694,Mapping!$A:$A,Mapping!$E:$E)</f>
        <v>#N/A</v>
      </c>
      <c r="E1694" s="1" t="e">
        <f>_xlfn.XLOOKUP($A1694,Mapping!$A:$A,Mapping!$C:$C)</f>
        <v>#N/A</v>
      </c>
      <c r="F1694" s="1" t="e">
        <f>_xlfn.XLOOKUP($A1694,Mapping!$A:$A,Mapping!$G:$G)</f>
        <v>#N/A</v>
      </c>
    </row>
    <row r="1695" spans="1:6" hidden="1" x14ac:dyDescent="0.25">
      <c r="A1695" t="s">
        <v>3223</v>
      </c>
      <c r="B1695" t="s">
        <v>64</v>
      </c>
      <c r="C1695" s="1" t="e">
        <f>_xlfn.XLOOKUP($A1695,Mapping!$A:$A,Mapping!$D:$D)</f>
        <v>#N/A</v>
      </c>
      <c r="D1695" s="1" t="e">
        <f>_xlfn.XLOOKUP($A1695,Mapping!$A:$A,Mapping!$E:$E)</f>
        <v>#N/A</v>
      </c>
      <c r="E1695" s="1" t="e">
        <f>_xlfn.XLOOKUP($A1695,Mapping!$A:$A,Mapping!$C:$C)</f>
        <v>#N/A</v>
      </c>
      <c r="F1695" s="1" t="e">
        <f>_xlfn.XLOOKUP($A1695,Mapping!$A:$A,Mapping!$G:$G)</f>
        <v>#N/A</v>
      </c>
    </row>
    <row r="1696" spans="1:6" hidden="1" x14ac:dyDescent="0.25">
      <c r="A1696" t="s">
        <v>3224</v>
      </c>
      <c r="B1696" t="s">
        <v>64</v>
      </c>
      <c r="C1696" s="1" t="e">
        <f>_xlfn.XLOOKUP($A1696,Mapping!$A:$A,Mapping!$D:$D)</f>
        <v>#N/A</v>
      </c>
      <c r="D1696" s="1" t="e">
        <f>_xlfn.XLOOKUP($A1696,Mapping!$A:$A,Mapping!$E:$E)</f>
        <v>#N/A</v>
      </c>
      <c r="E1696" s="1" t="e">
        <f>_xlfn.XLOOKUP($A1696,Mapping!$A:$A,Mapping!$C:$C)</f>
        <v>#N/A</v>
      </c>
      <c r="F1696" s="1" t="e">
        <f>_xlfn.XLOOKUP($A1696,Mapping!$A:$A,Mapping!$G:$G)</f>
        <v>#N/A</v>
      </c>
    </row>
    <row r="1697" spans="1:6" hidden="1" x14ac:dyDescent="0.25">
      <c r="A1697" t="s">
        <v>3225</v>
      </c>
      <c r="B1697" t="s">
        <v>64</v>
      </c>
      <c r="C1697" s="1" t="e">
        <f>_xlfn.XLOOKUP($A1697,Mapping!$A:$A,Mapping!$D:$D)</f>
        <v>#N/A</v>
      </c>
      <c r="D1697" s="1" t="e">
        <f>_xlfn.XLOOKUP($A1697,Mapping!$A:$A,Mapping!$E:$E)</f>
        <v>#N/A</v>
      </c>
      <c r="E1697" s="1" t="e">
        <f>_xlfn.XLOOKUP($A1697,Mapping!$A:$A,Mapping!$C:$C)</f>
        <v>#N/A</v>
      </c>
      <c r="F1697" s="1" t="e">
        <f>_xlfn.XLOOKUP($A1697,Mapping!$A:$A,Mapping!$G:$G)</f>
        <v>#N/A</v>
      </c>
    </row>
    <row r="1698" spans="1:6" hidden="1" x14ac:dyDescent="0.25">
      <c r="A1698" t="s">
        <v>3226</v>
      </c>
      <c r="B1698" t="s">
        <v>64</v>
      </c>
      <c r="C1698" s="1" t="e">
        <f>_xlfn.XLOOKUP($A1698,Mapping!$A:$A,Mapping!$D:$D)</f>
        <v>#N/A</v>
      </c>
      <c r="D1698" s="1" t="e">
        <f>_xlfn.XLOOKUP($A1698,Mapping!$A:$A,Mapping!$E:$E)</f>
        <v>#N/A</v>
      </c>
      <c r="E1698" s="1" t="e">
        <f>_xlfn.XLOOKUP($A1698,Mapping!$A:$A,Mapping!$C:$C)</f>
        <v>#N/A</v>
      </c>
      <c r="F1698" s="1" t="e">
        <f>_xlfn.XLOOKUP($A1698,Mapping!$A:$A,Mapping!$G:$G)</f>
        <v>#N/A</v>
      </c>
    </row>
    <row r="1699" spans="1:6" hidden="1" x14ac:dyDescent="0.25">
      <c r="A1699" t="s">
        <v>3227</v>
      </c>
      <c r="B1699" t="s">
        <v>64</v>
      </c>
      <c r="C1699" s="1" t="e">
        <f>_xlfn.XLOOKUP($A1699,Mapping!$A:$A,Mapping!$D:$D)</f>
        <v>#N/A</v>
      </c>
      <c r="D1699" s="1" t="e">
        <f>_xlfn.XLOOKUP($A1699,Mapping!$A:$A,Mapping!$E:$E)</f>
        <v>#N/A</v>
      </c>
      <c r="E1699" s="1" t="e">
        <f>_xlfn.XLOOKUP($A1699,Mapping!$A:$A,Mapping!$C:$C)</f>
        <v>#N/A</v>
      </c>
      <c r="F1699" s="1" t="e">
        <f>_xlfn.XLOOKUP($A1699,Mapping!$A:$A,Mapping!$G:$G)</f>
        <v>#N/A</v>
      </c>
    </row>
    <row r="1700" spans="1:6" hidden="1" x14ac:dyDescent="0.25">
      <c r="A1700" t="s">
        <v>3228</v>
      </c>
      <c r="B1700" t="s">
        <v>64</v>
      </c>
      <c r="C1700" s="1" t="e">
        <f>_xlfn.XLOOKUP($A1700,Mapping!$A:$A,Mapping!$D:$D)</f>
        <v>#N/A</v>
      </c>
      <c r="D1700" s="1" t="e">
        <f>_xlfn.XLOOKUP($A1700,Mapping!$A:$A,Mapping!$E:$E)</f>
        <v>#N/A</v>
      </c>
      <c r="E1700" s="1" t="e">
        <f>_xlfn.XLOOKUP($A1700,Mapping!$A:$A,Mapping!$C:$C)</f>
        <v>#N/A</v>
      </c>
      <c r="F1700" s="1" t="e">
        <f>_xlfn.XLOOKUP($A1700,Mapping!$A:$A,Mapping!$G:$G)</f>
        <v>#N/A</v>
      </c>
    </row>
    <row r="1701" spans="1:6" hidden="1" x14ac:dyDescent="0.25">
      <c r="A1701" t="s">
        <v>3229</v>
      </c>
      <c r="B1701" t="s">
        <v>64</v>
      </c>
      <c r="C1701" s="1" t="e">
        <f>_xlfn.XLOOKUP($A1701,Mapping!$A:$A,Mapping!$D:$D)</f>
        <v>#N/A</v>
      </c>
      <c r="D1701" s="1" t="e">
        <f>_xlfn.XLOOKUP($A1701,Mapping!$A:$A,Mapping!$E:$E)</f>
        <v>#N/A</v>
      </c>
      <c r="E1701" s="1" t="e">
        <f>_xlfn.XLOOKUP($A1701,Mapping!$A:$A,Mapping!$C:$C)</f>
        <v>#N/A</v>
      </c>
      <c r="F1701" s="1" t="e">
        <f>_xlfn.XLOOKUP($A1701,Mapping!$A:$A,Mapping!$G:$G)</f>
        <v>#N/A</v>
      </c>
    </row>
    <row r="1702" spans="1:6" hidden="1" x14ac:dyDescent="0.25">
      <c r="A1702" t="s">
        <v>3230</v>
      </c>
      <c r="B1702" t="s">
        <v>64</v>
      </c>
      <c r="C1702" s="1" t="e">
        <f>_xlfn.XLOOKUP($A1702,Mapping!$A:$A,Mapping!$D:$D)</f>
        <v>#N/A</v>
      </c>
      <c r="D1702" s="1" t="e">
        <f>_xlfn.XLOOKUP($A1702,Mapping!$A:$A,Mapping!$E:$E)</f>
        <v>#N/A</v>
      </c>
      <c r="E1702" s="1" t="e">
        <f>_xlfn.XLOOKUP($A1702,Mapping!$A:$A,Mapping!$C:$C)</f>
        <v>#N/A</v>
      </c>
      <c r="F1702" s="1" t="e">
        <f>_xlfn.XLOOKUP($A1702,Mapping!$A:$A,Mapping!$G:$G)</f>
        <v>#N/A</v>
      </c>
    </row>
    <row r="1703" spans="1:6" hidden="1" x14ac:dyDescent="0.25">
      <c r="A1703" t="s">
        <v>3231</v>
      </c>
      <c r="B1703" t="s">
        <v>64</v>
      </c>
      <c r="C1703" s="1" t="e">
        <f>_xlfn.XLOOKUP($A1703,Mapping!$A:$A,Mapping!$D:$D)</f>
        <v>#N/A</v>
      </c>
      <c r="D1703" s="1" t="e">
        <f>_xlfn.XLOOKUP($A1703,Mapping!$A:$A,Mapping!$E:$E)</f>
        <v>#N/A</v>
      </c>
      <c r="E1703" s="1" t="e">
        <f>_xlfn.XLOOKUP($A1703,Mapping!$A:$A,Mapping!$C:$C)</f>
        <v>#N/A</v>
      </c>
      <c r="F1703" s="1" t="e">
        <f>_xlfn.XLOOKUP($A1703,Mapping!$A:$A,Mapping!$G:$G)</f>
        <v>#N/A</v>
      </c>
    </row>
    <row r="1704" spans="1:6" hidden="1" x14ac:dyDescent="0.25">
      <c r="A1704" t="s">
        <v>3232</v>
      </c>
      <c r="B1704" t="s">
        <v>64</v>
      </c>
      <c r="C1704" s="1" t="e">
        <f>_xlfn.XLOOKUP($A1704,Mapping!$A:$A,Mapping!$D:$D)</f>
        <v>#N/A</v>
      </c>
      <c r="D1704" s="1" t="e">
        <f>_xlfn.XLOOKUP($A1704,Mapping!$A:$A,Mapping!$E:$E)</f>
        <v>#N/A</v>
      </c>
      <c r="E1704" s="1" t="e">
        <f>_xlfn.XLOOKUP($A1704,Mapping!$A:$A,Mapping!$C:$C)</f>
        <v>#N/A</v>
      </c>
      <c r="F1704" s="1" t="e">
        <f>_xlfn.XLOOKUP($A1704,Mapping!$A:$A,Mapping!$G:$G)</f>
        <v>#N/A</v>
      </c>
    </row>
    <row r="1705" spans="1:6" hidden="1" x14ac:dyDescent="0.25">
      <c r="A1705" t="s">
        <v>3233</v>
      </c>
      <c r="B1705" t="s">
        <v>64</v>
      </c>
      <c r="C1705" s="1" t="e">
        <f>_xlfn.XLOOKUP($A1705,Mapping!$A:$A,Mapping!$D:$D)</f>
        <v>#N/A</v>
      </c>
      <c r="D1705" s="1" t="e">
        <f>_xlfn.XLOOKUP($A1705,Mapping!$A:$A,Mapping!$E:$E)</f>
        <v>#N/A</v>
      </c>
      <c r="E1705" s="1" t="e">
        <f>_xlfn.XLOOKUP($A1705,Mapping!$A:$A,Mapping!$C:$C)</f>
        <v>#N/A</v>
      </c>
      <c r="F1705" s="1" t="e">
        <f>_xlfn.XLOOKUP($A1705,Mapping!$A:$A,Mapping!$G:$G)</f>
        <v>#N/A</v>
      </c>
    </row>
    <row r="1706" spans="1:6" hidden="1" x14ac:dyDescent="0.25">
      <c r="A1706" t="s">
        <v>3234</v>
      </c>
      <c r="B1706" t="s">
        <v>64</v>
      </c>
      <c r="C1706" s="1" t="e">
        <f>_xlfn.XLOOKUP($A1706,Mapping!$A:$A,Mapping!$D:$D)</f>
        <v>#N/A</v>
      </c>
      <c r="D1706" s="1" t="e">
        <f>_xlfn.XLOOKUP($A1706,Mapping!$A:$A,Mapping!$E:$E)</f>
        <v>#N/A</v>
      </c>
      <c r="E1706" s="1" t="e">
        <f>_xlfn.XLOOKUP($A1706,Mapping!$A:$A,Mapping!$C:$C)</f>
        <v>#N/A</v>
      </c>
      <c r="F1706" s="1" t="e">
        <f>_xlfn.XLOOKUP($A1706,Mapping!$A:$A,Mapping!$G:$G)</f>
        <v>#N/A</v>
      </c>
    </row>
    <row r="1707" spans="1:6" hidden="1" x14ac:dyDescent="0.25">
      <c r="A1707" t="s">
        <v>3235</v>
      </c>
      <c r="B1707" t="s">
        <v>64</v>
      </c>
      <c r="C1707" s="1" t="e">
        <f>_xlfn.XLOOKUP($A1707,Mapping!$A:$A,Mapping!$D:$D)</f>
        <v>#N/A</v>
      </c>
      <c r="D1707" s="1" t="e">
        <f>_xlfn.XLOOKUP($A1707,Mapping!$A:$A,Mapping!$E:$E)</f>
        <v>#N/A</v>
      </c>
      <c r="E1707" s="1" t="e">
        <f>_xlfn.XLOOKUP($A1707,Mapping!$A:$A,Mapping!$C:$C)</f>
        <v>#N/A</v>
      </c>
      <c r="F1707" s="1" t="e">
        <f>_xlfn.XLOOKUP($A1707,Mapping!$A:$A,Mapping!$G:$G)</f>
        <v>#N/A</v>
      </c>
    </row>
    <row r="1708" spans="1:6" hidden="1" x14ac:dyDescent="0.25">
      <c r="A1708" t="s">
        <v>3236</v>
      </c>
      <c r="B1708" t="s">
        <v>64</v>
      </c>
      <c r="C1708" s="1" t="e">
        <f>_xlfn.XLOOKUP($A1708,Mapping!$A:$A,Mapping!$D:$D)</f>
        <v>#N/A</v>
      </c>
      <c r="D1708" s="1" t="e">
        <f>_xlfn.XLOOKUP($A1708,Mapping!$A:$A,Mapping!$E:$E)</f>
        <v>#N/A</v>
      </c>
      <c r="E1708" s="1" t="e">
        <f>_xlfn.XLOOKUP($A1708,Mapping!$A:$A,Mapping!$C:$C)</f>
        <v>#N/A</v>
      </c>
      <c r="F1708" s="1" t="e">
        <f>_xlfn.XLOOKUP($A1708,Mapping!$A:$A,Mapping!$G:$G)</f>
        <v>#N/A</v>
      </c>
    </row>
    <row r="1709" spans="1:6" hidden="1" x14ac:dyDescent="0.25">
      <c r="A1709" t="s">
        <v>3237</v>
      </c>
      <c r="B1709" t="s">
        <v>64</v>
      </c>
      <c r="C1709" s="1" t="e">
        <f>_xlfn.XLOOKUP($A1709,Mapping!$A:$A,Mapping!$D:$D)</f>
        <v>#N/A</v>
      </c>
      <c r="D1709" s="1" t="e">
        <f>_xlfn.XLOOKUP($A1709,Mapping!$A:$A,Mapping!$E:$E)</f>
        <v>#N/A</v>
      </c>
      <c r="E1709" s="1" t="e">
        <f>_xlfn.XLOOKUP($A1709,Mapping!$A:$A,Mapping!$C:$C)</f>
        <v>#N/A</v>
      </c>
      <c r="F1709" s="1" t="e">
        <f>_xlfn.XLOOKUP($A1709,Mapping!$A:$A,Mapping!$G:$G)</f>
        <v>#N/A</v>
      </c>
    </row>
    <row r="1710" spans="1:6" hidden="1" x14ac:dyDescent="0.25">
      <c r="A1710" t="s">
        <v>3238</v>
      </c>
      <c r="B1710" t="s">
        <v>64</v>
      </c>
      <c r="C1710" s="1" t="e">
        <f>_xlfn.XLOOKUP($A1710,Mapping!$A:$A,Mapping!$D:$D)</f>
        <v>#N/A</v>
      </c>
      <c r="D1710" s="1" t="e">
        <f>_xlfn.XLOOKUP($A1710,Mapping!$A:$A,Mapping!$E:$E)</f>
        <v>#N/A</v>
      </c>
      <c r="E1710" s="1" t="e">
        <f>_xlfn.XLOOKUP($A1710,Mapping!$A:$A,Mapping!$C:$C)</f>
        <v>#N/A</v>
      </c>
      <c r="F1710" s="1" t="e">
        <f>_xlfn.XLOOKUP($A1710,Mapping!$A:$A,Mapping!$G:$G)</f>
        <v>#N/A</v>
      </c>
    </row>
    <row r="1711" spans="1:6" hidden="1" x14ac:dyDescent="0.25">
      <c r="A1711" t="s">
        <v>3239</v>
      </c>
      <c r="B1711" t="s">
        <v>64</v>
      </c>
      <c r="C1711" s="1" t="e">
        <f>_xlfn.XLOOKUP($A1711,Mapping!$A:$A,Mapping!$D:$D)</f>
        <v>#N/A</v>
      </c>
      <c r="D1711" s="1" t="e">
        <f>_xlfn.XLOOKUP($A1711,Mapping!$A:$A,Mapping!$E:$E)</f>
        <v>#N/A</v>
      </c>
      <c r="E1711" s="1" t="e">
        <f>_xlfn.XLOOKUP($A1711,Mapping!$A:$A,Mapping!$C:$C)</f>
        <v>#N/A</v>
      </c>
      <c r="F1711" s="1" t="e">
        <f>_xlfn.XLOOKUP($A1711,Mapping!$A:$A,Mapping!$G:$G)</f>
        <v>#N/A</v>
      </c>
    </row>
    <row r="1712" spans="1:6" hidden="1" x14ac:dyDescent="0.25">
      <c r="A1712" t="s">
        <v>3240</v>
      </c>
      <c r="B1712" t="s">
        <v>64</v>
      </c>
      <c r="C1712" s="1" t="e">
        <f>_xlfn.XLOOKUP($A1712,Mapping!$A:$A,Mapping!$D:$D)</f>
        <v>#N/A</v>
      </c>
      <c r="D1712" s="1" t="e">
        <f>_xlfn.XLOOKUP($A1712,Mapping!$A:$A,Mapping!$E:$E)</f>
        <v>#N/A</v>
      </c>
      <c r="E1712" s="1" t="e">
        <f>_xlfn.XLOOKUP($A1712,Mapping!$A:$A,Mapping!$C:$C)</f>
        <v>#N/A</v>
      </c>
      <c r="F1712" s="1" t="e">
        <f>_xlfn.XLOOKUP($A1712,Mapping!$A:$A,Mapping!$G:$G)</f>
        <v>#N/A</v>
      </c>
    </row>
    <row r="1713" spans="1:6" hidden="1" x14ac:dyDescent="0.25">
      <c r="A1713" t="s">
        <v>3241</v>
      </c>
      <c r="B1713" t="s">
        <v>64</v>
      </c>
      <c r="C1713" s="1" t="e">
        <f>_xlfn.XLOOKUP($A1713,Mapping!$A:$A,Mapping!$D:$D)</f>
        <v>#N/A</v>
      </c>
      <c r="D1713" s="1" t="e">
        <f>_xlfn.XLOOKUP($A1713,Mapping!$A:$A,Mapping!$E:$E)</f>
        <v>#N/A</v>
      </c>
      <c r="E1713" s="1" t="e">
        <f>_xlfn.XLOOKUP($A1713,Mapping!$A:$A,Mapping!$C:$C)</f>
        <v>#N/A</v>
      </c>
      <c r="F1713" s="1" t="e">
        <f>_xlfn.XLOOKUP($A1713,Mapping!$A:$A,Mapping!$G:$G)</f>
        <v>#N/A</v>
      </c>
    </row>
    <row r="1714" spans="1:6" hidden="1" x14ac:dyDescent="0.25">
      <c r="A1714" t="s">
        <v>3242</v>
      </c>
      <c r="B1714" t="s">
        <v>64</v>
      </c>
      <c r="C1714" s="1" t="e">
        <f>_xlfn.XLOOKUP($A1714,Mapping!$A:$A,Mapping!$D:$D)</f>
        <v>#N/A</v>
      </c>
      <c r="D1714" s="1" t="e">
        <f>_xlfn.XLOOKUP($A1714,Mapping!$A:$A,Mapping!$E:$E)</f>
        <v>#N/A</v>
      </c>
      <c r="E1714" s="1" t="e">
        <f>_xlfn.XLOOKUP($A1714,Mapping!$A:$A,Mapping!$C:$C)</f>
        <v>#N/A</v>
      </c>
      <c r="F1714" s="1" t="e">
        <f>_xlfn.XLOOKUP($A1714,Mapping!$A:$A,Mapping!$G:$G)</f>
        <v>#N/A</v>
      </c>
    </row>
    <row r="1715" spans="1:6" hidden="1" x14ac:dyDescent="0.25">
      <c r="A1715" t="s">
        <v>3243</v>
      </c>
      <c r="B1715" t="s">
        <v>64</v>
      </c>
      <c r="C1715" s="1" t="e">
        <f>_xlfn.XLOOKUP($A1715,Mapping!$A:$A,Mapping!$D:$D)</f>
        <v>#N/A</v>
      </c>
      <c r="D1715" s="1" t="e">
        <f>_xlfn.XLOOKUP($A1715,Mapping!$A:$A,Mapping!$E:$E)</f>
        <v>#N/A</v>
      </c>
      <c r="E1715" s="1" t="e">
        <f>_xlfn.XLOOKUP($A1715,Mapping!$A:$A,Mapping!$C:$C)</f>
        <v>#N/A</v>
      </c>
      <c r="F1715" s="1" t="e">
        <f>_xlfn.XLOOKUP($A1715,Mapping!$A:$A,Mapping!$G:$G)</f>
        <v>#N/A</v>
      </c>
    </row>
    <row r="1716" spans="1:6" hidden="1" x14ac:dyDescent="0.25">
      <c r="A1716" t="s">
        <v>3244</v>
      </c>
      <c r="B1716" t="s">
        <v>64</v>
      </c>
      <c r="C1716" s="1" t="e">
        <f>_xlfn.XLOOKUP($A1716,Mapping!$A:$A,Mapping!$D:$D)</f>
        <v>#N/A</v>
      </c>
      <c r="D1716" s="1" t="e">
        <f>_xlfn.XLOOKUP($A1716,Mapping!$A:$A,Mapping!$E:$E)</f>
        <v>#N/A</v>
      </c>
      <c r="E1716" s="1" t="e">
        <f>_xlfn.XLOOKUP($A1716,Mapping!$A:$A,Mapping!$C:$C)</f>
        <v>#N/A</v>
      </c>
      <c r="F1716" s="1" t="e">
        <f>_xlfn.XLOOKUP($A1716,Mapping!$A:$A,Mapping!$G:$G)</f>
        <v>#N/A</v>
      </c>
    </row>
    <row r="1717" spans="1:6" hidden="1" x14ac:dyDescent="0.25">
      <c r="A1717" t="s">
        <v>3245</v>
      </c>
      <c r="B1717" t="s">
        <v>64</v>
      </c>
      <c r="C1717" s="1" t="e">
        <f>_xlfn.XLOOKUP($A1717,Mapping!$A:$A,Mapping!$D:$D)</f>
        <v>#N/A</v>
      </c>
      <c r="D1717" s="1" t="e">
        <f>_xlfn.XLOOKUP($A1717,Mapping!$A:$A,Mapping!$E:$E)</f>
        <v>#N/A</v>
      </c>
      <c r="E1717" s="1" t="e">
        <f>_xlfn.XLOOKUP($A1717,Mapping!$A:$A,Mapping!$C:$C)</f>
        <v>#N/A</v>
      </c>
      <c r="F1717" s="1" t="e">
        <f>_xlfn.XLOOKUP($A1717,Mapping!$A:$A,Mapping!$G:$G)</f>
        <v>#N/A</v>
      </c>
    </row>
    <row r="1718" spans="1:6" hidden="1" x14ac:dyDescent="0.25">
      <c r="A1718" t="s">
        <v>3246</v>
      </c>
      <c r="B1718" t="s">
        <v>64</v>
      </c>
      <c r="C1718" s="1" t="e">
        <f>_xlfn.XLOOKUP($A1718,Mapping!$A:$A,Mapping!$D:$D)</f>
        <v>#N/A</v>
      </c>
      <c r="D1718" s="1" t="e">
        <f>_xlfn.XLOOKUP($A1718,Mapping!$A:$A,Mapping!$E:$E)</f>
        <v>#N/A</v>
      </c>
      <c r="E1718" s="1" t="e">
        <f>_xlfn.XLOOKUP($A1718,Mapping!$A:$A,Mapping!$C:$C)</f>
        <v>#N/A</v>
      </c>
      <c r="F1718" s="1" t="e">
        <f>_xlfn.XLOOKUP($A1718,Mapping!$A:$A,Mapping!$G:$G)</f>
        <v>#N/A</v>
      </c>
    </row>
    <row r="1719" spans="1:6" hidden="1" x14ac:dyDescent="0.25">
      <c r="A1719" t="s">
        <v>3247</v>
      </c>
      <c r="B1719" t="s">
        <v>64</v>
      </c>
      <c r="C1719" s="1" t="e">
        <f>_xlfn.XLOOKUP($A1719,Mapping!$A:$A,Mapping!$D:$D)</f>
        <v>#N/A</v>
      </c>
      <c r="D1719" s="1" t="e">
        <f>_xlfn.XLOOKUP($A1719,Mapping!$A:$A,Mapping!$E:$E)</f>
        <v>#N/A</v>
      </c>
      <c r="E1719" s="1" t="e">
        <f>_xlfn.XLOOKUP($A1719,Mapping!$A:$A,Mapping!$C:$C)</f>
        <v>#N/A</v>
      </c>
      <c r="F1719" s="1" t="e">
        <f>_xlfn.XLOOKUP($A1719,Mapping!$A:$A,Mapping!$G:$G)</f>
        <v>#N/A</v>
      </c>
    </row>
    <row r="1720" spans="1:6" hidden="1" x14ac:dyDescent="0.25">
      <c r="A1720" t="s">
        <v>3248</v>
      </c>
      <c r="B1720" t="s">
        <v>64</v>
      </c>
      <c r="C1720" s="1" t="e">
        <f>_xlfn.XLOOKUP($A1720,Mapping!$A:$A,Mapping!$D:$D)</f>
        <v>#N/A</v>
      </c>
      <c r="D1720" s="1" t="e">
        <f>_xlfn.XLOOKUP($A1720,Mapping!$A:$A,Mapping!$E:$E)</f>
        <v>#N/A</v>
      </c>
      <c r="E1720" s="1" t="e">
        <f>_xlfn.XLOOKUP($A1720,Mapping!$A:$A,Mapping!$C:$C)</f>
        <v>#N/A</v>
      </c>
      <c r="F1720" s="1" t="e">
        <f>_xlfn.XLOOKUP($A1720,Mapping!$A:$A,Mapping!$G:$G)</f>
        <v>#N/A</v>
      </c>
    </row>
    <row r="1721" spans="1:6" hidden="1" x14ac:dyDescent="0.25">
      <c r="A1721" t="s">
        <v>3249</v>
      </c>
      <c r="B1721" t="s">
        <v>64</v>
      </c>
      <c r="C1721" s="1" t="e">
        <f>_xlfn.XLOOKUP($A1721,Mapping!$A:$A,Mapping!$D:$D)</f>
        <v>#N/A</v>
      </c>
      <c r="D1721" s="1" t="e">
        <f>_xlfn.XLOOKUP($A1721,Mapping!$A:$A,Mapping!$E:$E)</f>
        <v>#N/A</v>
      </c>
      <c r="E1721" s="1" t="e">
        <f>_xlfn.XLOOKUP($A1721,Mapping!$A:$A,Mapping!$C:$C)</f>
        <v>#N/A</v>
      </c>
      <c r="F1721" s="1" t="e">
        <f>_xlfn.XLOOKUP($A1721,Mapping!$A:$A,Mapping!$G:$G)</f>
        <v>#N/A</v>
      </c>
    </row>
    <row r="1722" spans="1:6" hidden="1" x14ac:dyDescent="0.25">
      <c r="A1722" t="s">
        <v>3250</v>
      </c>
      <c r="B1722" t="s">
        <v>64</v>
      </c>
      <c r="C1722" s="1" t="e">
        <f>_xlfn.XLOOKUP($A1722,Mapping!$A:$A,Mapping!$D:$D)</f>
        <v>#N/A</v>
      </c>
      <c r="D1722" s="1" t="e">
        <f>_xlfn.XLOOKUP($A1722,Mapping!$A:$A,Mapping!$E:$E)</f>
        <v>#N/A</v>
      </c>
      <c r="E1722" s="1" t="e">
        <f>_xlfn.XLOOKUP($A1722,Mapping!$A:$A,Mapping!$C:$C)</f>
        <v>#N/A</v>
      </c>
      <c r="F1722" s="1" t="e">
        <f>_xlfn.XLOOKUP($A1722,Mapping!$A:$A,Mapping!$G:$G)</f>
        <v>#N/A</v>
      </c>
    </row>
    <row r="1723" spans="1:6" hidden="1" x14ac:dyDescent="0.25">
      <c r="A1723" t="s">
        <v>3251</v>
      </c>
      <c r="B1723" t="s">
        <v>64</v>
      </c>
      <c r="C1723" s="1" t="e">
        <f>_xlfn.XLOOKUP($A1723,Mapping!$A:$A,Mapping!$D:$D)</f>
        <v>#N/A</v>
      </c>
      <c r="D1723" s="1" t="e">
        <f>_xlfn.XLOOKUP($A1723,Mapping!$A:$A,Mapping!$E:$E)</f>
        <v>#N/A</v>
      </c>
      <c r="E1723" s="1" t="e">
        <f>_xlfn.XLOOKUP($A1723,Mapping!$A:$A,Mapping!$C:$C)</f>
        <v>#N/A</v>
      </c>
      <c r="F1723" s="1" t="e">
        <f>_xlfn.XLOOKUP($A1723,Mapping!$A:$A,Mapping!$G:$G)</f>
        <v>#N/A</v>
      </c>
    </row>
    <row r="1724" spans="1:6" hidden="1" x14ac:dyDescent="0.25">
      <c r="A1724" t="s">
        <v>3252</v>
      </c>
      <c r="B1724" t="s">
        <v>64</v>
      </c>
      <c r="C1724" s="1" t="e">
        <f>_xlfn.XLOOKUP($A1724,Mapping!$A:$A,Mapping!$D:$D)</f>
        <v>#N/A</v>
      </c>
      <c r="D1724" s="1" t="e">
        <f>_xlfn.XLOOKUP($A1724,Mapping!$A:$A,Mapping!$E:$E)</f>
        <v>#N/A</v>
      </c>
      <c r="E1724" s="1" t="e">
        <f>_xlfn.XLOOKUP($A1724,Mapping!$A:$A,Mapping!$C:$C)</f>
        <v>#N/A</v>
      </c>
      <c r="F1724" s="1" t="e">
        <f>_xlfn.XLOOKUP($A1724,Mapping!$A:$A,Mapping!$G:$G)</f>
        <v>#N/A</v>
      </c>
    </row>
    <row r="1725" spans="1:6" hidden="1" x14ac:dyDescent="0.25">
      <c r="A1725" t="s">
        <v>3253</v>
      </c>
      <c r="B1725" t="s">
        <v>64</v>
      </c>
      <c r="C1725" s="1" t="e">
        <f>_xlfn.XLOOKUP($A1725,Mapping!$A:$A,Mapping!$D:$D)</f>
        <v>#N/A</v>
      </c>
      <c r="D1725" s="1" t="e">
        <f>_xlfn.XLOOKUP($A1725,Mapping!$A:$A,Mapping!$E:$E)</f>
        <v>#N/A</v>
      </c>
      <c r="E1725" s="1" t="e">
        <f>_xlfn.XLOOKUP($A1725,Mapping!$A:$A,Mapping!$C:$C)</f>
        <v>#N/A</v>
      </c>
      <c r="F1725" s="1" t="e">
        <f>_xlfn.XLOOKUP($A1725,Mapping!$A:$A,Mapping!$G:$G)</f>
        <v>#N/A</v>
      </c>
    </row>
    <row r="1726" spans="1:6" hidden="1" x14ac:dyDescent="0.25">
      <c r="A1726" t="s">
        <v>3254</v>
      </c>
      <c r="B1726" t="s">
        <v>64</v>
      </c>
      <c r="C1726" s="1" t="e">
        <f>_xlfn.XLOOKUP($A1726,Mapping!$A:$A,Mapping!$D:$D)</f>
        <v>#N/A</v>
      </c>
      <c r="D1726" s="1" t="e">
        <f>_xlfn.XLOOKUP($A1726,Mapping!$A:$A,Mapping!$E:$E)</f>
        <v>#N/A</v>
      </c>
      <c r="E1726" s="1" t="e">
        <f>_xlfn.XLOOKUP($A1726,Mapping!$A:$A,Mapping!$C:$C)</f>
        <v>#N/A</v>
      </c>
      <c r="F1726" s="1" t="e">
        <f>_xlfn.XLOOKUP($A1726,Mapping!$A:$A,Mapping!$G:$G)</f>
        <v>#N/A</v>
      </c>
    </row>
    <row r="1727" spans="1:6" hidden="1" x14ac:dyDescent="0.25">
      <c r="A1727" t="s">
        <v>3255</v>
      </c>
      <c r="B1727" t="s">
        <v>64</v>
      </c>
      <c r="C1727" s="1" t="e">
        <f>_xlfn.XLOOKUP($A1727,Mapping!$A:$A,Mapping!$D:$D)</f>
        <v>#N/A</v>
      </c>
      <c r="D1727" s="1" t="e">
        <f>_xlfn.XLOOKUP($A1727,Mapping!$A:$A,Mapping!$E:$E)</f>
        <v>#N/A</v>
      </c>
      <c r="E1727" s="1" t="e">
        <f>_xlfn.XLOOKUP($A1727,Mapping!$A:$A,Mapping!$C:$C)</f>
        <v>#N/A</v>
      </c>
      <c r="F1727" s="1" t="e">
        <f>_xlfn.XLOOKUP($A1727,Mapping!$A:$A,Mapping!$G:$G)</f>
        <v>#N/A</v>
      </c>
    </row>
    <row r="1728" spans="1:6" hidden="1" x14ac:dyDescent="0.25">
      <c r="A1728" t="s">
        <v>3256</v>
      </c>
      <c r="B1728" t="s">
        <v>64</v>
      </c>
      <c r="C1728" s="1" t="e">
        <f>_xlfn.XLOOKUP($A1728,Mapping!$A:$A,Mapping!$D:$D)</f>
        <v>#N/A</v>
      </c>
      <c r="D1728" s="1" t="e">
        <f>_xlfn.XLOOKUP($A1728,Mapping!$A:$A,Mapping!$E:$E)</f>
        <v>#N/A</v>
      </c>
      <c r="E1728" s="1" t="e">
        <f>_xlfn.XLOOKUP($A1728,Mapping!$A:$A,Mapping!$C:$C)</f>
        <v>#N/A</v>
      </c>
      <c r="F1728" s="1" t="e">
        <f>_xlfn.XLOOKUP($A1728,Mapping!$A:$A,Mapping!$G:$G)</f>
        <v>#N/A</v>
      </c>
    </row>
    <row r="1729" spans="1:6" hidden="1" x14ac:dyDescent="0.25">
      <c r="A1729" t="s">
        <v>3257</v>
      </c>
      <c r="B1729" t="s">
        <v>64</v>
      </c>
      <c r="C1729" s="1" t="e">
        <f>_xlfn.XLOOKUP($A1729,Mapping!$A:$A,Mapping!$D:$D)</f>
        <v>#N/A</v>
      </c>
      <c r="D1729" s="1" t="e">
        <f>_xlfn.XLOOKUP($A1729,Mapping!$A:$A,Mapping!$E:$E)</f>
        <v>#N/A</v>
      </c>
      <c r="E1729" s="1" t="e">
        <f>_xlfn.XLOOKUP($A1729,Mapping!$A:$A,Mapping!$C:$C)</f>
        <v>#N/A</v>
      </c>
      <c r="F1729" s="1" t="e">
        <f>_xlfn.XLOOKUP($A1729,Mapping!$A:$A,Mapping!$G:$G)</f>
        <v>#N/A</v>
      </c>
    </row>
    <row r="1730" spans="1:6" hidden="1" x14ac:dyDescent="0.25">
      <c r="A1730" t="s">
        <v>3258</v>
      </c>
      <c r="B1730" t="s">
        <v>64</v>
      </c>
      <c r="C1730" s="1" t="e">
        <f>_xlfn.XLOOKUP($A1730,Mapping!$A:$A,Mapping!$D:$D)</f>
        <v>#N/A</v>
      </c>
      <c r="D1730" s="1" t="e">
        <f>_xlfn.XLOOKUP($A1730,Mapping!$A:$A,Mapping!$E:$E)</f>
        <v>#N/A</v>
      </c>
      <c r="E1730" s="1" t="e">
        <f>_xlfn.XLOOKUP($A1730,Mapping!$A:$A,Mapping!$C:$C)</f>
        <v>#N/A</v>
      </c>
      <c r="F1730" s="1" t="e">
        <f>_xlfn.XLOOKUP($A1730,Mapping!$A:$A,Mapping!$G:$G)</f>
        <v>#N/A</v>
      </c>
    </row>
    <row r="1731" spans="1:6" hidden="1" x14ac:dyDescent="0.25">
      <c r="A1731" t="s">
        <v>3259</v>
      </c>
      <c r="B1731" t="s">
        <v>64</v>
      </c>
      <c r="C1731" s="1" t="e">
        <f>_xlfn.XLOOKUP($A1731,Mapping!$A:$A,Mapping!$D:$D)</f>
        <v>#N/A</v>
      </c>
      <c r="D1731" s="1" t="e">
        <f>_xlfn.XLOOKUP($A1731,Mapping!$A:$A,Mapping!$E:$E)</f>
        <v>#N/A</v>
      </c>
      <c r="E1731" s="1" t="e">
        <f>_xlfn.XLOOKUP($A1731,Mapping!$A:$A,Mapping!$C:$C)</f>
        <v>#N/A</v>
      </c>
      <c r="F1731" s="1" t="e">
        <f>_xlfn.XLOOKUP($A1731,Mapping!$A:$A,Mapping!$G:$G)</f>
        <v>#N/A</v>
      </c>
    </row>
    <row r="1732" spans="1:6" hidden="1" x14ac:dyDescent="0.25">
      <c r="A1732" t="s">
        <v>3260</v>
      </c>
      <c r="B1732" t="s">
        <v>64</v>
      </c>
      <c r="C1732" s="1" t="e">
        <f>_xlfn.XLOOKUP($A1732,Mapping!$A:$A,Mapping!$D:$D)</f>
        <v>#N/A</v>
      </c>
      <c r="D1732" s="1" t="e">
        <f>_xlfn.XLOOKUP($A1732,Mapping!$A:$A,Mapping!$E:$E)</f>
        <v>#N/A</v>
      </c>
      <c r="E1732" s="1" t="e">
        <f>_xlfn.XLOOKUP($A1732,Mapping!$A:$A,Mapping!$C:$C)</f>
        <v>#N/A</v>
      </c>
      <c r="F1732" s="1" t="e">
        <f>_xlfn.XLOOKUP($A1732,Mapping!$A:$A,Mapping!$G:$G)</f>
        <v>#N/A</v>
      </c>
    </row>
    <row r="1733" spans="1:6" hidden="1" x14ac:dyDescent="0.25">
      <c r="A1733" t="s">
        <v>3261</v>
      </c>
      <c r="B1733" t="s">
        <v>64</v>
      </c>
      <c r="C1733" s="1" t="e">
        <f>_xlfn.XLOOKUP($A1733,Mapping!$A:$A,Mapping!$D:$D)</f>
        <v>#N/A</v>
      </c>
      <c r="D1733" s="1" t="e">
        <f>_xlfn.XLOOKUP($A1733,Mapping!$A:$A,Mapping!$E:$E)</f>
        <v>#N/A</v>
      </c>
      <c r="E1733" s="1" t="e">
        <f>_xlfn.XLOOKUP($A1733,Mapping!$A:$A,Mapping!$C:$C)</f>
        <v>#N/A</v>
      </c>
      <c r="F1733" s="1" t="e">
        <f>_xlfn.XLOOKUP($A1733,Mapping!$A:$A,Mapping!$G:$G)</f>
        <v>#N/A</v>
      </c>
    </row>
    <row r="1734" spans="1:6" hidden="1" x14ac:dyDescent="0.25">
      <c r="A1734" t="s">
        <v>3262</v>
      </c>
      <c r="B1734" t="s">
        <v>64</v>
      </c>
      <c r="C1734" s="1" t="e">
        <f>_xlfn.XLOOKUP($A1734,Mapping!$A:$A,Mapping!$D:$D)</f>
        <v>#N/A</v>
      </c>
      <c r="D1734" s="1" t="e">
        <f>_xlfn.XLOOKUP($A1734,Mapping!$A:$A,Mapping!$E:$E)</f>
        <v>#N/A</v>
      </c>
      <c r="E1734" s="1" t="e">
        <f>_xlfn.XLOOKUP($A1734,Mapping!$A:$A,Mapping!$C:$C)</f>
        <v>#N/A</v>
      </c>
      <c r="F1734" s="1" t="e">
        <f>_xlfn.XLOOKUP($A1734,Mapping!$A:$A,Mapping!$G:$G)</f>
        <v>#N/A</v>
      </c>
    </row>
    <row r="1735" spans="1:6" hidden="1" x14ac:dyDescent="0.25">
      <c r="A1735" t="s">
        <v>3263</v>
      </c>
      <c r="B1735" t="s">
        <v>64</v>
      </c>
      <c r="C1735" s="1" t="e">
        <f>_xlfn.XLOOKUP($A1735,Mapping!$A:$A,Mapping!$D:$D)</f>
        <v>#N/A</v>
      </c>
      <c r="D1735" s="1" t="e">
        <f>_xlfn.XLOOKUP($A1735,Mapping!$A:$A,Mapping!$E:$E)</f>
        <v>#N/A</v>
      </c>
      <c r="E1735" s="1" t="e">
        <f>_xlfn.XLOOKUP($A1735,Mapping!$A:$A,Mapping!$C:$C)</f>
        <v>#N/A</v>
      </c>
      <c r="F1735" s="1" t="e">
        <f>_xlfn.XLOOKUP($A1735,Mapping!$A:$A,Mapping!$G:$G)</f>
        <v>#N/A</v>
      </c>
    </row>
    <row r="1736" spans="1:6" hidden="1" x14ac:dyDescent="0.25">
      <c r="A1736" t="s">
        <v>3264</v>
      </c>
      <c r="B1736" t="s">
        <v>64</v>
      </c>
      <c r="C1736" s="1" t="e">
        <f>_xlfn.XLOOKUP($A1736,Mapping!$A:$A,Mapping!$D:$D)</f>
        <v>#N/A</v>
      </c>
      <c r="D1736" s="1" t="e">
        <f>_xlfn.XLOOKUP($A1736,Mapping!$A:$A,Mapping!$E:$E)</f>
        <v>#N/A</v>
      </c>
      <c r="E1736" s="1" t="e">
        <f>_xlfn.XLOOKUP($A1736,Mapping!$A:$A,Mapping!$C:$C)</f>
        <v>#N/A</v>
      </c>
      <c r="F1736" s="1" t="e">
        <f>_xlfn.XLOOKUP($A1736,Mapping!$A:$A,Mapping!$G:$G)</f>
        <v>#N/A</v>
      </c>
    </row>
    <row r="1737" spans="1:6" hidden="1" x14ac:dyDescent="0.25">
      <c r="A1737" t="s">
        <v>3265</v>
      </c>
      <c r="B1737" t="s">
        <v>64</v>
      </c>
      <c r="C1737" s="1" t="e">
        <f>_xlfn.XLOOKUP($A1737,Mapping!$A:$A,Mapping!$D:$D)</f>
        <v>#N/A</v>
      </c>
      <c r="D1737" s="1" t="e">
        <f>_xlfn.XLOOKUP($A1737,Mapping!$A:$A,Mapping!$E:$E)</f>
        <v>#N/A</v>
      </c>
      <c r="E1737" s="1" t="e">
        <f>_xlfn.XLOOKUP($A1737,Mapping!$A:$A,Mapping!$C:$C)</f>
        <v>#N/A</v>
      </c>
      <c r="F1737" s="1" t="e">
        <f>_xlfn.XLOOKUP($A1737,Mapping!$A:$A,Mapping!$G:$G)</f>
        <v>#N/A</v>
      </c>
    </row>
    <row r="1738" spans="1:6" hidden="1" x14ac:dyDescent="0.25">
      <c r="A1738" t="s">
        <v>3266</v>
      </c>
      <c r="B1738" t="s">
        <v>64</v>
      </c>
      <c r="C1738" s="1" t="e">
        <f>_xlfn.XLOOKUP($A1738,Mapping!$A:$A,Mapping!$D:$D)</f>
        <v>#N/A</v>
      </c>
      <c r="D1738" s="1" t="e">
        <f>_xlfn.XLOOKUP($A1738,Mapping!$A:$A,Mapping!$E:$E)</f>
        <v>#N/A</v>
      </c>
      <c r="E1738" s="1" t="e">
        <f>_xlfn.XLOOKUP($A1738,Mapping!$A:$A,Mapping!$C:$C)</f>
        <v>#N/A</v>
      </c>
      <c r="F1738" s="1" t="e">
        <f>_xlfn.XLOOKUP($A1738,Mapping!$A:$A,Mapping!$G:$G)</f>
        <v>#N/A</v>
      </c>
    </row>
    <row r="1739" spans="1:6" hidden="1" x14ac:dyDescent="0.25">
      <c r="A1739" t="s">
        <v>3267</v>
      </c>
      <c r="B1739" t="s">
        <v>64</v>
      </c>
      <c r="C1739" s="1" t="e">
        <f>_xlfn.XLOOKUP($A1739,Mapping!$A:$A,Mapping!$D:$D)</f>
        <v>#N/A</v>
      </c>
      <c r="D1739" s="1" t="e">
        <f>_xlfn.XLOOKUP($A1739,Mapping!$A:$A,Mapping!$E:$E)</f>
        <v>#N/A</v>
      </c>
      <c r="E1739" s="1" t="e">
        <f>_xlfn.XLOOKUP($A1739,Mapping!$A:$A,Mapping!$C:$C)</f>
        <v>#N/A</v>
      </c>
      <c r="F1739" s="1" t="e">
        <f>_xlfn.XLOOKUP($A1739,Mapping!$A:$A,Mapping!$G:$G)</f>
        <v>#N/A</v>
      </c>
    </row>
    <row r="1740" spans="1:6" hidden="1" x14ac:dyDescent="0.25">
      <c r="A1740" t="s">
        <v>3268</v>
      </c>
      <c r="B1740" t="s">
        <v>64</v>
      </c>
      <c r="C1740" s="1" t="e">
        <f>_xlfn.XLOOKUP($A1740,Mapping!$A:$A,Mapping!$D:$D)</f>
        <v>#N/A</v>
      </c>
      <c r="D1740" s="1" t="e">
        <f>_xlfn.XLOOKUP($A1740,Mapping!$A:$A,Mapping!$E:$E)</f>
        <v>#N/A</v>
      </c>
      <c r="E1740" s="1" t="e">
        <f>_xlfn.XLOOKUP($A1740,Mapping!$A:$A,Mapping!$C:$C)</f>
        <v>#N/A</v>
      </c>
      <c r="F1740" s="1" t="e">
        <f>_xlfn.XLOOKUP($A1740,Mapping!$A:$A,Mapping!$G:$G)</f>
        <v>#N/A</v>
      </c>
    </row>
    <row r="1741" spans="1:6" hidden="1" x14ac:dyDescent="0.25">
      <c r="A1741" t="s">
        <v>3269</v>
      </c>
      <c r="B1741" t="s">
        <v>64</v>
      </c>
      <c r="C1741" s="1" t="e">
        <f>_xlfn.XLOOKUP($A1741,Mapping!$A:$A,Mapping!$D:$D)</f>
        <v>#N/A</v>
      </c>
      <c r="D1741" s="1" t="e">
        <f>_xlfn.XLOOKUP($A1741,Mapping!$A:$A,Mapping!$E:$E)</f>
        <v>#N/A</v>
      </c>
      <c r="E1741" s="1" t="e">
        <f>_xlfn.XLOOKUP($A1741,Mapping!$A:$A,Mapping!$C:$C)</f>
        <v>#N/A</v>
      </c>
      <c r="F1741" s="1" t="e">
        <f>_xlfn.XLOOKUP($A1741,Mapping!$A:$A,Mapping!$G:$G)</f>
        <v>#N/A</v>
      </c>
    </row>
    <row r="1742" spans="1:6" hidden="1" x14ac:dyDescent="0.25">
      <c r="A1742" t="s">
        <v>3270</v>
      </c>
      <c r="B1742" t="s">
        <v>64</v>
      </c>
      <c r="C1742" s="1" t="e">
        <f>_xlfn.XLOOKUP($A1742,Mapping!$A:$A,Mapping!$D:$D)</f>
        <v>#N/A</v>
      </c>
      <c r="D1742" s="1" t="e">
        <f>_xlfn.XLOOKUP($A1742,Mapping!$A:$A,Mapping!$E:$E)</f>
        <v>#N/A</v>
      </c>
      <c r="E1742" s="1" t="e">
        <f>_xlfn.XLOOKUP($A1742,Mapping!$A:$A,Mapping!$C:$C)</f>
        <v>#N/A</v>
      </c>
      <c r="F1742" s="1" t="e">
        <f>_xlfn.XLOOKUP($A1742,Mapping!$A:$A,Mapping!$G:$G)</f>
        <v>#N/A</v>
      </c>
    </row>
    <row r="1743" spans="1:6" hidden="1" x14ac:dyDescent="0.25">
      <c r="A1743" t="s">
        <v>3271</v>
      </c>
      <c r="B1743" t="s">
        <v>64</v>
      </c>
      <c r="C1743" s="1" t="e">
        <f>_xlfn.XLOOKUP($A1743,Mapping!$A:$A,Mapping!$D:$D)</f>
        <v>#N/A</v>
      </c>
      <c r="D1743" s="1" t="e">
        <f>_xlfn.XLOOKUP($A1743,Mapping!$A:$A,Mapping!$E:$E)</f>
        <v>#N/A</v>
      </c>
      <c r="E1743" s="1" t="e">
        <f>_xlfn.XLOOKUP($A1743,Mapping!$A:$A,Mapping!$C:$C)</f>
        <v>#N/A</v>
      </c>
      <c r="F1743" s="1" t="e">
        <f>_xlfn.XLOOKUP($A1743,Mapping!$A:$A,Mapping!$G:$G)</f>
        <v>#N/A</v>
      </c>
    </row>
    <row r="1744" spans="1:6" hidden="1" x14ac:dyDescent="0.25">
      <c r="A1744" t="s">
        <v>3272</v>
      </c>
      <c r="B1744" t="s">
        <v>64</v>
      </c>
      <c r="C1744" s="1" t="e">
        <f>_xlfn.XLOOKUP($A1744,Mapping!$A:$A,Mapping!$D:$D)</f>
        <v>#N/A</v>
      </c>
      <c r="D1744" s="1" t="e">
        <f>_xlfn.XLOOKUP($A1744,Mapping!$A:$A,Mapping!$E:$E)</f>
        <v>#N/A</v>
      </c>
      <c r="E1744" s="1" t="e">
        <f>_xlfn.XLOOKUP($A1744,Mapping!$A:$A,Mapping!$C:$C)</f>
        <v>#N/A</v>
      </c>
      <c r="F1744" s="1" t="e">
        <f>_xlfn.XLOOKUP($A1744,Mapping!$A:$A,Mapping!$G:$G)</f>
        <v>#N/A</v>
      </c>
    </row>
    <row r="1745" spans="1:6" hidden="1" x14ac:dyDescent="0.25">
      <c r="A1745" t="s">
        <v>3273</v>
      </c>
      <c r="B1745" t="s">
        <v>64</v>
      </c>
      <c r="C1745" s="1" t="e">
        <f>_xlfn.XLOOKUP($A1745,Mapping!$A:$A,Mapping!$D:$D)</f>
        <v>#N/A</v>
      </c>
      <c r="D1745" s="1" t="e">
        <f>_xlfn.XLOOKUP($A1745,Mapping!$A:$A,Mapping!$E:$E)</f>
        <v>#N/A</v>
      </c>
      <c r="E1745" s="1" t="e">
        <f>_xlfn.XLOOKUP($A1745,Mapping!$A:$A,Mapping!$C:$C)</f>
        <v>#N/A</v>
      </c>
      <c r="F1745" s="1" t="e">
        <f>_xlfn.XLOOKUP($A1745,Mapping!$A:$A,Mapping!$G:$G)</f>
        <v>#N/A</v>
      </c>
    </row>
    <row r="1746" spans="1:6" hidden="1" x14ac:dyDescent="0.25">
      <c r="A1746" t="s">
        <v>3274</v>
      </c>
      <c r="B1746" t="s">
        <v>64</v>
      </c>
      <c r="C1746" s="1" t="e">
        <f>_xlfn.XLOOKUP($A1746,Mapping!$A:$A,Mapping!$D:$D)</f>
        <v>#N/A</v>
      </c>
      <c r="D1746" s="1" t="e">
        <f>_xlfn.XLOOKUP($A1746,Mapping!$A:$A,Mapping!$E:$E)</f>
        <v>#N/A</v>
      </c>
      <c r="E1746" s="1" t="e">
        <f>_xlfn.XLOOKUP($A1746,Mapping!$A:$A,Mapping!$C:$C)</f>
        <v>#N/A</v>
      </c>
      <c r="F1746" s="1" t="e">
        <f>_xlfn.XLOOKUP($A1746,Mapping!$A:$A,Mapping!$G:$G)</f>
        <v>#N/A</v>
      </c>
    </row>
    <row r="1747" spans="1:6" hidden="1" x14ac:dyDescent="0.25">
      <c r="A1747" t="s">
        <v>3275</v>
      </c>
      <c r="B1747" t="s">
        <v>64</v>
      </c>
      <c r="C1747" s="1" t="e">
        <f>_xlfn.XLOOKUP($A1747,Mapping!$A:$A,Mapping!$D:$D)</f>
        <v>#N/A</v>
      </c>
      <c r="D1747" s="1" t="e">
        <f>_xlfn.XLOOKUP($A1747,Mapping!$A:$A,Mapping!$E:$E)</f>
        <v>#N/A</v>
      </c>
      <c r="E1747" s="1" t="e">
        <f>_xlfn.XLOOKUP($A1747,Mapping!$A:$A,Mapping!$C:$C)</f>
        <v>#N/A</v>
      </c>
      <c r="F1747" s="1" t="e">
        <f>_xlfn.XLOOKUP($A1747,Mapping!$A:$A,Mapping!$G:$G)</f>
        <v>#N/A</v>
      </c>
    </row>
    <row r="1748" spans="1:6" hidden="1" x14ac:dyDescent="0.25">
      <c r="A1748" t="s">
        <v>3276</v>
      </c>
      <c r="B1748" t="s">
        <v>64</v>
      </c>
      <c r="C1748" s="1" t="e">
        <f>_xlfn.XLOOKUP($A1748,Mapping!$A:$A,Mapping!$D:$D)</f>
        <v>#N/A</v>
      </c>
      <c r="D1748" s="1" t="e">
        <f>_xlfn.XLOOKUP($A1748,Mapping!$A:$A,Mapping!$E:$E)</f>
        <v>#N/A</v>
      </c>
      <c r="E1748" s="1" t="e">
        <f>_xlfn.XLOOKUP($A1748,Mapping!$A:$A,Mapping!$C:$C)</f>
        <v>#N/A</v>
      </c>
      <c r="F1748" s="1" t="e">
        <f>_xlfn.XLOOKUP($A1748,Mapping!$A:$A,Mapping!$G:$G)</f>
        <v>#N/A</v>
      </c>
    </row>
    <row r="1749" spans="1:6" hidden="1" x14ac:dyDescent="0.25">
      <c r="A1749" t="s">
        <v>3277</v>
      </c>
      <c r="B1749" t="s">
        <v>64</v>
      </c>
      <c r="C1749" s="1" t="e">
        <f>_xlfn.XLOOKUP($A1749,Mapping!$A:$A,Mapping!$D:$D)</f>
        <v>#N/A</v>
      </c>
      <c r="D1749" s="1" t="e">
        <f>_xlfn.XLOOKUP($A1749,Mapping!$A:$A,Mapping!$E:$E)</f>
        <v>#N/A</v>
      </c>
      <c r="E1749" s="1" t="e">
        <f>_xlfn.XLOOKUP($A1749,Mapping!$A:$A,Mapping!$C:$C)</f>
        <v>#N/A</v>
      </c>
      <c r="F1749" s="1" t="e">
        <f>_xlfn.XLOOKUP($A1749,Mapping!$A:$A,Mapping!$G:$G)</f>
        <v>#N/A</v>
      </c>
    </row>
    <row r="1750" spans="1:6" hidden="1" x14ac:dyDescent="0.25">
      <c r="A1750" t="s">
        <v>3278</v>
      </c>
      <c r="B1750" t="s">
        <v>64</v>
      </c>
      <c r="C1750" s="1" t="e">
        <f>_xlfn.XLOOKUP($A1750,Mapping!$A:$A,Mapping!$D:$D)</f>
        <v>#N/A</v>
      </c>
      <c r="D1750" s="1" t="e">
        <f>_xlfn.XLOOKUP($A1750,Mapping!$A:$A,Mapping!$E:$E)</f>
        <v>#N/A</v>
      </c>
      <c r="E1750" s="1" t="e">
        <f>_xlfn.XLOOKUP($A1750,Mapping!$A:$A,Mapping!$C:$C)</f>
        <v>#N/A</v>
      </c>
      <c r="F1750" s="1" t="e">
        <f>_xlfn.XLOOKUP($A1750,Mapping!$A:$A,Mapping!$G:$G)</f>
        <v>#N/A</v>
      </c>
    </row>
    <row r="1751" spans="1:6" hidden="1" x14ac:dyDescent="0.25">
      <c r="A1751" t="s">
        <v>3279</v>
      </c>
      <c r="B1751" t="s">
        <v>64</v>
      </c>
      <c r="C1751" s="1" t="e">
        <f>_xlfn.XLOOKUP($A1751,Mapping!$A:$A,Mapping!$D:$D)</f>
        <v>#N/A</v>
      </c>
      <c r="D1751" s="1" t="e">
        <f>_xlfn.XLOOKUP($A1751,Mapping!$A:$A,Mapping!$E:$E)</f>
        <v>#N/A</v>
      </c>
      <c r="E1751" s="1" t="e">
        <f>_xlfn.XLOOKUP($A1751,Mapping!$A:$A,Mapping!$C:$C)</f>
        <v>#N/A</v>
      </c>
      <c r="F1751" s="1" t="e">
        <f>_xlfn.XLOOKUP($A1751,Mapping!$A:$A,Mapping!$G:$G)</f>
        <v>#N/A</v>
      </c>
    </row>
    <row r="1752" spans="1:6" hidden="1" x14ac:dyDescent="0.25">
      <c r="A1752" t="s">
        <v>3280</v>
      </c>
      <c r="B1752" t="s">
        <v>64</v>
      </c>
      <c r="C1752" s="1" t="e">
        <f>_xlfn.XLOOKUP($A1752,Mapping!$A:$A,Mapping!$D:$D)</f>
        <v>#N/A</v>
      </c>
      <c r="D1752" s="1" t="e">
        <f>_xlfn.XLOOKUP($A1752,Mapping!$A:$A,Mapping!$E:$E)</f>
        <v>#N/A</v>
      </c>
      <c r="E1752" s="1" t="e">
        <f>_xlfn.XLOOKUP($A1752,Mapping!$A:$A,Mapping!$C:$C)</f>
        <v>#N/A</v>
      </c>
      <c r="F1752" s="1" t="e">
        <f>_xlfn.XLOOKUP($A1752,Mapping!$A:$A,Mapping!$G:$G)</f>
        <v>#N/A</v>
      </c>
    </row>
    <row r="1753" spans="1:6" hidden="1" x14ac:dyDescent="0.25">
      <c r="A1753" t="s">
        <v>3281</v>
      </c>
      <c r="B1753" t="s">
        <v>64</v>
      </c>
      <c r="C1753" s="1" t="e">
        <f>_xlfn.XLOOKUP($A1753,Mapping!$A:$A,Mapping!$D:$D)</f>
        <v>#N/A</v>
      </c>
      <c r="D1753" s="1" t="e">
        <f>_xlfn.XLOOKUP($A1753,Mapping!$A:$A,Mapping!$E:$E)</f>
        <v>#N/A</v>
      </c>
      <c r="E1753" s="1" t="e">
        <f>_xlfn.XLOOKUP($A1753,Mapping!$A:$A,Mapping!$C:$C)</f>
        <v>#N/A</v>
      </c>
      <c r="F1753" s="1" t="e">
        <f>_xlfn.XLOOKUP($A1753,Mapping!$A:$A,Mapping!$G:$G)</f>
        <v>#N/A</v>
      </c>
    </row>
    <row r="1754" spans="1:6" hidden="1" x14ac:dyDescent="0.25">
      <c r="A1754" t="s">
        <v>3282</v>
      </c>
      <c r="B1754" t="s">
        <v>64</v>
      </c>
      <c r="C1754" s="1" t="e">
        <f>_xlfn.XLOOKUP($A1754,Mapping!$A:$A,Mapping!$D:$D)</f>
        <v>#N/A</v>
      </c>
      <c r="D1754" s="1" t="e">
        <f>_xlfn.XLOOKUP($A1754,Mapping!$A:$A,Mapping!$E:$E)</f>
        <v>#N/A</v>
      </c>
      <c r="E1754" s="1" t="e">
        <f>_xlfn.XLOOKUP($A1754,Mapping!$A:$A,Mapping!$C:$C)</f>
        <v>#N/A</v>
      </c>
      <c r="F1754" s="1" t="e">
        <f>_xlfn.XLOOKUP($A1754,Mapping!$A:$A,Mapping!$G:$G)</f>
        <v>#N/A</v>
      </c>
    </row>
    <row r="1755" spans="1:6" hidden="1" x14ac:dyDescent="0.25">
      <c r="A1755" t="s">
        <v>3283</v>
      </c>
      <c r="B1755" t="s">
        <v>64</v>
      </c>
      <c r="C1755" s="1" t="e">
        <f>_xlfn.XLOOKUP($A1755,Mapping!$A:$A,Mapping!$D:$D)</f>
        <v>#N/A</v>
      </c>
      <c r="D1755" s="1" t="e">
        <f>_xlfn.XLOOKUP($A1755,Mapping!$A:$A,Mapping!$E:$E)</f>
        <v>#N/A</v>
      </c>
      <c r="E1755" s="1" t="e">
        <f>_xlfn.XLOOKUP($A1755,Mapping!$A:$A,Mapping!$C:$C)</f>
        <v>#N/A</v>
      </c>
      <c r="F1755" s="1" t="e">
        <f>_xlfn.XLOOKUP($A1755,Mapping!$A:$A,Mapping!$G:$G)</f>
        <v>#N/A</v>
      </c>
    </row>
    <row r="1756" spans="1:6" hidden="1" x14ac:dyDescent="0.25">
      <c r="A1756" t="s">
        <v>3284</v>
      </c>
      <c r="B1756" t="s">
        <v>64</v>
      </c>
      <c r="C1756" s="1" t="e">
        <f>_xlfn.XLOOKUP($A1756,Mapping!$A:$A,Mapping!$D:$D)</f>
        <v>#N/A</v>
      </c>
      <c r="D1756" s="1" t="e">
        <f>_xlfn.XLOOKUP($A1756,Mapping!$A:$A,Mapping!$E:$E)</f>
        <v>#N/A</v>
      </c>
      <c r="E1756" s="1" t="e">
        <f>_xlfn.XLOOKUP($A1756,Mapping!$A:$A,Mapping!$C:$C)</f>
        <v>#N/A</v>
      </c>
      <c r="F1756" s="1" t="e">
        <f>_xlfn.XLOOKUP($A1756,Mapping!$A:$A,Mapping!$G:$G)</f>
        <v>#N/A</v>
      </c>
    </row>
    <row r="1757" spans="1:6" hidden="1" x14ac:dyDescent="0.25">
      <c r="A1757" t="s">
        <v>3285</v>
      </c>
      <c r="B1757" t="s">
        <v>64</v>
      </c>
      <c r="C1757" s="1" t="e">
        <f>_xlfn.XLOOKUP($A1757,Mapping!$A:$A,Mapping!$D:$D)</f>
        <v>#N/A</v>
      </c>
      <c r="D1757" s="1" t="e">
        <f>_xlfn.XLOOKUP($A1757,Mapping!$A:$A,Mapping!$E:$E)</f>
        <v>#N/A</v>
      </c>
      <c r="E1757" s="1" t="e">
        <f>_xlfn.XLOOKUP($A1757,Mapping!$A:$A,Mapping!$C:$C)</f>
        <v>#N/A</v>
      </c>
      <c r="F1757" s="1" t="e">
        <f>_xlfn.XLOOKUP($A1757,Mapping!$A:$A,Mapping!$G:$G)</f>
        <v>#N/A</v>
      </c>
    </row>
    <row r="1758" spans="1:6" hidden="1" x14ac:dyDescent="0.25">
      <c r="A1758" t="s">
        <v>3286</v>
      </c>
      <c r="B1758" t="s">
        <v>64</v>
      </c>
      <c r="C1758" s="1" t="e">
        <f>_xlfn.XLOOKUP($A1758,Mapping!$A:$A,Mapping!$D:$D)</f>
        <v>#N/A</v>
      </c>
      <c r="D1758" s="1" t="e">
        <f>_xlfn.XLOOKUP($A1758,Mapping!$A:$A,Mapping!$E:$E)</f>
        <v>#N/A</v>
      </c>
      <c r="E1758" s="1" t="e">
        <f>_xlfn.XLOOKUP($A1758,Mapping!$A:$A,Mapping!$C:$C)</f>
        <v>#N/A</v>
      </c>
      <c r="F1758" s="1" t="e">
        <f>_xlfn.XLOOKUP($A1758,Mapping!$A:$A,Mapping!$G:$G)</f>
        <v>#N/A</v>
      </c>
    </row>
    <row r="1759" spans="1:6" hidden="1" x14ac:dyDescent="0.25">
      <c r="A1759" t="s">
        <v>3287</v>
      </c>
      <c r="B1759" t="s">
        <v>64</v>
      </c>
      <c r="C1759" s="1" t="e">
        <f>_xlfn.XLOOKUP($A1759,Mapping!$A:$A,Mapping!$D:$D)</f>
        <v>#N/A</v>
      </c>
      <c r="D1759" s="1" t="e">
        <f>_xlfn.XLOOKUP($A1759,Mapping!$A:$A,Mapping!$E:$E)</f>
        <v>#N/A</v>
      </c>
      <c r="E1759" s="1" t="e">
        <f>_xlfn.XLOOKUP($A1759,Mapping!$A:$A,Mapping!$C:$C)</f>
        <v>#N/A</v>
      </c>
      <c r="F1759" s="1" t="e">
        <f>_xlfn.XLOOKUP($A1759,Mapping!$A:$A,Mapping!$G:$G)</f>
        <v>#N/A</v>
      </c>
    </row>
    <row r="1760" spans="1:6" hidden="1" x14ac:dyDescent="0.25">
      <c r="A1760" t="s">
        <v>3288</v>
      </c>
      <c r="B1760" t="s">
        <v>64</v>
      </c>
      <c r="C1760" s="1" t="e">
        <f>_xlfn.XLOOKUP($A1760,Mapping!$A:$A,Mapping!$D:$D)</f>
        <v>#N/A</v>
      </c>
      <c r="D1760" s="1" t="e">
        <f>_xlfn.XLOOKUP($A1760,Mapping!$A:$A,Mapping!$E:$E)</f>
        <v>#N/A</v>
      </c>
      <c r="E1760" s="1" t="e">
        <f>_xlfn.XLOOKUP($A1760,Mapping!$A:$A,Mapping!$C:$C)</f>
        <v>#N/A</v>
      </c>
      <c r="F1760" s="1" t="e">
        <f>_xlfn.XLOOKUP($A1760,Mapping!$A:$A,Mapping!$G:$G)</f>
        <v>#N/A</v>
      </c>
    </row>
    <row r="1761" spans="1:6" hidden="1" x14ac:dyDescent="0.25">
      <c r="A1761" t="s">
        <v>3289</v>
      </c>
      <c r="B1761" t="s">
        <v>64</v>
      </c>
      <c r="C1761" s="1" t="e">
        <f>_xlfn.XLOOKUP($A1761,Mapping!$A:$A,Mapping!$D:$D)</f>
        <v>#N/A</v>
      </c>
      <c r="D1761" s="1" t="e">
        <f>_xlfn.XLOOKUP($A1761,Mapping!$A:$A,Mapping!$E:$E)</f>
        <v>#N/A</v>
      </c>
      <c r="E1761" s="1" t="e">
        <f>_xlfn.XLOOKUP($A1761,Mapping!$A:$A,Mapping!$C:$C)</f>
        <v>#N/A</v>
      </c>
      <c r="F1761" s="1" t="e">
        <f>_xlfn.XLOOKUP($A1761,Mapping!$A:$A,Mapping!$G:$G)</f>
        <v>#N/A</v>
      </c>
    </row>
    <row r="1762" spans="1:6" hidden="1" x14ac:dyDescent="0.25">
      <c r="A1762" t="s">
        <v>3290</v>
      </c>
      <c r="B1762" t="s">
        <v>64</v>
      </c>
      <c r="C1762" s="1" t="e">
        <f>_xlfn.XLOOKUP($A1762,Mapping!$A:$A,Mapping!$D:$D)</f>
        <v>#N/A</v>
      </c>
      <c r="D1762" s="1" t="e">
        <f>_xlfn.XLOOKUP($A1762,Mapping!$A:$A,Mapping!$E:$E)</f>
        <v>#N/A</v>
      </c>
      <c r="E1762" s="1" t="e">
        <f>_xlfn.XLOOKUP($A1762,Mapping!$A:$A,Mapping!$C:$C)</f>
        <v>#N/A</v>
      </c>
      <c r="F1762" s="1" t="e">
        <f>_xlfn.XLOOKUP($A1762,Mapping!$A:$A,Mapping!$G:$G)</f>
        <v>#N/A</v>
      </c>
    </row>
    <row r="1763" spans="1:6" hidden="1" x14ac:dyDescent="0.25">
      <c r="A1763" t="s">
        <v>3291</v>
      </c>
      <c r="B1763" t="s">
        <v>64</v>
      </c>
      <c r="C1763" s="1" t="e">
        <f>_xlfn.XLOOKUP($A1763,Mapping!$A:$A,Mapping!$D:$D)</f>
        <v>#N/A</v>
      </c>
      <c r="D1763" s="1" t="e">
        <f>_xlfn.XLOOKUP($A1763,Mapping!$A:$A,Mapping!$E:$E)</f>
        <v>#N/A</v>
      </c>
      <c r="E1763" s="1" t="e">
        <f>_xlfn.XLOOKUP($A1763,Mapping!$A:$A,Mapping!$C:$C)</f>
        <v>#N/A</v>
      </c>
      <c r="F1763" s="1" t="e">
        <f>_xlfn.XLOOKUP($A1763,Mapping!$A:$A,Mapping!$G:$G)</f>
        <v>#N/A</v>
      </c>
    </row>
    <row r="1764" spans="1:6" hidden="1" x14ac:dyDescent="0.25">
      <c r="A1764" t="s">
        <v>3292</v>
      </c>
      <c r="B1764" t="s">
        <v>64</v>
      </c>
      <c r="C1764" s="1" t="e">
        <f>_xlfn.XLOOKUP($A1764,Mapping!$A:$A,Mapping!$D:$D)</f>
        <v>#N/A</v>
      </c>
      <c r="D1764" s="1" t="e">
        <f>_xlfn.XLOOKUP($A1764,Mapping!$A:$A,Mapping!$E:$E)</f>
        <v>#N/A</v>
      </c>
      <c r="E1764" s="1" t="e">
        <f>_xlfn.XLOOKUP($A1764,Mapping!$A:$A,Mapping!$C:$C)</f>
        <v>#N/A</v>
      </c>
      <c r="F1764" s="1" t="e">
        <f>_xlfn.XLOOKUP($A1764,Mapping!$A:$A,Mapping!$G:$G)</f>
        <v>#N/A</v>
      </c>
    </row>
    <row r="1765" spans="1:6" hidden="1" x14ac:dyDescent="0.25">
      <c r="A1765" t="s">
        <v>3293</v>
      </c>
      <c r="B1765" t="s">
        <v>64</v>
      </c>
      <c r="C1765" s="1" t="e">
        <f>_xlfn.XLOOKUP($A1765,Mapping!$A:$A,Mapping!$D:$D)</f>
        <v>#N/A</v>
      </c>
      <c r="D1765" s="1" t="e">
        <f>_xlfn.XLOOKUP($A1765,Mapping!$A:$A,Mapping!$E:$E)</f>
        <v>#N/A</v>
      </c>
      <c r="E1765" s="1" t="e">
        <f>_xlfn.XLOOKUP($A1765,Mapping!$A:$A,Mapping!$C:$C)</f>
        <v>#N/A</v>
      </c>
      <c r="F1765" s="1" t="e">
        <f>_xlfn.XLOOKUP($A1765,Mapping!$A:$A,Mapping!$G:$G)</f>
        <v>#N/A</v>
      </c>
    </row>
    <row r="1766" spans="1:6" hidden="1" x14ac:dyDescent="0.25">
      <c r="A1766" t="s">
        <v>3294</v>
      </c>
      <c r="B1766" t="s">
        <v>64</v>
      </c>
      <c r="C1766" s="1" t="e">
        <f>_xlfn.XLOOKUP($A1766,Mapping!$A:$A,Mapping!$D:$D)</f>
        <v>#N/A</v>
      </c>
      <c r="D1766" s="1" t="e">
        <f>_xlfn.XLOOKUP($A1766,Mapping!$A:$A,Mapping!$E:$E)</f>
        <v>#N/A</v>
      </c>
      <c r="E1766" s="1" t="e">
        <f>_xlfn.XLOOKUP($A1766,Mapping!$A:$A,Mapping!$C:$C)</f>
        <v>#N/A</v>
      </c>
      <c r="F1766" s="1" t="e">
        <f>_xlfn.XLOOKUP($A1766,Mapping!$A:$A,Mapping!$G:$G)</f>
        <v>#N/A</v>
      </c>
    </row>
    <row r="1767" spans="1:6" hidden="1" x14ac:dyDescent="0.25">
      <c r="A1767" t="s">
        <v>3295</v>
      </c>
      <c r="B1767" t="s">
        <v>64</v>
      </c>
      <c r="C1767" s="1" t="e">
        <f>_xlfn.XLOOKUP($A1767,Mapping!$A:$A,Mapping!$D:$D)</f>
        <v>#N/A</v>
      </c>
      <c r="D1767" s="1" t="e">
        <f>_xlfn.XLOOKUP($A1767,Mapping!$A:$A,Mapping!$E:$E)</f>
        <v>#N/A</v>
      </c>
      <c r="E1767" s="1" t="e">
        <f>_xlfn.XLOOKUP($A1767,Mapping!$A:$A,Mapping!$C:$C)</f>
        <v>#N/A</v>
      </c>
      <c r="F1767" s="1" t="e">
        <f>_xlfn.XLOOKUP($A1767,Mapping!$A:$A,Mapping!$G:$G)</f>
        <v>#N/A</v>
      </c>
    </row>
    <row r="1768" spans="1:6" hidden="1" x14ac:dyDescent="0.25">
      <c r="A1768" t="s">
        <v>3296</v>
      </c>
      <c r="B1768" t="s">
        <v>64</v>
      </c>
      <c r="C1768" s="1" t="e">
        <f>_xlfn.XLOOKUP($A1768,Mapping!$A:$A,Mapping!$D:$D)</f>
        <v>#N/A</v>
      </c>
      <c r="D1768" s="1" t="e">
        <f>_xlfn.XLOOKUP($A1768,Mapping!$A:$A,Mapping!$E:$E)</f>
        <v>#N/A</v>
      </c>
      <c r="E1768" s="1" t="e">
        <f>_xlfn.XLOOKUP($A1768,Mapping!$A:$A,Mapping!$C:$C)</f>
        <v>#N/A</v>
      </c>
      <c r="F1768" s="1" t="e">
        <f>_xlfn.XLOOKUP($A1768,Mapping!$A:$A,Mapping!$G:$G)</f>
        <v>#N/A</v>
      </c>
    </row>
    <row r="1769" spans="1:6" hidden="1" x14ac:dyDescent="0.25">
      <c r="A1769" t="s">
        <v>3297</v>
      </c>
      <c r="B1769" t="s">
        <v>64</v>
      </c>
      <c r="C1769" s="1" t="e">
        <f>_xlfn.XLOOKUP($A1769,Mapping!$A:$A,Mapping!$D:$D)</f>
        <v>#N/A</v>
      </c>
      <c r="D1769" s="1" t="e">
        <f>_xlfn.XLOOKUP($A1769,Mapping!$A:$A,Mapping!$E:$E)</f>
        <v>#N/A</v>
      </c>
      <c r="E1769" s="1" t="e">
        <f>_xlfn.XLOOKUP($A1769,Mapping!$A:$A,Mapping!$C:$C)</f>
        <v>#N/A</v>
      </c>
      <c r="F1769" s="1" t="e">
        <f>_xlfn.XLOOKUP($A1769,Mapping!$A:$A,Mapping!$G:$G)</f>
        <v>#N/A</v>
      </c>
    </row>
    <row r="1770" spans="1:6" hidden="1" x14ac:dyDescent="0.25">
      <c r="A1770" t="s">
        <v>3298</v>
      </c>
      <c r="B1770" t="s">
        <v>64</v>
      </c>
      <c r="C1770" s="1" t="e">
        <f>_xlfn.XLOOKUP($A1770,Mapping!$A:$A,Mapping!$D:$D)</f>
        <v>#N/A</v>
      </c>
      <c r="D1770" s="1" t="e">
        <f>_xlfn.XLOOKUP($A1770,Mapping!$A:$A,Mapping!$E:$E)</f>
        <v>#N/A</v>
      </c>
      <c r="E1770" s="1" t="e">
        <f>_xlfn.XLOOKUP($A1770,Mapping!$A:$A,Mapping!$C:$C)</f>
        <v>#N/A</v>
      </c>
      <c r="F1770" s="1" t="e">
        <f>_xlfn.XLOOKUP($A1770,Mapping!$A:$A,Mapping!$G:$G)</f>
        <v>#N/A</v>
      </c>
    </row>
    <row r="1771" spans="1:6" hidden="1" x14ac:dyDescent="0.25">
      <c r="A1771" t="s">
        <v>3299</v>
      </c>
      <c r="B1771" t="s">
        <v>64</v>
      </c>
      <c r="C1771" s="1" t="e">
        <f>_xlfn.XLOOKUP($A1771,Mapping!$A:$A,Mapping!$D:$D)</f>
        <v>#N/A</v>
      </c>
      <c r="D1771" s="1" t="e">
        <f>_xlfn.XLOOKUP($A1771,Mapping!$A:$A,Mapping!$E:$E)</f>
        <v>#N/A</v>
      </c>
      <c r="E1771" s="1" t="e">
        <f>_xlfn.XLOOKUP($A1771,Mapping!$A:$A,Mapping!$C:$C)</f>
        <v>#N/A</v>
      </c>
      <c r="F1771" s="1" t="e">
        <f>_xlfn.XLOOKUP($A1771,Mapping!$A:$A,Mapping!$G:$G)</f>
        <v>#N/A</v>
      </c>
    </row>
    <row r="1772" spans="1:6" hidden="1" x14ac:dyDescent="0.25">
      <c r="A1772" t="s">
        <v>3300</v>
      </c>
      <c r="B1772" t="s">
        <v>64</v>
      </c>
      <c r="C1772" s="1" t="e">
        <f>_xlfn.XLOOKUP($A1772,Mapping!$A:$A,Mapping!$D:$D)</f>
        <v>#N/A</v>
      </c>
      <c r="D1772" s="1" t="e">
        <f>_xlfn.XLOOKUP($A1772,Mapping!$A:$A,Mapping!$E:$E)</f>
        <v>#N/A</v>
      </c>
      <c r="E1772" s="1" t="e">
        <f>_xlfn.XLOOKUP($A1772,Mapping!$A:$A,Mapping!$C:$C)</f>
        <v>#N/A</v>
      </c>
      <c r="F1772" s="1" t="e">
        <f>_xlfn.XLOOKUP($A1772,Mapping!$A:$A,Mapping!$G:$G)</f>
        <v>#N/A</v>
      </c>
    </row>
    <row r="1773" spans="1:6" hidden="1" x14ac:dyDescent="0.25">
      <c r="A1773" t="s">
        <v>3301</v>
      </c>
      <c r="B1773" t="s">
        <v>64</v>
      </c>
      <c r="C1773" s="1" t="e">
        <f>_xlfn.XLOOKUP($A1773,Mapping!$A:$A,Mapping!$D:$D)</f>
        <v>#N/A</v>
      </c>
      <c r="D1773" s="1" t="e">
        <f>_xlfn.XLOOKUP($A1773,Mapping!$A:$A,Mapping!$E:$E)</f>
        <v>#N/A</v>
      </c>
      <c r="E1773" s="1" t="e">
        <f>_xlfn.XLOOKUP($A1773,Mapping!$A:$A,Mapping!$C:$C)</f>
        <v>#N/A</v>
      </c>
      <c r="F1773" s="1" t="e">
        <f>_xlfn.XLOOKUP($A1773,Mapping!$A:$A,Mapping!$G:$G)</f>
        <v>#N/A</v>
      </c>
    </row>
    <row r="1774" spans="1:6" hidden="1" x14ac:dyDescent="0.25">
      <c r="A1774" t="s">
        <v>3302</v>
      </c>
      <c r="B1774" t="s">
        <v>64</v>
      </c>
      <c r="C1774" s="1" t="e">
        <f>_xlfn.XLOOKUP($A1774,Mapping!$A:$A,Mapping!$D:$D)</f>
        <v>#N/A</v>
      </c>
      <c r="D1774" s="1" t="e">
        <f>_xlfn.XLOOKUP($A1774,Mapping!$A:$A,Mapping!$E:$E)</f>
        <v>#N/A</v>
      </c>
      <c r="E1774" s="1" t="e">
        <f>_xlfn.XLOOKUP($A1774,Mapping!$A:$A,Mapping!$C:$C)</f>
        <v>#N/A</v>
      </c>
      <c r="F1774" s="1" t="e">
        <f>_xlfn.XLOOKUP($A1774,Mapping!$A:$A,Mapping!$G:$G)</f>
        <v>#N/A</v>
      </c>
    </row>
    <row r="1775" spans="1:6" hidden="1" x14ac:dyDescent="0.25">
      <c r="A1775" t="s">
        <v>3303</v>
      </c>
      <c r="B1775" t="s">
        <v>64</v>
      </c>
      <c r="C1775" s="1" t="e">
        <f>_xlfn.XLOOKUP($A1775,Mapping!$A:$A,Mapping!$D:$D)</f>
        <v>#N/A</v>
      </c>
      <c r="D1775" s="1" t="e">
        <f>_xlfn.XLOOKUP($A1775,Mapping!$A:$A,Mapping!$E:$E)</f>
        <v>#N/A</v>
      </c>
      <c r="E1775" s="1" t="e">
        <f>_xlfn.XLOOKUP($A1775,Mapping!$A:$A,Mapping!$C:$C)</f>
        <v>#N/A</v>
      </c>
      <c r="F1775" s="1" t="e">
        <f>_xlfn.XLOOKUP($A1775,Mapping!$A:$A,Mapping!$G:$G)</f>
        <v>#N/A</v>
      </c>
    </row>
    <row r="1776" spans="1:6" hidden="1" x14ac:dyDescent="0.25">
      <c r="A1776" t="s">
        <v>3304</v>
      </c>
      <c r="B1776" t="s">
        <v>64</v>
      </c>
      <c r="C1776" s="1" t="e">
        <f>_xlfn.XLOOKUP($A1776,Mapping!$A:$A,Mapping!$D:$D)</f>
        <v>#N/A</v>
      </c>
      <c r="D1776" s="1" t="e">
        <f>_xlfn.XLOOKUP($A1776,Mapping!$A:$A,Mapping!$E:$E)</f>
        <v>#N/A</v>
      </c>
      <c r="E1776" s="1" t="e">
        <f>_xlfn.XLOOKUP($A1776,Mapping!$A:$A,Mapping!$C:$C)</f>
        <v>#N/A</v>
      </c>
      <c r="F1776" s="1" t="e">
        <f>_xlfn.XLOOKUP($A1776,Mapping!$A:$A,Mapping!$G:$G)</f>
        <v>#N/A</v>
      </c>
    </row>
    <row r="1777" spans="1:6" hidden="1" x14ac:dyDescent="0.25">
      <c r="A1777" t="s">
        <v>3305</v>
      </c>
      <c r="B1777" t="s">
        <v>64</v>
      </c>
      <c r="C1777" s="1" t="e">
        <f>_xlfn.XLOOKUP($A1777,Mapping!$A:$A,Mapping!$D:$D)</f>
        <v>#N/A</v>
      </c>
      <c r="D1777" s="1" t="e">
        <f>_xlfn.XLOOKUP($A1777,Mapping!$A:$A,Mapping!$E:$E)</f>
        <v>#N/A</v>
      </c>
      <c r="E1777" s="1" t="e">
        <f>_xlfn.XLOOKUP($A1777,Mapping!$A:$A,Mapping!$C:$C)</f>
        <v>#N/A</v>
      </c>
      <c r="F1777" s="1" t="e">
        <f>_xlfn.XLOOKUP($A1777,Mapping!$A:$A,Mapping!$G:$G)</f>
        <v>#N/A</v>
      </c>
    </row>
    <row r="1778" spans="1:6" hidden="1" x14ac:dyDescent="0.25">
      <c r="A1778" t="s">
        <v>3306</v>
      </c>
      <c r="B1778" t="s">
        <v>64</v>
      </c>
      <c r="C1778" s="1" t="e">
        <f>_xlfn.XLOOKUP($A1778,Mapping!$A:$A,Mapping!$D:$D)</f>
        <v>#N/A</v>
      </c>
      <c r="D1778" s="1" t="e">
        <f>_xlfn.XLOOKUP($A1778,Mapping!$A:$A,Mapping!$E:$E)</f>
        <v>#N/A</v>
      </c>
      <c r="E1778" s="1" t="e">
        <f>_xlfn.XLOOKUP($A1778,Mapping!$A:$A,Mapping!$C:$C)</f>
        <v>#N/A</v>
      </c>
      <c r="F1778" s="1" t="e">
        <f>_xlfn.XLOOKUP($A1778,Mapping!$A:$A,Mapping!$G:$G)</f>
        <v>#N/A</v>
      </c>
    </row>
    <row r="1779" spans="1:6" hidden="1" x14ac:dyDescent="0.25">
      <c r="A1779" t="s">
        <v>3307</v>
      </c>
      <c r="B1779" t="s">
        <v>64</v>
      </c>
      <c r="C1779" s="1" t="e">
        <f>_xlfn.XLOOKUP($A1779,Mapping!$A:$A,Mapping!$D:$D)</f>
        <v>#N/A</v>
      </c>
      <c r="D1779" s="1" t="e">
        <f>_xlfn.XLOOKUP($A1779,Mapping!$A:$A,Mapping!$E:$E)</f>
        <v>#N/A</v>
      </c>
      <c r="E1779" s="1" t="e">
        <f>_xlfn.XLOOKUP($A1779,Mapping!$A:$A,Mapping!$C:$C)</f>
        <v>#N/A</v>
      </c>
      <c r="F1779" s="1" t="e">
        <f>_xlfn.XLOOKUP($A1779,Mapping!$A:$A,Mapping!$G:$G)</f>
        <v>#N/A</v>
      </c>
    </row>
    <row r="1780" spans="1:6" hidden="1" x14ac:dyDescent="0.25">
      <c r="A1780" t="s">
        <v>3308</v>
      </c>
      <c r="B1780" t="s">
        <v>64</v>
      </c>
      <c r="C1780" s="1" t="e">
        <f>_xlfn.XLOOKUP($A1780,Mapping!$A:$A,Mapping!$D:$D)</f>
        <v>#N/A</v>
      </c>
      <c r="D1780" s="1" t="e">
        <f>_xlfn.XLOOKUP($A1780,Mapping!$A:$A,Mapping!$E:$E)</f>
        <v>#N/A</v>
      </c>
      <c r="E1780" s="1" t="e">
        <f>_xlfn.XLOOKUP($A1780,Mapping!$A:$A,Mapping!$C:$C)</f>
        <v>#N/A</v>
      </c>
      <c r="F1780" s="1" t="e">
        <f>_xlfn.XLOOKUP($A1780,Mapping!$A:$A,Mapping!$G:$G)</f>
        <v>#N/A</v>
      </c>
    </row>
    <row r="1781" spans="1:6" hidden="1" x14ac:dyDescent="0.25">
      <c r="A1781" t="s">
        <v>3309</v>
      </c>
      <c r="B1781" t="s">
        <v>64</v>
      </c>
      <c r="C1781" s="1" t="e">
        <f>_xlfn.XLOOKUP($A1781,Mapping!$A:$A,Mapping!$D:$D)</f>
        <v>#N/A</v>
      </c>
      <c r="D1781" s="1" t="e">
        <f>_xlfn.XLOOKUP($A1781,Mapping!$A:$A,Mapping!$E:$E)</f>
        <v>#N/A</v>
      </c>
      <c r="E1781" s="1" t="e">
        <f>_xlfn.XLOOKUP($A1781,Mapping!$A:$A,Mapping!$C:$C)</f>
        <v>#N/A</v>
      </c>
      <c r="F1781" s="1" t="e">
        <f>_xlfn.XLOOKUP($A1781,Mapping!$A:$A,Mapping!$G:$G)</f>
        <v>#N/A</v>
      </c>
    </row>
    <row r="1782" spans="1:6" hidden="1" x14ac:dyDescent="0.25">
      <c r="A1782" t="s">
        <v>3310</v>
      </c>
      <c r="B1782" t="s">
        <v>64</v>
      </c>
      <c r="C1782" s="1" t="e">
        <f>_xlfn.XLOOKUP($A1782,Mapping!$A:$A,Mapping!$D:$D)</f>
        <v>#N/A</v>
      </c>
      <c r="D1782" s="1" t="e">
        <f>_xlfn.XLOOKUP($A1782,Mapping!$A:$A,Mapping!$E:$E)</f>
        <v>#N/A</v>
      </c>
      <c r="E1782" s="1" t="e">
        <f>_xlfn.XLOOKUP($A1782,Mapping!$A:$A,Mapping!$C:$C)</f>
        <v>#N/A</v>
      </c>
      <c r="F1782" s="1" t="e">
        <f>_xlfn.XLOOKUP($A1782,Mapping!$A:$A,Mapping!$G:$G)</f>
        <v>#N/A</v>
      </c>
    </row>
    <row r="1783" spans="1:6" hidden="1" x14ac:dyDescent="0.25">
      <c r="A1783" t="s">
        <v>3311</v>
      </c>
      <c r="B1783" t="s">
        <v>64</v>
      </c>
      <c r="C1783" s="1" t="e">
        <f>_xlfn.XLOOKUP($A1783,Mapping!$A:$A,Mapping!$D:$D)</f>
        <v>#N/A</v>
      </c>
      <c r="D1783" s="1" t="e">
        <f>_xlfn.XLOOKUP($A1783,Mapping!$A:$A,Mapping!$E:$E)</f>
        <v>#N/A</v>
      </c>
      <c r="E1783" s="1" t="e">
        <f>_xlfn.XLOOKUP($A1783,Mapping!$A:$A,Mapping!$C:$C)</f>
        <v>#N/A</v>
      </c>
      <c r="F1783" s="1" t="e">
        <f>_xlfn.XLOOKUP($A1783,Mapping!$A:$A,Mapping!$G:$G)</f>
        <v>#N/A</v>
      </c>
    </row>
    <row r="1784" spans="1:6" hidden="1" x14ac:dyDescent="0.25">
      <c r="A1784" t="s">
        <v>3312</v>
      </c>
      <c r="B1784" t="s">
        <v>64</v>
      </c>
      <c r="C1784" s="1" t="e">
        <f>_xlfn.XLOOKUP($A1784,Mapping!$A:$A,Mapping!$D:$D)</f>
        <v>#N/A</v>
      </c>
      <c r="D1784" s="1" t="e">
        <f>_xlfn.XLOOKUP($A1784,Mapping!$A:$A,Mapping!$E:$E)</f>
        <v>#N/A</v>
      </c>
      <c r="E1784" s="1" t="e">
        <f>_xlfn.XLOOKUP($A1784,Mapping!$A:$A,Mapping!$C:$C)</f>
        <v>#N/A</v>
      </c>
      <c r="F1784" s="1" t="e">
        <f>_xlfn.XLOOKUP($A1784,Mapping!$A:$A,Mapping!$G:$G)</f>
        <v>#N/A</v>
      </c>
    </row>
    <row r="1785" spans="1:6" hidden="1" x14ac:dyDescent="0.25">
      <c r="A1785" t="s">
        <v>3313</v>
      </c>
      <c r="B1785" t="s">
        <v>64</v>
      </c>
      <c r="C1785" s="1" t="e">
        <f>_xlfn.XLOOKUP($A1785,Mapping!$A:$A,Mapping!$D:$D)</f>
        <v>#N/A</v>
      </c>
      <c r="D1785" s="1" t="e">
        <f>_xlfn.XLOOKUP($A1785,Mapping!$A:$A,Mapping!$E:$E)</f>
        <v>#N/A</v>
      </c>
      <c r="E1785" s="1" t="e">
        <f>_xlfn.XLOOKUP($A1785,Mapping!$A:$A,Mapping!$C:$C)</f>
        <v>#N/A</v>
      </c>
      <c r="F1785" s="1" t="e">
        <f>_xlfn.XLOOKUP($A1785,Mapping!$A:$A,Mapping!$G:$G)</f>
        <v>#N/A</v>
      </c>
    </row>
    <row r="1786" spans="1:6" hidden="1" x14ac:dyDescent="0.25">
      <c r="A1786" t="s">
        <v>3314</v>
      </c>
      <c r="B1786" t="s">
        <v>64</v>
      </c>
      <c r="C1786" s="1" t="e">
        <f>_xlfn.XLOOKUP($A1786,Mapping!$A:$A,Mapping!$D:$D)</f>
        <v>#N/A</v>
      </c>
      <c r="D1786" s="1" t="e">
        <f>_xlfn.XLOOKUP($A1786,Mapping!$A:$A,Mapping!$E:$E)</f>
        <v>#N/A</v>
      </c>
      <c r="E1786" s="1" t="e">
        <f>_xlfn.XLOOKUP($A1786,Mapping!$A:$A,Mapping!$C:$C)</f>
        <v>#N/A</v>
      </c>
      <c r="F1786" s="1" t="e">
        <f>_xlfn.XLOOKUP($A1786,Mapping!$A:$A,Mapping!$G:$G)</f>
        <v>#N/A</v>
      </c>
    </row>
    <row r="1787" spans="1:6" hidden="1" x14ac:dyDescent="0.25">
      <c r="A1787" t="s">
        <v>3315</v>
      </c>
      <c r="B1787" t="s">
        <v>64</v>
      </c>
      <c r="C1787" s="1" t="e">
        <f>_xlfn.XLOOKUP($A1787,Mapping!$A:$A,Mapping!$D:$D)</f>
        <v>#N/A</v>
      </c>
      <c r="D1787" s="1" t="e">
        <f>_xlfn.XLOOKUP($A1787,Mapping!$A:$A,Mapping!$E:$E)</f>
        <v>#N/A</v>
      </c>
      <c r="E1787" s="1" t="e">
        <f>_xlfn.XLOOKUP($A1787,Mapping!$A:$A,Mapping!$C:$C)</f>
        <v>#N/A</v>
      </c>
      <c r="F1787" s="1" t="e">
        <f>_xlfn.XLOOKUP($A1787,Mapping!$A:$A,Mapping!$G:$G)</f>
        <v>#N/A</v>
      </c>
    </row>
    <row r="1788" spans="1:6" hidden="1" x14ac:dyDescent="0.25">
      <c r="A1788" t="s">
        <v>3316</v>
      </c>
      <c r="B1788" t="s">
        <v>64</v>
      </c>
      <c r="C1788" s="1" t="e">
        <f>_xlfn.XLOOKUP($A1788,Mapping!$A:$A,Mapping!$D:$D)</f>
        <v>#N/A</v>
      </c>
      <c r="D1788" s="1" t="e">
        <f>_xlfn.XLOOKUP($A1788,Mapping!$A:$A,Mapping!$E:$E)</f>
        <v>#N/A</v>
      </c>
      <c r="E1788" s="1" t="e">
        <f>_xlfn.XLOOKUP($A1788,Mapping!$A:$A,Mapping!$C:$C)</f>
        <v>#N/A</v>
      </c>
      <c r="F1788" s="1" t="e">
        <f>_xlfn.XLOOKUP($A1788,Mapping!$A:$A,Mapping!$G:$G)</f>
        <v>#N/A</v>
      </c>
    </row>
    <row r="1789" spans="1:6" hidden="1" x14ac:dyDescent="0.25">
      <c r="A1789" t="s">
        <v>3317</v>
      </c>
      <c r="B1789" t="s">
        <v>64</v>
      </c>
      <c r="C1789" s="1" t="e">
        <f>_xlfn.XLOOKUP($A1789,Mapping!$A:$A,Mapping!$D:$D)</f>
        <v>#N/A</v>
      </c>
      <c r="D1789" s="1" t="e">
        <f>_xlfn.XLOOKUP($A1789,Mapping!$A:$A,Mapping!$E:$E)</f>
        <v>#N/A</v>
      </c>
      <c r="E1789" s="1" t="e">
        <f>_xlfn.XLOOKUP($A1789,Mapping!$A:$A,Mapping!$C:$C)</f>
        <v>#N/A</v>
      </c>
      <c r="F1789" s="1" t="e">
        <f>_xlfn.XLOOKUP($A1789,Mapping!$A:$A,Mapping!$G:$G)</f>
        <v>#N/A</v>
      </c>
    </row>
    <row r="1790" spans="1:6" hidden="1" x14ac:dyDescent="0.25">
      <c r="A1790" t="s">
        <v>3318</v>
      </c>
      <c r="B1790" t="s">
        <v>64</v>
      </c>
      <c r="C1790" s="1" t="e">
        <f>_xlfn.XLOOKUP($A1790,Mapping!$A:$A,Mapping!$D:$D)</f>
        <v>#N/A</v>
      </c>
      <c r="D1790" s="1" t="e">
        <f>_xlfn.XLOOKUP($A1790,Mapping!$A:$A,Mapping!$E:$E)</f>
        <v>#N/A</v>
      </c>
      <c r="E1790" s="1" t="e">
        <f>_xlfn.XLOOKUP($A1790,Mapping!$A:$A,Mapping!$C:$C)</f>
        <v>#N/A</v>
      </c>
      <c r="F1790" s="1" t="e">
        <f>_xlfn.XLOOKUP($A1790,Mapping!$A:$A,Mapping!$G:$G)</f>
        <v>#N/A</v>
      </c>
    </row>
    <row r="1791" spans="1:6" hidden="1" x14ac:dyDescent="0.25">
      <c r="A1791" t="s">
        <v>3319</v>
      </c>
      <c r="B1791" t="s">
        <v>64</v>
      </c>
      <c r="C1791" s="1" t="e">
        <f>_xlfn.XLOOKUP($A1791,Mapping!$A:$A,Mapping!$D:$D)</f>
        <v>#N/A</v>
      </c>
      <c r="D1791" s="1" t="e">
        <f>_xlfn.XLOOKUP($A1791,Mapping!$A:$A,Mapping!$E:$E)</f>
        <v>#N/A</v>
      </c>
      <c r="E1791" s="1" t="e">
        <f>_xlfn.XLOOKUP($A1791,Mapping!$A:$A,Mapping!$C:$C)</f>
        <v>#N/A</v>
      </c>
      <c r="F1791" s="1" t="e">
        <f>_xlfn.XLOOKUP($A1791,Mapping!$A:$A,Mapping!$G:$G)</f>
        <v>#N/A</v>
      </c>
    </row>
    <row r="1792" spans="1:6" hidden="1" x14ac:dyDescent="0.25">
      <c r="A1792" t="s">
        <v>3320</v>
      </c>
      <c r="B1792" t="s">
        <v>64</v>
      </c>
      <c r="C1792" s="1" t="e">
        <f>_xlfn.XLOOKUP($A1792,Mapping!$A:$A,Mapping!$D:$D)</f>
        <v>#N/A</v>
      </c>
      <c r="D1792" s="1" t="e">
        <f>_xlfn.XLOOKUP($A1792,Mapping!$A:$A,Mapping!$E:$E)</f>
        <v>#N/A</v>
      </c>
      <c r="E1792" s="1" t="e">
        <f>_xlfn.XLOOKUP($A1792,Mapping!$A:$A,Mapping!$C:$C)</f>
        <v>#N/A</v>
      </c>
      <c r="F1792" s="1" t="e">
        <f>_xlfn.XLOOKUP($A1792,Mapping!$A:$A,Mapping!$G:$G)</f>
        <v>#N/A</v>
      </c>
    </row>
    <row r="1793" spans="1:6" hidden="1" x14ac:dyDescent="0.25">
      <c r="A1793" t="s">
        <v>3321</v>
      </c>
      <c r="B1793" t="s">
        <v>64</v>
      </c>
      <c r="C1793" s="1" t="e">
        <f>_xlfn.XLOOKUP($A1793,Mapping!$A:$A,Mapping!$D:$D)</f>
        <v>#N/A</v>
      </c>
      <c r="D1793" s="1" t="e">
        <f>_xlfn.XLOOKUP($A1793,Mapping!$A:$A,Mapping!$E:$E)</f>
        <v>#N/A</v>
      </c>
      <c r="E1793" s="1" t="e">
        <f>_xlfn.XLOOKUP($A1793,Mapping!$A:$A,Mapping!$C:$C)</f>
        <v>#N/A</v>
      </c>
      <c r="F1793" s="1" t="e">
        <f>_xlfn.XLOOKUP($A1793,Mapping!$A:$A,Mapping!$G:$G)</f>
        <v>#N/A</v>
      </c>
    </row>
    <row r="1794" spans="1:6" hidden="1" x14ac:dyDescent="0.25">
      <c r="A1794" t="s">
        <v>3322</v>
      </c>
      <c r="B1794" t="s">
        <v>64</v>
      </c>
      <c r="C1794" s="1" t="e">
        <f>_xlfn.XLOOKUP($A1794,Mapping!$A:$A,Mapping!$D:$D)</f>
        <v>#N/A</v>
      </c>
      <c r="D1794" s="1" t="e">
        <f>_xlfn.XLOOKUP($A1794,Mapping!$A:$A,Mapping!$E:$E)</f>
        <v>#N/A</v>
      </c>
      <c r="E1794" s="1" t="e">
        <f>_xlfn.XLOOKUP($A1794,Mapping!$A:$A,Mapping!$C:$C)</f>
        <v>#N/A</v>
      </c>
      <c r="F1794" s="1" t="e">
        <f>_xlfn.XLOOKUP($A1794,Mapping!$A:$A,Mapping!$G:$G)</f>
        <v>#N/A</v>
      </c>
    </row>
    <row r="1795" spans="1:6" hidden="1" x14ac:dyDescent="0.25">
      <c r="A1795" t="s">
        <v>3323</v>
      </c>
      <c r="B1795" t="s">
        <v>64</v>
      </c>
      <c r="C1795" s="1" t="e">
        <f>_xlfn.XLOOKUP($A1795,Mapping!$A:$A,Mapping!$D:$D)</f>
        <v>#N/A</v>
      </c>
      <c r="D1795" s="1" t="e">
        <f>_xlfn.XLOOKUP($A1795,Mapping!$A:$A,Mapping!$E:$E)</f>
        <v>#N/A</v>
      </c>
      <c r="E1795" s="1" t="e">
        <f>_xlfn.XLOOKUP($A1795,Mapping!$A:$A,Mapping!$C:$C)</f>
        <v>#N/A</v>
      </c>
      <c r="F1795" s="1" t="e">
        <f>_xlfn.XLOOKUP($A1795,Mapping!$A:$A,Mapping!$G:$G)</f>
        <v>#N/A</v>
      </c>
    </row>
    <row r="1796" spans="1:6" hidden="1" x14ac:dyDescent="0.25">
      <c r="A1796" t="s">
        <v>3324</v>
      </c>
      <c r="B1796" t="s">
        <v>64</v>
      </c>
      <c r="C1796" s="1" t="e">
        <f>_xlfn.XLOOKUP($A1796,Mapping!$A:$A,Mapping!$D:$D)</f>
        <v>#N/A</v>
      </c>
      <c r="D1796" s="1" t="e">
        <f>_xlfn.XLOOKUP($A1796,Mapping!$A:$A,Mapping!$E:$E)</f>
        <v>#N/A</v>
      </c>
      <c r="E1796" s="1" t="e">
        <f>_xlfn.XLOOKUP($A1796,Mapping!$A:$A,Mapping!$C:$C)</f>
        <v>#N/A</v>
      </c>
      <c r="F1796" s="1" t="e">
        <f>_xlfn.XLOOKUP($A1796,Mapping!$A:$A,Mapping!$G:$G)</f>
        <v>#N/A</v>
      </c>
    </row>
    <row r="1797" spans="1:6" hidden="1" x14ac:dyDescent="0.25">
      <c r="A1797" t="s">
        <v>3325</v>
      </c>
      <c r="B1797" t="s">
        <v>64</v>
      </c>
      <c r="C1797" s="1" t="e">
        <f>_xlfn.XLOOKUP($A1797,Mapping!$A:$A,Mapping!$D:$D)</f>
        <v>#N/A</v>
      </c>
      <c r="D1797" s="1" t="e">
        <f>_xlfn.XLOOKUP($A1797,Mapping!$A:$A,Mapping!$E:$E)</f>
        <v>#N/A</v>
      </c>
      <c r="E1797" s="1" t="e">
        <f>_xlfn.XLOOKUP($A1797,Mapping!$A:$A,Mapping!$C:$C)</f>
        <v>#N/A</v>
      </c>
      <c r="F1797" s="1" t="e">
        <f>_xlfn.XLOOKUP($A1797,Mapping!$A:$A,Mapping!$G:$G)</f>
        <v>#N/A</v>
      </c>
    </row>
    <row r="1798" spans="1:6" hidden="1" x14ac:dyDescent="0.25">
      <c r="A1798" t="s">
        <v>3326</v>
      </c>
      <c r="B1798" t="s">
        <v>64</v>
      </c>
      <c r="C1798" s="1" t="e">
        <f>_xlfn.XLOOKUP($A1798,Mapping!$A:$A,Mapping!$D:$D)</f>
        <v>#N/A</v>
      </c>
      <c r="D1798" s="1" t="e">
        <f>_xlfn.XLOOKUP($A1798,Mapping!$A:$A,Mapping!$E:$E)</f>
        <v>#N/A</v>
      </c>
      <c r="E1798" s="1" t="e">
        <f>_xlfn.XLOOKUP($A1798,Mapping!$A:$A,Mapping!$C:$C)</f>
        <v>#N/A</v>
      </c>
      <c r="F1798" s="1" t="e">
        <f>_xlfn.XLOOKUP($A1798,Mapping!$A:$A,Mapping!$G:$G)</f>
        <v>#N/A</v>
      </c>
    </row>
    <row r="1799" spans="1:6" hidden="1" x14ac:dyDescent="0.25">
      <c r="A1799" t="s">
        <v>3327</v>
      </c>
      <c r="B1799" t="s">
        <v>64</v>
      </c>
      <c r="C1799" s="1" t="e">
        <f>_xlfn.XLOOKUP($A1799,Mapping!$A:$A,Mapping!$D:$D)</f>
        <v>#N/A</v>
      </c>
      <c r="D1799" s="1" t="e">
        <f>_xlfn.XLOOKUP($A1799,Mapping!$A:$A,Mapping!$E:$E)</f>
        <v>#N/A</v>
      </c>
      <c r="E1799" s="1" t="e">
        <f>_xlfn.XLOOKUP($A1799,Mapping!$A:$A,Mapping!$C:$C)</f>
        <v>#N/A</v>
      </c>
      <c r="F1799" s="1" t="e">
        <f>_xlfn.XLOOKUP($A1799,Mapping!$A:$A,Mapping!$G:$G)</f>
        <v>#N/A</v>
      </c>
    </row>
    <row r="1800" spans="1:6" hidden="1" x14ac:dyDescent="0.25">
      <c r="A1800" t="s">
        <v>3328</v>
      </c>
      <c r="B1800" t="s">
        <v>64</v>
      </c>
      <c r="C1800" s="1" t="e">
        <f>_xlfn.XLOOKUP($A1800,Mapping!$A:$A,Mapping!$D:$D)</f>
        <v>#N/A</v>
      </c>
      <c r="D1800" s="1" t="e">
        <f>_xlfn.XLOOKUP($A1800,Mapping!$A:$A,Mapping!$E:$E)</f>
        <v>#N/A</v>
      </c>
      <c r="E1800" s="1" t="e">
        <f>_xlfn.XLOOKUP($A1800,Mapping!$A:$A,Mapping!$C:$C)</f>
        <v>#N/A</v>
      </c>
      <c r="F1800" s="1" t="e">
        <f>_xlfn.XLOOKUP($A1800,Mapping!$A:$A,Mapping!$G:$G)</f>
        <v>#N/A</v>
      </c>
    </row>
    <row r="1801" spans="1:6" hidden="1" x14ac:dyDescent="0.25">
      <c r="A1801" t="s">
        <v>3329</v>
      </c>
      <c r="B1801" t="s">
        <v>64</v>
      </c>
      <c r="C1801" s="1" t="e">
        <f>_xlfn.XLOOKUP($A1801,Mapping!$A:$A,Mapping!$D:$D)</f>
        <v>#N/A</v>
      </c>
      <c r="D1801" s="1" t="e">
        <f>_xlfn.XLOOKUP($A1801,Mapping!$A:$A,Mapping!$E:$E)</f>
        <v>#N/A</v>
      </c>
      <c r="E1801" s="1" t="e">
        <f>_xlfn.XLOOKUP($A1801,Mapping!$A:$A,Mapping!$C:$C)</f>
        <v>#N/A</v>
      </c>
      <c r="F1801" s="1" t="e">
        <f>_xlfn.XLOOKUP($A1801,Mapping!$A:$A,Mapping!$G:$G)</f>
        <v>#N/A</v>
      </c>
    </row>
    <row r="1802" spans="1:6" hidden="1" x14ac:dyDescent="0.25">
      <c r="A1802" t="s">
        <v>3330</v>
      </c>
      <c r="B1802" t="s">
        <v>64</v>
      </c>
      <c r="C1802" s="1" t="e">
        <f>_xlfn.XLOOKUP($A1802,Mapping!$A:$A,Mapping!$D:$D)</f>
        <v>#N/A</v>
      </c>
      <c r="D1802" s="1" t="e">
        <f>_xlfn.XLOOKUP($A1802,Mapping!$A:$A,Mapping!$E:$E)</f>
        <v>#N/A</v>
      </c>
      <c r="E1802" s="1" t="e">
        <f>_xlfn.XLOOKUP($A1802,Mapping!$A:$A,Mapping!$C:$C)</f>
        <v>#N/A</v>
      </c>
      <c r="F1802" s="1" t="e">
        <f>_xlfn.XLOOKUP($A1802,Mapping!$A:$A,Mapping!$G:$G)</f>
        <v>#N/A</v>
      </c>
    </row>
    <row r="1803" spans="1:6" hidden="1" x14ac:dyDescent="0.25">
      <c r="A1803" t="s">
        <v>3331</v>
      </c>
      <c r="B1803" t="s">
        <v>64</v>
      </c>
      <c r="C1803" s="1" t="e">
        <f>_xlfn.XLOOKUP($A1803,Mapping!$A:$A,Mapping!$D:$D)</f>
        <v>#N/A</v>
      </c>
      <c r="D1803" s="1" t="e">
        <f>_xlfn.XLOOKUP($A1803,Mapping!$A:$A,Mapping!$E:$E)</f>
        <v>#N/A</v>
      </c>
      <c r="E1803" s="1" t="e">
        <f>_xlfn.XLOOKUP($A1803,Mapping!$A:$A,Mapping!$C:$C)</f>
        <v>#N/A</v>
      </c>
      <c r="F1803" s="1" t="e">
        <f>_xlfn.XLOOKUP($A1803,Mapping!$A:$A,Mapping!$G:$G)</f>
        <v>#N/A</v>
      </c>
    </row>
    <row r="1804" spans="1:6" hidden="1" x14ac:dyDescent="0.25">
      <c r="A1804" t="s">
        <v>3332</v>
      </c>
      <c r="B1804" t="s">
        <v>64</v>
      </c>
      <c r="C1804" s="1" t="e">
        <f>_xlfn.XLOOKUP($A1804,Mapping!$A:$A,Mapping!$D:$D)</f>
        <v>#N/A</v>
      </c>
      <c r="D1804" s="1" t="e">
        <f>_xlfn.XLOOKUP($A1804,Mapping!$A:$A,Mapping!$E:$E)</f>
        <v>#N/A</v>
      </c>
      <c r="E1804" s="1" t="e">
        <f>_xlfn.XLOOKUP($A1804,Mapping!$A:$A,Mapping!$C:$C)</f>
        <v>#N/A</v>
      </c>
      <c r="F1804" s="1" t="e">
        <f>_xlfn.XLOOKUP($A1804,Mapping!$A:$A,Mapping!$G:$G)</f>
        <v>#N/A</v>
      </c>
    </row>
    <row r="1805" spans="1:6" hidden="1" x14ac:dyDescent="0.25">
      <c r="A1805" t="s">
        <v>3333</v>
      </c>
      <c r="B1805" t="s">
        <v>64</v>
      </c>
      <c r="C1805" s="1" t="e">
        <f>_xlfn.XLOOKUP($A1805,Mapping!$A:$A,Mapping!$D:$D)</f>
        <v>#N/A</v>
      </c>
      <c r="D1805" s="1" t="e">
        <f>_xlfn.XLOOKUP($A1805,Mapping!$A:$A,Mapping!$E:$E)</f>
        <v>#N/A</v>
      </c>
      <c r="E1805" s="1" t="e">
        <f>_xlfn.XLOOKUP($A1805,Mapping!$A:$A,Mapping!$C:$C)</f>
        <v>#N/A</v>
      </c>
      <c r="F1805" s="1" t="e">
        <f>_xlfn.XLOOKUP($A1805,Mapping!$A:$A,Mapping!$G:$G)</f>
        <v>#N/A</v>
      </c>
    </row>
    <row r="1806" spans="1:6" hidden="1" x14ac:dyDescent="0.25">
      <c r="A1806" t="s">
        <v>3334</v>
      </c>
      <c r="B1806" t="s">
        <v>64</v>
      </c>
      <c r="C1806" s="1" t="e">
        <f>_xlfn.XLOOKUP($A1806,Mapping!$A:$A,Mapping!$D:$D)</f>
        <v>#N/A</v>
      </c>
      <c r="D1806" s="1" t="e">
        <f>_xlfn.XLOOKUP($A1806,Mapping!$A:$A,Mapping!$E:$E)</f>
        <v>#N/A</v>
      </c>
      <c r="E1806" s="1" t="e">
        <f>_xlfn.XLOOKUP($A1806,Mapping!$A:$A,Mapping!$C:$C)</f>
        <v>#N/A</v>
      </c>
      <c r="F1806" s="1" t="e">
        <f>_xlfn.XLOOKUP($A1806,Mapping!$A:$A,Mapping!$G:$G)</f>
        <v>#N/A</v>
      </c>
    </row>
    <row r="1807" spans="1:6" hidden="1" x14ac:dyDescent="0.25">
      <c r="A1807" t="s">
        <v>3335</v>
      </c>
      <c r="B1807" t="s">
        <v>64</v>
      </c>
      <c r="C1807" s="1" t="e">
        <f>_xlfn.XLOOKUP($A1807,Mapping!$A:$A,Mapping!$D:$D)</f>
        <v>#N/A</v>
      </c>
      <c r="D1807" s="1" t="e">
        <f>_xlfn.XLOOKUP($A1807,Mapping!$A:$A,Mapping!$E:$E)</f>
        <v>#N/A</v>
      </c>
      <c r="E1807" s="1" t="e">
        <f>_xlfn.XLOOKUP($A1807,Mapping!$A:$A,Mapping!$C:$C)</f>
        <v>#N/A</v>
      </c>
      <c r="F1807" s="1" t="e">
        <f>_xlfn.XLOOKUP($A1807,Mapping!$A:$A,Mapping!$G:$G)</f>
        <v>#N/A</v>
      </c>
    </row>
    <row r="1808" spans="1:6" hidden="1" x14ac:dyDescent="0.25">
      <c r="A1808" t="s">
        <v>3336</v>
      </c>
      <c r="B1808" t="s">
        <v>64</v>
      </c>
      <c r="C1808" s="1" t="e">
        <f>_xlfn.XLOOKUP($A1808,Mapping!$A:$A,Mapping!$D:$D)</f>
        <v>#N/A</v>
      </c>
      <c r="D1808" s="1" t="e">
        <f>_xlfn.XLOOKUP($A1808,Mapping!$A:$A,Mapping!$E:$E)</f>
        <v>#N/A</v>
      </c>
      <c r="E1808" s="1" t="e">
        <f>_xlfn.XLOOKUP($A1808,Mapping!$A:$A,Mapping!$C:$C)</f>
        <v>#N/A</v>
      </c>
      <c r="F1808" s="1" t="e">
        <f>_xlfn.XLOOKUP($A1808,Mapping!$A:$A,Mapping!$G:$G)</f>
        <v>#N/A</v>
      </c>
    </row>
    <row r="1809" spans="1:6" hidden="1" x14ac:dyDescent="0.25">
      <c r="A1809" t="s">
        <v>3337</v>
      </c>
      <c r="B1809" t="s">
        <v>64</v>
      </c>
      <c r="C1809" s="1" t="e">
        <f>_xlfn.XLOOKUP($A1809,Mapping!$A:$A,Mapping!$D:$D)</f>
        <v>#N/A</v>
      </c>
      <c r="D1809" s="1" t="e">
        <f>_xlfn.XLOOKUP($A1809,Mapping!$A:$A,Mapping!$E:$E)</f>
        <v>#N/A</v>
      </c>
      <c r="E1809" s="1" t="e">
        <f>_xlfn.XLOOKUP($A1809,Mapping!$A:$A,Mapping!$C:$C)</f>
        <v>#N/A</v>
      </c>
      <c r="F1809" s="1" t="e">
        <f>_xlfn.XLOOKUP($A1809,Mapping!$A:$A,Mapping!$G:$G)</f>
        <v>#N/A</v>
      </c>
    </row>
    <row r="1810" spans="1:6" hidden="1" x14ac:dyDescent="0.25">
      <c r="A1810" t="s">
        <v>3338</v>
      </c>
      <c r="B1810" t="s">
        <v>64</v>
      </c>
      <c r="C1810" s="1" t="e">
        <f>_xlfn.XLOOKUP($A1810,Mapping!$A:$A,Mapping!$D:$D)</f>
        <v>#N/A</v>
      </c>
      <c r="D1810" s="1" t="e">
        <f>_xlfn.XLOOKUP($A1810,Mapping!$A:$A,Mapping!$E:$E)</f>
        <v>#N/A</v>
      </c>
      <c r="E1810" s="1" t="e">
        <f>_xlfn.XLOOKUP($A1810,Mapping!$A:$A,Mapping!$C:$C)</f>
        <v>#N/A</v>
      </c>
      <c r="F1810" s="1" t="e">
        <f>_xlfn.XLOOKUP($A1810,Mapping!$A:$A,Mapping!$G:$G)</f>
        <v>#N/A</v>
      </c>
    </row>
    <row r="1811" spans="1:6" hidden="1" x14ac:dyDescent="0.25">
      <c r="A1811" t="s">
        <v>3339</v>
      </c>
      <c r="B1811" t="s">
        <v>64</v>
      </c>
      <c r="C1811" s="1" t="e">
        <f>_xlfn.XLOOKUP($A1811,Mapping!$A:$A,Mapping!$D:$D)</f>
        <v>#N/A</v>
      </c>
      <c r="D1811" s="1" t="e">
        <f>_xlfn.XLOOKUP($A1811,Mapping!$A:$A,Mapping!$E:$E)</f>
        <v>#N/A</v>
      </c>
      <c r="E1811" s="1" t="e">
        <f>_xlfn.XLOOKUP($A1811,Mapping!$A:$A,Mapping!$C:$C)</f>
        <v>#N/A</v>
      </c>
      <c r="F1811" s="1" t="e">
        <f>_xlfn.XLOOKUP($A1811,Mapping!$A:$A,Mapping!$G:$G)</f>
        <v>#N/A</v>
      </c>
    </row>
    <row r="1812" spans="1:6" hidden="1" x14ac:dyDescent="0.25">
      <c r="A1812" t="s">
        <v>3340</v>
      </c>
      <c r="B1812" t="s">
        <v>64</v>
      </c>
      <c r="C1812" s="1" t="e">
        <f>_xlfn.XLOOKUP($A1812,Mapping!$A:$A,Mapping!$D:$D)</f>
        <v>#N/A</v>
      </c>
      <c r="D1812" s="1" t="e">
        <f>_xlfn.XLOOKUP($A1812,Mapping!$A:$A,Mapping!$E:$E)</f>
        <v>#N/A</v>
      </c>
      <c r="E1812" s="1" t="e">
        <f>_xlfn.XLOOKUP($A1812,Mapping!$A:$A,Mapping!$C:$C)</f>
        <v>#N/A</v>
      </c>
      <c r="F1812" s="1" t="e">
        <f>_xlfn.XLOOKUP($A1812,Mapping!$A:$A,Mapping!$G:$G)</f>
        <v>#N/A</v>
      </c>
    </row>
    <row r="1813" spans="1:6" hidden="1" x14ac:dyDescent="0.25">
      <c r="A1813" t="s">
        <v>3341</v>
      </c>
      <c r="B1813" t="s">
        <v>64</v>
      </c>
      <c r="C1813" s="1" t="e">
        <f>_xlfn.XLOOKUP($A1813,Mapping!$A:$A,Mapping!$D:$D)</f>
        <v>#N/A</v>
      </c>
      <c r="D1813" s="1" t="e">
        <f>_xlfn.XLOOKUP($A1813,Mapping!$A:$A,Mapping!$E:$E)</f>
        <v>#N/A</v>
      </c>
      <c r="E1813" s="1" t="e">
        <f>_xlfn.XLOOKUP($A1813,Mapping!$A:$A,Mapping!$C:$C)</f>
        <v>#N/A</v>
      </c>
      <c r="F1813" s="1" t="e">
        <f>_xlfn.XLOOKUP($A1813,Mapping!$A:$A,Mapping!$G:$G)</f>
        <v>#N/A</v>
      </c>
    </row>
    <row r="1814" spans="1:6" hidden="1" x14ac:dyDescent="0.25">
      <c r="A1814" t="s">
        <v>3342</v>
      </c>
      <c r="B1814" t="s">
        <v>64</v>
      </c>
      <c r="C1814" s="1" t="e">
        <f>_xlfn.XLOOKUP($A1814,Mapping!$A:$A,Mapping!$D:$D)</f>
        <v>#N/A</v>
      </c>
      <c r="D1814" s="1" t="e">
        <f>_xlfn.XLOOKUP($A1814,Mapping!$A:$A,Mapping!$E:$E)</f>
        <v>#N/A</v>
      </c>
      <c r="E1814" s="1" t="e">
        <f>_xlfn.XLOOKUP($A1814,Mapping!$A:$A,Mapping!$C:$C)</f>
        <v>#N/A</v>
      </c>
      <c r="F1814" s="1" t="e">
        <f>_xlfn.XLOOKUP($A1814,Mapping!$A:$A,Mapping!$G:$G)</f>
        <v>#N/A</v>
      </c>
    </row>
    <row r="1815" spans="1:6" hidden="1" x14ac:dyDescent="0.25">
      <c r="A1815" t="s">
        <v>3343</v>
      </c>
      <c r="B1815" t="s">
        <v>64</v>
      </c>
      <c r="C1815" s="1" t="e">
        <f>_xlfn.XLOOKUP($A1815,Mapping!$A:$A,Mapping!$D:$D)</f>
        <v>#N/A</v>
      </c>
      <c r="D1815" s="1" t="e">
        <f>_xlfn.XLOOKUP($A1815,Mapping!$A:$A,Mapping!$E:$E)</f>
        <v>#N/A</v>
      </c>
      <c r="E1815" s="1" t="e">
        <f>_xlfn.XLOOKUP($A1815,Mapping!$A:$A,Mapping!$C:$C)</f>
        <v>#N/A</v>
      </c>
      <c r="F1815" s="1" t="e">
        <f>_xlfn.XLOOKUP($A1815,Mapping!$A:$A,Mapping!$G:$G)</f>
        <v>#N/A</v>
      </c>
    </row>
    <row r="1816" spans="1:6" hidden="1" x14ac:dyDescent="0.25">
      <c r="A1816" t="s">
        <v>3344</v>
      </c>
      <c r="B1816" t="s">
        <v>64</v>
      </c>
      <c r="C1816" s="1" t="e">
        <f>_xlfn.XLOOKUP($A1816,Mapping!$A:$A,Mapping!$D:$D)</f>
        <v>#N/A</v>
      </c>
      <c r="D1816" s="1" t="e">
        <f>_xlfn.XLOOKUP($A1816,Mapping!$A:$A,Mapping!$E:$E)</f>
        <v>#N/A</v>
      </c>
      <c r="E1816" s="1" t="e">
        <f>_xlfn.XLOOKUP($A1816,Mapping!$A:$A,Mapping!$C:$C)</f>
        <v>#N/A</v>
      </c>
      <c r="F1816" s="1" t="e">
        <f>_xlfn.XLOOKUP($A1816,Mapping!$A:$A,Mapping!$G:$G)</f>
        <v>#N/A</v>
      </c>
    </row>
    <row r="1817" spans="1:6" hidden="1" x14ac:dyDescent="0.25">
      <c r="A1817" t="s">
        <v>3345</v>
      </c>
      <c r="B1817" t="s">
        <v>64</v>
      </c>
      <c r="C1817" s="1" t="e">
        <f>_xlfn.XLOOKUP($A1817,Mapping!$A:$A,Mapping!$D:$D)</f>
        <v>#N/A</v>
      </c>
      <c r="D1817" s="1" t="e">
        <f>_xlfn.XLOOKUP($A1817,Mapping!$A:$A,Mapping!$E:$E)</f>
        <v>#N/A</v>
      </c>
      <c r="E1817" s="1" t="e">
        <f>_xlfn.XLOOKUP($A1817,Mapping!$A:$A,Mapping!$C:$C)</f>
        <v>#N/A</v>
      </c>
      <c r="F1817" s="1" t="e">
        <f>_xlfn.XLOOKUP($A1817,Mapping!$A:$A,Mapping!$G:$G)</f>
        <v>#N/A</v>
      </c>
    </row>
    <row r="1818" spans="1:6" hidden="1" x14ac:dyDescent="0.25">
      <c r="A1818" t="s">
        <v>3346</v>
      </c>
      <c r="B1818" t="s">
        <v>64</v>
      </c>
      <c r="C1818" s="1" t="e">
        <f>_xlfn.XLOOKUP($A1818,Mapping!$A:$A,Mapping!$D:$D)</f>
        <v>#N/A</v>
      </c>
      <c r="D1818" s="1" t="e">
        <f>_xlfn.XLOOKUP($A1818,Mapping!$A:$A,Mapping!$E:$E)</f>
        <v>#N/A</v>
      </c>
      <c r="E1818" s="1" t="e">
        <f>_xlfn.XLOOKUP($A1818,Mapping!$A:$A,Mapping!$C:$C)</f>
        <v>#N/A</v>
      </c>
      <c r="F1818" s="1" t="e">
        <f>_xlfn.XLOOKUP($A1818,Mapping!$A:$A,Mapping!$G:$G)</f>
        <v>#N/A</v>
      </c>
    </row>
    <row r="1819" spans="1:6" hidden="1" x14ac:dyDescent="0.25">
      <c r="A1819" t="s">
        <v>3347</v>
      </c>
      <c r="B1819" t="s">
        <v>64</v>
      </c>
      <c r="C1819" s="1" t="e">
        <f>_xlfn.XLOOKUP($A1819,Mapping!$A:$A,Mapping!$D:$D)</f>
        <v>#N/A</v>
      </c>
      <c r="D1819" s="1" t="e">
        <f>_xlfn.XLOOKUP($A1819,Mapping!$A:$A,Mapping!$E:$E)</f>
        <v>#N/A</v>
      </c>
      <c r="E1819" s="1" t="e">
        <f>_xlfn.XLOOKUP($A1819,Mapping!$A:$A,Mapping!$C:$C)</f>
        <v>#N/A</v>
      </c>
      <c r="F1819" s="1" t="e">
        <f>_xlfn.XLOOKUP($A1819,Mapping!$A:$A,Mapping!$G:$G)</f>
        <v>#N/A</v>
      </c>
    </row>
    <row r="1820" spans="1:6" hidden="1" x14ac:dyDescent="0.25">
      <c r="A1820" t="s">
        <v>3348</v>
      </c>
      <c r="B1820" t="s">
        <v>64</v>
      </c>
      <c r="C1820" s="1" t="e">
        <f>_xlfn.XLOOKUP($A1820,Mapping!$A:$A,Mapping!$D:$D)</f>
        <v>#N/A</v>
      </c>
      <c r="D1820" s="1" t="e">
        <f>_xlfn.XLOOKUP($A1820,Mapping!$A:$A,Mapping!$E:$E)</f>
        <v>#N/A</v>
      </c>
      <c r="E1820" s="1" t="e">
        <f>_xlfn.XLOOKUP($A1820,Mapping!$A:$A,Mapping!$C:$C)</f>
        <v>#N/A</v>
      </c>
      <c r="F1820" s="1" t="e">
        <f>_xlfn.XLOOKUP($A1820,Mapping!$A:$A,Mapping!$G:$G)</f>
        <v>#N/A</v>
      </c>
    </row>
    <row r="1821" spans="1:6" hidden="1" x14ac:dyDescent="0.25">
      <c r="A1821" t="s">
        <v>3349</v>
      </c>
      <c r="B1821" t="s">
        <v>64</v>
      </c>
      <c r="C1821" s="1" t="e">
        <f>_xlfn.XLOOKUP($A1821,Mapping!$A:$A,Mapping!$D:$D)</f>
        <v>#N/A</v>
      </c>
      <c r="D1821" s="1" t="e">
        <f>_xlfn.XLOOKUP($A1821,Mapping!$A:$A,Mapping!$E:$E)</f>
        <v>#N/A</v>
      </c>
      <c r="E1821" s="1" t="e">
        <f>_xlfn.XLOOKUP($A1821,Mapping!$A:$A,Mapping!$C:$C)</f>
        <v>#N/A</v>
      </c>
      <c r="F1821" s="1" t="e">
        <f>_xlfn.XLOOKUP($A1821,Mapping!$A:$A,Mapping!$G:$G)</f>
        <v>#N/A</v>
      </c>
    </row>
    <row r="1822" spans="1:6" hidden="1" x14ac:dyDescent="0.25">
      <c r="A1822" t="s">
        <v>3350</v>
      </c>
      <c r="B1822" t="s">
        <v>64</v>
      </c>
      <c r="C1822" s="1" t="e">
        <f>_xlfn.XLOOKUP($A1822,Mapping!$A:$A,Mapping!$D:$D)</f>
        <v>#N/A</v>
      </c>
      <c r="D1822" s="1" t="e">
        <f>_xlfn.XLOOKUP($A1822,Mapping!$A:$A,Mapping!$E:$E)</f>
        <v>#N/A</v>
      </c>
      <c r="E1822" s="1" t="e">
        <f>_xlfn.XLOOKUP($A1822,Mapping!$A:$A,Mapping!$C:$C)</f>
        <v>#N/A</v>
      </c>
      <c r="F1822" s="1" t="e">
        <f>_xlfn.XLOOKUP($A1822,Mapping!$A:$A,Mapping!$G:$G)</f>
        <v>#N/A</v>
      </c>
    </row>
    <row r="1823" spans="1:6" hidden="1" x14ac:dyDescent="0.25">
      <c r="A1823" t="s">
        <v>3351</v>
      </c>
      <c r="B1823" t="s">
        <v>64</v>
      </c>
      <c r="C1823" s="1" t="e">
        <f>_xlfn.XLOOKUP($A1823,Mapping!$A:$A,Mapping!$D:$D)</f>
        <v>#N/A</v>
      </c>
      <c r="D1823" s="1" t="e">
        <f>_xlfn.XLOOKUP($A1823,Mapping!$A:$A,Mapping!$E:$E)</f>
        <v>#N/A</v>
      </c>
      <c r="E1823" s="1" t="e">
        <f>_xlfn.XLOOKUP($A1823,Mapping!$A:$A,Mapping!$C:$C)</f>
        <v>#N/A</v>
      </c>
      <c r="F1823" s="1" t="e">
        <f>_xlfn.XLOOKUP($A1823,Mapping!$A:$A,Mapping!$G:$G)</f>
        <v>#N/A</v>
      </c>
    </row>
    <row r="1824" spans="1:6" hidden="1" x14ac:dyDescent="0.25">
      <c r="A1824" t="s">
        <v>3352</v>
      </c>
      <c r="B1824" t="s">
        <v>64</v>
      </c>
      <c r="C1824" s="1" t="e">
        <f>_xlfn.XLOOKUP($A1824,Mapping!$A:$A,Mapping!$D:$D)</f>
        <v>#N/A</v>
      </c>
      <c r="D1824" s="1" t="e">
        <f>_xlfn.XLOOKUP($A1824,Mapping!$A:$A,Mapping!$E:$E)</f>
        <v>#N/A</v>
      </c>
      <c r="E1824" s="1" t="e">
        <f>_xlfn.XLOOKUP($A1824,Mapping!$A:$A,Mapping!$C:$C)</f>
        <v>#N/A</v>
      </c>
      <c r="F1824" s="1" t="e">
        <f>_xlfn.XLOOKUP($A1824,Mapping!$A:$A,Mapping!$G:$G)</f>
        <v>#N/A</v>
      </c>
    </row>
    <row r="1825" spans="1:6" hidden="1" x14ac:dyDescent="0.25">
      <c r="A1825" t="s">
        <v>3353</v>
      </c>
      <c r="B1825" t="s">
        <v>64</v>
      </c>
      <c r="C1825" s="1" t="e">
        <f>_xlfn.XLOOKUP($A1825,Mapping!$A:$A,Mapping!$D:$D)</f>
        <v>#N/A</v>
      </c>
      <c r="D1825" s="1" t="e">
        <f>_xlfn.XLOOKUP($A1825,Mapping!$A:$A,Mapping!$E:$E)</f>
        <v>#N/A</v>
      </c>
      <c r="E1825" s="1" t="e">
        <f>_xlfn.XLOOKUP($A1825,Mapping!$A:$A,Mapping!$C:$C)</f>
        <v>#N/A</v>
      </c>
      <c r="F1825" s="1" t="e">
        <f>_xlfn.XLOOKUP($A1825,Mapping!$A:$A,Mapping!$G:$G)</f>
        <v>#N/A</v>
      </c>
    </row>
    <row r="1826" spans="1:6" hidden="1" x14ac:dyDescent="0.25">
      <c r="A1826" t="s">
        <v>3354</v>
      </c>
      <c r="B1826" t="s">
        <v>64</v>
      </c>
      <c r="C1826" s="1" t="e">
        <f>_xlfn.XLOOKUP($A1826,Mapping!$A:$A,Mapping!$D:$D)</f>
        <v>#N/A</v>
      </c>
      <c r="D1826" s="1" t="e">
        <f>_xlfn.XLOOKUP($A1826,Mapping!$A:$A,Mapping!$E:$E)</f>
        <v>#N/A</v>
      </c>
      <c r="E1826" s="1" t="e">
        <f>_xlfn.XLOOKUP($A1826,Mapping!$A:$A,Mapping!$C:$C)</f>
        <v>#N/A</v>
      </c>
      <c r="F1826" s="1" t="e">
        <f>_xlfn.XLOOKUP($A1826,Mapping!$A:$A,Mapping!$G:$G)</f>
        <v>#N/A</v>
      </c>
    </row>
    <row r="1827" spans="1:6" hidden="1" x14ac:dyDescent="0.25">
      <c r="A1827" t="s">
        <v>3355</v>
      </c>
      <c r="B1827" t="s">
        <v>64</v>
      </c>
      <c r="C1827" s="1" t="e">
        <f>_xlfn.XLOOKUP($A1827,Mapping!$A:$A,Mapping!$D:$D)</f>
        <v>#N/A</v>
      </c>
      <c r="D1827" s="1" t="e">
        <f>_xlfn.XLOOKUP($A1827,Mapping!$A:$A,Mapping!$E:$E)</f>
        <v>#N/A</v>
      </c>
      <c r="E1827" s="1" t="e">
        <f>_xlfn.XLOOKUP($A1827,Mapping!$A:$A,Mapping!$C:$C)</f>
        <v>#N/A</v>
      </c>
      <c r="F1827" s="1" t="e">
        <f>_xlfn.XLOOKUP($A1827,Mapping!$A:$A,Mapping!$G:$G)</f>
        <v>#N/A</v>
      </c>
    </row>
    <row r="1828" spans="1:6" hidden="1" x14ac:dyDescent="0.25">
      <c r="A1828" t="s">
        <v>3356</v>
      </c>
      <c r="B1828" t="s">
        <v>64</v>
      </c>
      <c r="C1828" s="1" t="e">
        <f>_xlfn.XLOOKUP($A1828,Mapping!$A:$A,Mapping!$D:$D)</f>
        <v>#N/A</v>
      </c>
      <c r="D1828" s="1" t="e">
        <f>_xlfn.XLOOKUP($A1828,Mapping!$A:$A,Mapping!$E:$E)</f>
        <v>#N/A</v>
      </c>
      <c r="E1828" s="1" t="e">
        <f>_xlfn.XLOOKUP($A1828,Mapping!$A:$A,Mapping!$C:$C)</f>
        <v>#N/A</v>
      </c>
      <c r="F1828" s="1" t="e">
        <f>_xlfn.XLOOKUP($A1828,Mapping!$A:$A,Mapping!$G:$G)</f>
        <v>#N/A</v>
      </c>
    </row>
    <row r="1829" spans="1:6" hidden="1" x14ac:dyDescent="0.25">
      <c r="A1829" t="s">
        <v>3357</v>
      </c>
      <c r="B1829" t="s">
        <v>64</v>
      </c>
      <c r="C1829" s="1" t="e">
        <f>_xlfn.XLOOKUP($A1829,Mapping!$A:$A,Mapping!$D:$D)</f>
        <v>#N/A</v>
      </c>
      <c r="D1829" s="1" t="e">
        <f>_xlfn.XLOOKUP($A1829,Mapping!$A:$A,Mapping!$E:$E)</f>
        <v>#N/A</v>
      </c>
      <c r="E1829" s="1" t="e">
        <f>_xlfn.XLOOKUP($A1829,Mapping!$A:$A,Mapping!$C:$C)</f>
        <v>#N/A</v>
      </c>
      <c r="F1829" s="1" t="e">
        <f>_xlfn.XLOOKUP($A1829,Mapping!$A:$A,Mapping!$G:$G)</f>
        <v>#N/A</v>
      </c>
    </row>
    <row r="1830" spans="1:6" hidden="1" x14ac:dyDescent="0.25">
      <c r="A1830" t="s">
        <v>3358</v>
      </c>
      <c r="B1830" t="s">
        <v>64</v>
      </c>
      <c r="C1830" s="1" t="e">
        <f>_xlfn.XLOOKUP($A1830,Mapping!$A:$A,Mapping!$D:$D)</f>
        <v>#N/A</v>
      </c>
      <c r="D1830" s="1" t="e">
        <f>_xlfn.XLOOKUP($A1830,Mapping!$A:$A,Mapping!$E:$E)</f>
        <v>#N/A</v>
      </c>
      <c r="E1830" s="1" t="e">
        <f>_xlfn.XLOOKUP($A1830,Mapping!$A:$A,Mapping!$C:$C)</f>
        <v>#N/A</v>
      </c>
      <c r="F1830" s="1" t="e">
        <f>_xlfn.XLOOKUP($A1830,Mapping!$A:$A,Mapping!$G:$G)</f>
        <v>#N/A</v>
      </c>
    </row>
    <row r="1831" spans="1:6" hidden="1" x14ac:dyDescent="0.25">
      <c r="A1831" t="s">
        <v>3359</v>
      </c>
      <c r="B1831" t="s">
        <v>64</v>
      </c>
      <c r="C1831" s="1" t="e">
        <f>_xlfn.XLOOKUP($A1831,Mapping!$A:$A,Mapping!$D:$D)</f>
        <v>#N/A</v>
      </c>
      <c r="D1831" s="1" t="e">
        <f>_xlfn.XLOOKUP($A1831,Mapping!$A:$A,Mapping!$E:$E)</f>
        <v>#N/A</v>
      </c>
      <c r="E1831" s="1" t="e">
        <f>_xlfn.XLOOKUP($A1831,Mapping!$A:$A,Mapping!$C:$C)</f>
        <v>#N/A</v>
      </c>
      <c r="F1831" s="1" t="e">
        <f>_xlfn.XLOOKUP($A1831,Mapping!$A:$A,Mapping!$G:$G)</f>
        <v>#N/A</v>
      </c>
    </row>
    <row r="1832" spans="1:6" hidden="1" x14ac:dyDescent="0.25">
      <c r="A1832" t="s">
        <v>3360</v>
      </c>
      <c r="B1832" t="s">
        <v>64</v>
      </c>
      <c r="C1832" s="1" t="e">
        <f>_xlfn.XLOOKUP($A1832,Mapping!$A:$A,Mapping!$D:$D)</f>
        <v>#N/A</v>
      </c>
      <c r="D1832" s="1" t="e">
        <f>_xlfn.XLOOKUP($A1832,Mapping!$A:$A,Mapping!$E:$E)</f>
        <v>#N/A</v>
      </c>
      <c r="E1832" s="1" t="e">
        <f>_xlfn.XLOOKUP($A1832,Mapping!$A:$A,Mapping!$C:$C)</f>
        <v>#N/A</v>
      </c>
      <c r="F1832" s="1" t="e">
        <f>_xlfn.XLOOKUP($A1832,Mapping!$A:$A,Mapping!$G:$G)</f>
        <v>#N/A</v>
      </c>
    </row>
    <row r="1833" spans="1:6" hidden="1" x14ac:dyDescent="0.25">
      <c r="A1833" t="s">
        <v>3361</v>
      </c>
      <c r="B1833" t="s">
        <v>64</v>
      </c>
      <c r="C1833" s="1" t="e">
        <f>_xlfn.XLOOKUP($A1833,Mapping!$A:$A,Mapping!$D:$D)</f>
        <v>#N/A</v>
      </c>
      <c r="D1833" s="1" t="e">
        <f>_xlfn.XLOOKUP($A1833,Mapping!$A:$A,Mapping!$E:$E)</f>
        <v>#N/A</v>
      </c>
      <c r="E1833" s="1" t="e">
        <f>_xlfn.XLOOKUP($A1833,Mapping!$A:$A,Mapping!$C:$C)</f>
        <v>#N/A</v>
      </c>
      <c r="F1833" s="1" t="e">
        <f>_xlfn.XLOOKUP($A1833,Mapping!$A:$A,Mapping!$G:$G)</f>
        <v>#N/A</v>
      </c>
    </row>
    <row r="1834" spans="1:6" hidden="1" x14ac:dyDescent="0.25">
      <c r="A1834" t="s">
        <v>3362</v>
      </c>
      <c r="B1834" t="s">
        <v>64</v>
      </c>
      <c r="C1834" s="1" t="e">
        <f>_xlfn.XLOOKUP($A1834,Mapping!$A:$A,Mapping!$D:$D)</f>
        <v>#N/A</v>
      </c>
      <c r="D1834" s="1" t="e">
        <f>_xlfn.XLOOKUP($A1834,Mapping!$A:$A,Mapping!$E:$E)</f>
        <v>#N/A</v>
      </c>
      <c r="E1834" s="1" t="e">
        <f>_xlfn.XLOOKUP($A1834,Mapping!$A:$A,Mapping!$C:$C)</f>
        <v>#N/A</v>
      </c>
      <c r="F1834" s="1" t="e">
        <f>_xlfn.XLOOKUP($A1834,Mapping!$A:$A,Mapping!$G:$G)</f>
        <v>#N/A</v>
      </c>
    </row>
    <row r="1835" spans="1:6" hidden="1" x14ac:dyDescent="0.25">
      <c r="A1835" t="s">
        <v>3363</v>
      </c>
      <c r="B1835" t="s">
        <v>64</v>
      </c>
      <c r="C1835" s="1" t="e">
        <f>_xlfn.XLOOKUP($A1835,Mapping!$A:$A,Mapping!$D:$D)</f>
        <v>#N/A</v>
      </c>
      <c r="D1835" s="1" t="e">
        <f>_xlfn.XLOOKUP($A1835,Mapping!$A:$A,Mapping!$E:$E)</f>
        <v>#N/A</v>
      </c>
      <c r="E1835" s="1" t="e">
        <f>_xlfn.XLOOKUP($A1835,Mapping!$A:$A,Mapping!$C:$C)</f>
        <v>#N/A</v>
      </c>
      <c r="F1835" s="1" t="e">
        <f>_xlfn.XLOOKUP($A1835,Mapping!$A:$A,Mapping!$G:$G)</f>
        <v>#N/A</v>
      </c>
    </row>
    <row r="1836" spans="1:6" hidden="1" x14ac:dyDescent="0.25">
      <c r="A1836" t="s">
        <v>3364</v>
      </c>
      <c r="B1836" t="s">
        <v>64</v>
      </c>
      <c r="C1836" s="1" t="e">
        <f>_xlfn.XLOOKUP($A1836,Mapping!$A:$A,Mapping!$D:$D)</f>
        <v>#N/A</v>
      </c>
      <c r="D1836" s="1" t="e">
        <f>_xlfn.XLOOKUP($A1836,Mapping!$A:$A,Mapping!$E:$E)</f>
        <v>#N/A</v>
      </c>
      <c r="E1836" s="1" t="e">
        <f>_xlfn.XLOOKUP($A1836,Mapping!$A:$A,Mapping!$C:$C)</f>
        <v>#N/A</v>
      </c>
      <c r="F1836" s="1" t="e">
        <f>_xlfn.XLOOKUP($A1836,Mapping!$A:$A,Mapping!$G:$G)</f>
        <v>#N/A</v>
      </c>
    </row>
    <row r="1837" spans="1:6" hidden="1" x14ac:dyDescent="0.25">
      <c r="A1837" t="s">
        <v>3365</v>
      </c>
      <c r="B1837" t="s">
        <v>64</v>
      </c>
      <c r="C1837" s="1" t="e">
        <f>_xlfn.XLOOKUP($A1837,Mapping!$A:$A,Mapping!$D:$D)</f>
        <v>#N/A</v>
      </c>
      <c r="D1837" s="1" t="e">
        <f>_xlfn.XLOOKUP($A1837,Mapping!$A:$A,Mapping!$E:$E)</f>
        <v>#N/A</v>
      </c>
      <c r="E1837" s="1" t="e">
        <f>_xlfn.XLOOKUP($A1837,Mapping!$A:$A,Mapping!$C:$C)</f>
        <v>#N/A</v>
      </c>
      <c r="F1837" s="1" t="e">
        <f>_xlfn.XLOOKUP($A1837,Mapping!$A:$A,Mapping!$G:$G)</f>
        <v>#N/A</v>
      </c>
    </row>
    <row r="1838" spans="1:6" hidden="1" x14ac:dyDescent="0.25">
      <c r="A1838" t="s">
        <v>3366</v>
      </c>
      <c r="B1838" t="s">
        <v>64</v>
      </c>
      <c r="C1838" s="1" t="e">
        <f>_xlfn.XLOOKUP($A1838,Mapping!$A:$A,Mapping!$D:$D)</f>
        <v>#N/A</v>
      </c>
      <c r="D1838" s="1" t="e">
        <f>_xlfn.XLOOKUP($A1838,Mapping!$A:$A,Mapping!$E:$E)</f>
        <v>#N/A</v>
      </c>
      <c r="E1838" s="1" t="e">
        <f>_xlfn.XLOOKUP($A1838,Mapping!$A:$A,Mapping!$C:$C)</f>
        <v>#N/A</v>
      </c>
      <c r="F1838" s="1" t="e">
        <f>_xlfn.XLOOKUP($A1838,Mapping!$A:$A,Mapping!$G:$G)</f>
        <v>#N/A</v>
      </c>
    </row>
    <row r="1839" spans="1:6" hidden="1" x14ac:dyDescent="0.25">
      <c r="A1839" t="s">
        <v>3367</v>
      </c>
      <c r="B1839" t="s">
        <v>64</v>
      </c>
      <c r="C1839" s="1" t="e">
        <f>_xlfn.XLOOKUP($A1839,Mapping!$A:$A,Mapping!$D:$D)</f>
        <v>#N/A</v>
      </c>
      <c r="D1839" s="1" t="e">
        <f>_xlfn.XLOOKUP($A1839,Mapping!$A:$A,Mapping!$E:$E)</f>
        <v>#N/A</v>
      </c>
      <c r="E1839" s="1" t="e">
        <f>_xlfn.XLOOKUP($A1839,Mapping!$A:$A,Mapping!$C:$C)</f>
        <v>#N/A</v>
      </c>
      <c r="F1839" s="1" t="e">
        <f>_xlfn.XLOOKUP($A1839,Mapping!$A:$A,Mapping!$G:$G)</f>
        <v>#N/A</v>
      </c>
    </row>
    <row r="1840" spans="1:6" hidden="1" x14ac:dyDescent="0.25">
      <c r="A1840" t="s">
        <v>3368</v>
      </c>
      <c r="B1840" t="s">
        <v>64</v>
      </c>
      <c r="C1840" s="1" t="e">
        <f>_xlfn.XLOOKUP($A1840,Mapping!$A:$A,Mapping!$D:$D)</f>
        <v>#N/A</v>
      </c>
      <c r="D1840" s="1" t="e">
        <f>_xlfn.XLOOKUP($A1840,Mapping!$A:$A,Mapping!$E:$E)</f>
        <v>#N/A</v>
      </c>
      <c r="E1840" s="1" t="e">
        <f>_xlfn.XLOOKUP($A1840,Mapping!$A:$A,Mapping!$C:$C)</f>
        <v>#N/A</v>
      </c>
      <c r="F1840" s="1" t="e">
        <f>_xlfn.XLOOKUP($A1840,Mapping!$A:$A,Mapping!$G:$G)</f>
        <v>#N/A</v>
      </c>
    </row>
    <row r="1841" spans="1:6" hidden="1" x14ac:dyDescent="0.25">
      <c r="A1841" t="s">
        <v>3369</v>
      </c>
      <c r="B1841" t="s">
        <v>64</v>
      </c>
      <c r="C1841" s="1" t="e">
        <f>_xlfn.XLOOKUP($A1841,Mapping!$A:$A,Mapping!$D:$D)</f>
        <v>#N/A</v>
      </c>
      <c r="D1841" s="1" t="e">
        <f>_xlfn.XLOOKUP($A1841,Mapping!$A:$A,Mapping!$E:$E)</f>
        <v>#N/A</v>
      </c>
      <c r="E1841" s="1" t="e">
        <f>_xlfn.XLOOKUP($A1841,Mapping!$A:$A,Mapping!$C:$C)</f>
        <v>#N/A</v>
      </c>
      <c r="F1841" s="1" t="e">
        <f>_xlfn.XLOOKUP($A1841,Mapping!$A:$A,Mapping!$G:$G)</f>
        <v>#N/A</v>
      </c>
    </row>
    <row r="1842" spans="1:6" hidden="1" x14ac:dyDescent="0.25">
      <c r="A1842" t="s">
        <v>3370</v>
      </c>
      <c r="B1842" t="s">
        <v>64</v>
      </c>
      <c r="C1842" s="1" t="e">
        <f>_xlfn.XLOOKUP($A1842,Mapping!$A:$A,Mapping!$D:$D)</f>
        <v>#N/A</v>
      </c>
      <c r="D1842" s="1" t="e">
        <f>_xlfn.XLOOKUP($A1842,Mapping!$A:$A,Mapping!$E:$E)</f>
        <v>#N/A</v>
      </c>
      <c r="E1842" s="1" t="e">
        <f>_xlfn.XLOOKUP($A1842,Mapping!$A:$A,Mapping!$C:$C)</f>
        <v>#N/A</v>
      </c>
      <c r="F1842" s="1" t="e">
        <f>_xlfn.XLOOKUP($A1842,Mapping!$A:$A,Mapping!$G:$G)</f>
        <v>#N/A</v>
      </c>
    </row>
    <row r="1843" spans="1:6" hidden="1" x14ac:dyDescent="0.25">
      <c r="A1843" t="s">
        <v>3371</v>
      </c>
      <c r="B1843" t="s">
        <v>64</v>
      </c>
      <c r="C1843" s="1" t="e">
        <f>_xlfn.XLOOKUP($A1843,Mapping!$A:$A,Mapping!$D:$D)</f>
        <v>#N/A</v>
      </c>
      <c r="D1843" s="1" t="e">
        <f>_xlfn.XLOOKUP($A1843,Mapping!$A:$A,Mapping!$E:$E)</f>
        <v>#N/A</v>
      </c>
      <c r="E1843" s="1" t="e">
        <f>_xlfn.XLOOKUP($A1843,Mapping!$A:$A,Mapping!$C:$C)</f>
        <v>#N/A</v>
      </c>
      <c r="F1843" s="1" t="e">
        <f>_xlfn.XLOOKUP($A1843,Mapping!$A:$A,Mapping!$G:$G)</f>
        <v>#N/A</v>
      </c>
    </row>
    <row r="1844" spans="1:6" hidden="1" x14ac:dyDescent="0.25">
      <c r="A1844" t="s">
        <v>3372</v>
      </c>
      <c r="B1844" t="s">
        <v>64</v>
      </c>
      <c r="C1844" s="1" t="e">
        <f>_xlfn.XLOOKUP($A1844,Mapping!$A:$A,Mapping!$D:$D)</f>
        <v>#N/A</v>
      </c>
      <c r="D1844" s="1" t="e">
        <f>_xlfn.XLOOKUP($A1844,Mapping!$A:$A,Mapping!$E:$E)</f>
        <v>#N/A</v>
      </c>
      <c r="E1844" s="1" t="e">
        <f>_xlfn.XLOOKUP($A1844,Mapping!$A:$A,Mapping!$C:$C)</f>
        <v>#N/A</v>
      </c>
      <c r="F1844" s="1" t="e">
        <f>_xlfn.XLOOKUP($A1844,Mapping!$A:$A,Mapping!$G:$G)</f>
        <v>#N/A</v>
      </c>
    </row>
    <row r="1845" spans="1:6" hidden="1" x14ac:dyDescent="0.25">
      <c r="A1845" t="s">
        <v>3373</v>
      </c>
      <c r="B1845" t="s">
        <v>64</v>
      </c>
      <c r="C1845" s="1" t="e">
        <f>_xlfn.XLOOKUP($A1845,Mapping!$A:$A,Mapping!$D:$D)</f>
        <v>#N/A</v>
      </c>
      <c r="D1845" s="1" t="e">
        <f>_xlfn.XLOOKUP($A1845,Mapping!$A:$A,Mapping!$E:$E)</f>
        <v>#N/A</v>
      </c>
      <c r="E1845" s="1" t="e">
        <f>_xlfn.XLOOKUP($A1845,Mapping!$A:$A,Mapping!$C:$C)</f>
        <v>#N/A</v>
      </c>
      <c r="F1845" s="1" t="e">
        <f>_xlfn.XLOOKUP($A1845,Mapping!$A:$A,Mapping!$G:$G)</f>
        <v>#N/A</v>
      </c>
    </row>
    <row r="1846" spans="1:6" hidden="1" x14ac:dyDescent="0.25">
      <c r="A1846" t="s">
        <v>3374</v>
      </c>
      <c r="B1846" t="s">
        <v>64</v>
      </c>
      <c r="C1846" s="1" t="e">
        <f>_xlfn.XLOOKUP($A1846,Mapping!$A:$A,Mapping!$D:$D)</f>
        <v>#N/A</v>
      </c>
      <c r="D1846" s="1" t="e">
        <f>_xlfn.XLOOKUP($A1846,Mapping!$A:$A,Mapping!$E:$E)</f>
        <v>#N/A</v>
      </c>
      <c r="E1846" s="1" t="e">
        <f>_xlfn.XLOOKUP($A1846,Mapping!$A:$A,Mapping!$C:$C)</f>
        <v>#N/A</v>
      </c>
      <c r="F1846" s="1" t="e">
        <f>_xlfn.XLOOKUP($A1846,Mapping!$A:$A,Mapping!$G:$G)</f>
        <v>#N/A</v>
      </c>
    </row>
    <row r="1847" spans="1:6" hidden="1" x14ac:dyDescent="0.25">
      <c r="A1847" t="s">
        <v>3375</v>
      </c>
      <c r="B1847" t="s">
        <v>64</v>
      </c>
      <c r="C1847" s="1" t="e">
        <f>_xlfn.XLOOKUP($A1847,Mapping!$A:$A,Mapping!$D:$D)</f>
        <v>#N/A</v>
      </c>
      <c r="D1847" s="1" t="e">
        <f>_xlfn.XLOOKUP($A1847,Mapping!$A:$A,Mapping!$E:$E)</f>
        <v>#N/A</v>
      </c>
      <c r="E1847" s="1" t="e">
        <f>_xlfn.XLOOKUP($A1847,Mapping!$A:$A,Mapping!$C:$C)</f>
        <v>#N/A</v>
      </c>
      <c r="F1847" s="1" t="e">
        <f>_xlfn.XLOOKUP($A1847,Mapping!$A:$A,Mapping!$G:$G)</f>
        <v>#N/A</v>
      </c>
    </row>
    <row r="1848" spans="1:6" hidden="1" x14ac:dyDescent="0.25">
      <c r="A1848" t="s">
        <v>3376</v>
      </c>
      <c r="B1848" t="s">
        <v>64</v>
      </c>
      <c r="C1848" s="1" t="e">
        <f>_xlfn.XLOOKUP($A1848,Mapping!$A:$A,Mapping!$D:$D)</f>
        <v>#N/A</v>
      </c>
      <c r="D1848" s="1" t="e">
        <f>_xlfn.XLOOKUP($A1848,Mapping!$A:$A,Mapping!$E:$E)</f>
        <v>#N/A</v>
      </c>
      <c r="E1848" s="1" t="e">
        <f>_xlfn.XLOOKUP($A1848,Mapping!$A:$A,Mapping!$C:$C)</f>
        <v>#N/A</v>
      </c>
      <c r="F1848" s="1" t="e">
        <f>_xlfn.XLOOKUP($A1848,Mapping!$A:$A,Mapping!$G:$G)</f>
        <v>#N/A</v>
      </c>
    </row>
    <row r="1849" spans="1:6" hidden="1" x14ac:dyDescent="0.25">
      <c r="A1849" t="s">
        <v>3377</v>
      </c>
      <c r="B1849" t="s">
        <v>64</v>
      </c>
      <c r="C1849" s="1" t="e">
        <f>_xlfn.XLOOKUP($A1849,Mapping!$A:$A,Mapping!$D:$D)</f>
        <v>#N/A</v>
      </c>
      <c r="D1849" s="1" t="e">
        <f>_xlfn.XLOOKUP($A1849,Mapping!$A:$A,Mapping!$E:$E)</f>
        <v>#N/A</v>
      </c>
      <c r="E1849" s="1" t="e">
        <f>_xlfn.XLOOKUP($A1849,Mapping!$A:$A,Mapping!$C:$C)</f>
        <v>#N/A</v>
      </c>
      <c r="F1849" s="1" t="e">
        <f>_xlfn.XLOOKUP($A1849,Mapping!$A:$A,Mapping!$G:$G)</f>
        <v>#N/A</v>
      </c>
    </row>
    <row r="1850" spans="1:6" hidden="1" x14ac:dyDescent="0.25">
      <c r="A1850" t="s">
        <v>3378</v>
      </c>
      <c r="B1850" t="s">
        <v>64</v>
      </c>
      <c r="C1850" s="1" t="e">
        <f>_xlfn.XLOOKUP($A1850,Mapping!$A:$A,Mapping!$D:$D)</f>
        <v>#N/A</v>
      </c>
      <c r="D1850" s="1" t="e">
        <f>_xlfn.XLOOKUP($A1850,Mapping!$A:$A,Mapping!$E:$E)</f>
        <v>#N/A</v>
      </c>
      <c r="E1850" s="1" t="e">
        <f>_xlfn.XLOOKUP($A1850,Mapping!$A:$A,Mapping!$C:$C)</f>
        <v>#N/A</v>
      </c>
      <c r="F1850" s="1" t="e">
        <f>_xlfn.XLOOKUP($A1850,Mapping!$A:$A,Mapping!$G:$G)</f>
        <v>#N/A</v>
      </c>
    </row>
    <row r="1851" spans="1:6" hidden="1" x14ac:dyDescent="0.25">
      <c r="A1851" t="s">
        <v>3379</v>
      </c>
      <c r="B1851" t="s">
        <v>64</v>
      </c>
      <c r="C1851" s="1" t="e">
        <f>_xlfn.XLOOKUP($A1851,Mapping!$A:$A,Mapping!$D:$D)</f>
        <v>#N/A</v>
      </c>
      <c r="D1851" s="1" t="e">
        <f>_xlfn.XLOOKUP($A1851,Mapping!$A:$A,Mapping!$E:$E)</f>
        <v>#N/A</v>
      </c>
      <c r="E1851" s="1" t="e">
        <f>_xlfn.XLOOKUP($A1851,Mapping!$A:$A,Mapping!$C:$C)</f>
        <v>#N/A</v>
      </c>
      <c r="F1851" s="1" t="e">
        <f>_xlfn.XLOOKUP($A1851,Mapping!$A:$A,Mapping!$G:$G)</f>
        <v>#N/A</v>
      </c>
    </row>
    <row r="1852" spans="1:6" hidden="1" x14ac:dyDescent="0.25">
      <c r="A1852" t="s">
        <v>3380</v>
      </c>
      <c r="B1852" t="s">
        <v>64</v>
      </c>
      <c r="C1852" s="1" t="e">
        <f>_xlfn.XLOOKUP($A1852,Mapping!$A:$A,Mapping!$D:$D)</f>
        <v>#N/A</v>
      </c>
      <c r="D1852" s="1" t="e">
        <f>_xlfn.XLOOKUP($A1852,Mapping!$A:$A,Mapping!$E:$E)</f>
        <v>#N/A</v>
      </c>
      <c r="E1852" s="1" t="e">
        <f>_xlfn.XLOOKUP($A1852,Mapping!$A:$A,Mapping!$C:$C)</f>
        <v>#N/A</v>
      </c>
      <c r="F1852" s="1" t="e">
        <f>_xlfn.XLOOKUP($A1852,Mapping!$A:$A,Mapping!$G:$G)</f>
        <v>#N/A</v>
      </c>
    </row>
    <row r="1853" spans="1:6" hidden="1" x14ac:dyDescent="0.25">
      <c r="A1853" t="s">
        <v>3381</v>
      </c>
      <c r="B1853" t="s">
        <v>64</v>
      </c>
      <c r="C1853" s="1" t="e">
        <f>_xlfn.XLOOKUP($A1853,Mapping!$A:$A,Mapping!$D:$D)</f>
        <v>#N/A</v>
      </c>
      <c r="D1853" s="1" t="e">
        <f>_xlfn.XLOOKUP($A1853,Mapping!$A:$A,Mapping!$E:$E)</f>
        <v>#N/A</v>
      </c>
      <c r="E1853" s="1" t="e">
        <f>_xlfn.XLOOKUP($A1853,Mapping!$A:$A,Mapping!$C:$C)</f>
        <v>#N/A</v>
      </c>
      <c r="F1853" s="1" t="e">
        <f>_xlfn.XLOOKUP($A1853,Mapping!$A:$A,Mapping!$G:$G)</f>
        <v>#N/A</v>
      </c>
    </row>
    <row r="1854" spans="1:6" hidden="1" x14ac:dyDescent="0.25">
      <c r="A1854" t="s">
        <v>3382</v>
      </c>
      <c r="B1854" t="s">
        <v>64</v>
      </c>
      <c r="C1854" s="1" t="e">
        <f>_xlfn.XLOOKUP($A1854,Mapping!$A:$A,Mapping!$D:$D)</f>
        <v>#N/A</v>
      </c>
      <c r="D1854" s="1" t="e">
        <f>_xlfn.XLOOKUP($A1854,Mapping!$A:$A,Mapping!$E:$E)</f>
        <v>#N/A</v>
      </c>
      <c r="E1854" s="1" t="e">
        <f>_xlfn.XLOOKUP($A1854,Mapping!$A:$A,Mapping!$C:$C)</f>
        <v>#N/A</v>
      </c>
      <c r="F1854" s="1" t="e">
        <f>_xlfn.XLOOKUP($A1854,Mapping!$A:$A,Mapping!$G:$G)</f>
        <v>#N/A</v>
      </c>
    </row>
    <row r="1855" spans="1:6" hidden="1" x14ac:dyDescent="0.25">
      <c r="A1855" t="s">
        <v>3383</v>
      </c>
      <c r="B1855" t="s">
        <v>64</v>
      </c>
      <c r="C1855" s="1" t="e">
        <f>_xlfn.XLOOKUP($A1855,Mapping!$A:$A,Mapping!$D:$D)</f>
        <v>#N/A</v>
      </c>
      <c r="D1855" s="1" t="e">
        <f>_xlfn.XLOOKUP($A1855,Mapping!$A:$A,Mapping!$E:$E)</f>
        <v>#N/A</v>
      </c>
      <c r="E1855" s="1" t="e">
        <f>_xlfn.XLOOKUP($A1855,Mapping!$A:$A,Mapping!$C:$C)</f>
        <v>#N/A</v>
      </c>
      <c r="F1855" s="1" t="e">
        <f>_xlfn.XLOOKUP($A1855,Mapping!$A:$A,Mapping!$G:$G)</f>
        <v>#N/A</v>
      </c>
    </row>
    <row r="1856" spans="1:6" hidden="1" x14ac:dyDescent="0.25">
      <c r="A1856" t="s">
        <v>3384</v>
      </c>
      <c r="B1856" t="s">
        <v>64</v>
      </c>
      <c r="C1856" s="1" t="e">
        <f>_xlfn.XLOOKUP($A1856,Mapping!$A:$A,Mapping!$D:$D)</f>
        <v>#N/A</v>
      </c>
      <c r="D1856" s="1" t="e">
        <f>_xlfn.XLOOKUP($A1856,Mapping!$A:$A,Mapping!$E:$E)</f>
        <v>#N/A</v>
      </c>
      <c r="E1856" s="1" t="e">
        <f>_xlfn.XLOOKUP($A1856,Mapping!$A:$A,Mapping!$C:$C)</f>
        <v>#N/A</v>
      </c>
      <c r="F1856" s="1" t="e">
        <f>_xlfn.XLOOKUP($A1856,Mapping!$A:$A,Mapping!$G:$G)</f>
        <v>#N/A</v>
      </c>
    </row>
    <row r="1857" spans="1:6" hidden="1" x14ac:dyDescent="0.25">
      <c r="A1857" t="s">
        <v>3385</v>
      </c>
      <c r="B1857" t="s">
        <v>64</v>
      </c>
      <c r="C1857" s="1" t="e">
        <f>_xlfn.XLOOKUP($A1857,Mapping!$A:$A,Mapping!$D:$D)</f>
        <v>#N/A</v>
      </c>
      <c r="D1857" s="1" t="e">
        <f>_xlfn.XLOOKUP($A1857,Mapping!$A:$A,Mapping!$E:$E)</f>
        <v>#N/A</v>
      </c>
      <c r="E1857" s="1" t="e">
        <f>_xlfn.XLOOKUP($A1857,Mapping!$A:$A,Mapping!$C:$C)</f>
        <v>#N/A</v>
      </c>
      <c r="F1857" s="1" t="e">
        <f>_xlfn.XLOOKUP($A1857,Mapping!$A:$A,Mapping!$G:$G)</f>
        <v>#N/A</v>
      </c>
    </row>
    <row r="1858" spans="1:6" hidden="1" x14ac:dyDescent="0.25">
      <c r="A1858" t="s">
        <v>3386</v>
      </c>
      <c r="B1858" t="s">
        <v>64</v>
      </c>
      <c r="C1858" s="1" t="e">
        <f>_xlfn.XLOOKUP($A1858,Mapping!$A:$A,Mapping!$D:$D)</f>
        <v>#N/A</v>
      </c>
      <c r="D1858" s="1" t="e">
        <f>_xlfn.XLOOKUP($A1858,Mapping!$A:$A,Mapping!$E:$E)</f>
        <v>#N/A</v>
      </c>
      <c r="E1858" s="1" t="e">
        <f>_xlfn.XLOOKUP($A1858,Mapping!$A:$A,Mapping!$C:$C)</f>
        <v>#N/A</v>
      </c>
      <c r="F1858" s="1" t="e">
        <f>_xlfn.XLOOKUP($A1858,Mapping!$A:$A,Mapping!$G:$G)</f>
        <v>#N/A</v>
      </c>
    </row>
    <row r="1859" spans="1:6" hidden="1" x14ac:dyDescent="0.25">
      <c r="A1859" t="s">
        <v>3387</v>
      </c>
      <c r="B1859" t="s">
        <v>64</v>
      </c>
      <c r="C1859" s="1" t="e">
        <f>_xlfn.XLOOKUP($A1859,Mapping!$A:$A,Mapping!$D:$D)</f>
        <v>#N/A</v>
      </c>
      <c r="D1859" s="1" t="e">
        <f>_xlfn.XLOOKUP($A1859,Mapping!$A:$A,Mapping!$E:$E)</f>
        <v>#N/A</v>
      </c>
      <c r="E1859" s="1" t="e">
        <f>_xlfn.XLOOKUP($A1859,Mapping!$A:$A,Mapping!$C:$C)</f>
        <v>#N/A</v>
      </c>
      <c r="F1859" s="1" t="e">
        <f>_xlfn.XLOOKUP($A1859,Mapping!$A:$A,Mapping!$G:$G)</f>
        <v>#N/A</v>
      </c>
    </row>
    <row r="1860" spans="1:6" hidden="1" x14ac:dyDescent="0.25">
      <c r="A1860" t="s">
        <v>3388</v>
      </c>
      <c r="B1860" t="s">
        <v>64</v>
      </c>
      <c r="C1860" s="1" t="e">
        <f>_xlfn.XLOOKUP($A1860,Mapping!$A:$A,Mapping!$D:$D)</f>
        <v>#N/A</v>
      </c>
      <c r="D1860" s="1" t="e">
        <f>_xlfn.XLOOKUP($A1860,Mapping!$A:$A,Mapping!$E:$E)</f>
        <v>#N/A</v>
      </c>
      <c r="E1860" s="1" t="e">
        <f>_xlfn.XLOOKUP($A1860,Mapping!$A:$A,Mapping!$C:$C)</f>
        <v>#N/A</v>
      </c>
      <c r="F1860" s="1" t="e">
        <f>_xlfn.XLOOKUP($A1860,Mapping!$A:$A,Mapping!$G:$G)</f>
        <v>#N/A</v>
      </c>
    </row>
    <row r="1861" spans="1:6" hidden="1" x14ac:dyDescent="0.25">
      <c r="A1861" t="s">
        <v>3389</v>
      </c>
      <c r="B1861" t="s">
        <v>64</v>
      </c>
      <c r="C1861" s="1" t="e">
        <f>_xlfn.XLOOKUP($A1861,Mapping!$A:$A,Mapping!$D:$D)</f>
        <v>#N/A</v>
      </c>
      <c r="D1861" s="1" t="e">
        <f>_xlfn.XLOOKUP($A1861,Mapping!$A:$A,Mapping!$E:$E)</f>
        <v>#N/A</v>
      </c>
      <c r="E1861" s="1" t="e">
        <f>_xlfn.XLOOKUP($A1861,Mapping!$A:$A,Mapping!$C:$C)</f>
        <v>#N/A</v>
      </c>
      <c r="F1861" s="1" t="e">
        <f>_xlfn.XLOOKUP($A1861,Mapping!$A:$A,Mapping!$G:$G)</f>
        <v>#N/A</v>
      </c>
    </row>
    <row r="1862" spans="1:6" hidden="1" x14ac:dyDescent="0.25">
      <c r="A1862" t="s">
        <v>3390</v>
      </c>
      <c r="B1862" t="s">
        <v>64</v>
      </c>
      <c r="C1862" s="1" t="e">
        <f>_xlfn.XLOOKUP($A1862,Mapping!$A:$A,Mapping!$D:$D)</f>
        <v>#N/A</v>
      </c>
      <c r="D1862" s="1" t="e">
        <f>_xlfn.XLOOKUP($A1862,Mapping!$A:$A,Mapping!$E:$E)</f>
        <v>#N/A</v>
      </c>
      <c r="E1862" s="1" t="e">
        <f>_xlfn.XLOOKUP($A1862,Mapping!$A:$A,Mapping!$C:$C)</f>
        <v>#N/A</v>
      </c>
      <c r="F1862" s="1" t="e">
        <f>_xlfn.XLOOKUP($A1862,Mapping!$A:$A,Mapping!$G:$G)</f>
        <v>#N/A</v>
      </c>
    </row>
    <row r="1863" spans="1:6" hidden="1" x14ac:dyDescent="0.25">
      <c r="A1863" t="s">
        <v>3391</v>
      </c>
      <c r="B1863" t="s">
        <v>64</v>
      </c>
      <c r="C1863" s="1" t="e">
        <f>_xlfn.XLOOKUP($A1863,Mapping!$A:$A,Mapping!$D:$D)</f>
        <v>#N/A</v>
      </c>
      <c r="D1863" s="1" t="e">
        <f>_xlfn.XLOOKUP($A1863,Mapping!$A:$A,Mapping!$E:$E)</f>
        <v>#N/A</v>
      </c>
      <c r="E1863" s="1" t="e">
        <f>_xlfn.XLOOKUP($A1863,Mapping!$A:$A,Mapping!$C:$C)</f>
        <v>#N/A</v>
      </c>
      <c r="F1863" s="1" t="e">
        <f>_xlfn.XLOOKUP($A1863,Mapping!$A:$A,Mapping!$G:$G)</f>
        <v>#N/A</v>
      </c>
    </row>
    <row r="1864" spans="1:6" hidden="1" x14ac:dyDescent="0.25">
      <c r="A1864" t="s">
        <v>3392</v>
      </c>
      <c r="B1864" t="s">
        <v>64</v>
      </c>
      <c r="C1864" s="1" t="e">
        <f>_xlfn.XLOOKUP($A1864,Mapping!$A:$A,Mapping!$D:$D)</f>
        <v>#N/A</v>
      </c>
      <c r="D1864" s="1" t="e">
        <f>_xlfn.XLOOKUP($A1864,Mapping!$A:$A,Mapping!$E:$E)</f>
        <v>#N/A</v>
      </c>
      <c r="E1864" s="1" t="e">
        <f>_xlfn.XLOOKUP($A1864,Mapping!$A:$A,Mapping!$C:$C)</f>
        <v>#N/A</v>
      </c>
      <c r="F1864" s="1" t="e">
        <f>_xlfn.XLOOKUP($A1864,Mapping!$A:$A,Mapping!$G:$G)</f>
        <v>#N/A</v>
      </c>
    </row>
    <row r="1865" spans="1:6" hidden="1" x14ac:dyDescent="0.25">
      <c r="A1865" t="s">
        <v>3393</v>
      </c>
      <c r="B1865" t="s">
        <v>64</v>
      </c>
      <c r="C1865" s="1" t="e">
        <f>_xlfn.XLOOKUP($A1865,Mapping!$A:$A,Mapping!$D:$D)</f>
        <v>#N/A</v>
      </c>
      <c r="D1865" s="1" t="e">
        <f>_xlfn.XLOOKUP($A1865,Mapping!$A:$A,Mapping!$E:$E)</f>
        <v>#N/A</v>
      </c>
      <c r="E1865" s="1" t="e">
        <f>_xlfn.XLOOKUP($A1865,Mapping!$A:$A,Mapping!$C:$C)</f>
        <v>#N/A</v>
      </c>
      <c r="F1865" s="1" t="e">
        <f>_xlfn.XLOOKUP($A1865,Mapping!$A:$A,Mapping!$G:$G)</f>
        <v>#N/A</v>
      </c>
    </row>
    <row r="1866" spans="1:6" hidden="1" x14ac:dyDescent="0.25">
      <c r="A1866" t="s">
        <v>3394</v>
      </c>
      <c r="B1866" t="s">
        <v>64</v>
      </c>
      <c r="C1866" s="1" t="e">
        <f>_xlfn.XLOOKUP($A1866,Mapping!$A:$A,Mapping!$D:$D)</f>
        <v>#N/A</v>
      </c>
      <c r="D1866" s="1" t="e">
        <f>_xlfn.XLOOKUP($A1866,Mapping!$A:$A,Mapping!$E:$E)</f>
        <v>#N/A</v>
      </c>
      <c r="E1866" s="1" t="e">
        <f>_xlfn.XLOOKUP($A1866,Mapping!$A:$A,Mapping!$C:$C)</f>
        <v>#N/A</v>
      </c>
      <c r="F1866" s="1" t="e">
        <f>_xlfn.XLOOKUP($A1866,Mapping!$A:$A,Mapping!$G:$G)</f>
        <v>#N/A</v>
      </c>
    </row>
    <row r="1867" spans="1:6" hidden="1" x14ac:dyDescent="0.25">
      <c r="A1867" t="s">
        <v>3395</v>
      </c>
      <c r="B1867" t="s">
        <v>64</v>
      </c>
      <c r="C1867" s="1" t="e">
        <f>_xlfn.XLOOKUP($A1867,Mapping!$A:$A,Mapping!$D:$D)</f>
        <v>#N/A</v>
      </c>
      <c r="D1867" s="1" t="e">
        <f>_xlfn.XLOOKUP($A1867,Mapping!$A:$A,Mapping!$E:$E)</f>
        <v>#N/A</v>
      </c>
      <c r="E1867" s="1" t="e">
        <f>_xlfn.XLOOKUP($A1867,Mapping!$A:$A,Mapping!$C:$C)</f>
        <v>#N/A</v>
      </c>
      <c r="F1867" s="1" t="e">
        <f>_xlfn.XLOOKUP($A1867,Mapping!$A:$A,Mapping!$G:$G)</f>
        <v>#N/A</v>
      </c>
    </row>
    <row r="1868" spans="1:6" hidden="1" x14ac:dyDescent="0.25">
      <c r="A1868" t="s">
        <v>3396</v>
      </c>
      <c r="B1868" t="s">
        <v>64</v>
      </c>
      <c r="C1868" s="1" t="e">
        <f>_xlfn.XLOOKUP($A1868,Mapping!$A:$A,Mapping!$D:$D)</f>
        <v>#N/A</v>
      </c>
      <c r="D1868" s="1" t="e">
        <f>_xlfn.XLOOKUP($A1868,Mapping!$A:$A,Mapping!$E:$E)</f>
        <v>#N/A</v>
      </c>
      <c r="E1868" s="1" t="e">
        <f>_xlfn.XLOOKUP($A1868,Mapping!$A:$A,Mapping!$C:$C)</f>
        <v>#N/A</v>
      </c>
      <c r="F1868" s="1" t="e">
        <f>_xlfn.XLOOKUP($A1868,Mapping!$A:$A,Mapping!$G:$G)</f>
        <v>#N/A</v>
      </c>
    </row>
    <row r="1869" spans="1:6" hidden="1" x14ac:dyDescent="0.25">
      <c r="A1869" t="s">
        <v>3397</v>
      </c>
      <c r="B1869" t="s">
        <v>64</v>
      </c>
      <c r="C1869" s="1" t="e">
        <f>_xlfn.XLOOKUP($A1869,Mapping!$A:$A,Mapping!$D:$D)</f>
        <v>#N/A</v>
      </c>
      <c r="D1869" s="1" t="e">
        <f>_xlfn.XLOOKUP($A1869,Mapping!$A:$A,Mapping!$E:$E)</f>
        <v>#N/A</v>
      </c>
      <c r="E1869" s="1" t="e">
        <f>_xlfn.XLOOKUP($A1869,Mapping!$A:$A,Mapping!$C:$C)</f>
        <v>#N/A</v>
      </c>
      <c r="F1869" s="1" t="e">
        <f>_xlfn.XLOOKUP($A1869,Mapping!$A:$A,Mapping!$G:$G)</f>
        <v>#N/A</v>
      </c>
    </row>
    <row r="1870" spans="1:6" hidden="1" x14ac:dyDescent="0.25">
      <c r="A1870" t="s">
        <v>3398</v>
      </c>
      <c r="B1870" t="s">
        <v>64</v>
      </c>
      <c r="C1870" s="1" t="e">
        <f>_xlfn.XLOOKUP($A1870,Mapping!$A:$A,Mapping!$D:$D)</f>
        <v>#N/A</v>
      </c>
      <c r="D1870" s="1" t="e">
        <f>_xlfn.XLOOKUP($A1870,Mapping!$A:$A,Mapping!$E:$E)</f>
        <v>#N/A</v>
      </c>
      <c r="E1870" s="1" t="e">
        <f>_xlfn.XLOOKUP($A1870,Mapping!$A:$A,Mapping!$C:$C)</f>
        <v>#N/A</v>
      </c>
      <c r="F1870" s="1" t="e">
        <f>_xlfn.XLOOKUP($A1870,Mapping!$A:$A,Mapping!$G:$G)</f>
        <v>#N/A</v>
      </c>
    </row>
    <row r="1871" spans="1:6" hidden="1" x14ac:dyDescent="0.25">
      <c r="A1871" t="s">
        <v>3399</v>
      </c>
      <c r="B1871" t="s">
        <v>64</v>
      </c>
      <c r="C1871" s="1" t="e">
        <f>_xlfn.XLOOKUP($A1871,Mapping!$A:$A,Mapping!$D:$D)</f>
        <v>#N/A</v>
      </c>
      <c r="D1871" s="1" t="e">
        <f>_xlfn.XLOOKUP($A1871,Mapping!$A:$A,Mapping!$E:$E)</f>
        <v>#N/A</v>
      </c>
      <c r="E1871" s="1" t="e">
        <f>_xlfn.XLOOKUP($A1871,Mapping!$A:$A,Mapping!$C:$C)</f>
        <v>#N/A</v>
      </c>
      <c r="F1871" s="1" t="e">
        <f>_xlfn.XLOOKUP($A1871,Mapping!$A:$A,Mapping!$G:$G)</f>
        <v>#N/A</v>
      </c>
    </row>
    <row r="1872" spans="1:6" hidden="1" x14ac:dyDescent="0.25">
      <c r="A1872" t="s">
        <v>3400</v>
      </c>
      <c r="B1872" t="s">
        <v>64</v>
      </c>
      <c r="C1872" s="1" t="e">
        <f>_xlfn.XLOOKUP($A1872,Mapping!$A:$A,Mapping!$D:$D)</f>
        <v>#N/A</v>
      </c>
      <c r="D1872" s="1" t="e">
        <f>_xlfn.XLOOKUP($A1872,Mapping!$A:$A,Mapping!$E:$E)</f>
        <v>#N/A</v>
      </c>
      <c r="E1872" s="1" t="e">
        <f>_xlfn.XLOOKUP($A1872,Mapping!$A:$A,Mapping!$C:$C)</f>
        <v>#N/A</v>
      </c>
      <c r="F1872" s="1" t="e">
        <f>_xlfn.XLOOKUP($A1872,Mapping!$A:$A,Mapping!$G:$G)</f>
        <v>#N/A</v>
      </c>
    </row>
    <row r="1873" spans="1:6" hidden="1" x14ac:dyDescent="0.25">
      <c r="A1873" t="s">
        <v>3401</v>
      </c>
      <c r="B1873" t="s">
        <v>64</v>
      </c>
      <c r="C1873" s="1" t="e">
        <f>_xlfn.XLOOKUP($A1873,Mapping!$A:$A,Mapping!$D:$D)</f>
        <v>#N/A</v>
      </c>
      <c r="D1873" s="1" t="e">
        <f>_xlfn.XLOOKUP($A1873,Mapping!$A:$A,Mapping!$E:$E)</f>
        <v>#N/A</v>
      </c>
      <c r="E1873" s="1" t="e">
        <f>_xlfn.XLOOKUP($A1873,Mapping!$A:$A,Mapping!$C:$C)</f>
        <v>#N/A</v>
      </c>
      <c r="F1873" s="1" t="e">
        <f>_xlfn.XLOOKUP($A1873,Mapping!$A:$A,Mapping!$G:$G)</f>
        <v>#N/A</v>
      </c>
    </row>
    <row r="1874" spans="1:6" hidden="1" x14ac:dyDescent="0.25">
      <c r="A1874" t="s">
        <v>3402</v>
      </c>
      <c r="B1874" t="s">
        <v>64</v>
      </c>
      <c r="C1874" s="1" t="e">
        <f>_xlfn.XLOOKUP($A1874,Mapping!$A:$A,Mapping!$D:$D)</f>
        <v>#N/A</v>
      </c>
      <c r="D1874" s="1" t="e">
        <f>_xlfn.XLOOKUP($A1874,Mapping!$A:$A,Mapping!$E:$E)</f>
        <v>#N/A</v>
      </c>
      <c r="E1874" s="1" t="e">
        <f>_xlfn.XLOOKUP($A1874,Mapping!$A:$A,Mapping!$C:$C)</f>
        <v>#N/A</v>
      </c>
      <c r="F1874" s="1" t="e">
        <f>_xlfn.XLOOKUP($A1874,Mapping!$A:$A,Mapping!$G:$G)</f>
        <v>#N/A</v>
      </c>
    </row>
    <row r="1875" spans="1:6" hidden="1" x14ac:dyDescent="0.25">
      <c r="A1875" t="s">
        <v>3403</v>
      </c>
      <c r="B1875" t="s">
        <v>64</v>
      </c>
      <c r="C1875" s="1" t="e">
        <f>_xlfn.XLOOKUP($A1875,Mapping!$A:$A,Mapping!$D:$D)</f>
        <v>#N/A</v>
      </c>
      <c r="D1875" s="1" t="e">
        <f>_xlfn.XLOOKUP($A1875,Mapping!$A:$A,Mapping!$E:$E)</f>
        <v>#N/A</v>
      </c>
      <c r="E1875" s="1" t="e">
        <f>_xlfn.XLOOKUP($A1875,Mapping!$A:$A,Mapping!$C:$C)</f>
        <v>#N/A</v>
      </c>
      <c r="F1875" s="1" t="e">
        <f>_xlfn.XLOOKUP($A1875,Mapping!$A:$A,Mapping!$G:$G)</f>
        <v>#N/A</v>
      </c>
    </row>
    <row r="1876" spans="1:6" hidden="1" x14ac:dyDescent="0.25">
      <c r="A1876" t="s">
        <v>3404</v>
      </c>
      <c r="B1876" t="s">
        <v>64</v>
      </c>
      <c r="C1876" s="1" t="e">
        <f>_xlfn.XLOOKUP($A1876,Mapping!$A:$A,Mapping!$D:$D)</f>
        <v>#N/A</v>
      </c>
      <c r="D1876" s="1" t="e">
        <f>_xlfn.XLOOKUP($A1876,Mapping!$A:$A,Mapping!$E:$E)</f>
        <v>#N/A</v>
      </c>
      <c r="E1876" s="1" t="e">
        <f>_xlfn.XLOOKUP($A1876,Mapping!$A:$A,Mapping!$C:$C)</f>
        <v>#N/A</v>
      </c>
      <c r="F1876" s="1" t="e">
        <f>_xlfn.XLOOKUP($A1876,Mapping!$A:$A,Mapping!$G:$G)</f>
        <v>#N/A</v>
      </c>
    </row>
    <row r="1877" spans="1:6" hidden="1" x14ac:dyDescent="0.25">
      <c r="A1877" t="s">
        <v>3405</v>
      </c>
      <c r="B1877" t="s">
        <v>64</v>
      </c>
      <c r="C1877" s="1" t="e">
        <f>_xlfn.XLOOKUP($A1877,Mapping!$A:$A,Mapping!$D:$D)</f>
        <v>#N/A</v>
      </c>
      <c r="D1877" s="1" t="e">
        <f>_xlfn.XLOOKUP($A1877,Mapping!$A:$A,Mapping!$E:$E)</f>
        <v>#N/A</v>
      </c>
      <c r="E1877" s="1" t="e">
        <f>_xlfn.XLOOKUP($A1877,Mapping!$A:$A,Mapping!$C:$C)</f>
        <v>#N/A</v>
      </c>
      <c r="F1877" s="1" t="e">
        <f>_xlfn.XLOOKUP($A1877,Mapping!$A:$A,Mapping!$G:$G)</f>
        <v>#N/A</v>
      </c>
    </row>
    <row r="1878" spans="1:6" hidden="1" x14ac:dyDescent="0.25">
      <c r="A1878" t="s">
        <v>3406</v>
      </c>
      <c r="B1878" t="s">
        <v>64</v>
      </c>
      <c r="C1878" s="1" t="e">
        <f>_xlfn.XLOOKUP($A1878,Mapping!$A:$A,Mapping!$D:$D)</f>
        <v>#N/A</v>
      </c>
      <c r="D1878" s="1" t="e">
        <f>_xlfn.XLOOKUP($A1878,Mapping!$A:$A,Mapping!$E:$E)</f>
        <v>#N/A</v>
      </c>
      <c r="E1878" s="1" t="e">
        <f>_xlfn.XLOOKUP($A1878,Mapping!$A:$A,Mapping!$C:$C)</f>
        <v>#N/A</v>
      </c>
      <c r="F1878" s="1" t="e">
        <f>_xlfn.XLOOKUP($A1878,Mapping!$A:$A,Mapping!$G:$G)</f>
        <v>#N/A</v>
      </c>
    </row>
    <row r="1879" spans="1:6" hidden="1" x14ac:dyDescent="0.25">
      <c r="A1879" t="s">
        <v>3407</v>
      </c>
      <c r="B1879" t="s">
        <v>64</v>
      </c>
      <c r="C1879" s="1" t="e">
        <f>_xlfn.XLOOKUP($A1879,Mapping!$A:$A,Mapping!$D:$D)</f>
        <v>#N/A</v>
      </c>
      <c r="D1879" s="1" t="e">
        <f>_xlfn.XLOOKUP($A1879,Mapping!$A:$A,Mapping!$E:$E)</f>
        <v>#N/A</v>
      </c>
      <c r="E1879" s="1" t="e">
        <f>_xlfn.XLOOKUP($A1879,Mapping!$A:$A,Mapping!$C:$C)</f>
        <v>#N/A</v>
      </c>
      <c r="F1879" s="1" t="e">
        <f>_xlfn.XLOOKUP($A1879,Mapping!$A:$A,Mapping!$G:$G)</f>
        <v>#N/A</v>
      </c>
    </row>
    <row r="1880" spans="1:6" hidden="1" x14ac:dyDescent="0.25">
      <c r="A1880" t="s">
        <v>3408</v>
      </c>
      <c r="B1880" t="s">
        <v>64</v>
      </c>
      <c r="C1880" s="1" t="e">
        <f>_xlfn.XLOOKUP($A1880,Mapping!$A:$A,Mapping!$D:$D)</f>
        <v>#N/A</v>
      </c>
      <c r="D1880" s="1" t="e">
        <f>_xlfn.XLOOKUP($A1880,Mapping!$A:$A,Mapping!$E:$E)</f>
        <v>#N/A</v>
      </c>
      <c r="E1880" s="1" t="e">
        <f>_xlfn.XLOOKUP($A1880,Mapping!$A:$A,Mapping!$C:$C)</f>
        <v>#N/A</v>
      </c>
      <c r="F1880" s="1" t="e">
        <f>_xlfn.XLOOKUP($A1880,Mapping!$A:$A,Mapping!$G:$G)</f>
        <v>#N/A</v>
      </c>
    </row>
    <row r="1881" spans="1:6" hidden="1" x14ac:dyDescent="0.25">
      <c r="A1881" t="s">
        <v>3409</v>
      </c>
      <c r="B1881" t="s">
        <v>64</v>
      </c>
      <c r="C1881" s="1" t="e">
        <f>_xlfn.XLOOKUP($A1881,Mapping!$A:$A,Mapping!$D:$D)</f>
        <v>#N/A</v>
      </c>
      <c r="D1881" s="1" t="e">
        <f>_xlfn.XLOOKUP($A1881,Mapping!$A:$A,Mapping!$E:$E)</f>
        <v>#N/A</v>
      </c>
      <c r="E1881" s="1" t="e">
        <f>_xlfn.XLOOKUP($A1881,Mapping!$A:$A,Mapping!$C:$C)</f>
        <v>#N/A</v>
      </c>
      <c r="F1881" s="1" t="e">
        <f>_xlfn.XLOOKUP($A1881,Mapping!$A:$A,Mapping!$G:$G)</f>
        <v>#N/A</v>
      </c>
    </row>
    <row r="1882" spans="1:6" hidden="1" x14ac:dyDescent="0.25">
      <c r="A1882" t="s">
        <v>3410</v>
      </c>
      <c r="B1882" t="s">
        <v>64</v>
      </c>
      <c r="C1882" s="1" t="e">
        <f>_xlfn.XLOOKUP($A1882,Mapping!$A:$A,Mapping!$D:$D)</f>
        <v>#N/A</v>
      </c>
      <c r="D1882" s="1" t="e">
        <f>_xlfn.XLOOKUP($A1882,Mapping!$A:$A,Mapping!$E:$E)</f>
        <v>#N/A</v>
      </c>
      <c r="E1882" s="1" t="e">
        <f>_xlfn.XLOOKUP($A1882,Mapping!$A:$A,Mapping!$C:$C)</f>
        <v>#N/A</v>
      </c>
      <c r="F1882" s="1" t="e">
        <f>_xlfn.XLOOKUP($A1882,Mapping!$A:$A,Mapping!$G:$G)</f>
        <v>#N/A</v>
      </c>
    </row>
    <row r="1883" spans="1:6" hidden="1" x14ac:dyDescent="0.25">
      <c r="A1883" t="s">
        <v>3411</v>
      </c>
      <c r="B1883" t="s">
        <v>64</v>
      </c>
      <c r="C1883" s="1" t="e">
        <f>_xlfn.XLOOKUP($A1883,Mapping!$A:$A,Mapping!$D:$D)</f>
        <v>#N/A</v>
      </c>
      <c r="D1883" s="1" t="e">
        <f>_xlfn.XLOOKUP($A1883,Mapping!$A:$A,Mapping!$E:$E)</f>
        <v>#N/A</v>
      </c>
      <c r="E1883" s="1" t="e">
        <f>_xlfn.XLOOKUP($A1883,Mapping!$A:$A,Mapping!$C:$C)</f>
        <v>#N/A</v>
      </c>
      <c r="F1883" s="1" t="e">
        <f>_xlfn.XLOOKUP($A1883,Mapping!$A:$A,Mapping!$G:$G)</f>
        <v>#N/A</v>
      </c>
    </row>
    <row r="1884" spans="1:6" hidden="1" x14ac:dyDescent="0.25">
      <c r="A1884" t="s">
        <v>3412</v>
      </c>
      <c r="B1884" t="s">
        <v>64</v>
      </c>
      <c r="C1884" s="1" t="e">
        <f>_xlfn.XLOOKUP($A1884,Mapping!$A:$A,Mapping!$D:$D)</f>
        <v>#N/A</v>
      </c>
      <c r="D1884" s="1" t="e">
        <f>_xlfn.XLOOKUP($A1884,Mapping!$A:$A,Mapping!$E:$E)</f>
        <v>#N/A</v>
      </c>
      <c r="E1884" s="1" t="e">
        <f>_xlfn.XLOOKUP($A1884,Mapping!$A:$A,Mapping!$C:$C)</f>
        <v>#N/A</v>
      </c>
      <c r="F1884" s="1" t="e">
        <f>_xlfn.XLOOKUP($A1884,Mapping!$A:$A,Mapping!$G:$G)</f>
        <v>#N/A</v>
      </c>
    </row>
    <row r="1885" spans="1:6" hidden="1" x14ac:dyDescent="0.25">
      <c r="A1885" t="s">
        <v>3413</v>
      </c>
      <c r="B1885" t="s">
        <v>64</v>
      </c>
      <c r="C1885" s="1" t="e">
        <f>_xlfn.XLOOKUP($A1885,Mapping!$A:$A,Mapping!$D:$D)</f>
        <v>#N/A</v>
      </c>
      <c r="D1885" s="1" t="e">
        <f>_xlfn.XLOOKUP($A1885,Mapping!$A:$A,Mapping!$E:$E)</f>
        <v>#N/A</v>
      </c>
      <c r="E1885" s="1" t="e">
        <f>_xlfn.XLOOKUP($A1885,Mapping!$A:$A,Mapping!$C:$C)</f>
        <v>#N/A</v>
      </c>
      <c r="F1885" s="1" t="e">
        <f>_xlfn.XLOOKUP($A1885,Mapping!$A:$A,Mapping!$G:$G)</f>
        <v>#N/A</v>
      </c>
    </row>
    <row r="1886" spans="1:6" hidden="1" x14ac:dyDescent="0.25">
      <c r="A1886" t="s">
        <v>3414</v>
      </c>
      <c r="B1886" t="s">
        <v>64</v>
      </c>
      <c r="C1886" s="1" t="e">
        <f>_xlfn.XLOOKUP($A1886,Mapping!$A:$A,Mapping!$D:$D)</f>
        <v>#N/A</v>
      </c>
      <c r="D1886" s="1" t="e">
        <f>_xlfn.XLOOKUP($A1886,Mapping!$A:$A,Mapping!$E:$E)</f>
        <v>#N/A</v>
      </c>
      <c r="E1886" s="1" t="e">
        <f>_xlfn.XLOOKUP($A1886,Mapping!$A:$A,Mapping!$C:$C)</f>
        <v>#N/A</v>
      </c>
      <c r="F1886" s="1" t="e">
        <f>_xlfn.XLOOKUP($A1886,Mapping!$A:$A,Mapping!$G:$G)</f>
        <v>#N/A</v>
      </c>
    </row>
    <row r="1887" spans="1:6" hidden="1" x14ac:dyDescent="0.25">
      <c r="A1887" t="s">
        <v>3415</v>
      </c>
      <c r="B1887" t="s">
        <v>64</v>
      </c>
      <c r="C1887" s="1" t="e">
        <f>_xlfn.XLOOKUP($A1887,Mapping!$A:$A,Mapping!$D:$D)</f>
        <v>#N/A</v>
      </c>
      <c r="D1887" s="1" t="e">
        <f>_xlfn.XLOOKUP($A1887,Mapping!$A:$A,Mapping!$E:$E)</f>
        <v>#N/A</v>
      </c>
      <c r="E1887" s="1" t="e">
        <f>_xlfn.XLOOKUP($A1887,Mapping!$A:$A,Mapping!$C:$C)</f>
        <v>#N/A</v>
      </c>
      <c r="F1887" s="1" t="e">
        <f>_xlfn.XLOOKUP($A1887,Mapping!$A:$A,Mapping!$G:$G)</f>
        <v>#N/A</v>
      </c>
    </row>
    <row r="1888" spans="1:6" hidden="1" x14ac:dyDescent="0.25">
      <c r="A1888" t="s">
        <v>3416</v>
      </c>
      <c r="B1888" t="s">
        <v>64</v>
      </c>
      <c r="C1888" s="1" t="e">
        <f>_xlfn.XLOOKUP($A1888,Mapping!$A:$A,Mapping!$D:$D)</f>
        <v>#N/A</v>
      </c>
      <c r="D1888" s="1" t="e">
        <f>_xlfn.XLOOKUP($A1888,Mapping!$A:$A,Mapping!$E:$E)</f>
        <v>#N/A</v>
      </c>
      <c r="E1888" s="1" t="e">
        <f>_xlfn.XLOOKUP($A1888,Mapping!$A:$A,Mapping!$C:$C)</f>
        <v>#N/A</v>
      </c>
      <c r="F1888" s="1" t="e">
        <f>_xlfn.XLOOKUP($A1888,Mapping!$A:$A,Mapping!$G:$G)</f>
        <v>#N/A</v>
      </c>
    </row>
    <row r="1889" spans="1:6" hidden="1" x14ac:dyDescent="0.25">
      <c r="A1889" t="s">
        <v>3417</v>
      </c>
      <c r="B1889" t="s">
        <v>64</v>
      </c>
      <c r="C1889" s="1" t="e">
        <f>_xlfn.XLOOKUP($A1889,Mapping!$A:$A,Mapping!$D:$D)</f>
        <v>#N/A</v>
      </c>
      <c r="D1889" s="1" t="e">
        <f>_xlfn.XLOOKUP($A1889,Mapping!$A:$A,Mapping!$E:$E)</f>
        <v>#N/A</v>
      </c>
      <c r="E1889" s="1" t="e">
        <f>_xlfn.XLOOKUP($A1889,Mapping!$A:$A,Mapping!$C:$C)</f>
        <v>#N/A</v>
      </c>
      <c r="F1889" s="1" t="e">
        <f>_xlfn.XLOOKUP($A1889,Mapping!$A:$A,Mapping!$G:$G)</f>
        <v>#N/A</v>
      </c>
    </row>
    <row r="1890" spans="1:6" hidden="1" x14ac:dyDescent="0.25">
      <c r="A1890" t="s">
        <v>3418</v>
      </c>
      <c r="B1890" t="s">
        <v>64</v>
      </c>
      <c r="C1890" s="1" t="e">
        <f>_xlfn.XLOOKUP($A1890,Mapping!$A:$A,Mapping!$D:$D)</f>
        <v>#N/A</v>
      </c>
      <c r="D1890" s="1" t="e">
        <f>_xlfn.XLOOKUP($A1890,Mapping!$A:$A,Mapping!$E:$E)</f>
        <v>#N/A</v>
      </c>
      <c r="E1890" s="1" t="e">
        <f>_xlfn.XLOOKUP($A1890,Mapping!$A:$A,Mapping!$C:$C)</f>
        <v>#N/A</v>
      </c>
      <c r="F1890" s="1" t="e">
        <f>_xlfn.XLOOKUP($A1890,Mapping!$A:$A,Mapping!$G:$G)</f>
        <v>#N/A</v>
      </c>
    </row>
    <row r="1891" spans="1:6" hidden="1" x14ac:dyDescent="0.25">
      <c r="A1891" t="s">
        <v>3419</v>
      </c>
      <c r="B1891" t="s">
        <v>64</v>
      </c>
      <c r="C1891" s="1" t="e">
        <f>_xlfn.XLOOKUP($A1891,Mapping!$A:$A,Mapping!$D:$D)</f>
        <v>#N/A</v>
      </c>
      <c r="D1891" s="1" t="e">
        <f>_xlfn.XLOOKUP($A1891,Mapping!$A:$A,Mapping!$E:$E)</f>
        <v>#N/A</v>
      </c>
      <c r="E1891" s="1" t="e">
        <f>_xlfn.XLOOKUP($A1891,Mapping!$A:$A,Mapping!$C:$C)</f>
        <v>#N/A</v>
      </c>
      <c r="F1891" s="1" t="e">
        <f>_xlfn.XLOOKUP($A1891,Mapping!$A:$A,Mapping!$G:$G)</f>
        <v>#N/A</v>
      </c>
    </row>
    <row r="1892" spans="1:6" hidden="1" x14ac:dyDescent="0.25">
      <c r="A1892" t="s">
        <v>3420</v>
      </c>
      <c r="B1892" t="s">
        <v>64</v>
      </c>
      <c r="C1892" s="1" t="e">
        <f>_xlfn.XLOOKUP($A1892,Mapping!$A:$A,Mapping!$D:$D)</f>
        <v>#N/A</v>
      </c>
      <c r="D1892" s="1" t="e">
        <f>_xlfn.XLOOKUP($A1892,Mapping!$A:$A,Mapping!$E:$E)</f>
        <v>#N/A</v>
      </c>
      <c r="E1892" s="1" t="e">
        <f>_xlfn.XLOOKUP($A1892,Mapping!$A:$A,Mapping!$C:$C)</f>
        <v>#N/A</v>
      </c>
      <c r="F1892" s="1" t="e">
        <f>_xlfn.XLOOKUP($A1892,Mapping!$A:$A,Mapping!$G:$G)</f>
        <v>#N/A</v>
      </c>
    </row>
    <row r="1893" spans="1:6" hidden="1" x14ac:dyDescent="0.25">
      <c r="A1893" t="s">
        <v>3421</v>
      </c>
      <c r="B1893" t="s">
        <v>64</v>
      </c>
      <c r="C1893" s="1" t="e">
        <f>_xlfn.XLOOKUP($A1893,Mapping!$A:$A,Mapping!$D:$D)</f>
        <v>#N/A</v>
      </c>
      <c r="D1893" s="1" t="e">
        <f>_xlfn.XLOOKUP($A1893,Mapping!$A:$A,Mapping!$E:$E)</f>
        <v>#N/A</v>
      </c>
      <c r="E1893" s="1" t="e">
        <f>_xlfn.XLOOKUP($A1893,Mapping!$A:$A,Mapping!$C:$C)</f>
        <v>#N/A</v>
      </c>
      <c r="F1893" s="1" t="e">
        <f>_xlfn.XLOOKUP($A1893,Mapping!$A:$A,Mapping!$G:$G)</f>
        <v>#N/A</v>
      </c>
    </row>
    <row r="1894" spans="1:6" hidden="1" x14ac:dyDescent="0.25">
      <c r="A1894" t="s">
        <v>3422</v>
      </c>
      <c r="B1894" t="s">
        <v>64</v>
      </c>
      <c r="C1894" s="1" t="e">
        <f>_xlfn.XLOOKUP($A1894,Mapping!$A:$A,Mapping!$D:$D)</f>
        <v>#N/A</v>
      </c>
      <c r="D1894" s="1" t="e">
        <f>_xlfn.XLOOKUP($A1894,Mapping!$A:$A,Mapping!$E:$E)</f>
        <v>#N/A</v>
      </c>
      <c r="E1894" s="1" t="e">
        <f>_xlfn.XLOOKUP($A1894,Mapping!$A:$A,Mapping!$C:$C)</f>
        <v>#N/A</v>
      </c>
      <c r="F1894" s="1" t="e">
        <f>_xlfn.XLOOKUP($A1894,Mapping!$A:$A,Mapping!$G:$G)</f>
        <v>#N/A</v>
      </c>
    </row>
    <row r="1895" spans="1:6" hidden="1" x14ac:dyDescent="0.25">
      <c r="A1895" t="s">
        <v>3423</v>
      </c>
      <c r="B1895" t="s">
        <v>64</v>
      </c>
      <c r="C1895" s="1" t="e">
        <f>_xlfn.XLOOKUP($A1895,Mapping!$A:$A,Mapping!$D:$D)</f>
        <v>#N/A</v>
      </c>
      <c r="D1895" s="1" t="e">
        <f>_xlfn.XLOOKUP($A1895,Mapping!$A:$A,Mapping!$E:$E)</f>
        <v>#N/A</v>
      </c>
      <c r="E1895" s="1" t="e">
        <f>_xlfn.XLOOKUP($A1895,Mapping!$A:$A,Mapping!$C:$C)</f>
        <v>#N/A</v>
      </c>
      <c r="F1895" s="1" t="e">
        <f>_xlfn.XLOOKUP($A1895,Mapping!$A:$A,Mapping!$G:$G)</f>
        <v>#N/A</v>
      </c>
    </row>
    <row r="1896" spans="1:6" hidden="1" x14ac:dyDescent="0.25">
      <c r="A1896" t="s">
        <v>3424</v>
      </c>
      <c r="B1896" t="s">
        <v>64</v>
      </c>
      <c r="C1896" s="1" t="e">
        <f>_xlfn.XLOOKUP($A1896,Mapping!$A:$A,Mapping!$D:$D)</f>
        <v>#N/A</v>
      </c>
      <c r="D1896" s="1" t="e">
        <f>_xlfn.XLOOKUP($A1896,Mapping!$A:$A,Mapping!$E:$E)</f>
        <v>#N/A</v>
      </c>
      <c r="E1896" s="1" t="e">
        <f>_xlfn.XLOOKUP($A1896,Mapping!$A:$A,Mapping!$C:$C)</f>
        <v>#N/A</v>
      </c>
      <c r="F1896" s="1" t="e">
        <f>_xlfn.XLOOKUP($A1896,Mapping!$A:$A,Mapping!$G:$G)</f>
        <v>#N/A</v>
      </c>
    </row>
    <row r="1897" spans="1:6" hidden="1" x14ac:dyDescent="0.25">
      <c r="A1897" t="s">
        <v>3425</v>
      </c>
      <c r="B1897" t="s">
        <v>64</v>
      </c>
      <c r="C1897" s="1" t="e">
        <f>_xlfn.XLOOKUP($A1897,Mapping!$A:$A,Mapping!$D:$D)</f>
        <v>#N/A</v>
      </c>
      <c r="D1897" s="1" t="e">
        <f>_xlfn.XLOOKUP($A1897,Mapping!$A:$A,Mapping!$E:$E)</f>
        <v>#N/A</v>
      </c>
      <c r="E1897" s="1" t="e">
        <f>_xlfn.XLOOKUP($A1897,Mapping!$A:$A,Mapping!$C:$C)</f>
        <v>#N/A</v>
      </c>
      <c r="F1897" s="1" t="e">
        <f>_xlfn.XLOOKUP($A1897,Mapping!$A:$A,Mapping!$G:$G)</f>
        <v>#N/A</v>
      </c>
    </row>
    <row r="1898" spans="1:6" hidden="1" x14ac:dyDescent="0.25">
      <c r="A1898" t="s">
        <v>3426</v>
      </c>
      <c r="B1898" t="s">
        <v>64</v>
      </c>
      <c r="C1898" s="1" t="e">
        <f>_xlfn.XLOOKUP($A1898,Mapping!$A:$A,Mapping!$D:$D)</f>
        <v>#N/A</v>
      </c>
      <c r="D1898" s="1" t="e">
        <f>_xlfn.XLOOKUP($A1898,Mapping!$A:$A,Mapping!$E:$E)</f>
        <v>#N/A</v>
      </c>
      <c r="E1898" s="1" t="e">
        <f>_xlfn.XLOOKUP($A1898,Mapping!$A:$A,Mapping!$C:$C)</f>
        <v>#N/A</v>
      </c>
      <c r="F1898" s="1" t="e">
        <f>_xlfn.XLOOKUP($A1898,Mapping!$A:$A,Mapping!$G:$G)</f>
        <v>#N/A</v>
      </c>
    </row>
    <row r="1899" spans="1:6" hidden="1" x14ac:dyDescent="0.25">
      <c r="A1899" t="s">
        <v>3427</v>
      </c>
      <c r="B1899" t="s">
        <v>64</v>
      </c>
      <c r="C1899" s="1" t="e">
        <f>_xlfn.XLOOKUP($A1899,Mapping!$A:$A,Mapping!$D:$D)</f>
        <v>#N/A</v>
      </c>
      <c r="D1899" s="1" t="e">
        <f>_xlfn.XLOOKUP($A1899,Mapping!$A:$A,Mapping!$E:$E)</f>
        <v>#N/A</v>
      </c>
      <c r="E1899" s="1" t="e">
        <f>_xlfn.XLOOKUP($A1899,Mapping!$A:$A,Mapping!$C:$C)</f>
        <v>#N/A</v>
      </c>
      <c r="F1899" s="1" t="e">
        <f>_xlfn.XLOOKUP($A1899,Mapping!$A:$A,Mapping!$G:$G)</f>
        <v>#N/A</v>
      </c>
    </row>
    <row r="1900" spans="1:6" hidden="1" x14ac:dyDescent="0.25">
      <c r="A1900" t="s">
        <v>3428</v>
      </c>
      <c r="B1900" t="s">
        <v>64</v>
      </c>
      <c r="C1900" s="1" t="e">
        <f>_xlfn.XLOOKUP($A1900,Mapping!$A:$A,Mapping!$D:$D)</f>
        <v>#N/A</v>
      </c>
      <c r="D1900" s="1" t="e">
        <f>_xlfn.XLOOKUP($A1900,Mapping!$A:$A,Mapping!$E:$E)</f>
        <v>#N/A</v>
      </c>
      <c r="E1900" s="1" t="e">
        <f>_xlfn.XLOOKUP($A1900,Mapping!$A:$A,Mapping!$C:$C)</f>
        <v>#N/A</v>
      </c>
      <c r="F1900" s="1" t="e">
        <f>_xlfn.XLOOKUP($A1900,Mapping!$A:$A,Mapping!$G:$G)</f>
        <v>#N/A</v>
      </c>
    </row>
    <row r="1901" spans="1:6" hidden="1" x14ac:dyDescent="0.25">
      <c r="A1901" t="s">
        <v>3429</v>
      </c>
      <c r="B1901" t="s">
        <v>64</v>
      </c>
      <c r="C1901" s="1" t="e">
        <f>_xlfn.XLOOKUP($A1901,Mapping!$A:$A,Mapping!$D:$D)</f>
        <v>#N/A</v>
      </c>
      <c r="D1901" s="1" t="e">
        <f>_xlfn.XLOOKUP($A1901,Mapping!$A:$A,Mapping!$E:$E)</f>
        <v>#N/A</v>
      </c>
      <c r="E1901" s="1" t="e">
        <f>_xlfn.XLOOKUP($A1901,Mapping!$A:$A,Mapping!$C:$C)</f>
        <v>#N/A</v>
      </c>
      <c r="F1901" s="1" t="e">
        <f>_xlfn.XLOOKUP($A1901,Mapping!$A:$A,Mapping!$G:$G)</f>
        <v>#N/A</v>
      </c>
    </row>
    <row r="1902" spans="1:6" hidden="1" x14ac:dyDescent="0.25">
      <c r="A1902" t="s">
        <v>3430</v>
      </c>
      <c r="B1902" t="s">
        <v>64</v>
      </c>
      <c r="C1902" s="1" t="e">
        <f>_xlfn.XLOOKUP($A1902,Mapping!$A:$A,Mapping!$D:$D)</f>
        <v>#N/A</v>
      </c>
      <c r="D1902" s="1" t="e">
        <f>_xlfn.XLOOKUP($A1902,Mapping!$A:$A,Mapping!$E:$E)</f>
        <v>#N/A</v>
      </c>
      <c r="E1902" s="1" t="e">
        <f>_xlfn.XLOOKUP($A1902,Mapping!$A:$A,Mapping!$C:$C)</f>
        <v>#N/A</v>
      </c>
      <c r="F1902" s="1" t="e">
        <f>_xlfn.XLOOKUP($A1902,Mapping!$A:$A,Mapping!$G:$G)</f>
        <v>#N/A</v>
      </c>
    </row>
    <row r="1903" spans="1:6" hidden="1" x14ac:dyDescent="0.25">
      <c r="A1903" t="s">
        <v>3431</v>
      </c>
      <c r="B1903" t="s">
        <v>64</v>
      </c>
      <c r="C1903" s="1" t="e">
        <f>_xlfn.XLOOKUP($A1903,Mapping!$A:$A,Mapping!$D:$D)</f>
        <v>#N/A</v>
      </c>
      <c r="D1903" s="1" t="e">
        <f>_xlfn.XLOOKUP($A1903,Mapping!$A:$A,Mapping!$E:$E)</f>
        <v>#N/A</v>
      </c>
      <c r="E1903" s="1" t="e">
        <f>_xlfn.XLOOKUP($A1903,Mapping!$A:$A,Mapping!$C:$C)</f>
        <v>#N/A</v>
      </c>
      <c r="F1903" s="1" t="e">
        <f>_xlfn.XLOOKUP($A1903,Mapping!$A:$A,Mapping!$G:$G)</f>
        <v>#N/A</v>
      </c>
    </row>
    <row r="1904" spans="1:6" hidden="1" x14ac:dyDescent="0.25">
      <c r="A1904" t="s">
        <v>3432</v>
      </c>
      <c r="B1904" t="s">
        <v>64</v>
      </c>
      <c r="C1904" s="1" t="e">
        <f>_xlfn.XLOOKUP($A1904,Mapping!$A:$A,Mapping!$D:$D)</f>
        <v>#N/A</v>
      </c>
      <c r="D1904" s="1" t="e">
        <f>_xlfn.XLOOKUP($A1904,Mapping!$A:$A,Mapping!$E:$E)</f>
        <v>#N/A</v>
      </c>
      <c r="E1904" s="1" t="e">
        <f>_xlfn.XLOOKUP($A1904,Mapping!$A:$A,Mapping!$C:$C)</f>
        <v>#N/A</v>
      </c>
      <c r="F1904" s="1" t="e">
        <f>_xlfn.XLOOKUP($A1904,Mapping!$A:$A,Mapping!$G:$G)</f>
        <v>#N/A</v>
      </c>
    </row>
    <row r="1905" spans="1:6" hidden="1" x14ac:dyDescent="0.25">
      <c r="A1905" t="s">
        <v>3433</v>
      </c>
      <c r="B1905" t="s">
        <v>64</v>
      </c>
      <c r="C1905" s="1" t="e">
        <f>_xlfn.XLOOKUP($A1905,Mapping!$A:$A,Mapping!$D:$D)</f>
        <v>#N/A</v>
      </c>
      <c r="D1905" s="1" t="e">
        <f>_xlfn.XLOOKUP($A1905,Mapping!$A:$A,Mapping!$E:$E)</f>
        <v>#N/A</v>
      </c>
      <c r="E1905" s="1" t="e">
        <f>_xlfn.XLOOKUP($A1905,Mapping!$A:$A,Mapping!$C:$C)</f>
        <v>#N/A</v>
      </c>
      <c r="F1905" s="1" t="e">
        <f>_xlfn.XLOOKUP($A1905,Mapping!$A:$A,Mapping!$G:$G)</f>
        <v>#N/A</v>
      </c>
    </row>
    <row r="1906" spans="1:6" hidden="1" x14ac:dyDescent="0.25">
      <c r="A1906" t="s">
        <v>3434</v>
      </c>
      <c r="B1906" t="s">
        <v>64</v>
      </c>
      <c r="C1906" s="1" t="e">
        <f>_xlfn.XLOOKUP($A1906,Mapping!$A:$A,Mapping!$D:$D)</f>
        <v>#N/A</v>
      </c>
      <c r="D1906" s="1" t="e">
        <f>_xlfn.XLOOKUP($A1906,Mapping!$A:$A,Mapping!$E:$E)</f>
        <v>#N/A</v>
      </c>
      <c r="E1906" s="1" t="e">
        <f>_xlfn.XLOOKUP($A1906,Mapping!$A:$A,Mapping!$C:$C)</f>
        <v>#N/A</v>
      </c>
      <c r="F1906" s="1" t="e">
        <f>_xlfn.XLOOKUP($A1906,Mapping!$A:$A,Mapping!$G:$G)</f>
        <v>#N/A</v>
      </c>
    </row>
    <row r="1907" spans="1:6" hidden="1" x14ac:dyDescent="0.25">
      <c r="A1907" t="s">
        <v>3435</v>
      </c>
      <c r="B1907" t="s">
        <v>64</v>
      </c>
      <c r="C1907" s="1" t="e">
        <f>_xlfn.XLOOKUP($A1907,Mapping!$A:$A,Mapping!$D:$D)</f>
        <v>#N/A</v>
      </c>
      <c r="D1907" s="1" t="e">
        <f>_xlfn.XLOOKUP($A1907,Mapping!$A:$A,Mapping!$E:$E)</f>
        <v>#N/A</v>
      </c>
      <c r="E1907" s="1" t="e">
        <f>_xlfn.XLOOKUP($A1907,Mapping!$A:$A,Mapping!$C:$C)</f>
        <v>#N/A</v>
      </c>
      <c r="F1907" s="1" t="e">
        <f>_xlfn.XLOOKUP($A1907,Mapping!$A:$A,Mapping!$G:$G)</f>
        <v>#N/A</v>
      </c>
    </row>
    <row r="1908" spans="1:6" hidden="1" x14ac:dyDescent="0.25">
      <c r="A1908" t="s">
        <v>3436</v>
      </c>
      <c r="B1908" t="s">
        <v>64</v>
      </c>
      <c r="C1908" s="1" t="e">
        <f>_xlfn.XLOOKUP($A1908,Mapping!$A:$A,Mapping!$D:$D)</f>
        <v>#N/A</v>
      </c>
      <c r="D1908" s="1" t="e">
        <f>_xlfn.XLOOKUP($A1908,Mapping!$A:$A,Mapping!$E:$E)</f>
        <v>#N/A</v>
      </c>
      <c r="E1908" s="1" t="e">
        <f>_xlfn.XLOOKUP($A1908,Mapping!$A:$A,Mapping!$C:$C)</f>
        <v>#N/A</v>
      </c>
      <c r="F1908" s="1" t="e">
        <f>_xlfn.XLOOKUP($A1908,Mapping!$A:$A,Mapping!$G:$G)</f>
        <v>#N/A</v>
      </c>
    </row>
    <row r="1909" spans="1:6" hidden="1" x14ac:dyDescent="0.25">
      <c r="A1909" t="s">
        <v>3437</v>
      </c>
      <c r="B1909" t="s">
        <v>64</v>
      </c>
      <c r="C1909" s="1" t="e">
        <f>_xlfn.XLOOKUP($A1909,Mapping!$A:$A,Mapping!$D:$D)</f>
        <v>#N/A</v>
      </c>
      <c r="D1909" s="1" t="e">
        <f>_xlfn.XLOOKUP($A1909,Mapping!$A:$A,Mapping!$E:$E)</f>
        <v>#N/A</v>
      </c>
      <c r="E1909" s="1" t="e">
        <f>_xlfn.XLOOKUP($A1909,Mapping!$A:$A,Mapping!$C:$C)</f>
        <v>#N/A</v>
      </c>
      <c r="F1909" s="1" t="e">
        <f>_xlfn.XLOOKUP($A1909,Mapping!$A:$A,Mapping!$G:$G)</f>
        <v>#N/A</v>
      </c>
    </row>
    <row r="1910" spans="1:6" hidden="1" x14ac:dyDescent="0.25">
      <c r="A1910" t="s">
        <v>3438</v>
      </c>
      <c r="B1910" t="s">
        <v>64</v>
      </c>
      <c r="C1910" s="1" t="e">
        <f>_xlfn.XLOOKUP($A1910,Mapping!$A:$A,Mapping!$D:$D)</f>
        <v>#N/A</v>
      </c>
      <c r="D1910" s="1" t="e">
        <f>_xlfn.XLOOKUP($A1910,Mapping!$A:$A,Mapping!$E:$E)</f>
        <v>#N/A</v>
      </c>
      <c r="E1910" s="1" t="e">
        <f>_xlfn.XLOOKUP($A1910,Mapping!$A:$A,Mapping!$C:$C)</f>
        <v>#N/A</v>
      </c>
      <c r="F1910" s="1" t="e">
        <f>_xlfn.XLOOKUP($A1910,Mapping!$A:$A,Mapping!$G:$G)</f>
        <v>#N/A</v>
      </c>
    </row>
    <row r="1911" spans="1:6" hidden="1" x14ac:dyDescent="0.25">
      <c r="A1911" t="s">
        <v>3439</v>
      </c>
      <c r="B1911" t="s">
        <v>64</v>
      </c>
      <c r="C1911" s="1" t="e">
        <f>_xlfn.XLOOKUP($A1911,Mapping!$A:$A,Mapping!$D:$D)</f>
        <v>#N/A</v>
      </c>
      <c r="D1911" s="1" t="e">
        <f>_xlfn.XLOOKUP($A1911,Mapping!$A:$A,Mapping!$E:$E)</f>
        <v>#N/A</v>
      </c>
      <c r="E1911" s="1" t="e">
        <f>_xlfn.XLOOKUP($A1911,Mapping!$A:$A,Mapping!$C:$C)</f>
        <v>#N/A</v>
      </c>
      <c r="F1911" s="1" t="e">
        <f>_xlfn.XLOOKUP($A1911,Mapping!$A:$A,Mapping!$G:$G)</f>
        <v>#N/A</v>
      </c>
    </row>
    <row r="1912" spans="1:6" hidden="1" x14ac:dyDescent="0.25">
      <c r="A1912" t="s">
        <v>3440</v>
      </c>
      <c r="B1912" t="s">
        <v>64</v>
      </c>
      <c r="C1912" s="1" t="e">
        <f>_xlfn.XLOOKUP($A1912,Mapping!$A:$A,Mapping!$D:$D)</f>
        <v>#N/A</v>
      </c>
      <c r="D1912" s="1" t="e">
        <f>_xlfn.XLOOKUP($A1912,Mapping!$A:$A,Mapping!$E:$E)</f>
        <v>#N/A</v>
      </c>
      <c r="E1912" s="1" t="e">
        <f>_xlfn.XLOOKUP($A1912,Mapping!$A:$A,Mapping!$C:$C)</f>
        <v>#N/A</v>
      </c>
      <c r="F1912" s="1" t="e">
        <f>_xlfn.XLOOKUP($A1912,Mapping!$A:$A,Mapping!$G:$G)</f>
        <v>#N/A</v>
      </c>
    </row>
    <row r="1913" spans="1:6" hidden="1" x14ac:dyDescent="0.25">
      <c r="A1913" t="s">
        <v>3441</v>
      </c>
      <c r="B1913" t="s">
        <v>64</v>
      </c>
      <c r="C1913" s="1" t="e">
        <f>_xlfn.XLOOKUP($A1913,Mapping!$A:$A,Mapping!$D:$D)</f>
        <v>#N/A</v>
      </c>
      <c r="D1913" s="1" t="e">
        <f>_xlfn.XLOOKUP($A1913,Mapping!$A:$A,Mapping!$E:$E)</f>
        <v>#N/A</v>
      </c>
      <c r="E1913" s="1" t="e">
        <f>_xlfn.XLOOKUP($A1913,Mapping!$A:$A,Mapping!$C:$C)</f>
        <v>#N/A</v>
      </c>
      <c r="F1913" s="1" t="e">
        <f>_xlfn.XLOOKUP($A1913,Mapping!$A:$A,Mapping!$G:$G)</f>
        <v>#N/A</v>
      </c>
    </row>
    <row r="1914" spans="1:6" hidden="1" x14ac:dyDescent="0.25">
      <c r="A1914" t="s">
        <v>3442</v>
      </c>
      <c r="B1914" t="s">
        <v>64</v>
      </c>
      <c r="C1914" s="1" t="e">
        <f>_xlfn.XLOOKUP($A1914,Mapping!$A:$A,Mapping!$D:$D)</f>
        <v>#N/A</v>
      </c>
      <c r="D1914" s="1" t="e">
        <f>_xlfn.XLOOKUP($A1914,Mapping!$A:$A,Mapping!$E:$E)</f>
        <v>#N/A</v>
      </c>
      <c r="E1914" s="1" t="e">
        <f>_xlfn.XLOOKUP($A1914,Mapping!$A:$A,Mapping!$C:$C)</f>
        <v>#N/A</v>
      </c>
      <c r="F1914" s="1" t="e">
        <f>_xlfn.XLOOKUP($A1914,Mapping!$A:$A,Mapping!$G:$G)</f>
        <v>#N/A</v>
      </c>
    </row>
    <row r="1915" spans="1:6" hidden="1" x14ac:dyDescent="0.25">
      <c r="A1915" t="s">
        <v>3443</v>
      </c>
      <c r="B1915" t="s">
        <v>64</v>
      </c>
      <c r="C1915" s="1" t="e">
        <f>_xlfn.XLOOKUP($A1915,Mapping!$A:$A,Mapping!$D:$D)</f>
        <v>#N/A</v>
      </c>
      <c r="D1915" s="1" t="e">
        <f>_xlfn.XLOOKUP($A1915,Mapping!$A:$A,Mapping!$E:$E)</f>
        <v>#N/A</v>
      </c>
      <c r="E1915" s="1" t="e">
        <f>_xlfn.XLOOKUP($A1915,Mapping!$A:$A,Mapping!$C:$C)</f>
        <v>#N/A</v>
      </c>
      <c r="F1915" s="1" t="e">
        <f>_xlfn.XLOOKUP($A1915,Mapping!$A:$A,Mapping!$G:$G)</f>
        <v>#N/A</v>
      </c>
    </row>
    <row r="1916" spans="1:6" hidden="1" x14ac:dyDescent="0.25">
      <c r="A1916" t="s">
        <v>3444</v>
      </c>
      <c r="B1916" t="s">
        <v>64</v>
      </c>
      <c r="C1916" s="1" t="e">
        <f>_xlfn.XLOOKUP($A1916,Mapping!$A:$A,Mapping!$D:$D)</f>
        <v>#N/A</v>
      </c>
      <c r="D1916" s="1" t="e">
        <f>_xlfn.XLOOKUP($A1916,Mapping!$A:$A,Mapping!$E:$E)</f>
        <v>#N/A</v>
      </c>
      <c r="E1916" s="1" t="e">
        <f>_xlfn.XLOOKUP($A1916,Mapping!$A:$A,Mapping!$C:$C)</f>
        <v>#N/A</v>
      </c>
      <c r="F1916" s="1" t="e">
        <f>_xlfn.XLOOKUP($A1916,Mapping!$A:$A,Mapping!$G:$G)</f>
        <v>#N/A</v>
      </c>
    </row>
    <row r="1917" spans="1:6" hidden="1" x14ac:dyDescent="0.25">
      <c r="A1917" t="s">
        <v>3445</v>
      </c>
      <c r="B1917" t="s">
        <v>64</v>
      </c>
      <c r="C1917" s="1" t="e">
        <f>_xlfn.XLOOKUP($A1917,Mapping!$A:$A,Mapping!$D:$D)</f>
        <v>#N/A</v>
      </c>
      <c r="D1917" s="1" t="e">
        <f>_xlfn.XLOOKUP($A1917,Mapping!$A:$A,Mapping!$E:$E)</f>
        <v>#N/A</v>
      </c>
      <c r="E1917" s="1" t="e">
        <f>_xlfn.XLOOKUP($A1917,Mapping!$A:$A,Mapping!$C:$C)</f>
        <v>#N/A</v>
      </c>
      <c r="F1917" s="1" t="e">
        <f>_xlfn.XLOOKUP($A1917,Mapping!$A:$A,Mapping!$G:$G)</f>
        <v>#N/A</v>
      </c>
    </row>
    <row r="1918" spans="1:6" hidden="1" x14ac:dyDescent="0.25">
      <c r="A1918" t="s">
        <v>3446</v>
      </c>
      <c r="B1918" t="s">
        <v>64</v>
      </c>
      <c r="C1918" s="1" t="e">
        <f>_xlfn.XLOOKUP($A1918,Mapping!$A:$A,Mapping!$D:$D)</f>
        <v>#N/A</v>
      </c>
      <c r="D1918" s="1" t="e">
        <f>_xlfn.XLOOKUP($A1918,Mapping!$A:$A,Mapping!$E:$E)</f>
        <v>#N/A</v>
      </c>
      <c r="E1918" s="1" t="e">
        <f>_xlfn.XLOOKUP($A1918,Mapping!$A:$A,Mapping!$C:$C)</f>
        <v>#N/A</v>
      </c>
      <c r="F1918" s="1" t="e">
        <f>_xlfn.XLOOKUP($A1918,Mapping!$A:$A,Mapping!$G:$G)</f>
        <v>#N/A</v>
      </c>
    </row>
    <row r="1919" spans="1:6" hidden="1" x14ac:dyDescent="0.25">
      <c r="A1919" t="s">
        <v>3447</v>
      </c>
      <c r="B1919" t="s">
        <v>64</v>
      </c>
      <c r="C1919" s="1" t="e">
        <f>_xlfn.XLOOKUP($A1919,Mapping!$A:$A,Mapping!$D:$D)</f>
        <v>#N/A</v>
      </c>
      <c r="D1919" s="1" t="e">
        <f>_xlfn.XLOOKUP($A1919,Mapping!$A:$A,Mapping!$E:$E)</f>
        <v>#N/A</v>
      </c>
      <c r="E1919" s="1" t="e">
        <f>_xlfn.XLOOKUP($A1919,Mapping!$A:$A,Mapping!$C:$C)</f>
        <v>#N/A</v>
      </c>
      <c r="F1919" s="1" t="e">
        <f>_xlfn.XLOOKUP($A1919,Mapping!$A:$A,Mapping!$G:$G)</f>
        <v>#N/A</v>
      </c>
    </row>
    <row r="1920" spans="1:6" hidden="1" x14ac:dyDescent="0.25">
      <c r="A1920" t="s">
        <v>3448</v>
      </c>
      <c r="B1920" t="s">
        <v>64</v>
      </c>
      <c r="C1920" s="1" t="e">
        <f>_xlfn.XLOOKUP($A1920,Mapping!$A:$A,Mapping!$D:$D)</f>
        <v>#N/A</v>
      </c>
      <c r="D1920" s="1" t="e">
        <f>_xlfn.XLOOKUP($A1920,Mapping!$A:$A,Mapping!$E:$E)</f>
        <v>#N/A</v>
      </c>
      <c r="E1920" s="1" t="e">
        <f>_xlfn.XLOOKUP($A1920,Mapping!$A:$A,Mapping!$C:$C)</f>
        <v>#N/A</v>
      </c>
      <c r="F1920" s="1" t="e">
        <f>_xlfn.XLOOKUP($A1920,Mapping!$A:$A,Mapping!$G:$G)</f>
        <v>#N/A</v>
      </c>
    </row>
    <row r="1921" spans="1:6" hidden="1" x14ac:dyDescent="0.25">
      <c r="A1921" t="s">
        <v>3449</v>
      </c>
      <c r="B1921" t="s">
        <v>64</v>
      </c>
      <c r="C1921" s="1" t="e">
        <f>_xlfn.XLOOKUP($A1921,Mapping!$A:$A,Mapping!$D:$D)</f>
        <v>#N/A</v>
      </c>
      <c r="D1921" s="1" t="e">
        <f>_xlfn.XLOOKUP($A1921,Mapping!$A:$A,Mapping!$E:$E)</f>
        <v>#N/A</v>
      </c>
      <c r="E1921" s="1" t="e">
        <f>_xlfn.XLOOKUP($A1921,Mapping!$A:$A,Mapping!$C:$C)</f>
        <v>#N/A</v>
      </c>
      <c r="F1921" s="1" t="e">
        <f>_xlfn.XLOOKUP($A1921,Mapping!$A:$A,Mapping!$G:$G)</f>
        <v>#N/A</v>
      </c>
    </row>
    <row r="1922" spans="1:6" hidden="1" x14ac:dyDescent="0.25">
      <c r="A1922" t="s">
        <v>3450</v>
      </c>
      <c r="B1922" t="s">
        <v>64</v>
      </c>
      <c r="C1922" s="1" t="e">
        <f>_xlfn.XLOOKUP($A1922,Mapping!$A:$A,Mapping!$D:$D)</f>
        <v>#N/A</v>
      </c>
      <c r="D1922" s="1" t="e">
        <f>_xlfn.XLOOKUP($A1922,Mapping!$A:$A,Mapping!$E:$E)</f>
        <v>#N/A</v>
      </c>
      <c r="E1922" s="1" t="e">
        <f>_xlfn.XLOOKUP($A1922,Mapping!$A:$A,Mapping!$C:$C)</f>
        <v>#N/A</v>
      </c>
      <c r="F1922" s="1" t="e">
        <f>_xlfn.XLOOKUP($A1922,Mapping!$A:$A,Mapping!$G:$G)</f>
        <v>#N/A</v>
      </c>
    </row>
    <row r="1923" spans="1:6" hidden="1" x14ac:dyDescent="0.25">
      <c r="A1923" t="s">
        <v>3451</v>
      </c>
      <c r="B1923" t="s">
        <v>64</v>
      </c>
      <c r="C1923" s="1" t="e">
        <f>_xlfn.XLOOKUP($A1923,Mapping!$A:$A,Mapping!$D:$D)</f>
        <v>#N/A</v>
      </c>
      <c r="D1923" s="1" t="e">
        <f>_xlfn.XLOOKUP($A1923,Mapping!$A:$A,Mapping!$E:$E)</f>
        <v>#N/A</v>
      </c>
      <c r="E1923" s="1" t="e">
        <f>_xlfn.XLOOKUP($A1923,Mapping!$A:$A,Mapping!$C:$C)</f>
        <v>#N/A</v>
      </c>
      <c r="F1923" s="1" t="e">
        <f>_xlfn.XLOOKUP($A1923,Mapping!$A:$A,Mapping!$G:$G)</f>
        <v>#N/A</v>
      </c>
    </row>
    <row r="1924" spans="1:6" hidden="1" x14ac:dyDescent="0.25">
      <c r="A1924" t="s">
        <v>3452</v>
      </c>
      <c r="B1924" t="s">
        <v>64</v>
      </c>
      <c r="C1924" s="1" t="e">
        <f>_xlfn.XLOOKUP($A1924,Mapping!$A:$A,Mapping!$D:$D)</f>
        <v>#N/A</v>
      </c>
      <c r="D1924" s="1" t="e">
        <f>_xlfn.XLOOKUP($A1924,Mapping!$A:$A,Mapping!$E:$E)</f>
        <v>#N/A</v>
      </c>
      <c r="E1924" s="1" t="e">
        <f>_xlfn.XLOOKUP($A1924,Mapping!$A:$A,Mapping!$C:$C)</f>
        <v>#N/A</v>
      </c>
      <c r="F1924" s="1" t="e">
        <f>_xlfn.XLOOKUP($A1924,Mapping!$A:$A,Mapping!$G:$G)</f>
        <v>#N/A</v>
      </c>
    </row>
    <row r="1925" spans="1:6" hidden="1" x14ac:dyDescent="0.25">
      <c r="A1925" t="s">
        <v>3453</v>
      </c>
      <c r="B1925" t="s">
        <v>64</v>
      </c>
      <c r="C1925" s="1" t="e">
        <f>_xlfn.XLOOKUP($A1925,Mapping!$A:$A,Mapping!$D:$D)</f>
        <v>#N/A</v>
      </c>
      <c r="D1925" s="1" t="e">
        <f>_xlfn.XLOOKUP($A1925,Mapping!$A:$A,Mapping!$E:$E)</f>
        <v>#N/A</v>
      </c>
      <c r="E1925" s="1" t="e">
        <f>_xlfn.XLOOKUP($A1925,Mapping!$A:$A,Mapping!$C:$C)</f>
        <v>#N/A</v>
      </c>
      <c r="F1925" s="1" t="e">
        <f>_xlfn.XLOOKUP($A1925,Mapping!$A:$A,Mapping!$G:$G)</f>
        <v>#N/A</v>
      </c>
    </row>
    <row r="1926" spans="1:6" hidden="1" x14ac:dyDescent="0.25">
      <c r="A1926" t="s">
        <v>3454</v>
      </c>
      <c r="B1926" t="s">
        <v>64</v>
      </c>
      <c r="C1926" s="1" t="e">
        <f>_xlfn.XLOOKUP($A1926,Mapping!$A:$A,Mapping!$D:$D)</f>
        <v>#N/A</v>
      </c>
      <c r="D1926" s="1" t="e">
        <f>_xlfn.XLOOKUP($A1926,Mapping!$A:$A,Mapping!$E:$E)</f>
        <v>#N/A</v>
      </c>
      <c r="E1926" s="1" t="e">
        <f>_xlfn.XLOOKUP($A1926,Mapping!$A:$A,Mapping!$C:$C)</f>
        <v>#N/A</v>
      </c>
      <c r="F1926" s="1" t="e">
        <f>_xlfn.XLOOKUP($A1926,Mapping!$A:$A,Mapping!$G:$G)</f>
        <v>#N/A</v>
      </c>
    </row>
    <row r="1927" spans="1:6" hidden="1" x14ac:dyDescent="0.25">
      <c r="A1927" t="s">
        <v>3455</v>
      </c>
      <c r="B1927" t="s">
        <v>64</v>
      </c>
      <c r="C1927" s="1" t="e">
        <f>_xlfn.XLOOKUP($A1927,Mapping!$A:$A,Mapping!$D:$D)</f>
        <v>#N/A</v>
      </c>
      <c r="D1927" s="1" t="e">
        <f>_xlfn.XLOOKUP($A1927,Mapping!$A:$A,Mapping!$E:$E)</f>
        <v>#N/A</v>
      </c>
      <c r="E1927" s="1" t="e">
        <f>_xlfn.XLOOKUP($A1927,Mapping!$A:$A,Mapping!$C:$C)</f>
        <v>#N/A</v>
      </c>
      <c r="F1927" s="1" t="e">
        <f>_xlfn.XLOOKUP($A1927,Mapping!$A:$A,Mapping!$G:$G)</f>
        <v>#N/A</v>
      </c>
    </row>
    <row r="1928" spans="1:6" hidden="1" x14ac:dyDescent="0.25">
      <c r="A1928" t="s">
        <v>3456</v>
      </c>
      <c r="B1928" t="s">
        <v>64</v>
      </c>
      <c r="C1928" s="1" t="e">
        <f>_xlfn.XLOOKUP($A1928,Mapping!$A:$A,Mapping!$D:$D)</f>
        <v>#N/A</v>
      </c>
      <c r="D1928" s="1" t="e">
        <f>_xlfn.XLOOKUP($A1928,Mapping!$A:$A,Mapping!$E:$E)</f>
        <v>#N/A</v>
      </c>
      <c r="E1928" s="1" t="e">
        <f>_xlfn.XLOOKUP($A1928,Mapping!$A:$A,Mapping!$C:$C)</f>
        <v>#N/A</v>
      </c>
      <c r="F1928" s="1" t="e">
        <f>_xlfn.XLOOKUP($A1928,Mapping!$A:$A,Mapping!$G:$G)</f>
        <v>#N/A</v>
      </c>
    </row>
    <row r="1929" spans="1:6" hidden="1" x14ac:dyDescent="0.25">
      <c r="A1929" t="s">
        <v>3457</v>
      </c>
      <c r="B1929" t="s">
        <v>64</v>
      </c>
      <c r="C1929" s="1" t="e">
        <f>_xlfn.XLOOKUP($A1929,Mapping!$A:$A,Mapping!$D:$D)</f>
        <v>#N/A</v>
      </c>
      <c r="D1929" s="1" t="e">
        <f>_xlfn.XLOOKUP($A1929,Mapping!$A:$A,Mapping!$E:$E)</f>
        <v>#N/A</v>
      </c>
      <c r="E1929" s="1" t="e">
        <f>_xlfn.XLOOKUP($A1929,Mapping!$A:$A,Mapping!$C:$C)</f>
        <v>#N/A</v>
      </c>
      <c r="F1929" s="1" t="e">
        <f>_xlfn.XLOOKUP($A1929,Mapping!$A:$A,Mapping!$G:$G)</f>
        <v>#N/A</v>
      </c>
    </row>
    <row r="1930" spans="1:6" hidden="1" x14ac:dyDescent="0.25">
      <c r="A1930" t="s">
        <v>3458</v>
      </c>
      <c r="B1930" t="s">
        <v>64</v>
      </c>
      <c r="C1930" s="1" t="e">
        <f>_xlfn.XLOOKUP($A1930,Mapping!$A:$A,Mapping!$D:$D)</f>
        <v>#N/A</v>
      </c>
      <c r="D1930" s="1" t="e">
        <f>_xlfn.XLOOKUP($A1930,Mapping!$A:$A,Mapping!$E:$E)</f>
        <v>#N/A</v>
      </c>
      <c r="E1930" s="1" t="e">
        <f>_xlfn.XLOOKUP($A1930,Mapping!$A:$A,Mapping!$C:$C)</f>
        <v>#N/A</v>
      </c>
      <c r="F1930" s="1" t="e">
        <f>_xlfn.XLOOKUP($A1930,Mapping!$A:$A,Mapping!$G:$G)</f>
        <v>#N/A</v>
      </c>
    </row>
    <row r="1931" spans="1:6" hidden="1" x14ac:dyDescent="0.25">
      <c r="A1931" t="s">
        <v>3459</v>
      </c>
      <c r="B1931" t="s">
        <v>64</v>
      </c>
      <c r="C1931" s="1" t="e">
        <f>_xlfn.XLOOKUP($A1931,Mapping!$A:$A,Mapping!$D:$D)</f>
        <v>#N/A</v>
      </c>
      <c r="D1931" s="1" t="e">
        <f>_xlfn.XLOOKUP($A1931,Mapping!$A:$A,Mapping!$E:$E)</f>
        <v>#N/A</v>
      </c>
      <c r="E1931" s="1" t="e">
        <f>_xlfn.XLOOKUP($A1931,Mapping!$A:$A,Mapping!$C:$C)</f>
        <v>#N/A</v>
      </c>
      <c r="F1931" s="1" t="e">
        <f>_xlfn.XLOOKUP($A1931,Mapping!$A:$A,Mapping!$G:$G)</f>
        <v>#N/A</v>
      </c>
    </row>
    <row r="1932" spans="1:6" hidden="1" x14ac:dyDescent="0.25">
      <c r="A1932" t="s">
        <v>3460</v>
      </c>
      <c r="B1932" t="s">
        <v>64</v>
      </c>
      <c r="C1932" s="1" t="e">
        <f>_xlfn.XLOOKUP($A1932,Mapping!$A:$A,Mapping!$D:$D)</f>
        <v>#N/A</v>
      </c>
      <c r="D1932" s="1" t="e">
        <f>_xlfn.XLOOKUP($A1932,Mapping!$A:$A,Mapping!$E:$E)</f>
        <v>#N/A</v>
      </c>
      <c r="E1932" s="1" t="e">
        <f>_xlfn.XLOOKUP($A1932,Mapping!$A:$A,Mapping!$C:$C)</f>
        <v>#N/A</v>
      </c>
      <c r="F1932" s="1" t="e">
        <f>_xlfn.XLOOKUP($A1932,Mapping!$A:$A,Mapping!$G:$G)</f>
        <v>#N/A</v>
      </c>
    </row>
    <row r="1933" spans="1:6" hidden="1" x14ac:dyDescent="0.25">
      <c r="A1933" t="s">
        <v>3461</v>
      </c>
      <c r="B1933" t="s">
        <v>64</v>
      </c>
      <c r="C1933" s="1" t="e">
        <f>_xlfn.XLOOKUP($A1933,Mapping!$A:$A,Mapping!$D:$D)</f>
        <v>#N/A</v>
      </c>
      <c r="D1933" s="1" t="e">
        <f>_xlfn.XLOOKUP($A1933,Mapping!$A:$A,Mapping!$E:$E)</f>
        <v>#N/A</v>
      </c>
      <c r="E1933" s="1" t="e">
        <f>_xlfn.XLOOKUP($A1933,Mapping!$A:$A,Mapping!$C:$C)</f>
        <v>#N/A</v>
      </c>
      <c r="F1933" s="1" t="e">
        <f>_xlfn.XLOOKUP($A1933,Mapping!$A:$A,Mapping!$G:$G)</f>
        <v>#N/A</v>
      </c>
    </row>
    <row r="1934" spans="1:6" hidden="1" x14ac:dyDescent="0.25">
      <c r="A1934" t="s">
        <v>3553</v>
      </c>
      <c r="B1934" t="s">
        <v>3554</v>
      </c>
      <c r="C1934" s="1" t="e">
        <f>_xlfn.XLOOKUP($A1934,Mapping!$A:$A,Mapping!$D:$D)</f>
        <v>#N/A</v>
      </c>
      <c r="D1934" s="1" t="e">
        <f>_xlfn.XLOOKUP($A1934,Mapping!$A:$A,Mapping!$E:$E)</f>
        <v>#N/A</v>
      </c>
      <c r="E1934" s="1" t="e">
        <f>_xlfn.XLOOKUP($A1934,Mapping!$A:$A,Mapping!$C:$C)</f>
        <v>#N/A</v>
      </c>
      <c r="F1934" s="1" t="e">
        <f>_xlfn.XLOOKUP($A1934,Mapping!$A:$A,Mapping!$G:$G)</f>
        <v>#N/A</v>
      </c>
    </row>
    <row r="1935" spans="1:6" hidden="1" x14ac:dyDescent="0.25">
      <c r="A1935" t="s">
        <v>3555</v>
      </c>
      <c r="B1935" t="s">
        <v>3554</v>
      </c>
      <c r="C1935" s="1" t="e">
        <f>_xlfn.XLOOKUP($A1935,Mapping!$A:$A,Mapping!$D:$D)</f>
        <v>#N/A</v>
      </c>
      <c r="D1935" s="1" t="e">
        <f>_xlfn.XLOOKUP($A1935,Mapping!$A:$A,Mapping!$E:$E)</f>
        <v>#N/A</v>
      </c>
      <c r="E1935" s="1" t="e">
        <f>_xlfn.XLOOKUP($A1935,Mapping!$A:$A,Mapping!$C:$C)</f>
        <v>#N/A</v>
      </c>
      <c r="F1935" s="1" t="e">
        <f>_xlfn.XLOOKUP($A1935,Mapping!$A:$A,Mapping!$G:$G)</f>
        <v>#N/A</v>
      </c>
    </row>
    <row r="1936" spans="1:6" hidden="1" x14ac:dyDescent="0.25">
      <c r="A1936" t="s">
        <v>3531</v>
      </c>
      <c r="B1936" t="s">
        <v>3532</v>
      </c>
      <c r="C1936" s="1" t="e">
        <f>_xlfn.XLOOKUP($A1936,Mapping!$A:$A,Mapping!$D:$D)</f>
        <v>#N/A</v>
      </c>
      <c r="D1936" s="1" t="e">
        <f>_xlfn.XLOOKUP($A1936,Mapping!$A:$A,Mapping!$E:$E)</f>
        <v>#N/A</v>
      </c>
      <c r="E1936" s="1" t="e">
        <f>_xlfn.XLOOKUP($A1936,Mapping!$A:$A,Mapping!$C:$C)</f>
        <v>#N/A</v>
      </c>
      <c r="F1936" s="1" t="e">
        <f>_xlfn.XLOOKUP($A1936,Mapping!$A:$A,Mapping!$G:$G)</f>
        <v>#N/A</v>
      </c>
    </row>
    <row r="1937" spans="1:6" hidden="1" x14ac:dyDescent="0.25">
      <c r="A1937" t="s">
        <v>3533</v>
      </c>
      <c r="B1937" t="s">
        <v>3532</v>
      </c>
      <c r="C1937" s="1" t="e">
        <f>_xlfn.XLOOKUP($A1937,Mapping!$A:$A,Mapping!$D:$D)</f>
        <v>#N/A</v>
      </c>
      <c r="D1937" s="1" t="e">
        <f>_xlfn.XLOOKUP($A1937,Mapping!$A:$A,Mapping!$E:$E)</f>
        <v>#N/A</v>
      </c>
      <c r="E1937" s="1" t="e">
        <f>_xlfn.XLOOKUP($A1937,Mapping!$A:$A,Mapping!$C:$C)</f>
        <v>#N/A</v>
      </c>
      <c r="F1937" s="1" t="e">
        <f>_xlfn.XLOOKUP($A1937,Mapping!$A:$A,Mapping!$G:$G)</f>
        <v>#N/A</v>
      </c>
    </row>
    <row r="1938" spans="1:6" hidden="1" x14ac:dyDescent="0.25">
      <c r="A1938" t="s">
        <v>12958</v>
      </c>
      <c r="B1938" t="s">
        <v>13113</v>
      </c>
      <c r="C1938" s="1" t="str">
        <f>_xlfn.XLOOKUP($A1938,Mapping!$A:$A,Mapping!$D:$D)</f>
        <v/>
      </c>
      <c r="D1938" s="1" t="str">
        <f>_xlfn.XLOOKUP($A1938,Mapping!$A:$A,Mapping!$E:$E)</f>
        <v/>
      </c>
      <c r="E1938" s="1" t="str">
        <f>_xlfn.XLOOKUP($A1938,Mapping!$A:$A,Mapping!$C:$C)</f>
        <v>SJWAM</v>
      </c>
      <c r="F1938" s="1" t="str">
        <f>_xlfn.XLOOKUP($A1938,Mapping!$A:$A,Mapping!$G:$G)</f>
        <v/>
      </c>
    </row>
    <row r="1939" spans="1:6" hidden="1" x14ac:dyDescent="0.25">
      <c r="A1939" t="s">
        <v>756</v>
      </c>
      <c r="B1939" t="s">
        <v>5</v>
      </c>
      <c r="C1939" s="1" t="e">
        <f>_xlfn.XLOOKUP($A1939,Mapping!$A:$A,Mapping!$D:$D)</f>
        <v>#N/A</v>
      </c>
      <c r="D1939" s="1" t="e">
        <f>_xlfn.XLOOKUP($A1939,Mapping!$A:$A,Mapping!$E:$E)</f>
        <v>#N/A</v>
      </c>
      <c r="E1939" s="1" t="e">
        <f>_xlfn.XLOOKUP($A1939,Mapping!$A:$A,Mapping!$C:$C)</f>
        <v>#N/A</v>
      </c>
      <c r="F1939" s="1" t="e">
        <f>_xlfn.XLOOKUP($A1939,Mapping!$A:$A,Mapping!$G:$G)</f>
        <v>#N/A</v>
      </c>
    </row>
    <row r="1940" spans="1:6" hidden="1" x14ac:dyDescent="0.25">
      <c r="A1940" t="s">
        <v>757</v>
      </c>
      <c r="B1940" t="s">
        <v>5</v>
      </c>
      <c r="C1940" s="1" t="e">
        <f>_xlfn.XLOOKUP($A1940,Mapping!$A:$A,Mapping!$D:$D)</f>
        <v>#N/A</v>
      </c>
      <c r="D1940" s="1" t="e">
        <f>_xlfn.XLOOKUP($A1940,Mapping!$A:$A,Mapping!$E:$E)</f>
        <v>#N/A</v>
      </c>
      <c r="E1940" s="1" t="e">
        <f>_xlfn.XLOOKUP($A1940,Mapping!$A:$A,Mapping!$C:$C)</f>
        <v>#N/A</v>
      </c>
      <c r="F1940" s="1" t="e">
        <f>_xlfn.XLOOKUP($A1940,Mapping!$A:$A,Mapping!$G:$G)</f>
        <v>#N/A</v>
      </c>
    </row>
    <row r="1941" spans="1:6" hidden="1" x14ac:dyDescent="0.25">
      <c r="A1941" t="s">
        <v>2211</v>
      </c>
      <c r="B1941" t="s">
        <v>5</v>
      </c>
      <c r="C1941" s="1" t="e">
        <f>_xlfn.XLOOKUP($A1941,Mapping!$A:$A,Mapping!$D:$D)</f>
        <v>#N/A</v>
      </c>
      <c r="D1941" s="1" t="e">
        <f>_xlfn.XLOOKUP($A1941,Mapping!$A:$A,Mapping!$E:$E)</f>
        <v>#N/A</v>
      </c>
      <c r="E1941" s="1" t="e">
        <f>_xlfn.XLOOKUP($A1941,Mapping!$A:$A,Mapping!$C:$C)</f>
        <v>#N/A</v>
      </c>
      <c r="F1941" s="1" t="e">
        <f>_xlfn.XLOOKUP($A1941,Mapping!$A:$A,Mapping!$G:$G)</f>
        <v>#N/A</v>
      </c>
    </row>
    <row r="1942" spans="1:6" hidden="1" x14ac:dyDescent="0.25">
      <c r="A1942" t="s">
        <v>2212</v>
      </c>
      <c r="B1942" t="s">
        <v>5</v>
      </c>
      <c r="C1942" s="1" t="e">
        <f>_xlfn.XLOOKUP($A1942,Mapping!$A:$A,Mapping!$D:$D)</f>
        <v>#N/A</v>
      </c>
      <c r="D1942" s="1" t="e">
        <f>_xlfn.XLOOKUP($A1942,Mapping!$A:$A,Mapping!$E:$E)</f>
        <v>#N/A</v>
      </c>
      <c r="E1942" s="1" t="e">
        <f>_xlfn.XLOOKUP($A1942,Mapping!$A:$A,Mapping!$C:$C)</f>
        <v>#N/A</v>
      </c>
      <c r="F1942" s="1" t="e">
        <f>_xlfn.XLOOKUP($A1942,Mapping!$A:$A,Mapping!$G:$G)</f>
        <v>#N/A</v>
      </c>
    </row>
    <row r="1943" spans="1:6" hidden="1" x14ac:dyDescent="0.25">
      <c r="A1943" t="s">
        <v>2673</v>
      </c>
      <c r="B1943" t="s">
        <v>5</v>
      </c>
      <c r="C1943" s="1" t="e">
        <f>_xlfn.XLOOKUP($A1943,Mapping!$A:$A,Mapping!$D:$D)</f>
        <v>#N/A</v>
      </c>
      <c r="D1943" s="1" t="e">
        <f>_xlfn.XLOOKUP($A1943,Mapping!$A:$A,Mapping!$E:$E)</f>
        <v>#N/A</v>
      </c>
      <c r="E1943" s="1" t="e">
        <f>_xlfn.XLOOKUP($A1943,Mapping!$A:$A,Mapping!$C:$C)</f>
        <v>#N/A</v>
      </c>
      <c r="F1943" s="1" t="e">
        <f>_xlfn.XLOOKUP($A1943,Mapping!$A:$A,Mapping!$G:$G)</f>
        <v>#N/A</v>
      </c>
    </row>
    <row r="1944" spans="1:6" hidden="1" x14ac:dyDescent="0.25">
      <c r="A1944" t="s">
        <v>2675</v>
      </c>
      <c r="B1944" t="s">
        <v>5</v>
      </c>
      <c r="C1944" s="1" t="e">
        <f>_xlfn.XLOOKUP($A1944,Mapping!$A:$A,Mapping!$D:$D)</f>
        <v>#N/A</v>
      </c>
      <c r="D1944" s="1" t="e">
        <f>_xlfn.XLOOKUP($A1944,Mapping!$A:$A,Mapping!$E:$E)</f>
        <v>#N/A</v>
      </c>
      <c r="E1944" s="1" t="e">
        <f>_xlfn.XLOOKUP($A1944,Mapping!$A:$A,Mapping!$C:$C)</f>
        <v>#N/A</v>
      </c>
      <c r="F1944" s="1" t="e">
        <f>_xlfn.XLOOKUP($A1944,Mapping!$A:$A,Mapping!$G:$G)</f>
        <v>#N/A</v>
      </c>
    </row>
    <row r="1945" spans="1:6" hidden="1" x14ac:dyDescent="0.25">
      <c r="A1945" t="s">
        <v>3523</v>
      </c>
      <c r="B1945" t="s">
        <v>5</v>
      </c>
      <c r="C1945" s="1" t="e">
        <f>_xlfn.XLOOKUP($A1945,Mapping!$A:$A,Mapping!$D:$D)</f>
        <v>#N/A</v>
      </c>
      <c r="D1945" s="1" t="e">
        <f>_xlfn.XLOOKUP($A1945,Mapping!$A:$A,Mapping!$E:$E)</f>
        <v>#N/A</v>
      </c>
      <c r="E1945" s="1" t="e">
        <f>_xlfn.XLOOKUP($A1945,Mapping!$A:$A,Mapping!$C:$C)</f>
        <v>#N/A</v>
      </c>
      <c r="F1945" s="1" t="e">
        <f>_xlfn.XLOOKUP($A1945,Mapping!$A:$A,Mapping!$G:$G)</f>
        <v>#N/A</v>
      </c>
    </row>
    <row r="1946" spans="1:6" hidden="1" x14ac:dyDescent="0.25">
      <c r="A1946" t="s">
        <v>3653</v>
      </c>
      <c r="B1946" t="s">
        <v>5</v>
      </c>
      <c r="C1946" s="1" t="e">
        <f>_xlfn.XLOOKUP($A1946,Mapping!$A:$A,Mapping!$D:$D)</f>
        <v>#N/A</v>
      </c>
      <c r="D1946" s="1" t="e">
        <f>_xlfn.XLOOKUP($A1946,Mapping!$A:$A,Mapping!$E:$E)</f>
        <v>#N/A</v>
      </c>
      <c r="E1946" s="1" t="e">
        <f>_xlfn.XLOOKUP($A1946,Mapping!$A:$A,Mapping!$C:$C)</f>
        <v>#N/A</v>
      </c>
      <c r="F1946" s="1" t="e">
        <f>_xlfn.XLOOKUP($A1946,Mapping!$A:$A,Mapping!$G:$G)</f>
        <v>#N/A</v>
      </c>
    </row>
    <row r="1947" spans="1:6" hidden="1" x14ac:dyDescent="0.25">
      <c r="A1947" t="s">
        <v>3656</v>
      </c>
      <c r="B1947" t="s">
        <v>5</v>
      </c>
      <c r="C1947" s="1" t="e">
        <f>_xlfn.XLOOKUP($A1947,Mapping!$A:$A,Mapping!$D:$D)</f>
        <v>#N/A</v>
      </c>
      <c r="D1947" s="1" t="e">
        <f>_xlfn.XLOOKUP($A1947,Mapping!$A:$A,Mapping!$E:$E)</f>
        <v>#N/A</v>
      </c>
      <c r="E1947" s="1" t="e">
        <f>_xlfn.XLOOKUP($A1947,Mapping!$A:$A,Mapping!$C:$C)</f>
        <v>#N/A</v>
      </c>
      <c r="F1947" s="1" t="e">
        <f>_xlfn.XLOOKUP($A1947,Mapping!$A:$A,Mapping!$G:$G)</f>
        <v>#N/A</v>
      </c>
    </row>
    <row r="1948" spans="1:6" hidden="1" x14ac:dyDescent="0.25">
      <c r="A1948" t="s">
        <v>1705</v>
      </c>
      <c r="B1948" t="s">
        <v>27</v>
      </c>
      <c r="C1948" s="1" t="e">
        <f>_xlfn.XLOOKUP($A1948,Mapping!$A:$A,Mapping!$D:$D)</f>
        <v>#N/A</v>
      </c>
      <c r="D1948" s="1" t="e">
        <f>_xlfn.XLOOKUP($A1948,Mapping!$A:$A,Mapping!$E:$E)</f>
        <v>#N/A</v>
      </c>
      <c r="E1948" s="1" t="e">
        <f>_xlfn.XLOOKUP($A1948,Mapping!$A:$A,Mapping!$C:$C)</f>
        <v>#N/A</v>
      </c>
      <c r="F1948" s="1" t="e">
        <f>_xlfn.XLOOKUP($A1948,Mapping!$A:$A,Mapping!$G:$G)</f>
        <v>#N/A</v>
      </c>
    </row>
    <row r="1949" spans="1:6" hidden="1" x14ac:dyDescent="0.25">
      <c r="A1949" t="s">
        <v>1759</v>
      </c>
      <c r="B1949" t="s">
        <v>27</v>
      </c>
      <c r="C1949" s="1" t="e">
        <f>_xlfn.XLOOKUP($A1949,Mapping!$A:$A,Mapping!$D:$D)</f>
        <v>#N/A</v>
      </c>
      <c r="D1949" s="1" t="e">
        <f>_xlfn.XLOOKUP($A1949,Mapping!$A:$A,Mapping!$E:$E)</f>
        <v>#N/A</v>
      </c>
      <c r="E1949" s="1" t="e">
        <f>_xlfn.XLOOKUP($A1949,Mapping!$A:$A,Mapping!$C:$C)</f>
        <v>#N/A</v>
      </c>
      <c r="F1949" s="1" t="e">
        <f>_xlfn.XLOOKUP($A1949,Mapping!$A:$A,Mapping!$G:$G)</f>
        <v>#N/A</v>
      </c>
    </row>
    <row r="1950" spans="1:6" hidden="1" x14ac:dyDescent="0.25">
      <c r="A1950" t="s">
        <v>1766</v>
      </c>
      <c r="B1950" t="s">
        <v>27</v>
      </c>
      <c r="C1950" s="1" t="e">
        <f>_xlfn.XLOOKUP($A1950,Mapping!$A:$A,Mapping!$D:$D)</f>
        <v>#N/A</v>
      </c>
      <c r="D1950" s="1" t="e">
        <f>_xlfn.XLOOKUP($A1950,Mapping!$A:$A,Mapping!$E:$E)</f>
        <v>#N/A</v>
      </c>
      <c r="E1950" s="1" t="e">
        <f>_xlfn.XLOOKUP($A1950,Mapping!$A:$A,Mapping!$C:$C)</f>
        <v>#N/A</v>
      </c>
      <c r="F1950" s="1" t="e">
        <f>_xlfn.XLOOKUP($A1950,Mapping!$A:$A,Mapping!$G:$G)</f>
        <v>#N/A</v>
      </c>
    </row>
    <row r="1951" spans="1:6" hidden="1" x14ac:dyDescent="0.25">
      <c r="A1951" t="s">
        <v>1875</v>
      </c>
      <c r="B1951" t="s">
        <v>27</v>
      </c>
      <c r="C1951" s="1" t="e">
        <f>_xlfn.XLOOKUP($A1951,Mapping!$A:$A,Mapping!$D:$D)</f>
        <v>#N/A</v>
      </c>
      <c r="D1951" s="1" t="e">
        <f>_xlfn.XLOOKUP($A1951,Mapping!$A:$A,Mapping!$E:$E)</f>
        <v>#N/A</v>
      </c>
      <c r="E1951" s="1" t="e">
        <f>_xlfn.XLOOKUP($A1951,Mapping!$A:$A,Mapping!$C:$C)</f>
        <v>#N/A</v>
      </c>
      <c r="F1951" s="1" t="e">
        <f>_xlfn.XLOOKUP($A1951,Mapping!$A:$A,Mapping!$G:$G)</f>
        <v>#N/A</v>
      </c>
    </row>
    <row r="1952" spans="1:6" hidden="1" x14ac:dyDescent="0.25">
      <c r="A1952" t="s">
        <v>12967</v>
      </c>
      <c r="B1952" t="s">
        <v>27</v>
      </c>
      <c r="C1952" s="1" t="str">
        <f>_xlfn.XLOOKUP($A1952,Mapping!$A:$A,Mapping!$D:$D)</f>
        <v/>
      </c>
      <c r="D1952" s="1" t="str">
        <f>_xlfn.XLOOKUP($A1952,Mapping!$A:$A,Mapping!$E:$E)</f>
        <v/>
      </c>
      <c r="E1952" s="1" t="str">
        <f>_xlfn.XLOOKUP($A1952,Mapping!$A:$A,Mapping!$C:$C)</f>
        <v>SJWAM</v>
      </c>
      <c r="F1952" s="1" t="str">
        <f>_xlfn.XLOOKUP($A1952,Mapping!$A:$A,Mapping!$G:$G)</f>
        <v/>
      </c>
    </row>
    <row r="1953" spans="1:6" hidden="1" x14ac:dyDescent="0.25">
      <c r="A1953" t="s">
        <v>12968</v>
      </c>
      <c r="B1953" t="s">
        <v>27</v>
      </c>
      <c r="C1953" s="1" t="str">
        <f>_xlfn.XLOOKUP($A1953,Mapping!$A:$A,Mapping!$D:$D)</f>
        <v/>
      </c>
      <c r="D1953" s="1" t="str">
        <f>_xlfn.XLOOKUP($A1953,Mapping!$A:$A,Mapping!$E:$E)</f>
        <v/>
      </c>
      <c r="E1953" s="1" t="str">
        <f>_xlfn.XLOOKUP($A1953,Mapping!$A:$A,Mapping!$C:$C)</f>
        <v>SJWAM</v>
      </c>
      <c r="F1953" s="1" t="str">
        <f>_xlfn.XLOOKUP($A1953,Mapping!$A:$A,Mapping!$G:$G)</f>
        <v/>
      </c>
    </row>
    <row r="1954" spans="1:6" hidden="1" x14ac:dyDescent="0.25">
      <c r="A1954" t="s">
        <v>12969</v>
      </c>
      <c r="B1954" t="s">
        <v>27</v>
      </c>
      <c r="C1954" s="1" t="str">
        <f>_xlfn.XLOOKUP($A1954,Mapping!$A:$A,Mapping!$D:$D)</f>
        <v/>
      </c>
      <c r="D1954" s="1" t="str">
        <f>_xlfn.XLOOKUP($A1954,Mapping!$A:$A,Mapping!$E:$E)</f>
        <v/>
      </c>
      <c r="E1954" s="1" t="str">
        <f>_xlfn.XLOOKUP($A1954,Mapping!$A:$A,Mapping!$C:$C)</f>
        <v>SJWAM</v>
      </c>
      <c r="F1954" s="1" t="str">
        <f>_xlfn.XLOOKUP($A1954,Mapping!$A:$A,Mapping!$G:$G)</f>
        <v/>
      </c>
    </row>
    <row r="1955" spans="1:6" hidden="1" x14ac:dyDescent="0.25">
      <c r="A1955" t="s">
        <v>12970</v>
      </c>
      <c r="B1955" t="s">
        <v>27</v>
      </c>
      <c r="C1955" s="1" t="str">
        <f>_xlfn.XLOOKUP($A1955,Mapping!$A:$A,Mapping!$D:$D)</f>
        <v/>
      </c>
      <c r="D1955" s="1" t="str">
        <f>_xlfn.XLOOKUP($A1955,Mapping!$A:$A,Mapping!$E:$E)</f>
        <v/>
      </c>
      <c r="E1955" s="1" t="str">
        <f>_xlfn.XLOOKUP($A1955,Mapping!$A:$A,Mapping!$C:$C)</f>
        <v>SJWAM</v>
      </c>
      <c r="F1955" s="1" t="str">
        <f>_xlfn.XLOOKUP($A1955,Mapping!$A:$A,Mapping!$G:$G)</f>
        <v/>
      </c>
    </row>
    <row r="1956" spans="1:6" hidden="1" x14ac:dyDescent="0.25">
      <c r="A1956" t="s">
        <v>12971</v>
      </c>
      <c r="B1956" t="s">
        <v>27</v>
      </c>
      <c r="C1956" s="1" t="str">
        <f>_xlfn.XLOOKUP($A1956,Mapping!$A:$A,Mapping!$D:$D)</f>
        <v/>
      </c>
      <c r="D1956" s="1" t="str">
        <f>_xlfn.XLOOKUP($A1956,Mapping!$A:$A,Mapping!$E:$E)</f>
        <v/>
      </c>
      <c r="E1956" s="1" t="str">
        <f>_xlfn.XLOOKUP($A1956,Mapping!$A:$A,Mapping!$C:$C)</f>
        <v>SJWAM</v>
      </c>
      <c r="F1956" s="1" t="str">
        <f>_xlfn.XLOOKUP($A1956,Mapping!$A:$A,Mapping!$G:$G)</f>
        <v/>
      </c>
    </row>
    <row r="1957" spans="1:6" hidden="1" x14ac:dyDescent="0.25">
      <c r="A1957" t="s">
        <v>12972</v>
      </c>
      <c r="B1957" t="s">
        <v>27</v>
      </c>
      <c r="C1957" s="1" t="str">
        <f>_xlfn.XLOOKUP($A1957,Mapping!$A:$A,Mapping!$D:$D)</f>
        <v/>
      </c>
      <c r="D1957" s="1" t="str">
        <f>_xlfn.XLOOKUP($A1957,Mapping!$A:$A,Mapping!$E:$E)</f>
        <v/>
      </c>
      <c r="E1957" s="1" t="str">
        <f>_xlfn.XLOOKUP($A1957,Mapping!$A:$A,Mapping!$C:$C)</f>
        <v>SJWAM</v>
      </c>
      <c r="F1957" s="1" t="str">
        <f>_xlfn.XLOOKUP($A1957,Mapping!$A:$A,Mapping!$G:$G)</f>
        <v/>
      </c>
    </row>
    <row r="1958" spans="1:6" hidden="1" x14ac:dyDescent="0.25">
      <c r="A1958" t="s">
        <v>12973</v>
      </c>
      <c r="B1958" t="s">
        <v>27</v>
      </c>
      <c r="C1958" s="1" t="str">
        <f>_xlfn.XLOOKUP($A1958,Mapping!$A:$A,Mapping!$D:$D)</f>
        <v/>
      </c>
      <c r="D1958" s="1" t="str">
        <f>_xlfn.XLOOKUP($A1958,Mapping!$A:$A,Mapping!$E:$E)</f>
        <v/>
      </c>
      <c r="E1958" s="1" t="str">
        <f>_xlfn.XLOOKUP($A1958,Mapping!$A:$A,Mapping!$C:$C)</f>
        <v>SJWAM</v>
      </c>
      <c r="F1958" s="1" t="str">
        <f>_xlfn.XLOOKUP($A1958,Mapping!$A:$A,Mapping!$G:$G)</f>
        <v/>
      </c>
    </row>
    <row r="1959" spans="1:6" hidden="1" x14ac:dyDescent="0.25">
      <c r="A1959" t="s">
        <v>12975</v>
      </c>
      <c r="B1959" t="s">
        <v>27</v>
      </c>
      <c r="C1959" s="1" t="str">
        <f>_xlfn.XLOOKUP($A1959,Mapping!$A:$A,Mapping!$D:$D)</f>
        <v/>
      </c>
      <c r="D1959" s="1" t="str">
        <f>_xlfn.XLOOKUP($A1959,Mapping!$A:$A,Mapping!$E:$E)</f>
        <v/>
      </c>
      <c r="E1959" s="1" t="str">
        <f>_xlfn.XLOOKUP($A1959,Mapping!$A:$A,Mapping!$C:$C)</f>
        <v>SJWAM</v>
      </c>
      <c r="F1959" s="1" t="str">
        <f>_xlfn.XLOOKUP($A1959,Mapping!$A:$A,Mapping!$G:$G)</f>
        <v/>
      </c>
    </row>
    <row r="1960" spans="1:6" hidden="1" x14ac:dyDescent="0.25">
      <c r="A1960" t="s">
        <v>12976</v>
      </c>
      <c r="B1960" t="s">
        <v>27</v>
      </c>
      <c r="C1960" s="1" t="str">
        <f>_xlfn.XLOOKUP($A1960,Mapping!$A:$A,Mapping!$D:$D)</f>
        <v/>
      </c>
      <c r="D1960" s="1" t="str">
        <f>_xlfn.XLOOKUP($A1960,Mapping!$A:$A,Mapping!$E:$E)</f>
        <v/>
      </c>
      <c r="E1960" s="1" t="str">
        <f>_xlfn.XLOOKUP($A1960,Mapping!$A:$A,Mapping!$C:$C)</f>
        <v>SJWAM</v>
      </c>
      <c r="F1960" s="1" t="str">
        <f>_xlfn.XLOOKUP($A1960,Mapping!$A:$A,Mapping!$G:$G)</f>
        <v/>
      </c>
    </row>
    <row r="1961" spans="1:6" hidden="1" x14ac:dyDescent="0.25">
      <c r="A1961" t="s">
        <v>12977</v>
      </c>
      <c r="B1961" t="s">
        <v>27</v>
      </c>
      <c r="C1961" s="1" t="str">
        <f>_xlfn.XLOOKUP($A1961,Mapping!$A:$A,Mapping!$D:$D)</f>
        <v/>
      </c>
      <c r="D1961" s="1" t="str">
        <f>_xlfn.XLOOKUP($A1961,Mapping!$A:$A,Mapping!$E:$E)</f>
        <v/>
      </c>
      <c r="E1961" s="1" t="str">
        <f>_xlfn.XLOOKUP($A1961,Mapping!$A:$A,Mapping!$C:$C)</f>
        <v>SJWAM</v>
      </c>
      <c r="F1961" s="1" t="str">
        <f>_xlfn.XLOOKUP($A1961,Mapping!$A:$A,Mapping!$G:$G)</f>
        <v/>
      </c>
    </row>
    <row r="1962" spans="1:6" hidden="1" x14ac:dyDescent="0.25">
      <c r="A1962" t="s">
        <v>12978</v>
      </c>
      <c r="B1962" t="s">
        <v>27</v>
      </c>
      <c r="C1962" s="1" t="str">
        <f>_xlfn.XLOOKUP($A1962,Mapping!$A:$A,Mapping!$D:$D)</f>
        <v/>
      </c>
      <c r="D1962" s="1" t="str">
        <f>_xlfn.XLOOKUP($A1962,Mapping!$A:$A,Mapping!$E:$E)</f>
        <v/>
      </c>
      <c r="E1962" s="1" t="str">
        <f>_xlfn.XLOOKUP($A1962,Mapping!$A:$A,Mapping!$C:$C)</f>
        <v>SJWAM</v>
      </c>
      <c r="F1962" s="1" t="str">
        <f>_xlfn.XLOOKUP($A1962,Mapping!$A:$A,Mapping!$G:$G)</f>
        <v/>
      </c>
    </row>
    <row r="1963" spans="1:6" hidden="1" x14ac:dyDescent="0.25">
      <c r="A1963" t="s">
        <v>12979</v>
      </c>
      <c r="B1963" t="s">
        <v>27</v>
      </c>
      <c r="C1963" s="1" t="str">
        <f>_xlfn.XLOOKUP($A1963,Mapping!$A:$A,Mapping!$D:$D)</f>
        <v/>
      </c>
      <c r="D1963" s="1" t="str">
        <f>_xlfn.XLOOKUP($A1963,Mapping!$A:$A,Mapping!$E:$E)</f>
        <v/>
      </c>
      <c r="E1963" s="1" t="str">
        <f>_xlfn.XLOOKUP($A1963,Mapping!$A:$A,Mapping!$C:$C)</f>
        <v>SJWAM</v>
      </c>
      <c r="F1963" s="1" t="str">
        <f>_xlfn.XLOOKUP($A1963,Mapping!$A:$A,Mapping!$G:$G)</f>
        <v/>
      </c>
    </row>
    <row r="1964" spans="1:6" hidden="1" x14ac:dyDescent="0.25">
      <c r="A1964" t="s">
        <v>12980</v>
      </c>
      <c r="B1964" t="s">
        <v>27</v>
      </c>
      <c r="C1964" s="1" t="str">
        <f>_xlfn.XLOOKUP($A1964,Mapping!$A:$A,Mapping!$D:$D)</f>
        <v/>
      </c>
      <c r="D1964" s="1" t="str">
        <f>_xlfn.XLOOKUP($A1964,Mapping!$A:$A,Mapping!$E:$E)</f>
        <v/>
      </c>
      <c r="E1964" s="1" t="str">
        <f>_xlfn.XLOOKUP($A1964,Mapping!$A:$A,Mapping!$C:$C)</f>
        <v>SJWAM</v>
      </c>
      <c r="F1964" s="1" t="str">
        <f>_xlfn.XLOOKUP($A1964,Mapping!$A:$A,Mapping!$G:$G)</f>
        <v/>
      </c>
    </row>
    <row r="1965" spans="1:6" hidden="1" x14ac:dyDescent="0.25">
      <c r="A1965" t="s">
        <v>1611</v>
      </c>
      <c r="B1965" t="s">
        <v>24</v>
      </c>
      <c r="C1965" s="1" t="e">
        <f>_xlfn.XLOOKUP($A1965,Mapping!$A:$A,Mapping!$D:$D)</f>
        <v>#N/A</v>
      </c>
      <c r="D1965" s="1" t="e">
        <f>_xlfn.XLOOKUP($A1965,Mapping!$A:$A,Mapping!$E:$E)</f>
        <v>#N/A</v>
      </c>
      <c r="E1965" s="1" t="e">
        <f>_xlfn.XLOOKUP($A1965,Mapping!$A:$A,Mapping!$C:$C)</f>
        <v>#N/A</v>
      </c>
      <c r="F1965" s="1" t="e">
        <f>_xlfn.XLOOKUP($A1965,Mapping!$A:$A,Mapping!$G:$G)</f>
        <v>#N/A</v>
      </c>
    </row>
    <row r="1966" spans="1:6" hidden="1" x14ac:dyDescent="0.25">
      <c r="A1966" t="s">
        <v>1625</v>
      </c>
      <c r="B1966" t="s">
        <v>24</v>
      </c>
      <c r="C1966" s="1" t="e">
        <f>_xlfn.XLOOKUP($A1966,Mapping!$A:$A,Mapping!$D:$D)</f>
        <v>#N/A</v>
      </c>
      <c r="D1966" s="1" t="e">
        <f>_xlfn.XLOOKUP($A1966,Mapping!$A:$A,Mapping!$E:$E)</f>
        <v>#N/A</v>
      </c>
      <c r="E1966" s="1" t="e">
        <f>_xlfn.XLOOKUP($A1966,Mapping!$A:$A,Mapping!$C:$C)</f>
        <v>#N/A</v>
      </c>
      <c r="F1966" s="1" t="e">
        <f>_xlfn.XLOOKUP($A1966,Mapping!$A:$A,Mapping!$G:$G)</f>
        <v>#N/A</v>
      </c>
    </row>
    <row r="1967" spans="1:6" hidden="1" x14ac:dyDescent="0.25">
      <c r="A1967" t="s">
        <v>1628</v>
      </c>
      <c r="B1967" t="s">
        <v>24</v>
      </c>
      <c r="C1967" s="1" t="e">
        <f>_xlfn.XLOOKUP($A1967,Mapping!$A:$A,Mapping!$D:$D)</f>
        <v>#N/A</v>
      </c>
      <c r="D1967" s="1" t="e">
        <f>_xlfn.XLOOKUP($A1967,Mapping!$A:$A,Mapping!$E:$E)</f>
        <v>#N/A</v>
      </c>
      <c r="E1967" s="1" t="e">
        <f>_xlfn.XLOOKUP($A1967,Mapping!$A:$A,Mapping!$C:$C)</f>
        <v>#N/A</v>
      </c>
      <c r="F1967" s="1" t="e">
        <f>_xlfn.XLOOKUP($A1967,Mapping!$A:$A,Mapping!$G:$G)</f>
        <v>#N/A</v>
      </c>
    </row>
    <row r="1968" spans="1:6" hidden="1" x14ac:dyDescent="0.25">
      <c r="A1968" t="s">
        <v>1650</v>
      </c>
      <c r="B1968" t="s">
        <v>24</v>
      </c>
      <c r="C1968" s="1" t="e">
        <f>_xlfn.XLOOKUP($A1968,Mapping!$A:$A,Mapping!$D:$D)</f>
        <v>#N/A</v>
      </c>
      <c r="D1968" s="1" t="e">
        <f>_xlfn.XLOOKUP($A1968,Mapping!$A:$A,Mapping!$E:$E)</f>
        <v>#N/A</v>
      </c>
      <c r="E1968" s="1" t="e">
        <f>_xlfn.XLOOKUP($A1968,Mapping!$A:$A,Mapping!$C:$C)</f>
        <v>#N/A</v>
      </c>
      <c r="F1968" s="1" t="e">
        <f>_xlfn.XLOOKUP($A1968,Mapping!$A:$A,Mapping!$G:$G)</f>
        <v>#N/A</v>
      </c>
    </row>
    <row r="1969" spans="1:6" hidden="1" x14ac:dyDescent="0.25">
      <c r="A1969" t="s">
        <v>1652</v>
      </c>
      <c r="B1969" t="s">
        <v>24</v>
      </c>
      <c r="C1969" s="1" t="e">
        <f>_xlfn.XLOOKUP($A1969,Mapping!$A:$A,Mapping!$D:$D)</f>
        <v>#N/A</v>
      </c>
      <c r="D1969" s="1" t="e">
        <f>_xlfn.XLOOKUP($A1969,Mapping!$A:$A,Mapping!$E:$E)</f>
        <v>#N/A</v>
      </c>
      <c r="E1969" s="1" t="e">
        <f>_xlfn.XLOOKUP($A1969,Mapping!$A:$A,Mapping!$C:$C)</f>
        <v>#N/A</v>
      </c>
      <c r="F1969" s="1" t="e">
        <f>_xlfn.XLOOKUP($A1969,Mapping!$A:$A,Mapping!$G:$G)</f>
        <v>#N/A</v>
      </c>
    </row>
    <row r="1970" spans="1:6" hidden="1" x14ac:dyDescent="0.25">
      <c r="A1970" t="s">
        <v>1701</v>
      </c>
      <c r="B1970" t="s">
        <v>24</v>
      </c>
      <c r="C1970" s="1" t="e">
        <f>_xlfn.XLOOKUP($A1970,Mapping!$A:$A,Mapping!$D:$D)</f>
        <v>#N/A</v>
      </c>
      <c r="D1970" s="1" t="e">
        <f>_xlfn.XLOOKUP($A1970,Mapping!$A:$A,Mapping!$E:$E)</f>
        <v>#N/A</v>
      </c>
      <c r="E1970" s="1" t="e">
        <f>_xlfn.XLOOKUP($A1970,Mapping!$A:$A,Mapping!$C:$C)</f>
        <v>#N/A</v>
      </c>
      <c r="F1970" s="1" t="e">
        <f>_xlfn.XLOOKUP($A1970,Mapping!$A:$A,Mapping!$G:$G)</f>
        <v>#N/A</v>
      </c>
    </row>
    <row r="1971" spans="1:6" hidden="1" x14ac:dyDescent="0.25">
      <c r="A1971" t="s">
        <v>1713</v>
      </c>
      <c r="B1971" t="s">
        <v>24</v>
      </c>
      <c r="C1971" s="1" t="e">
        <f>_xlfn.XLOOKUP($A1971,Mapping!$A:$A,Mapping!$D:$D)</f>
        <v>#N/A</v>
      </c>
      <c r="D1971" s="1" t="e">
        <f>_xlfn.XLOOKUP($A1971,Mapping!$A:$A,Mapping!$E:$E)</f>
        <v>#N/A</v>
      </c>
      <c r="E1971" s="1" t="e">
        <f>_xlfn.XLOOKUP($A1971,Mapping!$A:$A,Mapping!$C:$C)</f>
        <v>#N/A</v>
      </c>
      <c r="F1971" s="1" t="e">
        <f>_xlfn.XLOOKUP($A1971,Mapping!$A:$A,Mapping!$G:$G)</f>
        <v>#N/A</v>
      </c>
    </row>
    <row r="1972" spans="1:6" hidden="1" x14ac:dyDescent="0.25">
      <c r="A1972" t="s">
        <v>1718</v>
      </c>
      <c r="B1972" t="s">
        <v>24</v>
      </c>
      <c r="C1972" s="1" t="e">
        <f>_xlfn.XLOOKUP($A1972,Mapping!$A:$A,Mapping!$D:$D)</f>
        <v>#N/A</v>
      </c>
      <c r="D1972" s="1" t="e">
        <f>_xlfn.XLOOKUP($A1972,Mapping!$A:$A,Mapping!$E:$E)</f>
        <v>#N/A</v>
      </c>
      <c r="E1972" s="1" t="e">
        <f>_xlfn.XLOOKUP($A1972,Mapping!$A:$A,Mapping!$C:$C)</f>
        <v>#N/A</v>
      </c>
      <c r="F1972" s="1" t="e">
        <f>_xlfn.XLOOKUP($A1972,Mapping!$A:$A,Mapping!$G:$G)</f>
        <v>#N/A</v>
      </c>
    </row>
    <row r="1973" spans="1:6" hidden="1" x14ac:dyDescent="0.25">
      <c r="A1973" t="s">
        <v>1722</v>
      </c>
      <c r="B1973" t="s">
        <v>24</v>
      </c>
      <c r="C1973" s="1" t="e">
        <f>_xlfn.XLOOKUP($A1973,Mapping!$A:$A,Mapping!$D:$D)</f>
        <v>#N/A</v>
      </c>
      <c r="D1973" s="1" t="e">
        <f>_xlfn.XLOOKUP($A1973,Mapping!$A:$A,Mapping!$E:$E)</f>
        <v>#N/A</v>
      </c>
      <c r="E1973" s="1" t="e">
        <f>_xlfn.XLOOKUP($A1973,Mapping!$A:$A,Mapping!$C:$C)</f>
        <v>#N/A</v>
      </c>
      <c r="F1973" s="1" t="e">
        <f>_xlfn.XLOOKUP($A1973,Mapping!$A:$A,Mapping!$G:$G)</f>
        <v>#N/A</v>
      </c>
    </row>
    <row r="1974" spans="1:6" hidden="1" x14ac:dyDescent="0.25">
      <c r="A1974" t="s">
        <v>1725</v>
      </c>
      <c r="B1974" t="s">
        <v>24</v>
      </c>
      <c r="C1974" s="1" t="e">
        <f>_xlfn.XLOOKUP($A1974,Mapping!$A:$A,Mapping!$D:$D)</f>
        <v>#N/A</v>
      </c>
      <c r="D1974" s="1" t="e">
        <f>_xlfn.XLOOKUP($A1974,Mapping!$A:$A,Mapping!$E:$E)</f>
        <v>#N/A</v>
      </c>
      <c r="E1974" s="1" t="e">
        <f>_xlfn.XLOOKUP($A1974,Mapping!$A:$A,Mapping!$C:$C)</f>
        <v>#N/A</v>
      </c>
      <c r="F1974" s="1" t="e">
        <f>_xlfn.XLOOKUP($A1974,Mapping!$A:$A,Mapping!$G:$G)</f>
        <v>#N/A</v>
      </c>
    </row>
    <row r="1975" spans="1:6" hidden="1" x14ac:dyDescent="0.25">
      <c r="A1975" t="s">
        <v>1729</v>
      </c>
      <c r="B1975" t="s">
        <v>24</v>
      </c>
      <c r="C1975" s="1" t="e">
        <f>_xlfn.XLOOKUP($A1975,Mapping!$A:$A,Mapping!$D:$D)</f>
        <v>#N/A</v>
      </c>
      <c r="D1975" s="1" t="e">
        <f>_xlfn.XLOOKUP($A1975,Mapping!$A:$A,Mapping!$E:$E)</f>
        <v>#N/A</v>
      </c>
      <c r="E1975" s="1" t="e">
        <f>_xlfn.XLOOKUP($A1975,Mapping!$A:$A,Mapping!$C:$C)</f>
        <v>#N/A</v>
      </c>
      <c r="F1975" s="1" t="e">
        <f>_xlfn.XLOOKUP($A1975,Mapping!$A:$A,Mapping!$G:$G)</f>
        <v>#N/A</v>
      </c>
    </row>
    <row r="1976" spans="1:6" hidden="1" x14ac:dyDescent="0.25">
      <c r="A1976" t="s">
        <v>1733</v>
      </c>
      <c r="B1976" t="s">
        <v>24</v>
      </c>
      <c r="C1976" s="1" t="e">
        <f>_xlfn.XLOOKUP($A1976,Mapping!$A:$A,Mapping!$D:$D)</f>
        <v>#N/A</v>
      </c>
      <c r="D1976" s="1" t="e">
        <f>_xlfn.XLOOKUP($A1976,Mapping!$A:$A,Mapping!$E:$E)</f>
        <v>#N/A</v>
      </c>
      <c r="E1976" s="1" t="e">
        <f>_xlfn.XLOOKUP($A1976,Mapping!$A:$A,Mapping!$C:$C)</f>
        <v>#N/A</v>
      </c>
      <c r="F1976" s="1" t="e">
        <f>_xlfn.XLOOKUP($A1976,Mapping!$A:$A,Mapping!$G:$G)</f>
        <v>#N/A</v>
      </c>
    </row>
    <row r="1977" spans="1:6" hidden="1" x14ac:dyDescent="0.25">
      <c r="A1977" t="s">
        <v>1735</v>
      </c>
      <c r="B1977" t="s">
        <v>24</v>
      </c>
      <c r="C1977" s="1" t="e">
        <f>_xlfn.XLOOKUP($A1977,Mapping!$A:$A,Mapping!$D:$D)</f>
        <v>#N/A</v>
      </c>
      <c r="D1977" s="1" t="e">
        <f>_xlfn.XLOOKUP($A1977,Mapping!$A:$A,Mapping!$E:$E)</f>
        <v>#N/A</v>
      </c>
      <c r="E1977" s="1" t="e">
        <f>_xlfn.XLOOKUP($A1977,Mapping!$A:$A,Mapping!$C:$C)</f>
        <v>#N/A</v>
      </c>
      <c r="F1977" s="1" t="e">
        <f>_xlfn.XLOOKUP($A1977,Mapping!$A:$A,Mapping!$G:$G)</f>
        <v>#N/A</v>
      </c>
    </row>
    <row r="1978" spans="1:6" hidden="1" x14ac:dyDescent="0.25">
      <c r="A1978" t="s">
        <v>1774</v>
      </c>
      <c r="B1978" t="s">
        <v>24</v>
      </c>
      <c r="C1978" s="1" t="e">
        <f>_xlfn.XLOOKUP($A1978,Mapping!$A:$A,Mapping!$D:$D)</f>
        <v>#N/A</v>
      </c>
      <c r="D1978" s="1" t="e">
        <f>_xlfn.XLOOKUP($A1978,Mapping!$A:$A,Mapping!$E:$E)</f>
        <v>#N/A</v>
      </c>
      <c r="E1978" s="1" t="e">
        <f>_xlfn.XLOOKUP($A1978,Mapping!$A:$A,Mapping!$C:$C)</f>
        <v>#N/A</v>
      </c>
      <c r="F1978" s="1" t="e">
        <f>_xlfn.XLOOKUP($A1978,Mapping!$A:$A,Mapping!$G:$G)</f>
        <v>#N/A</v>
      </c>
    </row>
    <row r="1979" spans="1:6" hidden="1" x14ac:dyDescent="0.25">
      <c r="A1979" t="s">
        <v>1777</v>
      </c>
      <c r="B1979" t="s">
        <v>24</v>
      </c>
      <c r="C1979" s="1" t="e">
        <f>_xlfn.XLOOKUP($A1979,Mapping!$A:$A,Mapping!$D:$D)</f>
        <v>#N/A</v>
      </c>
      <c r="D1979" s="1" t="e">
        <f>_xlfn.XLOOKUP($A1979,Mapping!$A:$A,Mapping!$E:$E)</f>
        <v>#N/A</v>
      </c>
      <c r="E1979" s="1" t="e">
        <f>_xlfn.XLOOKUP($A1979,Mapping!$A:$A,Mapping!$C:$C)</f>
        <v>#N/A</v>
      </c>
      <c r="F1979" s="1" t="e">
        <f>_xlfn.XLOOKUP($A1979,Mapping!$A:$A,Mapping!$G:$G)</f>
        <v>#N/A</v>
      </c>
    </row>
    <row r="1980" spans="1:6" hidden="1" x14ac:dyDescent="0.25">
      <c r="A1980" t="s">
        <v>1784</v>
      </c>
      <c r="B1980" t="s">
        <v>24</v>
      </c>
      <c r="C1980" s="1" t="e">
        <f>_xlfn.XLOOKUP($A1980,Mapping!$A:$A,Mapping!$D:$D)</f>
        <v>#N/A</v>
      </c>
      <c r="D1980" s="1" t="e">
        <f>_xlfn.XLOOKUP($A1980,Mapping!$A:$A,Mapping!$E:$E)</f>
        <v>#N/A</v>
      </c>
      <c r="E1980" s="1" t="e">
        <f>_xlfn.XLOOKUP($A1980,Mapping!$A:$A,Mapping!$C:$C)</f>
        <v>#N/A</v>
      </c>
      <c r="F1980" s="1" t="e">
        <f>_xlfn.XLOOKUP($A1980,Mapping!$A:$A,Mapping!$G:$G)</f>
        <v>#N/A</v>
      </c>
    </row>
    <row r="1981" spans="1:6" hidden="1" x14ac:dyDescent="0.25">
      <c r="A1981" t="s">
        <v>1794</v>
      </c>
      <c r="B1981" t="s">
        <v>24</v>
      </c>
      <c r="C1981" s="1" t="e">
        <f>_xlfn.XLOOKUP($A1981,Mapping!$A:$A,Mapping!$D:$D)</f>
        <v>#N/A</v>
      </c>
      <c r="D1981" s="1" t="e">
        <f>_xlfn.XLOOKUP($A1981,Mapping!$A:$A,Mapping!$E:$E)</f>
        <v>#N/A</v>
      </c>
      <c r="E1981" s="1" t="e">
        <f>_xlfn.XLOOKUP($A1981,Mapping!$A:$A,Mapping!$C:$C)</f>
        <v>#N/A</v>
      </c>
      <c r="F1981" s="1" t="e">
        <f>_xlfn.XLOOKUP($A1981,Mapping!$A:$A,Mapping!$G:$G)</f>
        <v>#N/A</v>
      </c>
    </row>
    <row r="1982" spans="1:6" hidden="1" x14ac:dyDescent="0.25">
      <c r="A1982" t="s">
        <v>1798</v>
      </c>
      <c r="B1982" t="s">
        <v>24</v>
      </c>
      <c r="C1982" s="1" t="e">
        <f>_xlfn.XLOOKUP($A1982,Mapping!$A:$A,Mapping!$D:$D)</f>
        <v>#N/A</v>
      </c>
      <c r="D1982" s="1" t="e">
        <f>_xlfn.XLOOKUP($A1982,Mapping!$A:$A,Mapping!$E:$E)</f>
        <v>#N/A</v>
      </c>
      <c r="E1982" s="1" t="e">
        <f>_xlfn.XLOOKUP($A1982,Mapping!$A:$A,Mapping!$C:$C)</f>
        <v>#N/A</v>
      </c>
      <c r="F1982" s="1" t="e">
        <f>_xlfn.XLOOKUP($A1982,Mapping!$A:$A,Mapping!$G:$G)</f>
        <v>#N/A</v>
      </c>
    </row>
    <row r="1983" spans="1:6" hidden="1" x14ac:dyDescent="0.25">
      <c r="A1983" t="s">
        <v>1805</v>
      </c>
      <c r="B1983" t="s">
        <v>24</v>
      </c>
      <c r="C1983" s="1" t="e">
        <f>_xlfn.XLOOKUP($A1983,Mapping!$A:$A,Mapping!$D:$D)</f>
        <v>#N/A</v>
      </c>
      <c r="D1983" s="1" t="e">
        <f>_xlfn.XLOOKUP($A1983,Mapping!$A:$A,Mapping!$E:$E)</f>
        <v>#N/A</v>
      </c>
      <c r="E1983" s="1" t="e">
        <f>_xlfn.XLOOKUP($A1983,Mapping!$A:$A,Mapping!$C:$C)</f>
        <v>#N/A</v>
      </c>
      <c r="F1983" s="1" t="e">
        <f>_xlfn.XLOOKUP($A1983,Mapping!$A:$A,Mapping!$G:$G)</f>
        <v>#N/A</v>
      </c>
    </row>
    <row r="1984" spans="1:6" hidden="1" x14ac:dyDescent="0.25">
      <c r="A1984" t="s">
        <v>1808</v>
      </c>
      <c r="B1984" t="s">
        <v>24</v>
      </c>
      <c r="C1984" s="1" t="e">
        <f>_xlfn.XLOOKUP($A1984,Mapping!$A:$A,Mapping!$D:$D)</f>
        <v>#N/A</v>
      </c>
      <c r="D1984" s="1" t="e">
        <f>_xlfn.XLOOKUP($A1984,Mapping!$A:$A,Mapping!$E:$E)</f>
        <v>#N/A</v>
      </c>
      <c r="E1984" s="1" t="e">
        <f>_xlfn.XLOOKUP($A1984,Mapping!$A:$A,Mapping!$C:$C)</f>
        <v>#N/A</v>
      </c>
      <c r="F1984" s="1" t="e">
        <f>_xlfn.XLOOKUP($A1984,Mapping!$A:$A,Mapping!$G:$G)</f>
        <v>#N/A</v>
      </c>
    </row>
    <row r="1985" spans="1:6" hidden="1" x14ac:dyDescent="0.25">
      <c r="A1985" t="s">
        <v>1816</v>
      </c>
      <c r="B1985" t="s">
        <v>24</v>
      </c>
      <c r="C1985" s="1" t="e">
        <f>_xlfn.XLOOKUP($A1985,Mapping!$A:$A,Mapping!$D:$D)</f>
        <v>#N/A</v>
      </c>
      <c r="D1985" s="1" t="e">
        <f>_xlfn.XLOOKUP($A1985,Mapping!$A:$A,Mapping!$E:$E)</f>
        <v>#N/A</v>
      </c>
      <c r="E1985" s="1" t="e">
        <f>_xlfn.XLOOKUP($A1985,Mapping!$A:$A,Mapping!$C:$C)</f>
        <v>#N/A</v>
      </c>
      <c r="F1985" s="1" t="e">
        <f>_xlfn.XLOOKUP($A1985,Mapping!$A:$A,Mapping!$G:$G)</f>
        <v>#N/A</v>
      </c>
    </row>
    <row r="1986" spans="1:6" hidden="1" x14ac:dyDescent="0.25">
      <c r="A1986" t="s">
        <v>1844</v>
      </c>
      <c r="B1986" t="s">
        <v>24</v>
      </c>
      <c r="C1986" s="1" t="e">
        <f>_xlfn.XLOOKUP($A1986,Mapping!$A:$A,Mapping!$D:$D)</f>
        <v>#N/A</v>
      </c>
      <c r="D1986" s="1" t="e">
        <f>_xlfn.XLOOKUP($A1986,Mapping!$A:$A,Mapping!$E:$E)</f>
        <v>#N/A</v>
      </c>
      <c r="E1986" s="1" t="e">
        <f>_xlfn.XLOOKUP($A1986,Mapping!$A:$A,Mapping!$C:$C)</f>
        <v>#N/A</v>
      </c>
      <c r="F1986" s="1" t="e">
        <f>_xlfn.XLOOKUP($A1986,Mapping!$A:$A,Mapping!$G:$G)</f>
        <v>#N/A</v>
      </c>
    </row>
    <row r="1987" spans="1:6" hidden="1" x14ac:dyDescent="0.25">
      <c r="A1987" t="s">
        <v>1846</v>
      </c>
      <c r="B1987" t="s">
        <v>24</v>
      </c>
      <c r="C1987" s="1" t="e">
        <f>_xlfn.XLOOKUP($A1987,Mapping!$A:$A,Mapping!$D:$D)</f>
        <v>#N/A</v>
      </c>
      <c r="D1987" s="1" t="e">
        <f>_xlfn.XLOOKUP($A1987,Mapping!$A:$A,Mapping!$E:$E)</f>
        <v>#N/A</v>
      </c>
      <c r="E1987" s="1" t="e">
        <f>_xlfn.XLOOKUP($A1987,Mapping!$A:$A,Mapping!$C:$C)</f>
        <v>#N/A</v>
      </c>
      <c r="F1987" s="1" t="e">
        <f>_xlfn.XLOOKUP($A1987,Mapping!$A:$A,Mapping!$G:$G)</f>
        <v>#N/A</v>
      </c>
    </row>
    <row r="1988" spans="1:6" hidden="1" x14ac:dyDescent="0.25">
      <c r="A1988" t="s">
        <v>1870</v>
      </c>
      <c r="B1988" t="s">
        <v>24</v>
      </c>
      <c r="C1988" s="1" t="e">
        <f>_xlfn.XLOOKUP($A1988,Mapping!$A:$A,Mapping!$D:$D)</f>
        <v>#N/A</v>
      </c>
      <c r="D1988" s="1" t="e">
        <f>_xlfn.XLOOKUP($A1988,Mapping!$A:$A,Mapping!$E:$E)</f>
        <v>#N/A</v>
      </c>
      <c r="E1988" s="1" t="e">
        <f>_xlfn.XLOOKUP($A1988,Mapping!$A:$A,Mapping!$C:$C)</f>
        <v>#N/A</v>
      </c>
      <c r="F1988" s="1" t="e">
        <f>_xlfn.XLOOKUP($A1988,Mapping!$A:$A,Mapping!$G:$G)</f>
        <v>#N/A</v>
      </c>
    </row>
    <row r="1989" spans="1:6" hidden="1" x14ac:dyDescent="0.25">
      <c r="A1989" t="s">
        <v>2674</v>
      </c>
      <c r="B1989" t="s">
        <v>43</v>
      </c>
      <c r="C1989" s="1" t="e">
        <f>_xlfn.XLOOKUP($A1989,Mapping!$A:$A,Mapping!$D:$D)</f>
        <v>#N/A</v>
      </c>
      <c r="D1989" s="1" t="e">
        <f>_xlfn.XLOOKUP($A1989,Mapping!$A:$A,Mapping!$E:$E)</f>
        <v>#N/A</v>
      </c>
      <c r="E1989" s="1" t="e">
        <f>_xlfn.XLOOKUP($A1989,Mapping!$A:$A,Mapping!$C:$C)</f>
        <v>#N/A</v>
      </c>
      <c r="F1989" s="1" t="e">
        <f>_xlfn.XLOOKUP($A1989,Mapping!$A:$A,Mapping!$G:$G)</f>
        <v>#N/A</v>
      </c>
    </row>
    <row r="1990" spans="1:6" hidden="1" x14ac:dyDescent="0.25">
      <c r="A1990" t="s">
        <v>3524</v>
      </c>
      <c r="B1990" t="s">
        <v>43</v>
      </c>
      <c r="C1990" s="1" t="e">
        <f>_xlfn.XLOOKUP($A1990,Mapping!$A:$A,Mapping!$D:$D)</f>
        <v>#N/A</v>
      </c>
      <c r="D1990" s="1" t="e">
        <f>_xlfn.XLOOKUP($A1990,Mapping!$A:$A,Mapping!$E:$E)</f>
        <v>#N/A</v>
      </c>
      <c r="E1990" s="1" t="e">
        <f>_xlfn.XLOOKUP($A1990,Mapping!$A:$A,Mapping!$C:$C)</f>
        <v>#N/A</v>
      </c>
      <c r="F1990" s="1" t="e">
        <f>_xlfn.XLOOKUP($A1990,Mapping!$A:$A,Mapping!$G:$G)</f>
        <v>#N/A</v>
      </c>
    </row>
    <row r="1991" spans="1:6" hidden="1" x14ac:dyDescent="0.25">
      <c r="A1991" t="s">
        <v>3525</v>
      </c>
      <c r="B1991" t="s">
        <v>43</v>
      </c>
      <c r="C1991" s="1" t="e">
        <f>_xlfn.XLOOKUP($A1991,Mapping!$A:$A,Mapping!$D:$D)</f>
        <v>#N/A</v>
      </c>
      <c r="D1991" s="1" t="e">
        <f>_xlfn.XLOOKUP($A1991,Mapping!$A:$A,Mapping!$E:$E)</f>
        <v>#N/A</v>
      </c>
      <c r="E1991" s="1" t="e">
        <f>_xlfn.XLOOKUP($A1991,Mapping!$A:$A,Mapping!$C:$C)</f>
        <v>#N/A</v>
      </c>
      <c r="F1991" s="1" t="e">
        <f>_xlfn.XLOOKUP($A1991,Mapping!$A:$A,Mapping!$G:$G)</f>
        <v>#N/A</v>
      </c>
    </row>
    <row r="1992" spans="1:6" hidden="1" x14ac:dyDescent="0.25">
      <c r="A1992" t="s">
        <v>3530</v>
      </c>
      <c r="B1992" t="s">
        <v>43</v>
      </c>
      <c r="C1992" s="1" t="e">
        <f>_xlfn.XLOOKUP($A1992,Mapping!$A:$A,Mapping!$D:$D)</f>
        <v>#N/A</v>
      </c>
      <c r="D1992" s="1" t="e">
        <f>_xlfn.XLOOKUP($A1992,Mapping!$A:$A,Mapping!$E:$E)</f>
        <v>#N/A</v>
      </c>
      <c r="E1992" s="1" t="e">
        <f>_xlfn.XLOOKUP($A1992,Mapping!$A:$A,Mapping!$C:$C)</f>
        <v>#N/A</v>
      </c>
      <c r="F1992" s="1" t="e">
        <f>_xlfn.XLOOKUP($A1992,Mapping!$A:$A,Mapping!$G:$G)</f>
        <v>#N/A</v>
      </c>
    </row>
    <row r="1993" spans="1:6" hidden="1" x14ac:dyDescent="0.25">
      <c r="A1993" t="s">
        <v>3597</v>
      </c>
      <c r="B1993" t="s">
        <v>43</v>
      </c>
      <c r="C1993" s="1" t="e">
        <f>_xlfn.XLOOKUP($A1993,Mapping!$A:$A,Mapping!$D:$D)</f>
        <v>#N/A</v>
      </c>
      <c r="D1993" s="1" t="e">
        <f>_xlfn.XLOOKUP($A1993,Mapping!$A:$A,Mapping!$E:$E)</f>
        <v>#N/A</v>
      </c>
      <c r="E1993" s="1" t="e">
        <f>_xlfn.XLOOKUP($A1993,Mapping!$A:$A,Mapping!$C:$C)</f>
        <v>#N/A</v>
      </c>
      <c r="F1993" s="1" t="e">
        <f>_xlfn.XLOOKUP($A1993,Mapping!$A:$A,Mapping!$G:$G)</f>
        <v>#N/A</v>
      </c>
    </row>
    <row r="1994" spans="1:6" hidden="1" x14ac:dyDescent="0.25">
      <c r="A1994" t="s">
        <v>1644</v>
      </c>
      <c r="B1994" t="s">
        <v>26</v>
      </c>
      <c r="C1994" s="1" t="e">
        <f>_xlfn.XLOOKUP($A1994,Mapping!$A:$A,Mapping!$D:$D)</f>
        <v>#N/A</v>
      </c>
      <c r="D1994" s="1" t="e">
        <f>_xlfn.XLOOKUP($A1994,Mapping!$A:$A,Mapping!$E:$E)</f>
        <v>#N/A</v>
      </c>
      <c r="E1994" s="1" t="e">
        <f>_xlfn.XLOOKUP($A1994,Mapping!$A:$A,Mapping!$C:$C)</f>
        <v>#N/A</v>
      </c>
      <c r="F1994" s="1" t="e">
        <f>_xlfn.XLOOKUP($A1994,Mapping!$A:$A,Mapping!$G:$G)</f>
        <v>#N/A</v>
      </c>
    </row>
    <row r="1995" spans="1:6" hidden="1" x14ac:dyDescent="0.25">
      <c r="A1995" t="s">
        <v>1645</v>
      </c>
      <c r="B1995" t="s">
        <v>26</v>
      </c>
      <c r="C1995" s="1" t="e">
        <f>_xlfn.XLOOKUP($A1995,Mapping!$A:$A,Mapping!$D:$D)</f>
        <v>#N/A</v>
      </c>
      <c r="D1995" s="1" t="e">
        <f>_xlfn.XLOOKUP($A1995,Mapping!$A:$A,Mapping!$E:$E)</f>
        <v>#N/A</v>
      </c>
      <c r="E1995" s="1" t="e">
        <f>_xlfn.XLOOKUP($A1995,Mapping!$A:$A,Mapping!$C:$C)</f>
        <v>#N/A</v>
      </c>
      <c r="F1995" s="1" t="e">
        <f>_xlfn.XLOOKUP($A1995,Mapping!$A:$A,Mapping!$G:$G)</f>
        <v>#N/A</v>
      </c>
    </row>
    <row r="1996" spans="1:6" hidden="1" x14ac:dyDescent="0.25">
      <c r="A1996" t="s">
        <v>2205</v>
      </c>
      <c r="B1996" t="s">
        <v>26</v>
      </c>
      <c r="C1996" s="1" t="e">
        <f>_xlfn.XLOOKUP($A1996,Mapping!$A:$A,Mapping!$D:$D)</f>
        <v>#N/A</v>
      </c>
      <c r="D1996" s="1" t="e">
        <f>_xlfn.XLOOKUP($A1996,Mapping!$A:$A,Mapping!$E:$E)</f>
        <v>#N/A</v>
      </c>
      <c r="E1996" s="1" t="e">
        <f>_xlfn.XLOOKUP($A1996,Mapping!$A:$A,Mapping!$C:$C)</f>
        <v>#N/A</v>
      </c>
      <c r="F1996" s="1" t="e">
        <f>_xlfn.XLOOKUP($A1996,Mapping!$A:$A,Mapping!$G:$G)</f>
        <v>#N/A</v>
      </c>
    </row>
    <row r="1997" spans="1:6" hidden="1" x14ac:dyDescent="0.25">
      <c r="A1997" t="s">
        <v>2206</v>
      </c>
      <c r="B1997" t="s">
        <v>26</v>
      </c>
      <c r="C1997" s="1" t="e">
        <f>_xlfn.XLOOKUP($A1997,Mapping!$A:$A,Mapping!$D:$D)</f>
        <v>#N/A</v>
      </c>
      <c r="D1997" s="1" t="e">
        <f>_xlfn.XLOOKUP($A1997,Mapping!$A:$A,Mapping!$E:$E)</f>
        <v>#N/A</v>
      </c>
      <c r="E1997" s="1" t="e">
        <f>_xlfn.XLOOKUP($A1997,Mapping!$A:$A,Mapping!$C:$C)</f>
        <v>#N/A</v>
      </c>
      <c r="F1997" s="1" t="e">
        <f>_xlfn.XLOOKUP($A1997,Mapping!$A:$A,Mapping!$G:$G)</f>
        <v>#N/A</v>
      </c>
    </row>
    <row r="1998" spans="1:6" hidden="1" x14ac:dyDescent="0.25">
      <c r="A1998" t="s">
        <v>3506</v>
      </c>
      <c r="B1998" t="s">
        <v>26</v>
      </c>
      <c r="C1998" s="1" t="e">
        <f>_xlfn.XLOOKUP($A1998,Mapping!$A:$A,Mapping!$D:$D)</f>
        <v>#N/A</v>
      </c>
      <c r="D1998" s="1" t="e">
        <f>_xlfn.XLOOKUP($A1998,Mapping!$A:$A,Mapping!$E:$E)</f>
        <v>#N/A</v>
      </c>
      <c r="E1998" s="1" t="e">
        <f>_xlfn.XLOOKUP($A1998,Mapping!$A:$A,Mapping!$C:$C)</f>
        <v>#N/A</v>
      </c>
      <c r="F1998" s="1" t="e">
        <f>_xlfn.XLOOKUP($A1998,Mapping!$A:$A,Mapping!$G:$G)</f>
        <v>#N/A</v>
      </c>
    </row>
    <row r="1999" spans="1:6" hidden="1" x14ac:dyDescent="0.25">
      <c r="A1999" t="s">
        <v>3520</v>
      </c>
      <c r="B1999" t="s">
        <v>26</v>
      </c>
      <c r="C1999" s="1" t="e">
        <f>_xlfn.XLOOKUP($A1999,Mapping!$A:$A,Mapping!$D:$D)</f>
        <v>#N/A</v>
      </c>
      <c r="D1999" s="1" t="e">
        <f>_xlfn.XLOOKUP($A1999,Mapping!$A:$A,Mapping!$E:$E)</f>
        <v>#N/A</v>
      </c>
      <c r="E1999" s="1" t="e">
        <f>_xlfn.XLOOKUP($A1999,Mapping!$A:$A,Mapping!$C:$C)</f>
        <v>#N/A</v>
      </c>
      <c r="F1999" s="1" t="e">
        <f>_xlfn.XLOOKUP($A1999,Mapping!$A:$A,Mapping!$G:$G)</f>
        <v>#N/A</v>
      </c>
    </row>
    <row r="2000" spans="1:6" hidden="1" x14ac:dyDescent="0.25">
      <c r="A2000" t="s">
        <v>3522</v>
      </c>
      <c r="B2000" t="s">
        <v>26</v>
      </c>
      <c r="C2000" s="1" t="e">
        <f>_xlfn.XLOOKUP($A2000,Mapping!$A:$A,Mapping!$D:$D)</f>
        <v>#N/A</v>
      </c>
      <c r="D2000" s="1" t="e">
        <f>_xlfn.XLOOKUP($A2000,Mapping!$A:$A,Mapping!$E:$E)</f>
        <v>#N/A</v>
      </c>
      <c r="E2000" s="1" t="e">
        <f>_xlfn.XLOOKUP($A2000,Mapping!$A:$A,Mapping!$C:$C)</f>
        <v>#N/A</v>
      </c>
      <c r="F2000" s="1" t="e">
        <f>_xlfn.XLOOKUP($A2000,Mapping!$A:$A,Mapping!$G:$G)</f>
        <v>#N/A</v>
      </c>
    </row>
    <row r="2001" spans="1:6" hidden="1" x14ac:dyDescent="0.25">
      <c r="A2001" t="s">
        <v>3534</v>
      </c>
      <c r="B2001" t="s">
        <v>26</v>
      </c>
      <c r="C2001" s="1" t="e">
        <f>_xlfn.XLOOKUP($A2001,Mapping!$A:$A,Mapping!$D:$D)</f>
        <v>#N/A</v>
      </c>
      <c r="D2001" s="1" t="e">
        <f>_xlfn.XLOOKUP($A2001,Mapping!$A:$A,Mapping!$E:$E)</f>
        <v>#N/A</v>
      </c>
      <c r="E2001" s="1" t="e">
        <f>_xlfn.XLOOKUP($A2001,Mapping!$A:$A,Mapping!$C:$C)</f>
        <v>#N/A</v>
      </c>
      <c r="F2001" s="1" t="e">
        <f>_xlfn.XLOOKUP($A2001,Mapping!$A:$A,Mapping!$G:$G)</f>
        <v>#N/A</v>
      </c>
    </row>
    <row r="2002" spans="1:6" hidden="1" x14ac:dyDescent="0.25">
      <c r="A2002" t="s">
        <v>3535</v>
      </c>
      <c r="B2002" t="s">
        <v>26</v>
      </c>
      <c r="C2002" s="1" t="e">
        <f>_xlfn.XLOOKUP($A2002,Mapping!$A:$A,Mapping!$D:$D)</f>
        <v>#N/A</v>
      </c>
      <c r="D2002" s="1" t="e">
        <f>_xlfn.XLOOKUP($A2002,Mapping!$A:$A,Mapping!$E:$E)</f>
        <v>#N/A</v>
      </c>
      <c r="E2002" s="1" t="e">
        <f>_xlfn.XLOOKUP($A2002,Mapping!$A:$A,Mapping!$C:$C)</f>
        <v>#N/A</v>
      </c>
      <c r="F2002" s="1" t="e">
        <f>_xlfn.XLOOKUP($A2002,Mapping!$A:$A,Mapping!$G:$G)</f>
        <v>#N/A</v>
      </c>
    </row>
    <row r="2003" spans="1:6" hidden="1" x14ac:dyDescent="0.25">
      <c r="A2003" t="s">
        <v>3536</v>
      </c>
      <c r="B2003" t="s">
        <v>26</v>
      </c>
      <c r="C2003" s="1" t="e">
        <f>_xlfn.XLOOKUP($A2003,Mapping!$A:$A,Mapping!$D:$D)</f>
        <v>#N/A</v>
      </c>
      <c r="D2003" s="1" t="e">
        <f>_xlfn.XLOOKUP($A2003,Mapping!$A:$A,Mapping!$E:$E)</f>
        <v>#N/A</v>
      </c>
      <c r="E2003" s="1" t="e">
        <f>_xlfn.XLOOKUP($A2003,Mapping!$A:$A,Mapping!$C:$C)</f>
        <v>#N/A</v>
      </c>
      <c r="F2003" s="1" t="e">
        <f>_xlfn.XLOOKUP($A2003,Mapping!$A:$A,Mapping!$G:$G)</f>
        <v>#N/A</v>
      </c>
    </row>
    <row r="2004" spans="1:6" hidden="1" x14ac:dyDescent="0.25">
      <c r="A2004" t="s">
        <v>3537</v>
      </c>
      <c r="B2004" t="s">
        <v>26</v>
      </c>
      <c r="C2004" s="1" t="e">
        <f>_xlfn.XLOOKUP($A2004,Mapping!$A:$A,Mapping!$D:$D)</f>
        <v>#N/A</v>
      </c>
      <c r="D2004" s="1" t="e">
        <f>_xlfn.XLOOKUP($A2004,Mapping!$A:$A,Mapping!$E:$E)</f>
        <v>#N/A</v>
      </c>
      <c r="E2004" s="1" t="e">
        <f>_xlfn.XLOOKUP($A2004,Mapping!$A:$A,Mapping!$C:$C)</f>
        <v>#N/A</v>
      </c>
      <c r="F2004" s="1" t="e">
        <f>_xlfn.XLOOKUP($A2004,Mapping!$A:$A,Mapping!$G:$G)</f>
        <v>#N/A</v>
      </c>
    </row>
    <row r="2005" spans="1:6" hidden="1" x14ac:dyDescent="0.25">
      <c r="A2005" t="s">
        <v>3538</v>
      </c>
      <c r="B2005" t="s">
        <v>26</v>
      </c>
      <c r="C2005" s="1" t="e">
        <f>_xlfn.XLOOKUP($A2005,Mapping!$A:$A,Mapping!$D:$D)</f>
        <v>#N/A</v>
      </c>
      <c r="D2005" s="1" t="e">
        <f>_xlfn.XLOOKUP($A2005,Mapping!$A:$A,Mapping!$E:$E)</f>
        <v>#N/A</v>
      </c>
      <c r="E2005" s="1" t="e">
        <f>_xlfn.XLOOKUP($A2005,Mapping!$A:$A,Mapping!$C:$C)</f>
        <v>#N/A</v>
      </c>
      <c r="F2005" s="1" t="e">
        <f>_xlfn.XLOOKUP($A2005,Mapping!$A:$A,Mapping!$G:$G)</f>
        <v>#N/A</v>
      </c>
    </row>
    <row r="2006" spans="1:6" hidden="1" x14ac:dyDescent="0.25">
      <c r="A2006" t="s">
        <v>3539</v>
      </c>
      <c r="B2006" t="s">
        <v>26</v>
      </c>
      <c r="C2006" s="1" t="e">
        <f>_xlfn.XLOOKUP($A2006,Mapping!$A:$A,Mapping!$D:$D)</f>
        <v>#N/A</v>
      </c>
      <c r="D2006" s="1" t="e">
        <f>_xlfn.XLOOKUP($A2006,Mapping!$A:$A,Mapping!$E:$E)</f>
        <v>#N/A</v>
      </c>
      <c r="E2006" s="1" t="e">
        <f>_xlfn.XLOOKUP($A2006,Mapping!$A:$A,Mapping!$C:$C)</f>
        <v>#N/A</v>
      </c>
      <c r="F2006" s="1" t="e">
        <f>_xlfn.XLOOKUP($A2006,Mapping!$A:$A,Mapping!$G:$G)</f>
        <v>#N/A</v>
      </c>
    </row>
    <row r="2007" spans="1:6" hidden="1" x14ac:dyDescent="0.25">
      <c r="A2007" t="s">
        <v>3540</v>
      </c>
      <c r="B2007" t="s">
        <v>26</v>
      </c>
      <c r="C2007" s="1" t="e">
        <f>_xlfn.XLOOKUP($A2007,Mapping!$A:$A,Mapping!$D:$D)</f>
        <v>#N/A</v>
      </c>
      <c r="D2007" s="1" t="e">
        <f>_xlfn.XLOOKUP($A2007,Mapping!$A:$A,Mapping!$E:$E)</f>
        <v>#N/A</v>
      </c>
      <c r="E2007" s="1" t="e">
        <f>_xlfn.XLOOKUP($A2007,Mapping!$A:$A,Mapping!$C:$C)</f>
        <v>#N/A</v>
      </c>
      <c r="F2007" s="1" t="e">
        <f>_xlfn.XLOOKUP($A2007,Mapping!$A:$A,Mapping!$G:$G)</f>
        <v>#N/A</v>
      </c>
    </row>
    <row r="2008" spans="1:6" hidden="1" x14ac:dyDescent="0.25">
      <c r="A2008" t="s">
        <v>3541</v>
      </c>
      <c r="B2008" t="s">
        <v>26</v>
      </c>
      <c r="C2008" s="1" t="e">
        <f>_xlfn.XLOOKUP($A2008,Mapping!$A:$A,Mapping!$D:$D)</f>
        <v>#N/A</v>
      </c>
      <c r="D2008" s="1" t="e">
        <f>_xlfn.XLOOKUP($A2008,Mapping!$A:$A,Mapping!$E:$E)</f>
        <v>#N/A</v>
      </c>
      <c r="E2008" s="1" t="e">
        <f>_xlfn.XLOOKUP($A2008,Mapping!$A:$A,Mapping!$C:$C)</f>
        <v>#N/A</v>
      </c>
      <c r="F2008" s="1" t="e">
        <f>_xlfn.XLOOKUP($A2008,Mapping!$A:$A,Mapping!$G:$G)</f>
        <v>#N/A</v>
      </c>
    </row>
    <row r="2009" spans="1:6" hidden="1" x14ac:dyDescent="0.25">
      <c r="A2009" t="s">
        <v>3546</v>
      </c>
      <c r="B2009" t="s">
        <v>26</v>
      </c>
      <c r="C2009" s="1" t="e">
        <f>_xlfn.XLOOKUP($A2009,Mapping!$A:$A,Mapping!$D:$D)</f>
        <v>#N/A</v>
      </c>
      <c r="D2009" s="1" t="e">
        <f>_xlfn.XLOOKUP($A2009,Mapping!$A:$A,Mapping!$E:$E)</f>
        <v>#N/A</v>
      </c>
      <c r="E2009" s="1" t="e">
        <f>_xlfn.XLOOKUP($A2009,Mapping!$A:$A,Mapping!$C:$C)</f>
        <v>#N/A</v>
      </c>
      <c r="F2009" s="1" t="e">
        <f>_xlfn.XLOOKUP($A2009,Mapping!$A:$A,Mapping!$G:$G)</f>
        <v>#N/A</v>
      </c>
    </row>
    <row r="2010" spans="1:6" hidden="1" x14ac:dyDescent="0.25">
      <c r="A2010" t="s">
        <v>3547</v>
      </c>
      <c r="B2010" t="s">
        <v>26</v>
      </c>
      <c r="C2010" s="1" t="e">
        <f>_xlfn.XLOOKUP($A2010,Mapping!$A:$A,Mapping!$D:$D)</f>
        <v>#N/A</v>
      </c>
      <c r="D2010" s="1" t="e">
        <f>_xlfn.XLOOKUP($A2010,Mapping!$A:$A,Mapping!$E:$E)</f>
        <v>#N/A</v>
      </c>
      <c r="E2010" s="1" t="e">
        <f>_xlfn.XLOOKUP($A2010,Mapping!$A:$A,Mapping!$C:$C)</f>
        <v>#N/A</v>
      </c>
      <c r="F2010" s="1" t="e">
        <f>_xlfn.XLOOKUP($A2010,Mapping!$A:$A,Mapping!$G:$G)</f>
        <v>#N/A</v>
      </c>
    </row>
    <row r="2011" spans="1:6" hidden="1" x14ac:dyDescent="0.25">
      <c r="A2011" t="s">
        <v>3548</v>
      </c>
      <c r="B2011" t="s">
        <v>26</v>
      </c>
      <c r="C2011" s="1" t="e">
        <f>_xlfn.XLOOKUP($A2011,Mapping!$A:$A,Mapping!$D:$D)</f>
        <v>#N/A</v>
      </c>
      <c r="D2011" s="1" t="e">
        <f>_xlfn.XLOOKUP($A2011,Mapping!$A:$A,Mapping!$E:$E)</f>
        <v>#N/A</v>
      </c>
      <c r="E2011" s="1" t="e">
        <f>_xlfn.XLOOKUP($A2011,Mapping!$A:$A,Mapping!$C:$C)</f>
        <v>#N/A</v>
      </c>
      <c r="F2011" s="1" t="e">
        <f>_xlfn.XLOOKUP($A2011,Mapping!$A:$A,Mapping!$G:$G)</f>
        <v>#N/A</v>
      </c>
    </row>
    <row r="2012" spans="1:6" hidden="1" x14ac:dyDescent="0.25">
      <c r="A2012" t="s">
        <v>3549</v>
      </c>
      <c r="B2012" t="s">
        <v>26</v>
      </c>
      <c r="C2012" s="1" t="e">
        <f>_xlfn.XLOOKUP($A2012,Mapping!$A:$A,Mapping!$D:$D)</f>
        <v>#N/A</v>
      </c>
      <c r="D2012" s="1" t="e">
        <f>_xlfn.XLOOKUP($A2012,Mapping!$A:$A,Mapping!$E:$E)</f>
        <v>#N/A</v>
      </c>
      <c r="E2012" s="1" t="e">
        <f>_xlfn.XLOOKUP($A2012,Mapping!$A:$A,Mapping!$C:$C)</f>
        <v>#N/A</v>
      </c>
      <c r="F2012" s="1" t="e">
        <f>_xlfn.XLOOKUP($A2012,Mapping!$A:$A,Mapping!$G:$G)</f>
        <v>#N/A</v>
      </c>
    </row>
    <row r="2013" spans="1:6" hidden="1" x14ac:dyDescent="0.25">
      <c r="A2013" t="s">
        <v>3550</v>
      </c>
      <c r="B2013" t="s">
        <v>26</v>
      </c>
      <c r="C2013" s="1" t="e">
        <f>_xlfn.XLOOKUP($A2013,Mapping!$A:$A,Mapping!$D:$D)</f>
        <v>#N/A</v>
      </c>
      <c r="D2013" s="1" t="e">
        <f>_xlfn.XLOOKUP($A2013,Mapping!$A:$A,Mapping!$E:$E)</f>
        <v>#N/A</v>
      </c>
      <c r="E2013" s="1" t="e">
        <f>_xlfn.XLOOKUP($A2013,Mapping!$A:$A,Mapping!$C:$C)</f>
        <v>#N/A</v>
      </c>
      <c r="F2013" s="1" t="e">
        <f>_xlfn.XLOOKUP($A2013,Mapping!$A:$A,Mapping!$G:$G)</f>
        <v>#N/A</v>
      </c>
    </row>
    <row r="2014" spans="1:6" hidden="1" x14ac:dyDescent="0.25">
      <c r="A2014" t="s">
        <v>3559</v>
      </c>
      <c r="B2014" t="s">
        <v>26</v>
      </c>
      <c r="C2014" s="1" t="e">
        <f>_xlfn.XLOOKUP($A2014,Mapping!$A:$A,Mapping!$D:$D)</f>
        <v>#N/A</v>
      </c>
      <c r="D2014" s="1" t="e">
        <f>_xlfn.XLOOKUP($A2014,Mapping!$A:$A,Mapping!$E:$E)</f>
        <v>#N/A</v>
      </c>
      <c r="E2014" s="1" t="e">
        <f>_xlfn.XLOOKUP($A2014,Mapping!$A:$A,Mapping!$C:$C)</f>
        <v>#N/A</v>
      </c>
      <c r="F2014" s="1" t="e">
        <f>_xlfn.XLOOKUP($A2014,Mapping!$A:$A,Mapping!$G:$G)</f>
        <v>#N/A</v>
      </c>
    </row>
    <row r="2015" spans="1:6" hidden="1" x14ac:dyDescent="0.25">
      <c r="A2015" t="s">
        <v>3560</v>
      </c>
      <c r="B2015" t="s">
        <v>26</v>
      </c>
      <c r="C2015" s="1" t="e">
        <f>_xlfn.XLOOKUP($A2015,Mapping!$A:$A,Mapping!$D:$D)</f>
        <v>#N/A</v>
      </c>
      <c r="D2015" s="1" t="e">
        <f>_xlfn.XLOOKUP($A2015,Mapping!$A:$A,Mapping!$E:$E)</f>
        <v>#N/A</v>
      </c>
      <c r="E2015" s="1" t="e">
        <f>_xlfn.XLOOKUP($A2015,Mapping!$A:$A,Mapping!$C:$C)</f>
        <v>#N/A</v>
      </c>
      <c r="F2015" s="1" t="e">
        <f>_xlfn.XLOOKUP($A2015,Mapping!$A:$A,Mapping!$G:$G)</f>
        <v>#N/A</v>
      </c>
    </row>
    <row r="2016" spans="1:6" hidden="1" x14ac:dyDescent="0.25">
      <c r="A2016" t="s">
        <v>3590</v>
      </c>
      <c r="B2016" t="s">
        <v>26</v>
      </c>
      <c r="C2016" s="1" t="e">
        <f>_xlfn.XLOOKUP($A2016,Mapping!$A:$A,Mapping!$D:$D)</f>
        <v>#N/A</v>
      </c>
      <c r="D2016" s="1" t="e">
        <f>_xlfn.XLOOKUP($A2016,Mapping!$A:$A,Mapping!$E:$E)</f>
        <v>#N/A</v>
      </c>
      <c r="E2016" s="1" t="e">
        <f>_xlfn.XLOOKUP($A2016,Mapping!$A:$A,Mapping!$C:$C)</f>
        <v>#N/A</v>
      </c>
      <c r="F2016" s="1" t="e">
        <f>_xlfn.XLOOKUP($A2016,Mapping!$A:$A,Mapping!$G:$G)</f>
        <v>#N/A</v>
      </c>
    </row>
    <row r="2017" spans="1:6" hidden="1" x14ac:dyDescent="0.25">
      <c r="A2017" t="s">
        <v>3591</v>
      </c>
      <c r="B2017" t="s">
        <v>26</v>
      </c>
      <c r="C2017" s="1" t="e">
        <f>_xlfn.XLOOKUP($A2017,Mapping!$A:$A,Mapping!$D:$D)</f>
        <v>#N/A</v>
      </c>
      <c r="D2017" s="1" t="e">
        <f>_xlfn.XLOOKUP($A2017,Mapping!$A:$A,Mapping!$E:$E)</f>
        <v>#N/A</v>
      </c>
      <c r="E2017" s="1" t="e">
        <f>_xlfn.XLOOKUP($A2017,Mapping!$A:$A,Mapping!$C:$C)</f>
        <v>#N/A</v>
      </c>
      <c r="F2017" s="1" t="e">
        <f>_xlfn.XLOOKUP($A2017,Mapping!$A:$A,Mapping!$G:$G)</f>
        <v>#N/A</v>
      </c>
    </row>
    <row r="2018" spans="1:6" hidden="1" x14ac:dyDescent="0.25">
      <c r="A2018" t="s">
        <v>7541</v>
      </c>
      <c r="B2018" t="s">
        <v>26</v>
      </c>
      <c r="C2018" s="1" t="str">
        <f>_xlfn.XLOOKUP($A2018,Mapping!$A:$A,Mapping!$D:$D)</f>
        <v/>
      </c>
      <c r="D2018" s="1" t="str">
        <f>_xlfn.XLOOKUP($A2018,Mapping!$A:$A,Mapping!$E:$E)</f>
        <v/>
      </c>
      <c r="E2018" s="1" t="str">
        <f>_xlfn.XLOOKUP($A2018,Mapping!$A:$A,Mapping!$C:$C)</f>
        <v>SJWAM</v>
      </c>
      <c r="F2018" s="1" t="str">
        <f>_xlfn.XLOOKUP($A2018,Mapping!$A:$A,Mapping!$G:$G)</f>
        <v/>
      </c>
    </row>
    <row r="2019" spans="1:6" hidden="1" x14ac:dyDescent="0.25">
      <c r="A2019" t="s">
        <v>1710</v>
      </c>
      <c r="B2019" t="s">
        <v>28</v>
      </c>
      <c r="C2019" s="1" t="str">
        <f>_xlfn.XLOOKUP($A2019,Mapping!$A:$A,Mapping!$D:$D)</f>
        <v/>
      </c>
      <c r="D2019" s="1" t="str">
        <f>_xlfn.XLOOKUP($A2019,Mapping!$A:$A,Mapping!$E:$E)</f>
        <v/>
      </c>
      <c r="E2019" s="1" t="str">
        <f>_xlfn.XLOOKUP($A2019,Mapping!$A:$A,Mapping!$C:$C)</f>
        <v>SJWAM</v>
      </c>
      <c r="F2019" s="1" t="str">
        <f>_xlfn.XLOOKUP($A2019,Mapping!$A:$A,Mapping!$G:$G)</f>
        <v/>
      </c>
    </row>
    <row r="2020" spans="1:6" hidden="1" x14ac:dyDescent="0.25">
      <c r="A2020" t="s">
        <v>1743</v>
      </c>
      <c r="B2020" t="s">
        <v>28</v>
      </c>
      <c r="C2020" s="1" t="str">
        <f>_xlfn.XLOOKUP($A2020,Mapping!$A:$A,Mapping!$D:$D)</f>
        <v/>
      </c>
      <c r="D2020" s="1" t="str">
        <f>_xlfn.XLOOKUP($A2020,Mapping!$A:$A,Mapping!$E:$E)</f>
        <v/>
      </c>
      <c r="E2020" s="1" t="str">
        <f>_xlfn.XLOOKUP($A2020,Mapping!$A:$A,Mapping!$C:$C)</f>
        <v>SJWAM</v>
      </c>
      <c r="F2020" s="1" t="str">
        <f>_xlfn.XLOOKUP($A2020,Mapping!$A:$A,Mapping!$G:$G)</f>
        <v/>
      </c>
    </row>
    <row r="2021" spans="1:6" hidden="1" x14ac:dyDescent="0.25">
      <c r="A2021" t="s">
        <v>1747</v>
      </c>
      <c r="B2021" t="s">
        <v>28</v>
      </c>
      <c r="C2021" s="1" t="str">
        <f>_xlfn.XLOOKUP($A2021,Mapping!$A:$A,Mapping!$D:$D)</f>
        <v/>
      </c>
      <c r="D2021" s="1" t="str">
        <f>_xlfn.XLOOKUP($A2021,Mapping!$A:$A,Mapping!$E:$E)</f>
        <v/>
      </c>
      <c r="E2021" s="1" t="str">
        <f>_xlfn.XLOOKUP($A2021,Mapping!$A:$A,Mapping!$C:$C)</f>
        <v>SJWAM</v>
      </c>
      <c r="F2021" s="1" t="str">
        <f>_xlfn.XLOOKUP($A2021,Mapping!$A:$A,Mapping!$G:$G)</f>
        <v/>
      </c>
    </row>
    <row r="2022" spans="1:6" hidden="1" x14ac:dyDescent="0.25">
      <c r="A2022" t="s">
        <v>1850</v>
      </c>
      <c r="B2022" t="s">
        <v>28</v>
      </c>
      <c r="C2022" s="1" t="str">
        <f>_xlfn.XLOOKUP($A2022,Mapping!$A:$A,Mapping!$D:$D)</f>
        <v/>
      </c>
      <c r="D2022" s="1" t="str">
        <f>_xlfn.XLOOKUP($A2022,Mapping!$A:$A,Mapping!$E:$E)</f>
        <v/>
      </c>
      <c r="E2022" s="1" t="str">
        <f>_xlfn.XLOOKUP($A2022,Mapping!$A:$A,Mapping!$C:$C)</f>
        <v>SJWAM</v>
      </c>
      <c r="F2022" s="1" t="str">
        <f>_xlfn.XLOOKUP($A2022,Mapping!$A:$A,Mapping!$G:$G)</f>
        <v/>
      </c>
    </row>
    <row r="2023" spans="1:6" hidden="1" x14ac:dyDescent="0.25">
      <c r="A2023" t="s">
        <v>1854</v>
      </c>
      <c r="B2023" t="s">
        <v>28</v>
      </c>
      <c r="C2023" s="1" t="str">
        <f>_xlfn.XLOOKUP($A2023,Mapping!$A:$A,Mapping!$D:$D)</f>
        <v/>
      </c>
      <c r="D2023" s="1" t="str">
        <f>_xlfn.XLOOKUP($A2023,Mapping!$A:$A,Mapping!$E:$E)</f>
        <v/>
      </c>
      <c r="E2023" s="1" t="str">
        <f>_xlfn.XLOOKUP($A2023,Mapping!$A:$A,Mapping!$C:$C)</f>
        <v>SJWAM</v>
      </c>
      <c r="F2023" s="1" t="str">
        <f>_xlfn.XLOOKUP($A2023,Mapping!$A:$A,Mapping!$G:$G)</f>
        <v/>
      </c>
    </row>
    <row r="2024" spans="1:6" hidden="1" x14ac:dyDescent="0.25">
      <c r="A2024" t="s">
        <v>1867</v>
      </c>
      <c r="B2024" t="s">
        <v>28</v>
      </c>
      <c r="C2024" s="1" t="str">
        <f>_xlfn.XLOOKUP($A2024,Mapping!$A:$A,Mapping!$D:$D)</f>
        <v/>
      </c>
      <c r="D2024" s="1" t="str">
        <f>_xlfn.XLOOKUP($A2024,Mapping!$A:$A,Mapping!$E:$E)</f>
        <v/>
      </c>
      <c r="E2024" s="1" t="str">
        <f>_xlfn.XLOOKUP($A2024,Mapping!$A:$A,Mapping!$C:$C)</f>
        <v>SJWAM</v>
      </c>
      <c r="F2024" s="1" t="str">
        <f>_xlfn.XLOOKUP($A2024,Mapping!$A:$A,Mapping!$G:$G)</f>
        <v/>
      </c>
    </row>
    <row r="2025" spans="1:6" hidden="1" x14ac:dyDescent="0.25">
      <c r="A2025" t="s">
        <v>970</v>
      </c>
      <c r="B2025" t="s">
        <v>14</v>
      </c>
      <c r="C2025" s="1" t="e">
        <f>_xlfn.XLOOKUP($A2025,Mapping!$A:$A,Mapping!$D:$D)</f>
        <v>#N/A</v>
      </c>
      <c r="D2025" s="1" t="e">
        <f>_xlfn.XLOOKUP($A2025,Mapping!$A:$A,Mapping!$E:$E)</f>
        <v>#N/A</v>
      </c>
      <c r="E2025" s="1" t="e">
        <f>_xlfn.XLOOKUP($A2025,Mapping!$A:$A,Mapping!$C:$C)</f>
        <v>#N/A</v>
      </c>
      <c r="F2025" s="1" t="e">
        <f>_xlfn.XLOOKUP($A2025,Mapping!$A:$A,Mapping!$G:$G)</f>
        <v>#N/A</v>
      </c>
    </row>
    <row r="2026" spans="1:6" hidden="1" x14ac:dyDescent="0.25">
      <c r="A2026" t="s">
        <v>1612</v>
      </c>
      <c r="B2026" t="s">
        <v>25</v>
      </c>
      <c r="C2026" s="1" t="e">
        <f>_xlfn.XLOOKUP($A2026,Mapping!$A:$A,Mapping!$D:$D)</f>
        <v>#N/A</v>
      </c>
      <c r="D2026" s="1" t="e">
        <f>_xlfn.XLOOKUP($A2026,Mapping!$A:$A,Mapping!$E:$E)</f>
        <v>#N/A</v>
      </c>
      <c r="E2026" s="1" t="e">
        <f>_xlfn.XLOOKUP($A2026,Mapping!$A:$A,Mapping!$C:$C)</f>
        <v>#N/A</v>
      </c>
      <c r="F2026" s="1" t="e">
        <f>_xlfn.XLOOKUP($A2026,Mapping!$A:$A,Mapping!$G:$G)</f>
        <v>#N/A</v>
      </c>
    </row>
    <row r="2027" spans="1:6" hidden="1" x14ac:dyDescent="0.25">
      <c r="A2027" t="s">
        <v>1626</v>
      </c>
      <c r="B2027" t="s">
        <v>25</v>
      </c>
      <c r="C2027" s="1" t="e">
        <f>_xlfn.XLOOKUP($A2027,Mapping!$A:$A,Mapping!$D:$D)</f>
        <v>#N/A</v>
      </c>
      <c r="D2027" s="1" t="e">
        <f>_xlfn.XLOOKUP($A2027,Mapping!$A:$A,Mapping!$E:$E)</f>
        <v>#N/A</v>
      </c>
      <c r="E2027" s="1" t="e">
        <f>_xlfn.XLOOKUP($A2027,Mapping!$A:$A,Mapping!$C:$C)</f>
        <v>#N/A</v>
      </c>
      <c r="F2027" s="1" t="e">
        <f>_xlfn.XLOOKUP($A2027,Mapping!$A:$A,Mapping!$G:$G)</f>
        <v>#N/A</v>
      </c>
    </row>
    <row r="2028" spans="1:6" hidden="1" x14ac:dyDescent="0.25">
      <c r="A2028" t="s">
        <v>1629</v>
      </c>
      <c r="B2028" t="s">
        <v>25</v>
      </c>
      <c r="C2028" s="1" t="e">
        <f>_xlfn.XLOOKUP($A2028,Mapping!$A:$A,Mapping!$D:$D)</f>
        <v>#N/A</v>
      </c>
      <c r="D2028" s="1" t="e">
        <f>_xlfn.XLOOKUP($A2028,Mapping!$A:$A,Mapping!$E:$E)</f>
        <v>#N/A</v>
      </c>
      <c r="E2028" s="1" t="e">
        <f>_xlfn.XLOOKUP($A2028,Mapping!$A:$A,Mapping!$C:$C)</f>
        <v>#N/A</v>
      </c>
      <c r="F2028" s="1" t="e">
        <f>_xlfn.XLOOKUP($A2028,Mapping!$A:$A,Mapping!$G:$G)</f>
        <v>#N/A</v>
      </c>
    </row>
    <row r="2029" spans="1:6" hidden="1" x14ac:dyDescent="0.25">
      <c r="A2029" t="s">
        <v>1651</v>
      </c>
      <c r="B2029" t="s">
        <v>25</v>
      </c>
      <c r="C2029" s="1" t="e">
        <f>_xlfn.XLOOKUP($A2029,Mapping!$A:$A,Mapping!$D:$D)</f>
        <v>#N/A</v>
      </c>
      <c r="D2029" s="1" t="e">
        <f>_xlfn.XLOOKUP($A2029,Mapping!$A:$A,Mapping!$E:$E)</f>
        <v>#N/A</v>
      </c>
      <c r="E2029" s="1" t="e">
        <f>_xlfn.XLOOKUP($A2029,Mapping!$A:$A,Mapping!$C:$C)</f>
        <v>#N/A</v>
      </c>
      <c r="F2029" s="1" t="e">
        <f>_xlfn.XLOOKUP($A2029,Mapping!$A:$A,Mapping!$G:$G)</f>
        <v>#N/A</v>
      </c>
    </row>
    <row r="2030" spans="1:6" hidden="1" x14ac:dyDescent="0.25">
      <c r="A2030" t="s">
        <v>1653</v>
      </c>
      <c r="B2030" t="s">
        <v>25</v>
      </c>
      <c r="C2030" s="1" t="e">
        <f>_xlfn.XLOOKUP($A2030,Mapping!$A:$A,Mapping!$D:$D)</f>
        <v>#N/A</v>
      </c>
      <c r="D2030" s="1" t="e">
        <f>_xlfn.XLOOKUP($A2030,Mapping!$A:$A,Mapping!$E:$E)</f>
        <v>#N/A</v>
      </c>
      <c r="E2030" s="1" t="e">
        <f>_xlfn.XLOOKUP($A2030,Mapping!$A:$A,Mapping!$C:$C)</f>
        <v>#N/A</v>
      </c>
      <c r="F2030" s="1" t="e">
        <f>_xlfn.XLOOKUP($A2030,Mapping!$A:$A,Mapping!$G:$G)</f>
        <v>#N/A</v>
      </c>
    </row>
    <row r="2031" spans="1:6" hidden="1" x14ac:dyDescent="0.25">
      <c r="A2031" t="s">
        <v>1702</v>
      </c>
      <c r="B2031" t="s">
        <v>25</v>
      </c>
      <c r="C2031" s="1" t="e">
        <f>_xlfn.XLOOKUP($A2031,Mapping!$A:$A,Mapping!$D:$D)</f>
        <v>#N/A</v>
      </c>
      <c r="D2031" s="1" t="e">
        <f>_xlfn.XLOOKUP($A2031,Mapping!$A:$A,Mapping!$E:$E)</f>
        <v>#N/A</v>
      </c>
      <c r="E2031" s="1" t="e">
        <f>_xlfn.XLOOKUP($A2031,Mapping!$A:$A,Mapping!$C:$C)</f>
        <v>#N/A</v>
      </c>
      <c r="F2031" s="1" t="e">
        <f>_xlfn.XLOOKUP($A2031,Mapping!$A:$A,Mapping!$G:$G)</f>
        <v>#N/A</v>
      </c>
    </row>
    <row r="2032" spans="1:6" hidden="1" x14ac:dyDescent="0.25">
      <c r="A2032" t="s">
        <v>1706</v>
      </c>
      <c r="B2032" t="s">
        <v>25</v>
      </c>
      <c r="C2032" s="1" t="e">
        <f>_xlfn.XLOOKUP($A2032,Mapping!$A:$A,Mapping!$D:$D)</f>
        <v>#N/A</v>
      </c>
      <c r="D2032" s="1" t="e">
        <f>_xlfn.XLOOKUP($A2032,Mapping!$A:$A,Mapping!$E:$E)</f>
        <v>#N/A</v>
      </c>
      <c r="E2032" s="1" t="e">
        <f>_xlfn.XLOOKUP($A2032,Mapping!$A:$A,Mapping!$C:$C)</f>
        <v>#N/A</v>
      </c>
      <c r="F2032" s="1" t="e">
        <f>_xlfn.XLOOKUP($A2032,Mapping!$A:$A,Mapping!$G:$G)</f>
        <v>#N/A</v>
      </c>
    </row>
    <row r="2033" spans="1:6" hidden="1" x14ac:dyDescent="0.25">
      <c r="A2033" t="s">
        <v>1711</v>
      </c>
      <c r="B2033" t="s">
        <v>25</v>
      </c>
      <c r="C2033" s="1" t="str">
        <f>_xlfn.XLOOKUP($A2033,Mapping!$A:$A,Mapping!$D:$D)</f>
        <v/>
      </c>
      <c r="D2033" s="1" t="str">
        <f>_xlfn.XLOOKUP($A2033,Mapping!$A:$A,Mapping!$E:$E)</f>
        <v/>
      </c>
      <c r="E2033" s="1" t="str">
        <f>_xlfn.XLOOKUP($A2033,Mapping!$A:$A,Mapping!$C:$C)</f>
        <v>SJWAM</v>
      </c>
      <c r="F2033" s="1" t="str">
        <f>_xlfn.XLOOKUP($A2033,Mapping!$A:$A,Mapping!$G:$G)</f>
        <v/>
      </c>
    </row>
    <row r="2034" spans="1:6" hidden="1" x14ac:dyDescent="0.25">
      <c r="A2034" t="s">
        <v>1714</v>
      </c>
      <c r="B2034" t="s">
        <v>25</v>
      </c>
      <c r="C2034" s="1" t="e">
        <f>_xlfn.XLOOKUP($A2034,Mapping!$A:$A,Mapping!$D:$D)</f>
        <v>#N/A</v>
      </c>
      <c r="D2034" s="1" t="e">
        <f>_xlfn.XLOOKUP($A2034,Mapping!$A:$A,Mapping!$E:$E)</f>
        <v>#N/A</v>
      </c>
      <c r="E2034" s="1" t="e">
        <f>_xlfn.XLOOKUP($A2034,Mapping!$A:$A,Mapping!$C:$C)</f>
        <v>#N/A</v>
      </c>
      <c r="F2034" s="1" t="e">
        <f>_xlfn.XLOOKUP($A2034,Mapping!$A:$A,Mapping!$G:$G)</f>
        <v>#N/A</v>
      </c>
    </row>
    <row r="2035" spans="1:6" hidden="1" x14ac:dyDescent="0.25">
      <c r="A2035" t="s">
        <v>1719</v>
      </c>
      <c r="B2035" t="s">
        <v>25</v>
      </c>
      <c r="C2035" s="1" t="e">
        <f>_xlfn.XLOOKUP($A2035,Mapping!$A:$A,Mapping!$D:$D)</f>
        <v>#N/A</v>
      </c>
      <c r="D2035" s="1" t="e">
        <f>_xlfn.XLOOKUP($A2035,Mapping!$A:$A,Mapping!$E:$E)</f>
        <v>#N/A</v>
      </c>
      <c r="E2035" s="1" t="e">
        <f>_xlfn.XLOOKUP($A2035,Mapping!$A:$A,Mapping!$C:$C)</f>
        <v>#N/A</v>
      </c>
      <c r="F2035" s="1" t="e">
        <f>_xlfn.XLOOKUP($A2035,Mapping!$A:$A,Mapping!$G:$G)</f>
        <v>#N/A</v>
      </c>
    </row>
    <row r="2036" spans="1:6" hidden="1" x14ac:dyDescent="0.25">
      <c r="A2036" t="s">
        <v>1723</v>
      </c>
      <c r="B2036" t="s">
        <v>25</v>
      </c>
      <c r="C2036" s="1" t="e">
        <f>_xlfn.XLOOKUP($A2036,Mapping!$A:$A,Mapping!$D:$D)</f>
        <v>#N/A</v>
      </c>
      <c r="D2036" s="1" t="e">
        <f>_xlfn.XLOOKUP($A2036,Mapping!$A:$A,Mapping!$E:$E)</f>
        <v>#N/A</v>
      </c>
      <c r="E2036" s="1" t="e">
        <f>_xlfn.XLOOKUP($A2036,Mapping!$A:$A,Mapping!$C:$C)</f>
        <v>#N/A</v>
      </c>
      <c r="F2036" s="1" t="e">
        <f>_xlfn.XLOOKUP($A2036,Mapping!$A:$A,Mapping!$G:$G)</f>
        <v>#N/A</v>
      </c>
    </row>
    <row r="2037" spans="1:6" hidden="1" x14ac:dyDescent="0.25">
      <c r="A2037" t="s">
        <v>1726</v>
      </c>
      <c r="B2037" t="s">
        <v>25</v>
      </c>
      <c r="C2037" s="1" t="e">
        <f>_xlfn.XLOOKUP($A2037,Mapping!$A:$A,Mapping!$D:$D)</f>
        <v>#N/A</v>
      </c>
      <c r="D2037" s="1" t="e">
        <f>_xlfn.XLOOKUP($A2037,Mapping!$A:$A,Mapping!$E:$E)</f>
        <v>#N/A</v>
      </c>
      <c r="E2037" s="1" t="e">
        <f>_xlfn.XLOOKUP($A2037,Mapping!$A:$A,Mapping!$C:$C)</f>
        <v>#N/A</v>
      </c>
      <c r="F2037" s="1" t="e">
        <f>_xlfn.XLOOKUP($A2037,Mapping!$A:$A,Mapping!$G:$G)</f>
        <v>#N/A</v>
      </c>
    </row>
    <row r="2038" spans="1:6" hidden="1" x14ac:dyDescent="0.25">
      <c r="A2038" t="s">
        <v>1730</v>
      </c>
      <c r="B2038" t="s">
        <v>25</v>
      </c>
      <c r="C2038" s="1" t="e">
        <f>_xlfn.XLOOKUP($A2038,Mapping!$A:$A,Mapping!$D:$D)</f>
        <v>#N/A</v>
      </c>
      <c r="D2038" s="1" t="e">
        <f>_xlfn.XLOOKUP($A2038,Mapping!$A:$A,Mapping!$E:$E)</f>
        <v>#N/A</v>
      </c>
      <c r="E2038" s="1" t="e">
        <f>_xlfn.XLOOKUP($A2038,Mapping!$A:$A,Mapping!$C:$C)</f>
        <v>#N/A</v>
      </c>
      <c r="F2038" s="1" t="e">
        <f>_xlfn.XLOOKUP($A2038,Mapping!$A:$A,Mapping!$G:$G)</f>
        <v>#N/A</v>
      </c>
    </row>
    <row r="2039" spans="1:6" hidden="1" x14ac:dyDescent="0.25">
      <c r="A2039" t="s">
        <v>1734</v>
      </c>
      <c r="B2039" t="s">
        <v>25</v>
      </c>
      <c r="C2039" s="1" t="e">
        <f>_xlfn.XLOOKUP($A2039,Mapping!$A:$A,Mapping!$D:$D)</f>
        <v>#N/A</v>
      </c>
      <c r="D2039" s="1" t="e">
        <f>_xlfn.XLOOKUP($A2039,Mapping!$A:$A,Mapping!$E:$E)</f>
        <v>#N/A</v>
      </c>
      <c r="E2039" s="1" t="e">
        <f>_xlfn.XLOOKUP($A2039,Mapping!$A:$A,Mapping!$C:$C)</f>
        <v>#N/A</v>
      </c>
      <c r="F2039" s="1" t="e">
        <f>_xlfn.XLOOKUP($A2039,Mapping!$A:$A,Mapping!$G:$G)</f>
        <v>#N/A</v>
      </c>
    </row>
    <row r="2040" spans="1:6" hidden="1" x14ac:dyDescent="0.25">
      <c r="A2040" t="s">
        <v>1736</v>
      </c>
      <c r="B2040" t="s">
        <v>25</v>
      </c>
      <c r="C2040" s="1" t="e">
        <f>_xlfn.XLOOKUP($A2040,Mapping!$A:$A,Mapping!$D:$D)</f>
        <v>#N/A</v>
      </c>
      <c r="D2040" s="1" t="e">
        <f>_xlfn.XLOOKUP($A2040,Mapping!$A:$A,Mapping!$E:$E)</f>
        <v>#N/A</v>
      </c>
      <c r="E2040" s="1" t="e">
        <f>_xlfn.XLOOKUP($A2040,Mapping!$A:$A,Mapping!$C:$C)</f>
        <v>#N/A</v>
      </c>
      <c r="F2040" s="1" t="e">
        <f>_xlfn.XLOOKUP($A2040,Mapping!$A:$A,Mapping!$G:$G)</f>
        <v>#N/A</v>
      </c>
    </row>
    <row r="2041" spans="1:6" hidden="1" x14ac:dyDescent="0.25">
      <c r="A2041" t="s">
        <v>1744</v>
      </c>
      <c r="B2041" t="s">
        <v>25</v>
      </c>
      <c r="C2041" s="1" t="e">
        <f>_xlfn.XLOOKUP($A2041,Mapping!$A:$A,Mapping!$D:$D)</f>
        <v>#N/A</v>
      </c>
      <c r="D2041" s="1" t="e">
        <f>_xlfn.XLOOKUP($A2041,Mapping!$A:$A,Mapping!$E:$E)</f>
        <v>#N/A</v>
      </c>
      <c r="E2041" s="1" t="e">
        <f>_xlfn.XLOOKUP($A2041,Mapping!$A:$A,Mapping!$C:$C)</f>
        <v>#N/A</v>
      </c>
      <c r="F2041" s="1" t="e">
        <f>_xlfn.XLOOKUP($A2041,Mapping!$A:$A,Mapping!$G:$G)</f>
        <v>#N/A</v>
      </c>
    </row>
    <row r="2042" spans="1:6" x14ac:dyDescent="0.25">
      <c r="A2042" t="s">
        <v>1748</v>
      </c>
      <c r="B2042" t="s">
        <v>25</v>
      </c>
      <c r="C2042" s="1">
        <f>_xlfn.XLOOKUP($A2042,Mapping!$A:$A,Mapping!$D:$D)</f>
        <v>18943</v>
      </c>
      <c r="D2042" s="1" t="str">
        <f>_xlfn.XLOOKUP($A2042,Mapping!$A:$A,Mapping!$E:$E)</f>
        <v>REG Cowell Agreement</v>
      </c>
      <c r="E2042" s="1" t="str">
        <f>_xlfn.XLOOKUP($A2042,Mapping!$A:$A,Mapping!$C:$C)</f>
        <v>SJWAM</v>
      </c>
      <c r="F2042" s="1" t="str">
        <f>_xlfn.XLOOKUP($A2042,Mapping!$A:$A,Mapping!$G:$G)</f>
        <v>Instream Flow Requirement</v>
      </c>
    </row>
    <row r="2043" spans="1:6" hidden="1" x14ac:dyDescent="0.25">
      <c r="A2043" t="s">
        <v>1760</v>
      </c>
      <c r="B2043" t="s">
        <v>25</v>
      </c>
      <c r="C2043" s="1" t="e">
        <f>_xlfn.XLOOKUP($A2043,Mapping!$A:$A,Mapping!$D:$D)</f>
        <v>#N/A</v>
      </c>
      <c r="D2043" s="1" t="e">
        <f>_xlfn.XLOOKUP($A2043,Mapping!$A:$A,Mapping!$E:$E)</f>
        <v>#N/A</v>
      </c>
      <c r="E2043" s="1" t="e">
        <f>_xlfn.XLOOKUP($A2043,Mapping!$A:$A,Mapping!$C:$C)</f>
        <v>#N/A</v>
      </c>
      <c r="F2043" s="1" t="e">
        <f>_xlfn.XLOOKUP($A2043,Mapping!$A:$A,Mapping!$G:$G)</f>
        <v>#N/A</v>
      </c>
    </row>
    <row r="2044" spans="1:6" hidden="1" x14ac:dyDescent="0.25">
      <c r="A2044" t="s">
        <v>1767</v>
      </c>
      <c r="B2044" t="s">
        <v>25</v>
      </c>
      <c r="C2044" s="1" t="e">
        <f>_xlfn.XLOOKUP($A2044,Mapping!$A:$A,Mapping!$D:$D)</f>
        <v>#N/A</v>
      </c>
      <c r="D2044" s="1" t="e">
        <f>_xlfn.XLOOKUP($A2044,Mapping!$A:$A,Mapping!$E:$E)</f>
        <v>#N/A</v>
      </c>
      <c r="E2044" s="1" t="e">
        <f>_xlfn.XLOOKUP($A2044,Mapping!$A:$A,Mapping!$C:$C)</f>
        <v>#N/A</v>
      </c>
      <c r="F2044" s="1" t="e">
        <f>_xlfn.XLOOKUP($A2044,Mapping!$A:$A,Mapping!$G:$G)</f>
        <v>#N/A</v>
      </c>
    </row>
    <row r="2045" spans="1:6" hidden="1" x14ac:dyDescent="0.25">
      <c r="A2045" t="s">
        <v>1775</v>
      </c>
      <c r="B2045" t="s">
        <v>25</v>
      </c>
      <c r="C2045" s="1" t="e">
        <f>_xlfn.XLOOKUP($A2045,Mapping!$A:$A,Mapping!$D:$D)</f>
        <v>#N/A</v>
      </c>
      <c r="D2045" s="1" t="e">
        <f>_xlfn.XLOOKUP($A2045,Mapping!$A:$A,Mapping!$E:$E)</f>
        <v>#N/A</v>
      </c>
      <c r="E2045" s="1" t="e">
        <f>_xlfn.XLOOKUP($A2045,Mapping!$A:$A,Mapping!$C:$C)</f>
        <v>#N/A</v>
      </c>
      <c r="F2045" s="1" t="e">
        <f>_xlfn.XLOOKUP($A2045,Mapping!$A:$A,Mapping!$G:$G)</f>
        <v>#N/A</v>
      </c>
    </row>
    <row r="2046" spans="1:6" hidden="1" x14ac:dyDescent="0.25">
      <c r="A2046" t="s">
        <v>1778</v>
      </c>
      <c r="B2046" t="s">
        <v>25</v>
      </c>
      <c r="C2046" s="1" t="e">
        <f>_xlfn.XLOOKUP($A2046,Mapping!$A:$A,Mapping!$D:$D)</f>
        <v>#N/A</v>
      </c>
      <c r="D2046" s="1" t="e">
        <f>_xlfn.XLOOKUP($A2046,Mapping!$A:$A,Mapping!$E:$E)</f>
        <v>#N/A</v>
      </c>
      <c r="E2046" s="1" t="e">
        <f>_xlfn.XLOOKUP($A2046,Mapping!$A:$A,Mapping!$C:$C)</f>
        <v>#N/A</v>
      </c>
      <c r="F2046" s="1" t="e">
        <f>_xlfn.XLOOKUP($A2046,Mapping!$A:$A,Mapping!$G:$G)</f>
        <v>#N/A</v>
      </c>
    </row>
    <row r="2047" spans="1:6" hidden="1" x14ac:dyDescent="0.25">
      <c r="A2047" t="s">
        <v>1785</v>
      </c>
      <c r="B2047" t="s">
        <v>25</v>
      </c>
      <c r="C2047" s="1" t="e">
        <f>_xlfn.XLOOKUP($A2047,Mapping!$A:$A,Mapping!$D:$D)</f>
        <v>#N/A</v>
      </c>
      <c r="D2047" s="1" t="e">
        <f>_xlfn.XLOOKUP($A2047,Mapping!$A:$A,Mapping!$E:$E)</f>
        <v>#N/A</v>
      </c>
      <c r="E2047" s="1" t="e">
        <f>_xlfn.XLOOKUP($A2047,Mapping!$A:$A,Mapping!$C:$C)</f>
        <v>#N/A</v>
      </c>
      <c r="F2047" s="1" t="e">
        <f>_xlfn.XLOOKUP($A2047,Mapping!$A:$A,Mapping!$G:$G)</f>
        <v>#N/A</v>
      </c>
    </row>
    <row r="2048" spans="1:6" hidden="1" x14ac:dyDescent="0.25">
      <c r="A2048" t="s">
        <v>1795</v>
      </c>
      <c r="B2048" t="s">
        <v>25</v>
      </c>
      <c r="C2048" s="1" t="e">
        <f>_xlfn.XLOOKUP($A2048,Mapping!$A:$A,Mapping!$D:$D)</f>
        <v>#N/A</v>
      </c>
      <c r="D2048" s="1" t="e">
        <f>_xlfn.XLOOKUP($A2048,Mapping!$A:$A,Mapping!$E:$E)</f>
        <v>#N/A</v>
      </c>
      <c r="E2048" s="1" t="e">
        <f>_xlfn.XLOOKUP($A2048,Mapping!$A:$A,Mapping!$C:$C)</f>
        <v>#N/A</v>
      </c>
      <c r="F2048" s="1" t="e">
        <f>_xlfn.XLOOKUP($A2048,Mapping!$A:$A,Mapping!$G:$G)</f>
        <v>#N/A</v>
      </c>
    </row>
    <row r="2049" spans="1:6" hidden="1" x14ac:dyDescent="0.25">
      <c r="A2049" t="s">
        <v>1799</v>
      </c>
      <c r="B2049" t="s">
        <v>25</v>
      </c>
      <c r="C2049" s="1" t="e">
        <f>_xlfn.XLOOKUP($A2049,Mapping!$A:$A,Mapping!$D:$D)</f>
        <v>#N/A</v>
      </c>
      <c r="D2049" s="1" t="e">
        <f>_xlfn.XLOOKUP($A2049,Mapping!$A:$A,Mapping!$E:$E)</f>
        <v>#N/A</v>
      </c>
      <c r="E2049" s="1" t="e">
        <f>_xlfn.XLOOKUP($A2049,Mapping!$A:$A,Mapping!$C:$C)</f>
        <v>#N/A</v>
      </c>
      <c r="F2049" s="1" t="e">
        <f>_xlfn.XLOOKUP($A2049,Mapping!$A:$A,Mapping!$G:$G)</f>
        <v>#N/A</v>
      </c>
    </row>
    <row r="2050" spans="1:6" hidden="1" x14ac:dyDescent="0.25">
      <c r="A2050" t="s">
        <v>1806</v>
      </c>
      <c r="B2050" t="s">
        <v>25</v>
      </c>
      <c r="C2050" s="1" t="e">
        <f>_xlfn.XLOOKUP($A2050,Mapping!$A:$A,Mapping!$D:$D)</f>
        <v>#N/A</v>
      </c>
      <c r="D2050" s="1" t="e">
        <f>_xlfn.XLOOKUP($A2050,Mapping!$A:$A,Mapping!$E:$E)</f>
        <v>#N/A</v>
      </c>
      <c r="E2050" s="1" t="e">
        <f>_xlfn.XLOOKUP($A2050,Mapping!$A:$A,Mapping!$C:$C)</f>
        <v>#N/A</v>
      </c>
      <c r="F2050" s="1" t="e">
        <f>_xlfn.XLOOKUP($A2050,Mapping!$A:$A,Mapping!$G:$G)</f>
        <v>#N/A</v>
      </c>
    </row>
    <row r="2051" spans="1:6" hidden="1" x14ac:dyDescent="0.25">
      <c r="A2051" t="s">
        <v>1809</v>
      </c>
      <c r="B2051" t="s">
        <v>25</v>
      </c>
      <c r="C2051" s="1" t="e">
        <f>_xlfn.XLOOKUP($A2051,Mapping!$A:$A,Mapping!$D:$D)</f>
        <v>#N/A</v>
      </c>
      <c r="D2051" s="1" t="e">
        <f>_xlfn.XLOOKUP($A2051,Mapping!$A:$A,Mapping!$E:$E)</f>
        <v>#N/A</v>
      </c>
      <c r="E2051" s="1" t="e">
        <f>_xlfn.XLOOKUP($A2051,Mapping!$A:$A,Mapping!$C:$C)</f>
        <v>#N/A</v>
      </c>
      <c r="F2051" s="1" t="e">
        <f>_xlfn.XLOOKUP($A2051,Mapping!$A:$A,Mapping!$G:$G)</f>
        <v>#N/A</v>
      </c>
    </row>
    <row r="2052" spans="1:6" hidden="1" x14ac:dyDescent="0.25">
      <c r="A2052" t="s">
        <v>1817</v>
      </c>
      <c r="B2052" t="s">
        <v>25</v>
      </c>
      <c r="C2052" s="1" t="e">
        <f>_xlfn.XLOOKUP($A2052,Mapping!$A:$A,Mapping!$D:$D)</f>
        <v>#N/A</v>
      </c>
      <c r="D2052" s="1" t="e">
        <f>_xlfn.XLOOKUP($A2052,Mapping!$A:$A,Mapping!$E:$E)</f>
        <v>#N/A</v>
      </c>
      <c r="E2052" s="1" t="e">
        <f>_xlfn.XLOOKUP($A2052,Mapping!$A:$A,Mapping!$C:$C)</f>
        <v>#N/A</v>
      </c>
      <c r="F2052" s="1" t="e">
        <f>_xlfn.XLOOKUP($A2052,Mapping!$A:$A,Mapping!$G:$G)</f>
        <v>#N/A</v>
      </c>
    </row>
    <row r="2053" spans="1:6" hidden="1" x14ac:dyDescent="0.25">
      <c r="A2053" t="s">
        <v>1845</v>
      </c>
      <c r="B2053" t="s">
        <v>25</v>
      </c>
      <c r="C2053" s="1" t="e">
        <f>_xlfn.XLOOKUP($A2053,Mapping!$A:$A,Mapping!$D:$D)</f>
        <v>#N/A</v>
      </c>
      <c r="D2053" s="1" t="e">
        <f>_xlfn.XLOOKUP($A2053,Mapping!$A:$A,Mapping!$E:$E)</f>
        <v>#N/A</v>
      </c>
      <c r="E2053" s="1" t="e">
        <f>_xlfn.XLOOKUP($A2053,Mapping!$A:$A,Mapping!$C:$C)</f>
        <v>#N/A</v>
      </c>
      <c r="F2053" s="1" t="e">
        <f>_xlfn.XLOOKUP($A2053,Mapping!$A:$A,Mapping!$G:$G)</f>
        <v>#N/A</v>
      </c>
    </row>
    <row r="2054" spans="1:6" hidden="1" x14ac:dyDescent="0.25">
      <c r="A2054" t="s">
        <v>1847</v>
      </c>
      <c r="B2054" t="s">
        <v>25</v>
      </c>
      <c r="C2054" s="1" t="e">
        <f>_xlfn.XLOOKUP($A2054,Mapping!$A:$A,Mapping!$D:$D)</f>
        <v>#N/A</v>
      </c>
      <c r="D2054" s="1" t="e">
        <f>_xlfn.XLOOKUP($A2054,Mapping!$A:$A,Mapping!$E:$E)</f>
        <v>#N/A</v>
      </c>
      <c r="E2054" s="1" t="e">
        <f>_xlfn.XLOOKUP($A2054,Mapping!$A:$A,Mapping!$C:$C)</f>
        <v>#N/A</v>
      </c>
      <c r="F2054" s="1" t="e">
        <f>_xlfn.XLOOKUP($A2054,Mapping!$A:$A,Mapping!$G:$G)</f>
        <v>#N/A</v>
      </c>
    </row>
    <row r="2055" spans="1:6" x14ac:dyDescent="0.25">
      <c r="A2055" t="s">
        <v>1851</v>
      </c>
      <c r="B2055" t="s">
        <v>25</v>
      </c>
      <c r="C2055" s="1">
        <f>_xlfn.XLOOKUP($A2055,Mapping!$A:$A,Mapping!$D:$D)</f>
        <v>19579</v>
      </c>
      <c r="D2055" s="1" t="str">
        <f>_xlfn.XLOOKUP($A2055,Mapping!$A:$A,Mapping!$E:$E)</f>
        <v>REG Stanislaus at Ripon</v>
      </c>
      <c r="E2055" s="1" t="str">
        <f>_xlfn.XLOOKUP($A2055,Mapping!$A:$A,Mapping!$C:$C)</f>
        <v>SJWAM</v>
      </c>
      <c r="F2055" s="1" t="str">
        <f>_xlfn.XLOOKUP($A2055,Mapping!$A:$A,Mapping!$G:$G)</f>
        <v>Instream Flow Requirement</v>
      </c>
    </row>
    <row r="2056" spans="1:6" hidden="1" x14ac:dyDescent="0.25">
      <c r="A2056" t="s">
        <v>1855</v>
      </c>
      <c r="B2056" t="s">
        <v>25</v>
      </c>
      <c r="C2056" s="1" t="str">
        <f>_xlfn.XLOOKUP($A2056,Mapping!$A:$A,Mapping!$D:$D)</f>
        <v/>
      </c>
      <c r="D2056" s="1" t="str">
        <f>_xlfn.XLOOKUP($A2056,Mapping!$A:$A,Mapping!$E:$E)</f>
        <v/>
      </c>
      <c r="E2056" s="1" t="str">
        <f>_xlfn.XLOOKUP($A2056,Mapping!$A:$A,Mapping!$C:$C)</f>
        <v>SJWAM</v>
      </c>
      <c r="F2056" s="1" t="str">
        <f>_xlfn.XLOOKUP($A2056,Mapping!$A:$A,Mapping!$G:$G)</f>
        <v/>
      </c>
    </row>
    <row r="2057" spans="1:6" x14ac:dyDescent="0.25">
      <c r="A2057" t="s">
        <v>1868</v>
      </c>
      <c r="B2057" t="s">
        <v>25</v>
      </c>
      <c r="C2057" s="1">
        <f>_xlfn.XLOOKUP($A2057,Mapping!$A:$A,Mapping!$D:$D)</f>
        <v>19558</v>
      </c>
      <c r="D2057" s="1" t="str">
        <f>_xlfn.XLOOKUP($A2057,Mapping!$A:$A,Mapping!$E:$E)</f>
        <v>REG FERC P2299</v>
      </c>
      <c r="E2057" s="1" t="str">
        <f>_xlfn.XLOOKUP($A2057,Mapping!$A:$A,Mapping!$C:$C)</f>
        <v>SJWAM</v>
      </c>
      <c r="F2057" s="1" t="str">
        <f>_xlfn.XLOOKUP($A2057,Mapping!$A:$A,Mapping!$G:$G)</f>
        <v>Instream Flow Requirement</v>
      </c>
    </row>
    <row r="2058" spans="1:6" hidden="1" x14ac:dyDescent="0.25">
      <c r="A2058" t="s">
        <v>1871</v>
      </c>
      <c r="B2058" t="s">
        <v>25</v>
      </c>
      <c r="C2058" s="1" t="e">
        <f>_xlfn.XLOOKUP($A2058,Mapping!$A:$A,Mapping!$D:$D)</f>
        <v>#N/A</v>
      </c>
      <c r="D2058" s="1" t="e">
        <f>_xlfn.XLOOKUP($A2058,Mapping!$A:$A,Mapping!$E:$E)</f>
        <v>#N/A</v>
      </c>
      <c r="E2058" s="1" t="e">
        <f>_xlfn.XLOOKUP($A2058,Mapping!$A:$A,Mapping!$C:$C)</f>
        <v>#N/A</v>
      </c>
      <c r="F2058" s="1" t="e">
        <f>_xlfn.XLOOKUP($A2058,Mapping!$A:$A,Mapping!$G:$G)</f>
        <v>#N/A</v>
      </c>
    </row>
    <row r="2059" spans="1:6" hidden="1" x14ac:dyDescent="0.25">
      <c r="A2059" t="s">
        <v>1876</v>
      </c>
      <c r="B2059" t="s">
        <v>25</v>
      </c>
      <c r="C2059" s="1" t="e">
        <f>_xlfn.XLOOKUP($A2059,Mapping!$A:$A,Mapping!$D:$D)</f>
        <v>#N/A</v>
      </c>
      <c r="D2059" s="1" t="e">
        <f>_xlfn.XLOOKUP($A2059,Mapping!$A:$A,Mapping!$E:$E)</f>
        <v>#N/A</v>
      </c>
      <c r="E2059" s="1" t="e">
        <f>_xlfn.XLOOKUP($A2059,Mapping!$A:$A,Mapping!$C:$C)</f>
        <v>#N/A</v>
      </c>
      <c r="F2059" s="1" t="e">
        <f>_xlfn.XLOOKUP($A2059,Mapping!$A:$A,Mapping!$G:$G)</f>
        <v>#N/A</v>
      </c>
    </row>
    <row r="2060" spans="1:6" x14ac:dyDescent="0.25">
      <c r="A2060" t="s">
        <v>7502</v>
      </c>
      <c r="B2060" t="s">
        <v>25</v>
      </c>
      <c r="C2060" s="1">
        <f>_xlfn.XLOOKUP($A2060,Mapping!$A:$A,Mapping!$D:$D)</f>
        <v>19283</v>
      </c>
      <c r="D2060" s="1" t="str">
        <f>_xlfn.XLOOKUP($A2060,Mapping!$A:$A,Mapping!$E:$E)</f>
        <v>REG Angels Creek blew Murphys Afterbay</v>
      </c>
      <c r="E2060" s="1" t="str">
        <f>_xlfn.XLOOKUP($A2060,Mapping!$A:$A,Mapping!$C:$C)</f>
        <v>SJWAM</v>
      </c>
      <c r="F2060" s="1" t="str">
        <f>_xlfn.XLOOKUP($A2060,Mapping!$A:$A,Mapping!$G:$G)</f>
        <v>Instream Flow Requirement</v>
      </c>
    </row>
    <row r="2061" spans="1:6" hidden="1" x14ac:dyDescent="0.25">
      <c r="A2061" t="s">
        <v>12959</v>
      </c>
      <c r="B2061" t="s">
        <v>25</v>
      </c>
      <c r="C2061" s="1" t="str">
        <f>_xlfn.XLOOKUP($A2061,Mapping!$A:$A,Mapping!$D:$D)</f>
        <v/>
      </c>
      <c r="D2061" s="1" t="str">
        <f>_xlfn.XLOOKUP($A2061,Mapping!$A:$A,Mapping!$E:$E)</f>
        <v/>
      </c>
      <c r="E2061" s="1" t="str">
        <f>_xlfn.XLOOKUP($A2061,Mapping!$A:$A,Mapping!$C:$C)</f>
        <v>SJWAM</v>
      </c>
      <c r="F2061" s="1" t="str">
        <f>_xlfn.XLOOKUP($A2061,Mapping!$A:$A,Mapping!$G:$G)</f>
        <v/>
      </c>
    </row>
    <row r="2062" spans="1:6" x14ac:dyDescent="0.25">
      <c r="A2062" t="s">
        <v>7503</v>
      </c>
      <c r="B2062" t="s">
        <v>25</v>
      </c>
      <c r="C2062" s="1">
        <f>_xlfn.XLOOKUP($A2062,Mapping!$A:$A,Mapping!$D:$D)</f>
        <v>19268</v>
      </c>
      <c r="D2062" s="1" t="str">
        <f>_xlfn.XLOOKUP($A2062,Mapping!$A:$A,Mapping!$E:$E)</f>
        <v>REG MF Stanislaus blw Donnells</v>
      </c>
      <c r="E2062" s="1" t="str">
        <f>_xlfn.XLOOKUP($A2062,Mapping!$A:$A,Mapping!$C:$C)</f>
        <v>SJWAM</v>
      </c>
      <c r="F2062" s="1" t="str">
        <f>_xlfn.XLOOKUP($A2062,Mapping!$A:$A,Mapping!$G:$G)</f>
        <v>Instream Flow Requirement</v>
      </c>
    </row>
    <row r="2063" spans="1:6" x14ac:dyDescent="0.25">
      <c r="A2063" t="s">
        <v>7504</v>
      </c>
      <c r="B2063" t="s">
        <v>25</v>
      </c>
      <c r="C2063" s="1">
        <f>_xlfn.XLOOKUP($A2063,Mapping!$A:$A,Mapping!$D:$D)</f>
        <v>19300</v>
      </c>
      <c r="D2063" s="1" t="str">
        <f>_xlfn.XLOOKUP($A2063,Mapping!$A:$A,Mapping!$E:$E)</f>
        <v>REG SF Stanislaus blw Lyons</v>
      </c>
      <c r="E2063" s="1" t="str">
        <f>_xlfn.XLOOKUP($A2063,Mapping!$A:$A,Mapping!$C:$C)</f>
        <v>SJWAM</v>
      </c>
      <c r="F2063" s="1" t="str">
        <f>_xlfn.XLOOKUP($A2063,Mapping!$A:$A,Mapping!$G:$G)</f>
        <v>Instream Flow Requirement</v>
      </c>
    </row>
    <row r="2064" spans="1:6" x14ac:dyDescent="0.25">
      <c r="A2064" t="s">
        <v>7505</v>
      </c>
      <c r="B2064" t="s">
        <v>25</v>
      </c>
      <c r="C2064" s="1">
        <f>_xlfn.XLOOKUP($A2064,Mapping!$A:$A,Mapping!$D:$D)</f>
        <v>19295</v>
      </c>
      <c r="D2064" s="1" t="str">
        <f>_xlfn.XLOOKUP($A2064,Mapping!$A:$A,Mapping!$E:$E)</f>
        <v>REG MF Stanislaus blw Sand Bar</v>
      </c>
      <c r="E2064" s="1" t="str">
        <f>_xlfn.XLOOKUP($A2064,Mapping!$A:$A,Mapping!$C:$C)</f>
        <v>SJWAM</v>
      </c>
      <c r="F2064" s="1" t="str">
        <f>_xlfn.XLOOKUP($A2064,Mapping!$A:$A,Mapping!$G:$G)</f>
        <v>Instream Flow Requirement</v>
      </c>
    </row>
    <row r="2065" spans="1:6" x14ac:dyDescent="0.25">
      <c r="A2065" t="s">
        <v>7506</v>
      </c>
      <c r="B2065" t="s">
        <v>25</v>
      </c>
      <c r="C2065" s="1">
        <f>_xlfn.XLOOKUP($A2065,Mapping!$A:$A,Mapping!$D:$D)</f>
        <v>19292</v>
      </c>
      <c r="D2065" s="1" t="str">
        <f>_xlfn.XLOOKUP($A2065,Mapping!$A:$A,Mapping!$E:$E)</f>
        <v>REG Beardsley</v>
      </c>
      <c r="E2065" s="1" t="str">
        <f>_xlfn.XLOOKUP($A2065,Mapping!$A:$A,Mapping!$C:$C)</f>
        <v>SJWAM</v>
      </c>
      <c r="F2065" s="1" t="str">
        <f>_xlfn.XLOOKUP($A2065,Mapping!$A:$A,Mapping!$G:$G)</f>
        <v>Instream Flow Requirement</v>
      </c>
    </row>
    <row r="2066" spans="1:6" hidden="1" x14ac:dyDescent="0.25">
      <c r="A2066" t="s">
        <v>12960</v>
      </c>
      <c r="B2066" t="s">
        <v>25</v>
      </c>
      <c r="C2066" s="1" t="str">
        <f>_xlfn.XLOOKUP($A2066,Mapping!$A:$A,Mapping!$D:$D)</f>
        <v/>
      </c>
      <c r="D2066" s="1" t="str">
        <f>_xlfn.XLOOKUP($A2066,Mapping!$A:$A,Mapping!$E:$E)</f>
        <v/>
      </c>
      <c r="E2066" s="1" t="str">
        <f>_xlfn.XLOOKUP($A2066,Mapping!$A:$A,Mapping!$C:$C)</f>
        <v>SJWAM</v>
      </c>
      <c r="F2066" s="1" t="str">
        <f>_xlfn.XLOOKUP($A2066,Mapping!$A:$A,Mapping!$G:$G)</f>
        <v/>
      </c>
    </row>
    <row r="2067" spans="1:6" hidden="1" x14ac:dyDescent="0.25">
      <c r="A2067" t="s">
        <v>12962</v>
      </c>
      <c r="B2067" t="s">
        <v>25</v>
      </c>
      <c r="C2067" s="1" t="str">
        <f>_xlfn.XLOOKUP($A2067,Mapping!$A:$A,Mapping!$D:$D)</f>
        <v/>
      </c>
      <c r="D2067" s="1" t="str">
        <f>_xlfn.XLOOKUP($A2067,Mapping!$A:$A,Mapping!$E:$E)</f>
        <v/>
      </c>
      <c r="E2067" s="1" t="str">
        <f>_xlfn.XLOOKUP($A2067,Mapping!$A:$A,Mapping!$C:$C)</f>
        <v>SJWAM</v>
      </c>
      <c r="F2067" s="1" t="str">
        <f>_xlfn.XLOOKUP($A2067,Mapping!$A:$A,Mapping!$G:$G)</f>
        <v/>
      </c>
    </row>
    <row r="2068" spans="1:6" hidden="1" x14ac:dyDescent="0.25">
      <c r="A2068" t="s">
        <v>12963</v>
      </c>
      <c r="B2068" t="s">
        <v>25</v>
      </c>
      <c r="C2068" s="1" t="str">
        <f>_xlfn.XLOOKUP($A2068,Mapping!$A:$A,Mapping!$D:$D)</f>
        <v/>
      </c>
      <c r="D2068" s="1" t="str">
        <f>_xlfn.XLOOKUP($A2068,Mapping!$A:$A,Mapping!$E:$E)</f>
        <v/>
      </c>
      <c r="E2068" s="1" t="str">
        <f>_xlfn.XLOOKUP($A2068,Mapping!$A:$A,Mapping!$C:$C)</f>
        <v>SJWAM</v>
      </c>
      <c r="F2068" s="1" t="str">
        <f>_xlfn.XLOOKUP($A2068,Mapping!$A:$A,Mapping!$G:$G)</f>
        <v/>
      </c>
    </row>
    <row r="2069" spans="1:6" hidden="1" x14ac:dyDescent="0.25">
      <c r="A2069" t="s">
        <v>12964</v>
      </c>
      <c r="B2069" t="s">
        <v>25</v>
      </c>
      <c r="C2069" s="1" t="str">
        <f>_xlfn.XLOOKUP($A2069,Mapping!$A:$A,Mapping!$D:$D)</f>
        <v/>
      </c>
      <c r="D2069" s="1" t="str">
        <f>_xlfn.XLOOKUP($A2069,Mapping!$A:$A,Mapping!$E:$E)</f>
        <v/>
      </c>
      <c r="E2069" s="1" t="str">
        <f>_xlfn.XLOOKUP($A2069,Mapping!$A:$A,Mapping!$C:$C)</f>
        <v>SJWAM</v>
      </c>
      <c r="F2069" s="1" t="str">
        <f>_xlfn.XLOOKUP($A2069,Mapping!$A:$A,Mapping!$G:$G)</f>
        <v/>
      </c>
    </row>
    <row r="2070" spans="1:6" hidden="1" x14ac:dyDescent="0.25">
      <c r="A2070" t="s">
        <v>12965</v>
      </c>
      <c r="B2070" t="s">
        <v>25</v>
      </c>
      <c r="C2070" s="1" t="str">
        <f>_xlfn.XLOOKUP($A2070,Mapping!$A:$A,Mapping!$D:$D)</f>
        <v/>
      </c>
      <c r="D2070" s="1" t="str">
        <f>_xlfn.XLOOKUP($A2070,Mapping!$A:$A,Mapping!$E:$E)</f>
        <v/>
      </c>
      <c r="E2070" s="1" t="str">
        <f>_xlfn.XLOOKUP($A2070,Mapping!$A:$A,Mapping!$C:$C)</f>
        <v>SJWAM</v>
      </c>
      <c r="F2070" s="1" t="str">
        <f>_xlfn.XLOOKUP($A2070,Mapping!$A:$A,Mapping!$G:$G)</f>
        <v/>
      </c>
    </row>
    <row r="2071" spans="1:6" x14ac:dyDescent="0.25">
      <c r="A2071" t="s">
        <v>7507</v>
      </c>
      <c r="B2071" t="s">
        <v>25</v>
      </c>
      <c r="C2071" s="1">
        <f>_xlfn.XLOOKUP($A2071,Mapping!$A:$A,Mapping!$D:$D)</f>
        <v>22964</v>
      </c>
      <c r="D2071" s="1" t="str">
        <f>_xlfn.XLOOKUP($A2071,Mapping!$A:$A,Mapping!$E:$E)</f>
        <v>REG SF Stanislaus at Strawberry</v>
      </c>
      <c r="E2071" s="1" t="str">
        <f>_xlfn.XLOOKUP($A2071,Mapping!$A:$A,Mapping!$C:$C)</f>
        <v>SJWAM</v>
      </c>
      <c r="F2071" s="1" t="str">
        <f>_xlfn.XLOOKUP($A2071,Mapping!$A:$A,Mapping!$G:$G)</f>
        <v>Instream Flow Requirement</v>
      </c>
    </row>
    <row r="2072" spans="1:6" hidden="1" x14ac:dyDescent="0.25">
      <c r="A2072" t="s">
        <v>12966</v>
      </c>
      <c r="B2072" t="s">
        <v>25</v>
      </c>
      <c r="C2072" s="1" t="str">
        <f>_xlfn.XLOOKUP($A2072,Mapping!$A:$A,Mapping!$D:$D)</f>
        <v/>
      </c>
      <c r="D2072" s="1" t="str">
        <f>_xlfn.XLOOKUP($A2072,Mapping!$A:$A,Mapping!$E:$E)</f>
        <v/>
      </c>
      <c r="E2072" s="1" t="str">
        <f>_xlfn.XLOOKUP($A2072,Mapping!$A:$A,Mapping!$C:$C)</f>
        <v>SJWAM</v>
      </c>
      <c r="F2072" s="1" t="str">
        <f>_xlfn.XLOOKUP($A2072,Mapping!$A:$A,Mapping!$G:$G)</f>
        <v/>
      </c>
    </row>
    <row r="2073" spans="1:6" hidden="1" x14ac:dyDescent="0.25">
      <c r="A2073" t="s">
        <v>2669</v>
      </c>
      <c r="B2073" t="s">
        <v>42</v>
      </c>
      <c r="C2073" s="1" t="e">
        <f>_xlfn.XLOOKUP($A2073,Mapping!$A:$A,Mapping!$D:$D)</f>
        <v>#N/A</v>
      </c>
      <c r="D2073" s="1" t="e">
        <f>_xlfn.XLOOKUP($A2073,Mapping!$A:$A,Mapping!$E:$E)</f>
        <v>#N/A</v>
      </c>
      <c r="E2073" s="1" t="e">
        <f>_xlfn.XLOOKUP($A2073,Mapping!$A:$A,Mapping!$C:$C)</f>
        <v>#N/A</v>
      </c>
      <c r="F2073" s="1" t="e">
        <f>_xlfn.XLOOKUP($A2073,Mapping!$A:$A,Mapping!$G:$G)</f>
        <v>#N/A</v>
      </c>
    </row>
    <row r="2074" spans="1:6" hidden="1" x14ac:dyDescent="0.25">
      <c r="A2074" t="s">
        <v>2670</v>
      </c>
      <c r="B2074" t="s">
        <v>42</v>
      </c>
      <c r="C2074" s="1" t="e">
        <f>_xlfn.XLOOKUP($A2074,Mapping!$A:$A,Mapping!$D:$D)</f>
        <v>#N/A</v>
      </c>
      <c r="D2074" s="1" t="e">
        <f>_xlfn.XLOOKUP($A2074,Mapping!$A:$A,Mapping!$E:$E)</f>
        <v>#N/A</v>
      </c>
      <c r="E2074" s="1" t="e">
        <f>_xlfn.XLOOKUP($A2074,Mapping!$A:$A,Mapping!$C:$C)</f>
        <v>#N/A</v>
      </c>
      <c r="F2074" s="1" t="e">
        <f>_xlfn.XLOOKUP($A2074,Mapping!$A:$A,Mapping!$G:$G)</f>
        <v>#N/A</v>
      </c>
    </row>
    <row r="2075" spans="1:6" hidden="1" x14ac:dyDescent="0.25">
      <c r="A2075" t="s">
        <v>2671</v>
      </c>
      <c r="B2075" t="s">
        <v>42</v>
      </c>
      <c r="C2075" s="1" t="e">
        <f>_xlfn.XLOOKUP($A2075,Mapping!$A:$A,Mapping!$D:$D)</f>
        <v>#N/A</v>
      </c>
      <c r="D2075" s="1" t="e">
        <f>_xlfn.XLOOKUP($A2075,Mapping!$A:$A,Mapping!$E:$E)</f>
        <v>#N/A</v>
      </c>
      <c r="E2075" s="1" t="e">
        <f>_xlfn.XLOOKUP($A2075,Mapping!$A:$A,Mapping!$C:$C)</f>
        <v>#N/A</v>
      </c>
      <c r="F2075" s="1" t="e">
        <f>_xlfn.XLOOKUP($A2075,Mapping!$A:$A,Mapping!$G:$G)</f>
        <v>#N/A</v>
      </c>
    </row>
    <row r="2076" spans="1:6" hidden="1" x14ac:dyDescent="0.25">
      <c r="A2076" t="s">
        <v>2672</v>
      </c>
      <c r="B2076" t="s">
        <v>42</v>
      </c>
      <c r="C2076" s="1" t="e">
        <f>_xlfn.XLOOKUP($A2076,Mapping!$A:$A,Mapping!$D:$D)</f>
        <v>#N/A</v>
      </c>
      <c r="D2076" s="1" t="e">
        <f>_xlfn.XLOOKUP($A2076,Mapping!$A:$A,Mapping!$E:$E)</f>
        <v>#N/A</v>
      </c>
      <c r="E2076" s="1" t="e">
        <f>_xlfn.XLOOKUP($A2076,Mapping!$A:$A,Mapping!$C:$C)</f>
        <v>#N/A</v>
      </c>
      <c r="F2076" s="1" t="e">
        <f>_xlfn.XLOOKUP($A2076,Mapping!$A:$A,Mapping!$G:$G)</f>
        <v>#N/A</v>
      </c>
    </row>
    <row r="2077" spans="1:6" hidden="1" x14ac:dyDescent="0.25">
      <c r="A2077" t="s">
        <v>2398</v>
      </c>
      <c r="B2077" t="s">
        <v>35</v>
      </c>
      <c r="C2077" s="1" t="e">
        <f>_xlfn.XLOOKUP($A2077,Mapping!$A:$A,Mapping!$D:$D)</f>
        <v>#N/A</v>
      </c>
      <c r="D2077" s="1" t="e">
        <f>_xlfn.XLOOKUP($A2077,Mapping!$A:$A,Mapping!$E:$E)</f>
        <v>#N/A</v>
      </c>
      <c r="E2077" s="1" t="e">
        <f>_xlfn.XLOOKUP($A2077,Mapping!$A:$A,Mapping!$C:$C)</f>
        <v>#N/A</v>
      </c>
      <c r="F2077" s="1" t="e">
        <f>_xlfn.XLOOKUP($A2077,Mapping!$A:$A,Mapping!$G:$G)</f>
        <v>#N/A</v>
      </c>
    </row>
    <row r="2078" spans="1:6" hidden="1" x14ac:dyDescent="0.25">
      <c r="A2078" t="s">
        <v>2399</v>
      </c>
      <c r="B2078" t="s">
        <v>36</v>
      </c>
      <c r="C2078" s="1" t="e">
        <f>_xlfn.XLOOKUP($A2078,Mapping!$A:$A,Mapping!$D:$D)</f>
        <v>#N/A</v>
      </c>
      <c r="D2078" s="1" t="e">
        <f>_xlfn.XLOOKUP($A2078,Mapping!$A:$A,Mapping!$E:$E)</f>
        <v>#N/A</v>
      </c>
      <c r="E2078" s="1" t="e">
        <f>_xlfn.XLOOKUP($A2078,Mapping!$A:$A,Mapping!$C:$C)</f>
        <v>#N/A</v>
      </c>
      <c r="F2078" s="1" t="e">
        <f>_xlfn.XLOOKUP($A2078,Mapping!$A:$A,Mapping!$G:$G)</f>
        <v>#N/A</v>
      </c>
    </row>
    <row r="2079" spans="1:6" hidden="1" x14ac:dyDescent="0.25">
      <c r="A2079" t="s">
        <v>2400</v>
      </c>
      <c r="B2079" t="s">
        <v>37</v>
      </c>
      <c r="C2079" s="1" t="e">
        <f>_xlfn.XLOOKUP($A2079,Mapping!$A:$A,Mapping!$D:$D)</f>
        <v>#N/A</v>
      </c>
      <c r="D2079" s="1" t="e">
        <f>_xlfn.XLOOKUP($A2079,Mapping!$A:$A,Mapping!$E:$E)</f>
        <v>#N/A</v>
      </c>
      <c r="E2079" s="1" t="e">
        <f>_xlfn.XLOOKUP($A2079,Mapping!$A:$A,Mapping!$C:$C)</f>
        <v>#N/A</v>
      </c>
      <c r="F2079" s="1" t="e">
        <f>_xlfn.XLOOKUP($A2079,Mapping!$A:$A,Mapping!$G:$G)</f>
        <v>#N/A</v>
      </c>
    </row>
    <row r="2080" spans="1:6" hidden="1" x14ac:dyDescent="0.25">
      <c r="A2080" t="s">
        <v>1499</v>
      </c>
      <c r="B2080" t="s">
        <v>21</v>
      </c>
      <c r="C2080" s="1" t="e">
        <f>_xlfn.XLOOKUP($A2080,Mapping!$A:$A,Mapping!$D:$D)</f>
        <v>#N/A</v>
      </c>
      <c r="D2080" s="1" t="e">
        <f>_xlfn.XLOOKUP($A2080,Mapping!$A:$A,Mapping!$E:$E)</f>
        <v>#N/A</v>
      </c>
      <c r="E2080" s="1" t="e">
        <f>_xlfn.XLOOKUP($A2080,Mapping!$A:$A,Mapping!$C:$C)</f>
        <v>#N/A</v>
      </c>
      <c r="F2080" s="1" t="e">
        <f>_xlfn.XLOOKUP($A2080,Mapping!$A:$A,Mapping!$G:$G)</f>
        <v>#N/A</v>
      </c>
    </row>
    <row r="2081" spans="1:6" hidden="1" x14ac:dyDescent="0.25">
      <c r="A2081" t="s">
        <v>1500</v>
      </c>
      <c r="B2081" t="s">
        <v>21</v>
      </c>
      <c r="C2081" s="1" t="e">
        <f>_xlfn.XLOOKUP($A2081,Mapping!$A:$A,Mapping!$D:$D)</f>
        <v>#N/A</v>
      </c>
      <c r="D2081" s="1" t="e">
        <f>_xlfn.XLOOKUP($A2081,Mapping!$A:$A,Mapping!$E:$E)</f>
        <v>#N/A</v>
      </c>
      <c r="E2081" s="1" t="e">
        <f>_xlfn.XLOOKUP($A2081,Mapping!$A:$A,Mapping!$C:$C)</f>
        <v>#N/A</v>
      </c>
      <c r="F2081" s="1" t="e">
        <f>_xlfn.XLOOKUP($A2081,Mapping!$A:$A,Mapping!$G:$G)</f>
        <v>#N/A</v>
      </c>
    </row>
    <row r="2082" spans="1:6" hidden="1" x14ac:dyDescent="0.25">
      <c r="A2082" t="s">
        <v>1501</v>
      </c>
      <c r="B2082" t="s">
        <v>21</v>
      </c>
      <c r="C2082" s="1" t="e">
        <f>_xlfn.XLOOKUP($A2082,Mapping!$A:$A,Mapping!$D:$D)</f>
        <v>#N/A</v>
      </c>
      <c r="D2082" s="1" t="e">
        <f>_xlfn.XLOOKUP($A2082,Mapping!$A:$A,Mapping!$E:$E)</f>
        <v>#N/A</v>
      </c>
      <c r="E2082" s="1" t="e">
        <f>_xlfn.XLOOKUP($A2082,Mapping!$A:$A,Mapping!$C:$C)</f>
        <v>#N/A</v>
      </c>
      <c r="F2082" s="1" t="e">
        <f>_xlfn.XLOOKUP($A2082,Mapping!$A:$A,Mapping!$G:$G)</f>
        <v>#N/A</v>
      </c>
    </row>
    <row r="2083" spans="1:6" hidden="1" x14ac:dyDescent="0.25">
      <c r="A2083" t="s">
        <v>1502</v>
      </c>
      <c r="B2083" t="s">
        <v>21</v>
      </c>
      <c r="C2083" s="1" t="e">
        <f>_xlfn.XLOOKUP($A2083,Mapping!$A:$A,Mapping!$D:$D)</f>
        <v>#N/A</v>
      </c>
      <c r="D2083" s="1" t="e">
        <f>_xlfn.XLOOKUP($A2083,Mapping!$A:$A,Mapping!$E:$E)</f>
        <v>#N/A</v>
      </c>
      <c r="E2083" s="1" t="e">
        <f>_xlfn.XLOOKUP($A2083,Mapping!$A:$A,Mapping!$C:$C)</f>
        <v>#N/A</v>
      </c>
      <c r="F2083" s="1" t="e">
        <f>_xlfn.XLOOKUP($A2083,Mapping!$A:$A,Mapping!$G:$G)</f>
        <v>#N/A</v>
      </c>
    </row>
    <row r="2084" spans="1:6" hidden="1" x14ac:dyDescent="0.25">
      <c r="A2084" t="s">
        <v>1503</v>
      </c>
      <c r="B2084" t="s">
        <v>21</v>
      </c>
      <c r="C2084" s="1" t="e">
        <f>_xlfn.XLOOKUP($A2084,Mapping!$A:$A,Mapping!$D:$D)</f>
        <v>#N/A</v>
      </c>
      <c r="D2084" s="1" t="e">
        <f>_xlfn.XLOOKUP($A2084,Mapping!$A:$A,Mapping!$E:$E)</f>
        <v>#N/A</v>
      </c>
      <c r="E2084" s="1" t="e">
        <f>_xlfn.XLOOKUP($A2084,Mapping!$A:$A,Mapping!$C:$C)</f>
        <v>#N/A</v>
      </c>
      <c r="F2084" s="1" t="e">
        <f>_xlfn.XLOOKUP($A2084,Mapping!$A:$A,Mapping!$G:$G)</f>
        <v>#N/A</v>
      </c>
    </row>
    <row r="2085" spans="1:6" hidden="1" x14ac:dyDescent="0.25">
      <c r="A2085" t="s">
        <v>1504</v>
      </c>
      <c r="B2085" t="s">
        <v>21</v>
      </c>
      <c r="C2085" s="1" t="e">
        <f>_xlfn.XLOOKUP($A2085,Mapping!$A:$A,Mapping!$D:$D)</f>
        <v>#N/A</v>
      </c>
      <c r="D2085" s="1" t="e">
        <f>_xlfn.XLOOKUP($A2085,Mapping!$A:$A,Mapping!$E:$E)</f>
        <v>#N/A</v>
      </c>
      <c r="E2085" s="1" t="e">
        <f>_xlfn.XLOOKUP($A2085,Mapping!$A:$A,Mapping!$C:$C)</f>
        <v>#N/A</v>
      </c>
      <c r="F2085" s="1" t="e">
        <f>_xlfn.XLOOKUP($A2085,Mapping!$A:$A,Mapping!$G:$G)</f>
        <v>#N/A</v>
      </c>
    </row>
    <row r="2086" spans="1:6" hidden="1" x14ac:dyDescent="0.25">
      <c r="A2086" t="s">
        <v>1505</v>
      </c>
      <c r="B2086" t="s">
        <v>21</v>
      </c>
      <c r="C2086" s="1" t="e">
        <f>_xlfn.XLOOKUP($A2086,Mapping!$A:$A,Mapping!$D:$D)</f>
        <v>#N/A</v>
      </c>
      <c r="D2086" s="1" t="e">
        <f>_xlfn.XLOOKUP($A2086,Mapping!$A:$A,Mapping!$E:$E)</f>
        <v>#N/A</v>
      </c>
      <c r="E2086" s="1" t="e">
        <f>_xlfn.XLOOKUP($A2086,Mapping!$A:$A,Mapping!$C:$C)</f>
        <v>#N/A</v>
      </c>
      <c r="F2086" s="1" t="e">
        <f>_xlfn.XLOOKUP($A2086,Mapping!$A:$A,Mapping!$G:$G)</f>
        <v>#N/A</v>
      </c>
    </row>
    <row r="2087" spans="1:6" hidden="1" x14ac:dyDescent="0.25">
      <c r="A2087" t="s">
        <v>1506</v>
      </c>
      <c r="B2087" t="s">
        <v>21</v>
      </c>
      <c r="C2087" s="1" t="e">
        <f>_xlfn.XLOOKUP($A2087,Mapping!$A:$A,Mapping!$D:$D)</f>
        <v>#N/A</v>
      </c>
      <c r="D2087" s="1" t="e">
        <f>_xlfn.XLOOKUP($A2087,Mapping!$A:$A,Mapping!$E:$E)</f>
        <v>#N/A</v>
      </c>
      <c r="E2087" s="1" t="e">
        <f>_xlfn.XLOOKUP($A2087,Mapping!$A:$A,Mapping!$C:$C)</f>
        <v>#N/A</v>
      </c>
      <c r="F2087" s="1" t="e">
        <f>_xlfn.XLOOKUP($A2087,Mapping!$A:$A,Mapping!$G:$G)</f>
        <v>#N/A</v>
      </c>
    </row>
    <row r="2088" spans="1:6" hidden="1" x14ac:dyDescent="0.25">
      <c r="A2088" t="s">
        <v>1507</v>
      </c>
      <c r="B2088" t="s">
        <v>21</v>
      </c>
      <c r="C2088" s="1" t="e">
        <f>_xlfn.XLOOKUP($A2088,Mapping!$A:$A,Mapping!$D:$D)</f>
        <v>#N/A</v>
      </c>
      <c r="D2088" s="1" t="e">
        <f>_xlfn.XLOOKUP($A2088,Mapping!$A:$A,Mapping!$E:$E)</f>
        <v>#N/A</v>
      </c>
      <c r="E2088" s="1" t="e">
        <f>_xlfn.XLOOKUP($A2088,Mapping!$A:$A,Mapping!$C:$C)</f>
        <v>#N/A</v>
      </c>
      <c r="F2088" s="1" t="e">
        <f>_xlfn.XLOOKUP($A2088,Mapping!$A:$A,Mapping!$G:$G)</f>
        <v>#N/A</v>
      </c>
    </row>
    <row r="2089" spans="1:6" hidden="1" x14ac:dyDescent="0.25">
      <c r="A2089" t="s">
        <v>1508</v>
      </c>
      <c r="B2089" t="s">
        <v>21</v>
      </c>
      <c r="C2089" s="1" t="e">
        <f>_xlfn.XLOOKUP($A2089,Mapping!$A:$A,Mapping!$D:$D)</f>
        <v>#N/A</v>
      </c>
      <c r="D2089" s="1" t="e">
        <f>_xlfn.XLOOKUP($A2089,Mapping!$A:$A,Mapping!$E:$E)</f>
        <v>#N/A</v>
      </c>
      <c r="E2089" s="1" t="e">
        <f>_xlfn.XLOOKUP($A2089,Mapping!$A:$A,Mapping!$C:$C)</f>
        <v>#N/A</v>
      </c>
      <c r="F2089" s="1" t="e">
        <f>_xlfn.XLOOKUP($A2089,Mapping!$A:$A,Mapping!$G:$G)</f>
        <v>#N/A</v>
      </c>
    </row>
    <row r="2090" spans="1:6" hidden="1" x14ac:dyDescent="0.25">
      <c r="A2090" t="s">
        <v>1509</v>
      </c>
      <c r="B2090" t="s">
        <v>21</v>
      </c>
      <c r="C2090" s="1" t="e">
        <f>_xlfn.XLOOKUP($A2090,Mapping!$A:$A,Mapping!$D:$D)</f>
        <v>#N/A</v>
      </c>
      <c r="D2090" s="1" t="e">
        <f>_xlfn.XLOOKUP($A2090,Mapping!$A:$A,Mapping!$E:$E)</f>
        <v>#N/A</v>
      </c>
      <c r="E2090" s="1" t="e">
        <f>_xlfn.XLOOKUP($A2090,Mapping!$A:$A,Mapping!$C:$C)</f>
        <v>#N/A</v>
      </c>
      <c r="F2090" s="1" t="e">
        <f>_xlfn.XLOOKUP($A2090,Mapping!$A:$A,Mapping!$G:$G)</f>
        <v>#N/A</v>
      </c>
    </row>
    <row r="2091" spans="1:6" hidden="1" x14ac:dyDescent="0.25">
      <c r="A2091" t="s">
        <v>1510</v>
      </c>
      <c r="B2091" t="s">
        <v>21</v>
      </c>
      <c r="C2091" s="1" t="e">
        <f>_xlfn.XLOOKUP($A2091,Mapping!$A:$A,Mapping!$D:$D)</f>
        <v>#N/A</v>
      </c>
      <c r="D2091" s="1" t="e">
        <f>_xlfn.XLOOKUP($A2091,Mapping!$A:$A,Mapping!$E:$E)</f>
        <v>#N/A</v>
      </c>
      <c r="E2091" s="1" t="e">
        <f>_xlfn.XLOOKUP($A2091,Mapping!$A:$A,Mapping!$C:$C)</f>
        <v>#N/A</v>
      </c>
      <c r="F2091" s="1" t="e">
        <f>_xlfn.XLOOKUP($A2091,Mapping!$A:$A,Mapping!$G:$G)</f>
        <v>#N/A</v>
      </c>
    </row>
    <row r="2092" spans="1:6" hidden="1" x14ac:dyDescent="0.25">
      <c r="A2092" t="s">
        <v>1511</v>
      </c>
      <c r="B2092" t="s">
        <v>21</v>
      </c>
      <c r="C2092" s="1" t="e">
        <f>_xlfn.XLOOKUP($A2092,Mapping!$A:$A,Mapping!$D:$D)</f>
        <v>#N/A</v>
      </c>
      <c r="D2092" s="1" t="e">
        <f>_xlfn.XLOOKUP($A2092,Mapping!$A:$A,Mapping!$E:$E)</f>
        <v>#N/A</v>
      </c>
      <c r="E2092" s="1" t="e">
        <f>_xlfn.XLOOKUP($A2092,Mapping!$A:$A,Mapping!$C:$C)</f>
        <v>#N/A</v>
      </c>
      <c r="F2092" s="1" t="e">
        <f>_xlfn.XLOOKUP($A2092,Mapping!$A:$A,Mapping!$G:$G)</f>
        <v>#N/A</v>
      </c>
    </row>
    <row r="2093" spans="1:6" hidden="1" x14ac:dyDescent="0.25">
      <c r="A2093" t="s">
        <v>1512</v>
      </c>
      <c r="B2093" t="s">
        <v>21</v>
      </c>
      <c r="C2093" s="1" t="e">
        <f>_xlfn.XLOOKUP($A2093,Mapping!$A:$A,Mapping!$D:$D)</f>
        <v>#N/A</v>
      </c>
      <c r="D2093" s="1" t="e">
        <f>_xlfn.XLOOKUP($A2093,Mapping!$A:$A,Mapping!$E:$E)</f>
        <v>#N/A</v>
      </c>
      <c r="E2093" s="1" t="e">
        <f>_xlfn.XLOOKUP($A2093,Mapping!$A:$A,Mapping!$C:$C)</f>
        <v>#N/A</v>
      </c>
      <c r="F2093" s="1" t="e">
        <f>_xlfn.XLOOKUP($A2093,Mapping!$A:$A,Mapping!$G:$G)</f>
        <v>#N/A</v>
      </c>
    </row>
    <row r="2094" spans="1:6" hidden="1" x14ac:dyDescent="0.25">
      <c r="A2094" t="s">
        <v>1513</v>
      </c>
      <c r="B2094" t="s">
        <v>21</v>
      </c>
      <c r="C2094" s="1" t="e">
        <f>_xlfn.XLOOKUP($A2094,Mapping!$A:$A,Mapping!$D:$D)</f>
        <v>#N/A</v>
      </c>
      <c r="D2094" s="1" t="e">
        <f>_xlfn.XLOOKUP($A2094,Mapping!$A:$A,Mapping!$E:$E)</f>
        <v>#N/A</v>
      </c>
      <c r="E2094" s="1" t="e">
        <f>_xlfn.XLOOKUP($A2094,Mapping!$A:$A,Mapping!$C:$C)</f>
        <v>#N/A</v>
      </c>
      <c r="F2094" s="1" t="e">
        <f>_xlfn.XLOOKUP($A2094,Mapping!$A:$A,Mapping!$G:$G)</f>
        <v>#N/A</v>
      </c>
    </row>
    <row r="2095" spans="1:6" hidden="1" x14ac:dyDescent="0.25">
      <c r="A2095" t="s">
        <v>1514</v>
      </c>
      <c r="B2095" t="s">
        <v>21</v>
      </c>
      <c r="C2095" s="1" t="e">
        <f>_xlfn.XLOOKUP($A2095,Mapping!$A:$A,Mapping!$D:$D)</f>
        <v>#N/A</v>
      </c>
      <c r="D2095" s="1" t="e">
        <f>_xlfn.XLOOKUP($A2095,Mapping!$A:$A,Mapping!$E:$E)</f>
        <v>#N/A</v>
      </c>
      <c r="E2095" s="1" t="e">
        <f>_xlfn.XLOOKUP($A2095,Mapping!$A:$A,Mapping!$C:$C)</f>
        <v>#N/A</v>
      </c>
      <c r="F2095" s="1" t="e">
        <f>_xlfn.XLOOKUP($A2095,Mapping!$A:$A,Mapping!$G:$G)</f>
        <v>#N/A</v>
      </c>
    </row>
    <row r="2096" spans="1:6" hidden="1" x14ac:dyDescent="0.25">
      <c r="A2096" t="s">
        <v>1515</v>
      </c>
      <c r="B2096" t="s">
        <v>21</v>
      </c>
      <c r="C2096" s="1" t="e">
        <f>_xlfn.XLOOKUP($A2096,Mapping!$A:$A,Mapping!$D:$D)</f>
        <v>#N/A</v>
      </c>
      <c r="D2096" s="1" t="e">
        <f>_xlfn.XLOOKUP($A2096,Mapping!$A:$A,Mapping!$E:$E)</f>
        <v>#N/A</v>
      </c>
      <c r="E2096" s="1" t="e">
        <f>_xlfn.XLOOKUP($A2096,Mapping!$A:$A,Mapping!$C:$C)</f>
        <v>#N/A</v>
      </c>
      <c r="F2096" s="1" t="e">
        <f>_xlfn.XLOOKUP($A2096,Mapping!$A:$A,Mapping!$G:$G)</f>
        <v>#N/A</v>
      </c>
    </row>
    <row r="2097" spans="1:6" hidden="1" x14ac:dyDescent="0.25">
      <c r="A2097" t="s">
        <v>1516</v>
      </c>
      <c r="B2097" t="s">
        <v>21</v>
      </c>
      <c r="C2097" s="1" t="e">
        <f>_xlfn.XLOOKUP($A2097,Mapping!$A:$A,Mapping!$D:$D)</f>
        <v>#N/A</v>
      </c>
      <c r="D2097" s="1" t="e">
        <f>_xlfn.XLOOKUP($A2097,Mapping!$A:$A,Mapping!$E:$E)</f>
        <v>#N/A</v>
      </c>
      <c r="E2097" s="1" t="e">
        <f>_xlfn.XLOOKUP($A2097,Mapping!$A:$A,Mapping!$C:$C)</f>
        <v>#N/A</v>
      </c>
      <c r="F2097" s="1" t="e">
        <f>_xlfn.XLOOKUP($A2097,Mapping!$A:$A,Mapping!$G:$G)</f>
        <v>#N/A</v>
      </c>
    </row>
    <row r="2098" spans="1:6" hidden="1" x14ac:dyDescent="0.25">
      <c r="A2098" t="s">
        <v>1517</v>
      </c>
      <c r="B2098" t="s">
        <v>21</v>
      </c>
      <c r="C2098" s="1" t="e">
        <f>_xlfn.XLOOKUP($A2098,Mapping!$A:$A,Mapping!$D:$D)</f>
        <v>#N/A</v>
      </c>
      <c r="D2098" s="1" t="e">
        <f>_xlfn.XLOOKUP($A2098,Mapping!$A:$A,Mapping!$E:$E)</f>
        <v>#N/A</v>
      </c>
      <c r="E2098" s="1" t="e">
        <f>_xlfn.XLOOKUP($A2098,Mapping!$A:$A,Mapping!$C:$C)</f>
        <v>#N/A</v>
      </c>
      <c r="F2098" s="1" t="e">
        <f>_xlfn.XLOOKUP($A2098,Mapping!$A:$A,Mapping!$G:$G)</f>
        <v>#N/A</v>
      </c>
    </row>
    <row r="2099" spans="1:6" hidden="1" x14ac:dyDescent="0.25">
      <c r="A2099" t="s">
        <v>1518</v>
      </c>
      <c r="B2099" t="s">
        <v>21</v>
      </c>
      <c r="C2099" s="1" t="e">
        <f>_xlfn.XLOOKUP($A2099,Mapping!$A:$A,Mapping!$D:$D)</f>
        <v>#N/A</v>
      </c>
      <c r="D2099" s="1" t="e">
        <f>_xlfn.XLOOKUP($A2099,Mapping!$A:$A,Mapping!$E:$E)</f>
        <v>#N/A</v>
      </c>
      <c r="E2099" s="1" t="e">
        <f>_xlfn.XLOOKUP($A2099,Mapping!$A:$A,Mapping!$C:$C)</f>
        <v>#N/A</v>
      </c>
      <c r="F2099" s="1" t="e">
        <f>_xlfn.XLOOKUP($A2099,Mapping!$A:$A,Mapping!$G:$G)</f>
        <v>#N/A</v>
      </c>
    </row>
    <row r="2100" spans="1:6" hidden="1" x14ac:dyDescent="0.25">
      <c r="A2100" t="s">
        <v>1519</v>
      </c>
      <c r="B2100" t="s">
        <v>21</v>
      </c>
      <c r="C2100" s="1" t="e">
        <f>_xlfn.XLOOKUP($A2100,Mapping!$A:$A,Mapping!$D:$D)</f>
        <v>#N/A</v>
      </c>
      <c r="D2100" s="1" t="e">
        <f>_xlfn.XLOOKUP($A2100,Mapping!$A:$A,Mapping!$E:$E)</f>
        <v>#N/A</v>
      </c>
      <c r="E2100" s="1" t="e">
        <f>_xlfn.XLOOKUP($A2100,Mapping!$A:$A,Mapping!$C:$C)</f>
        <v>#N/A</v>
      </c>
      <c r="F2100" s="1" t="e">
        <f>_xlfn.XLOOKUP($A2100,Mapping!$A:$A,Mapping!$G:$G)</f>
        <v>#N/A</v>
      </c>
    </row>
    <row r="2101" spans="1:6" hidden="1" x14ac:dyDescent="0.25">
      <c r="A2101" t="s">
        <v>1520</v>
      </c>
      <c r="B2101" t="s">
        <v>21</v>
      </c>
      <c r="C2101" s="1" t="e">
        <f>_xlfn.XLOOKUP($A2101,Mapping!$A:$A,Mapping!$D:$D)</f>
        <v>#N/A</v>
      </c>
      <c r="D2101" s="1" t="e">
        <f>_xlfn.XLOOKUP($A2101,Mapping!$A:$A,Mapping!$E:$E)</f>
        <v>#N/A</v>
      </c>
      <c r="E2101" s="1" t="e">
        <f>_xlfn.XLOOKUP($A2101,Mapping!$A:$A,Mapping!$C:$C)</f>
        <v>#N/A</v>
      </c>
      <c r="F2101" s="1" t="e">
        <f>_xlfn.XLOOKUP($A2101,Mapping!$A:$A,Mapping!$G:$G)</f>
        <v>#N/A</v>
      </c>
    </row>
    <row r="2102" spans="1:6" hidden="1" x14ac:dyDescent="0.25">
      <c r="A2102" t="s">
        <v>3649</v>
      </c>
      <c r="B2102" t="s">
        <v>3650</v>
      </c>
      <c r="C2102" s="1" t="e">
        <f>_xlfn.XLOOKUP($A2102,Mapping!$A:$A,Mapping!$D:$D)</f>
        <v>#N/A</v>
      </c>
      <c r="D2102" s="1" t="e">
        <f>_xlfn.XLOOKUP($A2102,Mapping!$A:$A,Mapping!$E:$E)</f>
        <v>#N/A</v>
      </c>
      <c r="E2102" s="1" t="e">
        <f>_xlfn.XLOOKUP($A2102,Mapping!$A:$A,Mapping!$C:$C)</f>
        <v>#N/A</v>
      </c>
      <c r="F2102" s="1" t="e">
        <f>_xlfn.XLOOKUP($A2102,Mapping!$A:$A,Mapping!$G:$G)</f>
        <v>#N/A</v>
      </c>
    </row>
    <row r="2103" spans="1:6" hidden="1" x14ac:dyDescent="0.25">
      <c r="A2103" t="s">
        <v>3655</v>
      </c>
      <c r="B2103" t="s">
        <v>3650</v>
      </c>
      <c r="C2103" s="1" t="e">
        <f>_xlfn.XLOOKUP($A2103,Mapping!$A:$A,Mapping!$D:$D)</f>
        <v>#N/A</v>
      </c>
      <c r="D2103" s="1" t="e">
        <f>_xlfn.XLOOKUP($A2103,Mapping!$A:$A,Mapping!$E:$E)</f>
        <v>#N/A</v>
      </c>
      <c r="E2103" s="1" t="e">
        <f>_xlfn.XLOOKUP($A2103,Mapping!$A:$A,Mapping!$C:$C)</f>
        <v>#N/A</v>
      </c>
      <c r="F2103" s="1" t="e">
        <f>_xlfn.XLOOKUP($A2103,Mapping!$A:$A,Mapping!$G:$G)</f>
        <v>#N/A</v>
      </c>
    </row>
    <row r="2104" spans="1:6" hidden="1" x14ac:dyDescent="0.25">
      <c r="A2104" t="s">
        <v>3542</v>
      </c>
      <c r="B2104" t="s">
        <v>3543</v>
      </c>
      <c r="C2104" s="1" t="e">
        <f>_xlfn.XLOOKUP($A2104,Mapping!$A:$A,Mapping!$D:$D)</f>
        <v>#N/A</v>
      </c>
      <c r="D2104" s="1" t="e">
        <f>_xlfn.XLOOKUP($A2104,Mapping!$A:$A,Mapping!$E:$E)</f>
        <v>#N/A</v>
      </c>
      <c r="E2104" s="1" t="e">
        <f>_xlfn.XLOOKUP($A2104,Mapping!$A:$A,Mapping!$C:$C)</f>
        <v>#N/A</v>
      </c>
      <c r="F2104" s="1" t="e">
        <f>_xlfn.XLOOKUP($A2104,Mapping!$A:$A,Mapping!$G:$G)</f>
        <v>#N/A</v>
      </c>
    </row>
    <row r="2105" spans="1:6" hidden="1" x14ac:dyDescent="0.25">
      <c r="A2105" t="s">
        <v>935</v>
      </c>
      <c r="B2105" t="s">
        <v>11</v>
      </c>
      <c r="C2105" s="1" t="e">
        <f>_xlfn.XLOOKUP($A2105,Mapping!$A:$A,Mapping!$D:$D)</f>
        <v>#N/A</v>
      </c>
      <c r="D2105" s="1" t="e">
        <f>_xlfn.XLOOKUP($A2105,Mapping!$A:$A,Mapping!$E:$E)</f>
        <v>#N/A</v>
      </c>
      <c r="E2105" s="1" t="e">
        <f>_xlfn.XLOOKUP($A2105,Mapping!$A:$A,Mapping!$C:$C)</f>
        <v>#N/A</v>
      </c>
      <c r="F2105" s="1" t="e">
        <f>_xlfn.XLOOKUP($A2105,Mapping!$A:$A,Mapping!$G:$G)</f>
        <v>#N/A</v>
      </c>
    </row>
    <row r="2106" spans="1:6" hidden="1" x14ac:dyDescent="0.25">
      <c r="A2106" t="s">
        <v>936</v>
      </c>
      <c r="B2106" t="s">
        <v>11</v>
      </c>
      <c r="C2106" s="1" t="e">
        <f>_xlfn.XLOOKUP($A2106,Mapping!$A:$A,Mapping!$D:$D)</f>
        <v>#N/A</v>
      </c>
      <c r="D2106" s="1" t="e">
        <f>_xlfn.XLOOKUP($A2106,Mapping!$A:$A,Mapping!$E:$E)</f>
        <v>#N/A</v>
      </c>
      <c r="E2106" s="1" t="e">
        <f>_xlfn.XLOOKUP($A2106,Mapping!$A:$A,Mapping!$C:$C)</f>
        <v>#N/A</v>
      </c>
      <c r="F2106" s="1" t="e">
        <f>_xlfn.XLOOKUP($A2106,Mapping!$A:$A,Mapping!$G:$G)</f>
        <v>#N/A</v>
      </c>
    </row>
    <row r="2107" spans="1:6" x14ac:dyDescent="0.25">
      <c r="A2107" t="s">
        <v>2435</v>
      </c>
      <c r="B2107" t="s">
        <v>40</v>
      </c>
      <c r="C2107" s="1">
        <f>_xlfn.XLOOKUP($A2107,Mapping!$A:$A,Mapping!$D:$D)</f>
        <v>-999</v>
      </c>
      <c r="D2107" s="1" t="str">
        <f>_xlfn.XLOOKUP($A2107,Mapping!$A:$A,Mapping!$E:$E)</f>
        <v>GP_A_02_NA</v>
      </c>
      <c r="E2107" s="1" t="str">
        <f>_xlfn.XLOOKUP($A2107,Mapping!$A:$A,Mapping!$C:$C)</f>
        <v>SacWAM</v>
      </c>
      <c r="F2107" s="1" t="str">
        <f>_xlfn.XLOOKUP($A2107,Mapping!$A:$A,Mapping!$G:$G)</f>
        <v>Transmission Link Flow</v>
      </c>
    </row>
    <row r="2108" spans="1:6" x14ac:dyDescent="0.25">
      <c r="A2108" t="s">
        <v>2436</v>
      </c>
      <c r="B2108" t="s">
        <v>40</v>
      </c>
      <c r="C2108" s="1">
        <f>_xlfn.XLOOKUP($A2108,Mapping!$A:$A,Mapping!$D:$D)</f>
        <v>-999</v>
      </c>
      <c r="D2108" s="1" t="str">
        <f>_xlfn.XLOOKUP($A2108,Mapping!$A:$A,Mapping!$E:$E)</f>
        <v>GP_U_02_NU</v>
      </c>
      <c r="E2108" s="1" t="str">
        <f>_xlfn.XLOOKUP($A2108,Mapping!$A:$A,Mapping!$C:$C)</f>
        <v>SacWAM</v>
      </c>
      <c r="F2108" s="1" t="str">
        <f>_xlfn.XLOOKUP($A2108,Mapping!$A:$A,Mapping!$G:$G)</f>
        <v>Transmission Link Flow</v>
      </c>
    </row>
    <row r="2109" spans="1:6" x14ac:dyDescent="0.25">
      <c r="A2109" t="s">
        <v>2437</v>
      </c>
      <c r="B2109" t="s">
        <v>40</v>
      </c>
      <c r="C2109" s="1">
        <f>_xlfn.XLOOKUP($A2109,Mapping!$A:$A,Mapping!$D:$D)</f>
        <v>-999</v>
      </c>
      <c r="D2109" s="1" t="str">
        <f>_xlfn.XLOOKUP($A2109,Mapping!$A:$A,Mapping!$E:$E)</f>
        <v>GP_A_02_PA</v>
      </c>
      <c r="E2109" s="1" t="str">
        <f>_xlfn.XLOOKUP($A2109,Mapping!$A:$A,Mapping!$C:$C)</f>
        <v>SacWAM</v>
      </c>
      <c r="F2109" s="1" t="str">
        <f>_xlfn.XLOOKUP($A2109,Mapping!$A:$A,Mapping!$G:$G)</f>
        <v>Transmission Link Flow</v>
      </c>
    </row>
    <row r="2110" spans="1:6" hidden="1" x14ac:dyDescent="0.25">
      <c r="A2110" t="s">
        <v>2438</v>
      </c>
      <c r="B2110" t="s">
        <v>40</v>
      </c>
      <c r="C2110" s="1" t="e">
        <f>_xlfn.XLOOKUP($A2110,Mapping!$A:$A,Mapping!$D:$D)</f>
        <v>#N/A</v>
      </c>
      <c r="D2110" s="1" t="e">
        <f>_xlfn.XLOOKUP($A2110,Mapping!$A:$A,Mapping!$E:$E)</f>
        <v>#N/A</v>
      </c>
      <c r="E2110" s="1" t="e">
        <f>_xlfn.XLOOKUP($A2110,Mapping!$A:$A,Mapping!$C:$C)</f>
        <v>#N/A</v>
      </c>
      <c r="F2110" s="1" t="e">
        <f>_xlfn.XLOOKUP($A2110,Mapping!$A:$A,Mapping!$G:$G)</f>
        <v>#N/A</v>
      </c>
    </row>
    <row r="2111" spans="1:6" x14ac:dyDescent="0.25">
      <c r="A2111" t="s">
        <v>2439</v>
      </c>
      <c r="B2111" t="s">
        <v>40</v>
      </c>
      <c r="C2111" s="1">
        <f>_xlfn.XLOOKUP($A2111,Mapping!$A:$A,Mapping!$D:$D)</f>
        <v>-999</v>
      </c>
      <c r="D2111" s="1" t="str">
        <f>_xlfn.XLOOKUP($A2111,Mapping!$A:$A,Mapping!$E:$E)</f>
        <v>GP_A_02_SA</v>
      </c>
      <c r="E2111" s="1" t="str">
        <f>_xlfn.XLOOKUP($A2111,Mapping!$A:$A,Mapping!$C:$C)</f>
        <v>SacWAM</v>
      </c>
      <c r="F2111" s="1" t="str">
        <f>_xlfn.XLOOKUP($A2111,Mapping!$A:$A,Mapping!$G:$G)</f>
        <v>Transmission Link Flow</v>
      </c>
    </row>
    <row r="2112" spans="1:6" x14ac:dyDescent="0.25">
      <c r="A2112" t="s">
        <v>2440</v>
      </c>
      <c r="B2112" t="s">
        <v>40</v>
      </c>
      <c r="C2112" s="1">
        <f>_xlfn.XLOOKUP($A2112,Mapping!$A:$A,Mapping!$D:$D)</f>
        <v>-999</v>
      </c>
      <c r="D2112" s="1" t="str">
        <f>_xlfn.XLOOKUP($A2112,Mapping!$A:$A,Mapping!$E:$E)</f>
        <v>GP_U_02_SU</v>
      </c>
      <c r="E2112" s="1" t="str">
        <f>_xlfn.XLOOKUP($A2112,Mapping!$A:$A,Mapping!$C:$C)</f>
        <v>SacWAM</v>
      </c>
      <c r="F2112" s="1" t="str">
        <f>_xlfn.XLOOKUP($A2112,Mapping!$A:$A,Mapping!$G:$G)</f>
        <v>Transmission Link Flow</v>
      </c>
    </row>
    <row r="2113" spans="1:6" x14ac:dyDescent="0.25">
      <c r="A2113" t="s">
        <v>2441</v>
      </c>
      <c r="B2113" t="s">
        <v>40</v>
      </c>
      <c r="C2113" s="1">
        <f>_xlfn.XLOOKUP($A2113,Mapping!$A:$A,Mapping!$D:$D)</f>
        <v>-999</v>
      </c>
      <c r="D2113" s="1" t="str">
        <f>_xlfn.XLOOKUP($A2113,Mapping!$A:$A,Mapping!$E:$E)</f>
        <v>GP_A_03_NA</v>
      </c>
      <c r="E2113" s="1" t="str">
        <f>_xlfn.XLOOKUP($A2113,Mapping!$A:$A,Mapping!$C:$C)</f>
        <v>SacWAM</v>
      </c>
      <c r="F2113" s="1" t="str">
        <f>_xlfn.XLOOKUP($A2113,Mapping!$A:$A,Mapping!$G:$G)</f>
        <v>Transmission Link Flow</v>
      </c>
    </row>
    <row r="2114" spans="1:6" x14ac:dyDescent="0.25">
      <c r="A2114" t="s">
        <v>2442</v>
      </c>
      <c r="B2114" t="s">
        <v>40</v>
      </c>
      <c r="C2114" s="1">
        <f>_xlfn.XLOOKUP($A2114,Mapping!$A:$A,Mapping!$D:$D)</f>
        <v>-999</v>
      </c>
      <c r="D2114" s="1" t="str">
        <f>_xlfn.XLOOKUP($A2114,Mapping!$A:$A,Mapping!$E:$E)</f>
        <v>GP_U_03_NU</v>
      </c>
      <c r="E2114" s="1" t="str">
        <f>_xlfn.XLOOKUP($A2114,Mapping!$A:$A,Mapping!$C:$C)</f>
        <v>SacWAM</v>
      </c>
      <c r="F2114" s="1" t="str">
        <f>_xlfn.XLOOKUP($A2114,Mapping!$A:$A,Mapping!$G:$G)</f>
        <v>Transmission Link Flow</v>
      </c>
    </row>
    <row r="2115" spans="1:6" x14ac:dyDescent="0.25">
      <c r="A2115" t="s">
        <v>2443</v>
      </c>
      <c r="B2115" t="s">
        <v>40</v>
      </c>
      <c r="C2115" s="1">
        <f>_xlfn.XLOOKUP($A2115,Mapping!$A:$A,Mapping!$D:$D)</f>
        <v>-999</v>
      </c>
      <c r="D2115" s="1" t="str">
        <f>_xlfn.XLOOKUP($A2115,Mapping!$A:$A,Mapping!$E:$E)</f>
        <v>GP_A_03_PA</v>
      </c>
      <c r="E2115" s="1" t="str">
        <f>_xlfn.XLOOKUP($A2115,Mapping!$A:$A,Mapping!$C:$C)</f>
        <v>SacWAM</v>
      </c>
      <c r="F2115" s="1" t="str">
        <f>_xlfn.XLOOKUP($A2115,Mapping!$A:$A,Mapping!$G:$G)</f>
        <v>Transmission Link Flow</v>
      </c>
    </row>
    <row r="2116" spans="1:6" hidden="1" x14ac:dyDescent="0.25">
      <c r="A2116" t="s">
        <v>2444</v>
      </c>
      <c r="B2116" t="s">
        <v>40</v>
      </c>
      <c r="C2116" s="1" t="e">
        <f>_xlfn.XLOOKUP($A2116,Mapping!$A:$A,Mapping!$D:$D)</f>
        <v>#N/A</v>
      </c>
      <c r="D2116" s="1" t="e">
        <f>_xlfn.XLOOKUP($A2116,Mapping!$A:$A,Mapping!$E:$E)</f>
        <v>#N/A</v>
      </c>
      <c r="E2116" s="1" t="e">
        <f>_xlfn.XLOOKUP($A2116,Mapping!$A:$A,Mapping!$C:$C)</f>
        <v>#N/A</v>
      </c>
      <c r="F2116" s="1" t="e">
        <f>_xlfn.XLOOKUP($A2116,Mapping!$A:$A,Mapping!$G:$G)</f>
        <v>#N/A</v>
      </c>
    </row>
    <row r="2117" spans="1:6" hidden="1" x14ac:dyDescent="0.25">
      <c r="A2117" t="s">
        <v>2445</v>
      </c>
      <c r="B2117" t="s">
        <v>40</v>
      </c>
      <c r="C2117" s="1" t="e">
        <f>_xlfn.XLOOKUP($A2117,Mapping!$A:$A,Mapping!$D:$D)</f>
        <v>#N/A</v>
      </c>
      <c r="D2117" s="1" t="e">
        <f>_xlfn.XLOOKUP($A2117,Mapping!$A:$A,Mapping!$E:$E)</f>
        <v>#N/A</v>
      </c>
      <c r="E2117" s="1" t="e">
        <f>_xlfn.XLOOKUP($A2117,Mapping!$A:$A,Mapping!$C:$C)</f>
        <v>#N/A</v>
      </c>
      <c r="F2117" s="1" t="e">
        <f>_xlfn.XLOOKUP($A2117,Mapping!$A:$A,Mapping!$G:$G)</f>
        <v>#N/A</v>
      </c>
    </row>
    <row r="2118" spans="1:6" x14ac:dyDescent="0.25">
      <c r="A2118" t="s">
        <v>2446</v>
      </c>
      <c r="B2118" t="s">
        <v>40</v>
      </c>
      <c r="C2118" s="1">
        <f>_xlfn.XLOOKUP($A2118,Mapping!$A:$A,Mapping!$D:$D)</f>
        <v>-999</v>
      </c>
      <c r="D2118" s="1" t="str">
        <f>_xlfn.XLOOKUP($A2118,Mapping!$A:$A,Mapping!$E:$E)</f>
        <v>GP_A_03_SA</v>
      </c>
      <c r="E2118" s="1" t="str">
        <f>_xlfn.XLOOKUP($A2118,Mapping!$A:$A,Mapping!$C:$C)</f>
        <v>SacWAM</v>
      </c>
      <c r="F2118" s="1" t="str">
        <f>_xlfn.XLOOKUP($A2118,Mapping!$A:$A,Mapping!$G:$G)</f>
        <v>Transmission Link Flow</v>
      </c>
    </row>
    <row r="2119" spans="1:6" x14ac:dyDescent="0.25">
      <c r="A2119" t="s">
        <v>2447</v>
      </c>
      <c r="B2119" t="s">
        <v>40</v>
      </c>
      <c r="C2119" s="1">
        <f>_xlfn.XLOOKUP($A2119,Mapping!$A:$A,Mapping!$D:$D)</f>
        <v>-999</v>
      </c>
      <c r="D2119" s="1" t="str">
        <f>_xlfn.XLOOKUP($A2119,Mapping!$A:$A,Mapping!$E:$E)</f>
        <v>GP_U_03_SU</v>
      </c>
      <c r="E2119" s="1" t="str">
        <f>_xlfn.XLOOKUP($A2119,Mapping!$A:$A,Mapping!$C:$C)</f>
        <v>SacWAM</v>
      </c>
      <c r="F2119" s="1" t="str">
        <f>_xlfn.XLOOKUP($A2119,Mapping!$A:$A,Mapping!$G:$G)</f>
        <v>Transmission Link Flow</v>
      </c>
    </row>
    <row r="2120" spans="1:6" x14ac:dyDescent="0.25">
      <c r="A2120" t="s">
        <v>2448</v>
      </c>
      <c r="B2120" t="s">
        <v>40</v>
      </c>
      <c r="C2120" s="1">
        <f>_xlfn.XLOOKUP($A2120,Mapping!$A:$A,Mapping!$D:$D)</f>
        <v>-999</v>
      </c>
      <c r="D2120" s="1" t="str">
        <f>_xlfn.XLOOKUP($A2120,Mapping!$A:$A,Mapping!$E:$E)</f>
        <v>GP_A_04_06_NA2</v>
      </c>
      <c r="E2120" s="1" t="str">
        <f>_xlfn.XLOOKUP($A2120,Mapping!$A:$A,Mapping!$C:$C)</f>
        <v>SacWAM</v>
      </c>
      <c r="F2120" s="1" t="str">
        <f>_xlfn.XLOOKUP($A2120,Mapping!$A:$A,Mapping!$G:$G)</f>
        <v>Transmission Link Flow</v>
      </c>
    </row>
    <row r="2121" spans="1:6" hidden="1" x14ac:dyDescent="0.25">
      <c r="A2121" t="s">
        <v>2449</v>
      </c>
      <c r="B2121" t="s">
        <v>40</v>
      </c>
      <c r="C2121" s="1" t="e">
        <f>_xlfn.XLOOKUP($A2121,Mapping!$A:$A,Mapping!$D:$D)</f>
        <v>#N/A</v>
      </c>
      <c r="D2121" s="1" t="e">
        <f>_xlfn.XLOOKUP($A2121,Mapping!$A:$A,Mapping!$E:$E)</f>
        <v>#N/A</v>
      </c>
      <c r="E2121" s="1" t="e">
        <f>_xlfn.XLOOKUP($A2121,Mapping!$A:$A,Mapping!$C:$C)</f>
        <v>#N/A</v>
      </c>
      <c r="F2121" s="1" t="e">
        <f>_xlfn.XLOOKUP($A2121,Mapping!$A:$A,Mapping!$G:$G)</f>
        <v>#N/A</v>
      </c>
    </row>
    <row r="2122" spans="1:6" hidden="1" x14ac:dyDescent="0.25">
      <c r="A2122" t="s">
        <v>2450</v>
      </c>
      <c r="B2122" t="s">
        <v>40</v>
      </c>
      <c r="C2122" s="1" t="e">
        <f>_xlfn.XLOOKUP($A2122,Mapping!$A:$A,Mapping!$D:$D)</f>
        <v>#N/A</v>
      </c>
      <c r="D2122" s="1" t="e">
        <f>_xlfn.XLOOKUP($A2122,Mapping!$A:$A,Mapping!$E:$E)</f>
        <v>#N/A</v>
      </c>
      <c r="E2122" s="1" t="e">
        <f>_xlfn.XLOOKUP($A2122,Mapping!$A:$A,Mapping!$C:$C)</f>
        <v>#N/A</v>
      </c>
      <c r="F2122" s="1" t="e">
        <f>_xlfn.XLOOKUP($A2122,Mapping!$A:$A,Mapping!$G:$G)</f>
        <v>#N/A</v>
      </c>
    </row>
    <row r="2123" spans="1:6" x14ac:dyDescent="0.25">
      <c r="A2123" t="s">
        <v>2451</v>
      </c>
      <c r="B2123" t="s">
        <v>40</v>
      </c>
      <c r="C2123" s="1">
        <f>_xlfn.XLOOKUP($A2123,Mapping!$A:$A,Mapping!$D:$D)</f>
        <v>-999</v>
      </c>
      <c r="D2123" s="1" t="str">
        <f>_xlfn.XLOOKUP($A2123,Mapping!$A:$A,Mapping!$E:$E)</f>
        <v>GP_A_04_06_PA1</v>
      </c>
      <c r="E2123" s="1" t="str">
        <f>_xlfn.XLOOKUP($A2123,Mapping!$A:$A,Mapping!$C:$C)</f>
        <v>SacWAM</v>
      </c>
      <c r="F2123" s="1" t="str">
        <f>_xlfn.XLOOKUP($A2123,Mapping!$A:$A,Mapping!$G:$G)</f>
        <v>Transmission Link Flow</v>
      </c>
    </row>
    <row r="2124" spans="1:6" x14ac:dyDescent="0.25">
      <c r="A2124" t="s">
        <v>2452</v>
      </c>
      <c r="B2124" t="s">
        <v>40</v>
      </c>
      <c r="C2124" s="1">
        <f>_xlfn.XLOOKUP($A2124,Mapping!$A:$A,Mapping!$D:$D)</f>
        <v>-999</v>
      </c>
      <c r="D2124" s="1" t="str">
        <f>_xlfn.XLOOKUP($A2124,Mapping!$A:$A,Mapping!$E:$E)</f>
        <v>GP_A_04_06_PA2</v>
      </c>
      <c r="E2124" s="1" t="str">
        <f>_xlfn.XLOOKUP($A2124,Mapping!$A:$A,Mapping!$C:$C)</f>
        <v>SacWAM</v>
      </c>
      <c r="F2124" s="1" t="str">
        <f>_xlfn.XLOOKUP($A2124,Mapping!$A:$A,Mapping!$G:$G)</f>
        <v>Transmission Link Flow</v>
      </c>
    </row>
    <row r="2125" spans="1:6" x14ac:dyDescent="0.25">
      <c r="A2125" t="s">
        <v>2453</v>
      </c>
      <c r="B2125" t="s">
        <v>40</v>
      </c>
      <c r="C2125" s="1">
        <f>_xlfn.XLOOKUP($A2125,Mapping!$A:$A,Mapping!$D:$D)</f>
        <v>-999</v>
      </c>
      <c r="D2125" s="1" t="str">
        <f>_xlfn.XLOOKUP($A2125,Mapping!$A:$A,Mapping!$E:$E)</f>
        <v>GP_A_05_NA</v>
      </c>
      <c r="E2125" s="1" t="str">
        <f>_xlfn.XLOOKUP($A2125,Mapping!$A:$A,Mapping!$C:$C)</f>
        <v>SacWAM</v>
      </c>
      <c r="F2125" s="1" t="str">
        <f>_xlfn.XLOOKUP($A2125,Mapping!$A:$A,Mapping!$G:$G)</f>
        <v>Transmission Link Flow</v>
      </c>
    </row>
    <row r="2126" spans="1:6" x14ac:dyDescent="0.25">
      <c r="A2126" t="s">
        <v>2454</v>
      </c>
      <c r="B2126" t="s">
        <v>40</v>
      </c>
      <c r="C2126" s="1">
        <f>_xlfn.XLOOKUP($A2126,Mapping!$A:$A,Mapping!$D:$D)</f>
        <v>-999</v>
      </c>
      <c r="D2126" s="1" t="str">
        <f>_xlfn.XLOOKUP($A2126,Mapping!$A:$A,Mapping!$E:$E)</f>
        <v>GP_U_05_NU</v>
      </c>
      <c r="E2126" s="1" t="str">
        <f>_xlfn.XLOOKUP($A2126,Mapping!$A:$A,Mapping!$C:$C)</f>
        <v>SacWAM</v>
      </c>
      <c r="F2126" s="1" t="str">
        <f>_xlfn.XLOOKUP($A2126,Mapping!$A:$A,Mapping!$G:$G)</f>
        <v>Transmission Link Flow</v>
      </c>
    </row>
    <row r="2127" spans="1:6" hidden="1" x14ac:dyDescent="0.25">
      <c r="A2127" t="s">
        <v>2455</v>
      </c>
      <c r="B2127" t="s">
        <v>40</v>
      </c>
      <c r="C2127" s="1" t="e">
        <f>_xlfn.XLOOKUP($A2127,Mapping!$A:$A,Mapping!$D:$D)</f>
        <v>#N/A</v>
      </c>
      <c r="D2127" s="1" t="e">
        <f>_xlfn.XLOOKUP($A2127,Mapping!$A:$A,Mapping!$E:$E)</f>
        <v>#N/A</v>
      </c>
      <c r="E2127" s="1" t="e">
        <f>_xlfn.XLOOKUP($A2127,Mapping!$A:$A,Mapping!$C:$C)</f>
        <v>#N/A</v>
      </c>
      <c r="F2127" s="1" t="e">
        <f>_xlfn.XLOOKUP($A2127,Mapping!$A:$A,Mapping!$G:$G)</f>
        <v>#N/A</v>
      </c>
    </row>
    <row r="2128" spans="1:6" hidden="1" x14ac:dyDescent="0.25">
      <c r="A2128" t="s">
        <v>2456</v>
      </c>
      <c r="B2128" t="s">
        <v>40</v>
      </c>
      <c r="C2128" s="1" t="e">
        <f>_xlfn.XLOOKUP($A2128,Mapping!$A:$A,Mapping!$D:$D)</f>
        <v>#N/A</v>
      </c>
      <c r="D2128" s="1" t="e">
        <f>_xlfn.XLOOKUP($A2128,Mapping!$A:$A,Mapping!$E:$E)</f>
        <v>#N/A</v>
      </c>
      <c r="E2128" s="1" t="e">
        <f>_xlfn.XLOOKUP($A2128,Mapping!$A:$A,Mapping!$C:$C)</f>
        <v>#N/A</v>
      </c>
      <c r="F2128" s="1" t="e">
        <f>_xlfn.XLOOKUP($A2128,Mapping!$A:$A,Mapping!$G:$G)</f>
        <v>#N/A</v>
      </c>
    </row>
    <row r="2129" spans="1:6" x14ac:dyDescent="0.25">
      <c r="A2129" t="s">
        <v>2457</v>
      </c>
      <c r="B2129" t="s">
        <v>40</v>
      </c>
      <c r="C2129" s="1">
        <f>_xlfn.XLOOKUP($A2129,Mapping!$A:$A,Mapping!$D:$D)</f>
        <v>-999</v>
      </c>
      <c r="D2129" s="1" t="str">
        <f>_xlfn.XLOOKUP($A2129,Mapping!$A:$A,Mapping!$E:$E)</f>
        <v>GP_A_04_06_NA1</v>
      </c>
      <c r="E2129" s="1" t="str">
        <f>_xlfn.XLOOKUP($A2129,Mapping!$A:$A,Mapping!$C:$C)</f>
        <v>SacWAM</v>
      </c>
      <c r="F2129" s="1" t="str">
        <f>_xlfn.XLOOKUP($A2129,Mapping!$A:$A,Mapping!$G:$G)</f>
        <v>Transmission Link Flow</v>
      </c>
    </row>
    <row r="2130" spans="1:6" hidden="1" x14ac:dyDescent="0.25">
      <c r="A2130" t="s">
        <v>2458</v>
      </c>
      <c r="B2130" t="s">
        <v>40</v>
      </c>
      <c r="C2130" s="1" t="e">
        <f>_xlfn.XLOOKUP($A2130,Mapping!$A:$A,Mapping!$D:$D)</f>
        <v>#N/A</v>
      </c>
      <c r="D2130" s="1" t="e">
        <f>_xlfn.XLOOKUP($A2130,Mapping!$A:$A,Mapping!$E:$E)</f>
        <v>#N/A</v>
      </c>
      <c r="E2130" s="1" t="e">
        <f>_xlfn.XLOOKUP($A2130,Mapping!$A:$A,Mapping!$C:$C)</f>
        <v>#N/A</v>
      </c>
      <c r="F2130" s="1" t="e">
        <f>_xlfn.XLOOKUP($A2130,Mapping!$A:$A,Mapping!$G:$G)</f>
        <v>#N/A</v>
      </c>
    </row>
    <row r="2131" spans="1:6" hidden="1" x14ac:dyDescent="0.25">
      <c r="A2131" t="s">
        <v>2459</v>
      </c>
      <c r="B2131" t="s">
        <v>40</v>
      </c>
      <c r="C2131" s="1" t="e">
        <f>_xlfn.XLOOKUP($A2131,Mapping!$A:$A,Mapping!$D:$D)</f>
        <v>#N/A</v>
      </c>
      <c r="D2131" s="1" t="e">
        <f>_xlfn.XLOOKUP($A2131,Mapping!$A:$A,Mapping!$E:$E)</f>
        <v>#N/A</v>
      </c>
      <c r="E2131" s="1" t="e">
        <f>_xlfn.XLOOKUP($A2131,Mapping!$A:$A,Mapping!$C:$C)</f>
        <v>#N/A</v>
      </c>
      <c r="F2131" s="1" t="e">
        <f>_xlfn.XLOOKUP($A2131,Mapping!$A:$A,Mapping!$G:$G)</f>
        <v>#N/A</v>
      </c>
    </row>
    <row r="2132" spans="1:6" hidden="1" x14ac:dyDescent="0.25">
      <c r="A2132" t="s">
        <v>2460</v>
      </c>
      <c r="B2132" t="s">
        <v>40</v>
      </c>
      <c r="C2132" s="1" t="e">
        <f>_xlfn.XLOOKUP($A2132,Mapping!$A:$A,Mapping!$D:$D)</f>
        <v>#N/A</v>
      </c>
      <c r="D2132" s="1" t="e">
        <f>_xlfn.XLOOKUP($A2132,Mapping!$A:$A,Mapping!$E:$E)</f>
        <v>#N/A</v>
      </c>
      <c r="E2132" s="1" t="e">
        <f>_xlfn.XLOOKUP($A2132,Mapping!$A:$A,Mapping!$C:$C)</f>
        <v>#N/A</v>
      </c>
      <c r="F2132" s="1" t="e">
        <f>_xlfn.XLOOKUP($A2132,Mapping!$A:$A,Mapping!$G:$G)</f>
        <v>#N/A</v>
      </c>
    </row>
    <row r="2133" spans="1:6" hidden="1" x14ac:dyDescent="0.25">
      <c r="A2133" t="s">
        <v>2461</v>
      </c>
      <c r="B2133" t="s">
        <v>40</v>
      </c>
      <c r="C2133" s="1" t="e">
        <f>_xlfn.XLOOKUP($A2133,Mapping!$A:$A,Mapping!$D:$D)</f>
        <v>#N/A</v>
      </c>
      <c r="D2133" s="1" t="e">
        <f>_xlfn.XLOOKUP($A2133,Mapping!$A:$A,Mapping!$E:$E)</f>
        <v>#N/A</v>
      </c>
      <c r="E2133" s="1" t="e">
        <f>_xlfn.XLOOKUP($A2133,Mapping!$A:$A,Mapping!$C:$C)</f>
        <v>#N/A</v>
      </c>
      <c r="F2133" s="1" t="e">
        <f>_xlfn.XLOOKUP($A2133,Mapping!$A:$A,Mapping!$G:$G)</f>
        <v>#N/A</v>
      </c>
    </row>
    <row r="2134" spans="1:6" hidden="1" x14ac:dyDescent="0.25">
      <c r="A2134" t="s">
        <v>2462</v>
      </c>
      <c r="B2134" t="s">
        <v>40</v>
      </c>
      <c r="C2134" s="1" t="e">
        <f>_xlfn.XLOOKUP($A2134,Mapping!$A:$A,Mapping!$D:$D)</f>
        <v>#N/A</v>
      </c>
      <c r="D2134" s="1" t="e">
        <f>_xlfn.XLOOKUP($A2134,Mapping!$A:$A,Mapping!$E:$E)</f>
        <v>#N/A</v>
      </c>
      <c r="E2134" s="1" t="e">
        <f>_xlfn.XLOOKUP($A2134,Mapping!$A:$A,Mapping!$C:$C)</f>
        <v>#N/A</v>
      </c>
      <c r="F2134" s="1" t="e">
        <f>_xlfn.XLOOKUP($A2134,Mapping!$A:$A,Mapping!$G:$G)</f>
        <v>#N/A</v>
      </c>
    </row>
    <row r="2135" spans="1:6" hidden="1" x14ac:dyDescent="0.25">
      <c r="A2135" t="s">
        <v>2463</v>
      </c>
      <c r="B2135" t="s">
        <v>40</v>
      </c>
      <c r="C2135" s="1" t="e">
        <f>_xlfn.XLOOKUP($A2135,Mapping!$A:$A,Mapping!$D:$D)</f>
        <v>#N/A</v>
      </c>
      <c r="D2135" s="1" t="e">
        <f>_xlfn.XLOOKUP($A2135,Mapping!$A:$A,Mapping!$E:$E)</f>
        <v>#N/A</v>
      </c>
      <c r="E2135" s="1" t="e">
        <f>_xlfn.XLOOKUP($A2135,Mapping!$A:$A,Mapping!$C:$C)</f>
        <v>#N/A</v>
      </c>
      <c r="F2135" s="1" t="e">
        <f>_xlfn.XLOOKUP($A2135,Mapping!$A:$A,Mapping!$G:$G)</f>
        <v>#N/A</v>
      </c>
    </row>
    <row r="2136" spans="1:6" hidden="1" x14ac:dyDescent="0.25">
      <c r="A2136" t="s">
        <v>2464</v>
      </c>
      <c r="B2136" t="s">
        <v>40</v>
      </c>
      <c r="C2136" s="1" t="e">
        <f>_xlfn.XLOOKUP($A2136,Mapping!$A:$A,Mapping!$D:$D)</f>
        <v>#N/A</v>
      </c>
      <c r="D2136" s="1" t="e">
        <f>_xlfn.XLOOKUP($A2136,Mapping!$A:$A,Mapping!$E:$E)</f>
        <v>#N/A</v>
      </c>
      <c r="E2136" s="1" t="e">
        <f>_xlfn.XLOOKUP($A2136,Mapping!$A:$A,Mapping!$C:$C)</f>
        <v>#N/A</v>
      </c>
      <c r="F2136" s="1" t="e">
        <f>_xlfn.XLOOKUP($A2136,Mapping!$A:$A,Mapping!$G:$G)</f>
        <v>#N/A</v>
      </c>
    </row>
    <row r="2137" spans="1:6" hidden="1" x14ac:dyDescent="0.25">
      <c r="A2137" t="s">
        <v>2465</v>
      </c>
      <c r="B2137" t="s">
        <v>40</v>
      </c>
      <c r="C2137" s="1" t="e">
        <f>_xlfn.XLOOKUP($A2137,Mapping!$A:$A,Mapping!$D:$D)</f>
        <v>#N/A</v>
      </c>
      <c r="D2137" s="1" t="e">
        <f>_xlfn.XLOOKUP($A2137,Mapping!$A:$A,Mapping!$E:$E)</f>
        <v>#N/A</v>
      </c>
      <c r="E2137" s="1" t="e">
        <f>_xlfn.XLOOKUP($A2137,Mapping!$A:$A,Mapping!$C:$C)</f>
        <v>#N/A</v>
      </c>
      <c r="F2137" s="1" t="e">
        <f>_xlfn.XLOOKUP($A2137,Mapping!$A:$A,Mapping!$G:$G)</f>
        <v>#N/A</v>
      </c>
    </row>
    <row r="2138" spans="1:6" hidden="1" x14ac:dyDescent="0.25">
      <c r="A2138" t="s">
        <v>2466</v>
      </c>
      <c r="B2138" t="s">
        <v>40</v>
      </c>
      <c r="C2138" s="1" t="e">
        <f>_xlfn.XLOOKUP($A2138,Mapping!$A:$A,Mapping!$D:$D)</f>
        <v>#N/A</v>
      </c>
      <c r="D2138" s="1" t="e">
        <f>_xlfn.XLOOKUP($A2138,Mapping!$A:$A,Mapping!$E:$E)</f>
        <v>#N/A</v>
      </c>
      <c r="E2138" s="1" t="e">
        <f>_xlfn.XLOOKUP($A2138,Mapping!$A:$A,Mapping!$C:$C)</f>
        <v>#N/A</v>
      </c>
      <c r="F2138" s="1" t="e">
        <f>_xlfn.XLOOKUP($A2138,Mapping!$A:$A,Mapping!$G:$G)</f>
        <v>#N/A</v>
      </c>
    </row>
    <row r="2139" spans="1:6" hidden="1" x14ac:dyDescent="0.25">
      <c r="A2139" t="s">
        <v>2467</v>
      </c>
      <c r="B2139" t="s">
        <v>40</v>
      </c>
      <c r="C2139" s="1" t="e">
        <f>_xlfn.XLOOKUP($A2139,Mapping!$A:$A,Mapping!$D:$D)</f>
        <v>#N/A</v>
      </c>
      <c r="D2139" s="1" t="e">
        <f>_xlfn.XLOOKUP($A2139,Mapping!$A:$A,Mapping!$E:$E)</f>
        <v>#N/A</v>
      </c>
      <c r="E2139" s="1" t="e">
        <f>_xlfn.XLOOKUP($A2139,Mapping!$A:$A,Mapping!$C:$C)</f>
        <v>#N/A</v>
      </c>
      <c r="F2139" s="1" t="e">
        <f>_xlfn.XLOOKUP($A2139,Mapping!$A:$A,Mapping!$G:$G)</f>
        <v>#N/A</v>
      </c>
    </row>
    <row r="2140" spans="1:6" hidden="1" x14ac:dyDescent="0.25">
      <c r="A2140" t="s">
        <v>2468</v>
      </c>
      <c r="B2140" t="s">
        <v>40</v>
      </c>
      <c r="C2140" s="1" t="e">
        <f>_xlfn.XLOOKUP($A2140,Mapping!$A:$A,Mapping!$D:$D)</f>
        <v>#N/A</v>
      </c>
      <c r="D2140" s="1" t="e">
        <f>_xlfn.XLOOKUP($A2140,Mapping!$A:$A,Mapping!$E:$E)</f>
        <v>#N/A</v>
      </c>
      <c r="E2140" s="1" t="e">
        <f>_xlfn.XLOOKUP($A2140,Mapping!$A:$A,Mapping!$C:$C)</f>
        <v>#N/A</v>
      </c>
      <c r="F2140" s="1" t="e">
        <f>_xlfn.XLOOKUP($A2140,Mapping!$A:$A,Mapping!$G:$G)</f>
        <v>#N/A</v>
      </c>
    </row>
    <row r="2141" spans="1:6" hidden="1" x14ac:dyDescent="0.25">
      <c r="A2141" t="s">
        <v>2469</v>
      </c>
      <c r="B2141" t="s">
        <v>40</v>
      </c>
      <c r="C2141" s="1" t="e">
        <f>_xlfn.XLOOKUP($A2141,Mapping!$A:$A,Mapping!$D:$D)</f>
        <v>#N/A</v>
      </c>
      <c r="D2141" s="1" t="e">
        <f>_xlfn.XLOOKUP($A2141,Mapping!$A:$A,Mapping!$E:$E)</f>
        <v>#N/A</v>
      </c>
      <c r="E2141" s="1" t="e">
        <f>_xlfn.XLOOKUP($A2141,Mapping!$A:$A,Mapping!$C:$C)</f>
        <v>#N/A</v>
      </c>
      <c r="F2141" s="1" t="e">
        <f>_xlfn.XLOOKUP($A2141,Mapping!$A:$A,Mapping!$G:$G)</f>
        <v>#N/A</v>
      </c>
    </row>
    <row r="2142" spans="1:6" hidden="1" x14ac:dyDescent="0.25">
      <c r="A2142" t="s">
        <v>2470</v>
      </c>
      <c r="B2142" t="s">
        <v>40</v>
      </c>
      <c r="C2142" s="1" t="e">
        <f>_xlfn.XLOOKUP($A2142,Mapping!$A:$A,Mapping!$D:$D)</f>
        <v>#N/A</v>
      </c>
      <c r="D2142" s="1" t="e">
        <f>_xlfn.XLOOKUP($A2142,Mapping!$A:$A,Mapping!$E:$E)</f>
        <v>#N/A</v>
      </c>
      <c r="E2142" s="1" t="e">
        <f>_xlfn.XLOOKUP($A2142,Mapping!$A:$A,Mapping!$C:$C)</f>
        <v>#N/A</v>
      </c>
      <c r="F2142" s="1" t="e">
        <f>_xlfn.XLOOKUP($A2142,Mapping!$A:$A,Mapping!$G:$G)</f>
        <v>#N/A</v>
      </c>
    </row>
    <row r="2143" spans="1:6" hidden="1" x14ac:dyDescent="0.25">
      <c r="A2143" t="s">
        <v>2471</v>
      </c>
      <c r="B2143" t="s">
        <v>40</v>
      </c>
      <c r="C2143" s="1" t="e">
        <f>_xlfn.XLOOKUP($A2143,Mapping!$A:$A,Mapping!$D:$D)</f>
        <v>#N/A</v>
      </c>
      <c r="D2143" s="1" t="e">
        <f>_xlfn.XLOOKUP($A2143,Mapping!$A:$A,Mapping!$E:$E)</f>
        <v>#N/A</v>
      </c>
      <c r="E2143" s="1" t="e">
        <f>_xlfn.XLOOKUP($A2143,Mapping!$A:$A,Mapping!$C:$C)</f>
        <v>#N/A</v>
      </c>
      <c r="F2143" s="1" t="e">
        <f>_xlfn.XLOOKUP($A2143,Mapping!$A:$A,Mapping!$G:$G)</f>
        <v>#N/A</v>
      </c>
    </row>
    <row r="2144" spans="1:6" hidden="1" x14ac:dyDescent="0.25">
      <c r="A2144" t="s">
        <v>2472</v>
      </c>
      <c r="B2144" t="s">
        <v>40</v>
      </c>
      <c r="C2144" s="1" t="e">
        <f>_xlfn.XLOOKUP($A2144,Mapping!$A:$A,Mapping!$D:$D)</f>
        <v>#N/A</v>
      </c>
      <c r="D2144" s="1" t="e">
        <f>_xlfn.XLOOKUP($A2144,Mapping!$A:$A,Mapping!$E:$E)</f>
        <v>#N/A</v>
      </c>
      <c r="E2144" s="1" t="e">
        <f>_xlfn.XLOOKUP($A2144,Mapping!$A:$A,Mapping!$C:$C)</f>
        <v>#N/A</v>
      </c>
      <c r="F2144" s="1" t="e">
        <f>_xlfn.XLOOKUP($A2144,Mapping!$A:$A,Mapping!$G:$G)</f>
        <v>#N/A</v>
      </c>
    </row>
    <row r="2145" spans="1:6" hidden="1" x14ac:dyDescent="0.25">
      <c r="A2145" t="s">
        <v>2473</v>
      </c>
      <c r="B2145" t="s">
        <v>40</v>
      </c>
      <c r="C2145" s="1" t="e">
        <f>_xlfn.XLOOKUP($A2145,Mapping!$A:$A,Mapping!$D:$D)</f>
        <v>#N/A</v>
      </c>
      <c r="D2145" s="1" t="e">
        <f>_xlfn.XLOOKUP($A2145,Mapping!$A:$A,Mapping!$E:$E)</f>
        <v>#N/A</v>
      </c>
      <c r="E2145" s="1" t="e">
        <f>_xlfn.XLOOKUP($A2145,Mapping!$A:$A,Mapping!$C:$C)</f>
        <v>#N/A</v>
      </c>
      <c r="F2145" s="1" t="e">
        <f>_xlfn.XLOOKUP($A2145,Mapping!$A:$A,Mapping!$G:$G)</f>
        <v>#N/A</v>
      </c>
    </row>
    <row r="2146" spans="1:6" hidden="1" x14ac:dyDescent="0.25">
      <c r="A2146" t="s">
        <v>2474</v>
      </c>
      <c r="B2146" t="s">
        <v>40</v>
      </c>
      <c r="C2146" s="1" t="e">
        <f>_xlfn.XLOOKUP($A2146,Mapping!$A:$A,Mapping!$D:$D)</f>
        <v>#N/A</v>
      </c>
      <c r="D2146" s="1" t="e">
        <f>_xlfn.XLOOKUP($A2146,Mapping!$A:$A,Mapping!$E:$E)</f>
        <v>#N/A</v>
      </c>
      <c r="E2146" s="1" t="e">
        <f>_xlfn.XLOOKUP($A2146,Mapping!$A:$A,Mapping!$C:$C)</f>
        <v>#N/A</v>
      </c>
      <c r="F2146" s="1" t="e">
        <f>_xlfn.XLOOKUP($A2146,Mapping!$A:$A,Mapping!$G:$G)</f>
        <v>#N/A</v>
      </c>
    </row>
    <row r="2147" spans="1:6" hidden="1" x14ac:dyDescent="0.25">
      <c r="A2147" t="s">
        <v>2475</v>
      </c>
      <c r="B2147" t="s">
        <v>40</v>
      </c>
      <c r="C2147" s="1" t="e">
        <f>_xlfn.XLOOKUP($A2147,Mapping!$A:$A,Mapping!$D:$D)</f>
        <v>#N/A</v>
      </c>
      <c r="D2147" s="1" t="e">
        <f>_xlfn.XLOOKUP($A2147,Mapping!$A:$A,Mapping!$E:$E)</f>
        <v>#N/A</v>
      </c>
      <c r="E2147" s="1" t="e">
        <f>_xlfn.XLOOKUP($A2147,Mapping!$A:$A,Mapping!$C:$C)</f>
        <v>#N/A</v>
      </c>
      <c r="F2147" s="1" t="e">
        <f>_xlfn.XLOOKUP($A2147,Mapping!$A:$A,Mapping!$G:$G)</f>
        <v>#N/A</v>
      </c>
    </row>
    <row r="2148" spans="1:6" hidden="1" x14ac:dyDescent="0.25">
      <c r="A2148" t="s">
        <v>2476</v>
      </c>
      <c r="B2148" t="s">
        <v>40</v>
      </c>
      <c r="C2148" s="1" t="e">
        <f>_xlfn.XLOOKUP($A2148,Mapping!$A:$A,Mapping!$D:$D)</f>
        <v>#N/A</v>
      </c>
      <c r="D2148" s="1" t="e">
        <f>_xlfn.XLOOKUP($A2148,Mapping!$A:$A,Mapping!$E:$E)</f>
        <v>#N/A</v>
      </c>
      <c r="E2148" s="1" t="e">
        <f>_xlfn.XLOOKUP($A2148,Mapping!$A:$A,Mapping!$C:$C)</f>
        <v>#N/A</v>
      </c>
      <c r="F2148" s="1" t="e">
        <f>_xlfn.XLOOKUP($A2148,Mapping!$A:$A,Mapping!$G:$G)</f>
        <v>#N/A</v>
      </c>
    </row>
    <row r="2149" spans="1:6" hidden="1" x14ac:dyDescent="0.25">
      <c r="A2149" t="s">
        <v>2477</v>
      </c>
      <c r="B2149" t="s">
        <v>40</v>
      </c>
      <c r="C2149" s="1" t="e">
        <f>_xlfn.XLOOKUP($A2149,Mapping!$A:$A,Mapping!$D:$D)</f>
        <v>#N/A</v>
      </c>
      <c r="D2149" s="1" t="e">
        <f>_xlfn.XLOOKUP($A2149,Mapping!$A:$A,Mapping!$E:$E)</f>
        <v>#N/A</v>
      </c>
      <c r="E2149" s="1" t="e">
        <f>_xlfn.XLOOKUP($A2149,Mapping!$A:$A,Mapping!$C:$C)</f>
        <v>#N/A</v>
      </c>
      <c r="F2149" s="1" t="e">
        <f>_xlfn.XLOOKUP($A2149,Mapping!$A:$A,Mapping!$G:$G)</f>
        <v>#N/A</v>
      </c>
    </row>
    <row r="2150" spans="1:6" x14ac:dyDescent="0.25">
      <c r="A2150" t="s">
        <v>2478</v>
      </c>
      <c r="B2150" t="s">
        <v>40</v>
      </c>
      <c r="C2150" s="1">
        <f>_xlfn.XLOOKUP($A2150,Mapping!$A:$A,Mapping!$D:$D)</f>
        <v>-999</v>
      </c>
      <c r="D2150" s="1" t="str">
        <f>_xlfn.XLOOKUP($A2150,Mapping!$A:$A,Mapping!$E:$E)</f>
        <v>GP_A_08_SA3</v>
      </c>
      <c r="E2150" s="1" t="str">
        <f>_xlfn.XLOOKUP($A2150,Mapping!$A:$A,Mapping!$C:$C)</f>
        <v>SacWAM</v>
      </c>
      <c r="F2150" s="1" t="str">
        <f>_xlfn.XLOOKUP($A2150,Mapping!$A:$A,Mapping!$G:$G)</f>
        <v>Transmission Link Flow</v>
      </c>
    </row>
    <row r="2151" spans="1:6" x14ac:dyDescent="0.25">
      <c r="A2151" t="s">
        <v>2479</v>
      </c>
      <c r="B2151" t="s">
        <v>40</v>
      </c>
      <c r="C2151" s="1">
        <f>_xlfn.XLOOKUP($A2151,Mapping!$A:$A,Mapping!$D:$D)</f>
        <v>-999</v>
      </c>
      <c r="D2151" s="1" t="str">
        <f>_xlfn.XLOOKUP($A2151,Mapping!$A:$A,Mapping!$E:$E)</f>
        <v>GP_A_09_NA</v>
      </c>
      <c r="E2151" s="1" t="str">
        <f>_xlfn.XLOOKUP($A2151,Mapping!$A:$A,Mapping!$C:$C)</f>
        <v>SacWAM</v>
      </c>
      <c r="F2151" s="1" t="str">
        <f>_xlfn.XLOOKUP($A2151,Mapping!$A:$A,Mapping!$G:$G)</f>
        <v>Transmission Link Flow</v>
      </c>
    </row>
    <row r="2152" spans="1:6" x14ac:dyDescent="0.25">
      <c r="A2152" t="s">
        <v>2480</v>
      </c>
      <c r="B2152" t="s">
        <v>40</v>
      </c>
      <c r="C2152" s="1">
        <f>_xlfn.XLOOKUP($A2152,Mapping!$A:$A,Mapping!$D:$D)</f>
        <v>-999</v>
      </c>
      <c r="D2152" s="1" t="str">
        <f>_xlfn.XLOOKUP($A2152,Mapping!$A:$A,Mapping!$E:$E)</f>
        <v>GP_U_09_NU</v>
      </c>
      <c r="E2152" s="1" t="str">
        <f>_xlfn.XLOOKUP($A2152,Mapping!$A:$A,Mapping!$C:$C)</f>
        <v>SacWAM</v>
      </c>
      <c r="F2152" s="1" t="str">
        <f>_xlfn.XLOOKUP($A2152,Mapping!$A:$A,Mapping!$G:$G)</f>
        <v>Transmission Link Flow</v>
      </c>
    </row>
    <row r="2153" spans="1:6" x14ac:dyDescent="0.25">
      <c r="A2153" t="s">
        <v>2481</v>
      </c>
      <c r="B2153" t="s">
        <v>40</v>
      </c>
      <c r="C2153" s="1">
        <f>_xlfn.XLOOKUP($A2153,Mapping!$A:$A,Mapping!$D:$D)</f>
        <v>-999</v>
      </c>
      <c r="D2153" s="1" t="str">
        <f>_xlfn.XLOOKUP($A2153,Mapping!$A:$A,Mapping!$E:$E)</f>
        <v>GP_R_09_PR</v>
      </c>
      <c r="E2153" s="1" t="str">
        <f>_xlfn.XLOOKUP($A2153,Mapping!$A:$A,Mapping!$C:$C)</f>
        <v>SacWAM</v>
      </c>
      <c r="F2153" s="1" t="str">
        <f>_xlfn.XLOOKUP($A2153,Mapping!$A:$A,Mapping!$G:$G)</f>
        <v>Transmission Link Flow</v>
      </c>
    </row>
    <row r="2154" spans="1:6" x14ac:dyDescent="0.25">
      <c r="A2154" t="s">
        <v>2482</v>
      </c>
      <c r="B2154" t="s">
        <v>40</v>
      </c>
      <c r="C2154" s="1">
        <f>_xlfn.XLOOKUP($A2154,Mapping!$A:$A,Mapping!$D:$D)</f>
        <v>-999</v>
      </c>
      <c r="D2154" s="1" t="str">
        <f>_xlfn.XLOOKUP($A2154,Mapping!$A:$A,Mapping!$E:$E)</f>
        <v>GP_A_09_SA1</v>
      </c>
      <c r="E2154" s="1" t="str">
        <f>_xlfn.XLOOKUP($A2154,Mapping!$A:$A,Mapping!$C:$C)</f>
        <v>SacWAM</v>
      </c>
      <c r="F2154" s="1" t="str">
        <f>_xlfn.XLOOKUP($A2154,Mapping!$A:$A,Mapping!$G:$G)</f>
        <v>Transmission Link Flow</v>
      </c>
    </row>
    <row r="2155" spans="1:6" x14ac:dyDescent="0.25">
      <c r="A2155" t="s">
        <v>2483</v>
      </c>
      <c r="B2155" t="s">
        <v>40</v>
      </c>
      <c r="C2155" s="1">
        <f>_xlfn.XLOOKUP($A2155,Mapping!$A:$A,Mapping!$D:$D)</f>
        <v>-999</v>
      </c>
      <c r="D2155" s="1" t="str">
        <f>_xlfn.XLOOKUP($A2155,Mapping!$A:$A,Mapping!$E:$E)</f>
        <v>GP_A_09_SA2</v>
      </c>
      <c r="E2155" s="1" t="str">
        <f>_xlfn.XLOOKUP($A2155,Mapping!$A:$A,Mapping!$C:$C)</f>
        <v>SacWAM</v>
      </c>
      <c r="F2155" s="1" t="str">
        <f>_xlfn.XLOOKUP($A2155,Mapping!$A:$A,Mapping!$G:$G)</f>
        <v>Transmission Link Flow</v>
      </c>
    </row>
    <row r="2156" spans="1:6" x14ac:dyDescent="0.25">
      <c r="A2156" t="s">
        <v>2484</v>
      </c>
      <c r="B2156" t="s">
        <v>40</v>
      </c>
      <c r="C2156" s="1">
        <f>_xlfn.XLOOKUP($A2156,Mapping!$A:$A,Mapping!$D:$D)</f>
        <v>-999</v>
      </c>
      <c r="D2156" s="1" t="str">
        <f>_xlfn.XLOOKUP($A2156,Mapping!$A:$A,Mapping!$E:$E)</f>
        <v>GP_A_10_NA</v>
      </c>
      <c r="E2156" s="1" t="str">
        <f>_xlfn.XLOOKUP($A2156,Mapping!$A:$A,Mapping!$C:$C)</f>
        <v>SacWAM</v>
      </c>
      <c r="F2156" s="1" t="str">
        <f>_xlfn.XLOOKUP($A2156,Mapping!$A:$A,Mapping!$G:$G)</f>
        <v>Transmission Link Flow</v>
      </c>
    </row>
    <row r="2157" spans="1:6" x14ac:dyDescent="0.25">
      <c r="A2157" t="s">
        <v>2485</v>
      </c>
      <c r="B2157" t="s">
        <v>40</v>
      </c>
      <c r="C2157" s="1">
        <f>_xlfn.XLOOKUP($A2157,Mapping!$A:$A,Mapping!$D:$D)</f>
        <v>-999</v>
      </c>
      <c r="D2157" s="1" t="str">
        <f>_xlfn.XLOOKUP($A2157,Mapping!$A:$A,Mapping!$E:$E)</f>
        <v>GP_U_10_NU1</v>
      </c>
      <c r="E2157" s="1" t="str">
        <f>_xlfn.XLOOKUP($A2157,Mapping!$A:$A,Mapping!$C:$C)</f>
        <v>SacWAM</v>
      </c>
      <c r="F2157" s="1" t="str">
        <f>_xlfn.XLOOKUP($A2157,Mapping!$A:$A,Mapping!$G:$G)</f>
        <v>Transmission Link Flow</v>
      </c>
    </row>
    <row r="2158" spans="1:6" x14ac:dyDescent="0.25">
      <c r="A2158" t="s">
        <v>2486</v>
      </c>
      <c r="B2158" t="s">
        <v>40</v>
      </c>
      <c r="C2158" s="1">
        <f>_xlfn.XLOOKUP($A2158,Mapping!$A:$A,Mapping!$D:$D)</f>
        <v>-999</v>
      </c>
      <c r="D2158" s="1" t="str">
        <f>_xlfn.XLOOKUP($A2158,Mapping!$A:$A,Mapping!$E:$E)</f>
        <v>GP_U_10_NU2</v>
      </c>
      <c r="E2158" s="1" t="str">
        <f>_xlfn.XLOOKUP($A2158,Mapping!$A:$A,Mapping!$C:$C)</f>
        <v>SacWAM</v>
      </c>
      <c r="F2158" s="1" t="str">
        <f>_xlfn.XLOOKUP($A2158,Mapping!$A:$A,Mapping!$G:$G)</f>
        <v>Transmission Link Flow</v>
      </c>
    </row>
    <row r="2159" spans="1:6" x14ac:dyDescent="0.25">
      <c r="A2159" t="s">
        <v>2487</v>
      </c>
      <c r="B2159" t="s">
        <v>40</v>
      </c>
      <c r="C2159" s="1">
        <f>_xlfn.XLOOKUP($A2159,Mapping!$A:$A,Mapping!$D:$D)</f>
        <v>-999</v>
      </c>
      <c r="D2159" s="1" t="str">
        <f>_xlfn.XLOOKUP($A2159,Mapping!$A:$A,Mapping!$E:$E)</f>
        <v>GP_A_11_NA</v>
      </c>
      <c r="E2159" s="1" t="str">
        <f>_xlfn.XLOOKUP($A2159,Mapping!$A:$A,Mapping!$C:$C)</f>
        <v>SacWAM</v>
      </c>
      <c r="F2159" s="1" t="str">
        <f>_xlfn.XLOOKUP($A2159,Mapping!$A:$A,Mapping!$G:$G)</f>
        <v>Transmission Link Flow</v>
      </c>
    </row>
    <row r="2160" spans="1:6" hidden="1" x14ac:dyDescent="0.25">
      <c r="A2160" t="s">
        <v>2488</v>
      </c>
      <c r="B2160" t="s">
        <v>40</v>
      </c>
      <c r="C2160" s="1" t="e">
        <f>_xlfn.XLOOKUP($A2160,Mapping!$A:$A,Mapping!$D:$D)</f>
        <v>#N/A</v>
      </c>
      <c r="D2160" s="1" t="e">
        <f>_xlfn.XLOOKUP($A2160,Mapping!$A:$A,Mapping!$E:$E)</f>
        <v>#N/A</v>
      </c>
      <c r="E2160" s="1" t="e">
        <f>_xlfn.XLOOKUP($A2160,Mapping!$A:$A,Mapping!$C:$C)</f>
        <v>#N/A</v>
      </c>
      <c r="F2160" s="1" t="e">
        <f>_xlfn.XLOOKUP($A2160,Mapping!$A:$A,Mapping!$G:$G)</f>
        <v>#N/A</v>
      </c>
    </row>
    <row r="2161" spans="1:6" x14ac:dyDescent="0.25">
      <c r="A2161" t="s">
        <v>2489</v>
      </c>
      <c r="B2161" t="s">
        <v>40</v>
      </c>
      <c r="C2161" s="1">
        <f>_xlfn.XLOOKUP($A2161,Mapping!$A:$A,Mapping!$D:$D)</f>
        <v>-999</v>
      </c>
      <c r="D2161" s="1" t="str">
        <f>_xlfn.XLOOKUP($A2161,Mapping!$A:$A,Mapping!$E:$E)</f>
        <v>GP_U_11_NU2</v>
      </c>
      <c r="E2161" s="1" t="str">
        <f>_xlfn.XLOOKUP($A2161,Mapping!$A:$A,Mapping!$C:$C)</f>
        <v>SacWAM</v>
      </c>
      <c r="F2161" s="1" t="str">
        <f>_xlfn.XLOOKUP($A2161,Mapping!$A:$A,Mapping!$G:$G)</f>
        <v>Transmission Link Flow</v>
      </c>
    </row>
    <row r="2162" spans="1:6" x14ac:dyDescent="0.25">
      <c r="A2162" t="s">
        <v>2490</v>
      </c>
      <c r="B2162" t="s">
        <v>40</v>
      </c>
      <c r="C2162" s="1">
        <f>_xlfn.XLOOKUP($A2162,Mapping!$A:$A,Mapping!$D:$D)</f>
        <v>-999</v>
      </c>
      <c r="D2162" s="1" t="str">
        <f>_xlfn.XLOOKUP($A2162,Mapping!$A:$A,Mapping!$E:$E)</f>
        <v>GP_R_11_PR</v>
      </c>
      <c r="E2162" s="1" t="str">
        <f>_xlfn.XLOOKUP($A2162,Mapping!$A:$A,Mapping!$C:$C)</f>
        <v>SacWAM</v>
      </c>
      <c r="F2162" s="1" t="str">
        <f>_xlfn.XLOOKUP($A2162,Mapping!$A:$A,Mapping!$G:$G)</f>
        <v>Transmission Link Flow</v>
      </c>
    </row>
    <row r="2163" spans="1:6" x14ac:dyDescent="0.25">
      <c r="A2163" t="s">
        <v>2491</v>
      </c>
      <c r="B2163" t="s">
        <v>40</v>
      </c>
      <c r="C2163" s="1">
        <f>_xlfn.XLOOKUP($A2163,Mapping!$A:$A,Mapping!$D:$D)</f>
        <v>-999</v>
      </c>
      <c r="D2163" s="1" t="str">
        <f>_xlfn.XLOOKUP($A2163,Mapping!$A:$A,Mapping!$E:$E)</f>
        <v>GP_A_11_SA1</v>
      </c>
      <c r="E2163" s="1" t="str">
        <f>_xlfn.XLOOKUP($A2163,Mapping!$A:$A,Mapping!$C:$C)</f>
        <v>SacWAM</v>
      </c>
      <c r="F2163" s="1" t="str">
        <f>_xlfn.XLOOKUP($A2163,Mapping!$A:$A,Mapping!$G:$G)</f>
        <v>Transmission Link Flow</v>
      </c>
    </row>
    <row r="2164" spans="1:6" x14ac:dyDescent="0.25">
      <c r="A2164" t="s">
        <v>2492</v>
      </c>
      <c r="B2164" t="s">
        <v>40</v>
      </c>
      <c r="C2164" s="1">
        <f>_xlfn.XLOOKUP($A2164,Mapping!$A:$A,Mapping!$D:$D)</f>
        <v>-999</v>
      </c>
      <c r="D2164" s="1" t="str">
        <f>_xlfn.XLOOKUP($A2164,Mapping!$A:$A,Mapping!$E:$E)</f>
        <v>GP_A_11_SA2</v>
      </c>
      <c r="E2164" s="1" t="str">
        <f>_xlfn.XLOOKUP($A2164,Mapping!$A:$A,Mapping!$C:$C)</f>
        <v>SacWAM</v>
      </c>
      <c r="F2164" s="1" t="str">
        <f>_xlfn.XLOOKUP($A2164,Mapping!$A:$A,Mapping!$G:$G)</f>
        <v>Transmission Link Flow</v>
      </c>
    </row>
    <row r="2165" spans="1:6" x14ac:dyDescent="0.25">
      <c r="A2165" t="s">
        <v>2493</v>
      </c>
      <c r="B2165" t="s">
        <v>40</v>
      </c>
      <c r="C2165" s="1">
        <f>_xlfn.XLOOKUP($A2165,Mapping!$A:$A,Mapping!$D:$D)</f>
        <v>-999</v>
      </c>
      <c r="D2165" s="1" t="str">
        <f>_xlfn.XLOOKUP($A2165,Mapping!$A:$A,Mapping!$E:$E)</f>
        <v>GP_A_11_SA3</v>
      </c>
      <c r="E2165" s="1" t="str">
        <f>_xlfn.XLOOKUP($A2165,Mapping!$A:$A,Mapping!$C:$C)</f>
        <v>SacWAM</v>
      </c>
      <c r="F2165" s="1" t="str">
        <f>_xlfn.XLOOKUP($A2165,Mapping!$A:$A,Mapping!$G:$G)</f>
        <v>Transmission Link Flow</v>
      </c>
    </row>
    <row r="2166" spans="1:6" x14ac:dyDescent="0.25">
      <c r="A2166" t="s">
        <v>2494</v>
      </c>
      <c r="B2166" t="s">
        <v>40</v>
      </c>
      <c r="C2166" s="1">
        <f>_xlfn.XLOOKUP($A2166,Mapping!$A:$A,Mapping!$D:$D)</f>
        <v>-999</v>
      </c>
      <c r="D2166" s="1" t="str">
        <f>_xlfn.XLOOKUP($A2166,Mapping!$A:$A,Mapping!$E:$E)</f>
        <v>GP_A_11_SA4</v>
      </c>
      <c r="E2166" s="1" t="str">
        <f>_xlfn.XLOOKUP($A2166,Mapping!$A:$A,Mapping!$C:$C)</f>
        <v>SacWAM</v>
      </c>
      <c r="F2166" s="1" t="str">
        <f>_xlfn.XLOOKUP($A2166,Mapping!$A:$A,Mapping!$G:$G)</f>
        <v>Transmission Link Flow</v>
      </c>
    </row>
    <row r="2167" spans="1:6" hidden="1" x14ac:dyDescent="0.25">
      <c r="A2167" t="s">
        <v>2495</v>
      </c>
      <c r="B2167" t="s">
        <v>40</v>
      </c>
      <c r="C2167" s="1" t="e">
        <f>_xlfn.XLOOKUP($A2167,Mapping!$A:$A,Mapping!$D:$D)</f>
        <v>#N/A</v>
      </c>
      <c r="D2167" s="1" t="e">
        <f>_xlfn.XLOOKUP($A2167,Mapping!$A:$A,Mapping!$E:$E)</f>
        <v>#N/A</v>
      </c>
      <c r="E2167" s="1" t="e">
        <f>_xlfn.XLOOKUP($A2167,Mapping!$A:$A,Mapping!$C:$C)</f>
        <v>#N/A</v>
      </c>
      <c r="F2167" s="1" t="e">
        <f>_xlfn.XLOOKUP($A2167,Mapping!$A:$A,Mapping!$G:$G)</f>
        <v>#N/A</v>
      </c>
    </row>
    <row r="2168" spans="1:6" hidden="1" x14ac:dyDescent="0.25">
      <c r="A2168" t="s">
        <v>2496</v>
      </c>
      <c r="B2168" t="s">
        <v>40</v>
      </c>
      <c r="C2168" s="1" t="e">
        <f>_xlfn.XLOOKUP($A2168,Mapping!$A:$A,Mapping!$D:$D)</f>
        <v>#N/A</v>
      </c>
      <c r="D2168" s="1" t="e">
        <f>_xlfn.XLOOKUP($A2168,Mapping!$A:$A,Mapping!$E:$E)</f>
        <v>#N/A</v>
      </c>
      <c r="E2168" s="1" t="e">
        <f>_xlfn.XLOOKUP($A2168,Mapping!$A:$A,Mapping!$C:$C)</f>
        <v>#N/A</v>
      </c>
      <c r="F2168" s="1" t="e">
        <f>_xlfn.XLOOKUP($A2168,Mapping!$A:$A,Mapping!$G:$G)</f>
        <v>#N/A</v>
      </c>
    </row>
    <row r="2169" spans="1:6" hidden="1" x14ac:dyDescent="0.25">
      <c r="A2169" t="s">
        <v>2497</v>
      </c>
      <c r="B2169" t="s">
        <v>40</v>
      </c>
      <c r="C2169" s="1" t="e">
        <f>_xlfn.XLOOKUP($A2169,Mapping!$A:$A,Mapping!$D:$D)</f>
        <v>#N/A</v>
      </c>
      <c r="D2169" s="1" t="e">
        <f>_xlfn.XLOOKUP($A2169,Mapping!$A:$A,Mapping!$E:$E)</f>
        <v>#N/A</v>
      </c>
      <c r="E2169" s="1" t="e">
        <f>_xlfn.XLOOKUP($A2169,Mapping!$A:$A,Mapping!$C:$C)</f>
        <v>#N/A</v>
      </c>
      <c r="F2169" s="1" t="e">
        <f>_xlfn.XLOOKUP($A2169,Mapping!$A:$A,Mapping!$G:$G)</f>
        <v>#N/A</v>
      </c>
    </row>
    <row r="2170" spans="1:6" hidden="1" x14ac:dyDescent="0.25">
      <c r="A2170" t="s">
        <v>2498</v>
      </c>
      <c r="B2170" t="s">
        <v>40</v>
      </c>
      <c r="C2170" s="1" t="e">
        <f>_xlfn.XLOOKUP($A2170,Mapping!$A:$A,Mapping!$D:$D)</f>
        <v>#N/A</v>
      </c>
      <c r="D2170" s="1" t="e">
        <f>_xlfn.XLOOKUP($A2170,Mapping!$A:$A,Mapping!$E:$E)</f>
        <v>#N/A</v>
      </c>
      <c r="E2170" s="1" t="e">
        <f>_xlfn.XLOOKUP($A2170,Mapping!$A:$A,Mapping!$C:$C)</f>
        <v>#N/A</v>
      </c>
      <c r="F2170" s="1" t="e">
        <f>_xlfn.XLOOKUP($A2170,Mapping!$A:$A,Mapping!$G:$G)</f>
        <v>#N/A</v>
      </c>
    </row>
    <row r="2171" spans="1:6" hidden="1" x14ac:dyDescent="0.25">
      <c r="A2171" t="s">
        <v>2499</v>
      </c>
      <c r="B2171" t="s">
        <v>40</v>
      </c>
      <c r="C2171" s="1" t="e">
        <f>_xlfn.XLOOKUP($A2171,Mapping!$A:$A,Mapping!$D:$D)</f>
        <v>#N/A</v>
      </c>
      <c r="D2171" s="1" t="e">
        <f>_xlfn.XLOOKUP($A2171,Mapping!$A:$A,Mapping!$E:$E)</f>
        <v>#N/A</v>
      </c>
      <c r="E2171" s="1" t="e">
        <f>_xlfn.XLOOKUP($A2171,Mapping!$A:$A,Mapping!$C:$C)</f>
        <v>#N/A</v>
      </c>
      <c r="F2171" s="1" t="e">
        <f>_xlfn.XLOOKUP($A2171,Mapping!$A:$A,Mapping!$G:$G)</f>
        <v>#N/A</v>
      </c>
    </row>
    <row r="2172" spans="1:6" hidden="1" x14ac:dyDescent="0.25">
      <c r="A2172" t="s">
        <v>2500</v>
      </c>
      <c r="B2172" t="s">
        <v>40</v>
      </c>
      <c r="C2172" s="1" t="e">
        <f>_xlfn.XLOOKUP($A2172,Mapping!$A:$A,Mapping!$D:$D)</f>
        <v>#N/A</v>
      </c>
      <c r="D2172" s="1" t="e">
        <f>_xlfn.XLOOKUP($A2172,Mapping!$A:$A,Mapping!$E:$E)</f>
        <v>#N/A</v>
      </c>
      <c r="E2172" s="1" t="e">
        <f>_xlfn.XLOOKUP($A2172,Mapping!$A:$A,Mapping!$C:$C)</f>
        <v>#N/A</v>
      </c>
      <c r="F2172" s="1" t="e">
        <f>_xlfn.XLOOKUP($A2172,Mapping!$A:$A,Mapping!$G:$G)</f>
        <v>#N/A</v>
      </c>
    </row>
    <row r="2173" spans="1:6" hidden="1" x14ac:dyDescent="0.25">
      <c r="A2173" t="s">
        <v>2501</v>
      </c>
      <c r="B2173" t="s">
        <v>40</v>
      </c>
      <c r="C2173" s="1" t="e">
        <f>_xlfn.XLOOKUP($A2173,Mapping!$A:$A,Mapping!$D:$D)</f>
        <v>#N/A</v>
      </c>
      <c r="D2173" s="1" t="e">
        <f>_xlfn.XLOOKUP($A2173,Mapping!$A:$A,Mapping!$E:$E)</f>
        <v>#N/A</v>
      </c>
      <c r="E2173" s="1" t="e">
        <f>_xlfn.XLOOKUP($A2173,Mapping!$A:$A,Mapping!$C:$C)</f>
        <v>#N/A</v>
      </c>
      <c r="F2173" s="1" t="e">
        <f>_xlfn.XLOOKUP($A2173,Mapping!$A:$A,Mapping!$G:$G)</f>
        <v>#N/A</v>
      </c>
    </row>
    <row r="2174" spans="1:6" x14ac:dyDescent="0.25">
      <c r="A2174" t="s">
        <v>2502</v>
      </c>
      <c r="B2174" t="s">
        <v>40</v>
      </c>
      <c r="C2174" s="1">
        <f>_xlfn.XLOOKUP($A2174,Mapping!$A:$A,Mapping!$D:$D)</f>
        <v>-999</v>
      </c>
      <c r="D2174" s="1" t="str">
        <f>_xlfn.XLOOKUP($A2174,Mapping!$A:$A,Mapping!$E:$E)</f>
        <v>GP_A_14_15N_NA3</v>
      </c>
      <c r="E2174" s="1" t="str">
        <f>_xlfn.XLOOKUP($A2174,Mapping!$A:$A,Mapping!$C:$C)</f>
        <v>SacWAM</v>
      </c>
      <c r="F2174" s="1" t="str">
        <f>_xlfn.XLOOKUP($A2174,Mapping!$A:$A,Mapping!$G:$G)</f>
        <v>Transmission Link Flow</v>
      </c>
    </row>
    <row r="2175" spans="1:6" hidden="1" x14ac:dyDescent="0.25">
      <c r="A2175" t="s">
        <v>2503</v>
      </c>
      <c r="B2175" t="s">
        <v>40</v>
      </c>
      <c r="C2175" s="1" t="e">
        <f>_xlfn.XLOOKUP($A2175,Mapping!$A:$A,Mapping!$D:$D)</f>
        <v>#N/A</v>
      </c>
      <c r="D2175" s="1" t="e">
        <f>_xlfn.XLOOKUP($A2175,Mapping!$A:$A,Mapping!$E:$E)</f>
        <v>#N/A</v>
      </c>
      <c r="E2175" s="1" t="e">
        <f>_xlfn.XLOOKUP($A2175,Mapping!$A:$A,Mapping!$C:$C)</f>
        <v>#N/A</v>
      </c>
      <c r="F2175" s="1" t="e">
        <f>_xlfn.XLOOKUP($A2175,Mapping!$A:$A,Mapping!$G:$G)</f>
        <v>#N/A</v>
      </c>
    </row>
    <row r="2176" spans="1:6" x14ac:dyDescent="0.25">
      <c r="A2176" t="s">
        <v>2504</v>
      </c>
      <c r="B2176" t="s">
        <v>40</v>
      </c>
      <c r="C2176" s="1">
        <f>_xlfn.XLOOKUP($A2176,Mapping!$A:$A,Mapping!$D:$D)</f>
        <v>-999</v>
      </c>
      <c r="D2176" s="1" t="str">
        <f>_xlfn.XLOOKUP($A2176,Mapping!$A:$A,Mapping!$E:$E)</f>
        <v>GP_A_14_15N_NA1</v>
      </c>
      <c r="E2176" s="1" t="str">
        <f>_xlfn.XLOOKUP($A2176,Mapping!$A:$A,Mapping!$C:$C)</f>
        <v>SacWAM</v>
      </c>
      <c r="F2176" s="1" t="str">
        <f>_xlfn.XLOOKUP($A2176,Mapping!$A:$A,Mapping!$G:$G)</f>
        <v>Transmission Link Flow</v>
      </c>
    </row>
    <row r="2177" spans="1:6" x14ac:dyDescent="0.25">
      <c r="A2177" t="s">
        <v>2505</v>
      </c>
      <c r="B2177" t="s">
        <v>40</v>
      </c>
      <c r="C2177" s="1">
        <f>_xlfn.XLOOKUP($A2177,Mapping!$A:$A,Mapping!$D:$D)</f>
        <v>-999</v>
      </c>
      <c r="D2177" s="1" t="str">
        <f>_xlfn.XLOOKUP($A2177,Mapping!$A:$A,Mapping!$E:$E)</f>
        <v>GP_A_14_15N_NA2</v>
      </c>
      <c r="E2177" s="1" t="str">
        <f>_xlfn.XLOOKUP($A2177,Mapping!$A:$A,Mapping!$C:$C)</f>
        <v>SacWAM</v>
      </c>
      <c r="F2177" s="1" t="str">
        <f>_xlfn.XLOOKUP($A2177,Mapping!$A:$A,Mapping!$G:$G)</f>
        <v>Transmission Link Flow</v>
      </c>
    </row>
    <row r="2178" spans="1:6" hidden="1" x14ac:dyDescent="0.25">
      <c r="A2178" t="s">
        <v>2506</v>
      </c>
      <c r="B2178" t="s">
        <v>40</v>
      </c>
      <c r="C2178" s="1" t="e">
        <f>_xlfn.XLOOKUP($A2178,Mapping!$A:$A,Mapping!$D:$D)</f>
        <v>#N/A</v>
      </c>
      <c r="D2178" s="1" t="e">
        <f>_xlfn.XLOOKUP($A2178,Mapping!$A:$A,Mapping!$E:$E)</f>
        <v>#N/A</v>
      </c>
      <c r="E2178" s="1" t="e">
        <f>_xlfn.XLOOKUP($A2178,Mapping!$A:$A,Mapping!$C:$C)</f>
        <v>#N/A</v>
      </c>
      <c r="F2178" s="1" t="e">
        <f>_xlfn.XLOOKUP($A2178,Mapping!$A:$A,Mapping!$G:$G)</f>
        <v>#N/A</v>
      </c>
    </row>
    <row r="2179" spans="1:6" x14ac:dyDescent="0.25">
      <c r="A2179" t="s">
        <v>2507</v>
      </c>
      <c r="B2179" t="s">
        <v>40</v>
      </c>
      <c r="C2179" s="1">
        <f>_xlfn.XLOOKUP($A2179,Mapping!$A:$A,Mapping!$D:$D)</f>
        <v>-999</v>
      </c>
      <c r="D2179" s="1" t="str">
        <f>_xlfn.XLOOKUP($A2179,Mapping!$A:$A,Mapping!$E:$E)</f>
        <v>GP_A_14_15N_SA</v>
      </c>
      <c r="E2179" s="1" t="str">
        <f>_xlfn.XLOOKUP($A2179,Mapping!$A:$A,Mapping!$C:$C)</f>
        <v>SacWAM</v>
      </c>
      <c r="F2179" s="1" t="str">
        <f>_xlfn.XLOOKUP($A2179,Mapping!$A:$A,Mapping!$G:$G)</f>
        <v>Transmission Link Flow</v>
      </c>
    </row>
    <row r="2180" spans="1:6" hidden="1" x14ac:dyDescent="0.25">
      <c r="A2180" t="s">
        <v>2508</v>
      </c>
      <c r="B2180" t="s">
        <v>40</v>
      </c>
      <c r="C2180" s="1" t="e">
        <f>_xlfn.XLOOKUP($A2180,Mapping!$A:$A,Mapping!$D:$D)</f>
        <v>#N/A</v>
      </c>
      <c r="D2180" s="1" t="e">
        <f>_xlfn.XLOOKUP($A2180,Mapping!$A:$A,Mapping!$E:$E)</f>
        <v>#N/A</v>
      </c>
      <c r="E2180" s="1" t="e">
        <f>_xlfn.XLOOKUP($A2180,Mapping!$A:$A,Mapping!$C:$C)</f>
        <v>#N/A</v>
      </c>
      <c r="F2180" s="1" t="e">
        <f>_xlfn.XLOOKUP($A2180,Mapping!$A:$A,Mapping!$G:$G)</f>
        <v>#N/A</v>
      </c>
    </row>
    <row r="2181" spans="1:6" hidden="1" x14ac:dyDescent="0.25">
      <c r="A2181" t="s">
        <v>2509</v>
      </c>
      <c r="B2181" t="s">
        <v>40</v>
      </c>
      <c r="C2181" s="1" t="e">
        <f>_xlfn.XLOOKUP($A2181,Mapping!$A:$A,Mapping!$D:$D)</f>
        <v>#N/A</v>
      </c>
      <c r="D2181" s="1" t="e">
        <f>_xlfn.XLOOKUP($A2181,Mapping!$A:$A,Mapping!$E:$E)</f>
        <v>#N/A</v>
      </c>
      <c r="E2181" s="1" t="e">
        <f>_xlfn.XLOOKUP($A2181,Mapping!$A:$A,Mapping!$C:$C)</f>
        <v>#N/A</v>
      </c>
      <c r="F2181" s="1" t="e">
        <f>_xlfn.XLOOKUP($A2181,Mapping!$A:$A,Mapping!$G:$G)</f>
        <v>#N/A</v>
      </c>
    </row>
    <row r="2182" spans="1:6" x14ac:dyDescent="0.25">
      <c r="A2182" t="s">
        <v>2510</v>
      </c>
      <c r="B2182" t="s">
        <v>40</v>
      </c>
      <c r="C2182" s="1">
        <f>_xlfn.XLOOKUP($A2182,Mapping!$A:$A,Mapping!$D:$D)</f>
        <v>-999</v>
      </c>
      <c r="D2182" s="1" t="str">
        <f>_xlfn.XLOOKUP($A2182,Mapping!$A:$A,Mapping!$E:$E)</f>
        <v>GP_U_15S_NU</v>
      </c>
      <c r="E2182" s="1" t="str">
        <f>_xlfn.XLOOKUP($A2182,Mapping!$A:$A,Mapping!$C:$C)</f>
        <v>SacWAM</v>
      </c>
      <c r="F2182" s="1" t="str">
        <f>_xlfn.XLOOKUP($A2182,Mapping!$A:$A,Mapping!$G:$G)</f>
        <v>Transmission Link Flow</v>
      </c>
    </row>
    <row r="2183" spans="1:6" x14ac:dyDescent="0.25">
      <c r="A2183" t="s">
        <v>2511</v>
      </c>
      <c r="B2183" t="s">
        <v>40</v>
      </c>
      <c r="C2183" s="1">
        <f>_xlfn.XLOOKUP($A2183,Mapping!$A:$A,Mapping!$D:$D)</f>
        <v>-999</v>
      </c>
      <c r="D2183" s="1" t="str">
        <f>_xlfn.XLOOKUP($A2183,Mapping!$A:$A,Mapping!$E:$E)</f>
        <v>GP_A_15S_SA</v>
      </c>
      <c r="E2183" s="1" t="str">
        <f>_xlfn.XLOOKUP($A2183,Mapping!$A:$A,Mapping!$C:$C)</f>
        <v>SacWAM</v>
      </c>
      <c r="F2183" s="1" t="str">
        <f>_xlfn.XLOOKUP($A2183,Mapping!$A:$A,Mapping!$G:$G)</f>
        <v>Transmission Link Flow</v>
      </c>
    </row>
    <row r="2184" spans="1:6" hidden="1" x14ac:dyDescent="0.25">
      <c r="A2184" t="s">
        <v>2512</v>
      </c>
      <c r="B2184" t="s">
        <v>40</v>
      </c>
      <c r="C2184" s="1" t="e">
        <f>_xlfn.XLOOKUP($A2184,Mapping!$A:$A,Mapping!$D:$D)</f>
        <v>#N/A</v>
      </c>
      <c r="D2184" s="1" t="e">
        <f>_xlfn.XLOOKUP($A2184,Mapping!$A:$A,Mapping!$E:$E)</f>
        <v>#N/A</v>
      </c>
      <c r="E2184" s="1" t="e">
        <f>_xlfn.XLOOKUP($A2184,Mapping!$A:$A,Mapping!$C:$C)</f>
        <v>#N/A</v>
      </c>
      <c r="F2184" s="1" t="e">
        <f>_xlfn.XLOOKUP($A2184,Mapping!$A:$A,Mapping!$G:$G)</f>
        <v>#N/A</v>
      </c>
    </row>
    <row r="2185" spans="1:6" hidden="1" x14ac:dyDescent="0.25">
      <c r="A2185" t="s">
        <v>2513</v>
      </c>
      <c r="B2185" t="s">
        <v>40</v>
      </c>
      <c r="C2185" s="1" t="e">
        <f>_xlfn.XLOOKUP($A2185,Mapping!$A:$A,Mapping!$D:$D)</f>
        <v>#N/A</v>
      </c>
      <c r="D2185" s="1" t="e">
        <f>_xlfn.XLOOKUP($A2185,Mapping!$A:$A,Mapping!$E:$E)</f>
        <v>#N/A</v>
      </c>
      <c r="E2185" s="1" t="e">
        <f>_xlfn.XLOOKUP($A2185,Mapping!$A:$A,Mapping!$C:$C)</f>
        <v>#N/A</v>
      </c>
      <c r="F2185" s="1" t="e">
        <f>_xlfn.XLOOKUP($A2185,Mapping!$A:$A,Mapping!$G:$G)</f>
        <v>#N/A</v>
      </c>
    </row>
    <row r="2186" spans="1:6" x14ac:dyDescent="0.25">
      <c r="A2186" t="s">
        <v>2514</v>
      </c>
      <c r="B2186" t="s">
        <v>40</v>
      </c>
      <c r="C2186" s="1">
        <f>_xlfn.XLOOKUP($A2186,Mapping!$A:$A,Mapping!$D:$D)</f>
        <v>-999</v>
      </c>
      <c r="D2186" s="1" t="str">
        <f>_xlfn.XLOOKUP($A2186,Mapping!$A:$A,Mapping!$E:$E)</f>
        <v>GP_U_16_NU</v>
      </c>
      <c r="E2186" s="1" t="str">
        <f>_xlfn.XLOOKUP($A2186,Mapping!$A:$A,Mapping!$C:$C)</f>
        <v>SacWAM</v>
      </c>
      <c r="F2186" s="1" t="str">
        <f>_xlfn.XLOOKUP($A2186,Mapping!$A:$A,Mapping!$G:$G)</f>
        <v>Transmission Link Flow</v>
      </c>
    </row>
    <row r="2187" spans="1:6" x14ac:dyDescent="0.25">
      <c r="A2187" t="s">
        <v>2515</v>
      </c>
      <c r="B2187" t="s">
        <v>40</v>
      </c>
      <c r="C2187" s="1">
        <f>_xlfn.XLOOKUP($A2187,Mapping!$A:$A,Mapping!$D:$D)</f>
        <v>-999</v>
      </c>
      <c r="D2187" s="1" t="str">
        <f>_xlfn.XLOOKUP($A2187,Mapping!$A:$A,Mapping!$E:$E)</f>
        <v>GP_A_16_PA</v>
      </c>
      <c r="E2187" s="1" t="str">
        <f>_xlfn.XLOOKUP($A2187,Mapping!$A:$A,Mapping!$C:$C)</f>
        <v>SacWAM</v>
      </c>
      <c r="F2187" s="1" t="str">
        <f>_xlfn.XLOOKUP($A2187,Mapping!$A:$A,Mapping!$G:$G)</f>
        <v>Transmission Link Flow</v>
      </c>
    </row>
    <row r="2188" spans="1:6" x14ac:dyDescent="0.25">
      <c r="A2188" t="s">
        <v>2516</v>
      </c>
      <c r="B2188" t="s">
        <v>40</v>
      </c>
      <c r="C2188" s="1">
        <f>_xlfn.XLOOKUP($A2188,Mapping!$A:$A,Mapping!$D:$D)</f>
        <v>-999</v>
      </c>
      <c r="D2188" s="1" t="str">
        <f>_xlfn.XLOOKUP($A2188,Mapping!$A:$A,Mapping!$E:$E)</f>
        <v>GP_U_16_PU</v>
      </c>
      <c r="E2188" s="1" t="str">
        <f>_xlfn.XLOOKUP($A2188,Mapping!$A:$A,Mapping!$C:$C)</f>
        <v>SacWAM</v>
      </c>
      <c r="F2188" s="1" t="str">
        <f>_xlfn.XLOOKUP($A2188,Mapping!$A:$A,Mapping!$G:$G)</f>
        <v>Transmission Link Flow</v>
      </c>
    </row>
    <row r="2189" spans="1:6" x14ac:dyDescent="0.25">
      <c r="A2189" t="s">
        <v>2517</v>
      </c>
      <c r="B2189" t="s">
        <v>40</v>
      </c>
      <c r="C2189" s="1">
        <f>_xlfn.XLOOKUP($A2189,Mapping!$A:$A,Mapping!$D:$D)</f>
        <v>-999</v>
      </c>
      <c r="D2189" s="1" t="str">
        <f>_xlfn.XLOOKUP($A2189,Mapping!$A:$A,Mapping!$E:$E)</f>
        <v>GP_A_16_SA</v>
      </c>
      <c r="E2189" s="1" t="str">
        <f>_xlfn.XLOOKUP($A2189,Mapping!$A:$A,Mapping!$C:$C)</f>
        <v>SacWAM</v>
      </c>
      <c r="F2189" s="1" t="str">
        <f>_xlfn.XLOOKUP($A2189,Mapping!$A:$A,Mapping!$G:$G)</f>
        <v>Transmission Link Flow</v>
      </c>
    </row>
    <row r="2190" spans="1:6" hidden="1" x14ac:dyDescent="0.25">
      <c r="A2190" t="s">
        <v>2518</v>
      </c>
      <c r="B2190" t="s">
        <v>40</v>
      </c>
      <c r="C2190" s="1" t="e">
        <f>_xlfn.XLOOKUP($A2190,Mapping!$A:$A,Mapping!$D:$D)</f>
        <v>#N/A</v>
      </c>
      <c r="D2190" s="1" t="e">
        <f>_xlfn.XLOOKUP($A2190,Mapping!$A:$A,Mapping!$E:$E)</f>
        <v>#N/A</v>
      </c>
      <c r="E2190" s="1" t="e">
        <f>_xlfn.XLOOKUP($A2190,Mapping!$A:$A,Mapping!$C:$C)</f>
        <v>#N/A</v>
      </c>
      <c r="F2190" s="1" t="e">
        <f>_xlfn.XLOOKUP($A2190,Mapping!$A:$A,Mapping!$G:$G)</f>
        <v>#N/A</v>
      </c>
    </row>
    <row r="2191" spans="1:6" hidden="1" x14ac:dyDescent="0.25">
      <c r="A2191" t="s">
        <v>2519</v>
      </c>
      <c r="B2191" t="s">
        <v>40</v>
      </c>
      <c r="C2191" s="1" t="e">
        <f>_xlfn.XLOOKUP($A2191,Mapping!$A:$A,Mapping!$D:$D)</f>
        <v>#N/A</v>
      </c>
      <c r="D2191" s="1" t="e">
        <f>_xlfn.XLOOKUP($A2191,Mapping!$A:$A,Mapping!$E:$E)</f>
        <v>#N/A</v>
      </c>
      <c r="E2191" s="1" t="e">
        <f>_xlfn.XLOOKUP($A2191,Mapping!$A:$A,Mapping!$C:$C)</f>
        <v>#N/A</v>
      </c>
      <c r="F2191" s="1" t="e">
        <f>_xlfn.XLOOKUP($A2191,Mapping!$A:$A,Mapping!$G:$G)</f>
        <v>#N/A</v>
      </c>
    </row>
    <row r="2192" spans="1:6" hidden="1" x14ac:dyDescent="0.25">
      <c r="A2192" t="s">
        <v>2520</v>
      </c>
      <c r="B2192" t="s">
        <v>40</v>
      </c>
      <c r="C2192" s="1" t="e">
        <f>_xlfn.XLOOKUP($A2192,Mapping!$A:$A,Mapping!$D:$D)</f>
        <v>#N/A</v>
      </c>
      <c r="D2192" s="1" t="e">
        <f>_xlfn.XLOOKUP($A2192,Mapping!$A:$A,Mapping!$E:$E)</f>
        <v>#N/A</v>
      </c>
      <c r="E2192" s="1" t="e">
        <f>_xlfn.XLOOKUP($A2192,Mapping!$A:$A,Mapping!$C:$C)</f>
        <v>#N/A</v>
      </c>
      <c r="F2192" s="1" t="e">
        <f>_xlfn.XLOOKUP($A2192,Mapping!$A:$A,Mapping!$G:$G)</f>
        <v>#N/A</v>
      </c>
    </row>
    <row r="2193" spans="1:6" x14ac:dyDescent="0.25">
      <c r="A2193" t="s">
        <v>2521</v>
      </c>
      <c r="B2193" t="s">
        <v>40</v>
      </c>
      <c r="C2193" s="1">
        <f>_xlfn.XLOOKUP($A2193,Mapping!$A:$A,Mapping!$D:$D)</f>
        <v>-999</v>
      </c>
      <c r="D2193" s="1" t="str">
        <f>_xlfn.XLOOKUP($A2193,Mapping!$A:$A,Mapping!$E:$E)</f>
        <v>GP_R_17_PR1</v>
      </c>
      <c r="E2193" s="1" t="str">
        <f>_xlfn.XLOOKUP($A2193,Mapping!$A:$A,Mapping!$C:$C)</f>
        <v>SacWAM</v>
      </c>
      <c r="F2193" s="1" t="str">
        <f>_xlfn.XLOOKUP($A2193,Mapping!$A:$A,Mapping!$G:$G)</f>
        <v>Transmission Link Flow</v>
      </c>
    </row>
    <row r="2194" spans="1:6" hidden="1" x14ac:dyDescent="0.25">
      <c r="A2194" t="s">
        <v>2522</v>
      </c>
      <c r="B2194" t="s">
        <v>40</v>
      </c>
      <c r="C2194" s="1" t="e">
        <f>_xlfn.XLOOKUP($A2194,Mapping!$A:$A,Mapping!$D:$D)</f>
        <v>#N/A</v>
      </c>
      <c r="D2194" s="1" t="e">
        <f>_xlfn.XLOOKUP($A2194,Mapping!$A:$A,Mapping!$E:$E)</f>
        <v>#N/A</v>
      </c>
      <c r="E2194" s="1" t="e">
        <f>_xlfn.XLOOKUP($A2194,Mapping!$A:$A,Mapping!$C:$C)</f>
        <v>#N/A</v>
      </c>
      <c r="F2194" s="1" t="e">
        <f>_xlfn.XLOOKUP($A2194,Mapping!$A:$A,Mapping!$G:$G)</f>
        <v>#N/A</v>
      </c>
    </row>
    <row r="2195" spans="1:6" hidden="1" x14ac:dyDescent="0.25">
      <c r="A2195" t="s">
        <v>2523</v>
      </c>
      <c r="B2195" t="s">
        <v>40</v>
      </c>
      <c r="C2195" s="1" t="e">
        <f>_xlfn.XLOOKUP($A2195,Mapping!$A:$A,Mapping!$D:$D)</f>
        <v>#N/A</v>
      </c>
      <c r="D2195" s="1" t="e">
        <f>_xlfn.XLOOKUP($A2195,Mapping!$A:$A,Mapping!$E:$E)</f>
        <v>#N/A</v>
      </c>
      <c r="E2195" s="1" t="e">
        <f>_xlfn.XLOOKUP($A2195,Mapping!$A:$A,Mapping!$C:$C)</f>
        <v>#N/A</v>
      </c>
      <c r="F2195" s="1" t="e">
        <f>_xlfn.XLOOKUP($A2195,Mapping!$A:$A,Mapping!$G:$G)</f>
        <v>#N/A</v>
      </c>
    </row>
    <row r="2196" spans="1:6" hidden="1" x14ac:dyDescent="0.25">
      <c r="A2196" t="s">
        <v>2524</v>
      </c>
      <c r="B2196" t="s">
        <v>40</v>
      </c>
      <c r="C2196" s="1" t="e">
        <f>_xlfn.XLOOKUP($A2196,Mapping!$A:$A,Mapping!$D:$D)</f>
        <v>#N/A</v>
      </c>
      <c r="D2196" s="1" t="e">
        <f>_xlfn.XLOOKUP($A2196,Mapping!$A:$A,Mapping!$E:$E)</f>
        <v>#N/A</v>
      </c>
      <c r="E2196" s="1" t="e">
        <f>_xlfn.XLOOKUP($A2196,Mapping!$A:$A,Mapping!$C:$C)</f>
        <v>#N/A</v>
      </c>
      <c r="F2196" s="1" t="e">
        <f>_xlfn.XLOOKUP($A2196,Mapping!$A:$A,Mapping!$G:$G)</f>
        <v>#N/A</v>
      </c>
    </row>
    <row r="2197" spans="1:6" x14ac:dyDescent="0.25">
      <c r="A2197" t="s">
        <v>2525</v>
      </c>
      <c r="B2197" t="s">
        <v>40</v>
      </c>
      <c r="C2197" s="1">
        <f>_xlfn.XLOOKUP($A2197,Mapping!$A:$A,Mapping!$D:$D)</f>
        <v>-999</v>
      </c>
      <c r="D2197" s="1" t="str">
        <f>_xlfn.XLOOKUP($A2197,Mapping!$A:$A,Mapping!$E:$E)</f>
        <v>GP_A_17_SA</v>
      </c>
      <c r="E2197" s="1" t="str">
        <f>_xlfn.XLOOKUP($A2197,Mapping!$A:$A,Mapping!$C:$C)</f>
        <v>SacWAM</v>
      </c>
      <c r="F2197" s="1" t="str">
        <f>_xlfn.XLOOKUP($A2197,Mapping!$A:$A,Mapping!$G:$G)</f>
        <v>Transmission Link Flow</v>
      </c>
    </row>
    <row r="2198" spans="1:6" x14ac:dyDescent="0.25">
      <c r="A2198" t="s">
        <v>2526</v>
      </c>
      <c r="B2198" t="s">
        <v>40</v>
      </c>
      <c r="C2198" s="1">
        <f>_xlfn.XLOOKUP($A2198,Mapping!$A:$A,Mapping!$D:$D)</f>
        <v>-999</v>
      </c>
      <c r="D2198" s="1" t="str">
        <f>_xlfn.XLOOKUP($A2198,Mapping!$A:$A,Mapping!$E:$E)</f>
        <v>GP_A_18_19_NA</v>
      </c>
      <c r="E2198" s="1" t="str">
        <f>_xlfn.XLOOKUP($A2198,Mapping!$A:$A,Mapping!$C:$C)</f>
        <v>SacWAM</v>
      </c>
      <c r="F2198" s="1" t="str">
        <f>_xlfn.XLOOKUP($A2198,Mapping!$A:$A,Mapping!$G:$G)</f>
        <v>Transmission Link Flow</v>
      </c>
    </row>
    <row r="2199" spans="1:6" hidden="1" x14ac:dyDescent="0.25">
      <c r="A2199" t="s">
        <v>2527</v>
      </c>
      <c r="B2199" t="s">
        <v>40</v>
      </c>
      <c r="C2199" s="1" t="e">
        <f>_xlfn.XLOOKUP($A2199,Mapping!$A:$A,Mapping!$D:$D)</f>
        <v>#N/A</v>
      </c>
      <c r="D2199" s="1" t="e">
        <f>_xlfn.XLOOKUP($A2199,Mapping!$A:$A,Mapping!$E:$E)</f>
        <v>#N/A</v>
      </c>
      <c r="E2199" s="1" t="e">
        <f>_xlfn.XLOOKUP($A2199,Mapping!$A:$A,Mapping!$C:$C)</f>
        <v>#N/A</v>
      </c>
      <c r="F2199" s="1" t="e">
        <f>_xlfn.XLOOKUP($A2199,Mapping!$A:$A,Mapping!$G:$G)</f>
        <v>#N/A</v>
      </c>
    </row>
    <row r="2200" spans="1:6" hidden="1" x14ac:dyDescent="0.25">
      <c r="A2200" t="s">
        <v>2528</v>
      </c>
      <c r="B2200" t="s">
        <v>40</v>
      </c>
      <c r="C2200" s="1" t="e">
        <f>_xlfn.XLOOKUP($A2200,Mapping!$A:$A,Mapping!$D:$D)</f>
        <v>#N/A</v>
      </c>
      <c r="D2200" s="1" t="e">
        <f>_xlfn.XLOOKUP($A2200,Mapping!$A:$A,Mapping!$E:$E)</f>
        <v>#N/A</v>
      </c>
      <c r="E2200" s="1" t="e">
        <f>_xlfn.XLOOKUP($A2200,Mapping!$A:$A,Mapping!$C:$C)</f>
        <v>#N/A</v>
      </c>
      <c r="F2200" s="1" t="e">
        <f>_xlfn.XLOOKUP($A2200,Mapping!$A:$A,Mapping!$G:$G)</f>
        <v>#N/A</v>
      </c>
    </row>
    <row r="2201" spans="1:6" hidden="1" x14ac:dyDescent="0.25">
      <c r="A2201" t="s">
        <v>2529</v>
      </c>
      <c r="B2201" t="s">
        <v>40</v>
      </c>
      <c r="C2201" s="1" t="e">
        <f>_xlfn.XLOOKUP($A2201,Mapping!$A:$A,Mapping!$D:$D)</f>
        <v>#N/A</v>
      </c>
      <c r="D2201" s="1" t="e">
        <f>_xlfn.XLOOKUP($A2201,Mapping!$A:$A,Mapping!$E:$E)</f>
        <v>#N/A</v>
      </c>
      <c r="E2201" s="1" t="e">
        <f>_xlfn.XLOOKUP($A2201,Mapping!$A:$A,Mapping!$C:$C)</f>
        <v>#N/A</v>
      </c>
      <c r="F2201" s="1" t="e">
        <f>_xlfn.XLOOKUP($A2201,Mapping!$A:$A,Mapping!$G:$G)</f>
        <v>#N/A</v>
      </c>
    </row>
    <row r="2202" spans="1:6" hidden="1" x14ac:dyDescent="0.25">
      <c r="A2202" t="s">
        <v>2530</v>
      </c>
      <c r="B2202" t="s">
        <v>40</v>
      </c>
      <c r="C2202" s="1" t="e">
        <f>_xlfn.XLOOKUP($A2202,Mapping!$A:$A,Mapping!$D:$D)</f>
        <v>#N/A</v>
      </c>
      <c r="D2202" s="1" t="e">
        <f>_xlfn.XLOOKUP($A2202,Mapping!$A:$A,Mapping!$E:$E)</f>
        <v>#N/A</v>
      </c>
      <c r="E2202" s="1" t="e">
        <f>_xlfn.XLOOKUP($A2202,Mapping!$A:$A,Mapping!$C:$C)</f>
        <v>#N/A</v>
      </c>
      <c r="F2202" s="1" t="e">
        <f>_xlfn.XLOOKUP($A2202,Mapping!$A:$A,Mapping!$G:$G)</f>
        <v>#N/A</v>
      </c>
    </row>
    <row r="2203" spans="1:6" x14ac:dyDescent="0.25">
      <c r="A2203" t="s">
        <v>2531</v>
      </c>
      <c r="B2203" t="s">
        <v>40</v>
      </c>
      <c r="C2203" s="1">
        <f>_xlfn.XLOOKUP($A2203,Mapping!$A:$A,Mapping!$D:$D)</f>
        <v>-999</v>
      </c>
      <c r="D2203" s="1" t="str">
        <f>_xlfn.XLOOKUP($A2203,Mapping!$A:$A,Mapping!$E:$E)</f>
        <v>GP_A_20_25_NA1</v>
      </c>
      <c r="E2203" s="1" t="str">
        <f>_xlfn.XLOOKUP($A2203,Mapping!$A:$A,Mapping!$C:$C)</f>
        <v>SacWAM</v>
      </c>
      <c r="F2203" s="1" t="str">
        <f>_xlfn.XLOOKUP($A2203,Mapping!$A:$A,Mapping!$G:$G)</f>
        <v>Transmission Link Flow</v>
      </c>
    </row>
    <row r="2204" spans="1:6" hidden="1" x14ac:dyDescent="0.25">
      <c r="A2204" t="s">
        <v>2532</v>
      </c>
      <c r="B2204" t="s">
        <v>40</v>
      </c>
      <c r="C2204" s="1" t="e">
        <f>_xlfn.XLOOKUP($A2204,Mapping!$A:$A,Mapping!$D:$D)</f>
        <v>#N/A</v>
      </c>
      <c r="D2204" s="1" t="e">
        <f>_xlfn.XLOOKUP($A2204,Mapping!$A:$A,Mapping!$E:$E)</f>
        <v>#N/A</v>
      </c>
      <c r="E2204" s="1" t="e">
        <f>_xlfn.XLOOKUP($A2204,Mapping!$A:$A,Mapping!$C:$C)</f>
        <v>#N/A</v>
      </c>
      <c r="F2204" s="1" t="e">
        <f>_xlfn.XLOOKUP($A2204,Mapping!$A:$A,Mapping!$G:$G)</f>
        <v>#N/A</v>
      </c>
    </row>
    <row r="2205" spans="1:6" hidden="1" x14ac:dyDescent="0.25">
      <c r="A2205" t="s">
        <v>2533</v>
      </c>
      <c r="B2205" t="s">
        <v>40</v>
      </c>
      <c r="C2205" s="1" t="e">
        <f>_xlfn.XLOOKUP($A2205,Mapping!$A:$A,Mapping!$D:$D)</f>
        <v>#N/A</v>
      </c>
      <c r="D2205" s="1" t="e">
        <f>_xlfn.XLOOKUP($A2205,Mapping!$A:$A,Mapping!$E:$E)</f>
        <v>#N/A</v>
      </c>
      <c r="E2205" s="1" t="e">
        <f>_xlfn.XLOOKUP($A2205,Mapping!$A:$A,Mapping!$C:$C)</f>
        <v>#N/A</v>
      </c>
      <c r="F2205" s="1" t="e">
        <f>_xlfn.XLOOKUP($A2205,Mapping!$A:$A,Mapping!$G:$G)</f>
        <v>#N/A</v>
      </c>
    </row>
    <row r="2206" spans="1:6" hidden="1" x14ac:dyDescent="0.25">
      <c r="A2206" t="s">
        <v>2534</v>
      </c>
      <c r="B2206" t="s">
        <v>40</v>
      </c>
      <c r="C2206" s="1" t="e">
        <f>_xlfn.XLOOKUP($A2206,Mapping!$A:$A,Mapping!$D:$D)</f>
        <v>#N/A</v>
      </c>
      <c r="D2206" s="1" t="e">
        <f>_xlfn.XLOOKUP($A2206,Mapping!$A:$A,Mapping!$E:$E)</f>
        <v>#N/A</v>
      </c>
      <c r="E2206" s="1" t="e">
        <f>_xlfn.XLOOKUP($A2206,Mapping!$A:$A,Mapping!$C:$C)</f>
        <v>#N/A</v>
      </c>
      <c r="F2206" s="1" t="e">
        <f>_xlfn.XLOOKUP($A2206,Mapping!$A:$A,Mapping!$G:$G)</f>
        <v>#N/A</v>
      </c>
    </row>
    <row r="2207" spans="1:6" hidden="1" x14ac:dyDescent="0.25">
      <c r="A2207" t="s">
        <v>2535</v>
      </c>
      <c r="B2207" t="s">
        <v>40</v>
      </c>
      <c r="C2207" s="1" t="e">
        <f>_xlfn.XLOOKUP($A2207,Mapping!$A:$A,Mapping!$D:$D)</f>
        <v>#N/A</v>
      </c>
      <c r="D2207" s="1" t="e">
        <f>_xlfn.XLOOKUP($A2207,Mapping!$A:$A,Mapping!$E:$E)</f>
        <v>#N/A</v>
      </c>
      <c r="E2207" s="1" t="e">
        <f>_xlfn.XLOOKUP($A2207,Mapping!$A:$A,Mapping!$C:$C)</f>
        <v>#N/A</v>
      </c>
      <c r="F2207" s="1" t="e">
        <f>_xlfn.XLOOKUP($A2207,Mapping!$A:$A,Mapping!$G:$G)</f>
        <v>#N/A</v>
      </c>
    </row>
    <row r="2208" spans="1:6" x14ac:dyDescent="0.25">
      <c r="A2208" t="s">
        <v>2536</v>
      </c>
      <c r="B2208" t="s">
        <v>40</v>
      </c>
      <c r="C2208" s="1">
        <f>_xlfn.XLOOKUP($A2208,Mapping!$A:$A,Mapping!$D:$D)</f>
        <v>-999</v>
      </c>
      <c r="D2208" s="1" t="str">
        <f>_xlfn.XLOOKUP($A2208,Mapping!$A:$A,Mapping!$E:$E)</f>
        <v>GP_A_21_NA</v>
      </c>
      <c r="E2208" s="1" t="str">
        <f>_xlfn.XLOOKUP($A2208,Mapping!$A:$A,Mapping!$C:$C)</f>
        <v>SacWAM</v>
      </c>
      <c r="F2208" s="1" t="str">
        <f>_xlfn.XLOOKUP($A2208,Mapping!$A:$A,Mapping!$G:$G)</f>
        <v>Transmission Link Flow</v>
      </c>
    </row>
    <row r="2209" spans="1:6" x14ac:dyDescent="0.25">
      <c r="A2209" t="s">
        <v>2537</v>
      </c>
      <c r="B2209" t="s">
        <v>40</v>
      </c>
      <c r="C2209" s="1">
        <f>_xlfn.XLOOKUP($A2209,Mapping!$A:$A,Mapping!$D:$D)</f>
        <v>-999</v>
      </c>
      <c r="D2209" s="1" t="str">
        <f>_xlfn.XLOOKUP($A2209,Mapping!$A:$A,Mapping!$E:$E)</f>
        <v>GP_U_21_NU</v>
      </c>
      <c r="E2209" s="1" t="str">
        <f>_xlfn.XLOOKUP($A2209,Mapping!$A:$A,Mapping!$C:$C)</f>
        <v>SacWAM</v>
      </c>
      <c r="F2209" s="1" t="str">
        <f>_xlfn.XLOOKUP($A2209,Mapping!$A:$A,Mapping!$G:$G)</f>
        <v>Transmission Link Flow</v>
      </c>
    </row>
    <row r="2210" spans="1:6" x14ac:dyDescent="0.25">
      <c r="A2210" t="s">
        <v>2538</v>
      </c>
      <c r="B2210" t="s">
        <v>40</v>
      </c>
      <c r="C2210" s="1">
        <f>_xlfn.XLOOKUP($A2210,Mapping!$A:$A,Mapping!$D:$D)</f>
        <v>-999</v>
      </c>
      <c r="D2210" s="1" t="str">
        <f>_xlfn.XLOOKUP($A2210,Mapping!$A:$A,Mapping!$E:$E)</f>
        <v>GP_A_21_PA</v>
      </c>
      <c r="E2210" s="1" t="str">
        <f>_xlfn.XLOOKUP($A2210,Mapping!$A:$A,Mapping!$C:$C)</f>
        <v>SacWAM</v>
      </c>
      <c r="F2210" s="1" t="str">
        <f>_xlfn.XLOOKUP($A2210,Mapping!$A:$A,Mapping!$G:$G)</f>
        <v>Transmission Link Flow</v>
      </c>
    </row>
    <row r="2211" spans="1:6" hidden="1" x14ac:dyDescent="0.25">
      <c r="A2211" t="s">
        <v>2539</v>
      </c>
      <c r="B2211" t="s">
        <v>40</v>
      </c>
      <c r="C2211" s="1" t="e">
        <f>_xlfn.XLOOKUP($A2211,Mapping!$A:$A,Mapping!$D:$D)</f>
        <v>#N/A</v>
      </c>
      <c r="D2211" s="1" t="e">
        <f>_xlfn.XLOOKUP($A2211,Mapping!$A:$A,Mapping!$E:$E)</f>
        <v>#N/A</v>
      </c>
      <c r="E2211" s="1" t="e">
        <f>_xlfn.XLOOKUP($A2211,Mapping!$A:$A,Mapping!$C:$C)</f>
        <v>#N/A</v>
      </c>
      <c r="F2211" s="1" t="e">
        <f>_xlfn.XLOOKUP($A2211,Mapping!$A:$A,Mapping!$G:$G)</f>
        <v>#N/A</v>
      </c>
    </row>
    <row r="2212" spans="1:6" x14ac:dyDescent="0.25">
      <c r="A2212" t="s">
        <v>2540</v>
      </c>
      <c r="B2212" t="s">
        <v>40</v>
      </c>
      <c r="C2212" s="1">
        <f>_xlfn.XLOOKUP($A2212,Mapping!$A:$A,Mapping!$D:$D)</f>
        <v>-999</v>
      </c>
      <c r="D2212" s="1" t="str">
        <f>_xlfn.XLOOKUP($A2212,Mapping!$A:$A,Mapping!$E:$E)</f>
        <v>GP_A_21_SA</v>
      </c>
      <c r="E2212" s="1" t="str">
        <f>_xlfn.XLOOKUP($A2212,Mapping!$A:$A,Mapping!$C:$C)</f>
        <v>SacWAM</v>
      </c>
      <c r="F2212" s="1" t="str">
        <f>_xlfn.XLOOKUP($A2212,Mapping!$A:$A,Mapping!$G:$G)</f>
        <v>Transmission Link Flow</v>
      </c>
    </row>
    <row r="2213" spans="1:6" x14ac:dyDescent="0.25">
      <c r="A2213" t="s">
        <v>2541</v>
      </c>
      <c r="B2213" t="s">
        <v>40</v>
      </c>
      <c r="C2213" s="1">
        <f>_xlfn.XLOOKUP($A2213,Mapping!$A:$A,Mapping!$D:$D)</f>
        <v>-999</v>
      </c>
      <c r="D2213" s="1" t="str">
        <f>_xlfn.XLOOKUP($A2213,Mapping!$A:$A,Mapping!$E:$E)</f>
        <v>GP_A_22_NA</v>
      </c>
      <c r="E2213" s="1" t="str">
        <f>_xlfn.XLOOKUP($A2213,Mapping!$A:$A,Mapping!$C:$C)</f>
        <v>SacWAM</v>
      </c>
      <c r="F2213" s="1" t="str">
        <f>_xlfn.XLOOKUP($A2213,Mapping!$A:$A,Mapping!$G:$G)</f>
        <v>Transmission Link Flow</v>
      </c>
    </row>
    <row r="2214" spans="1:6" x14ac:dyDescent="0.25">
      <c r="A2214" t="s">
        <v>2542</v>
      </c>
      <c r="B2214" t="s">
        <v>40</v>
      </c>
      <c r="C2214" s="1">
        <f>_xlfn.XLOOKUP($A2214,Mapping!$A:$A,Mapping!$D:$D)</f>
        <v>-999</v>
      </c>
      <c r="D2214" s="1" t="str">
        <f>_xlfn.XLOOKUP($A2214,Mapping!$A:$A,Mapping!$E:$E)</f>
        <v>GP_U_22_NU</v>
      </c>
      <c r="E2214" s="1" t="str">
        <f>_xlfn.XLOOKUP($A2214,Mapping!$A:$A,Mapping!$C:$C)</f>
        <v>SacWAM</v>
      </c>
      <c r="F2214" s="1" t="str">
        <f>_xlfn.XLOOKUP($A2214,Mapping!$A:$A,Mapping!$G:$G)</f>
        <v>Transmission Link Flow</v>
      </c>
    </row>
    <row r="2215" spans="1:6" x14ac:dyDescent="0.25">
      <c r="A2215" t="s">
        <v>2543</v>
      </c>
      <c r="B2215" t="s">
        <v>40</v>
      </c>
      <c r="C2215" s="1">
        <f>_xlfn.XLOOKUP($A2215,Mapping!$A:$A,Mapping!$D:$D)</f>
        <v>-999</v>
      </c>
      <c r="D2215" s="1" t="str">
        <f>_xlfn.XLOOKUP($A2215,Mapping!$A:$A,Mapping!$E:$E)</f>
        <v>GP_A_22_SA1</v>
      </c>
      <c r="E2215" s="1" t="str">
        <f>_xlfn.XLOOKUP($A2215,Mapping!$A:$A,Mapping!$C:$C)</f>
        <v>SacWAM</v>
      </c>
      <c r="F2215" s="1" t="str">
        <f>_xlfn.XLOOKUP($A2215,Mapping!$A:$A,Mapping!$G:$G)</f>
        <v>Transmission Link Flow</v>
      </c>
    </row>
    <row r="2216" spans="1:6" x14ac:dyDescent="0.25">
      <c r="A2216" t="s">
        <v>2544</v>
      </c>
      <c r="B2216" t="s">
        <v>40</v>
      </c>
      <c r="C2216" s="1">
        <f>_xlfn.XLOOKUP($A2216,Mapping!$A:$A,Mapping!$D:$D)</f>
        <v>-999</v>
      </c>
      <c r="D2216" s="1" t="str">
        <f>_xlfn.XLOOKUP($A2216,Mapping!$A:$A,Mapping!$E:$E)</f>
        <v>GP_A_22_SA2</v>
      </c>
      <c r="E2216" s="1" t="str">
        <f>_xlfn.XLOOKUP($A2216,Mapping!$A:$A,Mapping!$C:$C)</f>
        <v>SacWAM</v>
      </c>
      <c r="F2216" s="1" t="str">
        <f>_xlfn.XLOOKUP($A2216,Mapping!$A:$A,Mapping!$G:$G)</f>
        <v>Transmission Link Flow</v>
      </c>
    </row>
    <row r="2217" spans="1:6" x14ac:dyDescent="0.25">
      <c r="A2217" t="s">
        <v>2545</v>
      </c>
      <c r="B2217" t="s">
        <v>40</v>
      </c>
      <c r="C2217" s="1">
        <f>_xlfn.XLOOKUP($A2217,Mapping!$A:$A,Mapping!$D:$D)</f>
        <v>-999</v>
      </c>
      <c r="D2217" s="1" t="str">
        <f>_xlfn.XLOOKUP($A2217,Mapping!$A:$A,Mapping!$E:$E)</f>
        <v>GP_A_23_NA</v>
      </c>
      <c r="E2217" s="1" t="str">
        <f>_xlfn.XLOOKUP($A2217,Mapping!$A:$A,Mapping!$C:$C)</f>
        <v>SacWAM</v>
      </c>
      <c r="F2217" s="1" t="str">
        <f>_xlfn.XLOOKUP($A2217,Mapping!$A:$A,Mapping!$G:$G)</f>
        <v>Transmission Link Flow</v>
      </c>
    </row>
    <row r="2218" spans="1:6" x14ac:dyDescent="0.25">
      <c r="A2218" t="s">
        <v>2546</v>
      </c>
      <c r="B2218" t="s">
        <v>40</v>
      </c>
      <c r="C2218" s="1">
        <f>_xlfn.XLOOKUP($A2218,Mapping!$A:$A,Mapping!$D:$D)</f>
        <v>-999</v>
      </c>
      <c r="D2218" s="1" t="str">
        <f>_xlfn.XLOOKUP($A2218,Mapping!$A:$A,Mapping!$E:$E)</f>
        <v>GP_U_23_NU</v>
      </c>
      <c r="E2218" s="1" t="str">
        <f>_xlfn.XLOOKUP($A2218,Mapping!$A:$A,Mapping!$C:$C)</f>
        <v>SacWAM</v>
      </c>
      <c r="F2218" s="1" t="str">
        <f>_xlfn.XLOOKUP($A2218,Mapping!$A:$A,Mapping!$G:$G)</f>
        <v>Transmission Link Flow</v>
      </c>
    </row>
    <row r="2219" spans="1:6" x14ac:dyDescent="0.25">
      <c r="A2219" t="s">
        <v>2547</v>
      </c>
      <c r="B2219" t="s">
        <v>40</v>
      </c>
      <c r="C2219" s="1">
        <f>_xlfn.XLOOKUP($A2219,Mapping!$A:$A,Mapping!$D:$D)</f>
        <v>-999</v>
      </c>
      <c r="D2219" s="1" t="str">
        <f>_xlfn.XLOOKUP($A2219,Mapping!$A:$A,Mapping!$E:$E)</f>
        <v>GP_A_24_NA1</v>
      </c>
      <c r="E2219" s="1" t="str">
        <f>_xlfn.XLOOKUP($A2219,Mapping!$A:$A,Mapping!$C:$C)</f>
        <v>SacWAM</v>
      </c>
      <c r="F2219" s="1" t="str">
        <f>_xlfn.XLOOKUP($A2219,Mapping!$A:$A,Mapping!$G:$G)</f>
        <v>Transmission Link Flow</v>
      </c>
    </row>
    <row r="2220" spans="1:6" x14ac:dyDescent="0.25">
      <c r="A2220" t="s">
        <v>2548</v>
      </c>
      <c r="B2220" t="s">
        <v>40</v>
      </c>
      <c r="C2220" s="1">
        <f>_xlfn.XLOOKUP($A2220,Mapping!$A:$A,Mapping!$D:$D)</f>
        <v>-999</v>
      </c>
      <c r="D2220" s="1" t="str">
        <f>_xlfn.XLOOKUP($A2220,Mapping!$A:$A,Mapping!$E:$E)</f>
        <v>GP_A_24_NA2</v>
      </c>
      <c r="E2220" s="1" t="str">
        <f>_xlfn.XLOOKUP($A2220,Mapping!$A:$A,Mapping!$C:$C)</f>
        <v>SacWAM</v>
      </c>
      <c r="F2220" s="1" t="str">
        <f>_xlfn.XLOOKUP($A2220,Mapping!$A:$A,Mapping!$G:$G)</f>
        <v>Transmission Link Flow</v>
      </c>
    </row>
    <row r="2221" spans="1:6" x14ac:dyDescent="0.25">
      <c r="A2221" t="s">
        <v>2549</v>
      </c>
      <c r="B2221" t="s">
        <v>40</v>
      </c>
      <c r="C2221" s="1">
        <f>_xlfn.XLOOKUP($A2221,Mapping!$A:$A,Mapping!$D:$D)</f>
        <v>-999</v>
      </c>
      <c r="D2221" s="1" t="str">
        <f>_xlfn.XLOOKUP($A2221,Mapping!$A:$A,Mapping!$E:$E)</f>
        <v>GP_A_24_NA3</v>
      </c>
      <c r="E2221" s="1" t="str">
        <f>_xlfn.XLOOKUP($A2221,Mapping!$A:$A,Mapping!$C:$C)</f>
        <v>SacWAM</v>
      </c>
      <c r="F2221" s="1" t="str">
        <f>_xlfn.XLOOKUP($A2221,Mapping!$A:$A,Mapping!$G:$G)</f>
        <v>Transmission Link Flow</v>
      </c>
    </row>
    <row r="2222" spans="1:6" x14ac:dyDescent="0.25">
      <c r="A2222" t="s">
        <v>2550</v>
      </c>
      <c r="B2222" t="s">
        <v>40</v>
      </c>
      <c r="C2222" s="1">
        <f>_xlfn.XLOOKUP($A2222,Mapping!$A:$A,Mapping!$D:$D)</f>
        <v>-999</v>
      </c>
      <c r="D2222" s="1" t="str">
        <f>_xlfn.XLOOKUP($A2222,Mapping!$A:$A,Mapping!$E:$E)</f>
        <v>GP_U_24_NU1</v>
      </c>
      <c r="E2222" s="1" t="str">
        <f>_xlfn.XLOOKUP($A2222,Mapping!$A:$A,Mapping!$C:$C)</f>
        <v>SacWAM</v>
      </c>
      <c r="F2222" s="1" t="str">
        <f>_xlfn.XLOOKUP($A2222,Mapping!$A:$A,Mapping!$G:$G)</f>
        <v>Transmission Link Flow</v>
      </c>
    </row>
    <row r="2223" spans="1:6" x14ac:dyDescent="0.25">
      <c r="A2223" t="s">
        <v>2551</v>
      </c>
      <c r="B2223" t="s">
        <v>40</v>
      </c>
      <c r="C2223" s="1">
        <f>_xlfn.XLOOKUP($A2223,Mapping!$A:$A,Mapping!$D:$D)</f>
        <v>-999</v>
      </c>
      <c r="D2223" s="1" t="str">
        <f>_xlfn.XLOOKUP($A2223,Mapping!$A:$A,Mapping!$E:$E)</f>
        <v>GP_U_24_NU2</v>
      </c>
      <c r="E2223" s="1" t="str">
        <f>_xlfn.XLOOKUP($A2223,Mapping!$A:$A,Mapping!$C:$C)</f>
        <v>SacWAM</v>
      </c>
      <c r="F2223" s="1" t="str">
        <f>_xlfn.XLOOKUP($A2223,Mapping!$A:$A,Mapping!$G:$G)</f>
        <v>Transmission Link Flow</v>
      </c>
    </row>
    <row r="2224" spans="1:6" hidden="1" x14ac:dyDescent="0.25">
      <c r="A2224" t="s">
        <v>2552</v>
      </c>
      <c r="B2224" t="s">
        <v>40</v>
      </c>
      <c r="C2224" s="1" t="e">
        <f>_xlfn.XLOOKUP($A2224,Mapping!$A:$A,Mapping!$D:$D)</f>
        <v>#N/A</v>
      </c>
      <c r="D2224" s="1" t="e">
        <f>_xlfn.XLOOKUP($A2224,Mapping!$A:$A,Mapping!$E:$E)</f>
        <v>#N/A</v>
      </c>
      <c r="E2224" s="1" t="e">
        <f>_xlfn.XLOOKUP($A2224,Mapping!$A:$A,Mapping!$C:$C)</f>
        <v>#N/A</v>
      </c>
      <c r="F2224" s="1" t="e">
        <f>_xlfn.XLOOKUP($A2224,Mapping!$A:$A,Mapping!$G:$G)</f>
        <v>#N/A</v>
      </c>
    </row>
    <row r="2225" spans="1:6" hidden="1" x14ac:dyDescent="0.25">
      <c r="A2225" t="s">
        <v>2553</v>
      </c>
      <c r="B2225" t="s">
        <v>40</v>
      </c>
      <c r="C2225" s="1" t="e">
        <f>_xlfn.XLOOKUP($A2225,Mapping!$A:$A,Mapping!$D:$D)</f>
        <v>#N/A</v>
      </c>
      <c r="D2225" s="1" t="e">
        <f>_xlfn.XLOOKUP($A2225,Mapping!$A:$A,Mapping!$E:$E)</f>
        <v>#N/A</v>
      </c>
      <c r="E2225" s="1" t="e">
        <f>_xlfn.XLOOKUP($A2225,Mapping!$A:$A,Mapping!$C:$C)</f>
        <v>#N/A</v>
      </c>
      <c r="F2225" s="1" t="e">
        <f>_xlfn.XLOOKUP($A2225,Mapping!$A:$A,Mapping!$G:$G)</f>
        <v>#N/A</v>
      </c>
    </row>
    <row r="2226" spans="1:6" hidden="1" x14ac:dyDescent="0.25">
      <c r="A2226" t="s">
        <v>2554</v>
      </c>
      <c r="B2226" t="s">
        <v>40</v>
      </c>
      <c r="C2226" s="1" t="e">
        <f>_xlfn.XLOOKUP($A2226,Mapping!$A:$A,Mapping!$D:$D)</f>
        <v>#N/A</v>
      </c>
      <c r="D2226" s="1" t="e">
        <f>_xlfn.XLOOKUP($A2226,Mapping!$A:$A,Mapping!$E:$E)</f>
        <v>#N/A</v>
      </c>
      <c r="E2226" s="1" t="e">
        <f>_xlfn.XLOOKUP($A2226,Mapping!$A:$A,Mapping!$C:$C)</f>
        <v>#N/A</v>
      </c>
      <c r="F2226" s="1" t="e">
        <f>_xlfn.XLOOKUP($A2226,Mapping!$A:$A,Mapping!$G:$G)</f>
        <v>#N/A</v>
      </c>
    </row>
    <row r="2227" spans="1:6" hidden="1" x14ac:dyDescent="0.25">
      <c r="A2227" t="s">
        <v>2555</v>
      </c>
      <c r="B2227" t="s">
        <v>40</v>
      </c>
      <c r="C2227" s="1" t="e">
        <f>_xlfn.XLOOKUP($A2227,Mapping!$A:$A,Mapping!$D:$D)</f>
        <v>#N/A</v>
      </c>
      <c r="D2227" s="1" t="e">
        <f>_xlfn.XLOOKUP($A2227,Mapping!$A:$A,Mapping!$E:$E)</f>
        <v>#N/A</v>
      </c>
      <c r="E2227" s="1" t="e">
        <f>_xlfn.XLOOKUP($A2227,Mapping!$A:$A,Mapping!$C:$C)</f>
        <v>#N/A</v>
      </c>
      <c r="F2227" s="1" t="e">
        <f>_xlfn.XLOOKUP($A2227,Mapping!$A:$A,Mapping!$G:$G)</f>
        <v>#N/A</v>
      </c>
    </row>
    <row r="2228" spans="1:6" hidden="1" x14ac:dyDescent="0.25">
      <c r="A2228" t="s">
        <v>2556</v>
      </c>
      <c r="B2228" t="s">
        <v>40</v>
      </c>
      <c r="C2228" s="1" t="e">
        <f>_xlfn.XLOOKUP($A2228,Mapping!$A:$A,Mapping!$D:$D)</f>
        <v>#N/A</v>
      </c>
      <c r="D2228" s="1" t="e">
        <f>_xlfn.XLOOKUP($A2228,Mapping!$A:$A,Mapping!$E:$E)</f>
        <v>#N/A</v>
      </c>
      <c r="E2228" s="1" t="e">
        <f>_xlfn.XLOOKUP($A2228,Mapping!$A:$A,Mapping!$C:$C)</f>
        <v>#N/A</v>
      </c>
      <c r="F2228" s="1" t="e">
        <f>_xlfn.XLOOKUP($A2228,Mapping!$A:$A,Mapping!$G:$G)</f>
        <v>#N/A</v>
      </c>
    </row>
    <row r="2229" spans="1:6" hidden="1" x14ac:dyDescent="0.25">
      <c r="A2229" t="s">
        <v>2557</v>
      </c>
      <c r="B2229" t="s">
        <v>40</v>
      </c>
      <c r="C2229" s="1" t="e">
        <f>_xlfn.XLOOKUP($A2229,Mapping!$A:$A,Mapping!$D:$D)</f>
        <v>#N/A</v>
      </c>
      <c r="D2229" s="1" t="e">
        <f>_xlfn.XLOOKUP($A2229,Mapping!$A:$A,Mapping!$E:$E)</f>
        <v>#N/A</v>
      </c>
      <c r="E2229" s="1" t="e">
        <f>_xlfn.XLOOKUP($A2229,Mapping!$A:$A,Mapping!$C:$C)</f>
        <v>#N/A</v>
      </c>
      <c r="F2229" s="1" t="e">
        <f>_xlfn.XLOOKUP($A2229,Mapping!$A:$A,Mapping!$G:$G)</f>
        <v>#N/A</v>
      </c>
    </row>
    <row r="2230" spans="1:6" x14ac:dyDescent="0.25">
      <c r="A2230" t="s">
        <v>2558</v>
      </c>
      <c r="B2230" t="s">
        <v>40</v>
      </c>
      <c r="C2230" s="1">
        <f>_xlfn.XLOOKUP($A2230,Mapping!$A:$A,Mapping!$D:$D)</f>
        <v>-999</v>
      </c>
      <c r="D2230" s="1" t="str">
        <f>_xlfn.XLOOKUP($A2230,Mapping!$A:$A,Mapping!$E:$E)</f>
        <v>GP_U_20_25_PU</v>
      </c>
      <c r="E2230" s="1" t="str">
        <f>_xlfn.XLOOKUP($A2230,Mapping!$A:$A,Mapping!$C:$C)</f>
        <v>SacWAM</v>
      </c>
      <c r="F2230" s="1" t="str">
        <f>_xlfn.XLOOKUP($A2230,Mapping!$A:$A,Mapping!$G:$G)</f>
        <v>Transmission Link Flow</v>
      </c>
    </row>
    <row r="2231" spans="1:6" hidden="1" x14ac:dyDescent="0.25">
      <c r="A2231" t="s">
        <v>2559</v>
      </c>
      <c r="B2231" t="s">
        <v>40</v>
      </c>
      <c r="C2231" s="1" t="e">
        <f>_xlfn.XLOOKUP($A2231,Mapping!$A:$A,Mapping!$D:$D)</f>
        <v>#N/A</v>
      </c>
      <c r="D2231" s="1" t="e">
        <f>_xlfn.XLOOKUP($A2231,Mapping!$A:$A,Mapping!$E:$E)</f>
        <v>#N/A</v>
      </c>
      <c r="E2231" s="1" t="e">
        <f>_xlfn.XLOOKUP($A2231,Mapping!$A:$A,Mapping!$C:$C)</f>
        <v>#N/A</v>
      </c>
      <c r="F2231" s="1" t="e">
        <f>_xlfn.XLOOKUP($A2231,Mapping!$A:$A,Mapping!$G:$G)</f>
        <v>#N/A</v>
      </c>
    </row>
    <row r="2232" spans="1:6" hidden="1" x14ac:dyDescent="0.25">
      <c r="A2232" t="s">
        <v>2560</v>
      </c>
      <c r="B2232" t="s">
        <v>40</v>
      </c>
      <c r="C2232" s="1" t="e">
        <f>_xlfn.XLOOKUP($A2232,Mapping!$A:$A,Mapping!$D:$D)</f>
        <v>#N/A</v>
      </c>
      <c r="D2232" s="1" t="e">
        <f>_xlfn.XLOOKUP($A2232,Mapping!$A:$A,Mapping!$E:$E)</f>
        <v>#N/A</v>
      </c>
      <c r="E2232" s="1" t="e">
        <f>_xlfn.XLOOKUP($A2232,Mapping!$A:$A,Mapping!$C:$C)</f>
        <v>#N/A</v>
      </c>
      <c r="F2232" s="1" t="e">
        <f>_xlfn.XLOOKUP($A2232,Mapping!$A:$A,Mapping!$G:$G)</f>
        <v>#N/A</v>
      </c>
    </row>
    <row r="2233" spans="1:6" x14ac:dyDescent="0.25">
      <c r="A2233" t="s">
        <v>2561</v>
      </c>
      <c r="B2233" t="s">
        <v>40</v>
      </c>
      <c r="C2233" s="1">
        <f>_xlfn.XLOOKUP($A2233,Mapping!$A:$A,Mapping!$D:$D)</f>
        <v>-999</v>
      </c>
      <c r="D2233" s="1" t="str">
        <f>_xlfn.XLOOKUP($A2233,Mapping!$A:$A,Mapping!$E:$E)</f>
        <v>GP_U_26_NU2</v>
      </c>
      <c r="E2233" s="1" t="str">
        <f>_xlfn.XLOOKUP($A2233,Mapping!$A:$A,Mapping!$C:$C)</f>
        <v>SacWAM</v>
      </c>
      <c r="F2233" s="1" t="str">
        <f>_xlfn.XLOOKUP($A2233,Mapping!$A:$A,Mapping!$G:$G)</f>
        <v>Transmission Link Flow</v>
      </c>
    </row>
    <row r="2234" spans="1:6" hidden="1" x14ac:dyDescent="0.25">
      <c r="A2234" t="s">
        <v>2562</v>
      </c>
      <c r="B2234" t="s">
        <v>40</v>
      </c>
      <c r="C2234" s="1" t="e">
        <f>_xlfn.XLOOKUP($A2234,Mapping!$A:$A,Mapping!$D:$D)</f>
        <v>#N/A</v>
      </c>
      <c r="D2234" s="1" t="e">
        <f>_xlfn.XLOOKUP($A2234,Mapping!$A:$A,Mapping!$E:$E)</f>
        <v>#N/A</v>
      </c>
      <c r="E2234" s="1" t="e">
        <f>_xlfn.XLOOKUP($A2234,Mapping!$A:$A,Mapping!$C:$C)</f>
        <v>#N/A</v>
      </c>
      <c r="F2234" s="1" t="e">
        <f>_xlfn.XLOOKUP($A2234,Mapping!$A:$A,Mapping!$G:$G)</f>
        <v>#N/A</v>
      </c>
    </row>
    <row r="2235" spans="1:6" hidden="1" x14ac:dyDescent="0.25">
      <c r="A2235" t="s">
        <v>2563</v>
      </c>
      <c r="B2235" t="s">
        <v>40</v>
      </c>
      <c r="C2235" s="1" t="e">
        <f>_xlfn.XLOOKUP($A2235,Mapping!$A:$A,Mapping!$D:$D)</f>
        <v>#N/A</v>
      </c>
      <c r="D2235" s="1" t="e">
        <f>_xlfn.XLOOKUP($A2235,Mapping!$A:$A,Mapping!$E:$E)</f>
        <v>#N/A</v>
      </c>
      <c r="E2235" s="1" t="e">
        <f>_xlfn.XLOOKUP($A2235,Mapping!$A:$A,Mapping!$C:$C)</f>
        <v>#N/A</v>
      </c>
      <c r="F2235" s="1" t="e">
        <f>_xlfn.XLOOKUP($A2235,Mapping!$A:$A,Mapping!$G:$G)</f>
        <v>#N/A</v>
      </c>
    </row>
    <row r="2236" spans="1:6" hidden="1" x14ac:dyDescent="0.25">
      <c r="A2236" t="s">
        <v>2564</v>
      </c>
      <c r="B2236" t="s">
        <v>40</v>
      </c>
      <c r="C2236" s="1" t="e">
        <f>_xlfn.XLOOKUP($A2236,Mapping!$A:$A,Mapping!$D:$D)</f>
        <v>#N/A</v>
      </c>
      <c r="D2236" s="1" t="e">
        <f>_xlfn.XLOOKUP($A2236,Mapping!$A:$A,Mapping!$E:$E)</f>
        <v>#N/A</v>
      </c>
      <c r="E2236" s="1" t="e">
        <f>_xlfn.XLOOKUP($A2236,Mapping!$A:$A,Mapping!$C:$C)</f>
        <v>#N/A</v>
      </c>
      <c r="F2236" s="1" t="e">
        <f>_xlfn.XLOOKUP($A2236,Mapping!$A:$A,Mapping!$G:$G)</f>
        <v>#N/A</v>
      </c>
    </row>
    <row r="2237" spans="1:6" x14ac:dyDescent="0.25">
      <c r="A2237" t="s">
        <v>2565</v>
      </c>
      <c r="B2237" t="s">
        <v>40</v>
      </c>
      <c r="C2237" s="1">
        <f>_xlfn.XLOOKUP($A2237,Mapping!$A:$A,Mapping!$D:$D)</f>
        <v>-999</v>
      </c>
      <c r="D2237" s="1" t="str">
        <f>_xlfn.XLOOKUP($A2237,Mapping!$A:$A,Mapping!$E:$E)</f>
        <v>GP_U_26_PU1</v>
      </c>
      <c r="E2237" s="1" t="str">
        <f>_xlfn.XLOOKUP($A2237,Mapping!$A:$A,Mapping!$C:$C)</f>
        <v>SacWAM</v>
      </c>
      <c r="F2237" s="1" t="str">
        <f>_xlfn.XLOOKUP($A2237,Mapping!$A:$A,Mapping!$G:$G)</f>
        <v>Transmission Link Flow</v>
      </c>
    </row>
    <row r="2238" spans="1:6" hidden="1" x14ac:dyDescent="0.25">
      <c r="A2238" t="s">
        <v>2566</v>
      </c>
      <c r="B2238" t="s">
        <v>40</v>
      </c>
      <c r="C2238" s="1" t="e">
        <f>_xlfn.XLOOKUP($A2238,Mapping!$A:$A,Mapping!$D:$D)</f>
        <v>#N/A</v>
      </c>
      <c r="D2238" s="1" t="e">
        <f>_xlfn.XLOOKUP($A2238,Mapping!$A:$A,Mapping!$E:$E)</f>
        <v>#N/A</v>
      </c>
      <c r="E2238" s="1" t="e">
        <f>_xlfn.XLOOKUP($A2238,Mapping!$A:$A,Mapping!$C:$C)</f>
        <v>#N/A</v>
      </c>
      <c r="F2238" s="1" t="e">
        <f>_xlfn.XLOOKUP($A2238,Mapping!$A:$A,Mapping!$G:$G)</f>
        <v>#N/A</v>
      </c>
    </row>
    <row r="2239" spans="1:6" hidden="1" x14ac:dyDescent="0.25">
      <c r="A2239" t="s">
        <v>2567</v>
      </c>
      <c r="B2239" t="s">
        <v>40</v>
      </c>
      <c r="C2239" s="1" t="e">
        <f>_xlfn.XLOOKUP($A2239,Mapping!$A:$A,Mapping!$D:$D)</f>
        <v>#N/A</v>
      </c>
      <c r="D2239" s="1" t="e">
        <f>_xlfn.XLOOKUP($A2239,Mapping!$A:$A,Mapping!$E:$E)</f>
        <v>#N/A</v>
      </c>
      <c r="E2239" s="1" t="e">
        <f>_xlfn.XLOOKUP($A2239,Mapping!$A:$A,Mapping!$C:$C)</f>
        <v>#N/A</v>
      </c>
      <c r="F2239" s="1" t="e">
        <f>_xlfn.XLOOKUP($A2239,Mapping!$A:$A,Mapping!$G:$G)</f>
        <v>#N/A</v>
      </c>
    </row>
    <row r="2240" spans="1:6" hidden="1" x14ac:dyDescent="0.25">
      <c r="A2240" t="s">
        <v>2568</v>
      </c>
      <c r="B2240" t="s">
        <v>40</v>
      </c>
      <c r="C2240" s="1" t="e">
        <f>_xlfn.XLOOKUP($A2240,Mapping!$A:$A,Mapping!$D:$D)</f>
        <v>#N/A</v>
      </c>
      <c r="D2240" s="1" t="e">
        <f>_xlfn.XLOOKUP($A2240,Mapping!$A:$A,Mapping!$E:$E)</f>
        <v>#N/A</v>
      </c>
      <c r="E2240" s="1" t="e">
        <f>_xlfn.XLOOKUP($A2240,Mapping!$A:$A,Mapping!$C:$C)</f>
        <v>#N/A</v>
      </c>
      <c r="F2240" s="1" t="e">
        <f>_xlfn.XLOOKUP($A2240,Mapping!$A:$A,Mapping!$G:$G)</f>
        <v>#N/A</v>
      </c>
    </row>
    <row r="2241" spans="1:6" hidden="1" x14ac:dyDescent="0.25">
      <c r="A2241" t="s">
        <v>2569</v>
      </c>
      <c r="B2241" t="s">
        <v>40</v>
      </c>
      <c r="C2241" s="1" t="e">
        <f>_xlfn.XLOOKUP($A2241,Mapping!$A:$A,Mapping!$D:$D)</f>
        <v>#N/A</v>
      </c>
      <c r="D2241" s="1" t="e">
        <f>_xlfn.XLOOKUP($A2241,Mapping!$A:$A,Mapping!$E:$E)</f>
        <v>#N/A</v>
      </c>
      <c r="E2241" s="1" t="e">
        <f>_xlfn.XLOOKUP($A2241,Mapping!$A:$A,Mapping!$C:$C)</f>
        <v>#N/A</v>
      </c>
      <c r="F2241" s="1" t="e">
        <f>_xlfn.XLOOKUP($A2241,Mapping!$A:$A,Mapping!$G:$G)</f>
        <v>#N/A</v>
      </c>
    </row>
    <row r="2242" spans="1:6" hidden="1" x14ac:dyDescent="0.25">
      <c r="A2242" t="s">
        <v>2570</v>
      </c>
      <c r="B2242" t="s">
        <v>40</v>
      </c>
      <c r="C2242" s="1" t="e">
        <f>_xlfn.XLOOKUP($A2242,Mapping!$A:$A,Mapping!$D:$D)</f>
        <v>#N/A</v>
      </c>
      <c r="D2242" s="1" t="e">
        <f>_xlfn.XLOOKUP($A2242,Mapping!$A:$A,Mapping!$E:$E)</f>
        <v>#N/A</v>
      </c>
      <c r="E2242" s="1" t="e">
        <f>_xlfn.XLOOKUP($A2242,Mapping!$A:$A,Mapping!$C:$C)</f>
        <v>#N/A</v>
      </c>
      <c r="F2242" s="1" t="e">
        <f>_xlfn.XLOOKUP($A2242,Mapping!$A:$A,Mapping!$G:$G)</f>
        <v>#N/A</v>
      </c>
    </row>
    <row r="2243" spans="1:6" hidden="1" x14ac:dyDescent="0.25">
      <c r="A2243" t="s">
        <v>2571</v>
      </c>
      <c r="B2243" t="s">
        <v>40</v>
      </c>
      <c r="C2243" s="1" t="e">
        <f>_xlfn.XLOOKUP($A2243,Mapping!$A:$A,Mapping!$D:$D)</f>
        <v>#N/A</v>
      </c>
      <c r="D2243" s="1" t="e">
        <f>_xlfn.XLOOKUP($A2243,Mapping!$A:$A,Mapping!$E:$E)</f>
        <v>#N/A</v>
      </c>
      <c r="E2243" s="1" t="e">
        <f>_xlfn.XLOOKUP($A2243,Mapping!$A:$A,Mapping!$C:$C)</f>
        <v>#N/A</v>
      </c>
      <c r="F2243" s="1" t="e">
        <f>_xlfn.XLOOKUP($A2243,Mapping!$A:$A,Mapping!$G:$G)</f>
        <v>#N/A</v>
      </c>
    </row>
    <row r="2244" spans="1:6" x14ac:dyDescent="0.25">
      <c r="A2244" t="s">
        <v>2572</v>
      </c>
      <c r="B2244" t="s">
        <v>40</v>
      </c>
      <c r="C2244" s="1">
        <f>_xlfn.XLOOKUP($A2244,Mapping!$A:$A,Mapping!$D:$D)</f>
        <v>-999</v>
      </c>
      <c r="D2244" s="1" t="str">
        <f>_xlfn.XLOOKUP($A2244,Mapping!$A:$A,Mapping!$E:$E)</f>
        <v>GP_U_26_NU5</v>
      </c>
      <c r="E2244" s="1" t="str">
        <f>_xlfn.XLOOKUP($A2244,Mapping!$A:$A,Mapping!$C:$C)</f>
        <v>SacWAM</v>
      </c>
      <c r="F2244" s="1" t="str">
        <f>_xlfn.XLOOKUP($A2244,Mapping!$A:$A,Mapping!$G:$G)</f>
        <v>Transmission Link Flow</v>
      </c>
    </row>
    <row r="2245" spans="1:6" x14ac:dyDescent="0.25">
      <c r="A2245" t="s">
        <v>2573</v>
      </c>
      <c r="B2245" t="s">
        <v>40</v>
      </c>
      <c r="C2245" s="1">
        <f>_xlfn.XLOOKUP($A2245,Mapping!$A:$A,Mapping!$D:$D)</f>
        <v>-999</v>
      </c>
      <c r="D2245" s="1" t="str">
        <f>_xlfn.XLOOKUP($A2245,Mapping!$A:$A,Mapping!$E:$E)</f>
        <v>GP_U_26_PU3</v>
      </c>
      <c r="E2245" s="1" t="str">
        <f>_xlfn.XLOOKUP($A2245,Mapping!$A:$A,Mapping!$C:$C)</f>
        <v>SacWAM</v>
      </c>
      <c r="F2245" s="1" t="str">
        <f>_xlfn.XLOOKUP($A2245,Mapping!$A:$A,Mapping!$G:$G)</f>
        <v>Transmission Link Flow</v>
      </c>
    </row>
    <row r="2246" spans="1:6" x14ac:dyDescent="0.25">
      <c r="A2246" t="s">
        <v>2574</v>
      </c>
      <c r="B2246" t="s">
        <v>40</v>
      </c>
      <c r="C2246" s="1">
        <f>_xlfn.XLOOKUP($A2246,Mapping!$A:$A,Mapping!$D:$D)</f>
        <v>-999</v>
      </c>
      <c r="D2246" s="1" t="str">
        <f>_xlfn.XLOOKUP($A2246,Mapping!$A:$A,Mapping!$E:$E)</f>
        <v>GP_U_26_PU5</v>
      </c>
      <c r="E2246" s="1" t="str">
        <f>_xlfn.XLOOKUP($A2246,Mapping!$A:$A,Mapping!$C:$C)</f>
        <v>SacWAM</v>
      </c>
      <c r="F2246" s="1" t="str">
        <f>_xlfn.XLOOKUP($A2246,Mapping!$A:$A,Mapping!$G:$G)</f>
        <v>Transmission Link Flow</v>
      </c>
    </row>
    <row r="2247" spans="1:6" hidden="1" x14ac:dyDescent="0.25">
      <c r="A2247" t="s">
        <v>2575</v>
      </c>
      <c r="B2247" t="s">
        <v>40</v>
      </c>
      <c r="C2247" s="1" t="e">
        <f>_xlfn.XLOOKUP($A2247,Mapping!$A:$A,Mapping!$D:$D)</f>
        <v>#N/A</v>
      </c>
      <c r="D2247" s="1" t="e">
        <f>_xlfn.XLOOKUP($A2247,Mapping!$A:$A,Mapping!$E:$E)</f>
        <v>#N/A</v>
      </c>
      <c r="E2247" s="1" t="e">
        <f>_xlfn.XLOOKUP($A2247,Mapping!$A:$A,Mapping!$C:$C)</f>
        <v>#N/A</v>
      </c>
      <c r="F2247" s="1" t="e">
        <f>_xlfn.XLOOKUP($A2247,Mapping!$A:$A,Mapping!$G:$G)</f>
        <v>#N/A</v>
      </c>
    </row>
    <row r="2248" spans="1:6" hidden="1" x14ac:dyDescent="0.25">
      <c r="A2248" t="s">
        <v>2576</v>
      </c>
      <c r="B2248" t="s">
        <v>40</v>
      </c>
      <c r="C2248" s="1" t="e">
        <f>_xlfn.XLOOKUP($A2248,Mapping!$A:$A,Mapping!$D:$D)</f>
        <v>#N/A</v>
      </c>
      <c r="D2248" s="1" t="e">
        <f>_xlfn.XLOOKUP($A2248,Mapping!$A:$A,Mapping!$E:$E)</f>
        <v>#N/A</v>
      </c>
      <c r="E2248" s="1" t="e">
        <f>_xlfn.XLOOKUP($A2248,Mapping!$A:$A,Mapping!$C:$C)</f>
        <v>#N/A</v>
      </c>
      <c r="F2248" s="1" t="e">
        <f>_xlfn.XLOOKUP($A2248,Mapping!$A:$A,Mapping!$G:$G)</f>
        <v>#N/A</v>
      </c>
    </row>
    <row r="2249" spans="1:6" hidden="1" x14ac:dyDescent="0.25">
      <c r="A2249" t="s">
        <v>2577</v>
      </c>
      <c r="B2249" t="s">
        <v>40</v>
      </c>
      <c r="C2249" s="1" t="e">
        <f>_xlfn.XLOOKUP($A2249,Mapping!$A:$A,Mapping!$D:$D)</f>
        <v>#N/A</v>
      </c>
      <c r="D2249" s="1" t="e">
        <f>_xlfn.XLOOKUP($A2249,Mapping!$A:$A,Mapping!$E:$E)</f>
        <v>#N/A</v>
      </c>
      <c r="E2249" s="1" t="e">
        <f>_xlfn.XLOOKUP($A2249,Mapping!$A:$A,Mapping!$C:$C)</f>
        <v>#N/A</v>
      </c>
      <c r="F2249" s="1" t="e">
        <f>_xlfn.XLOOKUP($A2249,Mapping!$A:$A,Mapping!$G:$G)</f>
        <v>#N/A</v>
      </c>
    </row>
    <row r="2250" spans="1:6" hidden="1" x14ac:dyDescent="0.25">
      <c r="A2250" t="s">
        <v>2578</v>
      </c>
      <c r="B2250" t="s">
        <v>40</v>
      </c>
      <c r="C2250" s="1" t="e">
        <f>_xlfn.XLOOKUP($A2250,Mapping!$A:$A,Mapping!$D:$D)</f>
        <v>#N/A</v>
      </c>
      <c r="D2250" s="1" t="e">
        <f>_xlfn.XLOOKUP($A2250,Mapping!$A:$A,Mapping!$E:$E)</f>
        <v>#N/A</v>
      </c>
      <c r="E2250" s="1" t="e">
        <f>_xlfn.XLOOKUP($A2250,Mapping!$A:$A,Mapping!$C:$C)</f>
        <v>#N/A</v>
      </c>
      <c r="F2250" s="1" t="e">
        <f>_xlfn.XLOOKUP($A2250,Mapping!$A:$A,Mapping!$G:$G)</f>
        <v>#N/A</v>
      </c>
    </row>
    <row r="2251" spans="1:6" x14ac:dyDescent="0.25">
      <c r="A2251" t="s">
        <v>2579</v>
      </c>
      <c r="B2251" t="s">
        <v>40</v>
      </c>
      <c r="C2251" s="1">
        <f>_xlfn.XLOOKUP($A2251,Mapping!$A:$A,Mapping!$D:$D)</f>
        <v>-999</v>
      </c>
      <c r="D2251" s="1" t="str">
        <f>_xlfn.XLOOKUP($A2251,Mapping!$A:$A,Mapping!$E:$E)</f>
        <v>GP_A_50_PA1</v>
      </c>
      <c r="E2251" s="1" t="str">
        <f>_xlfn.XLOOKUP($A2251,Mapping!$A:$A,Mapping!$C:$C)</f>
        <v>SJWAM</v>
      </c>
      <c r="F2251" s="1" t="str">
        <f>_xlfn.XLOOKUP($A2251,Mapping!$A:$A,Mapping!$G:$G)</f>
        <v>Transmission Link Flow</v>
      </c>
    </row>
    <row r="2252" spans="1:6" hidden="1" x14ac:dyDescent="0.25">
      <c r="A2252" t="s">
        <v>2580</v>
      </c>
      <c r="B2252" t="s">
        <v>40</v>
      </c>
      <c r="C2252" s="1" t="e">
        <f>_xlfn.XLOOKUP($A2252,Mapping!$A:$A,Mapping!$D:$D)</f>
        <v>#N/A</v>
      </c>
      <c r="D2252" s="1" t="e">
        <f>_xlfn.XLOOKUP($A2252,Mapping!$A:$A,Mapping!$E:$E)</f>
        <v>#N/A</v>
      </c>
      <c r="E2252" s="1" t="e">
        <f>_xlfn.XLOOKUP($A2252,Mapping!$A:$A,Mapping!$C:$C)</f>
        <v>#N/A</v>
      </c>
      <c r="F2252" s="1" t="e">
        <f>_xlfn.XLOOKUP($A2252,Mapping!$A:$A,Mapping!$G:$G)</f>
        <v>#N/A</v>
      </c>
    </row>
    <row r="2253" spans="1:6" x14ac:dyDescent="0.25">
      <c r="A2253" t="s">
        <v>2581</v>
      </c>
      <c r="B2253" t="s">
        <v>40</v>
      </c>
      <c r="C2253" s="1">
        <f>_xlfn.XLOOKUP($A2253,Mapping!$A:$A,Mapping!$D:$D)</f>
        <v>-999</v>
      </c>
      <c r="D2253" s="1" t="str">
        <f>_xlfn.XLOOKUP($A2253,Mapping!$A:$A,Mapping!$E:$E)</f>
        <v>GP_U_50_PU</v>
      </c>
      <c r="E2253" s="1" t="str">
        <f>_xlfn.XLOOKUP($A2253,Mapping!$A:$A,Mapping!$C:$C)</f>
        <v>SJWAM</v>
      </c>
      <c r="F2253" s="1" t="str">
        <f>_xlfn.XLOOKUP($A2253,Mapping!$A:$A,Mapping!$G:$G)</f>
        <v>Transmission Link Flow</v>
      </c>
    </row>
    <row r="2254" spans="1:6" x14ac:dyDescent="0.25">
      <c r="A2254" t="s">
        <v>2582</v>
      </c>
      <c r="B2254" t="s">
        <v>40</v>
      </c>
      <c r="C2254" s="1">
        <f>_xlfn.XLOOKUP($A2254,Mapping!$A:$A,Mapping!$D:$D)</f>
        <v>-999</v>
      </c>
      <c r="D2254" s="1" t="str">
        <f>_xlfn.XLOOKUP($A2254,Mapping!$A:$A,Mapping!$E:$E)</f>
        <v>GP_A_60N_NA1</v>
      </c>
      <c r="E2254" s="1" t="str">
        <f>_xlfn.XLOOKUP($A2254,Mapping!$A:$A,Mapping!$C:$C)</f>
        <v>SacWAM</v>
      </c>
      <c r="F2254" s="1" t="str">
        <f>_xlfn.XLOOKUP($A2254,Mapping!$A:$A,Mapping!$G:$G)</f>
        <v>Transmission Link Flow</v>
      </c>
    </row>
    <row r="2255" spans="1:6" x14ac:dyDescent="0.25">
      <c r="A2255" t="s">
        <v>2583</v>
      </c>
      <c r="B2255" t="s">
        <v>40</v>
      </c>
      <c r="C2255" s="1">
        <f>_xlfn.XLOOKUP($A2255,Mapping!$A:$A,Mapping!$D:$D)</f>
        <v>-999</v>
      </c>
      <c r="D2255" s="1" t="str">
        <f>_xlfn.XLOOKUP($A2255,Mapping!$A:$A,Mapping!$E:$E)</f>
        <v>GP_A_60N_NA2</v>
      </c>
      <c r="E2255" s="1" t="str">
        <f>_xlfn.XLOOKUP($A2255,Mapping!$A:$A,Mapping!$C:$C)</f>
        <v>SacWAM</v>
      </c>
      <c r="F2255" s="1" t="str">
        <f>_xlfn.XLOOKUP($A2255,Mapping!$A:$A,Mapping!$G:$G)</f>
        <v>Transmission Link Flow</v>
      </c>
    </row>
    <row r="2256" spans="1:6" x14ac:dyDescent="0.25">
      <c r="A2256" t="s">
        <v>2584</v>
      </c>
      <c r="B2256" t="s">
        <v>40</v>
      </c>
      <c r="C2256" s="1">
        <f>_xlfn.XLOOKUP($A2256,Mapping!$A:$A,Mapping!$D:$D)</f>
        <v>-999</v>
      </c>
      <c r="D2256" s="1" t="str">
        <f>_xlfn.XLOOKUP($A2256,Mapping!$A:$A,Mapping!$E:$E)</f>
        <v>GP_A_60N_NA3</v>
      </c>
      <c r="E2256" s="1" t="str">
        <f>_xlfn.XLOOKUP($A2256,Mapping!$A:$A,Mapping!$C:$C)</f>
        <v>SacWAM</v>
      </c>
      <c r="F2256" s="1" t="str">
        <f>_xlfn.XLOOKUP($A2256,Mapping!$A:$A,Mapping!$G:$G)</f>
        <v>Transmission Link Flow</v>
      </c>
    </row>
    <row r="2257" spans="1:6" x14ac:dyDescent="0.25">
      <c r="A2257" t="s">
        <v>2585</v>
      </c>
      <c r="B2257" t="s">
        <v>40</v>
      </c>
      <c r="C2257" s="1">
        <f>_xlfn.XLOOKUP($A2257,Mapping!$A:$A,Mapping!$D:$D)</f>
        <v>-999</v>
      </c>
      <c r="D2257" s="1" t="str">
        <f>_xlfn.XLOOKUP($A2257,Mapping!$A:$A,Mapping!$E:$E)</f>
        <v>GP_A_60N_NA4</v>
      </c>
      <c r="E2257" s="1" t="str">
        <f>_xlfn.XLOOKUP($A2257,Mapping!$A:$A,Mapping!$C:$C)</f>
        <v>SacWAM</v>
      </c>
      <c r="F2257" s="1" t="str">
        <f>_xlfn.XLOOKUP($A2257,Mapping!$A:$A,Mapping!$G:$G)</f>
        <v>Transmission Link Flow</v>
      </c>
    </row>
    <row r="2258" spans="1:6" x14ac:dyDescent="0.25">
      <c r="A2258" t="s">
        <v>2586</v>
      </c>
      <c r="B2258" t="s">
        <v>40</v>
      </c>
      <c r="C2258" s="1">
        <f>_xlfn.XLOOKUP($A2258,Mapping!$A:$A,Mapping!$D:$D)</f>
        <v>-999</v>
      </c>
      <c r="D2258" s="1" t="str">
        <f>_xlfn.XLOOKUP($A2258,Mapping!$A:$A,Mapping!$E:$E)</f>
        <v>GP_A_60N_NA5</v>
      </c>
      <c r="E2258" s="1" t="str">
        <f>_xlfn.XLOOKUP($A2258,Mapping!$A:$A,Mapping!$C:$C)</f>
        <v>SacWAM</v>
      </c>
      <c r="F2258" s="1" t="str">
        <f>_xlfn.XLOOKUP($A2258,Mapping!$A:$A,Mapping!$G:$G)</f>
        <v>Transmission Link Flow</v>
      </c>
    </row>
    <row r="2259" spans="1:6" x14ac:dyDescent="0.25">
      <c r="A2259" t="s">
        <v>2587</v>
      </c>
      <c r="B2259" t="s">
        <v>40</v>
      </c>
      <c r="C2259" s="1">
        <f>_xlfn.XLOOKUP($A2259,Mapping!$A:$A,Mapping!$D:$D)</f>
        <v>-999</v>
      </c>
      <c r="D2259" s="1" t="str">
        <f>_xlfn.XLOOKUP($A2259,Mapping!$A:$A,Mapping!$E:$E)</f>
        <v>GP_U_60N_NU1</v>
      </c>
      <c r="E2259" s="1" t="str">
        <f>_xlfn.XLOOKUP($A2259,Mapping!$A:$A,Mapping!$C:$C)</f>
        <v>SacWAM</v>
      </c>
      <c r="F2259" s="1" t="str">
        <f>_xlfn.XLOOKUP($A2259,Mapping!$A:$A,Mapping!$G:$G)</f>
        <v>Transmission Link Flow</v>
      </c>
    </row>
    <row r="2260" spans="1:6" hidden="1" x14ac:dyDescent="0.25">
      <c r="A2260" t="s">
        <v>2588</v>
      </c>
      <c r="B2260" t="s">
        <v>40</v>
      </c>
      <c r="C2260" s="1" t="e">
        <f>_xlfn.XLOOKUP($A2260,Mapping!$A:$A,Mapping!$D:$D)</f>
        <v>#N/A</v>
      </c>
      <c r="D2260" s="1" t="e">
        <f>_xlfn.XLOOKUP($A2260,Mapping!$A:$A,Mapping!$E:$E)</f>
        <v>#N/A</v>
      </c>
      <c r="E2260" s="1" t="e">
        <f>_xlfn.XLOOKUP($A2260,Mapping!$A:$A,Mapping!$C:$C)</f>
        <v>#N/A</v>
      </c>
      <c r="F2260" s="1" t="e">
        <f>_xlfn.XLOOKUP($A2260,Mapping!$A:$A,Mapping!$G:$G)</f>
        <v>#N/A</v>
      </c>
    </row>
    <row r="2261" spans="1:6" hidden="1" x14ac:dyDescent="0.25">
      <c r="A2261" t="s">
        <v>2589</v>
      </c>
      <c r="B2261" t="s">
        <v>40</v>
      </c>
      <c r="C2261" s="1" t="e">
        <f>_xlfn.XLOOKUP($A2261,Mapping!$A:$A,Mapping!$D:$D)</f>
        <v>#N/A</v>
      </c>
      <c r="D2261" s="1" t="e">
        <f>_xlfn.XLOOKUP($A2261,Mapping!$A:$A,Mapping!$E:$E)</f>
        <v>#N/A</v>
      </c>
      <c r="E2261" s="1" t="e">
        <f>_xlfn.XLOOKUP($A2261,Mapping!$A:$A,Mapping!$C:$C)</f>
        <v>#N/A</v>
      </c>
      <c r="F2261" s="1" t="e">
        <f>_xlfn.XLOOKUP($A2261,Mapping!$A:$A,Mapping!$G:$G)</f>
        <v>#N/A</v>
      </c>
    </row>
    <row r="2262" spans="1:6" x14ac:dyDescent="0.25">
      <c r="A2262" t="s">
        <v>2590</v>
      </c>
      <c r="B2262" t="s">
        <v>40</v>
      </c>
      <c r="C2262" s="1">
        <f>_xlfn.XLOOKUP($A2262,Mapping!$A:$A,Mapping!$D:$D)</f>
        <v>-999</v>
      </c>
      <c r="D2262" s="1" t="str">
        <f>_xlfn.XLOOKUP($A2262,Mapping!$A:$A,Mapping!$E:$E)</f>
        <v>GP_A_60S_NA1</v>
      </c>
      <c r="E2262" s="1" t="str">
        <f>_xlfn.XLOOKUP($A2262,Mapping!$A:$A,Mapping!$C:$C)</f>
        <v>SJWAM</v>
      </c>
      <c r="F2262" s="1" t="str">
        <f>_xlfn.XLOOKUP($A2262,Mapping!$A:$A,Mapping!$G:$G)</f>
        <v>Transmission Link Flow</v>
      </c>
    </row>
    <row r="2263" spans="1:6" x14ac:dyDescent="0.25">
      <c r="A2263" t="s">
        <v>2591</v>
      </c>
      <c r="B2263" t="s">
        <v>40</v>
      </c>
      <c r="C2263" s="1">
        <f>_xlfn.XLOOKUP($A2263,Mapping!$A:$A,Mapping!$D:$D)</f>
        <v>-999</v>
      </c>
      <c r="D2263" s="1" t="str">
        <f>_xlfn.XLOOKUP($A2263,Mapping!$A:$A,Mapping!$E:$E)</f>
        <v>GP_A_60S_NA2</v>
      </c>
      <c r="E2263" s="1" t="str">
        <f>_xlfn.XLOOKUP($A2263,Mapping!$A:$A,Mapping!$C:$C)</f>
        <v>SJWAM</v>
      </c>
      <c r="F2263" s="1" t="str">
        <f>_xlfn.XLOOKUP($A2263,Mapping!$A:$A,Mapping!$G:$G)</f>
        <v>Transmission Link Flow</v>
      </c>
    </row>
    <row r="2264" spans="1:6" x14ac:dyDescent="0.25">
      <c r="A2264" t="s">
        <v>2592</v>
      </c>
      <c r="B2264" t="s">
        <v>40</v>
      </c>
      <c r="C2264" s="1">
        <f>_xlfn.XLOOKUP($A2264,Mapping!$A:$A,Mapping!$D:$D)</f>
        <v>-999</v>
      </c>
      <c r="D2264" s="1" t="str">
        <f>_xlfn.XLOOKUP($A2264,Mapping!$A:$A,Mapping!$E:$E)</f>
        <v>GP_U_60S_NU1</v>
      </c>
      <c r="E2264" s="1" t="str">
        <f>_xlfn.XLOOKUP($A2264,Mapping!$A:$A,Mapping!$C:$C)</f>
        <v>SacWAM</v>
      </c>
      <c r="F2264" s="1" t="str">
        <f>_xlfn.XLOOKUP($A2264,Mapping!$A:$A,Mapping!$G:$G)</f>
        <v>Transmission Link Flow</v>
      </c>
    </row>
    <row r="2265" spans="1:6" x14ac:dyDescent="0.25">
      <c r="A2265" t="s">
        <v>2593</v>
      </c>
      <c r="B2265" t="s">
        <v>40</v>
      </c>
      <c r="C2265" s="1">
        <f>_xlfn.XLOOKUP($A2265,Mapping!$A:$A,Mapping!$D:$D)</f>
        <v>-999</v>
      </c>
      <c r="D2265" s="1" t="str">
        <f>_xlfn.XLOOKUP($A2265,Mapping!$A:$A,Mapping!$E:$E)</f>
        <v>GP_A_60S_PA1</v>
      </c>
      <c r="E2265" s="1" t="str">
        <f>_xlfn.XLOOKUP($A2265,Mapping!$A:$A,Mapping!$C:$C)</f>
        <v>SJWAM</v>
      </c>
      <c r="F2265" s="1" t="str">
        <f>_xlfn.XLOOKUP($A2265,Mapping!$A:$A,Mapping!$G:$G)</f>
        <v>Transmission Link Flow</v>
      </c>
    </row>
    <row r="2266" spans="1:6" x14ac:dyDescent="0.25">
      <c r="A2266" t="s">
        <v>2594</v>
      </c>
      <c r="B2266" t="s">
        <v>40</v>
      </c>
      <c r="C2266" s="1">
        <f>_xlfn.XLOOKUP($A2266,Mapping!$A:$A,Mapping!$D:$D)</f>
        <v>-999</v>
      </c>
      <c r="D2266" s="1" t="str">
        <f>_xlfn.XLOOKUP($A2266,Mapping!$A:$A,Mapping!$E:$E)</f>
        <v>GP_A_60S_PA2</v>
      </c>
      <c r="E2266" s="1" t="str">
        <f>_xlfn.XLOOKUP($A2266,Mapping!$A:$A,Mapping!$C:$C)</f>
        <v>SJWAM</v>
      </c>
      <c r="F2266" s="1" t="str">
        <f>_xlfn.XLOOKUP($A2266,Mapping!$A:$A,Mapping!$G:$G)</f>
        <v>Transmission Link Flow</v>
      </c>
    </row>
    <row r="2267" spans="1:6" x14ac:dyDescent="0.25">
      <c r="A2267" t="s">
        <v>2595</v>
      </c>
      <c r="B2267" t="s">
        <v>40</v>
      </c>
      <c r="C2267" s="1">
        <f>_xlfn.XLOOKUP($A2267,Mapping!$A:$A,Mapping!$D:$D)</f>
        <v>-999</v>
      </c>
      <c r="D2267" s="1" t="str">
        <f>_xlfn.XLOOKUP($A2267,Mapping!$A:$A,Mapping!$E:$E)</f>
        <v>GP_A_61_NA1</v>
      </c>
      <c r="E2267" s="1" t="str">
        <f>_xlfn.XLOOKUP($A2267,Mapping!$A:$A,Mapping!$C:$C)</f>
        <v>SJWAM</v>
      </c>
      <c r="F2267" s="1" t="str">
        <f>_xlfn.XLOOKUP($A2267,Mapping!$A:$A,Mapping!$G:$G)</f>
        <v>Transmission Link Flow</v>
      </c>
    </row>
    <row r="2268" spans="1:6" x14ac:dyDescent="0.25">
      <c r="A2268" t="s">
        <v>2596</v>
      </c>
      <c r="B2268" t="s">
        <v>40</v>
      </c>
      <c r="C2268" s="1">
        <f>_xlfn.XLOOKUP($A2268,Mapping!$A:$A,Mapping!$D:$D)</f>
        <v>-999</v>
      </c>
      <c r="D2268" s="1" t="str">
        <f>_xlfn.XLOOKUP($A2268,Mapping!$A:$A,Mapping!$E:$E)</f>
        <v>GP_A_61S_NA2</v>
      </c>
      <c r="E2268" s="1" t="str">
        <f>_xlfn.XLOOKUP($A2268,Mapping!$A:$A,Mapping!$C:$C)</f>
        <v>SJWAM</v>
      </c>
      <c r="F2268" s="1" t="str">
        <f>_xlfn.XLOOKUP($A2268,Mapping!$A:$A,Mapping!$G:$G)</f>
        <v>Transmission Link Flow</v>
      </c>
    </row>
    <row r="2269" spans="1:6" x14ac:dyDescent="0.25">
      <c r="A2269" t="s">
        <v>2597</v>
      </c>
      <c r="B2269" t="s">
        <v>40</v>
      </c>
      <c r="C2269" s="1">
        <f>_xlfn.XLOOKUP($A2269,Mapping!$A:$A,Mapping!$D:$D)</f>
        <v>-999</v>
      </c>
      <c r="D2269" s="1" t="str">
        <f>_xlfn.XLOOKUP($A2269,Mapping!$A:$A,Mapping!$E:$E)</f>
        <v>GP_A_61S_NA3</v>
      </c>
      <c r="E2269" s="1" t="str">
        <f>_xlfn.XLOOKUP($A2269,Mapping!$A:$A,Mapping!$C:$C)</f>
        <v>SJWAM</v>
      </c>
      <c r="F2269" s="1" t="str">
        <f>_xlfn.XLOOKUP($A2269,Mapping!$A:$A,Mapping!$G:$G)</f>
        <v>Transmission Link Flow</v>
      </c>
    </row>
    <row r="2270" spans="1:6" x14ac:dyDescent="0.25">
      <c r="A2270" t="s">
        <v>2598</v>
      </c>
      <c r="B2270" t="s">
        <v>40</v>
      </c>
      <c r="C2270" s="1">
        <f>_xlfn.XLOOKUP($A2270,Mapping!$A:$A,Mapping!$D:$D)</f>
        <v>-999</v>
      </c>
      <c r="D2270" s="1" t="str">
        <f>_xlfn.XLOOKUP($A2270,Mapping!$A:$A,Mapping!$E:$E)</f>
        <v>GP_A_61_NA4</v>
      </c>
      <c r="E2270" s="1" t="str">
        <f>_xlfn.XLOOKUP($A2270,Mapping!$A:$A,Mapping!$C:$C)</f>
        <v>SJWAM</v>
      </c>
      <c r="F2270" s="1" t="str">
        <f>_xlfn.XLOOKUP($A2270,Mapping!$A:$A,Mapping!$G:$G)</f>
        <v>Transmission Link Flow</v>
      </c>
    </row>
    <row r="2271" spans="1:6" x14ac:dyDescent="0.25">
      <c r="A2271" t="s">
        <v>2599</v>
      </c>
      <c r="B2271" t="s">
        <v>40</v>
      </c>
      <c r="C2271" s="1">
        <f>_xlfn.XLOOKUP($A2271,Mapping!$A:$A,Mapping!$D:$D)</f>
        <v>-999</v>
      </c>
      <c r="D2271" s="1" t="str">
        <f>_xlfn.XLOOKUP($A2271,Mapping!$A:$A,Mapping!$E:$E)</f>
        <v>GP_A_61S_NA5</v>
      </c>
      <c r="E2271" s="1" t="str">
        <f>_xlfn.XLOOKUP($A2271,Mapping!$A:$A,Mapping!$C:$C)</f>
        <v>SJWAM</v>
      </c>
      <c r="F2271" s="1" t="str">
        <f>_xlfn.XLOOKUP($A2271,Mapping!$A:$A,Mapping!$G:$G)</f>
        <v>Transmission Link Flow</v>
      </c>
    </row>
    <row r="2272" spans="1:6" hidden="1" x14ac:dyDescent="0.25">
      <c r="A2272" t="s">
        <v>2600</v>
      </c>
      <c r="B2272" t="s">
        <v>40</v>
      </c>
      <c r="C2272" s="1" t="e">
        <f>_xlfn.XLOOKUP($A2272,Mapping!$A:$A,Mapping!$D:$D)</f>
        <v>#N/A</v>
      </c>
      <c r="D2272" s="1" t="e">
        <f>_xlfn.XLOOKUP($A2272,Mapping!$A:$A,Mapping!$E:$E)</f>
        <v>#N/A</v>
      </c>
      <c r="E2272" s="1" t="e">
        <f>_xlfn.XLOOKUP($A2272,Mapping!$A:$A,Mapping!$C:$C)</f>
        <v>#N/A</v>
      </c>
      <c r="F2272" s="1" t="e">
        <f>_xlfn.XLOOKUP($A2272,Mapping!$A:$A,Mapping!$G:$G)</f>
        <v>#N/A</v>
      </c>
    </row>
    <row r="2273" spans="1:7" hidden="1" x14ac:dyDescent="0.25">
      <c r="A2273" t="s">
        <v>2601</v>
      </c>
      <c r="B2273" t="s">
        <v>40</v>
      </c>
      <c r="C2273" s="1" t="e">
        <f>_xlfn.XLOOKUP($A2273,Mapping!$A:$A,Mapping!$D:$D)</f>
        <v>#N/A</v>
      </c>
      <c r="D2273" s="1" t="e">
        <f>_xlfn.XLOOKUP($A2273,Mapping!$A:$A,Mapping!$E:$E)</f>
        <v>#N/A</v>
      </c>
      <c r="E2273" s="1" t="e">
        <f>_xlfn.XLOOKUP($A2273,Mapping!$A:$A,Mapping!$C:$C)</f>
        <v>#N/A</v>
      </c>
      <c r="F2273" s="1" t="e">
        <f>_xlfn.XLOOKUP($A2273,Mapping!$A:$A,Mapping!$G:$G)</f>
        <v>#N/A</v>
      </c>
    </row>
    <row r="2274" spans="1:7" x14ac:dyDescent="0.25">
      <c r="A2274" t="s">
        <v>2602</v>
      </c>
      <c r="B2274" t="s">
        <v>40</v>
      </c>
      <c r="C2274" s="1">
        <f>_xlfn.XLOOKUP($A2274,Mapping!$A:$A,Mapping!$D:$D)</f>
        <v>-999</v>
      </c>
      <c r="D2274" s="1" t="str">
        <f>_xlfn.XLOOKUP($A2274,Mapping!$A:$A,Mapping!$E:$E)</f>
        <v>GP_U_61N_NU1</v>
      </c>
      <c r="E2274" s="1" t="str">
        <f>_xlfn.XLOOKUP($A2274,Mapping!$A:$A,Mapping!$C:$C)</f>
        <v>SJWAM</v>
      </c>
      <c r="F2274" s="1" t="str">
        <f>_xlfn.XLOOKUP($A2274,Mapping!$A:$A,Mapping!$G:$G)</f>
        <v>Transmission Link Flow</v>
      </c>
    </row>
    <row r="2275" spans="1:7" x14ac:dyDescent="0.25">
      <c r="A2275" t="s">
        <v>2603</v>
      </c>
      <c r="B2275" t="s">
        <v>40</v>
      </c>
      <c r="C2275" s="1">
        <f>_xlfn.XLOOKUP($A2275,Mapping!$A:$A,Mapping!$D:$D)</f>
        <v>-999</v>
      </c>
      <c r="D2275" s="1" t="str">
        <f>_xlfn.XLOOKUP($A2275,Mapping!$A:$A,Mapping!$E:$E)</f>
        <v>GP_U_61N_NU2</v>
      </c>
      <c r="E2275" s="1" t="str">
        <f>_xlfn.XLOOKUP($A2275,Mapping!$A:$A,Mapping!$C:$C)</f>
        <v>SacWAM</v>
      </c>
      <c r="F2275" s="1" t="str">
        <f>_xlfn.XLOOKUP($A2275,Mapping!$A:$A,Mapping!$G:$G)</f>
        <v>Transmission Link Flow</v>
      </c>
    </row>
    <row r="2276" spans="1:7" x14ac:dyDescent="0.25">
      <c r="A2276" s="14" t="s">
        <v>2603</v>
      </c>
      <c r="B2276" s="14" t="s">
        <v>40</v>
      </c>
      <c r="C2276" s="14">
        <v>-999</v>
      </c>
      <c r="D2276" s="14" t="s">
        <v>13223</v>
      </c>
      <c r="E2276" s="14" t="s">
        <v>5491</v>
      </c>
      <c r="F2276" s="14" t="s">
        <v>7921</v>
      </c>
      <c r="G2276" s="14" t="s">
        <v>13317</v>
      </c>
    </row>
    <row r="2277" spans="1:7" x14ac:dyDescent="0.25">
      <c r="A2277" t="s">
        <v>2604</v>
      </c>
      <c r="B2277" t="s">
        <v>40</v>
      </c>
      <c r="C2277" s="1">
        <f>_xlfn.XLOOKUP($A2277,Mapping!$A:$A,Mapping!$D:$D)</f>
        <v>-999</v>
      </c>
      <c r="D2277" s="1" t="str">
        <f>_xlfn.XLOOKUP($A2277,Mapping!$A:$A,Mapping!$E:$E)</f>
        <v>GP_A_61N_PA1</v>
      </c>
      <c r="E2277" s="1" t="str">
        <f>_xlfn.XLOOKUP($A2277,Mapping!$A:$A,Mapping!$C:$C)</f>
        <v>SJWAM</v>
      </c>
      <c r="F2277" s="1" t="str">
        <f>_xlfn.XLOOKUP($A2277,Mapping!$A:$A,Mapping!$G:$G)</f>
        <v>Transmission Link Flow</v>
      </c>
    </row>
    <row r="2278" spans="1:7" x14ac:dyDescent="0.25">
      <c r="A2278" t="s">
        <v>2605</v>
      </c>
      <c r="B2278" t="s">
        <v>40</v>
      </c>
      <c r="C2278" s="1">
        <f>_xlfn.XLOOKUP($A2278,Mapping!$A:$A,Mapping!$D:$D)</f>
        <v>-999</v>
      </c>
      <c r="D2278" s="1" t="str">
        <f>_xlfn.XLOOKUP($A2278,Mapping!$A:$A,Mapping!$E:$E)</f>
        <v>GP_A_61S_PA2</v>
      </c>
      <c r="E2278" s="1" t="str">
        <f>_xlfn.XLOOKUP($A2278,Mapping!$A:$A,Mapping!$C:$C)</f>
        <v>SJWAM</v>
      </c>
      <c r="F2278" s="1" t="str">
        <f>_xlfn.XLOOKUP($A2278,Mapping!$A:$A,Mapping!$G:$G)</f>
        <v>Transmission Link Flow</v>
      </c>
    </row>
    <row r="2279" spans="1:7" x14ac:dyDescent="0.25">
      <c r="A2279" t="s">
        <v>2606</v>
      </c>
      <c r="B2279" t="s">
        <v>40</v>
      </c>
      <c r="C2279" s="1">
        <f>_xlfn.XLOOKUP($A2279,Mapping!$A:$A,Mapping!$D:$D)</f>
        <v>-999</v>
      </c>
      <c r="D2279" s="1" t="str">
        <f>_xlfn.XLOOKUP($A2279,Mapping!$A:$A,Mapping!$E:$E)</f>
        <v>GP_A_61_PA3</v>
      </c>
      <c r="E2279" s="1" t="str">
        <f>_xlfn.XLOOKUP($A2279,Mapping!$A:$A,Mapping!$C:$C)</f>
        <v>SJWAM</v>
      </c>
      <c r="F2279" s="1" t="str">
        <f>_xlfn.XLOOKUP($A2279,Mapping!$A:$A,Mapping!$G:$G)</f>
        <v>Transmission Link Flow</v>
      </c>
    </row>
    <row r="2280" spans="1:7" x14ac:dyDescent="0.25">
      <c r="A2280" t="s">
        <v>2607</v>
      </c>
      <c r="B2280" t="s">
        <v>40</v>
      </c>
      <c r="C2280" s="1">
        <f>_xlfn.XLOOKUP($A2280,Mapping!$A:$A,Mapping!$D:$D)</f>
        <v>-999</v>
      </c>
      <c r="D2280" s="1" t="str">
        <f>_xlfn.XLOOKUP($A2280,Mapping!$A:$A,Mapping!$E:$E)</f>
        <v>GP_A_62_NA1</v>
      </c>
      <c r="E2280" s="1" t="str">
        <f>_xlfn.XLOOKUP($A2280,Mapping!$A:$A,Mapping!$C:$C)</f>
        <v>SJWAM</v>
      </c>
      <c r="F2280" s="1" t="str">
        <f>_xlfn.XLOOKUP($A2280,Mapping!$A:$A,Mapping!$G:$G)</f>
        <v>Transmission Link Flow</v>
      </c>
    </row>
    <row r="2281" spans="1:7" x14ac:dyDescent="0.25">
      <c r="A2281" t="s">
        <v>2608</v>
      </c>
      <c r="B2281" t="s">
        <v>40</v>
      </c>
      <c r="C2281" s="1">
        <f>_xlfn.XLOOKUP($A2281,Mapping!$A:$A,Mapping!$D:$D)</f>
        <v>-999</v>
      </c>
      <c r="D2281" s="1" t="str">
        <f>_xlfn.XLOOKUP($A2281,Mapping!$A:$A,Mapping!$E:$E)</f>
        <v>GP_A_62_NA2</v>
      </c>
      <c r="E2281" s="1" t="str">
        <f>_xlfn.XLOOKUP($A2281,Mapping!$A:$A,Mapping!$C:$C)</f>
        <v>SJWAM</v>
      </c>
      <c r="F2281" s="1" t="str">
        <f>_xlfn.XLOOKUP($A2281,Mapping!$A:$A,Mapping!$G:$G)</f>
        <v>Transmission Link Flow</v>
      </c>
    </row>
    <row r="2282" spans="1:7" x14ac:dyDescent="0.25">
      <c r="A2282" t="s">
        <v>2609</v>
      </c>
      <c r="B2282" t="s">
        <v>40</v>
      </c>
      <c r="C2282" s="1">
        <f>_xlfn.XLOOKUP($A2282,Mapping!$A:$A,Mapping!$D:$D)</f>
        <v>-999</v>
      </c>
      <c r="D2282" s="1" t="str">
        <f>_xlfn.XLOOKUP($A2282,Mapping!$A:$A,Mapping!$E:$E)</f>
        <v>GP_A_62_NA3</v>
      </c>
      <c r="E2282" s="1" t="str">
        <f>_xlfn.XLOOKUP($A2282,Mapping!$A:$A,Mapping!$C:$C)</f>
        <v>SJWAM</v>
      </c>
      <c r="F2282" s="1" t="str">
        <f>_xlfn.XLOOKUP($A2282,Mapping!$A:$A,Mapping!$G:$G)</f>
        <v>Transmission Link Flow</v>
      </c>
    </row>
    <row r="2283" spans="1:7" x14ac:dyDescent="0.25">
      <c r="A2283" t="s">
        <v>2610</v>
      </c>
      <c r="B2283" t="s">
        <v>40</v>
      </c>
      <c r="C2283" s="1">
        <f>_xlfn.XLOOKUP($A2283,Mapping!$A:$A,Mapping!$D:$D)</f>
        <v>-999</v>
      </c>
      <c r="D2283" s="1" t="str">
        <f>_xlfn.XLOOKUP($A2283,Mapping!$A:$A,Mapping!$E:$E)</f>
        <v>GP_A_62_NA4</v>
      </c>
      <c r="E2283" s="1" t="str">
        <f>_xlfn.XLOOKUP($A2283,Mapping!$A:$A,Mapping!$C:$C)</f>
        <v>SJWAM</v>
      </c>
      <c r="F2283" s="1" t="str">
        <f>_xlfn.XLOOKUP($A2283,Mapping!$A:$A,Mapping!$G:$G)</f>
        <v>Transmission Link Flow</v>
      </c>
    </row>
    <row r="2284" spans="1:7" x14ac:dyDescent="0.25">
      <c r="A2284" t="s">
        <v>2611</v>
      </c>
      <c r="B2284" t="s">
        <v>40</v>
      </c>
      <c r="C2284" s="1">
        <f>_xlfn.XLOOKUP($A2284,Mapping!$A:$A,Mapping!$D:$D)</f>
        <v>-999</v>
      </c>
      <c r="D2284" s="1" t="str">
        <f>_xlfn.XLOOKUP($A2284,Mapping!$A:$A,Mapping!$E:$E)</f>
        <v>GP_A_62_NA5</v>
      </c>
      <c r="E2284" s="1" t="str">
        <f>_xlfn.XLOOKUP($A2284,Mapping!$A:$A,Mapping!$C:$C)</f>
        <v>SJWAM</v>
      </c>
      <c r="F2284" s="1" t="str">
        <f>_xlfn.XLOOKUP($A2284,Mapping!$A:$A,Mapping!$G:$G)</f>
        <v>Transmission Link Flow</v>
      </c>
    </row>
    <row r="2285" spans="1:7" x14ac:dyDescent="0.25">
      <c r="A2285" t="s">
        <v>2612</v>
      </c>
      <c r="B2285" t="s">
        <v>40</v>
      </c>
      <c r="C2285" s="1">
        <f>_xlfn.XLOOKUP($A2285,Mapping!$A:$A,Mapping!$D:$D)</f>
        <v>-999</v>
      </c>
      <c r="D2285" s="1" t="str">
        <f>_xlfn.XLOOKUP($A2285,Mapping!$A:$A,Mapping!$E:$E)</f>
        <v>GP_A_62_NA6</v>
      </c>
      <c r="E2285" s="1" t="str">
        <f>_xlfn.XLOOKUP($A2285,Mapping!$A:$A,Mapping!$C:$C)</f>
        <v>SJWAM</v>
      </c>
      <c r="F2285" s="1" t="str">
        <f>_xlfn.XLOOKUP($A2285,Mapping!$A:$A,Mapping!$G:$G)</f>
        <v>Transmission Link Flow</v>
      </c>
    </row>
    <row r="2286" spans="1:7" x14ac:dyDescent="0.25">
      <c r="A2286" t="s">
        <v>2613</v>
      </c>
      <c r="B2286" t="s">
        <v>40</v>
      </c>
      <c r="C2286" s="1">
        <f>_xlfn.XLOOKUP($A2286,Mapping!$A:$A,Mapping!$D:$D)</f>
        <v>-999</v>
      </c>
      <c r="D2286" s="1" t="str">
        <f>_xlfn.XLOOKUP($A2286,Mapping!$A:$A,Mapping!$E:$E)</f>
        <v>GP_U_62_NU</v>
      </c>
      <c r="E2286" s="1" t="str">
        <f>_xlfn.XLOOKUP($A2286,Mapping!$A:$A,Mapping!$C:$C)</f>
        <v>SJWAM</v>
      </c>
      <c r="F2286" s="1" t="str">
        <f>_xlfn.XLOOKUP($A2286,Mapping!$A:$A,Mapping!$G:$G)</f>
        <v>Transmission Link Flow</v>
      </c>
    </row>
    <row r="2287" spans="1:7" x14ac:dyDescent="0.25">
      <c r="A2287" t="s">
        <v>2614</v>
      </c>
      <c r="B2287" t="s">
        <v>40</v>
      </c>
      <c r="C2287" s="1">
        <f>_xlfn.XLOOKUP($A2287,Mapping!$A:$A,Mapping!$D:$D)</f>
        <v>-999</v>
      </c>
      <c r="D2287" s="1" t="str">
        <f>_xlfn.XLOOKUP($A2287,Mapping!$A:$A,Mapping!$E:$E)</f>
        <v>GP_A_63_NA1</v>
      </c>
      <c r="E2287" s="1" t="str">
        <f>_xlfn.XLOOKUP($A2287,Mapping!$A:$A,Mapping!$C:$C)</f>
        <v>SJWAM</v>
      </c>
      <c r="F2287" s="1" t="str">
        <f>_xlfn.XLOOKUP($A2287,Mapping!$A:$A,Mapping!$G:$G)</f>
        <v>Transmission Link Flow</v>
      </c>
    </row>
    <row r="2288" spans="1:7" x14ac:dyDescent="0.25">
      <c r="A2288" t="s">
        <v>2615</v>
      </c>
      <c r="B2288" t="s">
        <v>40</v>
      </c>
      <c r="C2288" s="1">
        <f>_xlfn.XLOOKUP($A2288,Mapping!$A:$A,Mapping!$D:$D)</f>
        <v>-999</v>
      </c>
      <c r="D2288" s="1" t="str">
        <f>_xlfn.XLOOKUP($A2288,Mapping!$A:$A,Mapping!$E:$E)</f>
        <v>GP_A_63_NA2</v>
      </c>
      <c r="E2288" s="1" t="str">
        <f>_xlfn.XLOOKUP($A2288,Mapping!$A:$A,Mapping!$C:$C)</f>
        <v>SJWAM</v>
      </c>
      <c r="F2288" s="1" t="str">
        <f>_xlfn.XLOOKUP($A2288,Mapping!$A:$A,Mapping!$G:$G)</f>
        <v>Transmission Link Flow</v>
      </c>
    </row>
    <row r="2289" spans="1:6" hidden="1" x14ac:dyDescent="0.25">
      <c r="A2289" t="s">
        <v>2616</v>
      </c>
      <c r="B2289" t="s">
        <v>40</v>
      </c>
      <c r="C2289" s="1">
        <f>_xlfn.XLOOKUP($A2289,Mapping!$A:$A,Mapping!$D:$D)</f>
        <v>-999</v>
      </c>
      <c r="D2289" s="1" t="str">
        <f>_xlfn.XLOOKUP($A2289,Mapping!$A:$A,Mapping!$E:$E)</f>
        <v>GP_A_63_NA3_1</v>
      </c>
      <c r="E2289" s="1" t="str">
        <f>_xlfn.XLOOKUP($A2289,Mapping!$A:$A,Mapping!$C:$C)</f>
        <v>SJWAM</v>
      </c>
      <c r="F2289" s="1" t="str">
        <f>_xlfn.XLOOKUP($A2289,Mapping!$A:$A,Mapping!$G:$G)</f>
        <v>Transmission Link Flow</v>
      </c>
    </row>
    <row r="2290" spans="1:6" x14ac:dyDescent="0.25">
      <c r="A2290" t="s">
        <v>2617</v>
      </c>
      <c r="B2290" t="s">
        <v>40</v>
      </c>
      <c r="C2290" s="1">
        <f>_xlfn.XLOOKUP($A2290,Mapping!$A:$A,Mapping!$D:$D)</f>
        <v>-999</v>
      </c>
      <c r="D2290" s="1" t="str">
        <f>_xlfn.XLOOKUP($A2290,Mapping!$A:$A,Mapping!$E:$E)</f>
        <v>GP_A_63_NA4</v>
      </c>
      <c r="E2290" s="1" t="str">
        <f>_xlfn.XLOOKUP($A2290,Mapping!$A:$A,Mapping!$C:$C)</f>
        <v>SJWAM</v>
      </c>
      <c r="F2290" s="1" t="str">
        <f>_xlfn.XLOOKUP($A2290,Mapping!$A:$A,Mapping!$G:$G)</f>
        <v>Transmission Link Flow</v>
      </c>
    </row>
    <row r="2291" spans="1:6" hidden="1" x14ac:dyDescent="0.25">
      <c r="A2291" t="s">
        <v>2618</v>
      </c>
      <c r="B2291" t="s">
        <v>40</v>
      </c>
      <c r="C2291" s="1">
        <f>_xlfn.XLOOKUP($A2291,Mapping!$A:$A,Mapping!$D:$D)</f>
        <v>-999</v>
      </c>
      <c r="D2291" s="1" t="str">
        <f>_xlfn.XLOOKUP($A2291,Mapping!$A:$A,Mapping!$E:$E)</f>
        <v>GP_A_63_NA3_2</v>
      </c>
      <c r="E2291" s="1" t="str">
        <f>_xlfn.XLOOKUP($A2291,Mapping!$A:$A,Mapping!$C:$C)</f>
        <v>SJWAM</v>
      </c>
      <c r="F2291" s="1" t="str">
        <f>_xlfn.XLOOKUP($A2291,Mapping!$A:$A,Mapping!$G:$G)</f>
        <v>Transmission Link Flow</v>
      </c>
    </row>
    <row r="2292" spans="1:6" x14ac:dyDescent="0.25">
      <c r="A2292" t="s">
        <v>2619</v>
      </c>
      <c r="B2292" t="s">
        <v>40</v>
      </c>
      <c r="C2292" s="1">
        <f>_xlfn.XLOOKUP($A2292,Mapping!$A:$A,Mapping!$D:$D)</f>
        <v>-999</v>
      </c>
      <c r="D2292" s="1" t="str">
        <f>_xlfn.XLOOKUP($A2292,Mapping!$A:$A,Mapping!$E:$E)</f>
        <v>GP_U_63_NU</v>
      </c>
      <c r="E2292" s="1" t="str">
        <f>_xlfn.XLOOKUP($A2292,Mapping!$A:$A,Mapping!$C:$C)</f>
        <v>SJWAM</v>
      </c>
      <c r="F2292" s="1" t="str">
        <f>_xlfn.XLOOKUP($A2292,Mapping!$A:$A,Mapping!$G:$G)</f>
        <v>Transmission Link Flow</v>
      </c>
    </row>
    <row r="2293" spans="1:6" x14ac:dyDescent="0.25">
      <c r="A2293" t="s">
        <v>2620</v>
      </c>
      <c r="B2293" t="s">
        <v>40</v>
      </c>
      <c r="C2293" s="1">
        <f>_xlfn.XLOOKUP($A2293,Mapping!$A:$A,Mapping!$D:$D)</f>
        <v>-999</v>
      </c>
      <c r="D2293" s="1" t="str">
        <f>_xlfn.XLOOKUP($A2293,Mapping!$A:$A,Mapping!$E:$E)</f>
        <v>GP_R_63_PR1</v>
      </c>
      <c r="E2293" s="1" t="str">
        <f>_xlfn.XLOOKUP($A2293,Mapping!$A:$A,Mapping!$C:$C)</f>
        <v>SJWAM</v>
      </c>
      <c r="F2293" s="1" t="str">
        <f>_xlfn.XLOOKUP($A2293,Mapping!$A:$A,Mapping!$G:$G)</f>
        <v>Transmission Link Flow</v>
      </c>
    </row>
    <row r="2294" spans="1:6" x14ac:dyDescent="0.25">
      <c r="A2294" t="s">
        <v>2621</v>
      </c>
      <c r="B2294" t="s">
        <v>40</v>
      </c>
      <c r="C2294" s="1">
        <f>_xlfn.XLOOKUP($A2294,Mapping!$A:$A,Mapping!$D:$D)</f>
        <v>-999</v>
      </c>
      <c r="D2294" s="1" t="str">
        <f>_xlfn.XLOOKUP($A2294,Mapping!$A:$A,Mapping!$E:$E)</f>
        <v>GP_R_63_PR2</v>
      </c>
      <c r="E2294" s="1" t="str">
        <f>_xlfn.XLOOKUP($A2294,Mapping!$A:$A,Mapping!$C:$C)</f>
        <v>SJWAM</v>
      </c>
      <c r="F2294" s="1" t="str">
        <f>_xlfn.XLOOKUP($A2294,Mapping!$A:$A,Mapping!$G:$G)</f>
        <v>Transmission Link Flow</v>
      </c>
    </row>
    <row r="2295" spans="1:6" hidden="1" x14ac:dyDescent="0.25">
      <c r="A2295" t="s">
        <v>2622</v>
      </c>
      <c r="B2295" t="s">
        <v>40</v>
      </c>
      <c r="C2295" s="1" t="e">
        <f>_xlfn.XLOOKUP($A2295,Mapping!$A:$A,Mapping!$D:$D)</f>
        <v>#N/A</v>
      </c>
      <c r="D2295" s="1" t="e">
        <f>_xlfn.XLOOKUP($A2295,Mapping!$A:$A,Mapping!$E:$E)</f>
        <v>#N/A</v>
      </c>
      <c r="E2295" s="1" t="e">
        <f>_xlfn.XLOOKUP($A2295,Mapping!$A:$A,Mapping!$C:$C)</f>
        <v>#N/A</v>
      </c>
      <c r="F2295" s="1" t="e">
        <f>_xlfn.XLOOKUP($A2295,Mapping!$A:$A,Mapping!$G:$G)</f>
        <v>#N/A</v>
      </c>
    </row>
    <row r="2296" spans="1:6" x14ac:dyDescent="0.25">
      <c r="A2296" t="s">
        <v>2623</v>
      </c>
      <c r="B2296" t="s">
        <v>40</v>
      </c>
      <c r="C2296" s="1">
        <f>_xlfn.XLOOKUP($A2296,Mapping!$A:$A,Mapping!$D:$D)</f>
        <v>-999</v>
      </c>
      <c r="D2296" s="1" t="str">
        <f>_xlfn.XLOOKUP($A2296,Mapping!$A:$A,Mapping!$E:$E)</f>
        <v>GP_A_64_NA1</v>
      </c>
      <c r="E2296" s="1" t="str">
        <f>_xlfn.XLOOKUP($A2296,Mapping!$A:$A,Mapping!$C:$C)</f>
        <v>SJWAM</v>
      </c>
      <c r="F2296" s="1" t="str">
        <f>_xlfn.XLOOKUP($A2296,Mapping!$A:$A,Mapping!$G:$G)</f>
        <v>Transmission Link Flow</v>
      </c>
    </row>
    <row r="2297" spans="1:6" x14ac:dyDescent="0.25">
      <c r="A2297" t="s">
        <v>2624</v>
      </c>
      <c r="B2297" t="s">
        <v>40</v>
      </c>
      <c r="C2297" s="1">
        <f>_xlfn.XLOOKUP($A2297,Mapping!$A:$A,Mapping!$D:$D)</f>
        <v>-999</v>
      </c>
      <c r="D2297" s="1" t="str">
        <f>_xlfn.XLOOKUP($A2297,Mapping!$A:$A,Mapping!$E:$E)</f>
        <v>GP_A_64_NA2</v>
      </c>
      <c r="E2297" s="1" t="str">
        <f>_xlfn.XLOOKUP($A2297,Mapping!$A:$A,Mapping!$C:$C)</f>
        <v>SJWAM</v>
      </c>
      <c r="F2297" s="1" t="str">
        <f>_xlfn.XLOOKUP($A2297,Mapping!$A:$A,Mapping!$G:$G)</f>
        <v>Transmission Link Flow</v>
      </c>
    </row>
    <row r="2298" spans="1:6" x14ac:dyDescent="0.25">
      <c r="A2298" t="s">
        <v>2625</v>
      </c>
      <c r="B2298" t="s">
        <v>40</v>
      </c>
      <c r="C2298" s="1">
        <f>_xlfn.XLOOKUP($A2298,Mapping!$A:$A,Mapping!$D:$D)</f>
        <v>-999</v>
      </c>
      <c r="D2298" s="1" t="str">
        <f>_xlfn.XLOOKUP($A2298,Mapping!$A:$A,Mapping!$E:$E)</f>
        <v>GP_U_64_NU</v>
      </c>
      <c r="E2298" s="1" t="str">
        <f>_xlfn.XLOOKUP($A2298,Mapping!$A:$A,Mapping!$C:$C)</f>
        <v>SJWAM</v>
      </c>
      <c r="F2298" s="1" t="str">
        <f>_xlfn.XLOOKUP($A2298,Mapping!$A:$A,Mapping!$G:$G)</f>
        <v>Transmission Link Flow</v>
      </c>
    </row>
    <row r="2299" spans="1:6" x14ac:dyDescent="0.25">
      <c r="A2299" t="s">
        <v>2626</v>
      </c>
      <c r="B2299" t="s">
        <v>40</v>
      </c>
      <c r="C2299" s="1">
        <f>_xlfn.XLOOKUP($A2299,Mapping!$A:$A,Mapping!$D:$D)</f>
        <v>-999</v>
      </c>
      <c r="D2299" s="1" t="str">
        <f>_xlfn.XLOOKUP($A2299,Mapping!$A:$A,Mapping!$E:$E)</f>
        <v>GP_A_64_PA1</v>
      </c>
      <c r="E2299" s="1" t="str">
        <f>_xlfn.XLOOKUP($A2299,Mapping!$A:$A,Mapping!$C:$C)</f>
        <v>SJWAM</v>
      </c>
      <c r="F2299" s="1" t="str">
        <f>_xlfn.XLOOKUP($A2299,Mapping!$A:$A,Mapping!$G:$G)</f>
        <v>Transmission Link Flow</v>
      </c>
    </row>
    <row r="2300" spans="1:6" x14ac:dyDescent="0.25">
      <c r="A2300" t="s">
        <v>2627</v>
      </c>
      <c r="B2300" t="s">
        <v>40</v>
      </c>
      <c r="C2300" s="1">
        <f>_xlfn.XLOOKUP($A2300,Mapping!$A:$A,Mapping!$D:$D)</f>
        <v>-999</v>
      </c>
      <c r="D2300" s="1" t="str">
        <f>_xlfn.XLOOKUP($A2300,Mapping!$A:$A,Mapping!$E:$E)</f>
        <v>GP_A_64_PA2</v>
      </c>
      <c r="E2300" s="1" t="str">
        <f>_xlfn.XLOOKUP($A2300,Mapping!$A:$A,Mapping!$C:$C)</f>
        <v>SJWAM</v>
      </c>
      <c r="F2300" s="1" t="str">
        <f>_xlfn.XLOOKUP($A2300,Mapping!$A:$A,Mapping!$G:$G)</f>
        <v>Transmission Link Flow</v>
      </c>
    </row>
    <row r="2301" spans="1:6" x14ac:dyDescent="0.25">
      <c r="A2301" t="s">
        <v>2628</v>
      </c>
      <c r="B2301" t="s">
        <v>40</v>
      </c>
      <c r="C2301" s="1">
        <f>_xlfn.XLOOKUP($A2301,Mapping!$A:$A,Mapping!$D:$D)</f>
        <v>-999</v>
      </c>
      <c r="D2301" s="1" t="str">
        <f>_xlfn.XLOOKUP($A2301,Mapping!$A:$A,Mapping!$E:$E)</f>
        <v>GP_A_64_PA3</v>
      </c>
      <c r="E2301" s="1" t="str">
        <f>_xlfn.XLOOKUP($A2301,Mapping!$A:$A,Mapping!$C:$C)</f>
        <v>SJWAM</v>
      </c>
      <c r="F2301" s="1" t="str">
        <f>_xlfn.XLOOKUP($A2301,Mapping!$A:$A,Mapping!$G:$G)</f>
        <v>Transmission Link Flow</v>
      </c>
    </row>
    <row r="2302" spans="1:6" x14ac:dyDescent="0.25">
      <c r="A2302" t="s">
        <v>2629</v>
      </c>
      <c r="B2302" t="s">
        <v>40</v>
      </c>
      <c r="C2302" s="1">
        <f>_xlfn.XLOOKUP($A2302,Mapping!$A:$A,Mapping!$D:$D)</f>
        <v>-999</v>
      </c>
      <c r="D2302" s="1" t="str">
        <f>_xlfn.XLOOKUP($A2302,Mapping!$A:$A,Mapping!$E:$E)</f>
        <v>GP_A_64_XA</v>
      </c>
      <c r="E2302" s="1" t="str">
        <f>_xlfn.XLOOKUP($A2302,Mapping!$A:$A,Mapping!$C:$C)</f>
        <v>SJWAM</v>
      </c>
      <c r="F2302" s="1" t="str">
        <f>_xlfn.XLOOKUP($A2302,Mapping!$A:$A,Mapping!$G:$G)</f>
        <v>Transmission Link Flow</v>
      </c>
    </row>
    <row r="2303" spans="1:6" x14ac:dyDescent="0.25">
      <c r="A2303" t="s">
        <v>2630</v>
      </c>
      <c r="B2303" t="s">
        <v>40</v>
      </c>
      <c r="C2303" s="1">
        <f>_xlfn.XLOOKUP($A2303,Mapping!$A:$A,Mapping!$D:$D)</f>
        <v>-999</v>
      </c>
      <c r="D2303" s="1" t="str">
        <f>_xlfn.XLOOKUP($A2303,Mapping!$A:$A,Mapping!$E:$E)</f>
        <v>GP_A_71_NA1</v>
      </c>
      <c r="E2303" s="1" t="str">
        <f>_xlfn.XLOOKUP($A2303,Mapping!$A:$A,Mapping!$C:$C)</f>
        <v>SJWAM</v>
      </c>
      <c r="F2303" s="1" t="str">
        <f>_xlfn.XLOOKUP($A2303,Mapping!$A:$A,Mapping!$G:$G)</f>
        <v>Transmission Link Flow</v>
      </c>
    </row>
    <row r="2304" spans="1:6" x14ac:dyDescent="0.25">
      <c r="A2304" t="s">
        <v>2631</v>
      </c>
      <c r="B2304" t="s">
        <v>40</v>
      </c>
      <c r="C2304" s="1">
        <f>_xlfn.XLOOKUP($A2304,Mapping!$A:$A,Mapping!$D:$D)</f>
        <v>-999</v>
      </c>
      <c r="D2304" s="1" t="str">
        <f>_xlfn.XLOOKUP($A2304,Mapping!$A:$A,Mapping!$E:$E)</f>
        <v>GP_A_71_NA2</v>
      </c>
      <c r="E2304" s="1" t="str">
        <f>_xlfn.XLOOKUP($A2304,Mapping!$A:$A,Mapping!$C:$C)</f>
        <v>SJWAM</v>
      </c>
      <c r="F2304" s="1" t="str">
        <f>_xlfn.XLOOKUP($A2304,Mapping!$A:$A,Mapping!$G:$G)</f>
        <v>Transmission Link Flow</v>
      </c>
    </row>
    <row r="2305" spans="1:6" x14ac:dyDescent="0.25">
      <c r="A2305" t="s">
        <v>2632</v>
      </c>
      <c r="B2305" t="s">
        <v>40</v>
      </c>
      <c r="C2305" s="1">
        <f>_xlfn.XLOOKUP($A2305,Mapping!$A:$A,Mapping!$D:$D)</f>
        <v>-999</v>
      </c>
      <c r="D2305" s="1" t="str">
        <f>_xlfn.XLOOKUP($A2305,Mapping!$A:$A,Mapping!$E:$E)</f>
        <v>GP_U_71_NU</v>
      </c>
      <c r="E2305" s="1" t="str">
        <f>_xlfn.XLOOKUP($A2305,Mapping!$A:$A,Mapping!$C:$C)</f>
        <v>SJWAM</v>
      </c>
      <c r="F2305" s="1" t="str">
        <f>_xlfn.XLOOKUP($A2305,Mapping!$A:$A,Mapping!$G:$G)</f>
        <v>Transmission Link Flow</v>
      </c>
    </row>
    <row r="2306" spans="1:6" x14ac:dyDescent="0.25">
      <c r="A2306" t="s">
        <v>2633</v>
      </c>
      <c r="B2306" t="s">
        <v>40</v>
      </c>
      <c r="C2306" s="1">
        <f>_xlfn.XLOOKUP($A2306,Mapping!$A:$A,Mapping!$D:$D)</f>
        <v>-999</v>
      </c>
      <c r="D2306" s="1" t="str">
        <f>_xlfn.XLOOKUP($A2306,Mapping!$A:$A,Mapping!$E:$E)</f>
        <v>GP_A_71_PA1_3</v>
      </c>
      <c r="E2306" s="1" t="str">
        <f>_xlfn.XLOOKUP($A2306,Mapping!$A:$A,Mapping!$C:$C)</f>
        <v>SJWAM</v>
      </c>
      <c r="F2306" s="1" t="str">
        <f>_xlfn.XLOOKUP($A2306,Mapping!$A:$A,Mapping!$G:$G)</f>
        <v>Transmission Link Flow</v>
      </c>
    </row>
    <row r="2307" spans="1:6" x14ac:dyDescent="0.25">
      <c r="A2307" t="s">
        <v>2634</v>
      </c>
      <c r="B2307" t="s">
        <v>40</v>
      </c>
      <c r="C2307" s="1">
        <f>_xlfn.XLOOKUP($A2307,Mapping!$A:$A,Mapping!$D:$D)</f>
        <v>-999</v>
      </c>
      <c r="D2307" s="1" t="str">
        <f>_xlfn.XLOOKUP($A2307,Mapping!$A:$A,Mapping!$E:$E)</f>
        <v>GP_A_71_PA2</v>
      </c>
      <c r="E2307" s="1" t="str">
        <f>_xlfn.XLOOKUP($A2307,Mapping!$A:$A,Mapping!$C:$C)</f>
        <v>SJWAM</v>
      </c>
      <c r="F2307" s="1" t="str">
        <f>_xlfn.XLOOKUP($A2307,Mapping!$A:$A,Mapping!$G:$G)</f>
        <v>Transmission Link Flow</v>
      </c>
    </row>
    <row r="2308" spans="1:6" hidden="1" x14ac:dyDescent="0.25">
      <c r="A2308" t="s">
        <v>2635</v>
      </c>
      <c r="B2308" t="s">
        <v>40</v>
      </c>
      <c r="C2308" s="1" t="e">
        <f>_xlfn.XLOOKUP($A2308,Mapping!$A:$A,Mapping!$D:$D)</f>
        <v>#N/A</v>
      </c>
      <c r="D2308" s="1" t="e">
        <f>_xlfn.XLOOKUP($A2308,Mapping!$A:$A,Mapping!$E:$E)</f>
        <v>#N/A</v>
      </c>
      <c r="E2308" s="1" t="e">
        <f>_xlfn.XLOOKUP($A2308,Mapping!$A:$A,Mapping!$C:$C)</f>
        <v>#N/A</v>
      </c>
      <c r="F2308" s="1" t="e">
        <f>_xlfn.XLOOKUP($A2308,Mapping!$A:$A,Mapping!$G:$G)</f>
        <v>#N/A</v>
      </c>
    </row>
    <row r="2309" spans="1:6" x14ac:dyDescent="0.25">
      <c r="A2309" t="s">
        <v>2636</v>
      </c>
      <c r="B2309" t="s">
        <v>40</v>
      </c>
      <c r="C2309" s="1">
        <f>_xlfn.XLOOKUP($A2309,Mapping!$A:$A,Mapping!$D:$D)</f>
        <v>-999</v>
      </c>
      <c r="D2309" s="1" t="str">
        <f>_xlfn.XLOOKUP($A2309,Mapping!$A:$A,Mapping!$E:$E)</f>
        <v>GP_A_71_PA4</v>
      </c>
      <c r="E2309" s="1" t="str">
        <f>_xlfn.XLOOKUP($A2309,Mapping!$A:$A,Mapping!$C:$C)</f>
        <v>SJWAM</v>
      </c>
      <c r="F2309" s="1" t="str">
        <f>_xlfn.XLOOKUP($A2309,Mapping!$A:$A,Mapping!$G:$G)</f>
        <v>Transmission Link Flow</v>
      </c>
    </row>
    <row r="2310" spans="1:6" hidden="1" x14ac:dyDescent="0.25">
      <c r="A2310" t="s">
        <v>2637</v>
      </c>
      <c r="B2310" t="s">
        <v>40</v>
      </c>
      <c r="C2310" s="1" t="e">
        <f>_xlfn.XLOOKUP($A2310,Mapping!$A:$A,Mapping!$D:$D)</f>
        <v>#N/A</v>
      </c>
      <c r="D2310" s="1" t="e">
        <f>_xlfn.XLOOKUP($A2310,Mapping!$A:$A,Mapping!$E:$E)</f>
        <v>#N/A</v>
      </c>
      <c r="E2310" s="1" t="e">
        <f>_xlfn.XLOOKUP($A2310,Mapping!$A:$A,Mapping!$C:$C)</f>
        <v>#N/A</v>
      </c>
      <c r="F2310" s="1" t="e">
        <f>_xlfn.XLOOKUP($A2310,Mapping!$A:$A,Mapping!$G:$G)</f>
        <v>#N/A</v>
      </c>
    </row>
    <row r="2311" spans="1:6" x14ac:dyDescent="0.25">
      <c r="A2311" t="s">
        <v>2638</v>
      </c>
      <c r="B2311" t="s">
        <v>40</v>
      </c>
      <c r="C2311" s="1">
        <f>_xlfn.XLOOKUP($A2311,Mapping!$A:$A,Mapping!$D:$D)</f>
        <v>-999</v>
      </c>
      <c r="D2311" s="1" t="str">
        <f>_xlfn.XLOOKUP($A2311,Mapping!$A:$A,Mapping!$E:$E)</f>
        <v>GP_A_71_PA6</v>
      </c>
      <c r="E2311" s="1" t="str">
        <f>_xlfn.XLOOKUP($A2311,Mapping!$A:$A,Mapping!$C:$C)</f>
        <v>SJWAM</v>
      </c>
      <c r="F2311" s="1" t="str">
        <f>_xlfn.XLOOKUP($A2311,Mapping!$A:$A,Mapping!$G:$G)</f>
        <v>Transmission Link Flow</v>
      </c>
    </row>
    <row r="2312" spans="1:6" x14ac:dyDescent="0.25">
      <c r="A2312" t="s">
        <v>2639</v>
      </c>
      <c r="B2312" t="s">
        <v>40</v>
      </c>
      <c r="C2312" s="1">
        <f>_xlfn.XLOOKUP($A2312,Mapping!$A:$A,Mapping!$D:$D)</f>
        <v>-999</v>
      </c>
      <c r="D2312" s="1" t="str">
        <f>_xlfn.XLOOKUP($A2312,Mapping!$A:$A,Mapping!$E:$E)</f>
        <v>GP_A_71_PA8</v>
      </c>
      <c r="E2312" s="1" t="str">
        <f>_xlfn.XLOOKUP($A2312,Mapping!$A:$A,Mapping!$C:$C)</f>
        <v>SJWAM</v>
      </c>
      <c r="F2312" s="1" t="str">
        <f>_xlfn.XLOOKUP($A2312,Mapping!$A:$A,Mapping!$G:$G)</f>
        <v>Transmission Link Flow</v>
      </c>
    </row>
    <row r="2313" spans="1:6" hidden="1" x14ac:dyDescent="0.25">
      <c r="A2313" t="s">
        <v>2640</v>
      </c>
      <c r="B2313" t="s">
        <v>40</v>
      </c>
      <c r="C2313" s="1" t="e">
        <f>_xlfn.XLOOKUP($A2313,Mapping!$A:$A,Mapping!$D:$D)</f>
        <v>#N/A</v>
      </c>
      <c r="D2313" s="1" t="e">
        <f>_xlfn.XLOOKUP($A2313,Mapping!$A:$A,Mapping!$E:$E)</f>
        <v>#N/A</v>
      </c>
      <c r="E2313" s="1" t="e">
        <f>_xlfn.XLOOKUP($A2313,Mapping!$A:$A,Mapping!$C:$C)</f>
        <v>#N/A</v>
      </c>
      <c r="F2313" s="1" t="e">
        <f>_xlfn.XLOOKUP($A2313,Mapping!$A:$A,Mapping!$G:$G)</f>
        <v>#N/A</v>
      </c>
    </row>
    <row r="2314" spans="1:6" hidden="1" x14ac:dyDescent="0.25">
      <c r="A2314" t="s">
        <v>2641</v>
      </c>
      <c r="B2314" t="s">
        <v>40</v>
      </c>
      <c r="C2314" s="1" t="e">
        <f>_xlfn.XLOOKUP($A2314,Mapping!$A:$A,Mapping!$D:$D)</f>
        <v>#N/A</v>
      </c>
      <c r="D2314" s="1" t="e">
        <f>_xlfn.XLOOKUP($A2314,Mapping!$A:$A,Mapping!$E:$E)</f>
        <v>#N/A</v>
      </c>
      <c r="E2314" s="1" t="e">
        <f>_xlfn.XLOOKUP($A2314,Mapping!$A:$A,Mapping!$C:$C)</f>
        <v>#N/A</v>
      </c>
      <c r="F2314" s="1" t="e">
        <f>_xlfn.XLOOKUP($A2314,Mapping!$A:$A,Mapping!$G:$G)</f>
        <v>#N/A</v>
      </c>
    </row>
    <row r="2315" spans="1:6" x14ac:dyDescent="0.25">
      <c r="A2315" t="s">
        <v>2642</v>
      </c>
      <c r="B2315" t="s">
        <v>40</v>
      </c>
      <c r="C2315" s="1">
        <f>_xlfn.XLOOKUP($A2315,Mapping!$A:$A,Mapping!$D:$D)</f>
        <v>-999</v>
      </c>
      <c r="D2315" s="1" t="str">
        <f>_xlfn.XLOOKUP($A2315,Mapping!$A:$A,Mapping!$E:$E)</f>
        <v>GP_A_72_NA1</v>
      </c>
      <c r="E2315" s="1" t="str">
        <f>_xlfn.XLOOKUP($A2315,Mapping!$A:$A,Mapping!$C:$C)</f>
        <v>SJWAM</v>
      </c>
      <c r="F2315" s="1" t="str">
        <f>_xlfn.XLOOKUP($A2315,Mapping!$A:$A,Mapping!$G:$G)</f>
        <v>Transmission Link Flow</v>
      </c>
    </row>
    <row r="2316" spans="1:6" x14ac:dyDescent="0.25">
      <c r="A2316" t="s">
        <v>2643</v>
      </c>
      <c r="B2316" t="s">
        <v>40</v>
      </c>
      <c r="C2316" s="1">
        <f>_xlfn.XLOOKUP($A2316,Mapping!$A:$A,Mapping!$D:$D)</f>
        <v>-999</v>
      </c>
      <c r="D2316" s="1" t="str">
        <f>_xlfn.XLOOKUP($A2316,Mapping!$A:$A,Mapping!$E:$E)</f>
        <v>GP_A_72_NA2</v>
      </c>
      <c r="E2316" s="1" t="str">
        <f>_xlfn.XLOOKUP($A2316,Mapping!$A:$A,Mapping!$C:$C)</f>
        <v>SJWAM</v>
      </c>
      <c r="F2316" s="1" t="str">
        <f>_xlfn.XLOOKUP($A2316,Mapping!$A:$A,Mapping!$G:$G)</f>
        <v>Transmission Link Flow</v>
      </c>
    </row>
    <row r="2317" spans="1:6" x14ac:dyDescent="0.25">
      <c r="A2317" t="s">
        <v>2644</v>
      </c>
      <c r="B2317" t="s">
        <v>40</v>
      </c>
      <c r="C2317" s="1">
        <f>_xlfn.XLOOKUP($A2317,Mapping!$A:$A,Mapping!$D:$D)</f>
        <v>-999</v>
      </c>
      <c r="D2317" s="1" t="str">
        <f>_xlfn.XLOOKUP($A2317,Mapping!$A:$A,Mapping!$E:$E)</f>
        <v>GP_U_72_NU</v>
      </c>
      <c r="E2317" s="1" t="str">
        <f>_xlfn.XLOOKUP($A2317,Mapping!$A:$A,Mapping!$C:$C)</f>
        <v>SJWAM</v>
      </c>
      <c r="F2317" s="1" t="str">
        <f>_xlfn.XLOOKUP($A2317,Mapping!$A:$A,Mapping!$G:$G)</f>
        <v>Transmission Link Flow</v>
      </c>
    </row>
    <row r="2318" spans="1:6" x14ac:dyDescent="0.25">
      <c r="A2318" t="s">
        <v>2645</v>
      </c>
      <c r="B2318" t="s">
        <v>40</v>
      </c>
      <c r="C2318" s="1">
        <f>_xlfn.XLOOKUP($A2318,Mapping!$A:$A,Mapping!$D:$D)</f>
        <v>-999</v>
      </c>
      <c r="D2318" s="1" t="str">
        <f>_xlfn.XLOOKUP($A2318,Mapping!$A:$A,Mapping!$E:$E)</f>
        <v>GP_A_72_PA</v>
      </c>
      <c r="E2318" s="1" t="str">
        <f>_xlfn.XLOOKUP($A2318,Mapping!$A:$A,Mapping!$C:$C)</f>
        <v>SJWAM</v>
      </c>
      <c r="F2318" s="1" t="str">
        <f>_xlfn.XLOOKUP($A2318,Mapping!$A:$A,Mapping!$G:$G)</f>
        <v>Transmission Link Flow</v>
      </c>
    </row>
    <row r="2319" spans="1:6" x14ac:dyDescent="0.25">
      <c r="A2319" t="s">
        <v>2646</v>
      </c>
      <c r="B2319" t="s">
        <v>40</v>
      </c>
      <c r="C2319" s="1">
        <f>_xlfn.XLOOKUP($A2319,Mapping!$A:$A,Mapping!$D:$D)</f>
        <v>-999</v>
      </c>
      <c r="D2319" s="1" t="str">
        <f>_xlfn.XLOOKUP($A2319,Mapping!$A:$A,Mapping!$E:$E)</f>
        <v>GP_R_72_PR1</v>
      </c>
      <c r="E2319" s="1" t="str">
        <f>_xlfn.XLOOKUP($A2319,Mapping!$A:$A,Mapping!$C:$C)</f>
        <v>SJWAM</v>
      </c>
      <c r="F2319" s="1" t="str">
        <f>_xlfn.XLOOKUP($A2319,Mapping!$A:$A,Mapping!$G:$G)</f>
        <v>Transmission Link Flow</v>
      </c>
    </row>
    <row r="2320" spans="1:6" x14ac:dyDescent="0.25">
      <c r="A2320" t="s">
        <v>2647</v>
      </c>
      <c r="B2320" t="s">
        <v>40</v>
      </c>
      <c r="C2320" s="1">
        <f>_xlfn.XLOOKUP($A2320,Mapping!$A:$A,Mapping!$D:$D)</f>
        <v>-999</v>
      </c>
      <c r="D2320" s="1" t="str">
        <f>_xlfn.XLOOKUP($A2320,Mapping!$A:$A,Mapping!$E:$E)</f>
        <v>GP_R_72_PR2</v>
      </c>
      <c r="E2320" s="1" t="str">
        <f>_xlfn.XLOOKUP($A2320,Mapping!$A:$A,Mapping!$C:$C)</f>
        <v>SJWAM</v>
      </c>
      <c r="F2320" s="1" t="str">
        <f>_xlfn.XLOOKUP($A2320,Mapping!$A:$A,Mapping!$G:$G)</f>
        <v>Transmission Link Flow</v>
      </c>
    </row>
    <row r="2321" spans="1:6" x14ac:dyDescent="0.25">
      <c r="A2321" t="s">
        <v>2648</v>
      </c>
      <c r="B2321" t="s">
        <v>40</v>
      </c>
      <c r="C2321" s="1">
        <f>_xlfn.XLOOKUP($A2321,Mapping!$A:$A,Mapping!$D:$D)</f>
        <v>-999</v>
      </c>
      <c r="D2321" s="1" t="str">
        <f>_xlfn.XLOOKUP($A2321,Mapping!$A:$A,Mapping!$E:$E)</f>
        <v>GP_R_72_PR3</v>
      </c>
      <c r="E2321" s="1" t="str">
        <f>_xlfn.XLOOKUP($A2321,Mapping!$A:$A,Mapping!$C:$C)</f>
        <v>SJWAM</v>
      </c>
      <c r="F2321" s="1" t="str">
        <f>_xlfn.XLOOKUP($A2321,Mapping!$A:$A,Mapping!$G:$G)</f>
        <v>Transmission Link Flow</v>
      </c>
    </row>
    <row r="2322" spans="1:6" x14ac:dyDescent="0.25">
      <c r="A2322" t="s">
        <v>2649</v>
      </c>
      <c r="B2322" t="s">
        <v>40</v>
      </c>
      <c r="C2322" s="1">
        <f>_xlfn.XLOOKUP($A2322,Mapping!$A:$A,Mapping!$D:$D)</f>
        <v>-999</v>
      </c>
      <c r="D2322" s="1" t="str">
        <f>_xlfn.XLOOKUP($A2322,Mapping!$A:$A,Mapping!$E:$E)</f>
        <v>GP_R_72_PR4</v>
      </c>
      <c r="E2322" s="1" t="str">
        <f>_xlfn.XLOOKUP($A2322,Mapping!$A:$A,Mapping!$C:$C)</f>
        <v>SJWAM</v>
      </c>
      <c r="F2322" s="1" t="str">
        <f>_xlfn.XLOOKUP($A2322,Mapping!$A:$A,Mapping!$G:$G)</f>
        <v>Transmission Link Flow</v>
      </c>
    </row>
    <row r="2323" spans="1:6" x14ac:dyDescent="0.25">
      <c r="A2323" t="s">
        <v>2650</v>
      </c>
      <c r="B2323" t="s">
        <v>40</v>
      </c>
      <c r="C2323" s="1">
        <f>_xlfn.XLOOKUP($A2323,Mapping!$A:$A,Mapping!$D:$D)</f>
        <v>-999</v>
      </c>
      <c r="D2323" s="1" t="str">
        <f>_xlfn.XLOOKUP($A2323,Mapping!$A:$A,Mapping!$E:$E)</f>
        <v>GP_R_72_PR5</v>
      </c>
      <c r="E2323" s="1" t="str">
        <f>_xlfn.XLOOKUP($A2323,Mapping!$A:$A,Mapping!$C:$C)</f>
        <v>SJWAM</v>
      </c>
      <c r="F2323" s="1" t="str">
        <f>_xlfn.XLOOKUP($A2323,Mapping!$A:$A,Mapping!$G:$G)</f>
        <v>Transmission Link Flow</v>
      </c>
    </row>
    <row r="2324" spans="1:6" x14ac:dyDescent="0.25">
      <c r="A2324" t="s">
        <v>2651</v>
      </c>
      <c r="B2324" t="s">
        <v>40</v>
      </c>
      <c r="C2324" s="1">
        <f>_xlfn.XLOOKUP($A2324,Mapping!$A:$A,Mapping!$D:$D)</f>
        <v>-999</v>
      </c>
      <c r="D2324" s="1" t="str">
        <f>_xlfn.XLOOKUP($A2324,Mapping!$A:$A,Mapping!$E:$E)</f>
        <v>GP_R_72_PR6</v>
      </c>
      <c r="E2324" s="1" t="str">
        <f>_xlfn.XLOOKUP($A2324,Mapping!$A:$A,Mapping!$C:$C)</f>
        <v>SJWAM</v>
      </c>
      <c r="F2324" s="1" t="str">
        <f>_xlfn.XLOOKUP($A2324,Mapping!$A:$A,Mapping!$G:$G)</f>
        <v>Transmission Link Flow</v>
      </c>
    </row>
    <row r="2325" spans="1:6" hidden="1" x14ac:dyDescent="0.25">
      <c r="A2325" t="s">
        <v>2652</v>
      </c>
      <c r="B2325" t="s">
        <v>40</v>
      </c>
      <c r="C2325" s="1" t="e">
        <f>_xlfn.XLOOKUP($A2325,Mapping!$A:$A,Mapping!$D:$D)</f>
        <v>#N/A</v>
      </c>
      <c r="D2325" s="1" t="e">
        <f>_xlfn.XLOOKUP($A2325,Mapping!$A:$A,Mapping!$E:$E)</f>
        <v>#N/A</v>
      </c>
      <c r="E2325" s="1" t="e">
        <f>_xlfn.XLOOKUP($A2325,Mapping!$A:$A,Mapping!$C:$C)</f>
        <v>#N/A</v>
      </c>
      <c r="F2325" s="1" t="e">
        <f>_xlfn.XLOOKUP($A2325,Mapping!$A:$A,Mapping!$G:$G)</f>
        <v>#N/A</v>
      </c>
    </row>
    <row r="2326" spans="1:6" x14ac:dyDescent="0.25">
      <c r="A2326" t="s">
        <v>2653</v>
      </c>
      <c r="B2326" t="s">
        <v>40</v>
      </c>
      <c r="C2326" s="1">
        <f>_xlfn.XLOOKUP($A2326,Mapping!$A:$A,Mapping!$D:$D)</f>
        <v>-999</v>
      </c>
      <c r="D2326" s="1" t="str">
        <f>_xlfn.XLOOKUP($A2326,Mapping!$A:$A,Mapping!$E:$E)</f>
        <v>GP_A_72_XA1</v>
      </c>
      <c r="E2326" s="1" t="str">
        <f>_xlfn.XLOOKUP($A2326,Mapping!$A:$A,Mapping!$C:$C)</f>
        <v>SJWAM</v>
      </c>
      <c r="F2326" s="1" t="str">
        <f>_xlfn.XLOOKUP($A2326,Mapping!$A:$A,Mapping!$G:$G)</f>
        <v>Transmission Link Flow</v>
      </c>
    </row>
    <row r="2327" spans="1:6" x14ac:dyDescent="0.25">
      <c r="A2327" t="s">
        <v>2654</v>
      </c>
      <c r="B2327" t="s">
        <v>40</v>
      </c>
      <c r="C2327" s="1">
        <f>_xlfn.XLOOKUP($A2327,Mapping!$A:$A,Mapping!$D:$D)</f>
        <v>-999</v>
      </c>
      <c r="D2327" s="1" t="str">
        <f>_xlfn.XLOOKUP($A2327,Mapping!$A:$A,Mapping!$E:$E)</f>
        <v>GP_A_72_XA2</v>
      </c>
      <c r="E2327" s="1" t="str">
        <f>_xlfn.XLOOKUP($A2327,Mapping!$A:$A,Mapping!$C:$C)</f>
        <v>SJWAM</v>
      </c>
      <c r="F2327" s="1" t="str">
        <f>_xlfn.XLOOKUP($A2327,Mapping!$A:$A,Mapping!$G:$G)</f>
        <v>Transmission Link Flow</v>
      </c>
    </row>
    <row r="2328" spans="1:6" x14ac:dyDescent="0.25">
      <c r="A2328" t="s">
        <v>2655</v>
      </c>
      <c r="B2328" t="s">
        <v>40</v>
      </c>
      <c r="C2328" s="1">
        <f>_xlfn.XLOOKUP($A2328,Mapping!$A:$A,Mapping!$D:$D)</f>
        <v>-999</v>
      </c>
      <c r="D2328" s="1" t="str">
        <f>_xlfn.XLOOKUP($A2328,Mapping!$A:$A,Mapping!$E:$E)</f>
        <v>GP_A_72_XA3</v>
      </c>
      <c r="E2328" s="1" t="str">
        <f>_xlfn.XLOOKUP($A2328,Mapping!$A:$A,Mapping!$C:$C)</f>
        <v>SJWAM</v>
      </c>
      <c r="F2328" s="1" t="str">
        <f>_xlfn.XLOOKUP($A2328,Mapping!$A:$A,Mapping!$G:$G)</f>
        <v>Transmission Link Flow</v>
      </c>
    </row>
    <row r="2329" spans="1:6" x14ac:dyDescent="0.25">
      <c r="A2329" t="s">
        <v>2656</v>
      </c>
      <c r="B2329" t="s">
        <v>40</v>
      </c>
      <c r="C2329" s="1">
        <f>_xlfn.XLOOKUP($A2329,Mapping!$A:$A,Mapping!$D:$D)</f>
        <v>-999</v>
      </c>
      <c r="D2329" s="1" t="str">
        <f>_xlfn.XLOOKUP($A2329,Mapping!$A:$A,Mapping!$E:$E)</f>
        <v>GP_A_73_NA</v>
      </c>
      <c r="E2329" s="1" t="str">
        <f>_xlfn.XLOOKUP($A2329,Mapping!$A:$A,Mapping!$C:$C)</f>
        <v>SJWAM</v>
      </c>
      <c r="F2329" s="1" t="str">
        <f>_xlfn.XLOOKUP($A2329,Mapping!$A:$A,Mapping!$G:$G)</f>
        <v>Transmission Link Flow</v>
      </c>
    </row>
    <row r="2330" spans="1:6" x14ac:dyDescent="0.25">
      <c r="A2330" t="s">
        <v>2657</v>
      </c>
      <c r="B2330" t="s">
        <v>40</v>
      </c>
      <c r="C2330" s="1">
        <f>_xlfn.XLOOKUP($A2330,Mapping!$A:$A,Mapping!$D:$D)</f>
        <v>-999</v>
      </c>
      <c r="D2330" s="1" t="str">
        <f>_xlfn.XLOOKUP($A2330,Mapping!$A:$A,Mapping!$E:$E)</f>
        <v>GP_U_73_NU</v>
      </c>
      <c r="E2330" s="1" t="str">
        <f>_xlfn.XLOOKUP($A2330,Mapping!$A:$A,Mapping!$C:$C)</f>
        <v>SJWAM</v>
      </c>
      <c r="F2330" s="1" t="str">
        <f>_xlfn.XLOOKUP($A2330,Mapping!$A:$A,Mapping!$G:$G)</f>
        <v>Transmission Link Flow</v>
      </c>
    </row>
    <row r="2331" spans="1:6" x14ac:dyDescent="0.25">
      <c r="A2331" t="s">
        <v>2658</v>
      </c>
      <c r="B2331" t="s">
        <v>40</v>
      </c>
      <c r="C2331" s="1">
        <f>_xlfn.XLOOKUP($A2331,Mapping!$A:$A,Mapping!$D:$D)</f>
        <v>-999</v>
      </c>
      <c r="D2331" s="1" t="str">
        <f>_xlfn.XLOOKUP($A2331,Mapping!$A:$A,Mapping!$E:$E)</f>
        <v>GP_A_73_PA1</v>
      </c>
      <c r="E2331" s="1" t="str">
        <f>_xlfn.XLOOKUP($A2331,Mapping!$A:$A,Mapping!$C:$C)</f>
        <v>SJWAM</v>
      </c>
      <c r="F2331" s="1" t="str">
        <f>_xlfn.XLOOKUP($A2331,Mapping!$A:$A,Mapping!$G:$G)</f>
        <v>Transmission Link Flow</v>
      </c>
    </row>
    <row r="2332" spans="1:6" x14ac:dyDescent="0.25">
      <c r="A2332" t="s">
        <v>2659</v>
      </c>
      <c r="B2332" t="s">
        <v>40</v>
      </c>
      <c r="C2332" s="1">
        <f>_xlfn.XLOOKUP($A2332,Mapping!$A:$A,Mapping!$D:$D)</f>
        <v>-999</v>
      </c>
      <c r="D2332" s="1" t="str">
        <f>_xlfn.XLOOKUP($A2332,Mapping!$A:$A,Mapping!$E:$E)</f>
        <v>GP_A_73_PA2</v>
      </c>
      <c r="E2332" s="1" t="str">
        <f>_xlfn.XLOOKUP($A2332,Mapping!$A:$A,Mapping!$C:$C)</f>
        <v>SJWAM</v>
      </c>
      <c r="F2332" s="1" t="str">
        <f>_xlfn.XLOOKUP($A2332,Mapping!$A:$A,Mapping!$G:$G)</f>
        <v>Transmission Link Flow</v>
      </c>
    </row>
    <row r="2333" spans="1:6" x14ac:dyDescent="0.25">
      <c r="A2333" t="s">
        <v>2660</v>
      </c>
      <c r="B2333" t="s">
        <v>40</v>
      </c>
      <c r="C2333" s="1">
        <f>_xlfn.XLOOKUP($A2333,Mapping!$A:$A,Mapping!$D:$D)</f>
        <v>-999</v>
      </c>
      <c r="D2333" s="1" t="str">
        <f>_xlfn.XLOOKUP($A2333,Mapping!$A:$A,Mapping!$E:$E)</f>
        <v>GP_A_73_PA3</v>
      </c>
      <c r="E2333" s="1" t="str">
        <f>_xlfn.XLOOKUP($A2333,Mapping!$A:$A,Mapping!$C:$C)</f>
        <v>SJWAM</v>
      </c>
      <c r="F2333" s="1" t="str">
        <f>_xlfn.XLOOKUP($A2333,Mapping!$A:$A,Mapping!$G:$G)</f>
        <v>Transmission Link Flow</v>
      </c>
    </row>
    <row r="2334" spans="1:6" x14ac:dyDescent="0.25">
      <c r="A2334" t="s">
        <v>2661</v>
      </c>
      <c r="B2334" t="s">
        <v>40</v>
      </c>
      <c r="C2334" s="1">
        <f>_xlfn.XLOOKUP($A2334,Mapping!$A:$A,Mapping!$D:$D)</f>
        <v>-999</v>
      </c>
      <c r="D2334" s="1" t="str">
        <f>_xlfn.XLOOKUP($A2334,Mapping!$A:$A,Mapping!$E:$E)</f>
        <v>GP_A_73_XA</v>
      </c>
      <c r="E2334" s="1" t="str">
        <f>_xlfn.XLOOKUP($A2334,Mapping!$A:$A,Mapping!$C:$C)</f>
        <v>SJWAM</v>
      </c>
      <c r="F2334" s="1" t="str">
        <f>_xlfn.XLOOKUP($A2334,Mapping!$A:$A,Mapping!$G:$G)</f>
        <v>Transmission Link Flow</v>
      </c>
    </row>
    <row r="2335" spans="1:6" hidden="1" x14ac:dyDescent="0.25">
      <c r="A2335" t="s">
        <v>2662</v>
      </c>
      <c r="B2335" t="s">
        <v>40</v>
      </c>
      <c r="C2335" s="1" t="e">
        <f>_xlfn.XLOOKUP($A2335,Mapping!$A:$A,Mapping!$D:$D)</f>
        <v>#N/A</v>
      </c>
      <c r="D2335" s="1" t="e">
        <f>_xlfn.XLOOKUP($A2335,Mapping!$A:$A,Mapping!$E:$E)</f>
        <v>#N/A</v>
      </c>
      <c r="E2335" s="1" t="e">
        <f>_xlfn.XLOOKUP($A2335,Mapping!$A:$A,Mapping!$C:$C)</f>
        <v>#N/A</v>
      </c>
      <c r="F2335" s="1" t="e">
        <f>_xlfn.XLOOKUP($A2335,Mapping!$A:$A,Mapping!$G:$G)</f>
        <v>#N/A</v>
      </c>
    </row>
    <row r="2336" spans="1:6" hidden="1" x14ac:dyDescent="0.25">
      <c r="A2336" t="s">
        <v>2663</v>
      </c>
      <c r="B2336" t="s">
        <v>40</v>
      </c>
      <c r="C2336" s="1" t="e">
        <f>_xlfn.XLOOKUP($A2336,Mapping!$A:$A,Mapping!$D:$D)</f>
        <v>#N/A</v>
      </c>
      <c r="D2336" s="1" t="e">
        <f>_xlfn.XLOOKUP($A2336,Mapping!$A:$A,Mapping!$E:$E)</f>
        <v>#N/A</v>
      </c>
      <c r="E2336" s="1" t="e">
        <f>_xlfn.XLOOKUP($A2336,Mapping!$A:$A,Mapping!$C:$C)</f>
        <v>#N/A</v>
      </c>
      <c r="F2336" s="1" t="e">
        <f>_xlfn.XLOOKUP($A2336,Mapping!$A:$A,Mapping!$G:$G)</f>
        <v>#N/A</v>
      </c>
    </row>
    <row r="2337" spans="1:6" hidden="1" x14ac:dyDescent="0.25">
      <c r="A2337" t="s">
        <v>2664</v>
      </c>
      <c r="B2337" t="s">
        <v>40</v>
      </c>
      <c r="C2337" s="1" t="e">
        <f>_xlfn.XLOOKUP($A2337,Mapping!$A:$A,Mapping!$D:$D)</f>
        <v>#N/A</v>
      </c>
      <c r="D2337" s="1" t="e">
        <f>_xlfn.XLOOKUP($A2337,Mapping!$A:$A,Mapping!$E:$E)</f>
        <v>#N/A</v>
      </c>
      <c r="E2337" s="1" t="e">
        <f>_xlfn.XLOOKUP($A2337,Mapping!$A:$A,Mapping!$C:$C)</f>
        <v>#N/A</v>
      </c>
      <c r="F2337" s="1" t="e">
        <f>_xlfn.XLOOKUP($A2337,Mapping!$A:$A,Mapping!$G:$G)</f>
        <v>#N/A</v>
      </c>
    </row>
    <row r="2338" spans="1:6" x14ac:dyDescent="0.25">
      <c r="A2338" t="s">
        <v>2665</v>
      </c>
      <c r="B2338" t="s">
        <v>40</v>
      </c>
      <c r="C2338" s="1">
        <f>_xlfn.XLOOKUP($A2338,Mapping!$A:$A,Mapping!$D:$D)</f>
        <v>-999</v>
      </c>
      <c r="D2338" s="1" t="str">
        <f>_xlfn.XLOOKUP($A2338,Mapping!$A:$A,Mapping!$E:$E)</f>
        <v>GP_A_91_PA</v>
      </c>
      <c r="E2338" s="1" t="str">
        <f>_xlfn.XLOOKUP($A2338,Mapping!$A:$A,Mapping!$C:$C)</f>
        <v>SJWAM</v>
      </c>
      <c r="F2338" s="1" t="str">
        <f>_xlfn.XLOOKUP($A2338,Mapping!$A:$A,Mapping!$G:$G)</f>
        <v>Transmission Link Flow</v>
      </c>
    </row>
    <row r="2339" spans="1:6" x14ac:dyDescent="0.25">
      <c r="A2339" t="s">
        <v>2666</v>
      </c>
      <c r="B2339" t="s">
        <v>40</v>
      </c>
      <c r="C2339" s="1">
        <f>_xlfn.XLOOKUP($A2339,Mapping!$A:$A,Mapping!$D:$D)</f>
        <v>-999</v>
      </c>
      <c r="D2339" s="1" t="str">
        <f>_xlfn.XLOOKUP($A2339,Mapping!$A:$A,Mapping!$E:$E)</f>
        <v>GP_R_91_PR</v>
      </c>
      <c r="E2339" s="1" t="str">
        <f>_xlfn.XLOOKUP($A2339,Mapping!$A:$A,Mapping!$C:$C)</f>
        <v>SJWAM</v>
      </c>
      <c r="F2339" s="1" t="str">
        <f>_xlfn.XLOOKUP($A2339,Mapping!$A:$A,Mapping!$G:$G)</f>
        <v>Transmission Link Flow</v>
      </c>
    </row>
    <row r="2340" spans="1:6" hidden="1" x14ac:dyDescent="0.25">
      <c r="A2340" t="s">
        <v>2667</v>
      </c>
      <c r="B2340" t="s">
        <v>40</v>
      </c>
      <c r="C2340" s="1" t="e">
        <f>_xlfn.XLOOKUP($A2340,Mapping!$A:$A,Mapping!$D:$D)</f>
        <v>#N/A</v>
      </c>
      <c r="D2340" s="1" t="e">
        <f>_xlfn.XLOOKUP($A2340,Mapping!$A:$A,Mapping!$E:$E)</f>
        <v>#N/A</v>
      </c>
      <c r="E2340" s="1" t="e">
        <f>_xlfn.XLOOKUP($A2340,Mapping!$A:$A,Mapping!$C:$C)</f>
        <v>#N/A</v>
      </c>
      <c r="F2340" s="1" t="e">
        <f>_xlfn.XLOOKUP($A2340,Mapping!$A:$A,Mapping!$G:$G)</f>
        <v>#N/A</v>
      </c>
    </row>
    <row r="2341" spans="1:6" hidden="1" x14ac:dyDescent="0.25">
      <c r="A2341" t="s">
        <v>3602</v>
      </c>
      <c r="B2341" t="s">
        <v>40</v>
      </c>
      <c r="C2341" s="1" t="e">
        <f>_xlfn.XLOOKUP($A2341,Mapping!$A:$A,Mapping!$D:$D)</f>
        <v>#N/A</v>
      </c>
      <c r="D2341" s="1" t="e">
        <f>_xlfn.XLOOKUP($A2341,Mapping!$A:$A,Mapping!$E:$E)</f>
        <v>#N/A</v>
      </c>
      <c r="E2341" s="1" t="e">
        <f>_xlfn.XLOOKUP($A2341,Mapping!$A:$A,Mapping!$C:$C)</f>
        <v>#N/A</v>
      </c>
      <c r="F2341" s="1" t="e">
        <f>_xlfn.XLOOKUP($A2341,Mapping!$A:$A,Mapping!$G:$G)</f>
        <v>#N/A</v>
      </c>
    </row>
    <row r="2342" spans="1:6" hidden="1" x14ac:dyDescent="0.25">
      <c r="A2342" t="s">
        <v>3603</v>
      </c>
      <c r="B2342" t="s">
        <v>40</v>
      </c>
      <c r="C2342" s="1" t="e">
        <f>_xlfn.XLOOKUP($A2342,Mapping!$A:$A,Mapping!$D:$D)</f>
        <v>#N/A</v>
      </c>
      <c r="D2342" s="1" t="e">
        <f>_xlfn.XLOOKUP($A2342,Mapping!$A:$A,Mapping!$E:$E)</f>
        <v>#N/A</v>
      </c>
      <c r="E2342" s="1" t="e">
        <f>_xlfn.XLOOKUP($A2342,Mapping!$A:$A,Mapping!$C:$C)</f>
        <v>#N/A</v>
      </c>
      <c r="F2342" s="1" t="e">
        <f>_xlfn.XLOOKUP($A2342,Mapping!$A:$A,Mapping!$G:$G)</f>
        <v>#N/A</v>
      </c>
    </row>
    <row r="2343" spans="1:6" hidden="1" x14ac:dyDescent="0.25">
      <c r="A2343" t="s">
        <v>3604</v>
      </c>
      <c r="B2343" t="s">
        <v>40</v>
      </c>
      <c r="C2343" s="1" t="e">
        <f>_xlfn.XLOOKUP($A2343,Mapping!$A:$A,Mapping!$D:$D)</f>
        <v>#N/A</v>
      </c>
      <c r="D2343" s="1" t="e">
        <f>_xlfn.XLOOKUP($A2343,Mapping!$A:$A,Mapping!$E:$E)</f>
        <v>#N/A</v>
      </c>
      <c r="E2343" s="1" t="e">
        <f>_xlfn.XLOOKUP($A2343,Mapping!$A:$A,Mapping!$C:$C)</f>
        <v>#N/A</v>
      </c>
      <c r="F2343" s="1" t="e">
        <f>_xlfn.XLOOKUP($A2343,Mapping!$A:$A,Mapping!$G:$G)</f>
        <v>#N/A</v>
      </c>
    </row>
    <row r="2344" spans="1:6" hidden="1" x14ac:dyDescent="0.25">
      <c r="A2344" t="s">
        <v>3605</v>
      </c>
      <c r="B2344" t="s">
        <v>40</v>
      </c>
      <c r="C2344" s="1" t="e">
        <f>_xlfn.XLOOKUP($A2344,Mapping!$A:$A,Mapping!$D:$D)</f>
        <v>#N/A</v>
      </c>
      <c r="D2344" s="1" t="e">
        <f>_xlfn.XLOOKUP($A2344,Mapping!$A:$A,Mapping!$E:$E)</f>
        <v>#N/A</v>
      </c>
      <c r="E2344" s="1" t="e">
        <f>_xlfn.XLOOKUP($A2344,Mapping!$A:$A,Mapping!$C:$C)</f>
        <v>#N/A</v>
      </c>
      <c r="F2344" s="1" t="e">
        <f>_xlfn.XLOOKUP($A2344,Mapping!$A:$A,Mapping!$G:$G)</f>
        <v>#N/A</v>
      </c>
    </row>
    <row r="2345" spans="1:6" hidden="1" x14ac:dyDescent="0.25">
      <c r="A2345" t="s">
        <v>3606</v>
      </c>
      <c r="B2345" t="s">
        <v>40</v>
      </c>
      <c r="C2345" s="1" t="e">
        <f>_xlfn.XLOOKUP($A2345,Mapping!$A:$A,Mapping!$D:$D)</f>
        <v>#N/A</v>
      </c>
      <c r="D2345" s="1" t="e">
        <f>_xlfn.XLOOKUP($A2345,Mapping!$A:$A,Mapping!$E:$E)</f>
        <v>#N/A</v>
      </c>
      <c r="E2345" s="1" t="e">
        <f>_xlfn.XLOOKUP($A2345,Mapping!$A:$A,Mapping!$C:$C)</f>
        <v>#N/A</v>
      </c>
      <c r="F2345" s="1" t="e">
        <f>_xlfn.XLOOKUP($A2345,Mapping!$A:$A,Mapping!$G:$G)</f>
        <v>#N/A</v>
      </c>
    </row>
    <row r="2346" spans="1:6" hidden="1" x14ac:dyDescent="0.25">
      <c r="A2346" t="s">
        <v>3607</v>
      </c>
      <c r="B2346" t="s">
        <v>40</v>
      </c>
      <c r="C2346" s="1" t="e">
        <f>_xlfn.XLOOKUP($A2346,Mapping!$A:$A,Mapping!$D:$D)</f>
        <v>#N/A</v>
      </c>
      <c r="D2346" s="1" t="e">
        <f>_xlfn.XLOOKUP($A2346,Mapping!$A:$A,Mapping!$E:$E)</f>
        <v>#N/A</v>
      </c>
      <c r="E2346" s="1" t="e">
        <f>_xlfn.XLOOKUP($A2346,Mapping!$A:$A,Mapping!$C:$C)</f>
        <v>#N/A</v>
      </c>
      <c r="F2346" s="1" t="e">
        <f>_xlfn.XLOOKUP($A2346,Mapping!$A:$A,Mapping!$G:$G)</f>
        <v>#N/A</v>
      </c>
    </row>
    <row r="2347" spans="1:6" hidden="1" x14ac:dyDescent="0.25">
      <c r="A2347" t="s">
        <v>3608</v>
      </c>
      <c r="B2347" t="s">
        <v>40</v>
      </c>
      <c r="C2347" s="1" t="e">
        <f>_xlfn.XLOOKUP($A2347,Mapping!$A:$A,Mapping!$D:$D)</f>
        <v>#N/A</v>
      </c>
      <c r="D2347" s="1" t="e">
        <f>_xlfn.XLOOKUP($A2347,Mapping!$A:$A,Mapping!$E:$E)</f>
        <v>#N/A</v>
      </c>
      <c r="E2347" s="1" t="e">
        <f>_xlfn.XLOOKUP($A2347,Mapping!$A:$A,Mapping!$C:$C)</f>
        <v>#N/A</v>
      </c>
      <c r="F2347" s="1" t="e">
        <f>_xlfn.XLOOKUP($A2347,Mapping!$A:$A,Mapping!$G:$G)</f>
        <v>#N/A</v>
      </c>
    </row>
    <row r="2348" spans="1:6" hidden="1" x14ac:dyDescent="0.25">
      <c r="A2348" t="s">
        <v>3609</v>
      </c>
      <c r="B2348" t="s">
        <v>40</v>
      </c>
      <c r="C2348" s="1" t="e">
        <f>_xlfn.XLOOKUP($A2348,Mapping!$A:$A,Mapping!$D:$D)</f>
        <v>#N/A</v>
      </c>
      <c r="D2348" s="1" t="e">
        <f>_xlfn.XLOOKUP($A2348,Mapping!$A:$A,Mapping!$E:$E)</f>
        <v>#N/A</v>
      </c>
      <c r="E2348" s="1" t="e">
        <f>_xlfn.XLOOKUP($A2348,Mapping!$A:$A,Mapping!$C:$C)</f>
        <v>#N/A</v>
      </c>
      <c r="F2348" s="1" t="e">
        <f>_xlfn.XLOOKUP($A2348,Mapping!$A:$A,Mapping!$G:$G)</f>
        <v>#N/A</v>
      </c>
    </row>
    <row r="2349" spans="1:6" hidden="1" x14ac:dyDescent="0.25">
      <c r="A2349" t="s">
        <v>3610</v>
      </c>
      <c r="B2349" t="s">
        <v>40</v>
      </c>
      <c r="C2349" s="1" t="e">
        <f>_xlfn.XLOOKUP($A2349,Mapping!$A:$A,Mapping!$D:$D)</f>
        <v>#N/A</v>
      </c>
      <c r="D2349" s="1" t="e">
        <f>_xlfn.XLOOKUP($A2349,Mapping!$A:$A,Mapping!$E:$E)</f>
        <v>#N/A</v>
      </c>
      <c r="E2349" s="1" t="e">
        <f>_xlfn.XLOOKUP($A2349,Mapping!$A:$A,Mapping!$C:$C)</f>
        <v>#N/A</v>
      </c>
      <c r="F2349" s="1" t="e">
        <f>_xlfn.XLOOKUP($A2349,Mapping!$A:$A,Mapping!$G:$G)</f>
        <v>#N/A</v>
      </c>
    </row>
    <row r="2350" spans="1:6" hidden="1" x14ac:dyDescent="0.25">
      <c r="A2350" t="s">
        <v>3611</v>
      </c>
      <c r="B2350" t="s">
        <v>40</v>
      </c>
      <c r="C2350" s="1" t="e">
        <f>_xlfn.XLOOKUP($A2350,Mapping!$A:$A,Mapping!$D:$D)</f>
        <v>#N/A</v>
      </c>
      <c r="D2350" s="1" t="e">
        <f>_xlfn.XLOOKUP($A2350,Mapping!$A:$A,Mapping!$E:$E)</f>
        <v>#N/A</v>
      </c>
      <c r="E2350" s="1" t="e">
        <f>_xlfn.XLOOKUP($A2350,Mapping!$A:$A,Mapping!$C:$C)</f>
        <v>#N/A</v>
      </c>
      <c r="F2350" s="1" t="e">
        <f>_xlfn.XLOOKUP($A2350,Mapping!$A:$A,Mapping!$G:$G)</f>
        <v>#N/A</v>
      </c>
    </row>
    <row r="2351" spans="1:6" hidden="1" x14ac:dyDescent="0.25">
      <c r="A2351" t="s">
        <v>3612</v>
      </c>
      <c r="B2351" t="s">
        <v>40</v>
      </c>
      <c r="C2351" s="1" t="e">
        <f>_xlfn.XLOOKUP($A2351,Mapping!$A:$A,Mapping!$D:$D)</f>
        <v>#N/A</v>
      </c>
      <c r="D2351" s="1" t="e">
        <f>_xlfn.XLOOKUP($A2351,Mapping!$A:$A,Mapping!$E:$E)</f>
        <v>#N/A</v>
      </c>
      <c r="E2351" s="1" t="e">
        <f>_xlfn.XLOOKUP($A2351,Mapping!$A:$A,Mapping!$C:$C)</f>
        <v>#N/A</v>
      </c>
      <c r="F2351" s="1" t="e">
        <f>_xlfn.XLOOKUP($A2351,Mapping!$A:$A,Mapping!$G:$G)</f>
        <v>#N/A</v>
      </c>
    </row>
    <row r="2352" spans="1:6" hidden="1" x14ac:dyDescent="0.25">
      <c r="A2352" t="s">
        <v>3613</v>
      </c>
      <c r="B2352" t="s">
        <v>40</v>
      </c>
      <c r="C2352" s="1" t="e">
        <f>_xlfn.XLOOKUP($A2352,Mapping!$A:$A,Mapping!$D:$D)</f>
        <v>#N/A</v>
      </c>
      <c r="D2352" s="1" t="e">
        <f>_xlfn.XLOOKUP($A2352,Mapping!$A:$A,Mapping!$E:$E)</f>
        <v>#N/A</v>
      </c>
      <c r="E2352" s="1" t="e">
        <f>_xlfn.XLOOKUP($A2352,Mapping!$A:$A,Mapping!$C:$C)</f>
        <v>#N/A</v>
      </c>
      <c r="F2352" s="1" t="e">
        <f>_xlfn.XLOOKUP($A2352,Mapping!$A:$A,Mapping!$G:$G)</f>
        <v>#N/A</v>
      </c>
    </row>
    <row r="2353" spans="1:6" hidden="1" x14ac:dyDescent="0.25">
      <c r="A2353" t="s">
        <v>3614</v>
      </c>
      <c r="B2353" t="s">
        <v>40</v>
      </c>
      <c r="C2353" s="1" t="e">
        <f>_xlfn.XLOOKUP($A2353,Mapping!$A:$A,Mapping!$D:$D)</f>
        <v>#N/A</v>
      </c>
      <c r="D2353" s="1" t="e">
        <f>_xlfn.XLOOKUP($A2353,Mapping!$A:$A,Mapping!$E:$E)</f>
        <v>#N/A</v>
      </c>
      <c r="E2353" s="1" t="e">
        <f>_xlfn.XLOOKUP($A2353,Mapping!$A:$A,Mapping!$C:$C)</f>
        <v>#N/A</v>
      </c>
      <c r="F2353" s="1" t="e">
        <f>_xlfn.XLOOKUP($A2353,Mapping!$A:$A,Mapping!$G:$G)</f>
        <v>#N/A</v>
      </c>
    </row>
    <row r="2354" spans="1:6" hidden="1" x14ac:dyDescent="0.25">
      <c r="A2354" t="s">
        <v>3615</v>
      </c>
      <c r="B2354" t="s">
        <v>40</v>
      </c>
      <c r="C2354" s="1" t="e">
        <f>_xlfn.XLOOKUP($A2354,Mapping!$A:$A,Mapping!$D:$D)</f>
        <v>#N/A</v>
      </c>
      <c r="D2354" s="1" t="e">
        <f>_xlfn.XLOOKUP($A2354,Mapping!$A:$A,Mapping!$E:$E)</f>
        <v>#N/A</v>
      </c>
      <c r="E2354" s="1" t="e">
        <f>_xlfn.XLOOKUP($A2354,Mapping!$A:$A,Mapping!$C:$C)</f>
        <v>#N/A</v>
      </c>
      <c r="F2354" s="1" t="e">
        <f>_xlfn.XLOOKUP($A2354,Mapping!$A:$A,Mapping!$G:$G)</f>
        <v>#N/A</v>
      </c>
    </row>
    <row r="2355" spans="1:6" hidden="1" x14ac:dyDescent="0.25">
      <c r="A2355" t="s">
        <v>3616</v>
      </c>
      <c r="B2355" t="s">
        <v>40</v>
      </c>
      <c r="C2355" s="1" t="e">
        <f>_xlfn.XLOOKUP($A2355,Mapping!$A:$A,Mapping!$D:$D)</f>
        <v>#N/A</v>
      </c>
      <c r="D2355" s="1" t="e">
        <f>_xlfn.XLOOKUP($A2355,Mapping!$A:$A,Mapping!$E:$E)</f>
        <v>#N/A</v>
      </c>
      <c r="E2355" s="1" t="e">
        <f>_xlfn.XLOOKUP($A2355,Mapping!$A:$A,Mapping!$C:$C)</f>
        <v>#N/A</v>
      </c>
      <c r="F2355" s="1" t="e">
        <f>_xlfn.XLOOKUP($A2355,Mapping!$A:$A,Mapping!$G:$G)</f>
        <v>#N/A</v>
      </c>
    </row>
    <row r="2356" spans="1:6" hidden="1" x14ac:dyDescent="0.25">
      <c r="A2356" t="s">
        <v>3617</v>
      </c>
      <c r="B2356" t="s">
        <v>40</v>
      </c>
      <c r="C2356" s="1" t="e">
        <f>_xlfn.XLOOKUP($A2356,Mapping!$A:$A,Mapping!$D:$D)</f>
        <v>#N/A</v>
      </c>
      <c r="D2356" s="1" t="e">
        <f>_xlfn.XLOOKUP($A2356,Mapping!$A:$A,Mapping!$E:$E)</f>
        <v>#N/A</v>
      </c>
      <c r="E2356" s="1" t="e">
        <f>_xlfn.XLOOKUP($A2356,Mapping!$A:$A,Mapping!$C:$C)</f>
        <v>#N/A</v>
      </c>
      <c r="F2356" s="1" t="e">
        <f>_xlfn.XLOOKUP($A2356,Mapping!$A:$A,Mapping!$G:$G)</f>
        <v>#N/A</v>
      </c>
    </row>
    <row r="2357" spans="1:6" hidden="1" x14ac:dyDescent="0.25">
      <c r="A2357" t="s">
        <v>3618</v>
      </c>
      <c r="B2357" t="s">
        <v>40</v>
      </c>
      <c r="C2357" s="1" t="e">
        <f>_xlfn.XLOOKUP($A2357,Mapping!$A:$A,Mapping!$D:$D)</f>
        <v>#N/A</v>
      </c>
      <c r="D2357" s="1" t="e">
        <f>_xlfn.XLOOKUP($A2357,Mapping!$A:$A,Mapping!$E:$E)</f>
        <v>#N/A</v>
      </c>
      <c r="E2357" s="1" t="e">
        <f>_xlfn.XLOOKUP($A2357,Mapping!$A:$A,Mapping!$C:$C)</f>
        <v>#N/A</v>
      </c>
      <c r="F2357" s="1" t="e">
        <f>_xlfn.XLOOKUP($A2357,Mapping!$A:$A,Mapping!$G:$G)</f>
        <v>#N/A</v>
      </c>
    </row>
    <row r="2358" spans="1:6" hidden="1" x14ac:dyDescent="0.25">
      <c r="A2358" t="s">
        <v>3619</v>
      </c>
      <c r="B2358" t="s">
        <v>40</v>
      </c>
      <c r="C2358" s="1" t="e">
        <f>_xlfn.XLOOKUP($A2358,Mapping!$A:$A,Mapping!$D:$D)</f>
        <v>#N/A</v>
      </c>
      <c r="D2358" s="1" t="e">
        <f>_xlfn.XLOOKUP($A2358,Mapping!$A:$A,Mapping!$E:$E)</f>
        <v>#N/A</v>
      </c>
      <c r="E2358" s="1" t="e">
        <f>_xlfn.XLOOKUP($A2358,Mapping!$A:$A,Mapping!$C:$C)</f>
        <v>#N/A</v>
      </c>
      <c r="F2358" s="1" t="e">
        <f>_xlfn.XLOOKUP($A2358,Mapping!$A:$A,Mapping!$G:$G)</f>
        <v>#N/A</v>
      </c>
    </row>
    <row r="2359" spans="1:6" hidden="1" x14ac:dyDescent="0.25">
      <c r="A2359" t="s">
        <v>3620</v>
      </c>
      <c r="B2359" t="s">
        <v>40</v>
      </c>
      <c r="C2359" s="1" t="e">
        <f>_xlfn.XLOOKUP($A2359,Mapping!$A:$A,Mapping!$D:$D)</f>
        <v>#N/A</v>
      </c>
      <c r="D2359" s="1" t="e">
        <f>_xlfn.XLOOKUP($A2359,Mapping!$A:$A,Mapping!$E:$E)</f>
        <v>#N/A</v>
      </c>
      <c r="E2359" s="1" t="e">
        <f>_xlfn.XLOOKUP($A2359,Mapping!$A:$A,Mapping!$C:$C)</f>
        <v>#N/A</v>
      </c>
      <c r="F2359" s="1" t="e">
        <f>_xlfn.XLOOKUP($A2359,Mapping!$A:$A,Mapping!$G:$G)</f>
        <v>#N/A</v>
      </c>
    </row>
    <row r="2360" spans="1:6" hidden="1" x14ac:dyDescent="0.25">
      <c r="A2360" t="s">
        <v>3621</v>
      </c>
      <c r="B2360" t="s">
        <v>40</v>
      </c>
      <c r="C2360" s="1" t="e">
        <f>_xlfn.XLOOKUP($A2360,Mapping!$A:$A,Mapping!$D:$D)</f>
        <v>#N/A</v>
      </c>
      <c r="D2360" s="1" t="e">
        <f>_xlfn.XLOOKUP($A2360,Mapping!$A:$A,Mapping!$E:$E)</f>
        <v>#N/A</v>
      </c>
      <c r="E2360" s="1" t="e">
        <f>_xlfn.XLOOKUP($A2360,Mapping!$A:$A,Mapping!$C:$C)</f>
        <v>#N/A</v>
      </c>
      <c r="F2360" s="1" t="e">
        <f>_xlfn.XLOOKUP($A2360,Mapping!$A:$A,Mapping!$G:$G)</f>
        <v>#N/A</v>
      </c>
    </row>
    <row r="2361" spans="1:6" hidden="1" x14ac:dyDescent="0.25">
      <c r="A2361" t="s">
        <v>3622</v>
      </c>
      <c r="B2361" t="s">
        <v>40</v>
      </c>
      <c r="C2361" s="1" t="e">
        <f>_xlfn.XLOOKUP($A2361,Mapping!$A:$A,Mapping!$D:$D)</f>
        <v>#N/A</v>
      </c>
      <c r="D2361" s="1" t="e">
        <f>_xlfn.XLOOKUP($A2361,Mapping!$A:$A,Mapping!$E:$E)</f>
        <v>#N/A</v>
      </c>
      <c r="E2361" s="1" t="e">
        <f>_xlfn.XLOOKUP($A2361,Mapping!$A:$A,Mapping!$C:$C)</f>
        <v>#N/A</v>
      </c>
      <c r="F2361" s="1" t="e">
        <f>_xlfn.XLOOKUP($A2361,Mapping!$A:$A,Mapping!$G:$G)</f>
        <v>#N/A</v>
      </c>
    </row>
    <row r="2362" spans="1:6" hidden="1" x14ac:dyDescent="0.25">
      <c r="A2362" t="s">
        <v>3623</v>
      </c>
      <c r="B2362" t="s">
        <v>40</v>
      </c>
      <c r="C2362" s="1" t="e">
        <f>_xlfn.XLOOKUP($A2362,Mapping!$A:$A,Mapping!$D:$D)</f>
        <v>#N/A</v>
      </c>
      <c r="D2362" s="1" t="e">
        <f>_xlfn.XLOOKUP($A2362,Mapping!$A:$A,Mapping!$E:$E)</f>
        <v>#N/A</v>
      </c>
      <c r="E2362" s="1" t="e">
        <f>_xlfn.XLOOKUP($A2362,Mapping!$A:$A,Mapping!$C:$C)</f>
        <v>#N/A</v>
      </c>
      <c r="F2362" s="1" t="e">
        <f>_xlfn.XLOOKUP($A2362,Mapping!$A:$A,Mapping!$G:$G)</f>
        <v>#N/A</v>
      </c>
    </row>
    <row r="2363" spans="1:6" hidden="1" x14ac:dyDescent="0.25">
      <c r="A2363" t="s">
        <v>3624</v>
      </c>
      <c r="B2363" t="s">
        <v>40</v>
      </c>
      <c r="C2363" s="1" t="e">
        <f>_xlfn.XLOOKUP($A2363,Mapping!$A:$A,Mapping!$D:$D)</f>
        <v>#N/A</v>
      </c>
      <c r="D2363" s="1" t="e">
        <f>_xlfn.XLOOKUP($A2363,Mapping!$A:$A,Mapping!$E:$E)</f>
        <v>#N/A</v>
      </c>
      <c r="E2363" s="1" t="e">
        <f>_xlfn.XLOOKUP($A2363,Mapping!$A:$A,Mapping!$C:$C)</f>
        <v>#N/A</v>
      </c>
      <c r="F2363" s="1" t="e">
        <f>_xlfn.XLOOKUP($A2363,Mapping!$A:$A,Mapping!$G:$G)</f>
        <v>#N/A</v>
      </c>
    </row>
    <row r="2364" spans="1:6" hidden="1" x14ac:dyDescent="0.25">
      <c r="A2364" t="s">
        <v>3625</v>
      </c>
      <c r="B2364" t="s">
        <v>40</v>
      </c>
      <c r="C2364" s="1" t="e">
        <f>_xlfn.XLOOKUP($A2364,Mapping!$A:$A,Mapping!$D:$D)</f>
        <v>#N/A</v>
      </c>
      <c r="D2364" s="1" t="e">
        <f>_xlfn.XLOOKUP($A2364,Mapping!$A:$A,Mapping!$E:$E)</f>
        <v>#N/A</v>
      </c>
      <c r="E2364" s="1" t="e">
        <f>_xlfn.XLOOKUP($A2364,Mapping!$A:$A,Mapping!$C:$C)</f>
        <v>#N/A</v>
      </c>
      <c r="F2364" s="1" t="e">
        <f>_xlfn.XLOOKUP($A2364,Mapping!$A:$A,Mapping!$G:$G)</f>
        <v>#N/A</v>
      </c>
    </row>
    <row r="2365" spans="1:6" hidden="1" x14ac:dyDescent="0.25">
      <c r="A2365" t="s">
        <v>3626</v>
      </c>
      <c r="B2365" t="s">
        <v>40</v>
      </c>
      <c r="C2365" s="1" t="e">
        <f>_xlfn.XLOOKUP($A2365,Mapping!$A:$A,Mapping!$D:$D)</f>
        <v>#N/A</v>
      </c>
      <c r="D2365" s="1" t="e">
        <f>_xlfn.XLOOKUP($A2365,Mapping!$A:$A,Mapping!$E:$E)</f>
        <v>#N/A</v>
      </c>
      <c r="E2365" s="1" t="e">
        <f>_xlfn.XLOOKUP($A2365,Mapping!$A:$A,Mapping!$C:$C)</f>
        <v>#N/A</v>
      </c>
      <c r="F2365" s="1" t="e">
        <f>_xlfn.XLOOKUP($A2365,Mapping!$A:$A,Mapping!$G:$G)</f>
        <v>#N/A</v>
      </c>
    </row>
    <row r="2366" spans="1:6" hidden="1" x14ac:dyDescent="0.25">
      <c r="A2366" t="s">
        <v>3627</v>
      </c>
      <c r="B2366" t="s">
        <v>40</v>
      </c>
      <c r="C2366" s="1" t="e">
        <f>_xlfn.XLOOKUP($A2366,Mapping!$A:$A,Mapping!$D:$D)</f>
        <v>#N/A</v>
      </c>
      <c r="D2366" s="1" t="e">
        <f>_xlfn.XLOOKUP($A2366,Mapping!$A:$A,Mapping!$E:$E)</f>
        <v>#N/A</v>
      </c>
      <c r="E2366" s="1" t="e">
        <f>_xlfn.XLOOKUP($A2366,Mapping!$A:$A,Mapping!$C:$C)</f>
        <v>#N/A</v>
      </c>
      <c r="F2366" s="1" t="e">
        <f>_xlfn.XLOOKUP($A2366,Mapping!$A:$A,Mapping!$G:$G)</f>
        <v>#N/A</v>
      </c>
    </row>
    <row r="2367" spans="1:6" hidden="1" x14ac:dyDescent="0.25">
      <c r="A2367" t="s">
        <v>3628</v>
      </c>
      <c r="B2367" t="s">
        <v>40</v>
      </c>
      <c r="C2367" s="1" t="e">
        <f>_xlfn.XLOOKUP($A2367,Mapping!$A:$A,Mapping!$D:$D)</f>
        <v>#N/A</v>
      </c>
      <c r="D2367" s="1" t="e">
        <f>_xlfn.XLOOKUP($A2367,Mapping!$A:$A,Mapping!$E:$E)</f>
        <v>#N/A</v>
      </c>
      <c r="E2367" s="1" t="e">
        <f>_xlfn.XLOOKUP($A2367,Mapping!$A:$A,Mapping!$C:$C)</f>
        <v>#N/A</v>
      </c>
      <c r="F2367" s="1" t="e">
        <f>_xlfn.XLOOKUP($A2367,Mapping!$A:$A,Mapping!$G:$G)</f>
        <v>#N/A</v>
      </c>
    </row>
    <row r="2368" spans="1:6" hidden="1" x14ac:dyDescent="0.25">
      <c r="A2368" t="s">
        <v>3629</v>
      </c>
      <c r="B2368" t="s">
        <v>40</v>
      </c>
      <c r="C2368" s="1" t="e">
        <f>_xlfn.XLOOKUP($A2368,Mapping!$A:$A,Mapping!$D:$D)</f>
        <v>#N/A</v>
      </c>
      <c r="D2368" s="1" t="e">
        <f>_xlfn.XLOOKUP($A2368,Mapping!$A:$A,Mapping!$E:$E)</f>
        <v>#N/A</v>
      </c>
      <c r="E2368" s="1" t="e">
        <f>_xlfn.XLOOKUP($A2368,Mapping!$A:$A,Mapping!$C:$C)</f>
        <v>#N/A</v>
      </c>
      <c r="F2368" s="1" t="e">
        <f>_xlfn.XLOOKUP($A2368,Mapping!$A:$A,Mapping!$G:$G)</f>
        <v>#N/A</v>
      </c>
    </row>
    <row r="2369" spans="1:6" hidden="1" x14ac:dyDescent="0.25">
      <c r="A2369" t="s">
        <v>3630</v>
      </c>
      <c r="B2369" t="s">
        <v>40</v>
      </c>
      <c r="C2369" s="1" t="e">
        <f>_xlfn.XLOOKUP($A2369,Mapping!$A:$A,Mapping!$D:$D)</f>
        <v>#N/A</v>
      </c>
      <c r="D2369" s="1" t="e">
        <f>_xlfn.XLOOKUP($A2369,Mapping!$A:$A,Mapping!$E:$E)</f>
        <v>#N/A</v>
      </c>
      <c r="E2369" s="1" t="e">
        <f>_xlfn.XLOOKUP($A2369,Mapping!$A:$A,Mapping!$C:$C)</f>
        <v>#N/A</v>
      </c>
      <c r="F2369" s="1" t="e">
        <f>_xlfn.XLOOKUP($A2369,Mapping!$A:$A,Mapping!$G:$G)</f>
        <v>#N/A</v>
      </c>
    </row>
    <row r="2370" spans="1:6" hidden="1" x14ac:dyDescent="0.25">
      <c r="A2370" t="s">
        <v>3631</v>
      </c>
      <c r="B2370" t="s">
        <v>40</v>
      </c>
      <c r="C2370" s="1" t="e">
        <f>_xlfn.XLOOKUP($A2370,Mapping!$A:$A,Mapping!$D:$D)</f>
        <v>#N/A</v>
      </c>
      <c r="D2370" s="1" t="e">
        <f>_xlfn.XLOOKUP($A2370,Mapping!$A:$A,Mapping!$E:$E)</f>
        <v>#N/A</v>
      </c>
      <c r="E2370" s="1" t="e">
        <f>_xlfn.XLOOKUP($A2370,Mapping!$A:$A,Mapping!$C:$C)</f>
        <v>#N/A</v>
      </c>
      <c r="F2370" s="1" t="e">
        <f>_xlfn.XLOOKUP($A2370,Mapping!$A:$A,Mapping!$G:$G)</f>
        <v>#N/A</v>
      </c>
    </row>
    <row r="2371" spans="1:6" hidden="1" x14ac:dyDescent="0.25">
      <c r="A2371" t="s">
        <v>3632</v>
      </c>
      <c r="B2371" t="s">
        <v>40</v>
      </c>
      <c r="C2371" s="1" t="e">
        <f>_xlfn.XLOOKUP($A2371,Mapping!$A:$A,Mapping!$D:$D)</f>
        <v>#N/A</v>
      </c>
      <c r="D2371" s="1" t="e">
        <f>_xlfn.XLOOKUP($A2371,Mapping!$A:$A,Mapping!$E:$E)</f>
        <v>#N/A</v>
      </c>
      <c r="E2371" s="1" t="e">
        <f>_xlfn.XLOOKUP($A2371,Mapping!$A:$A,Mapping!$C:$C)</f>
        <v>#N/A</v>
      </c>
      <c r="F2371" s="1" t="e">
        <f>_xlfn.XLOOKUP($A2371,Mapping!$A:$A,Mapping!$G:$G)</f>
        <v>#N/A</v>
      </c>
    </row>
    <row r="2372" spans="1:6" hidden="1" x14ac:dyDescent="0.25">
      <c r="A2372" t="s">
        <v>3633</v>
      </c>
      <c r="B2372" t="s">
        <v>40</v>
      </c>
      <c r="C2372" s="1" t="e">
        <f>_xlfn.XLOOKUP($A2372,Mapping!$A:$A,Mapping!$D:$D)</f>
        <v>#N/A</v>
      </c>
      <c r="D2372" s="1" t="e">
        <f>_xlfn.XLOOKUP($A2372,Mapping!$A:$A,Mapping!$E:$E)</f>
        <v>#N/A</v>
      </c>
      <c r="E2372" s="1" t="e">
        <f>_xlfn.XLOOKUP($A2372,Mapping!$A:$A,Mapping!$C:$C)</f>
        <v>#N/A</v>
      </c>
      <c r="F2372" s="1" t="e">
        <f>_xlfn.XLOOKUP($A2372,Mapping!$A:$A,Mapping!$G:$G)</f>
        <v>#N/A</v>
      </c>
    </row>
    <row r="2373" spans="1:6" hidden="1" x14ac:dyDescent="0.25">
      <c r="A2373" t="s">
        <v>3634</v>
      </c>
      <c r="B2373" t="s">
        <v>40</v>
      </c>
      <c r="C2373" s="1" t="e">
        <f>_xlfn.XLOOKUP($A2373,Mapping!$A:$A,Mapping!$D:$D)</f>
        <v>#N/A</v>
      </c>
      <c r="D2373" s="1" t="e">
        <f>_xlfn.XLOOKUP($A2373,Mapping!$A:$A,Mapping!$E:$E)</f>
        <v>#N/A</v>
      </c>
      <c r="E2373" s="1" t="e">
        <f>_xlfn.XLOOKUP($A2373,Mapping!$A:$A,Mapping!$C:$C)</f>
        <v>#N/A</v>
      </c>
      <c r="F2373" s="1" t="e">
        <f>_xlfn.XLOOKUP($A2373,Mapping!$A:$A,Mapping!$G:$G)</f>
        <v>#N/A</v>
      </c>
    </row>
    <row r="2374" spans="1:6" hidden="1" x14ac:dyDescent="0.25">
      <c r="A2374" t="s">
        <v>3635</v>
      </c>
      <c r="B2374" t="s">
        <v>40</v>
      </c>
      <c r="C2374" s="1" t="e">
        <f>_xlfn.XLOOKUP($A2374,Mapping!$A:$A,Mapping!$D:$D)</f>
        <v>#N/A</v>
      </c>
      <c r="D2374" s="1" t="e">
        <f>_xlfn.XLOOKUP($A2374,Mapping!$A:$A,Mapping!$E:$E)</f>
        <v>#N/A</v>
      </c>
      <c r="E2374" s="1" t="e">
        <f>_xlfn.XLOOKUP($A2374,Mapping!$A:$A,Mapping!$C:$C)</f>
        <v>#N/A</v>
      </c>
      <c r="F2374" s="1" t="e">
        <f>_xlfn.XLOOKUP($A2374,Mapping!$A:$A,Mapping!$G:$G)</f>
        <v>#N/A</v>
      </c>
    </row>
    <row r="2375" spans="1:6" hidden="1" x14ac:dyDescent="0.25">
      <c r="A2375" t="s">
        <v>3636</v>
      </c>
      <c r="B2375" t="s">
        <v>40</v>
      </c>
      <c r="C2375" s="1" t="e">
        <f>_xlfn.XLOOKUP($A2375,Mapping!$A:$A,Mapping!$D:$D)</f>
        <v>#N/A</v>
      </c>
      <c r="D2375" s="1" t="e">
        <f>_xlfn.XLOOKUP($A2375,Mapping!$A:$A,Mapping!$E:$E)</f>
        <v>#N/A</v>
      </c>
      <c r="E2375" s="1" t="e">
        <f>_xlfn.XLOOKUP($A2375,Mapping!$A:$A,Mapping!$C:$C)</f>
        <v>#N/A</v>
      </c>
      <c r="F2375" s="1" t="e">
        <f>_xlfn.XLOOKUP($A2375,Mapping!$A:$A,Mapping!$G:$G)</f>
        <v>#N/A</v>
      </c>
    </row>
    <row r="2376" spans="1:6" hidden="1" x14ac:dyDescent="0.25">
      <c r="A2376" t="s">
        <v>3637</v>
      </c>
      <c r="B2376" t="s">
        <v>40</v>
      </c>
      <c r="C2376" s="1" t="e">
        <f>_xlfn.XLOOKUP($A2376,Mapping!$A:$A,Mapping!$D:$D)</f>
        <v>#N/A</v>
      </c>
      <c r="D2376" s="1" t="e">
        <f>_xlfn.XLOOKUP($A2376,Mapping!$A:$A,Mapping!$E:$E)</f>
        <v>#N/A</v>
      </c>
      <c r="E2376" s="1" t="e">
        <f>_xlfn.XLOOKUP($A2376,Mapping!$A:$A,Mapping!$C:$C)</f>
        <v>#N/A</v>
      </c>
      <c r="F2376" s="1" t="e">
        <f>_xlfn.XLOOKUP($A2376,Mapping!$A:$A,Mapping!$G:$G)</f>
        <v>#N/A</v>
      </c>
    </row>
    <row r="2377" spans="1:6" hidden="1" x14ac:dyDescent="0.25">
      <c r="A2377" t="s">
        <v>3638</v>
      </c>
      <c r="B2377" t="s">
        <v>40</v>
      </c>
      <c r="C2377" s="1" t="e">
        <f>_xlfn.XLOOKUP($A2377,Mapping!$A:$A,Mapping!$D:$D)</f>
        <v>#N/A</v>
      </c>
      <c r="D2377" s="1" t="e">
        <f>_xlfn.XLOOKUP($A2377,Mapping!$A:$A,Mapping!$E:$E)</f>
        <v>#N/A</v>
      </c>
      <c r="E2377" s="1" t="e">
        <f>_xlfn.XLOOKUP($A2377,Mapping!$A:$A,Mapping!$C:$C)</f>
        <v>#N/A</v>
      </c>
      <c r="F2377" s="1" t="e">
        <f>_xlfn.XLOOKUP($A2377,Mapping!$A:$A,Mapping!$G:$G)</f>
        <v>#N/A</v>
      </c>
    </row>
    <row r="2378" spans="1:6" hidden="1" x14ac:dyDescent="0.25">
      <c r="A2378" t="s">
        <v>3639</v>
      </c>
      <c r="B2378" t="s">
        <v>40</v>
      </c>
      <c r="C2378" s="1" t="e">
        <f>_xlfn.XLOOKUP($A2378,Mapping!$A:$A,Mapping!$D:$D)</f>
        <v>#N/A</v>
      </c>
      <c r="D2378" s="1" t="e">
        <f>_xlfn.XLOOKUP($A2378,Mapping!$A:$A,Mapping!$E:$E)</f>
        <v>#N/A</v>
      </c>
      <c r="E2378" s="1" t="e">
        <f>_xlfn.XLOOKUP($A2378,Mapping!$A:$A,Mapping!$C:$C)</f>
        <v>#N/A</v>
      </c>
      <c r="F2378" s="1" t="e">
        <f>_xlfn.XLOOKUP($A2378,Mapping!$A:$A,Mapping!$G:$G)</f>
        <v>#N/A</v>
      </c>
    </row>
    <row r="2379" spans="1:6" hidden="1" x14ac:dyDescent="0.25">
      <c r="A2379" t="s">
        <v>3640</v>
      </c>
      <c r="B2379" t="s">
        <v>40</v>
      </c>
      <c r="C2379" s="1" t="e">
        <f>_xlfn.XLOOKUP($A2379,Mapping!$A:$A,Mapping!$D:$D)</f>
        <v>#N/A</v>
      </c>
      <c r="D2379" s="1" t="e">
        <f>_xlfn.XLOOKUP($A2379,Mapping!$A:$A,Mapping!$E:$E)</f>
        <v>#N/A</v>
      </c>
      <c r="E2379" s="1" t="e">
        <f>_xlfn.XLOOKUP($A2379,Mapping!$A:$A,Mapping!$C:$C)</f>
        <v>#N/A</v>
      </c>
      <c r="F2379" s="1" t="e">
        <f>_xlfn.XLOOKUP($A2379,Mapping!$A:$A,Mapping!$G:$G)</f>
        <v>#N/A</v>
      </c>
    </row>
    <row r="2380" spans="1:6" hidden="1" x14ac:dyDescent="0.25">
      <c r="A2380" t="s">
        <v>3641</v>
      </c>
      <c r="B2380" t="s">
        <v>40</v>
      </c>
      <c r="C2380" s="1" t="e">
        <f>_xlfn.XLOOKUP($A2380,Mapping!$A:$A,Mapping!$D:$D)</f>
        <v>#N/A</v>
      </c>
      <c r="D2380" s="1" t="e">
        <f>_xlfn.XLOOKUP($A2380,Mapping!$A:$A,Mapping!$E:$E)</f>
        <v>#N/A</v>
      </c>
      <c r="E2380" s="1" t="e">
        <f>_xlfn.XLOOKUP($A2380,Mapping!$A:$A,Mapping!$C:$C)</f>
        <v>#N/A</v>
      </c>
      <c r="F2380" s="1" t="e">
        <f>_xlfn.XLOOKUP($A2380,Mapping!$A:$A,Mapping!$G:$G)</f>
        <v>#N/A</v>
      </c>
    </row>
    <row r="2381" spans="1:6" hidden="1" x14ac:dyDescent="0.25">
      <c r="A2381" t="s">
        <v>3642</v>
      </c>
      <c r="B2381" t="s">
        <v>40</v>
      </c>
      <c r="C2381" s="1" t="e">
        <f>_xlfn.XLOOKUP($A2381,Mapping!$A:$A,Mapping!$D:$D)</f>
        <v>#N/A</v>
      </c>
      <c r="D2381" s="1" t="e">
        <f>_xlfn.XLOOKUP($A2381,Mapping!$A:$A,Mapping!$E:$E)</f>
        <v>#N/A</v>
      </c>
      <c r="E2381" s="1" t="e">
        <f>_xlfn.XLOOKUP($A2381,Mapping!$A:$A,Mapping!$C:$C)</f>
        <v>#N/A</v>
      </c>
      <c r="F2381" s="1" t="e">
        <f>_xlfn.XLOOKUP($A2381,Mapping!$A:$A,Mapping!$G:$G)</f>
        <v>#N/A</v>
      </c>
    </row>
    <row r="2382" spans="1:6" hidden="1" x14ac:dyDescent="0.25">
      <c r="A2382" t="s">
        <v>3643</v>
      </c>
      <c r="B2382" t="s">
        <v>40</v>
      </c>
      <c r="C2382" s="1" t="e">
        <f>_xlfn.XLOOKUP($A2382,Mapping!$A:$A,Mapping!$D:$D)</f>
        <v>#N/A</v>
      </c>
      <c r="D2382" s="1" t="e">
        <f>_xlfn.XLOOKUP($A2382,Mapping!$A:$A,Mapping!$E:$E)</f>
        <v>#N/A</v>
      </c>
      <c r="E2382" s="1" t="e">
        <f>_xlfn.XLOOKUP($A2382,Mapping!$A:$A,Mapping!$C:$C)</f>
        <v>#N/A</v>
      </c>
      <c r="F2382" s="1" t="e">
        <f>_xlfn.XLOOKUP($A2382,Mapping!$A:$A,Mapping!$G:$G)</f>
        <v>#N/A</v>
      </c>
    </row>
    <row r="2383" spans="1:6" hidden="1" x14ac:dyDescent="0.25">
      <c r="A2383" t="s">
        <v>3644</v>
      </c>
      <c r="B2383" t="s">
        <v>40</v>
      </c>
      <c r="C2383" s="1" t="e">
        <f>_xlfn.XLOOKUP($A2383,Mapping!$A:$A,Mapping!$D:$D)</f>
        <v>#N/A</v>
      </c>
      <c r="D2383" s="1" t="e">
        <f>_xlfn.XLOOKUP($A2383,Mapping!$A:$A,Mapping!$E:$E)</f>
        <v>#N/A</v>
      </c>
      <c r="E2383" s="1" t="e">
        <f>_xlfn.XLOOKUP($A2383,Mapping!$A:$A,Mapping!$C:$C)</f>
        <v>#N/A</v>
      </c>
      <c r="F2383" s="1" t="e">
        <f>_xlfn.XLOOKUP($A2383,Mapping!$A:$A,Mapping!$G:$G)</f>
        <v>#N/A</v>
      </c>
    </row>
    <row r="2384" spans="1:6" hidden="1" x14ac:dyDescent="0.25">
      <c r="A2384" t="s">
        <v>3645</v>
      </c>
      <c r="B2384" t="s">
        <v>40</v>
      </c>
      <c r="C2384" s="1" t="e">
        <f>_xlfn.XLOOKUP($A2384,Mapping!$A:$A,Mapping!$D:$D)</f>
        <v>#N/A</v>
      </c>
      <c r="D2384" s="1" t="e">
        <f>_xlfn.XLOOKUP($A2384,Mapping!$A:$A,Mapping!$E:$E)</f>
        <v>#N/A</v>
      </c>
      <c r="E2384" s="1" t="e">
        <f>_xlfn.XLOOKUP($A2384,Mapping!$A:$A,Mapping!$C:$C)</f>
        <v>#N/A</v>
      </c>
      <c r="F2384" s="1" t="e">
        <f>_xlfn.XLOOKUP($A2384,Mapping!$A:$A,Mapping!$G:$G)</f>
        <v>#N/A</v>
      </c>
    </row>
    <row r="2385" spans="1:7" x14ac:dyDescent="0.25">
      <c r="A2385" s="10" t="s">
        <v>2592</v>
      </c>
      <c r="B2385" s="10" t="s">
        <v>40</v>
      </c>
      <c r="C2385" s="10">
        <v>-999</v>
      </c>
      <c r="D2385" s="10" t="s">
        <v>13221</v>
      </c>
      <c r="E2385" s="10" t="s">
        <v>5491</v>
      </c>
      <c r="F2385" s="10" t="s">
        <v>7921</v>
      </c>
      <c r="G2385" s="10" t="s">
        <v>13317</v>
      </c>
    </row>
    <row r="2386" spans="1:7" hidden="1" x14ac:dyDescent="0.25">
      <c r="A2386" t="s">
        <v>41</v>
      </c>
      <c r="B2386" t="s">
        <v>41</v>
      </c>
      <c r="C2386" s="1" t="e">
        <f>_xlfn.XLOOKUP($A2386,Mapping!$A:$A,Mapping!$D:$D)</f>
        <v>#N/A</v>
      </c>
      <c r="D2386" s="1" t="e">
        <f>_xlfn.XLOOKUP($A2386,Mapping!$A:$A,Mapping!$E:$E)</f>
        <v>#N/A</v>
      </c>
      <c r="E2386" s="1" t="e">
        <f>_xlfn.XLOOKUP($A2386,Mapping!$A:$A,Mapping!$C:$C)</f>
        <v>#N/A</v>
      </c>
      <c r="F2386" s="1" t="e">
        <f>_xlfn.XLOOKUP($A2386,Mapping!$A:$A,Mapping!$G:$G)</f>
        <v>#N/A</v>
      </c>
    </row>
    <row r="2387" spans="1:7" hidden="1" x14ac:dyDescent="0.25">
      <c r="A2387" t="s">
        <v>2430</v>
      </c>
      <c r="B2387" t="s">
        <v>38</v>
      </c>
      <c r="C2387" s="1" t="e">
        <f>_xlfn.XLOOKUP($A2387,Mapping!$A:$A,Mapping!$D:$D)</f>
        <v>#N/A</v>
      </c>
      <c r="D2387" s="1" t="e">
        <f>_xlfn.XLOOKUP($A2387,Mapping!$A:$A,Mapping!$E:$E)</f>
        <v>#N/A</v>
      </c>
      <c r="E2387" s="1" t="e">
        <f>_xlfn.XLOOKUP($A2387,Mapping!$A:$A,Mapping!$C:$C)</f>
        <v>#N/A</v>
      </c>
      <c r="F2387" s="1" t="e">
        <f>_xlfn.XLOOKUP($A2387,Mapping!$A:$A,Mapping!$G:$G)</f>
        <v>#N/A</v>
      </c>
    </row>
    <row r="2388" spans="1:7" hidden="1" x14ac:dyDescent="0.25">
      <c r="A2388" t="s">
        <v>945</v>
      </c>
      <c r="B2388" t="s">
        <v>13</v>
      </c>
      <c r="C2388" s="1" t="e">
        <f>_xlfn.XLOOKUP($A2388,Mapping!$A:$A,Mapping!$D:$D)</f>
        <v>#N/A</v>
      </c>
      <c r="D2388" s="1" t="e">
        <f>_xlfn.XLOOKUP($A2388,Mapping!$A:$A,Mapping!$E:$E)</f>
        <v>#N/A</v>
      </c>
      <c r="E2388" s="1" t="e">
        <f>_xlfn.XLOOKUP($A2388,Mapping!$A:$A,Mapping!$C:$C)</f>
        <v>#N/A</v>
      </c>
      <c r="F2388" s="1" t="e">
        <f>_xlfn.XLOOKUP($A2388,Mapping!$A:$A,Mapping!$G:$G)</f>
        <v>#N/A</v>
      </c>
    </row>
    <row r="2389" spans="1:7" hidden="1" x14ac:dyDescent="0.25">
      <c r="A2389" t="s">
        <v>946</v>
      </c>
      <c r="B2389" t="s">
        <v>13</v>
      </c>
      <c r="C2389" s="1" t="e">
        <f>_xlfn.XLOOKUP($A2389,Mapping!$A:$A,Mapping!$D:$D)</f>
        <v>#N/A</v>
      </c>
      <c r="D2389" s="1" t="e">
        <f>_xlfn.XLOOKUP($A2389,Mapping!$A:$A,Mapping!$E:$E)</f>
        <v>#N/A</v>
      </c>
      <c r="E2389" s="1" t="e">
        <f>_xlfn.XLOOKUP($A2389,Mapping!$A:$A,Mapping!$C:$C)</f>
        <v>#N/A</v>
      </c>
      <c r="F2389" s="1" t="e">
        <f>_xlfn.XLOOKUP($A2389,Mapping!$A:$A,Mapping!$G:$G)</f>
        <v>#N/A</v>
      </c>
    </row>
    <row r="2390" spans="1:7" hidden="1" x14ac:dyDescent="0.25">
      <c r="A2390" t="s">
        <v>947</v>
      </c>
      <c r="B2390" t="s">
        <v>13</v>
      </c>
      <c r="C2390" s="1" t="e">
        <f>_xlfn.XLOOKUP($A2390,Mapping!$A:$A,Mapping!$D:$D)</f>
        <v>#N/A</v>
      </c>
      <c r="D2390" s="1" t="e">
        <f>_xlfn.XLOOKUP($A2390,Mapping!$A:$A,Mapping!$E:$E)</f>
        <v>#N/A</v>
      </c>
      <c r="E2390" s="1" t="e">
        <f>_xlfn.XLOOKUP($A2390,Mapping!$A:$A,Mapping!$C:$C)</f>
        <v>#N/A</v>
      </c>
      <c r="F2390" s="1" t="e">
        <f>_xlfn.XLOOKUP($A2390,Mapping!$A:$A,Mapping!$G:$G)</f>
        <v>#N/A</v>
      </c>
    </row>
    <row r="2391" spans="1:7" hidden="1" x14ac:dyDescent="0.25">
      <c r="A2391" t="s">
        <v>948</v>
      </c>
      <c r="B2391" t="s">
        <v>13</v>
      </c>
      <c r="C2391" s="1" t="e">
        <f>_xlfn.XLOOKUP($A2391,Mapping!$A:$A,Mapping!$D:$D)</f>
        <v>#N/A</v>
      </c>
      <c r="D2391" s="1" t="e">
        <f>_xlfn.XLOOKUP($A2391,Mapping!$A:$A,Mapping!$E:$E)</f>
        <v>#N/A</v>
      </c>
      <c r="E2391" s="1" t="e">
        <f>_xlfn.XLOOKUP($A2391,Mapping!$A:$A,Mapping!$C:$C)</f>
        <v>#N/A</v>
      </c>
      <c r="F2391" s="1" t="e">
        <f>_xlfn.XLOOKUP($A2391,Mapping!$A:$A,Mapping!$G:$G)</f>
        <v>#N/A</v>
      </c>
    </row>
    <row r="2392" spans="1:7" hidden="1" x14ac:dyDescent="0.25">
      <c r="A2392" t="s">
        <v>949</v>
      </c>
      <c r="B2392" t="s">
        <v>13</v>
      </c>
      <c r="C2392" s="1" t="e">
        <f>_xlfn.XLOOKUP($A2392,Mapping!$A:$A,Mapping!$D:$D)</f>
        <v>#N/A</v>
      </c>
      <c r="D2392" s="1" t="e">
        <f>_xlfn.XLOOKUP($A2392,Mapping!$A:$A,Mapping!$E:$E)</f>
        <v>#N/A</v>
      </c>
      <c r="E2392" s="1" t="e">
        <f>_xlfn.XLOOKUP($A2392,Mapping!$A:$A,Mapping!$C:$C)</f>
        <v>#N/A</v>
      </c>
      <c r="F2392" s="1" t="e">
        <f>_xlfn.XLOOKUP($A2392,Mapping!$A:$A,Mapping!$G:$G)</f>
        <v>#N/A</v>
      </c>
    </row>
    <row r="2393" spans="1:7" x14ac:dyDescent="0.25">
      <c r="A2393" t="s">
        <v>950</v>
      </c>
      <c r="B2393" t="s">
        <v>13</v>
      </c>
      <c r="C2393" s="1">
        <f>_xlfn.XLOOKUP($A2393,Mapping!$A:$A,Mapping!$D:$D)</f>
        <v>17652</v>
      </c>
      <c r="D2393" s="1" t="str">
        <f>_xlfn.XLOOKUP($A2393,Mapping!$A:$A,Mapping!$E:$E)</f>
        <v>Angels Creek   3 \ I_ANG017 Inflow</v>
      </c>
      <c r="E2393" s="1" t="str">
        <f>_xlfn.XLOOKUP($A2393,Mapping!$A:$A,Mapping!$C:$C)</f>
        <v>SJWAM</v>
      </c>
      <c r="F2393" s="1" t="str">
        <f>_xlfn.XLOOKUP($A2393,Mapping!$A:$A,Mapping!$G:$G)</f>
        <v>Streamflow (below node or reach listed)</v>
      </c>
    </row>
    <row r="2394" spans="1:7" hidden="1" x14ac:dyDescent="0.25">
      <c r="A2394" t="s">
        <v>951</v>
      </c>
      <c r="B2394" t="s">
        <v>13</v>
      </c>
      <c r="C2394" s="1" t="e">
        <f>_xlfn.XLOOKUP($A2394,Mapping!$A:$A,Mapping!$D:$D)</f>
        <v>#N/A</v>
      </c>
      <c r="D2394" s="1" t="e">
        <f>_xlfn.XLOOKUP($A2394,Mapping!$A:$A,Mapping!$E:$E)</f>
        <v>#N/A</v>
      </c>
      <c r="E2394" s="1" t="e">
        <f>_xlfn.XLOOKUP($A2394,Mapping!$A:$A,Mapping!$C:$C)</f>
        <v>#N/A</v>
      </c>
      <c r="F2394" s="1" t="e">
        <f>_xlfn.XLOOKUP($A2394,Mapping!$A:$A,Mapping!$G:$G)</f>
        <v>#N/A</v>
      </c>
    </row>
    <row r="2395" spans="1:7" hidden="1" x14ac:dyDescent="0.25">
      <c r="A2395" t="s">
        <v>952</v>
      </c>
      <c r="B2395" t="s">
        <v>13</v>
      </c>
      <c r="C2395" s="1" t="e">
        <f>_xlfn.XLOOKUP($A2395,Mapping!$A:$A,Mapping!$D:$D)</f>
        <v>#N/A</v>
      </c>
      <c r="D2395" s="1" t="e">
        <f>_xlfn.XLOOKUP($A2395,Mapping!$A:$A,Mapping!$E:$E)</f>
        <v>#N/A</v>
      </c>
      <c r="E2395" s="1" t="e">
        <f>_xlfn.XLOOKUP($A2395,Mapping!$A:$A,Mapping!$C:$C)</f>
        <v>#N/A</v>
      </c>
      <c r="F2395" s="1" t="e">
        <f>_xlfn.XLOOKUP($A2395,Mapping!$A:$A,Mapping!$G:$G)</f>
        <v>#N/A</v>
      </c>
    </row>
    <row r="2396" spans="1:7" x14ac:dyDescent="0.25">
      <c r="A2396" t="s">
        <v>953</v>
      </c>
      <c r="B2396" t="s">
        <v>13</v>
      </c>
      <c r="C2396" s="1">
        <f>_xlfn.XLOOKUP($A2396,Mapping!$A:$A,Mapping!$D:$D)</f>
        <v>17623</v>
      </c>
      <c r="D2396" s="1" t="str">
        <f>_xlfn.XLOOKUP($A2396,Mapping!$A:$A,Mapping!$E:$E)</f>
        <v>I_BANOS   0 \ Headflow</v>
      </c>
      <c r="E2396" s="1" t="str">
        <f>_xlfn.XLOOKUP($A2396,Mapping!$A:$A,Mapping!$C:$C)</f>
        <v>SJWAM</v>
      </c>
      <c r="F2396" s="1" t="str">
        <f>_xlfn.XLOOKUP($A2396,Mapping!$A:$A,Mapping!$G:$G)</f>
        <v>Streamflow (below node or reach listed)</v>
      </c>
    </row>
    <row r="2397" spans="1:7" hidden="1" x14ac:dyDescent="0.25">
      <c r="A2397" t="s">
        <v>954</v>
      </c>
      <c r="B2397" t="s">
        <v>13</v>
      </c>
      <c r="C2397" s="1" t="e">
        <f>_xlfn.XLOOKUP($A2397,Mapping!$A:$A,Mapping!$D:$D)</f>
        <v>#N/A</v>
      </c>
      <c r="D2397" s="1" t="e">
        <f>_xlfn.XLOOKUP($A2397,Mapping!$A:$A,Mapping!$E:$E)</f>
        <v>#N/A</v>
      </c>
      <c r="E2397" s="1" t="e">
        <f>_xlfn.XLOOKUP($A2397,Mapping!$A:$A,Mapping!$C:$C)</f>
        <v>#N/A</v>
      </c>
      <c r="F2397" s="1" t="e">
        <f>_xlfn.XLOOKUP($A2397,Mapping!$A:$A,Mapping!$G:$G)</f>
        <v>#N/A</v>
      </c>
    </row>
    <row r="2398" spans="1:7" x14ac:dyDescent="0.25">
      <c r="A2398" t="s">
        <v>955</v>
      </c>
      <c r="B2398" t="s">
        <v>13</v>
      </c>
      <c r="C2398" s="1">
        <f>_xlfn.XLOOKUP($A2398,Mapping!$A:$A,Mapping!$D:$D)</f>
        <v>17586</v>
      </c>
      <c r="D2398" s="1" t="str">
        <f>_xlfn.XLOOKUP($A2398,Mapping!$A:$A,Mapping!$E:$E)</f>
        <v>I_BCK040   0 \ Headflow</v>
      </c>
      <c r="E2398" s="1" t="str">
        <f>_xlfn.XLOOKUP($A2398,Mapping!$A:$A,Mapping!$C:$C)</f>
        <v>SJWAM</v>
      </c>
      <c r="F2398" s="1" t="str">
        <f>_xlfn.XLOOKUP($A2398,Mapping!$A:$A,Mapping!$G:$G)</f>
        <v>Streamflow (below node or reach listed)</v>
      </c>
    </row>
    <row r="2399" spans="1:7" hidden="1" x14ac:dyDescent="0.25">
      <c r="A2399" t="s">
        <v>956</v>
      </c>
      <c r="B2399" t="s">
        <v>13</v>
      </c>
      <c r="C2399" s="1" t="e">
        <f>_xlfn.XLOOKUP($A2399,Mapping!$A:$A,Mapping!$D:$D)</f>
        <v>#N/A</v>
      </c>
      <c r="D2399" s="1" t="e">
        <f>_xlfn.XLOOKUP($A2399,Mapping!$A:$A,Mapping!$E:$E)</f>
        <v>#N/A</v>
      </c>
      <c r="E2399" s="1" t="e">
        <f>_xlfn.XLOOKUP($A2399,Mapping!$A:$A,Mapping!$C:$C)</f>
        <v>#N/A</v>
      </c>
      <c r="F2399" s="1" t="e">
        <f>_xlfn.XLOOKUP($A2399,Mapping!$A:$A,Mapping!$G:$G)</f>
        <v>#N/A</v>
      </c>
    </row>
    <row r="2400" spans="1:7" hidden="1" x14ac:dyDescent="0.25">
      <c r="A2400" t="s">
        <v>957</v>
      </c>
      <c r="B2400" t="s">
        <v>13</v>
      </c>
      <c r="C2400" s="1" t="e">
        <f>_xlfn.XLOOKUP($A2400,Mapping!$A:$A,Mapping!$D:$D)</f>
        <v>#N/A</v>
      </c>
      <c r="D2400" s="1" t="e">
        <f>_xlfn.XLOOKUP($A2400,Mapping!$A:$A,Mapping!$E:$E)</f>
        <v>#N/A</v>
      </c>
      <c r="E2400" s="1" t="e">
        <f>_xlfn.XLOOKUP($A2400,Mapping!$A:$A,Mapping!$C:$C)</f>
        <v>#N/A</v>
      </c>
      <c r="F2400" s="1" t="e">
        <f>_xlfn.XLOOKUP($A2400,Mapping!$A:$A,Mapping!$G:$G)</f>
        <v>#N/A</v>
      </c>
    </row>
    <row r="2401" spans="1:6" x14ac:dyDescent="0.25">
      <c r="A2401" t="s">
        <v>958</v>
      </c>
      <c r="B2401" t="s">
        <v>13</v>
      </c>
      <c r="C2401" s="1">
        <f>_xlfn.XLOOKUP($A2401,Mapping!$A:$A,Mapping!$D:$D)</f>
        <v>15494</v>
      </c>
      <c r="D2401" s="1" t="str">
        <f>_xlfn.XLOOKUP($A2401,Mapping!$A:$A,Mapping!$E:$E)</f>
        <v>I_BEARD   0 \ Headflow</v>
      </c>
      <c r="E2401" s="1" t="str">
        <f>_xlfn.XLOOKUP($A2401,Mapping!$A:$A,Mapping!$C:$C)</f>
        <v>SJWAM</v>
      </c>
      <c r="F2401" s="1" t="str">
        <f>_xlfn.XLOOKUP($A2401,Mapping!$A:$A,Mapping!$G:$G)</f>
        <v>Streamflow (below node or reach listed)</v>
      </c>
    </row>
    <row r="2402" spans="1:6" hidden="1" x14ac:dyDescent="0.25">
      <c r="A2402" t="s">
        <v>959</v>
      </c>
      <c r="B2402" t="s">
        <v>13</v>
      </c>
      <c r="C2402" s="1" t="e">
        <f>_xlfn.XLOOKUP($A2402,Mapping!$A:$A,Mapping!$D:$D)</f>
        <v>#N/A</v>
      </c>
      <c r="D2402" s="1" t="e">
        <f>_xlfn.XLOOKUP($A2402,Mapping!$A:$A,Mapping!$E:$E)</f>
        <v>#N/A</v>
      </c>
      <c r="E2402" s="1" t="e">
        <f>_xlfn.XLOOKUP($A2402,Mapping!$A:$A,Mapping!$C:$C)</f>
        <v>#N/A</v>
      </c>
      <c r="F2402" s="1" t="e">
        <f>_xlfn.XLOOKUP($A2402,Mapping!$A:$A,Mapping!$G:$G)</f>
        <v>#N/A</v>
      </c>
    </row>
    <row r="2403" spans="1:6" hidden="1" x14ac:dyDescent="0.25">
      <c r="A2403" t="s">
        <v>960</v>
      </c>
      <c r="B2403" t="s">
        <v>13</v>
      </c>
      <c r="C2403" s="1" t="e">
        <f>_xlfn.XLOOKUP($A2403,Mapping!$A:$A,Mapping!$D:$D)</f>
        <v>#N/A</v>
      </c>
      <c r="D2403" s="1" t="e">
        <f>_xlfn.XLOOKUP($A2403,Mapping!$A:$A,Mapping!$E:$E)</f>
        <v>#N/A</v>
      </c>
      <c r="E2403" s="1" t="e">
        <f>_xlfn.XLOOKUP($A2403,Mapping!$A:$A,Mapping!$C:$C)</f>
        <v>#N/A</v>
      </c>
      <c r="F2403" s="1" t="e">
        <f>_xlfn.XLOOKUP($A2403,Mapping!$A:$A,Mapping!$G:$G)</f>
        <v>#N/A</v>
      </c>
    </row>
    <row r="2404" spans="1:6" hidden="1" x14ac:dyDescent="0.25">
      <c r="A2404" t="s">
        <v>961</v>
      </c>
      <c r="B2404" t="s">
        <v>13</v>
      </c>
      <c r="C2404" s="1" t="e">
        <f>_xlfn.XLOOKUP($A2404,Mapping!$A:$A,Mapping!$D:$D)</f>
        <v>#N/A</v>
      </c>
      <c r="D2404" s="1" t="e">
        <f>_xlfn.XLOOKUP($A2404,Mapping!$A:$A,Mapping!$E:$E)</f>
        <v>#N/A</v>
      </c>
      <c r="E2404" s="1" t="e">
        <f>_xlfn.XLOOKUP($A2404,Mapping!$A:$A,Mapping!$C:$C)</f>
        <v>#N/A</v>
      </c>
      <c r="F2404" s="1" t="e">
        <f>_xlfn.XLOOKUP($A2404,Mapping!$A:$A,Mapping!$G:$G)</f>
        <v>#N/A</v>
      </c>
    </row>
    <row r="2405" spans="1:6" hidden="1" x14ac:dyDescent="0.25">
      <c r="A2405" t="s">
        <v>962</v>
      </c>
      <c r="B2405" t="s">
        <v>13</v>
      </c>
      <c r="C2405" s="1" t="e">
        <f>_xlfn.XLOOKUP($A2405,Mapping!$A:$A,Mapping!$D:$D)</f>
        <v>#N/A</v>
      </c>
      <c r="D2405" s="1" t="e">
        <f>_xlfn.XLOOKUP($A2405,Mapping!$A:$A,Mapping!$E:$E)</f>
        <v>#N/A</v>
      </c>
      <c r="E2405" s="1" t="e">
        <f>_xlfn.XLOOKUP($A2405,Mapping!$A:$A,Mapping!$C:$C)</f>
        <v>#N/A</v>
      </c>
      <c r="F2405" s="1" t="e">
        <f>_xlfn.XLOOKUP($A2405,Mapping!$A:$A,Mapping!$G:$G)</f>
        <v>#N/A</v>
      </c>
    </row>
    <row r="2406" spans="1:6" hidden="1" x14ac:dyDescent="0.25">
      <c r="A2406" t="s">
        <v>963</v>
      </c>
      <c r="B2406" t="s">
        <v>13</v>
      </c>
      <c r="C2406" s="1" t="e">
        <f>_xlfn.XLOOKUP($A2406,Mapping!$A:$A,Mapping!$D:$D)</f>
        <v>#N/A</v>
      </c>
      <c r="D2406" s="1" t="e">
        <f>_xlfn.XLOOKUP($A2406,Mapping!$A:$A,Mapping!$E:$E)</f>
        <v>#N/A</v>
      </c>
      <c r="E2406" s="1" t="e">
        <f>_xlfn.XLOOKUP($A2406,Mapping!$A:$A,Mapping!$C:$C)</f>
        <v>#N/A</v>
      </c>
      <c r="F2406" s="1" t="e">
        <f>_xlfn.XLOOKUP($A2406,Mapping!$A:$A,Mapping!$G:$G)</f>
        <v>#N/A</v>
      </c>
    </row>
    <row r="2407" spans="1:6" hidden="1" x14ac:dyDescent="0.25">
      <c r="A2407" t="s">
        <v>964</v>
      </c>
      <c r="B2407" t="s">
        <v>13</v>
      </c>
      <c r="C2407" s="1" t="e">
        <f>_xlfn.XLOOKUP($A2407,Mapping!$A:$A,Mapping!$D:$D)</f>
        <v>#N/A</v>
      </c>
      <c r="D2407" s="1" t="e">
        <f>_xlfn.XLOOKUP($A2407,Mapping!$A:$A,Mapping!$E:$E)</f>
        <v>#N/A</v>
      </c>
      <c r="E2407" s="1" t="e">
        <f>_xlfn.XLOOKUP($A2407,Mapping!$A:$A,Mapping!$C:$C)</f>
        <v>#N/A</v>
      </c>
      <c r="F2407" s="1" t="e">
        <f>_xlfn.XLOOKUP($A2407,Mapping!$A:$A,Mapping!$G:$G)</f>
        <v>#N/A</v>
      </c>
    </row>
    <row r="2408" spans="1:6" hidden="1" x14ac:dyDescent="0.25">
      <c r="A2408" t="s">
        <v>965</v>
      </c>
      <c r="B2408" t="s">
        <v>13</v>
      </c>
      <c r="C2408" s="1" t="e">
        <f>_xlfn.XLOOKUP($A2408,Mapping!$A:$A,Mapping!$D:$D)</f>
        <v>#N/A</v>
      </c>
      <c r="D2408" s="1" t="e">
        <f>_xlfn.XLOOKUP($A2408,Mapping!$A:$A,Mapping!$E:$E)</f>
        <v>#N/A</v>
      </c>
      <c r="E2408" s="1" t="e">
        <f>_xlfn.XLOOKUP($A2408,Mapping!$A:$A,Mapping!$C:$C)</f>
        <v>#N/A</v>
      </c>
      <c r="F2408" s="1" t="e">
        <f>_xlfn.XLOOKUP($A2408,Mapping!$A:$A,Mapping!$G:$G)</f>
        <v>#N/A</v>
      </c>
    </row>
    <row r="2409" spans="1:6" hidden="1" x14ac:dyDescent="0.25">
      <c r="A2409" t="s">
        <v>966</v>
      </c>
      <c r="B2409" t="s">
        <v>13</v>
      </c>
      <c r="C2409" s="1" t="e">
        <f>_xlfn.XLOOKUP($A2409,Mapping!$A:$A,Mapping!$D:$D)</f>
        <v>#N/A</v>
      </c>
      <c r="D2409" s="1" t="e">
        <f>_xlfn.XLOOKUP($A2409,Mapping!$A:$A,Mapping!$E:$E)</f>
        <v>#N/A</v>
      </c>
      <c r="E2409" s="1" t="e">
        <f>_xlfn.XLOOKUP($A2409,Mapping!$A:$A,Mapping!$C:$C)</f>
        <v>#N/A</v>
      </c>
      <c r="F2409" s="1" t="e">
        <f>_xlfn.XLOOKUP($A2409,Mapping!$A:$A,Mapping!$G:$G)</f>
        <v>#N/A</v>
      </c>
    </row>
    <row r="2410" spans="1:6" hidden="1" x14ac:dyDescent="0.25">
      <c r="A2410" t="s">
        <v>967</v>
      </c>
      <c r="B2410" t="s">
        <v>13</v>
      </c>
      <c r="C2410" s="1" t="e">
        <f>_xlfn.XLOOKUP($A2410,Mapping!$A:$A,Mapping!$D:$D)</f>
        <v>#N/A</v>
      </c>
      <c r="D2410" s="1" t="e">
        <f>_xlfn.XLOOKUP($A2410,Mapping!$A:$A,Mapping!$E:$E)</f>
        <v>#N/A</v>
      </c>
      <c r="E2410" s="1" t="e">
        <f>_xlfn.XLOOKUP($A2410,Mapping!$A:$A,Mapping!$C:$C)</f>
        <v>#N/A</v>
      </c>
      <c r="F2410" s="1" t="e">
        <f>_xlfn.XLOOKUP($A2410,Mapping!$A:$A,Mapping!$G:$G)</f>
        <v>#N/A</v>
      </c>
    </row>
    <row r="2411" spans="1:6" x14ac:dyDescent="0.25">
      <c r="A2411" t="s">
        <v>968</v>
      </c>
      <c r="B2411" t="s">
        <v>13</v>
      </c>
      <c r="C2411" s="1">
        <f>_xlfn.XLOOKUP($A2411,Mapping!$A:$A,Mapping!$D:$D)</f>
        <v>17588</v>
      </c>
      <c r="D2411" s="1" t="str">
        <f>_xlfn.XLOOKUP($A2411,Mapping!$A:$A,Mapping!$E:$E)</f>
        <v>I_BUR005   0 \ Headflow</v>
      </c>
      <c r="E2411" s="1" t="str">
        <f>_xlfn.XLOOKUP($A2411,Mapping!$A:$A,Mapping!$C:$C)</f>
        <v>SJWAM</v>
      </c>
      <c r="F2411" s="1" t="str">
        <f>_xlfn.XLOOKUP($A2411,Mapping!$A:$A,Mapping!$G:$G)</f>
        <v>Streamflow (below node or reach listed)</v>
      </c>
    </row>
    <row r="2412" spans="1:6" x14ac:dyDescent="0.25">
      <c r="A2412" t="s">
        <v>969</v>
      </c>
      <c r="B2412" t="s">
        <v>13</v>
      </c>
      <c r="C2412" s="1">
        <f>_xlfn.XLOOKUP($A2412,Mapping!$A:$A,Mapping!$D:$D)</f>
        <v>15468</v>
      </c>
      <c r="D2412" s="1" t="str">
        <f>_xlfn.XLOOKUP($A2412,Mapping!$A:$A,Mapping!$E:$E)</f>
        <v>I_BVC007   0 \ Headflow</v>
      </c>
      <c r="E2412" s="1" t="str">
        <f>_xlfn.XLOOKUP($A2412,Mapping!$A:$A,Mapping!$C:$C)</f>
        <v>SJWAM</v>
      </c>
      <c r="F2412" s="1" t="str">
        <f>_xlfn.XLOOKUP($A2412,Mapping!$A:$A,Mapping!$G:$G)</f>
        <v>Streamflow (below node or reach listed)</v>
      </c>
    </row>
    <row r="2413" spans="1:6" hidden="1" x14ac:dyDescent="0.25">
      <c r="A2413" t="s">
        <v>971</v>
      </c>
      <c r="B2413" t="s">
        <v>13</v>
      </c>
      <c r="C2413" s="1" t="str">
        <f>_xlfn.XLOOKUP($A2413,Mapping!$A:$A,Mapping!$D:$D)</f>
        <v/>
      </c>
      <c r="D2413" s="1" t="str">
        <f>_xlfn.XLOOKUP($A2413,Mapping!$A:$A,Mapping!$E:$E)</f>
        <v/>
      </c>
      <c r="E2413" s="1" t="str">
        <f>_xlfn.XLOOKUP($A2413,Mapping!$A:$A,Mapping!$C:$C)</f>
        <v>SJWAM</v>
      </c>
      <c r="F2413" s="1" t="str">
        <f>_xlfn.XLOOKUP($A2413,Mapping!$A:$A,Mapping!$G:$G)</f>
        <v/>
      </c>
    </row>
    <row r="2414" spans="1:6" hidden="1" x14ac:dyDescent="0.25">
      <c r="A2414" t="s">
        <v>972</v>
      </c>
      <c r="B2414" t="s">
        <v>13</v>
      </c>
      <c r="C2414" s="1" t="e">
        <f>_xlfn.XLOOKUP($A2414,Mapping!$A:$A,Mapping!$D:$D)</f>
        <v>#N/A</v>
      </c>
      <c r="D2414" s="1" t="e">
        <f>_xlfn.XLOOKUP($A2414,Mapping!$A:$A,Mapping!$E:$E)</f>
        <v>#N/A</v>
      </c>
      <c r="E2414" s="1" t="e">
        <f>_xlfn.XLOOKUP($A2414,Mapping!$A:$A,Mapping!$C:$C)</f>
        <v>#N/A</v>
      </c>
      <c r="F2414" s="1" t="e">
        <f>_xlfn.XLOOKUP($A2414,Mapping!$A:$A,Mapping!$G:$G)</f>
        <v>#N/A</v>
      </c>
    </row>
    <row r="2415" spans="1:6" hidden="1" x14ac:dyDescent="0.25">
      <c r="A2415" t="s">
        <v>973</v>
      </c>
      <c r="B2415" t="s">
        <v>13</v>
      </c>
      <c r="C2415" s="1" t="e">
        <f>_xlfn.XLOOKUP($A2415,Mapping!$A:$A,Mapping!$D:$D)</f>
        <v>#N/A</v>
      </c>
      <c r="D2415" s="1" t="e">
        <f>_xlfn.XLOOKUP($A2415,Mapping!$A:$A,Mapping!$E:$E)</f>
        <v>#N/A</v>
      </c>
      <c r="E2415" s="1" t="e">
        <f>_xlfn.XLOOKUP($A2415,Mapping!$A:$A,Mapping!$C:$C)</f>
        <v>#N/A</v>
      </c>
      <c r="F2415" s="1" t="e">
        <f>_xlfn.XLOOKUP($A2415,Mapping!$A:$A,Mapping!$G:$G)</f>
        <v>#N/A</v>
      </c>
    </row>
    <row r="2416" spans="1:6" x14ac:dyDescent="0.25">
      <c r="A2416" t="s">
        <v>974</v>
      </c>
      <c r="B2416" t="s">
        <v>13</v>
      </c>
      <c r="C2416" s="1">
        <f>_xlfn.XLOOKUP($A2416,Mapping!$A:$A,Mapping!$D:$D)</f>
        <v>15488</v>
      </c>
      <c r="D2416" s="1" t="str">
        <f>_xlfn.XLOOKUP($A2416,Mapping!$A:$A,Mapping!$E:$E)</f>
        <v>I_CFS001   0 \ Headflow</v>
      </c>
      <c r="E2416" s="1" t="str">
        <f>_xlfn.XLOOKUP($A2416,Mapping!$A:$A,Mapping!$C:$C)</f>
        <v>SJWAM</v>
      </c>
      <c r="F2416" s="1" t="str">
        <f>_xlfn.XLOOKUP($A2416,Mapping!$A:$A,Mapping!$G:$G)</f>
        <v>Streamflow (below node or reach listed)</v>
      </c>
    </row>
    <row r="2417" spans="1:6" hidden="1" x14ac:dyDescent="0.25">
      <c r="A2417" t="s">
        <v>975</v>
      </c>
      <c r="B2417" t="s">
        <v>13</v>
      </c>
      <c r="C2417" s="1" t="str">
        <f>_xlfn.XLOOKUP($A2417,Mapping!$A:$A,Mapping!$D:$D)</f>
        <v/>
      </c>
      <c r="D2417" s="1" t="str">
        <f>_xlfn.XLOOKUP($A2417,Mapping!$A:$A,Mapping!$E:$E)</f>
        <v/>
      </c>
      <c r="E2417" s="1" t="str">
        <f>_xlfn.XLOOKUP($A2417,Mapping!$A:$A,Mapping!$C:$C)</f>
        <v>SJWAM</v>
      </c>
      <c r="F2417" s="1" t="str">
        <f>_xlfn.XLOOKUP($A2417,Mapping!$A:$A,Mapping!$G:$G)</f>
        <v/>
      </c>
    </row>
    <row r="2418" spans="1:6" x14ac:dyDescent="0.25">
      <c r="A2418" t="s">
        <v>976</v>
      </c>
      <c r="B2418" t="s">
        <v>13</v>
      </c>
      <c r="C2418" s="1">
        <f>_xlfn.XLOOKUP($A2418,Mapping!$A:$A,Mapping!$D:$D)</f>
        <v>23190</v>
      </c>
      <c r="D2418" s="1" t="str">
        <f>_xlfn.XLOOKUP($A2418,Mapping!$A:$A,Mapping!$E:$E)</f>
        <v>I_CHW031   0 \ Headflow</v>
      </c>
      <c r="E2418" s="1" t="str">
        <f>_xlfn.XLOOKUP($A2418,Mapping!$A:$A,Mapping!$C:$C)</f>
        <v>SJWAM</v>
      </c>
      <c r="F2418" s="1" t="str">
        <f>_xlfn.XLOOKUP($A2418,Mapping!$A:$A,Mapping!$G:$G)</f>
        <v>Streamflow (below node or reach listed)</v>
      </c>
    </row>
    <row r="2419" spans="1:6" hidden="1" x14ac:dyDescent="0.25">
      <c r="A2419" t="s">
        <v>977</v>
      </c>
      <c r="B2419" t="s">
        <v>13</v>
      </c>
      <c r="C2419" s="1" t="e">
        <f>_xlfn.XLOOKUP($A2419,Mapping!$A:$A,Mapping!$D:$D)</f>
        <v>#N/A</v>
      </c>
      <c r="D2419" s="1" t="e">
        <f>_xlfn.XLOOKUP($A2419,Mapping!$A:$A,Mapping!$E:$E)</f>
        <v>#N/A</v>
      </c>
      <c r="E2419" s="1" t="e">
        <f>_xlfn.XLOOKUP($A2419,Mapping!$A:$A,Mapping!$C:$C)</f>
        <v>#N/A</v>
      </c>
      <c r="F2419" s="1" t="e">
        <f>_xlfn.XLOOKUP($A2419,Mapping!$A:$A,Mapping!$G:$G)</f>
        <v>#N/A</v>
      </c>
    </row>
    <row r="2420" spans="1:6" hidden="1" x14ac:dyDescent="0.25">
      <c r="A2420" t="s">
        <v>978</v>
      </c>
      <c r="B2420" t="s">
        <v>13</v>
      </c>
      <c r="C2420" s="1" t="e">
        <f>_xlfn.XLOOKUP($A2420,Mapping!$A:$A,Mapping!$D:$D)</f>
        <v>#N/A</v>
      </c>
      <c r="D2420" s="1" t="e">
        <f>_xlfn.XLOOKUP($A2420,Mapping!$A:$A,Mapping!$E:$E)</f>
        <v>#N/A</v>
      </c>
      <c r="E2420" s="1" t="e">
        <f>_xlfn.XLOOKUP($A2420,Mapping!$A:$A,Mapping!$C:$C)</f>
        <v>#N/A</v>
      </c>
      <c r="F2420" s="1" t="e">
        <f>_xlfn.XLOOKUP($A2420,Mapping!$A:$A,Mapping!$G:$G)</f>
        <v>#N/A</v>
      </c>
    </row>
    <row r="2421" spans="1:6" x14ac:dyDescent="0.25">
      <c r="A2421" t="s">
        <v>979</v>
      </c>
      <c r="B2421" t="s">
        <v>13</v>
      </c>
      <c r="C2421" s="1">
        <f>_xlfn.XLOOKUP($A2421,Mapping!$A:$A,Mapping!$D:$D)</f>
        <v>5628</v>
      </c>
      <c r="D2421" s="1" t="str">
        <f>_xlfn.XLOOKUP($A2421,Mapping!$A:$A,Mapping!$E:$E)</f>
        <v>Cache Creek   5 \ I_CLRLK Inflow</v>
      </c>
      <c r="E2421" s="1" t="str">
        <f>_xlfn.XLOOKUP($A2421,Mapping!$A:$A,Mapping!$C:$C)</f>
        <v>SacWAM</v>
      </c>
      <c r="F2421" s="1" t="str">
        <f>_xlfn.XLOOKUP($A2421,Mapping!$A:$A,Mapping!$G:$G)</f>
        <v>Streamflow (below node or reach listed)</v>
      </c>
    </row>
    <row r="2422" spans="1:6" x14ac:dyDescent="0.25">
      <c r="A2422" t="s">
        <v>980</v>
      </c>
      <c r="B2422" t="s">
        <v>13</v>
      </c>
      <c r="C2422" s="1">
        <f>_xlfn.XLOOKUP($A2422,Mapping!$A:$A,Mapping!$D:$D)</f>
        <v>6480</v>
      </c>
      <c r="D2422" s="1" t="str">
        <f>_xlfn.XLOOKUP($A2422,Mapping!$A:$A,Mapping!$E:$E)</f>
        <v>I_CLV026   0 \ Headflow</v>
      </c>
      <c r="E2422" s="1" t="str">
        <f>_xlfn.XLOOKUP($A2422,Mapping!$A:$A,Mapping!$C:$C)</f>
        <v>SJWAM</v>
      </c>
      <c r="F2422" s="1" t="str">
        <f>_xlfn.XLOOKUP($A2422,Mapping!$A:$A,Mapping!$G:$G)</f>
        <v>Streamflow (below node or reach listed)</v>
      </c>
    </row>
    <row r="2423" spans="1:6" hidden="1" x14ac:dyDescent="0.25">
      <c r="A2423" t="s">
        <v>981</v>
      </c>
      <c r="B2423" t="s">
        <v>13</v>
      </c>
      <c r="C2423" s="1" t="e">
        <f>_xlfn.XLOOKUP($A2423,Mapping!$A:$A,Mapping!$D:$D)</f>
        <v>#N/A</v>
      </c>
      <c r="D2423" s="1" t="e">
        <f>_xlfn.XLOOKUP($A2423,Mapping!$A:$A,Mapping!$E:$E)</f>
        <v>#N/A</v>
      </c>
      <c r="E2423" s="1" t="e">
        <f>_xlfn.XLOOKUP($A2423,Mapping!$A:$A,Mapping!$C:$C)</f>
        <v>#N/A</v>
      </c>
      <c r="F2423" s="1" t="e">
        <f>_xlfn.XLOOKUP($A2423,Mapping!$A:$A,Mapping!$G:$G)</f>
        <v>#N/A</v>
      </c>
    </row>
    <row r="2424" spans="1:6" hidden="1" x14ac:dyDescent="0.25">
      <c r="A2424" t="s">
        <v>982</v>
      </c>
      <c r="B2424" t="s">
        <v>13</v>
      </c>
      <c r="C2424" s="1" t="e">
        <f>_xlfn.XLOOKUP($A2424,Mapping!$A:$A,Mapping!$D:$D)</f>
        <v>#N/A</v>
      </c>
      <c r="D2424" s="1" t="e">
        <f>_xlfn.XLOOKUP($A2424,Mapping!$A:$A,Mapping!$E:$E)</f>
        <v>#N/A</v>
      </c>
      <c r="E2424" s="1" t="e">
        <f>_xlfn.XLOOKUP($A2424,Mapping!$A:$A,Mapping!$C:$C)</f>
        <v>#N/A</v>
      </c>
      <c r="F2424" s="1" t="e">
        <f>_xlfn.XLOOKUP($A2424,Mapping!$A:$A,Mapping!$G:$G)</f>
        <v>#N/A</v>
      </c>
    </row>
    <row r="2425" spans="1:6" hidden="1" x14ac:dyDescent="0.25">
      <c r="A2425" t="s">
        <v>983</v>
      </c>
      <c r="B2425" t="s">
        <v>13</v>
      </c>
      <c r="C2425" s="1" t="e">
        <f>_xlfn.XLOOKUP($A2425,Mapping!$A:$A,Mapping!$D:$D)</f>
        <v>#N/A</v>
      </c>
      <c r="D2425" s="1" t="e">
        <f>_xlfn.XLOOKUP($A2425,Mapping!$A:$A,Mapping!$E:$E)</f>
        <v>#N/A</v>
      </c>
      <c r="E2425" s="1" t="e">
        <f>_xlfn.XLOOKUP($A2425,Mapping!$A:$A,Mapping!$C:$C)</f>
        <v>#N/A</v>
      </c>
      <c r="F2425" s="1" t="e">
        <f>_xlfn.XLOOKUP($A2425,Mapping!$A:$A,Mapping!$G:$G)</f>
        <v>#N/A</v>
      </c>
    </row>
    <row r="2426" spans="1:6" hidden="1" x14ac:dyDescent="0.25">
      <c r="A2426" t="s">
        <v>984</v>
      </c>
      <c r="B2426" t="s">
        <v>13</v>
      </c>
      <c r="C2426" s="1" t="e">
        <f>_xlfn.XLOOKUP($A2426,Mapping!$A:$A,Mapping!$D:$D)</f>
        <v>#N/A</v>
      </c>
      <c r="D2426" s="1" t="e">
        <f>_xlfn.XLOOKUP($A2426,Mapping!$A:$A,Mapping!$E:$E)</f>
        <v>#N/A</v>
      </c>
      <c r="E2426" s="1" t="e">
        <f>_xlfn.XLOOKUP($A2426,Mapping!$A:$A,Mapping!$C:$C)</f>
        <v>#N/A</v>
      </c>
      <c r="F2426" s="1" t="e">
        <f>_xlfn.XLOOKUP($A2426,Mapping!$A:$A,Mapping!$G:$G)</f>
        <v>#N/A</v>
      </c>
    </row>
    <row r="2427" spans="1:6" hidden="1" x14ac:dyDescent="0.25">
      <c r="A2427" t="s">
        <v>985</v>
      </c>
      <c r="B2427" t="s">
        <v>13</v>
      </c>
      <c r="C2427" s="1" t="e">
        <f>_xlfn.XLOOKUP($A2427,Mapping!$A:$A,Mapping!$D:$D)</f>
        <v>#N/A</v>
      </c>
      <c r="D2427" s="1" t="e">
        <f>_xlfn.XLOOKUP($A2427,Mapping!$A:$A,Mapping!$E:$E)</f>
        <v>#N/A</v>
      </c>
      <c r="E2427" s="1" t="e">
        <f>_xlfn.XLOOKUP($A2427,Mapping!$A:$A,Mapping!$C:$C)</f>
        <v>#N/A</v>
      </c>
      <c r="F2427" s="1" t="e">
        <f>_xlfn.XLOOKUP($A2427,Mapping!$A:$A,Mapping!$G:$G)</f>
        <v>#N/A</v>
      </c>
    </row>
    <row r="2428" spans="1:6" hidden="1" x14ac:dyDescent="0.25">
      <c r="A2428" t="s">
        <v>986</v>
      </c>
      <c r="B2428" t="s">
        <v>13</v>
      </c>
      <c r="C2428" s="1" t="e">
        <f>_xlfn.XLOOKUP($A2428,Mapping!$A:$A,Mapping!$D:$D)</f>
        <v>#N/A</v>
      </c>
      <c r="D2428" s="1" t="e">
        <f>_xlfn.XLOOKUP($A2428,Mapping!$A:$A,Mapping!$E:$E)</f>
        <v>#N/A</v>
      </c>
      <c r="E2428" s="1" t="e">
        <f>_xlfn.XLOOKUP($A2428,Mapping!$A:$A,Mapping!$C:$C)</f>
        <v>#N/A</v>
      </c>
      <c r="F2428" s="1" t="e">
        <f>_xlfn.XLOOKUP($A2428,Mapping!$A:$A,Mapping!$G:$G)</f>
        <v>#N/A</v>
      </c>
    </row>
    <row r="2429" spans="1:6" x14ac:dyDescent="0.25">
      <c r="A2429" t="s">
        <v>987</v>
      </c>
      <c r="B2429" t="s">
        <v>13</v>
      </c>
      <c r="C2429" s="1">
        <f>_xlfn.XLOOKUP($A2429,Mapping!$A:$A,Mapping!$D:$D)</f>
        <v>23196</v>
      </c>
      <c r="D2429" s="1" t="str">
        <f>_xlfn.XLOOKUP($A2429,Mapping!$A:$A,Mapping!$E:$E)</f>
        <v>I_COT033   0 \ Headflow</v>
      </c>
      <c r="E2429" s="1" t="str">
        <f>_xlfn.XLOOKUP($A2429,Mapping!$A:$A,Mapping!$C:$C)</f>
        <v>SJWAM</v>
      </c>
      <c r="F2429" s="1" t="str">
        <f>_xlfn.XLOOKUP($A2429,Mapping!$A:$A,Mapping!$G:$G)</f>
        <v>Streamflow (below node or reach listed)</v>
      </c>
    </row>
    <row r="2430" spans="1:6" hidden="1" x14ac:dyDescent="0.25">
      <c r="A2430" t="s">
        <v>988</v>
      </c>
      <c r="B2430" t="s">
        <v>13</v>
      </c>
      <c r="C2430" s="1" t="e">
        <f>_xlfn.XLOOKUP($A2430,Mapping!$A:$A,Mapping!$D:$D)</f>
        <v>#N/A</v>
      </c>
      <c r="D2430" s="1" t="e">
        <f>_xlfn.XLOOKUP($A2430,Mapping!$A:$A,Mapping!$E:$E)</f>
        <v>#N/A</v>
      </c>
      <c r="E2430" s="1" t="e">
        <f>_xlfn.XLOOKUP($A2430,Mapping!$A:$A,Mapping!$C:$C)</f>
        <v>#N/A</v>
      </c>
      <c r="F2430" s="1" t="e">
        <f>_xlfn.XLOOKUP($A2430,Mapping!$A:$A,Mapping!$G:$G)</f>
        <v>#N/A</v>
      </c>
    </row>
    <row r="2431" spans="1:6" hidden="1" x14ac:dyDescent="0.25">
      <c r="A2431" t="s">
        <v>989</v>
      </c>
      <c r="B2431" t="s">
        <v>13</v>
      </c>
      <c r="C2431" s="1" t="e">
        <f>_xlfn.XLOOKUP($A2431,Mapping!$A:$A,Mapping!$D:$D)</f>
        <v>#N/A</v>
      </c>
      <c r="D2431" s="1" t="e">
        <f>_xlfn.XLOOKUP($A2431,Mapping!$A:$A,Mapping!$E:$E)</f>
        <v>#N/A</v>
      </c>
      <c r="E2431" s="1" t="e">
        <f>_xlfn.XLOOKUP($A2431,Mapping!$A:$A,Mapping!$C:$C)</f>
        <v>#N/A</v>
      </c>
      <c r="F2431" s="1" t="e">
        <f>_xlfn.XLOOKUP($A2431,Mapping!$A:$A,Mapping!$G:$G)</f>
        <v>#N/A</v>
      </c>
    </row>
    <row r="2432" spans="1:6" hidden="1" x14ac:dyDescent="0.25">
      <c r="A2432" t="s">
        <v>990</v>
      </c>
      <c r="B2432" t="s">
        <v>13</v>
      </c>
      <c r="C2432" s="1" t="e">
        <f>_xlfn.XLOOKUP($A2432,Mapping!$A:$A,Mapping!$D:$D)</f>
        <v>#N/A</v>
      </c>
      <c r="D2432" s="1" t="e">
        <f>_xlfn.XLOOKUP($A2432,Mapping!$A:$A,Mapping!$E:$E)</f>
        <v>#N/A</v>
      </c>
      <c r="E2432" s="1" t="e">
        <f>_xlfn.XLOOKUP($A2432,Mapping!$A:$A,Mapping!$C:$C)</f>
        <v>#N/A</v>
      </c>
      <c r="F2432" s="1" t="e">
        <f>_xlfn.XLOOKUP($A2432,Mapping!$A:$A,Mapping!$G:$G)</f>
        <v>#N/A</v>
      </c>
    </row>
    <row r="2433" spans="1:6" hidden="1" x14ac:dyDescent="0.25">
      <c r="A2433" t="s">
        <v>991</v>
      </c>
      <c r="B2433" t="s">
        <v>13</v>
      </c>
      <c r="C2433" s="1" t="e">
        <f>_xlfn.XLOOKUP($A2433,Mapping!$A:$A,Mapping!$D:$D)</f>
        <v>#N/A</v>
      </c>
      <c r="D2433" s="1" t="e">
        <f>_xlfn.XLOOKUP($A2433,Mapping!$A:$A,Mapping!$E:$E)</f>
        <v>#N/A</v>
      </c>
      <c r="E2433" s="1" t="e">
        <f>_xlfn.XLOOKUP($A2433,Mapping!$A:$A,Mapping!$C:$C)</f>
        <v>#N/A</v>
      </c>
      <c r="F2433" s="1" t="e">
        <f>_xlfn.XLOOKUP($A2433,Mapping!$A:$A,Mapping!$G:$G)</f>
        <v>#N/A</v>
      </c>
    </row>
    <row r="2434" spans="1:6" hidden="1" x14ac:dyDescent="0.25">
      <c r="A2434" t="s">
        <v>992</v>
      </c>
      <c r="B2434" t="s">
        <v>13</v>
      </c>
      <c r="C2434" s="1" t="e">
        <f>_xlfn.XLOOKUP($A2434,Mapping!$A:$A,Mapping!$D:$D)</f>
        <v>#N/A</v>
      </c>
      <c r="D2434" s="1" t="e">
        <f>_xlfn.XLOOKUP($A2434,Mapping!$A:$A,Mapping!$E:$E)</f>
        <v>#N/A</v>
      </c>
      <c r="E2434" s="1" t="e">
        <f>_xlfn.XLOOKUP($A2434,Mapping!$A:$A,Mapping!$C:$C)</f>
        <v>#N/A</v>
      </c>
      <c r="F2434" s="1" t="e">
        <f>_xlfn.XLOOKUP($A2434,Mapping!$A:$A,Mapping!$G:$G)</f>
        <v>#N/A</v>
      </c>
    </row>
    <row r="2435" spans="1:6" hidden="1" x14ac:dyDescent="0.25">
      <c r="A2435" t="s">
        <v>993</v>
      </c>
      <c r="B2435" t="s">
        <v>13</v>
      </c>
      <c r="C2435" s="1" t="e">
        <f>_xlfn.XLOOKUP($A2435,Mapping!$A:$A,Mapping!$D:$D)</f>
        <v>#N/A</v>
      </c>
      <c r="D2435" s="1" t="e">
        <f>_xlfn.XLOOKUP($A2435,Mapping!$A:$A,Mapping!$E:$E)</f>
        <v>#N/A</v>
      </c>
      <c r="E2435" s="1" t="e">
        <f>_xlfn.XLOOKUP($A2435,Mapping!$A:$A,Mapping!$C:$C)</f>
        <v>#N/A</v>
      </c>
      <c r="F2435" s="1" t="e">
        <f>_xlfn.XLOOKUP($A2435,Mapping!$A:$A,Mapping!$G:$G)</f>
        <v>#N/A</v>
      </c>
    </row>
    <row r="2436" spans="1:6" x14ac:dyDescent="0.25">
      <c r="A2436" t="s">
        <v>994</v>
      </c>
      <c r="B2436" t="s">
        <v>13</v>
      </c>
      <c r="C2436" s="1">
        <f>_xlfn.XLOOKUP($A2436,Mapping!$A:$A,Mapping!$D:$D)</f>
        <v>22218</v>
      </c>
      <c r="D2436" s="1" t="str">
        <f>_xlfn.XLOOKUP($A2436,Mapping!$A:$A,Mapping!$E:$E)</f>
        <v>I_DBC024   0 \ Headflow</v>
      </c>
      <c r="E2436" s="1" t="str">
        <f>_xlfn.XLOOKUP($A2436,Mapping!$A:$A,Mapping!$C:$C)</f>
        <v>SJWAM</v>
      </c>
      <c r="F2436" s="1" t="str">
        <f>_xlfn.XLOOKUP($A2436,Mapping!$A:$A,Mapping!$G:$G)</f>
        <v>Streamflow (below node or reach listed)</v>
      </c>
    </row>
    <row r="2437" spans="1:6" hidden="1" x14ac:dyDescent="0.25">
      <c r="A2437" t="s">
        <v>995</v>
      </c>
      <c r="B2437" t="s">
        <v>13</v>
      </c>
      <c r="C2437" s="1" t="e">
        <f>_xlfn.XLOOKUP($A2437,Mapping!$A:$A,Mapping!$D:$D)</f>
        <v>#N/A</v>
      </c>
      <c r="D2437" s="1" t="e">
        <f>_xlfn.XLOOKUP($A2437,Mapping!$A:$A,Mapping!$E:$E)</f>
        <v>#N/A</v>
      </c>
      <c r="E2437" s="1" t="e">
        <f>_xlfn.XLOOKUP($A2437,Mapping!$A:$A,Mapping!$C:$C)</f>
        <v>#N/A</v>
      </c>
      <c r="F2437" s="1" t="e">
        <f>_xlfn.XLOOKUP($A2437,Mapping!$A:$A,Mapping!$G:$G)</f>
        <v>#N/A</v>
      </c>
    </row>
    <row r="2438" spans="1:6" x14ac:dyDescent="0.25">
      <c r="A2438" t="s">
        <v>996</v>
      </c>
      <c r="B2438" t="s">
        <v>13</v>
      </c>
      <c r="C2438" s="1">
        <f>_xlfn.XLOOKUP($A2438,Mapping!$A:$A,Mapping!$D:$D)</f>
        <v>15335</v>
      </c>
      <c r="D2438" s="1" t="str">
        <f>_xlfn.XLOOKUP($A2438,Mapping!$A:$A,Mapping!$E:$E)</f>
        <v>I_DCM027   0 \ Headflow</v>
      </c>
      <c r="E2438" s="1" t="str">
        <f>_xlfn.XLOOKUP($A2438,Mapping!$A:$A,Mapping!$C:$C)</f>
        <v>SJWAM</v>
      </c>
      <c r="F2438" s="1" t="str">
        <f>_xlfn.XLOOKUP($A2438,Mapping!$A:$A,Mapping!$G:$G)</f>
        <v>Streamflow (below node or reach listed)</v>
      </c>
    </row>
    <row r="2439" spans="1:6" x14ac:dyDescent="0.25">
      <c r="A2439" t="s">
        <v>997</v>
      </c>
      <c r="B2439" t="s">
        <v>13</v>
      </c>
      <c r="C2439" s="1">
        <f>_xlfn.XLOOKUP($A2439,Mapping!$A:$A,Mapping!$D:$D)</f>
        <v>15372</v>
      </c>
      <c r="D2439" s="1" t="str">
        <f>_xlfn.XLOOKUP($A2439,Mapping!$A:$A,Mapping!$E:$E)</f>
        <v>I_DCT050   0 \ Headflow</v>
      </c>
      <c r="E2439" s="1" t="str">
        <f>_xlfn.XLOOKUP($A2439,Mapping!$A:$A,Mapping!$C:$C)</f>
        <v>SJWAM</v>
      </c>
      <c r="F2439" s="1" t="str">
        <f>_xlfn.XLOOKUP($A2439,Mapping!$A:$A,Mapping!$G:$G)</f>
        <v>Streamflow (below node or reach listed)</v>
      </c>
    </row>
    <row r="2440" spans="1:6" x14ac:dyDescent="0.25">
      <c r="A2440" t="s">
        <v>998</v>
      </c>
      <c r="B2440" t="s">
        <v>13</v>
      </c>
      <c r="C2440" s="1">
        <f>_xlfn.XLOOKUP($A2440,Mapping!$A:$A,Mapping!$D:$D)</f>
        <v>17574</v>
      </c>
      <c r="D2440" s="1" t="str">
        <f>_xlfn.XLOOKUP($A2440,Mapping!$A:$A,Mapping!$E:$E)</f>
        <v>I_DED044   0 \ Headflow</v>
      </c>
      <c r="E2440" s="1" t="str">
        <f>_xlfn.XLOOKUP($A2440,Mapping!$A:$A,Mapping!$C:$C)</f>
        <v>SJWAM</v>
      </c>
      <c r="F2440" s="1" t="str">
        <f>_xlfn.XLOOKUP($A2440,Mapping!$A:$A,Mapping!$G:$G)</f>
        <v>Streamflow (below node or reach listed)</v>
      </c>
    </row>
    <row r="2441" spans="1:6" hidden="1" x14ac:dyDescent="0.25">
      <c r="A2441" t="s">
        <v>999</v>
      </c>
      <c r="B2441" t="s">
        <v>13</v>
      </c>
      <c r="C2441" s="1" t="e">
        <f>_xlfn.XLOOKUP($A2441,Mapping!$A:$A,Mapping!$D:$D)</f>
        <v>#N/A</v>
      </c>
      <c r="D2441" s="1" t="e">
        <f>_xlfn.XLOOKUP($A2441,Mapping!$A:$A,Mapping!$E:$E)</f>
        <v>#N/A</v>
      </c>
      <c r="E2441" s="1" t="e">
        <f>_xlfn.XLOOKUP($A2441,Mapping!$A:$A,Mapping!$C:$C)</f>
        <v>#N/A</v>
      </c>
      <c r="F2441" s="1" t="e">
        <f>_xlfn.XLOOKUP($A2441,Mapping!$A:$A,Mapping!$G:$G)</f>
        <v>#N/A</v>
      </c>
    </row>
    <row r="2442" spans="1:6" hidden="1" x14ac:dyDescent="0.25">
      <c r="A2442" t="s">
        <v>1000</v>
      </c>
      <c r="B2442" t="s">
        <v>13</v>
      </c>
      <c r="C2442" s="1" t="e">
        <f>_xlfn.XLOOKUP($A2442,Mapping!$A:$A,Mapping!$D:$D)</f>
        <v>#N/A</v>
      </c>
      <c r="D2442" s="1" t="e">
        <f>_xlfn.XLOOKUP($A2442,Mapping!$A:$A,Mapping!$E:$E)</f>
        <v>#N/A</v>
      </c>
      <c r="E2442" s="1" t="e">
        <f>_xlfn.XLOOKUP($A2442,Mapping!$A:$A,Mapping!$C:$C)</f>
        <v>#N/A</v>
      </c>
      <c r="F2442" s="1" t="e">
        <f>_xlfn.XLOOKUP($A2442,Mapping!$A:$A,Mapping!$G:$G)</f>
        <v>#N/A</v>
      </c>
    </row>
    <row r="2443" spans="1:6" hidden="1" x14ac:dyDescent="0.25">
      <c r="A2443" t="s">
        <v>1001</v>
      </c>
      <c r="B2443" t="s">
        <v>13</v>
      </c>
      <c r="C2443" s="1" t="e">
        <f>_xlfn.XLOOKUP($A2443,Mapping!$A:$A,Mapping!$D:$D)</f>
        <v>#N/A</v>
      </c>
      <c r="D2443" s="1" t="e">
        <f>_xlfn.XLOOKUP($A2443,Mapping!$A:$A,Mapping!$E:$E)</f>
        <v>#N/A</v>
      </c>
      <c r="E2443" s="1" t="e">
        <f>_xlfn.XLOOKUP($A2443,Mapping!$A:$A,Mapping!$C:$C)</f>
        <v>#N/A</v>
      </c>
      <c r="F2443" s="1" t="e">
        <f>_xlfn.XLOOKUP($A2443,Mapping!$A:$A,Mapping!$G:$G)</f>
        <v>#N/A</v>
      </c>
    </row>
    <row r="2444" spans="1:6" hidden="1" x14ac:dyDescent="0.25">
      <c r="A2444" t="s">
        <v>1002</v>
      </c>
      <c r="B2444" t="s">
        <v>13</v>
      </c>
      <c r="C2444" s="1" t="e">
        <f>_xlfn.XLOOKUP($A2444,Mapping!$A:$A,Mapping!$D:$D)</f>
        <v>#N/A</v>
      </c>
      <c r="D2444" s="1" t="e">
        <f>_xlfn.XLOOKUP($A2444,Mapping!$A:$A,Mapping!$E:$E)</f>
        <v>#N/A</v>
      </c>
      <c r="E2444" s="1" t="e">
        <f>_xlfn.XLOOKUP($A2444,Mapping!$A:$A,Mapping!$C:$C)</f>
        <v>#N/A</v>
      </c>
      <c r="F2444" s="1" t="e">
        <f>_xlfn.XLOOKUP($A2444,Mapping!$A:$A,Mapping!$G:$G)</f>
        <v>#N/A</v>
      </c>
    </row>
    <row r="2445" spans="1:6" x14ac:dyDescent="0.25">
      <c r="A2445" t="s">
        <v>1003</v>
      </c>
      <c r="B2445" t="s">
        <v>13</v>
      </c>
      <c r="C2445" s="1">
        <f>_xlfn.XLOOKUP($A2445,Mapping!$A:$A,Mapping!$D:$D)</f>
        <v>15609</v>
      </c>
      <c r="D2445" s="1" t="str">
        <f>_xlfn.XLOOKUP($A2445,Mapping!$A:$A,Mapping!$E:$E)</f>
        <v>I_DONLL   0 \ Headflow</v>
      </c>
      <c r="E2445" s="1" t="str">
        <f>_xlfn.XLOOKUP($A2445,Mapping!$A:$A,Mapping!$C:$C)</f>
        <v>SJWAM</v>
      </c>
      <c r="F2445" s="1" t="str">
        <f>_xlfn.XLOOKUP($A2445,Mapping!$A:$A,Mapping!$G:$G)</f>
        <v>Streamflow (below node or reach listed)</v>
      </c>
    </row>
    <row r="2446" spans="1:6" x14ac:dyDescent="0.25">
      <c r="A2446" t="s">
        <v>1004</v>
      </c>
      <c r="B2446" t="s">
        <v>13</v>
      </c>
      <c r="C2446" s="1">
        <f>_xlfn.XLOOKUP($A2446,Mapping!$A:$A,Mapping!$D:$D)</f>
        <v>17627</v>
      </c>
      <c r="D2446" s="1" t="str">
        <f>_xlfn.XLOOKUP($A2446,Mapping!$A:$A,Mapping!$E:$E)</f>
        <v>I_DPC008   0 \ Headflow</v>
      </c>
      <c r="E2446" s="1" t="str">
        <f>_xlfn.XLOOKUP($A2446,Mapping!$A:$A,Mapping!$C:$C)</f>
        <v>SJWAM</v>
      </c>
      <c r="F2446" s="1" t="str">
        <f>_xlfn.XLOOKUP($A2446,Mapping!$A:$A,Mapping!$G:$G)</f>
        <v>Streamflow (below node or reach listed)</v>
      </c>
    </row>
    <row r="2447" spans="1:6" hidden="1" x14ac:dyDescent="0.25">
      <c r="A2447" t="s">
        <v>1005</v>
      </c>
      <c r="B2447" t="s">
        <v>13</v>
      </c>
      <c r="C2447" s="1" t="e">
        <f>_xlfn.XLOOKUP($A2447,Mapping!$A:$A,Mapping!$D:$D)</f>
        <v>#N/A</v>
      </c>
      <c r="D2447" s="1" t="e">
        <f>_xlfn.XLOOKUP($A2447,Mapping!$A:$A,Mapping!$E:$E)</f>
        <v>#N/A</v>
      </c>
      <c r="E2447" s="1" t="e">
        <f>_xlfn.XLOOKUP($A2447,Mapping!$A:$A,Mapping!$C:$C)</f>
        <v>#N/A</v>
      </c>
      <c r="F2447" s="1" t="e">
        <f>_xlfn.XLOOKUP($A2447,Mapping!$A:$A,Mapping!$G:$G)</f>
        <v>#N/A</v>
      </c>
    </row>
    <row r="2448" spans="1:6" hidden="1" x14ac:dyDescent="0.25">
      <c r="A2448" t="s">
        <v>1006</v>
      </c>
      <c r="B2448" t="s">
        <v>13</v>
      </c>
      <c r="C2448" s="1" t="e">
        <f>_xlfn.XLOOKUP($A2448,Mapping!$A:$A,Mapping!$D:$D)</f>
        <v>#N/A</v>
      </c>
      <c r="D2448" s="1" t="e">
        <f>_xlfn.XLOOKUP($A2448,Mapping!$A:$A,Mapping!$E:$E)</f>
        <v>#N/A</v>
      </c>
      <c r="E2448" s="1" t="e">
        <f>_xlfn.XLOOKUP($A2448,Mapping!$A:$A,Mapping!$C:$C)</f>
        <v>#N/A</v>
      </c>
      <c r="F2448" s="1" t="e">
        <f>_xlfn.XLOOKUP($A2448,Mapping!$A:$A,Mapping!$G:$G)</f>
        <v>#N/A</v>
      </c>
    </row>
    <row r="2449" spans="1:6" hidden="1" x14ac:dyDescent="0.25">
      <c r="A2449" t="s">
        <v>1007</v>
      </c>
      <c r="B2449" t="s">
        <v>13</v>
      </c>
      <c r="C2449" s="1" t="e">
        <f>_xlfn.XLOOKUP($A2449,Mapping!$A:$A,Mapping!$D:$D)</f>
        <v>#N/A</v>
      </c>
      <c r="D2449" s="1" t="e">
        <f>_xlfn.XLOOKUP($A2449,Mapping!$A:$A,Mapping!$E:$E)</f>
        <v>#N/A</v>
      </c>
      <c r="E2449" s="1" t="e">
        <f>_xlfn.XLOOKUP($A2449,Mapping!$A:$A,Mapping!$C:$C)</f>
        <v>#N/A</v>
      </c>
      <c r="F2449" s="1" t="e">
        <f>_xlfn.XLOOKUP($A2449,Mapping!$A:$A,Mapping!$G:$G)</f>
        <v>#N/A</v>
      </c>
    </row>
    <row r="2450" spans="1:6" hidden="1" x14ac:dyDescent="0.25">
      <c r="A2450" t="s">
        <v>1008</v>
      </c>
      <c r="B2450" t="s">
        <v>13</v>
      </c>
      <c r="C2450" s="1" t="e">
        <f>_xlfn.XLOOKUP($A2450,Mapping!$A:$A,Mapping!$D:$D)</f>
        <v>#N/A</v>
      </c>
      <c r="D2450" s="1" t="e">
        <f>_xlfn.XLOOKUP($A2450,Mapping!$A:$A,Mapping!$E:$E)</f>
        <v>#N/A</v>
      </c>
      <c r="E2450" s="1" t="e">
        <f>_xlfn.XLOOKUP($A2450,Mapping!$A:$A,Mapping!$C:$C)</f>
        <v>#N/A</v>
      </c>
      <c r="F2450" s="1" t="e">
        <f>_xlfn.XLOOKUP($A2450,Mapping!$A:$A,Mapping!$G:$G)</f>
        <v>#N/A</v>
      </c>
    </row>
    <row r="2451" spans="1:6" hidden="1" x14ac:dyDescent="0.25">
      <c r="A2451" t="s">
        <v>1009</v>
      </c>
      <c r="B2451" t="s">
        <v>13</v>
      </c>
      <c r="C2451" s="1" t="e">
        <f>_xlfn.XLOOKUP($A2451,Mapping!$A:$A,Mapping!$D:$D)</f>
        <v>#N/A</v>
      </c>
      <c r="D2451" s="1" t="e">
        <f>_xlfn.XLOOKUP($A2451,Mapping!$A:$A,Mapping!$E:$E)</f>
        <v>#N/A</v>
      </c>
      <c r="E2451" s="1" t="e">
        <f>_xlfn.XLOOKUP($A2451,Mapping!$A:$A,Mapping!$C:$C)</f>
        <v>#N/A</v>
      </c>
      <c r="F2451" s="1" t="e">
        <f>_xlfn.XLOOKUP($A2451,Mapping!$A:$A,Mapping!$G:$G)</f>
        <v>#N/A</v>
      </c>
    </row>
    <row r="2452" spans="1:6" hidden="1" x14ac:dyDescent="0.25">
      <c r="A2452" t="s">
        <v>1010</v>
      </c>
      <c r="B2452" t="s">
        <v>13</v>
      </c>
      <c r="C2452" s="1" t="e">
        <f>_xlfn.XLOOKUP($A2452,Mapping!$A:$A,Mapping!$D:$D)</f>
        <v>#N/A</v>
      </c>
      <c r="D2452" s="1" t="e">
        <f>_xlfn.XLOOKUP($A2452,Mapping!$A:$A,Mapping!$E:$E)</f>
        <v>#N/A</v>
      </c>
      <c r="E2452" s="1" t="e">
        <f>_xlfn.XLOOKUP($A2452,Mapping!$A:$A,Mapping!$C:$C)</f>
        <v>#N/A</v>
      </c>
      <c r="F2452" s="1" t="e">
        <f>_xlfn.XLOOKUP($A2452,Mapping!$A:$A,Mapping!$G:$G)</f>
        <v>#N/A</v>
      </c>
    </row>
    <row r="2453" spans="1:6" x14ac:dyDescent="0.25">
      <c r="A2453" t="s">
        <v>1011</v>
      </c>
      <c r="B2453" t="s">
        <v>13</v>
      </c>
      <c r="C2453" s="1">
        <f>_xlfn.XLOOKUP($A2453,Mapping!$A:$A,Mapping!$D:$D)</f>
        <v>15675</v>
      </c>
      <c r="D2453" s="1" t="str">
        <f>_xlfn.XLOOKUP($A2453,Mapping!$A:$A,Mapping!$E:$E)</f>
        <v>I_ELENR   0 \ Headflow</v>
      </c>
      <c r="E2453" s="1" t="str">
        <f>_xlfn.XLOOKUP($A2453,Mapping!$A:$A,Mapping!$C:$C)</f>
        <v>SJWAM</v>
      </c>
      <c r="F2453" s="1" t="str">
        <f>_xlfn.XLOOKUP($A2453,Mapping!$A:$A,Mapping!$G:$G)</f>
        <v>Streamflow (below node or reach listed)</v>
      </c>
    </row>
    <row r="2454" spans="1:6" hidden="1" x14ac:dyDescent="0.25">
      <c r="A2454" t="s">
        <v>1012</v>
      </c>
      <c r="B2454" t="s">
        <v>13</v>
      </c>
      <c r="C2454" s="1" t="e">
        <f>_xlfn.XLOOKUP($A2454,Mapping!$A:$A,Mapping!$D:$D)</f>
        <v>#N/A</v>
      </c>
      <c r="D2454" s="1" t="e">
        <f>_xlfn.XLOOKUP($A2454,Mapping!$A:$A,Mapping!$E:$E)</f>
        <v>#N/A</v>
      </c>
      <c r="E2454" s="1" t="e">
        <f>_xlfn.XLOOKUP($A2454,Mapping!$A:$A,Mapping!$C:$C)</f>
        <v>#N/A</v>
      </c>
      <c r="F2454" s="1" t="e">
        <f>_xlfn.XLOOKUP($A2454,Mapping!$A:$A,Mapping!$G:$G)</f>
        <v>#N/A</v>
      </c>
    </row>
    <row r="2455" spans="1:6" hidden="1" x14ac:dyDescent="0.25">
      <c r="A2455" t="s">
        <v>1013</v>
      </c>
      <c r="B2455" t="s">
        <v>13</v>
      </c>
      <c r="C2455" s="1" t="e">
        <f>_xlfn.XLOOKUP($A2455,Mapping!$A:$A,Mapping!$D:$D)</f>
        <v>#N/A</v>
      </c>
      <c r="D2455" s="1" t="e">
        <f>_xlfn.XLOOKUP($A2455,Mapping!$A:$A,Mapping!$E:$E)</f>
        <v>#N/A</v>
      </c>
      <c r="E2455" s="1" t="e">
        <f>_xlfn.XLOOKUP($A2455,Mapping!$A:$A,Mapping!$C:$C)</f>
        <v>#N/A</v>
      </c>
      <c r="F2455" s="1" t="e">
        <f>_xlfn.XLOOKUP($A2455,Mapping!$A:$A,Mapping!$G:$G)</f>
        <v>#N/A</v>
      </c>
    </row>
    <row r="2456" spans="1:6" x14ac:dyDescent="0.25">
      <c r="A2456" t="s">
        <v>1014</v>
      </c>
      <c r="B2456" t="s">
        <v>13</v>
      </c>
      <c r="C2456" s="1">
        <f>_xlfn.XLOOKUP($A2456,Mapping!$A:$A,Mapping!$D:$D)</f>
        <v>22193</v>
      </c>
      <c r="D2456" s="1" t="str">
        <f>_xlfn.XLOOKUP($A2456,Mapping!$A:$A,Mapping!$E:$E)</f>
        <v>Chowchilla River  11 \ I_ESTMN Inflow</v>
      </c>
      <c r="E2456" s="1" t="str">
        <f>_xlfn.XLOOKUP($A2456,Mapping!$A:$A,Mapping!$C:$C)</f>
        <v>SJWAM</v>
      </c>
      <c r="F2456" s="1" t="str">
        <f>_xlfn.XLOOKUP($A2456,Mapping!$A:$A,Mapping!$G:$G)</f>
        <v>Streamflow (below node or reach listed)</v>
      </c>
    </row>
    <row r="2457" spans="1:6" hidden="1" x14ac:dyDescent="0.25">
      <c r="A2457" t="s">
        <v>1015</v>
      </c>
      <c r="B2457" t="s">
        <v>13</v>
      </c>
      <c r="C2457" s="1" t="e">
        <f>_xlfn.XLOOKUP($A2457,Mapping!$A:$A,Mapping!$D:$D)</f>
        <v>#N/A</v>
      </c>
      <c r="D2457" s="1" t="e">
        <f>_xlfn.XLOOKUP($A2457,Mapping!$A:$A,Mapping!$E:$E)</f>
        <v>#N/A</v>
      </c>
      <c r="E2457" s="1" t="e">
        <f>_xlfn.XLOOKUP($A2457,Mapping!$A:$A,Mapping!$C:$C)</f>
        <v>#N/A</v>
      </c>
      <c r="F2457" s="1" t="e">
        <f>_xlfn.XLOOKUP($A2457,Mapping!$A:$A,Mapping!$G:$G)</f>
        <v>#N/A</v>
      </c>
    </row>
    <row r="2458" spans="1:6" hidden="1" x14ac:dyDescent="0.25">
      <c r="A2458" t="s">
        <v>1016</v>
      </c>
      <c r="B2458" t="s">
        <v>13</v>
      </c>
      <c r="C2458" s="1" t="e">
        <f>_xlfn.XLOOKUP($A2458,Mapping!$A:$A,Mapping!$D:$D)</f>
        <v>#N/A</v>
      </c>
      <c r="D2458" s="1" t="e">
        <f>_xlfn.XLOOKUP($A2458,Mapping!$A:$A,Mapping!$E:$E)</f>
        <v>#N/A</v>
      </c>
      <c r="E2458" s="1" t="e">
        <f>_xlfn.XLOOKUP($A2458,Mapping!$A:$A,Mapping!$C:$C)</f>
        <v>#N/A</v>
      </c>
      <c r="F2458" s="1" t="e">
        <f>_xlfn.XLOOKUP($A2458,Mapping!$A:$A,Mapping!$G:$G)</f>
        <v>#N/A</v>
      </c>
    </row>
    <row r="2459" spans="1:6" hidden="1" x14ac:dyDescent="0.25">
      <c r="A2459" t="s">
        <v>1017</v>
      </c>
      <c r="B2459" t="s">
        <v>13</v>
      </c>
      <c r="C2459" s="1" t="e">
        <f>_xlfn.XLOOKUP($A2459,Mapping!$A:$A,Mapping!$D:$D)</f>
        <v>#N/A</v>
      </c>
      <c r="D2459" s="1" t="e">
        <f>_xlfn.XLOOKUP($A2459,Mapping!$A:$A,Mapping!$E:$E)</f>
        <v>#N/A</v>
      </c>
      <c r="E2459" s="1" t="e">
        <f>_xlfn.XLOOKUP($A2459,Mapping!$A:$A,Mapping!$C:$C)</f>
        <v>#N/A</v>
      </c>
      <c r="F2459" s="1" t="e">
        <f>_xlfn.XLOOKUP($A2459,Mapping!$A:$A,Mapping!$G:$G)</f>
        <v>#N/A</v>
      </c>
    </row>
    <row r="2460" spans="1:6" hidden="1" x14ac:dyDescent="0.25">
      <c r="A2460" t="s">
        <v>1018</v>
      </c>
      <c r="B2460" t="s">
        <v>13</v>
      </c>
      <c r="C2460" s="1" t="e">
        <f>_xlfn.XLOOKUP($A2460,Mapping!$A:$A,Mapping!$D:$D)</f>
        <v>#N/A</v>
      </c>
      <c r="D2460" s="1" t="e">
        <f>_xlfn.XLOOKUP($A2460,Mapping!$A:$A,Mapping!$E:$E)</f>
        <v>#N/A</v>
      </c>
      <c r="E2460" s="1" t="e">
        <f>_xlfn.XLOOKUP($A2460,Mapping!$A:$A,Mapping!$C:$C)</f>
        <v>#N/A</v>
      </c>
      <c r="F2460" s="1" t="e">
        <f>_xlfn.XLOOKUP($A2460,Mapping!$A:$A,Mapping!$G:$G)</f>
        <v>#N/A</v>
      </c>
    </row>
    <row r="2461" spans="1:6" hidden="1" x14ac:dyDescent="0.25">
      <c r="A2461" t="s">
        <v>1019</v>
      </c>
      <c r="B2461" t="s">
        <v>13</v>
      </c>
      <c r="C2461" s="1" t="e">
        <f>_xlfn.XLOOKUP($A2461,Mapping!$A:$A,Mapping!$D:$D)</f>
        <v>#N/A</v>
      </c>
      <c r="D2461" s="1" t="e">
        <f>_xlfn.XLOOKUP($A2461,Mapping!$A:$A,Mapping!$E:$E)</f>
        <v>#N/A</v>
      </c>
      <c r="E2461" s="1" t="e">
        <f>_xlfn.XLOOKUP($A2461,Mapping!$A:$A,Mapping!$C:$C)</f>
        <v>#N/A</v>
      </c>
      <c r="F2461" s="1" t="e">
        <f>_xlfn.XLOOKUP($A2461,Mapping!$A:$A,Mapping!$G:$G)</f>
        <v>#N/A</v>
      </c>
    </row>
    <row r="2462" spans="1:6" x14ac:dyDescent="0.25">
      <c r="A2462" t="s">
        <v>1020</v>
      </c>
      <c r="B2462" t="s">
        <v>13</v>
      </c>
      <c r="C2462" s="1">
        <f>_xlfn.XLOOKUP($A2462,Mapping!$A:$A,Mapping!$D:$D)</f>
        <v>22184</v>
      </c>
      <c r="D2462" s="1" t="str">
        <f>_xlfn.XLOOKUP($A2462,Mapping!$A:$A,Mapping!$E:$E)</f>
        <v>I_FRS046   0 \ Headflow</v>
      </c>
      <c r="E2462" s="1" t="str">
        <f>_xlfn.XLOOKUP($A2462,Mapping!$A:$A,Mapping!$C:$C)</f>
        <v>SJWAM</v>
      </c>
      <c r="F2462" s="1" t="str">
        <f>_xlfn.XLOOKUP($A2462,Mapping!$A:$A,Mapping!$G:$G)</f>
        <v>Streamflow (below node or reach listed)</v>
      </c>
    </row>
    <row r="2463" spans="1:6" hidden="1" x14ac:dyDescent="0.25">
      <c r="A2463" t="s">
        <v>1021</v>
      </c>
      <c r="B2463" t="s">
        <v>13</v>
      </c>
      <c r="C2463" s="1" t="str">
        <f>_xlfn.XLOOKUP($A2463,Mapping!$A:$A,Mapping!$D:$D)</f>
        <v/>
      </c>
      <c r="D2463" s="1" t="str">
        <f>_xlfn.XLOOKUP($A2463,Mapping!$A:$A,Mapping!$E:$E)</f>
        <v/>
      </c>
      <c r="E2463" s="1" t="str">
        <f>_xlfn.XLOOKUP($A2463,Mapping!$A:$A,Mapping!$C:$C)</f>
        <v>SJWAM</v>
      </c>
      <c r="F2463" s="1" t="str">
        <f>_xlfn.XLOOKUP($A2463,Mapping!$A:$A,Mapping!$G:$G)</f>
        <v/>
      </c>
    </row>
    <row r="2464" spans="1:6" hidden="1" x14ac:dyDescent="0.25">
      <c r="A2464" t="s">
        <v>1022</v>
      </c>
      <c r="B2464" t="s">
        <v>13</v>
      </c>
      <c r="C2464" s="1" t="e">
        <f>_xlfn.XLOOKUP($A2464,Mapping!$A:$A,Mapping!$D:$D)</f>
        <v>#N/A</v>
      </c>
      <c r="D2464" s="1" t="e">
        <f>_xlfn.XLOOKUP($A2464,Mapping!$A:$A,Mapping!$E:$E)</f>
        <v>#N/A</v>
      </c>
      <c r="E2464" s="1" t="e">
        <f>_xlfn.XLOOKUP($A2464,Mapping!$A:$A,Mapping!$C:$C)</f>
        <v>#N/A</v>
      </c>
      <c r="F2464" s="1" t="e">
        <f>_xlfn.XLOOKUP($A2464,Mapping!$A:$A,Mapping!$G:$G)</f>
        <v>#N/A</v>
      </c>
    </row>
    <row r="2465" spans="1:6" x14ac:dyDescent="0.25">
      <c r="A2465" t="s">
        <v>1023</v>
      </c>
      <c r="B2465" t="s">
        <v>13</v>
      </c>
      <c r="C2465" s="1">
        <f>_xlfn.XLOOKUP($A2465,Mapping!$A:$A,Mapping!$D:$D)</f>
        <v>17823</v>
      </c>
      <c r="D2465" s="1" t="str">
        <f>_xlfn.XLOOKUP($A2465,Mapping!$A:$A,Mapping!$E:$E)</f>
        <v>I_GRZ012   0 \ Headflow</v>
      </c>
      <c r="E2465" s="1" t="str">
        <f>_xlfn.XLOOKUP($A2465,Mapping!$A:$A,Mapping!$C:$C)</f>
        <v>SJWAM</v>
      </c>
      <c r="F2465" s="1" t="str">
        <f>_xlfn.XLOOKUP($A2465,Mapping!$A:$A,Mapping!$G:$G)</f>
        <v>Streamflow (below node or reach listed)</v>
      </c>
    </row>
    <row r="2466" spans="1:6" hidden="1" x14ac:dyDescent="0.25">
      <c r="A2466" t="s">
        <v>1024</v>
      </c>
      <c r="B2466" t="s">
        <v>13</v>
      </c>
      <c r="C2466" s="1" t="e">
        <f>_xlfn.XLOOKUP($A2466,Mapping!$A:$A,Mapping!$D:$D)</f>
        <v>#N/A</v>
      </c>
      <c r="D2466" s="1" t="e">
        <f>_xlfn.XLOOKUP($A2466,Mapping!$A:$A,Mapping!$E:$E)</f>
        <v>#N/A</v>
      </c>
      <c r="E2466" s="1" t="e">
        <f>_xlfn.XLOOKUP($A2466,Mapping!$A:$A,Mapping!$C:$C)</f>
        <v>#N/A</v>
      </c>
      <c r="F2466" s="1" t="e">
        <f>_xlfn.XLOOKUP($A2466,Mapping!$A:$A,Mapping!$G:$G)</f>
        <v>#N/A</v>
      </c>
    </row>
    <row r="2467" spans="1:6" hidden="1" x14ac:dyDescent="0.25">
      <c r="A2467" t="s">
        <v>1025</v>
      </c>
      <c r="B2467" t="s">
        <v>13</v>
      </c>
      <c r="C2467" s="1" t="e">
        <f>_xlfn.XLOOKUP($A2467,Mapping!$A:$A,Mapping!$D:$D)</f>
        <v>#N/A</v>
      </c>
      <c r="D2467" s="1" t="e">
        <f>_xlfn.XLOOKUP($A2467,Mapping!$A:$A,Mapping!$E:$E)</f>
        <v>#N/A</v>
      </c>
      <c r="E2467" s="1" t="e">
        <f>_xlfn.XLOOKUP($A2467,Mapping!$A:$A,Mapping!$C:$C)</f>
        <v>#N/A</v>
      </c>
      <c r="F2467" s="1" t="e">
        <f>_xlfn.XLOOKUP($A2467,Mapping!$A:$A,Mapping!$G:$G)</f>
        <v>#N/A</v>
      </c>
    </row>
    <row r="2468" spans="1:6" x14ac:dyDescent="0.25">
      <c r="A2468" t="s">
        <v>1026</v>
      </c>
      <c r="B2468" t="s">
        <v>13</v>
      </c>
      <c r="C2468" s="1">
        <f>_xlfn.XLOOKUP($A2468,Mapping!$A:$A,Mapping!$D:$D)</f>
        <v>22247</v>
      </c>
      <c r="D2468" s="1" t="str">
        <f>_xlfn.XLOOKUP($A2468,Mapping!$A:$A,Mapping!$E:$E)</f>
        <v>Fresno River   9 \ I_HNSLY Inflow</v>
      </c>
      <c r="E2468" s="1" t="str">
        <f>_xlfn.XLOOKUP($A2468,Mapping!$A:$A,Mapping!$C:$C)</f>
        <v>SJWAM</v>
      </c>
      <c r="F2468" s="1" t="str">
        <f>_xlfn.XLOOKUP($A2468,Mapping!$A:$A,Mapping!$G:$G)</f>
        <v>Streamflow (below node or reach listed)</v>
      </c>
    </row>
    <row r="2469" spans="1:6" hidden="1" x14ac:dyDescent="0.25">
      <c r="A2469" t="s">
        <v>1027</v>
      </c>
      <c r="B2469" t="s">
        <v>13</v>
      </c>
      <c r="C2469" s="1" t="e">
        <f>_xlfn.XLOOKUP($A2469,Mapping!$A:$A,Mapping!$D:$D)</f>
        <v>#N/A</v>
      </c>
      <c r="D2469" s="1" t="e">
        <f>_xlfn.XLOOKUP($A2469,Mapping!$A:$A,Mapping!$E:$E)</f>
        <v>#N/A</v>
      </c>
      <c r="E2469" s="1" t="e">
        <f>_xlfn.XLOOKUP($A2469,Mapping!$A:$A,Mapping!$C:$C)</f>
        <v>#N/A</v>
      </c>
      <c r="F2469" s="1" t="e">
        <f>_xlfn.XLOOKUP($A2469,Mapping!$A:$A,Mapping!$G:$G)</f>
        <v>#N/A</v>
      </c>
    </row>
    <row r="2470" spans="1:6" x14ac:dyDescent="0.25">
      <c r="A2470" t="s">
        <v>1028</v>
      </c>
      <c r="B2470" t="s">
        <v>13</v>
      </c>
      <c r="C2470" s="1">
        <f>_xlfn.XLOOKUP($A2470,Mapping!$A:$A,Mapping!$D:$D)</f>
        <v>15365</v>
      </c>
      <c r="D2470" s="1" t="str">
        <f>_xlfn.XLOOKUP($A2470,Mapping!$A:$A,Mapping!$E:$E)</f>
        <v>I_HTCHY   0 \ Headflow</v>
      </c>
      <c r="E2470" s="1" t="str">
        <f>_xlfn.XLOOKUP($A2470,Mapping!$A:$A,Mapping!$C:$C)</f>
        <v>SJWAM</v>
      </c>
      <c r="F2470" s="1" t="str">
        <f>_xlfn.XLOOKUP($A2470,Mapping!$A:$A,Mapping!$G:$G)</f>
        <v>Streamflow (below node or reach listed)</v>
      </c>
    </row>
    <row r="2471" spans="1:6" hidden="1" x14ac:dyDescent="0.25">
      <c r="A2471" t="s">
        <v>1029</v>
      </c>
      <c r="B2471" t="s">
        <v>13</v>
      </c>
      <c r="C2471" s="1" t="e">
        <f>_xlfn.XLOOKUP($A2471,Mapping!$A:$A,Mapping!$D:$D)</f>
        <v>#N/A</v>
      </c>
      <c r="D2471" s="1" t="e">
        <f>_xlfn.XLOOKUP($A2471,Mapping!$A:$A,Mapping!$E:$E)</f>
        <v>#N/A</v>
      </c>
      <c r="E2471" s="1" t="e">
        <f>_xlfn.XLOOKUP($A2471,Mapping!$A:$A,Mapping!$C:$C)</f>
        <v>#N/A</v>
      </c>
      <c r="F2471" s="1" t="e">
        <f>_xlfn.XLOOKUP($A2471,Mapping!$A:$A,Mapping!$G:$G)</f>
        <v>#N/A</v>
      </c>
    </row>
    <row r="2472" spans="1:6" hidden="1" x14ac:dyDescent="0.25">
      <c r="A2472" t="s">
        <v>1030</v>
      </c>
      <c r="B2472" t="s">
        <v>13</v>
      </c>
      <c r="C2472" s="1" t="e">
        <f>_xlfn.XLOOKUP($A2472,Mapping!$A:$A,Mapping!$D:$D)</f>
        <v>#N/A</v>
      </c>
      <c r="D2472" s="1" t="e">
        <f>_xlfn.XLOOKUP($A2472,Mapping!$A:$A,Mapping!$E:$E)</f>
        <v>#N/A</v>
      </c>
      <c r="E2472" s="1" t="e">
        <f>_xlfn.XLOOKUP($A2472,Mapping!$A:$A,Mapping!$C:$C)</f>
        <v>#N/A</v>
      </c>
      <c r="F2472" s="1" t="e">
        <f>_xlfn.XLOOKUP($A2472,Mapping!$A:$A,Mapping!$G:$G)</f>
        <v>#N/A</v>
      </c>
    </row>
    <row r="2473" spans="1:6" x14ac:dyDescent="0.25">
      <c r="A2473" t="s">
        <v>1031</v>
      </c>
      <c r="B2473" t="s">
        <v>13</v>
      </c>
      <c r="C2473" s="1">
        <f>_xlfn.XLOOKUP($A2473,Mapping!$A:$A,Mapping!$D:$D)</f>
        <v>17848</v>
      </c>
      <c r="D2473" s="1" t="str">
        <f>_xlfn.XLOOKUP($A2473,Mapping!$A:$A,Mapping!$E:$E)</f>
        <v>I_ING008   0 \ Headflow</v>
      </c>
      <c r="E2473" s="1" t="str">
        <f>_xlfn.XLOOKUP($A2473,Mapping!$A:$A,Mapping!$C:$C)</f>
        <v>SJWAM</v>
      </c>
      <c r="F2473" s="1" t="str">
        <f>_xlfn.XLOOKUP($A2473,Mapping!$A:$A,Mapping!$G:$G)</f>
        <v>Streamflow (below node or reach listed)</v>
      </c>
    </row>
    <row r="2474" spans="1:6" x14ac:dyDescent="0.25">
      <c r="A2474" t="s">
        <v>1032</v>
      </c>
      <c r="B2474" t="s">
        <v>13</v>
      </c>
      <c r="C2474" s="1">
        <f>_xlfn.XLOOKUP($A2474,Mapping!$A:$A,Mapping!$D:$D)</f>
        <v>21146</v>
      </c>
      <c r="D2474" s="1" t="str">
        <f>_xlfn.XLOOKUP($A2474,Mapping!$A:$A,Mapping!$E:$E)</f>
        <v>I_JBP006   0 \ Headflow</v>
      </c>
      <c r="E2474" s="1" t="str">
        <f>_xlfn.XLOOKUP($A2474,Mapping!$A:$A,Mapping!$C:$C)</f>
        <v>SJWAM</v>
      </c>
      <c r="F2474" s="1" t="str">
        <f>_xlfn.XLOOKUP($A2474,Mapping!$A:$A,Mapping!$G:$G)</f>
        <v>Streamflow (below node or reach listed)</v>
      </c>
    </row>
    <row r="2475" spans="1:6" hidden="1" x14ac:dyDescent="0.25">
      <c r="A2475" t="s">
        <v>1033</v>
      </c>
      <c r="B2475" t="s">
        <v>13</v>
      </c>
      <c r="C2475" s="1" t="e">
        <f>_xlfn.XLOOKUP($A2475,Mapping!$A:$A,Mapping!$D:$D)</f>
        <v>#N/A</v>
      </c>
      <c r="D2475" s="1" t="e">
        <f>_xlfn.XLOOKUP($A2475,Mapping!$A:$A,Mapping!$E:$E)</f>
        <v>#N/A</v>
      </c>
      <c r="E2475" s="1" t="e">
        <f>_xlfn.XLOOKUP($A2475,Mapping!$A:$A,Mapping!$C:$C)</f>
        <v>#N/A</v>
      </c>
      <c r="F2475" s="1" t="e">
        <f>_xlfn.XLOOKUP($A2475,Mapping!$A:$A,Mapping!$G:$G)</f>
        <v>#N/A</v>
      </c>
    </row>
    <row r="2476" spans="1:6" hidden="1" x14ac:dyDescent="0.25">
      <c r="A2476" t="s">
        <v>1034</v>
      </c>
      <c r="B2476" t="s">
        <v>13</v>
      </c>
      <c r="C2476" s="1" t="e">
        <f>_xlfn.XLOOKUP($A2476,Mapping!$A:$A,Mapping!$D:$D)</f>
        <v>#N/A</v>
      </c>
      <c r="D2476" s="1" t="e">
        <f>_xlfn.XLOOKUP($A2476,Mapping!$A:$A,Mapping!$E:$E)</f>
        <v>#N/A</v>
      </c>
      <c r="E2476" s="1" t="e">
        <f>_xlfn.XLOOKUP($A2476,Mapping!$A:$A,Mapping!$C:$C)</f>
        <v>#N/A</v>
      </c>
      <c r="F2476" s="1" t="e">
        <f>_xlfn.XLOOKUP($A2476,Mapping!$A:$A,Mapping!$G:$G)</f>
        <v>#N/A</v>
      </c>
    </row>
    <row r="2477" spans="1:6" hidden="1" x14ac:dyDescent="0.25">
      <c r="A2477" t="s">
        <v>1035</v>
      </c>
      <c r="B2477" t="s">
        <v>13</v>
      </c>
      <c r="C2477" s="1" t="e">
        <f>_xlfn.XLOOKUP($A2477,Mapping!$A:$A,Mapping!$D:$D)</f>
        <v>#N/A</v>
      </c>
      <c r="D2477" s="1" t="e">
        <f>_xlfn.XLOOKUP($A2477,Mapping!$A:$A,Mapping!$E:$E)</f>
        <v>#N/A</v>
      </c>
      <c r="E2477" s="1" t="e">
        <f>_xlfn.XLOOKUP($A2477,Mapping!$A:$A,Mapping!$C:$C)</f>
        <v>#N/A</v>
      </c>
      <c r="F2477" s="1" t="e">
        <f>_xlfn.XLOOKUP($A2477,Mapping!$A:$A,Mapping!$G:$G)</f>
        <v>#N/A</v>
      </c>
    </row>
    <row r="2478" spans="1:6" hidden="1" x14ac:dyDescent="0.25">
      <c r="A2478" t="s">
        <v>1036</v>
      </c>
      <c r="B2478" t="s">
        <v>13</v>
      </c>
      <c r="C2478" s="1" t="e">
        <f>_xlfn.XLOOKUP($A2478,Mapping!$A:$A,Mapping!$D:$D)</f>
        <v>#N/A</v>
      </c>
      <c r="D2478" s="1" t="e">
        <f>_xlfn.XLOOKUP($A2478,Mapping!$A:$A,Mapping!$E:$E)</f>
        <v>#N/A</v>
      </c>
      <c r="E2478" s="1" t="e">
        <f>_xlfn.XLOOKUP($A2478,Mapping!$A:$A,Mapping!$C:$C)</f>
        <v>#N/A</v>
      </c>
      <c r="F2478" s="1" t="e">
        <f>_xlfn.XLOOKUP($A2478,Mapping!$A:$A,Mapping!$G:$G)</f>
        <v>#N/A</v>
      </c>
    </row>
    <row r="2479" spans="1:6" hidden="1" x14ac:dyDescent="0.25">
      <c r="A2479" t="s">
        <v>1037</v>
      </c>
      <c r="B2479" t="s">
        <v>13</v>
      </c>
      <c r="C2479" s="1" t="e">
        <f>_xlfn.XLOOKUP($A2479,Mapping!$A:$A,Mapping!$D:$D)</f>
        <v>#N/A</v>
      </c>
      <c r="D2479" s="1" t="e">
        <f>_xlfn.XLOOKUP($A2479,Mapping!$A:$A,Mapping!$E:$E)</f>
        <v>#N/A</v>
      </c>
      <c r="E2479" s="1" t="e">
        <f>_xlfn.XLOOKUP($A2479,Mapping!$A:$A,Mapping!$C:$C)</f>
        <v>#N/A</v>
      </c>
      <c r="F2479" s="1" t="e">
        <f>_xlfn.XLOOKUP($A2479,Mapping!$A:$A,Mapping!$G:$G)</f>
        <v>#N/A</v>
      </c>
    </row>
    <row r="2480" spans="1:6" hidden="1" x14ac:dyDescent="0.25">
      <c r="A2480" t="s">
        <v>1038</v>
      </c>
      <c r="B2480" t="s">
        <v>13</v>
      </c>
      <c r="C2480" s="1" t="e">
        <f>_xlfn.XLOOKUP($A2480,Mapping!$A:$A,Mapping!$D:$D)</f>
        <v>#N/A</v>
      </c>
      <c r="D2480" s="1" t="e">
        <f>_xlfn.XLOOKUP($A2480,Mapping!$A:$A,Mapping!$E:$E)</f>
        <v>#N/A</v>
      </c>
      <c r="E2480" s="1" t="e">
        <f>_xlfn.XLOOKUP($A2480,Mapping!$A:$A,Mapping!$C:$C)</f>
        <v>#N/A</v>
      </c>
      <c r="F2480" s="1" t="e">
        <f>_xlfn.XLOOKUP($A2480,Mapping!$A:$A,Mapping!$G:$G)</f>
        <v>#N/A</v>
      </c>
    </row>
    <row r="2481" spans="1:6" hidden="1" x14ac:dyDescent="0.25">
      <c r="A2481" t="s">
        <v>1039</v>
      </c>
      <c r="B2481" t="s">
        <v>13</v>
      </c>
      <c r="C2481" s="1" t="e">
        <f>_xlfn.XLOOKUP($A2481,Mapping!$A:$A,Mapping!$D:$D)</f>
        <v>#N/A</v>
      </c>
      <c r="D2481" s="1" t="e">
        <f>_xlfn.XLOOKUP($A2481,Mapping!$A:$A,Mapping!$E:$E)</f>
        <v>#N/A</v>
      </c>
      <c r="E2481" s="1" t="e">
        <f>_xlfn.XLOOKUP($A2481,Mapping!$A:$A,Mapping!$C:$C)</f>
        <v>#N/A</v>
      </c>
      <c r="F2481" s="1" t="e">
        <f>_xlfn.XLOOKUP($A2481,Mapping!$A:$A,Mapping!$G:$G)</f>
        <v>#N/A</v>
      </c>
    </row>
    <row r="2482" spans="1:6" x14ac:dyDescent="0.25">
      <c r="A2482" t="s">
        <v>1040</v>
      </c>
      <c r="B2482" t="s">
        <v>13</v>
      </c>
      <c r="C2482" s="1">
        <f>_xlfn.XLOOKUP($A2482,Mapping!$A:$A,Mapping!$D:$D)</f>
        <v>6470</v>
      </c>
      <c r="D2482" s="1" t="str">
        <f>_xlfn.XLOOKUP($A2482,Mapping!$A:$A,Mapping!$E:$E)</f>
        <v>I_LJC022   0 \ Headflow</v>
      </c>
      <c r="E2482" s="1" t="str">
        <f>_xlfn.XLOOKUP($A2482,Mapping!$A:$A,Mapping!$C:$C)</f>
        <v>SJWAM</v>
      </c>
      <c r="F2482" s="1" t="str">
        <f>_xlfn.XLOOKUP($A2482,Mapping!$A:$A,Mapping!$G:$G)</f>
        <v>Streamflow (below node or reach listed)</v>
      </c>
    </row>
    <row r="2483" spans="1:6" hidden="1" x14ac:dyDescent="0.25">
      <c r="A2483" t="s">
        <v>1041</v>
      </c>
      <c r="B2483" t="s">
        <v>13</v>
      </c>
      <c r="C2483" s="1" t="e">
        <f>_xlfn.XLOOKUP($A2483,Mapping!$A:$A,Mapping!$D:$D)</f>
        <v>#N/A</v>
      </c>
      <c r="D2483" s="1" t="e">
        <f>_xlfn.XLOOKUP($A2483,Mapping!$A:$A,Mapping!$E:$E)</f>
        <v>#N/A</v>
      </c>
      <c r="E2483" s="1" t="e">
        <f>_xlfn.XLOOKUP($A2483,Mapping!$A:$A,Mapping!$C:$C)</f>
        <v>#N/A</v>
      </c>
      <c r="F2483" s="1" t="e">
        <f>_xlfn.XLOOKUP($A2483,Mapping!$A:$A,Mapping!$G:$G)</f>
        <v>#N/A</v>
      </c>
    </row>
    <row r="2484" spans="1:6" x14ac:dyDescent="0.25">
      <c r="A2484" t="s">
        <v>1042</v>
      </c>
      <c r="B2484" t="s">
        <v>13</v>
      </c>
      <c r="C2484" s="1">
        <f>_xlfn.XLOOKUP($A2484,Mapping!$A:$A,Mapping!$D:$D)</f>
        <v>15682</v>
      </c>
      <c r="D2484" s="1" t="str">
        <f>_xlfn.XLOOKUP($A2484,Mapping!$A:$A,Mapping!$E:$E)</f>
        <v>I_LLOYD   0 \ Headflow</v>
      </c>
      <c r="E2484" s="1" t="str">
        <f>_xlfn.XLOOKUP($A2484,Mapping!$A:$A,Mapping!$C:$C)</f>
        <v>SJWAM</v>
      </c>
      <c r="F2484" s="1" t="str">
        <f>_xlfn.XLOOKUP($A2484,Mapping!$A:$A,Mapping!$G:$G)</f>
        <v>Streamflow (below node or reach listed)</v>
      </c>
    </row>
    <row r="2485" spans="1:6" hidden="1" x14ac:dyDescent="0.25">
      <c r="A2485" t="s">
        <v>1043</v>
      </c>
      <c r="B2485" t="s">
        <v>13</v>
      </c>
      <c r="C2485" s="1" t="e">
        <f>_xlfn.XLOOKUP($A2485,Mapping!$A:$A,Mapping!$D:$D)</f>
        <v>#N/A</v>
      </c>
      <c r="D2485" s="1" t="e">
        <f>_xlfn.XLOOKUP($A2485,Mapping!$A:$A,Mapping!$E:$E)</f>
        <v>#N/A</v>
      </c>
      <c r="E2485" s="1" t="e">
        <f>_xlfn.XLOOKUP($A2485,Mapping!$A:$A,Mapping!$C:$C)</f>
        <v>#N/A</v>
      </c>
      <c r="F2485" s="1" t="e">
        <f>_xlfn.XLOOKUP($A2485,Mapping!$A:$A,Mapping!$G:$G)</f>
        <v>#N/A</v>
      </c>
    </row>
    <row r="2486" spans="1:6" hidden="1" x14ac:dyDescent="0.25">
      <c r="A2486" t="s">
        <v>1044</v>
      </c>
      <c r="B2486" t="s">
        <v>13</v>
      </c>
      <c r="C2486" s="1" t="e">
        <f>_xlfn.XLOOKUP($A2486,Mapping!$A:$A,Mapping!$D:$D)</f>
        <v>#N/A</v>
      </c>
      <c r="D2486" s="1" t="e">
        <f>_xlfn.XLOOKUP($A2486,Mapping!$A:$A,Mapping!$E:$E)</f>
        <v>#N/A</v>
      </c>
      <c r="E2486" s="1" t="e">
        <f>_xlfn.XLOOKUP($A2486,Mapping!$A:$A,Mapping!$C:$C)</f>
        <v>#N/A</v>
      </c>
      <c r="F2486" s="1" t="e">
        <f>_xlfn.XLOOKUP($A2486,Mapping!$A:$A,Mapping!$G:$G)</f>
        <v>#N/A</v>
      </c>
    </row>
    <row r="2487" spans="1:6" hidden="1" x14ac:dyDescent="0.25">
      <c r="A2487" t="s">
        <v>1045</v>
      </c>
      <c r="B2487" t="s">
        <v>13</v>
      </c>
      <c r="C2487" s="1" t="e">
        <f>_xlfn.XLOOKUP($A2487,Mapping!$A:$A,Mapping!$D:$D)</f>
        <v>#N/A</v>
      </c>
      <c r="D2487" s="1" t="e">
        <f>_xlfn.XLOOKUP($A2487,Mapping!$A:$A,Mapping!$E:$E)</f>
        <v>#N/A</v>
      </c>
      <c r="E2487" s="1" t="e">
        <f>_xlfn.XLOOKUP($A2487,Mapping!$A:$A,Mapping!$C:$C)</f>
        <v>#N/A</v>
      </c>
      <c r="F2487" s="1" t="e">
        <f>_xlfn.XLOOKUP($A2487,Mapping!$A:$A,Mapping!$G:$G)</f>
        <v>#N/A</v>
      </c>
    </row>
    <row r="2488" spans="1:6" hidden="1" x14ac:dyDescent="0.25">
      <c r="A2488" t="s">
        <v>1046</v>
      </c>
      <c r="B2488" t="s">
        <v>13</v>
      </c>
      <c r="C2488" s="1" t="str">
        <f>_xlfn.XLOOKUP($A2488,Mapping!$A:$A,Mapping!$D:$D)</f>
        <v/>
      </c>
      <c r="D2488" s="1" t="str">
        <f>_xlfn.XLOOKUP($A2488,Mapping!$A:$A,Mapping!$E:$E)</f>
        <v/>
      </c>
      <c r="E2488" s="1" t="str">
        <f>_xlfn.XLOOKUP($A2488,Mapping!$A:$A,Mapping!$C:$C)</f>
        <v>SJWAM</v>
      </c>
      <c r="F2488" s="1" t="str">
        <f>_xlfn.XLOOKUP($A2488,Mapping!$A:$A,Mapping!$G:$G)</f>
        <v/>
      </c>
    </row>
    <row r="2489" spans="1:6" hidden="1" x14ac:dyDescent="0.25">
      <c r="A2489" t="s">
        <v>1047</v>
      </c>
      <c r="B2489" t="s">
        <v>13</v>
      </c>
      <c r="C2489" s="1" t="e">
        <f>_xlfn.XLOOKUP($A2489,Mapping!$A:$A,Mapping!$D:$D)</f>
        <v>#N/A</v>
      </c>
      <c r="D2489" s="1" t="e">
        <f>_xlfn.XLOOKUP($A2489,Mapping!$A:$A,Mapping!$E:$E)</f>
        <v>#N/A</v>
      </c>
      <c r="E2489" s="1" t="e">
        <f>_xlfn.XLOOKUP($A2489,Mapping!$A:$A,Mapping!$C:$C)</f>
        <v>#N/A</v>
      </c>
      <c r="F2489" s="1" t="e">
        <f>_xlfn.XLOOKUP($A2489,Mapping!$A:$A,Mapping!$G:$G)</f>
        <v>#N/A</v>
      </c>
    </row>
    <row r="2490" spans="1:6" hidden="1" x14ac:dyDescent="0.25">
      <c r="A2490" t="s">
        <v>1048</v>
      </c>
      <c r="B2490" t="s">
        <v>13</v>
      </c>
      <c r="C2490" s="1" t="e">
        <f>_xlfn.XLOOKUP($A2490,Mapping!$A:$A,Mapping!$D:$D)</f>
        <v>#N/A</v>
      </c>
      <c r="D2490" s="1" t="e">
        <f>_xlfn.XLOOKUP($A2490,Mapping!$A:$A,Mapping!$E:$E)</f>
        <v>#N/A</v>
      </c>
      <c r="E2490" s="1" t="e">
        <f>_xlfn.XLOOKUP($A2490,Mapping!$A:$A,Mapping!$C:$C)</f>
        <v>#N/A</v>
      </c>
      <c r="F2490" s="1" t="e">
        <f>_xlfn.XLOOKUP($A2490,Mapping!$A:$A,Mapping!$G:$G)</f>
        <v>#N/A</v>
      </c>
    </row>
    <row r="2491" spans="1:6" x14ac:dyDescent="0.25">
      <c r="A2491" t="s">
        <v>1049</v>
      </c>
      <c r="B2491" t="s">
        <v>13</v>
      </c>
      <c r="C2491" s="1">
        <f>_xlfn.XLOOKUP($A2491,Mapping!$A:$A,Mapping!$D:$D)</f>
        <v>15632</v>
      </c>
      <c r="D2491" s="1" t="str">
        <f>_xlfn.XLOOKUP($A2491,Mapping!$A:$A,Mapping!$E:$E)</f>
        <v>I_LYONS   0 \ Headflow</v>
      </c>
      <c r="E2491" s="1" t="str">
        <f>_xlfn.XLOOKUP($A2491,Mapping!$A:$A,Mapping!$C:$C)</f>
        <v>SJWAM</v>
      </c>
      <c r="F2491" s="1" t="str">
        <f>_xlfn.XLOOKUP($A2491,Mapping!$A:$A,Mapping!$G:$G)</f>
        <v>Streamflow (below node or reach listed)</v>
      </c>
    </row>
    <row r="2492" spans="1:6" x14ac:dyDescent="0.25">
      <c r="A2492" t="s">
        <v>1050</v>
      </c>
      <c r="B2492" t="s">
        <v>13</v>
      </c>
      <c r="C2492" s="1">
        <f>_xlfn.XLOOKUP($A2492,Mapping!$A:$A,Mapping!$D:$D)</f>
        <v>15317</v>
      </c>
      <c r="D2492" s="1" t="str">
        <f>_xlfn.XLOOKUP($A2492,Mapping!$A:$A,Mapping!$E:$E)</f>
        <v>I_MCD055   0 \ Headflow</v>
      </c>
      <c r="E2492" s="1" t="str">
        <f>_xlfn.XLOOKUP($A2492,Mapping!$A:$A,Mapping!$C:$C)</f>
        <v>SJWAM</v>
      </c>
      <c r="F2492" s="1" t="str">
        <f>_xlfn.XLOOKUP($A2492,Mapping!$A:$A,Mapping!$G:$G)</f>
        <v>Streamflow (below node or reach listed)</v>
      </c>
    </row>
    <row r="2493" spans="1:6" x14ac:dyDescent="0.25">
      <c r="A2493" t="s">
        <v>1051</v>
      </c>
      <c r="B2493" t="s">
        <v>13</v>
      </c>
      <c r="C2493" s="1">
        <f>_xlfn.XLOOKUP($A2493,Mapping!$A:$A,Mapping!$D:$D)</f>
        <v>18498</v>
      </c>
      <c r="D2493" s="1" t="str">
        <f>_xlfn.XLOOKUP($A2493,Mapping!$A:$A,Mapping!$E:$E)</f>
        <v>Merced River  31 \ I_MCLRE Inflow</v>
      </c>
      <c r="E2493" s="1" t="str">
        <f>_xlfn.XLOOKUP($A2493,Mapping!$A:$A,Mapping!$C:$C)</f>
        <v>SJWAM</v>
      </c>
      <c r="F2493" s="1" t="str">
        <f>_xlfn.XLOOKUP($A2493,Mapping!$A:$A,Mapping!$G:$G)</f>
        <v>Streamflow (below node or reach listed)</v>
      </c>
    </row>
    <row r="2494" spans="1:6" hidden="1" x14ac:dyDescent="0.25">
      <c r="A2494" t="s">
        <v>1052</v>
      </c>
      <c r="B2494" t="s">
        <v>13</v>
      </c>
      <c r="C2494" s="1" t="e">
        <f>_xlfn.XLOOKUP($A2494,Mapping!$A:$A,Mapping!$D:$D)</f>
        <v>#N/A</v>
      </c>
      <c r="D2494" s="1" t="e">
        <f>_xlfn.XLOOKUP($A2494,Mapping!$A:$A,Mapping!$E:$E)</f>
        <v>#N/A</v>
      </c>
      <c r="E2494" s="1" t="e">
        <f>_xlfn.XLOOKUP($A2494,Mapping!$A:$A,Mapping!$C:$C)</f>
        <v>#N/A</v>
      </c>
      <c r="F2494" s="1" t="e">
        <f>_xlfn.XLOOKUP($A2494,Mapping!$A:$A,Mapping!$G:$G)</f>
        <v>#N/A</v>
      </c>
    </row>
    <row r="2495" spans="1:6" hidden="1" x14ac:dyDescent="0.25">
      <c r="A2495" t="s">
        <v>1053</v>
      </c>
      <c r="B2495" t="s">
        <v>13</v>
      </c>
      <c r="C2495" s="1" t="e">
        <f>_xlfn.XLOOKUP($A2495,Mapping!$A:$A,Mapping!$D:$D)</f>
        <v>#N/A</v>
      </c>
      <c r="D2495" s="1" t="e">
        <f>_xlfn.XLOOKUP($A2495,Mapping!$A:$A,Mapping!$E:$E)</f>
        <v>#N/A</v>
      </c>
      <c r="E2495" s="1" t="e">
        <f>_xlfn.XLOOKUP($A2495,Mapping!$A:$A,Mapping!$C:$C)</f>
        <v>#N/A</v>
      </c>
      <c r="F2495" s="1" t="e">
        <f>_xlfn.XLOOKUP($A2495,Mapping!$A:$A,Mapping!$G:$G)</f>
        <v>#N/A</v>
      </c>
    </row>
    <row r="2496" spans="1:6" hidden="1" x14ac:dyDescent="0.25">
      <c r="A2496" t="s">
        <v>1054</v>
      </c>
      <c r="B2496" t="s">
        <v>13</v>
      </c>
      <c r="C2496" s="1" t="e">
        <f>_xlfn.XLOOKUP($A2496,Mapping!$A:$A,Mapping!$D:$D)</f>
        <v>#N/A</v>
      </c>
      <c r="D2496" s="1" t="e">
        <f>_xlfn.XLOOKUP($A2496,Mapping!$A:$A,Mapping!$E:$E)</f>
        <v>#N/A</v>
      </c>
      <c r="E2496" s="1" t="e">
        <f>_xlfn.XLOOKUP($A2496,Mapping!$A:$A,Mapping!$C:$C)</f>
        <v>#N/A</v>
      </c>
      <c r="F2496" s="1" t="e">
        <f>_xlfn.XLOOKUP($A2496,Mapping!$A:$A,Mapping!$G:$G)</f>
        <v>#N/A</v>
      </c>
    </row>
    <row r="2497" spans="1:6" hidden="1" x14ac:dyDescent="0.25">
      <c r="A2497" t="s">
        <v>1055</v>
      </c>
      <c r="B2497" t="s">
        <v>13</v>
      </c>
      <c r="C2497" s="1" t="e">
        <f>_xlfn.XLOOKUP($A2497,Mapping!$A:$A,Mapping!$D:$D)</f>
        <v>#N/A</v>
      </c>
      <c r="D2497" s="1" t="e">
        <f>_xlfn.XLOOKUP($A2497,Mapping!$A:$A,Mapping!$E:$E)</f>
        <v>#N/A</v>
      </c>
      <c r="E2497" s="1" t="e">
        <f>_xlfn.XLOOKUP($A2497,Mapping!$A:$A,Mapping!$C:$C)</f>
        <v>#N/A</v>
      </c>
      <c r="F2497" s="1" t="e">
        <f>_xlfn.XLOOKUP($A2497,Mapping!$A:$A,Mapping!$G:$G)</f>
        <v>#N/A</v>
      </c>
    </row>
    <row r="2498" spans="1:6" hidden="1" x14ac:dyDescent="0.25">
      <c r="A2498" t="s">
        <v>1056</v>
      </c>
      <c r="B2498" t="s">
        <v>13</v>
      </c>
      <c r="C2498" s="1" t="e">
        <f>_xlfn.XLOOKUP($A2498,Mapping!$A:$A,Mapping!$D:$D)</f>
        <v>#N/A</v>
      </c>
      <c r="D2498" s="1" t="e">
        <f>_xlfn.XLOOKUP($A2498,Mapping!$A:$A,Mapping!$E:$E)</f>
        <v>#N/A</v>
      </c>
      <c r="E2498" s="1" t="e">
        <f>_xlfn.XLOOKUP($A2498,Mapping!$A:$A,Mapping!$C:$C)</f>
        <v>#N/A</v>
      </c>
      <c r="F2498" s="1" t="e">
        <f>_xlfn.XLOOKUP($A2498,Mapping!$A:$A,Mapping!$G:$G)</f>
        <v>#N/A</v>
      </c>
    </row>
    <row r="2499" spans="1:6" hidden="1" x14ac:dyDescent="0.25">
      <c r="A2499" t="s">
        <v>1057</v>
      </c>
      <c r="B2499" t="s">
        <v>13</v>
      </c>
      <c r="C2499" s="1" t="e">
        <f>_xlfn.XLOOKUP($A2499,Mapping!$A:$A,Mapping!$D:$D)</f>
        <v>#N/A</v>
      </c>
      <c r="D2499" s="1" t="e">
        <f>_xlfn.XLOOKUP($A2499,Mapping!$A:$A,Mapping!$E:$E)</f>
        <v>#N/A</v>
      </c>
      <c r="E2499" s="1" t="e">
        <f>_xlfn.XLOOKUP($A2499,Mapping!$A:$A,Mapping!$C:$C)</f>
        <v>#N/A</v>
      </c>
      <c r="F2499" s="1" t="e">
        <f>_xlfn.XLOOKUP($A2499,Mapping!$A:$A,Mapping!$G:$G)</f>
        <v>#N/A</v>
      </c>
    </row>
    <row r="2500" spans="1:6" hidden="1" x14ac:dyDescent="0.25">
      <c r="A2500" t="s">
        <v>1058</v>
      </c>
      <c r="B2500" t="s">
        <v>13</v>
      </c>
      <c r="C2500" s="1" t="e">
        <f>_xlfn.XLOOKUP($A2500,Mapping!$A:$A,Mapping!$D:$D)</f>
        <v>#N/A</v>
      </c>
      <c r="D2500" s="1" t="e">
        <f>_xlfn.XLOOKUP($A2500,Mapping!$A:$A,Mapping!$E:$E)</f>
        <v>#N/A</v>
      </c>
      <c r="E2500" s="1" t="e">
        <f>_xlfn.XLOOKUP($A2500,Mapping!$A:$A,Mapping!$C:$C)</f>
        <v>#N/A</v>
      </c>
      <c r="F2500" s="1" t="e">
        <f>_xlfn.XLOOKUP($A2500,Mapping!$A:$A,Mapping!$G:$G)</f>
        <v>#N/A</v>
      </c>
    </row>
    <row r="2501" spans="1:6" hidden="1" x14ac:dyDescent="0.25">
      <c r="A2501" t="s">
        <v>1059</v>
      </c>
      <c r="B2501" t="s">
        <v>13</v>
      </c>
      <c r="C2501" s="1" t="e">
        <f>_xlfn.XLOOKUP($A2501,Mapping!$A:$A,Mapping!$D:$D)</f>
        <v>#N/A</v>
      </c>
      <c r="D2501" s="1" t="e">
        <f>_xlfn.XLOOKUP($A2501,Mapping!$A:$A,Mapping!$E:$E)</f>
        <v>#N/A</v>
      </c>
      <c r="E2501" s="1" t="e">
        <f>_xlfn.XLOOKUP($A2501,Mapping!$A:$A,Mapping!$C:$C)</f>
        <v>#N/A</v>
      </c>
      <c r="F2501" s="1" t="e">
        <f>_xlfn.XLOOKUP($A2501,Mapping!$A:$A,Mapping!$G:$G)</f>
        <v>#N/A</v>
      </c>
    </row>
    <row r="2502" spans="1:6" hidden="1" x14ac:dyDescent="0.25">
      <c r="A2502" t="s">
        <v>1060</v>
      </c>
      <c r="B2502" t="s">
        <v>13</v>
      </c>
      <c r="C2502" s="1" t="e">
        <f>_xlfn.XLOOKUP($A2502,Mapping!$A:$A,Mapping!$D:$D)</f>
        <v>#N/A</v>
      </c>
      <c r="D2502" s="1" t="e">
        <f>_xlfn.XLOOKUP($A2502,Mapping!$A:$A,Mapping!$E:$E)</f>
        <v>#N/A</v>
      </c>
      <c r="E2502" s="1" t="e">
        <f>_xlfn.XLOOKUP($A2502,Mapping!$A:$A,Mapping!$C:$C)</f>
        <v>#N/A</v>
      </c>
      <c r="F2502" s="1" t="e">
        <f>_xlfn.XLOOKUP($A2502,Mapping!$A:$A,Mapping!$G:$G)</f>
        <v>#N/A</v>
      </c>
    </row>
    <row r="2503" spans="1:6" x14ac:dyDescent="0.25">
      <c r="A2503" t="s">
        <v>1061</v>
      </c>
      <c r="B2503" t="s">
        <v>13</v>
      </c>
      <c r="C2503" s="1">
        <f>_xlfn.XLOOKUP($A2503,Mapping!$A:$A,Mapping!$D:$D)</f>
        <v>15519</v>
      </c>
      <c r="D2503" s="1" t="str">
        <f>_xlfn.XLOOKUP($A2503,Mapping!$A:$A,Mapping!$E:$E)</f>
        <v>I_MFS013   0 \ Headflow</v>
      </c>
      <c r="E2503" s="1" t="str">
        <f>_xlfn.XLOOKUP($A2503,Mapping!$A:$A,Mapping!$C:$C)</f>
        <v>SJWAM</v>
      </c>
      <c r="F2503" s="1" t="str">
        <f>_xlfn.XLOOKUP($A2503,Mapping!$A:$A,Mapping!$G:$G)</f>
        <v>Streamflow (below node or reach listed)</v>
      </c>
    </row>
    <row r="2504" spans="1:6" hidden="1" x14ac:dyDescent="0.25">
      <c r="A2504" t="s">
        <v>1062</v>
      </c>
      <c r="B2504" t="s">
        <v>13</v>
      </c>
      <c r="C2504" s="1" t="e">
        <f>_xlfn.XLOOKUP($A2504,Mapping!$A:$A,Mapping!$D:$D)</f>
        <v>#N/A</v>
      </c>
      <c r="D2504" s="1" t="e">
        <f>_xlfn.XLOOKUP($A2504,Mapping!$A:$A,Mapping!$E:$E)</f>
        <v>#N/A</v>
      </c>
      <c r="E2504" s="1" t="e">
        <f>_xlfn.XLOOKUP($A2504,Mapping!$A:$A,Mapping!$C:$C)</f>
        <v>#N/A</v>
      </c>
      <c r="F2504" s="1" t="e">
        <f>_xlfn.XLOOKUP($A2504,Mapping!$A:$A,Mapping!$G:$G)</f>
        <v>#N/A</v>
      </c>
    </row>
    <row r="2505" spans="1:6" x14ac:dyDescent="0.25">
      <c r="A2505" t="s">
        <v>1063</v>
      </c>
      <c r="B2505" t="s">
        <v>13</v>
      </c>
      <c r="C2505" s="1">
        <f>_xlfn.XLOOKUP($A2505,Mapping!$A:$A,Mapping!$D:$D)</f>
        <v>15483</v>
      </c>
      <c r="D2505" s="1" t="str">
        <f>_xlfn.XLOOKUP($A2505,Mapping!$A:$A,Mapping!$E:$E)</f>
        <v>I_MFS047   0 \ Headflow</v>
      </c>
      <c r="E2505" s="1" t="str">
        <f>_xlfn.XLOOKUP($A2505,Mapping!$A:$A,Mapping!$C:$C)</f>
        <v>SJWAM</v>
      </c>
      <c r="F2505" s="1" t="str">
        <f>_xlfn.XLOOKUP($A2505,Mapping!$A:$A,Mapping!$G:$G)</f>
        <v>Streamflow (below node or reach listed)</v>
      </c>
    </row>
    <row r="2506" spans="1:6" hidden="1" x14ac:dyDescent="0.25">
      <c r="A2506" t="s">
        <v>1064</v>
      </c>
      <c r="B2506" t="s">
        <v>13</v>
      </c>
      <c r="C2506" s="1" t="e">
        <f>_xlfn.XLOOKUP($A2506,Mapping!$A:$A,Mapping!$D:$D)</f>
        <v>#N/A</v>
      </c>
      <c r="D2506" s="1" t="e">
        <f>_xlfn.XLOOKUP($A2506,Mapping!$A:$A,Mapping!$E:$E)</f>
        <v>#N/A</v>
      </c>
      <c r="E2506" s="1" t="e">
        <f>_xlfn.XLOOKUP($A2506,Mapping!$A:$A,Mapping!$C:$C)</f>
        <v>#N/A</v>
      </c>
      <c r="F2506" s="1" t="e">
        <f>_xlfn.XLOOKUP($A2506,Mapping!$A:$A,Mapping!$G:$G)</f>
        <v>#N/A</v>
      </c>
    </row>
    <row r="2507" spans="1:6" hidden="1" x14ac:dyDescent="0.25">
      <c r="A2507" t="s">
        <v>1065</v>
      </c>
      <c r="B2507" t="s">
        <v>13</v>
      </c>
      <c r="C2507" s="1" t="e">
        <f>_xlfn.XLOOKUP($A2507,Mapping!$A:$A,Mapping!$D:$D)</f>
        <v>#N/A</v>
      </c>
      <c r="D2507" s="1" t="e">
        <f>_xlfn.XLOOKUP($A2507,Mapping!$A:$A,Mapping!$E:$E)</f>
        <v>#N/A</v>
      </c>
      <c r="E2507" s="1" t="e">
        <f>_xlfn.XLOOKUP($A2507,Mapping!$A:$A,Mapping!$C:$C)</f>
        <v>#N/A</v>
      </c>
      <c r="F2507" s="1" t="e">
        <f>_xlfn.XLOOKUP($A2507,Mapping!$A:$A,Mapping!$G:$G)</f>
        <v>#N/A</v>
      </c>
    </row>
    <row r="2508" spans="1:6" x14ac:dyDescent="0.25">
      <c r="A2508" t="s">
        <v>1066</v>
      </c>
      <c r="B2508" t="s">
        <v>13</v>
      </c>
      <c r="C2508" s="1">
        <f>_xlfn.XLOOKUP($A2508,Mapping!$A:$A,Mapping!$D:$D)</f>
        <v>17637</v>
      </c>
      <c r="D2508" s="1" t="str">
        <f>_xlfn.XLOOKUP($A2508,Mapping!$A:$A,Mapping!$E:$E)</f>
        <v>Mill Creek   3 \ I_MIL003 Inflow</v>
      </c>
      <c r="E2508" s="1" t="str">
        <f>_xlfn.XLOOKUP($A2508,Mapping!$A:$A,Mapping!$C:$C)</f>
        <v>SJWAM</v>
      </c>
      <c r="F2508" s="1" t="str">
        <f>_xlfn.XLOOKUP($A2508,Mapping!$A:$A,Mapping!$G:$G)</f>
        <v>Streamflow (below node or reach listed)</v>
      </c>
    </row>
    <row r="2509" spans="1:6" x14ac:dyDescent="0.25">
      <c r="A2509" t="s">
        <v>1067</v>
      </c>
      <c r="B2509" t="s">
        <v>13</v>
      </c>
      <c r="C2509" s="1">
        <f>_xlfn.XLOOKUP($A2509,Mapping!$A:$A,Mapping!$D:$D)</f>
        <v>6781</v>
      </c>
      <c r="D2509" s="1" t="str">
        <f>_xlfn.XLOOKUP($A2509,Mapping!$A:$A,Mapping!$E:$E)</f>
        <v>Mill Creek   7 \ I_MLC006 Inflow</v>
      </c>
      <c r="E2509" s="1" t="str">
        <f>_xlfn.XLOOKUP($A2509,Mapping!$A:$A,Mapping!$C:$C)</f>
        <v>SacWAM</v>
      </c>
      <c r="F2509" s="1" t="str">
        <f>_xlfn.XLOOKUP($A2509,Mapping!$A:$A,Mapping!$G:$G)</f>
        <v>Streamflow (below node or reach listed)</v>
      </c>
    </row>
    <row r="2510" spans="1:6" x14ac:dyDescent="0.25">
      <c r="A2510" t="s">
        <v>1068</v>
      </c>
      <c r="B2510" t="s">
        <v>13</v>
      </c>
      <c r="C2510" s="1">
        <f>_xlfn.XLOOKUP($A2510,Mapping!$A:$A,Mapping!$D:$D)</f>
        <v>17620</v>
      </c>
      <c r="D2510" s="1" t="str">
        <f>_xlfn.XLOOKUP($A2510,Mapping!$A:$A,Mapping!$E:$E)</f>
        <v>Upper San Joaquin 111 \ I_MLRTN Inflow</v>
      </c>
      <c r="E2510" s="1" t="str">
        <f>_xlfn.XLOOKUP($A2510,Mapping!$A:$A,Mapping!$C:$C)</f>
        <v>SJWAM</v>
      </c>
      <c r="F2510" s="1" t="str">
        <f>_xlfn.XLOOKUP($A2510,Mapping!$A:$A,Mapping!$G:$G)</f>
        <v>Streamflow (below node or reach listed)</v>
      </c>
    </row>
    <row r="2511" spans="1:6" hidden="1" x14ac:dyDescent="0.25">
      <c r="A2511" t="s">
        <v>1069</v>
      </c>
      <c r="B2511" t="s">
        <v>13</v>
      </c>
      <c r="C2511" s="1" t="e">
        <f>_xlfn.XLOOKUP($A2511,Mapping!$A:$A,Mapping!$D:$D)</f>
        <v>#N/A</v>
      </c>
      <c r="D2511" s="1" t="e">
        <f>_xlfn.XLOOKUP($A2511,Mapping!$A:$A,Mapping!$E:$E)</f>
        <v>#N/A</v>
      </c>
      <c r="E2511" s="1" t="e">
        <f>_xlfn.XLOOKUP($A2511,Mapping!$A:$A,Mapping!$C:$C)</f>
        <v>#N/A</v>
      </c>
      <c r="F2511" s="1" t="e">
        <f>_xlfn.XLOOKUP($A2511,Mapping!$A:$A,Mapping!$G:$G)</f>
        <v>#N/A</v>
      </c>
    </row>
    <row r="2512" spans="1:6" hidden="1" x14ac:dyDescent="0.25">
      <c r="A2512" t="s">
        <v>1070</v>
      </c>
      <c r="B2512" t="s">
        <v>13</v>
      </c>
      <c r="C2512" s="1" t="e">
        <f>_xlfn.XLOOKUP($A2512,Mapping!$A:$A,Mapping!$D:$D)</f>
        <v>#N/A</v>
      </c>
      <c r="D2512" s="1" t="e">
        <f>_xlfn.XLOOKUP($A2512,Mapping!$A:$A,Mapping!$E:$E)</f>
        <v>#N/A</v>
      </c>
      <c r="E2512" s="1" t="e">
        <f>_xlfn.XLOOKUP($A2512,Mapping!$A:$A,Mapping!$C:$C)</f>
        <v>#N/A</v>
      </c>
      <c r="F2512" s="1" t="e">
        <f>_xlfn.XLOOKUP($A2512,Mapping!$A:$A,Mapping!$G:$G)</f>
        <v>#N/A</v>
      </c>
    </row>
    <row r="2513" spans="1:6" hidden="1" x14ac:dyDescent="0.25">
      <c r="A2513" t="s">
        <v>1071</v>
      </c>
      <c r="B2513" t="s">
        <v>13</v>
      </c>
      <c r="C2513" s="1" t="e">
        <f>_xlfn.XLOOKUP($A2513,Mapping!$A:$A,Mapping!$D:$D)</f>
        <v>#N/A</v>
      </c>
      <c r="D2513" s="1" t="e">
        <f>_xlfn.XLOOKUP($A2513,Mapping!$A:$A,Mapping!$E:$E)</f>
        <v>#N/A</v>
      </c>
      <c r="E2513" s="1" t="e">
        <f>_xlfn.XLOOKUP($A2513,Mapping!$A:$A,Mapping!$C:$C)</f>
        <v>#N/A</v>
      </c>
      <c r="F2513" s="1" t="e">
        <f>_xlfn.XLOOKUP($A2513,Mapping!$A:$A,Mapping!$G:$G)</f>
        <v>#N/A</v>
      </c>
    </row>
    <row r="2514" spans="1:6" hidden="1" x14ac:dyDescent="0.25">
      <c r="A2514" t="s">
        <v>1072</v>
      </c>
      <c r="B2514" t="s">
        <v>13</v>
      </c>
      <c r="C2514" s="1" t="e">
        <f>_xlfn.XLOOKUP($A2514,Mapping!$A:$A,Mapping!$D:$D)</f>
        <v>#N/A</v>
      </c>
      <c r="D2514" s="1" t="e">
        <f>_xlfn.XLOOKUP($A2514,Mapping!$A:$A,Mapping!$E:$E)</f>
        <v>#N/A</v>
      </c>
      <c r="E2514" s="1" t="e">
        <f>_xlfn.XLOOKUP($A2514,Mapping!$A:$A,Mapping!$C:$C)</f>
        <v>#N/A</v>
      </c>
      <c r="F2514" s="1" t="e">
        <f>_xlfn.XLOOKUP($A2514,Mapping!$A:$A,Mapping!$G:$G)</f>
        <v>#N/A</v>
      </c>
    </row>
    <row r="2515" spans="1:6" x14ac:dyDescent="0.25">
      <c r="A2515" t="s">
        <v>1073</v>
      </c>
      <c r="B2515" t="s">
        <v>13</v>
      </c>
      <c r="C2515" s="1">
        <f>_xlfn.XLOOKUP($A2515,Mapping!$A:$A,Mapping!$D:$D)</f>
        <v>17578</v>
      </c>
      <c r="D2515" s="1" t="str">
        <f>_xlfn.XLOOKUP($A2515,Mapping!$A:$A,Mapping!$E:$E)</f>
        <v>I_MPS038   0 \ Headflow</v>
      </c>
      <c r="E2515" s="1" t="str">
        <f>_xlfn.XLOOKUP($A2515,Mapping!$A:$A,Mapping!$C:$C)</f>
        <v>SJWAM</v>
      </c>
      <c r="F2515" s="1" t="str">
        <f>_xlfn.XLOOKUP($A2515,Mapping!$A:$A,Mapping!$G:$G)</f>
        <v>Streamflow (below node or reach listed)</v>
      </c>
    </row>
    <row r="2516" spans="1:6" x14ac:dyDescent="0.25">
      <c r="A2516" t="s">
        <v>1074</v>
      </c>
      <c r="B2516" t="s">
        <v>13</v>
      </c>
      <c r="C2516" s="1">
        <f>_xlfn.XLOOKUP($A2516,Mapping!$A:$A,Mapping!$D:$D)</f>
        <v>11869</v>
      </c>
      <c r="D2516" s="1" t="str">
        <f>_xlfn.XLOOKUP($A2516,Mapping!$A:$A,Mapping!$E:$E)</f>
        <v>Marsh Creek   5 \ I_MSH015 Inflow</v>
      </c>
      <c r="E2516" s="1" t="str">
        <f>_xlfn.XLOOKUP($A2516,Mapping!$A:$A,Mapping!$C:$C)</f>
        <v>SacWAM</v>
      </c>
      <c r="F2516" s="1" t="str">
        <f>_xlfn.XLOOKUP($A2516,Mapping!$A:$A,Mapping!$G:$G)</f>
        <v>Streamflow (below node or reach listed)</v>
      </c>
    </row>
    <row r="2517" spans="1:6" hidden="1" x14ac:dyDescent="0.25">
      <c r="A2517" t="s">
        <v>1075</v>
      </c>
      <c r="B2517" t="s">
        <v>13</v>
      </c>
      <c r="C2517" s="1" t="e">
        <f>_xlfn.XLOOKUP($A2517,Mapping!$A:$A,Mapping!$D:$D)</f>
        <v>#N/A</v>
      </c>
      <c r="D2517" s="1" t="e">
        <f>_xlfn.XLOOKUP($A2517,Mapping!$A:$A,Mapping!$E:$E)</f>
        <v>#N/A</v>
      </c>
      <c r="E2517" s="1" t="e">
        <f>_xlfn.XLOOKUP($A2517,Mapping!$A:$A,Mapping!$C:$C)</f>
        <v>#N/A</v>
      </c>
      <c r="F2517" s="1" t="e">
        <f>_xlfn.XLOOKUP($A2517,Mapping!$A:$A,Mapping!$G:$G)</f>
        <v>#N/A</v>
      </c>
    </row>
    <row r="2518" spans="1:6" hidden="1" x14ac:dyDescent="0.25">
      <c r="A2518" t="s">
        <v>1076</v>
      </c>
      <c r="B2518" t="s">
        <v>13</v>
      </c>
      <c r="C2518" s="1" t="e">
        <f>_xlfn.XLOOKUP($A2518,Mapping!$A:$A,Mapping!$D:$D)</f>
        <v>#N/A</v>
      </c>
      <c r="D2518" s="1" t="e">
        <f>_xlfn.XLOOKUP($A2518,Mapping!$A:$A,Mapping!$E:$E)</f>
        <v>#N/A</v>
      </c>
      <c r="E2518" s="1" t="e">
        <f>_xlfn.XLOOKUP($A2518,Mapping!$A:$A,Mapping!$C:$C)</f>
        <v>#N/A</v>
      </c>
      <c r="F2518" s="1" t="e">
        <f>_xlfn.XLOOKUP($A2518,Mapping!$A:$A,Mapping!$G:$G)</f>
        <v>#N/A</v>
      </c>
    </row>
    <row r="2519" spans="1:6" hidden="1" x14ac:dyDescent="0.25">
      <c r="A2519" t="s">
        <v>1077</v>
      </c>
      <c r="B2519" t="s">
        <v>13</v>
      </c>
      <c r="C2519" s="1" t="e">
        <f>_xlfn.XLOOKUP($A2519,Mapping!$A:$A,Mapping!$D:$D)</f>
        <v>#N/A</v>
      </c>
      <c r="D2519" s="1" t="e">
        <f>_xlfn.XLOOKUP($A2519,Mapping!$A:$A,Mapping!$E:$E)</f>
        <v>#N/A</v>
      </c>
      <c r="E2519" s="1" t="e">
        <f>_xlfn.XLOOKUP($A2519,Mapping!$A:$A,Mapping!$C:$C)</f>
        <v>#N/A</v>
      </c>
      <c r="F2519" s="1" t="e">
        <f>_xlfn.XLOOKUP($A2519,Mapping!$A:$A,Mapping!$G:$G)</f>
        <v>#N/A</v>
      </c>
    </row>
    <row r="2520" spans="1:6" hidden="1" x14ac:dyDescent="0.25">
      <c r="A2520" t="s">
        <v>1078</v>
      </c>
      <c r="B2520" t="s">
        <v>13</v>
      </c>
      <c r="C2520" s="1" t="e">
        <f>_xlfn.XLOOKUP($A2520,Mapping!$A:$A,Mapping!$D:$D)</f>
        <v>#N/A</v>
      </c>
      <c r="D2520" s="1" t="e">
        <f>_xlfn.XLOOKUP($A2520,Mapping!$A:$A,Mapping!$E:$E)</f>
        <v>#N/A</v>
      </c>
      <c r="E2520" s="1" t="e">
        <f>_xlfn.XLOOKUP($A2520,Mapping!$A:$A,Mapping!$C:$C)</f>
        <v>#N/A</v>
      </c>
      <c r="F2520" s="1" t="e">
        <f>_xlfn.XLOOKUP($A2520,Mapping!$A:$A,Mapping!$G:$G)</f>
        <v>#N/A</v>
      </c>
    </row>
    <row r="2521" spans="1:6" hidden="1" x14ac:dyDescent="0.25">
      <c r="A2521" t="s">
        <v>1079</v>
      </c>
      <c r="B2521" t="s">
        <v>13</v>
      </c>
      <c r="C2521" s="1" t="e">
        <f>_xlfn.XLOOKUP($A2521,Mapping!$A:$A,Mapping!$D:$D)</f>
        <v>#N/A</v>
      </c>
      <c r="D2521" s="1" t="e">
        <f>_xlfn.XLOOKUP($A2521,Mapping!$A:$A,Mapping!$E:$E)</f>
        <v>#N/A</v>
      </c>
      <c r="E2521" s="1" t="e">
        <f>_xlfn.XLOOKUP($A2521,Mapping!$A:$A,Mapping!$C:$C)</f>
        <v>#N/A</v>
      </c>
      <c r="F2521" s="1" t="e">
        <f>_xlfn.XLOOKUP($A2521,Mapping!$A:$A,Mapping!$G:$G)</f>
        <v>#N/A</v>
      </c>
    </row>
    <row r="2522" spans="1:6" hidden="1" x14ac:dyDescent="0.25">
      <c r="A2522" t="s">
        <v>1080</v>
      </c>
      <c r="B2522" t="s">
        <v>13</v>
      </c>
      <c r="C2522" s="1" t="e">
        <f>_xlfn.XLOOKUP($A2522,Mapping!$A:$A,Mapping!$D:$D)</f>
        <v>#N/A</v>
      </c>
      <c r="D2522" s="1" t="e">
        <f>_xlfn.XLOOKUP($A2522,Mapping!$A:$A,Mapping!$E:$E)</f>
        <v>#N/A</v>
      </c>
      <c r="E2522" s="1" t="e">
        <f>_xlfn.XLOOKUP($A2522,Mapping!$A:$A,Mapping!$C:$C)</f>
        <v>#N/A</v>
      </c>
      <c r="F2522" s="1" t="e">
        <f>_xlfn.XLOOKUP($A2522,Mapping!$A:$A,Mapping!$G:$G)</f>
        <v>#N/A</v>
      </c>
    </row>
    <row r="2523" spans="1:6" hidden="1" x14ac:dyDescent="0.25">
      <c r="A2523" t="s">
        <v>1081</v>
      </c>
      <c r="B2523" t="s">
        <v>13</v>
      </c>
      <c r="C2523" s="1" t="e">
        <f>_xlfn.XLOOKUP($A2523,Mapping!$A:$A,Mapping!$D:$D)</f>
        <v>#N/A</v>
      </c>
      <c r="D2523" s="1" t="e">
        <f>_xlfn.XLOOKUP($A2523,Mapping!$A:$A,Mapping!$E:$E)</f>
        <v>#N/A</v>
      </c>
      <c r="E2523" s="1" t="e">
        <f>_xlfn.XLOOKUP($A2523,Mapping!$A:$A,Mapping!$C:$C)</f>
        <v>#N/A</v>
      </c>
      <c r="F2523" s="1" t="e">
        <f>_xlfn.XLOOKUP($A2523,Mapping!$A:$A,Mapping!$G:$G)</f>
        <v>#N/A</v>
      </c>
    </row>
    <row r="2524" spans="1:6" hidden="1" x14ac:dyDescent="0.25">
      <c r="A2524" t="s">
        <v>1082</v>
      </c>
      <c r="B2524" t="s">
        <v>13</v>
      </c>
      <c r="C2524" s="1" t="e">
        <f>_xlfn.XLOOKUP($A2524,Mapping!$A:$A,Mapping!$D:$D)</f>
        <v>#N/A</v>
      </c>
      <c r="D2524" s="1" t="e">
        <f>_xlfn.XLOOKUP($A2524,Mapping!$A:$A,Mapping!$E:$E)</f>
        <v>#N/A</v>
      </c>
      <c r="E2524" s="1" t="e">
        <f>_xlfn.XLOOKUP($A2524,Mapping!$A:$A,Mapping!$C:$C)</f>
        <v>#N/A</v>
      </c>
      <c r="F2524" s="1" t="e">
        <f>_xlfn.XLOOKUP($A2524,Mapping!$A:$A,Mapping!$G:$G)</f>
        <v>#N/A</v>
      </c>
    </row>
    <row r="2525" spans="1:6" hidden="1" x14ac:dyDescent="0.25">
      <c r="A2525" t="s">
        <v>1083</v>
      </c>
      <c r="B2525" t="s">
        <v>13</v>
      </c>
      <c r="C2525" s="1" t="e">
        <f>_xlfn.XLOOKUP($A2525,Mapping!$A:$A,Mapping!$D:$D)</f>
        <v>#N/A</v>
      </c>
      <c r="D2525" s="1" t="e">
        <f>_xlfn.XLOOKUP($A2525,Mapping!$A:$A,Mapping!$E:$E)</f>
        <v>#N/A</v>
      </c>
      <c r="E2525" s="1" t="e">
        <f>_xlfn.XLOOKUP($A2525,Mapping!$A:$A,Mapping!$C:$C)</f>
        <v>#N/A</v>
      </c>
      <c r="F2525" s="1" t="e">
        <f>_xlfn.XLOOKUP($A2525,Mapping!$A:$A,Mapping!$G:$G)</f>
        <v>#N/A</v>
      </c>
    </row>
    <row r="2526" spans="1:6" x14ac:dyDescent="0.25">
      <c r="A2526" t="s">
        <v>1084</v>
      </c>
      <c r="B2526" t="s">
        <v>13</v>
      </c>
      <c r="C2526" s="1">
        <f>_xlfn.XLOOKUP($A2526,Mapping!$A:$A,Mapping!$D:$D)</f>
        <v>15464</v>
      </c>
      <c r="D2526" s="1" t="str">
        <f>_xlfn.XLOOKUP($A2526,Mapping!$A:$A,Mapping!$E:$E)</f>
        <v>I_NFS005   0 \ Headflow</v>
      </c>
      <c r="E2526" s="1" t="str">
        <f>_xlfn.XLOOKUP($A2526,Mapping!$A:$A,Mapping!$C:$C)</f>
        <v>SJWAM</v>
      </c>
      <c r="F2526" s="1" t="str">
        <f>_xlfn.XLOOKUP($A2526,Mapping!$A:$A,Mapping!$G:$G)</f>
        <v>Streamflow (below node or reach listed)</v>
      </c>
    </row>
    <row r="2527" spans="1:6" x14ac:dyDescent="0.25">
      <c r="A2527" t="s">
        <v>1085</v>
      </c>
      <c r="B2527" t="s">
        <v>13</v>
      </c>
      <c r="C2527" s="1">
        <f>_xlfn.XLOOKUP($A2527,Mapping!$A:$A,Mapping!$D:$D)</f>
        <v>15446</v>
      </c>
      <c r="D2527" s="1" t="str">
        <f>_xlfn.XLOOKUP($A2527,Mapping!$A:$A,Mapping!$E:$E)</f>
        <v>I_NFS009   0 \ Headflow</v>
      </c>
      <c r="E2527" s="1" t="str">
        <f>_xlfn.XLOOKUP($A2527,Mapping!$A:$A,Mapping!$C:$C)</f>
        <v>SJWAM</v>
      </c>
      <c r="F2527" s="1" t="str">
        <f>_xlfn.XLOOKUP($A2527,Mapping!$A:$A,Mapping!$G:$G)</f>
        <v>Streamflow (below node or reach listed)</v>
      </c>
    </row>
    <row r="2528" spans="1:6" x14ac:dyDescent="0.25">
      <c r="A2528" t="s">
        <v>1086</v>
      </c>
      <c r="B2528" t="s">
        <v>13</v>
      </c>
      <c r="C2528" s="1">
        <f>_xlfn.XLOOKUP($A2528,Mapping!$A:$A,Mapping!$D:$D)</f>
        <v>15443</v>
      </c>
      <c r="D2528" s="1" t="str">
        <f>_xlfn.XLOOKUP($A2528,Mapping!$A:$A,Mapping!$E:$E)</f>
        <v>Upper North Fork Stanislaus River   3 \ I_NFS033 Inflow</v>
      </c>
      <c r="E2528" s="1" t="str">
        <f>_xlfn.XLOOKUP($A2528,Mapping!$A:$A,Mapping!$C:$C)</f>
        <v>SJWAM</v>
      </c>
      <c r="F2528" s="1" t="str">
        <f>_xlfn.XLOOKUP($A2528,Mapping!$A:$A,Mapping!$G:$G)</f>
        <v>Streamflow (below node or reach listed)</v>
      </c>
    </row>
    <row r="2529" spans="1:6" hidden="1" x14ac:dyDescent="0.25">
      <c r="A2529" t="s">
        <v>1087</v>
      </c>
      <c r="B2529" t="s">
        <v>13</v>
      </c>
      <c r="C2529" s="1" t="e">
        <f>_xlfn.XLOOKUP($A2529,Mapping!$A:$A,Mapping!$D:$D)</f>
        <v>#N/A</v>
      </c>
      <c r="D2529" s="1" t="e">
        <f>_xlfn.XLOOKUP($A2529,Mapping!$A:$A,Mapping!$E:$E)</f>
        <v>#N/A</v>
      </c>
      <c r="E2529" s="1" t="e">
        <f>_xlfn.XLOOKUP($A2529,Mapping!$A:$A,Mapping!$C:$C)</f>
        <v>#N/A</v>
      </c>
      <c r="F2529" s="1" t="e">
        <f>_xlfn.XLOOKUP($A2529,Mapping!$A:$A,Mapping!$G:$G)</f>
        <v>#N/A</v>
      </c>
    </row>
    <row r="2530" spans="1:6" hidden="1" x14ac:dyDescent="0.25">
      <c r="A2530" t="s">
        <v>1088</v>
      </c>
      <c r="B2530" t="s">
        <v>13</v>
      </c>
      <c r="C2530" s="1" t="e">
        <f>_xlfn.XLOOKUP($A2530,Mapping!$A:$A,Mapping!$D:$D)</f>
        <v>#N/A</v>
      </c>
      <c r="D2530" s="1" t="e">
        <f>_xlfn.XLOOKUP($A2530,Mapping!$A:$A,Mapping!$E:$E)</f>
        <v>#N/A</v>
      </c>
      <c r="E2530" s="1" t="e">
        <f>_xlfn.XLOOKUP($A2530,Mapping!$A:$A,Mapping!$C:$C)</f>
        <v>#N/A</v>
      </c>
      <c r="F2530" s="1" t="e">
        <f>_xlfn.XLOOKUP($A2530,Mapping!$A:$A,Mapping!$G:$G)</f>
        <v>#N/A</v>
      </c>
    </row>
    <row r="2531" spans="1:6" x14ac:dyDescent="0.25">
      <c r="A2531" t="s">
        <v>1089</v>
      </c>
      <c r="B2531" t="s">
        <v>13</v>
      </c>
      <c r="C2531" s="1">
        <f>_xlfn.XLOOKUP($A2531,Mapping!$A:$A,Mapping!$D:$D)</f>
        <v>5612</v>
      </c>
      <c r="D2531" s="1" t="str">
        <f>_xlfn.XLOOKUP($A2531,Mapping!$A:$A,Mapping!$E:$E)</f>
        <v>Calaveras River   5 \ I_NHGAN Inflow</v>
      </c>
      <c r="E2531" s="1" t="str">
        <f>_xlfn.XLOOKUP($A2531,Mapping!$A:$A,Mapping!$C:$C)</f>
        <v>SacWAM</v>
      </c>
      <c r="F2531" s="1" t="str">
        <f>_xlfn.XLOOKUP($A2531,Mapping!$A:$A,Mapping!$G:$G)</f>
        <v>Streamflow (below node or reach listed)</v>
      </c>
    </row>
    <row r="2532" spans="1:6" hidden="1" x14ac:dyDescent="0.25">
      <c r="A2532" t="s">
        <v>1090</v>
      </c>
      <c r="B2532" t="s">
        <v>13</v>
      </c>
      <c r="C2532" s="1" t="e">
        <f>_xlfn.XLOOKUP($A2532,Mapping!$A:$A,Mapping!$D:$D)</f>
        <v>#N/A</v>
      </c>
      <c r="D2532" s="1" t="e">
        <f>_xlfn.XLOOKUP($A2532,Mapping!$A:$A,Mapping!$E:$E)</f>
        <v>#N/A</v>
      </c>
      <c r="E2532" s="1" t="e">
        <f>_xlfn.XLOOKUP($A2532,Mapping!$A:$A,Mapping!$C:$C)</f>
        <v>#N/A</v>
      </c>
      <c r="F2532" s="1" t="e">
        <f>_xlfn.XLOOKUP($A2532,Mapping!$A:$A,Mapping!$G:$G)</f>
        <v>#N/A</v>
      </c>
    </row>
    <row r="2533" spans="1:6" hidden="1" x14ac:dyDescent="0.25">
      <c r="A2533" t="s">
        <v>1091</v>
      </c>
      <c r="B2533" t="s">
        <v>13</v>
      </c>
      <c r="C2533" s="1" t="e">
        <f>_xlfn.XLOOKUP($A2533,Mapping!$A:$A,Mapping!$D:$D)</f>
        <v>#N/A</v>
      </c>
      <c r="D2533" s="1" t="e">
        <f>_xlfn.XLOOKUP($A2533,Mapping!$A:$A,Mapping!$E:$E)</f>
        <v>#N/A</v>
      </c>
      <c r="E2533" s="1" t="e">
        <f>_xlfn.XLOOKUP($A2533,Mapping!$A:$A,Mapping!$C:$C)</f>
        <v>#N/A</v>
      </c>
      <c r="F2533" s="1" t="e">
        <f>_xlfn.XLOOKUP($A2533,Mapping!$A:$A,Mapping!$G:$G)</f>
        <v>#N/A</v>
      </c>
    </row>
    <row r="2534" spans="1:6" hidden="1" x14ac:dyDescent="0.25">
      <c r="A2534" t="s">
        <v>1092</v>
      </c>
      <c r="B2534" t="s">
        <v>13</v>
      </c>
      <c r="C2534" s="1" t="e">
        <f>_xlfn.XLOOKUP($A2534,Mapping!$A:$A,Mapping!$D:$D)</f>
        <v>#N/A</v>
      </c>
      <c r="D2534" s="1" t="e">
        <f>_xlfn.XLOOKUP($A2534,Mapping!$A:$A,Mapping!$E:$E)</f>
        <v>#N/A</v>
      </c>
      <c r="E2534" s="1" t="e">
        <f>_xlfn.XLOOKUP($A2534,Mapping!$A:$A,Mapping!$C:$C)</f>
        <v>#N/A</v>
      </c>
      <c r="F2534" s="1" t="e">
        <f>_xlfn.XLOOKUP($A2534,Mapping!$A:$A,Mapping!$G:$G)</f>
        <v>#N/A</v>
      </c>
    </row>
    <row r="2535" spans="1:6" hidden="1" x14ac:dyDescent="0.25">
      <c r="A2535" t="s">
        <v>1093</v>
      </c>
      <c r="B2535" t="s">
        <v>13</v>
      </c>
      <c r="C2535" s="1" t="e">
        <f>_xlfn.XLOOKUP($A2535,Mapping!$A:$A,Mapping!$D:$D)</f>
        <v>#N/A</v>
      </c>
      <c r="D2535" s="1" t="e">
        <f>_xlfn.XLOOKUP($A2535,Mapping!$A:$A,Mapping!$E:$E)</f>
        <v>#N/A</v>
      </c>
      <c r="E2535" s="1" t="e">
        <f>_xlfn.XLOOKUP($A2535,Mapping!$A:$A,Mapping!$C:$C)</f>
        <v>#N/A</v>
      </c>
      <c r="F2535" s="1" t="e">
        <f>_xlfn.XLOOKUP($A2535,Mapping!$A:$A,Mapping!$G:$G)</f>
        <v>#N/A</v>
      </c>
    </row>
    <row r="2536" spans="1:6" hidden="1" x14ac:dyDescent="0.25">
      <c r="A2536" t="s">
        <v>1094</v>
      </c>
      <c r="B2536" t="s">
        <v>13</v>
      </c>
      <c r="C2536" s="1" t="e">
        <f>_xlfn.XLOOKUP($A2536,Mapping!$A:$A,Mapping!$D:$D)</f>
        <v>#N/A</v>
      </c>
      <c r="D2536" s="1" t="e">
        <f>_xlfn.XLOOKUP($A2536,Mapping!$A:$A,Mapping!$E:$E)</f>
        <v>#N/A</v>
      </c>
      <c r="E2536" s="1" t="e">
        <f>_xlfn.XLOOKUP($A2536,Mapping!$A:$A,Mapping!$C:$C)</f>
        <v>#N/A</v>
      </c>
      <c r="F2536" s="1" t="e">
        <f>_xlfn.XLOOKUP($A2536,Mapping!$A:$A,Mapping!$G:$G)</f>
        <v>#N/A</v>
      </c>
    </row>
    <row r="2537" spans="1:6" hidden="1" x14ac:dyDescent="0.25">
      <c r="A2537" t="s">
        <v>1095</v>
      </c>
      <c r="B2537" t="s">
        <v>13</v>
      </c>
      <c r="C2537" s="1" t="e">
        <f>_xlfn.XLOOKUP($A2537,Mapping!$A:$A,Mapping!$D:$D)</f>
        <v>#N/A</v>
      </c>
      <c r="D2537" s="1" t="e">
        <f>_xlfn.XLOOKUP($A2537,Mapping!$A:$A,Mapping!$E:$E)</f>
        <v>#N/A</v>
      </c>
      <c r="E2537" s="1" t="e">
        <f>_xlfn.XLOOKUP($A2537,Mapping!$A:$A,Mapping!$C:$C)</f>
        <v>#N/A</v>
      </c>
      <c r="F2537" s="1" t="e">
        <f>_xlfn.XLOOKUP($A2537,Mapping!$A:$A,Mapping!$G:$G)</f>
        <v>#N/A</v>
      </c>
    </row>
    <row r="2538" spans="1:6" x14ac:dyDescent="0.25">
      <c r="A2538" t="s">
        <v>1096</v>
      </c>
      <c r="B2538" t="s">
        <v>13</v>
      </c>
      <c r="C2538" s="1">
        <f>_xlfn.XLOOKUP($A2538,Mapping!$A:$A,Mapping!$D:$D)</f>
        <v>15825</v>
      </c>
      <c r="D2538" s="1" t="str">
        <f>_xlfn.XLOOKUP($A2538,Mapping!$A:$A,Mapping!$E:$E)</f>
        <v>I_ORT014   0 \ Headflow</v>
      </c>
      <c r="E2538" s="1" t="str">
        <f>_xlfn.XLOOKUP($A2538,Mapping!$A:$A,Mapping!$C:$C)</f>
        <v>SJWAM</v>
      </c>
      <c r="F2538" s="1" t="str">
        <f>_xlfn.XLOOKUP($A2538,Mapping!$A:$A,Mapping!$G:$G)</f>
        <v>Streamflow (below node or reach listed)</v>
      </c>
    </row>
    <row r="2539" spans="1:6" x14ac:dyDescent="0.25">
      <c r="A2539" t="s">
        <v>1097</v>
      </c>
      <c r="B2539" t="s">
        <v>13</v>
      </c>
      <c r="C2539" s="1">
        <f>_xlfn.XLOOKUP($A2539,Mapping!$A:$A,Mapping!$D:$D)</f>
        <v>17582</v>
      </c>
      <c r="D2539" s="1" t="str">
        <f>_xlfn.XLOOKUP($A2539,Mapping!$A:$A,Mapping!$E:$E)</f>
        <v>I_OWN040   0 \ Headflow</v>
      </c>
      <c r="E2539" s="1" t="str">
        <f>_xlfn.XLOOKUP($A2539,Mapping!$A:$A,Mapping!$C:$C)</f>
        <v>SJWAM</v>
      </c>
      <c r="F2539" s="1" t="str">
        <f>_xlfn.XLOOKUP($A2539,Mapping!$A:$A,Mapping!$G:$G)</f>
        <v>Streamflow (below node or reach listed)</v>
      </c>
    </row>
    <row r="2540" spans="1:6" hidden="1" x14ac:dyDescent="0.25">
      <c r="A2540" t="s">
        <v>1098</v>
      </c>
      <c r="B2540" t="s">
        <v>13</v>
      </c>
      <c r="C2540" s="1" t="e">
        <f>_xlfn.XLOOKUP($A2540,Mapping!$A:$A,Mapping!$D:$D)</f>
        <v>#N/A</v>
      </c>
      <c r="D2540" s="1" t="e">
        <f>_xlfn.XLOOKUP($A2540,Mapping!$A:$A,Mapping!$E:$E)</f>
        <v>#N/A</v>
      </c>
      <c r="E2540" s="1" t="e">
        <f>_xlfn.XLOOKUP($A2540,Mapping!$A:$A,Mapping!$C:$C)</f>
        <v>#N/A</v>
      </c>
      <c r="F2540" s="1" t="e">
        <f>_xlfn.XLOOKUP($A2540,Mapping!$A:$A,Mapping!$G:$G)</f>
        <v>#N/A</v>
      </c>
    </row>
    <row r="2541" spans="1:6" x14ac:dyDescent="0.25">
      <c r="A2541" t="s">
        <v>1099</v>
      </c>
      <c r="B2541" t="s">
        <v>13</v>
      </c>
      <c r="C2541" s="1">
        <f>_xlfn.XLOOKUP($A2541,Mapping!$A:$A,Mapping!$D:$D)</f>
        <v>15616</v>
      </c>
      <c r="D2541" s="1" t="str">
        <f>_xlfn.XLOOKUP($A2541,Mapping!$A:$A,Mapping!$E:$E)</f>
        <v>I_PCRST   0 \ Headflow</v>
      </c>
      <c r="E2541" s="1" t="str">
        <f>_xlfn.XLOOKUP($A2541,Mapping!$A:$A,Mapping!$C:$C)</f>
        <v>SJWAM</v>
      </c>
      <c r="F2541" s="1" t="str">
        <f>_xlfn.XLOOKUP($A2541,Mapping!$A:$A,Mapping!$G:$G)</f>
        <v>Streamflow (below node or reach listed)</v>
      </c>
    </row>
    <row r="2542" spans="1:6" x14ac:dyDescent="0.25">
      <c r="A2542" t="s">
        <v>1100</v>
      </c>
      <c r="B2542" t="s">
        <v>13</v>
      </c>
      <c r="C2542" s="1">
        <f>_xlfn.XLOOKUP($A2542,Mapping!$A:$A,Mapping!$D:$D)</f>
        <v>19525</v>
      </c>
      <c r="D2542" s="1" t="str">
        <f>_xlfn.XLOOKUP($A2542,Mapping!$A:$A,Mapping!$E:$E)</f>
        <v>I_PEDRO   0 \ Headflow</v>
      </c>
      <c r="E2542" s="1" t="str">
        <f>_xlfn.XLOOKUP($A2542,Mapping!$A:$A,Mapping!$C:$C)</f>
        <v>SJWAM</v>
      </c>
      <c r="F2542" s="1" t="str">
        <f>_xlfn.XLOOKUP($A2542,Mapping!$A:$A,Mapping!$G:$G)</f>
        <v>Streamflow (below node or reach listed)</v>
      </c>
    </row>
    <row r="2543" spans="1:6" hidden="1" x14ac:dyDescent="0.25">
      <c r="A2543" t="s">
        <v>1101</v>
      </c>
      <c r="B2543" t="s">
        <v>13</v>
      </c>
      <c r="C2543" s="1" t="e">
        <f>_xlfn.XLOOKUP($A2543,Mapping!$A:$A,Mapping!$D:$D)</f>
        <v>#N/A</v>
      </c>
      <c r="D2543" s="1" t="e">
        <f>_xlfn.XLOOKUP($A2543,Mapping!$A:$A,Mapping!$E:$E)</f>
        <v>#N/A</v>
      </c>
      <c r="E2543" s="1" t="e">
        <f>_xlfn.XLOOKUP($A2543,Mapping!$A:$A,Mapping!$C:$C)</f>
        <v>#N/A</v>
      </c>
      <c r="F2543" s="1" t="e">
        <f>_xlfn.XLOOKUP($A2543,Mapping!$A:$A,Mapping!$G:$G)</f>
        <v>#N/A</v>
      </c>
    </row>
    <row r="2544" spans="1:6" hidden="1" x14ac:dyDescent="0.25">
      <c r="A2544" t="s">
        <v>1102</v>
      </c>
      <c r="B2544" t="s">
        <v>13</v>
      </c>
      <c r="C2544" s="1" t="e">
        <f>_xlfn.XLOOKUP($A2544,Mapping!$A:$A,Mapping!$D:$D)</f>
        <v>#N/A</v>
      </c>
      <c r="D2544" s="1" t="e">
        <f>_xlfn.XLOOKUP($A2544,Mapping!$A:$A,Mapping!$E:$E)</f>
        <v>#N/A</v>
      </c>
      <c r="E2544" s="1" t="e">
        <f>_xlfn.XLOOKUP($A2544,Mapping!$A:$A,Mapping!$C:$C)</f>
        <v>#N/A</v>
      </c>
      <c r="F2544" s="1" t="e">
        <f>_xlfn.XLOOKUP($A2544,Mapping!$A:$A,Mapping!$G:$G)</f>
        <v>#N/A</v>
      </c>
    </row>
    <row r="2545" spans="1:6" hidden="1" x14ac:dyDescent="0.25">
      <c r="A2545" t="s">
        <v>1103</v>
      </c>
      <c r="B2545" t="s">
        <v>13</v>
      </c>
      <c r="C2545" s="1" t="e">
        <f>_xlfn.XLOOKUP($A2545,Mapping!$A:$A,Mapping!$D:$D)</f>
        <v>#N/A</v>
      </c>
      <c r="D2545" s="1" t="e">
        <f>_xlfn.XLOOKUP($A2545,Mapping!$A:$A,Mapping!$E:$E)</f>
        <v>#N/A</v>
      </c>
      <c r="E2545" s="1" t="e">
        <f>_xlfn.XLOOKUP($A2545,Mapping!$A:$A,Mapping!$C:$C)</f>
        <v>#N/A</v>
      </c>
      <c r="F2545" s="1" t="e">
        <f>_xlfn.XLOOKUP($A2545,Mapping!$A:$A,Mapping!$G:$G)</f>
        <v>#N/A</v>
      </c>
    </row>
    <row r="2546" spans="1:6" hidden="1" x14ac:dyDescent="0.25">
      <c r="A2546" t="s">
        <v>1104</v>
      </c>
      <c r="B2546" t="s">
        <v>13</v>
      </c>
      <c r="C2546" s="1" t="e">
        <f>_xlfn.XLOOKUP($A2546,Mapping!$A:$A,Mapping!$D:$D)</f>
        <v>#N/A</v>
      </c>
      <c r="D2546" s="1" t="e">
        <f>_xlfn.XLOOKUP($A2546,Mapping!$A:$A,Mapping!$E:$E)</f>
        <v>#N/A</v>
      </c>
      <c r="E2546" s="1" t="e">
        <f>_xlfn.XLOOKUP($A2546,Mapping!$A:$A,Mapping!$C:$C)</f>
        <v>#N/A</v>
      </c>
      <c r="F2546" s="1" t="e">
        <f>_xlfn.XLOOKUP($A2546,Mapping!$A:$A,Mapping!$G:$G)</f>
        <v>#N/A</v>
      </c>
    </row>
    <row r="2547" spans="1:6" hidden="1" x14ac:dyDescent="0.25">
      <c r="A2547" t="s">
        <v>1105</v>
      </c>
      <c r="B2547" t="s">
        <v>13</v>
      </c>
      <c r="C2547" s="1" t="e">
        <f>_xlfn.XLOOKUP($A2547,Mapping!$A:$A,Mapping!$D:$D)</f>
        <v>#N/A</v>
      </c>
      <c r="D2547" s="1" t="e">
        <f>_xlfn.XLOOKUP($A2547,Mapping!$A:$A,Mapping!$E:$E)</f>
        <v>#N/A</v>
      </c>
      <c r="E2547" s="1" t="e">
        <f>_xlfn.XLOOKUP($A2547,Mapping!$A:$A,Mapping!$C:$C)</f>
        <v>#N/A</v>
      </c>
      <c r="F2547" s="1" t="e">
        <f>_xlfn.XLOOKUP($A2547,Mapping!$A:$A,Mapping!$G:$G)</f>
        <v>#N/A</v>
      </c>
    </row>
    <row r="2548" spans="1:6" x14ac:dyDescent="0.25">
      <c r="A2548" t="s">
        <v>1106</v>
      </c>
      <c r="B2548" t="s">
        <v>13</v>
      </c>
      <c r="C2548" s="1">
        <f>_xlfn.XLOOKUP($A2548,Mapping!$A:$A,Mapping!$D:$D)</f>
        <v>17866</v>
      </c>
      <c r="D2548" s="1" t="str">
        <f>_xlfn.XLOOKUP($A2548,Mapping!$A:$A,Mapping!$E:$E)</f>
        <v>I_QNT005   0 \ Headflow</v>
      </c>
      <c r="E2548" s="1" t="str">
        <f>_xlfn.XLOOKUP($A2548,Mapping!$A:$A,Mapping!$C:$C)</f>
        <v>SJWAM</v>
      </c>
      <c r="F2548" s="1" t="str">
        <f>_xlfn.XLOOKUP($A2548,Mapping!$A:$A,Mapping!$G:$G)</f>
        <v>Streamflow (below node or reach listed)</v>
      </c>
    </row>
    <row r="2549" spans="1:6" hidden="1" x14ac:dyDescent="0.25">
      <c r="A2549" t="s">
        <v>1107</v>
      </c>
      <c r="B2549" t="s">
        <v>13</v>
      </c>
      <c r="C2549" s="1" t="e">
        <f>_xlfn.XLOOKUP($A2549,Mapping!$A:$A,Mapping!$D:$D)</f>
        <v>#N/A</v>
      </c>
      <c r="D2549" s="1" t="e">
        <f>_xlfn.XLOOKUP($A2549,Mapping!$A:$A,Mapping!$E:$E)</f>
        <v>#N/A</v>
      </c>
      <c r="E2549" s="1" t="e">
        <f>_xlfn.XLOOKUP($A2549,Mapping!$A:$A,Mapping!$C:$C)</f>
        <v>#N/A</v>
      </c>
      <c r="F2549" s="1" t="e">
        <f>_xlfn.XLOOKUP($A2549,Mapping!$A:$A,Mapping!$G:$G)</f>
        <v>#N/A</v>
      </c>
    </row>
    <row r="2550" spans="1:6" x14ac:dyDescent="0.25">
      <c r="A2550" t="s">
        <v>1108</v>
      </c>
      <c r="B2550" t="s">
        <v>13</v>
      </c>
      <c r="C2550" s="1">
        <f>_xlfn.XLOOKUP($A2550,Mapping!$A:$A,Mapping!$D:$D)</f>
        <v>15472</v>
      </c>
      <c r="D2550" s="1" t="str">
        <f>_xlfn.XLOOKUP($A2550,Mapping!$A:$A,Mapping!$E:$E)</f>
        <v>I_RLIEF   0 \ Headflow</v>
      </c>
      <c r="E2550" s="1" t="str">
        <f>_xlfn.XLOOKUP($A2550,Mapping!$A:$A,Mapping!$C:$C)</f>
        <v>SJWAM</v>
      </c>
      <c r="F2550" s="1" t="str">
        <f>_xlfn.XLOOKUP($A2550,Mapping!$A:$A,Mapping!$G:$G)</f>
        <v>Streamflow (below node or reach listed)</v>
      </c>
    </row>
    <row r="2551" spans="1:6" hidden="1" x14ac:dyDescent="0.25">
      <c r="A2551" t="s">
        <v>1109</v>
      </c>
      <c r="B2551" t="s">
        <v>13</v>
      </c>
      <c r="C2551" s="1" t="e">
        <f>_xlfn.XLOOKUP($A2551,Mapping!$A:$A,Mapping!$D:$D)</f>
        <v>#N/A</v>
      </c>
      <c r="D2551" s="1" t="e">
        <f>_xlfn.XLOOKUP($A2551,Mapping!$A:$A,Mapping!$E:$E)</f>
        <v>#N/A</v>
      </c>
      <c r="E2551" s="1" t="e">
        <f>_xlfn.XLOOKUP($A2551,Mapping!$A:$A,Mapping!$C:$C)</f>
        <v>#N/A</v>
      </c>
      <c r="F2551" s="1" t="e">
        <f>_xlfn.XLOOKUP($A2551,Mapping!$A:$A,Mapping!$G:$G)</f>
        <v>#N/A</v>
      </c>
    </row>
    <row r="2552" spans="1:6" hidden="1" x14ac:dyDescent="0.25">
      <c r="A2552" t="s">
        <v>1110</v>
      </c>
      <c r="B2552" t="s">
        <v>13</v>
      </c>
      <c r="C2552" s="1" t="e">
        <f>_xlfn.XLOOKUP($A2552,Mapping!$A:$A,Mapping!$D:$D)</f>
        <v>#N/A</v>
      </c>
      <c r="D2552" s="1" t="e">
        <f>_xlfn.XLOOKUP($A2552,Mapping!$A:$A,Mapping!$E:$E)</f>
        <v>#N/A</v>
      </c>
      <c r="E2552" s="1" t="e">
        <f>_xlfn.XLOOKUP($A2552,Mapping!$A:$A,Mapping!$C:$C)</f>
        <v>#N/A</v>
      </c>
      <c r="F2552" s="1" t="e">
        <f>_xlfn.XLOOKUP($A2552,Mapping!$A:$A,Mapping!$G:$G)</f>
        <v>#N/A</v>
      </c>
    </row>
    <row r="2553" spans="1:6" hidden="1" x14ac:dyDescent="0.25">
      <c r="A2553" t="s">
        <v>1111</v>
      </c>
      <c r="B2553" t="s">
        <v>13</v>
      </c>
      <c r="C2553" s="1" t="e">
        <f>_xlfn.XLOOKUP($A2553,Mapping!$A:$A,Mapping!$D:$D)</f>
        <v>#N/A</v>
      </c>
      <c r="D2553" s="1" t="e">
        <f>_xlfn.XLOOKUP($A2553,Mapping!$A:$A,Mapping!$E:$E)</f>
        <v>#N/A</v>
      </c>
      <c r="E2553" s="1" t="e">
        <f>_xlfn.XLOOKUP($A2553,Mapping!$A:$A,Mapping!$C:$C)</f>
        <v>#N/A</v>
      </c>
      <c r="F2553" s="1" t="e">
        <f>_xlfn.XLOOKUP($A2553,Mapping!$A:$A,Mapping!$G:$G)</f>
        <v>#N/A</v>
      </c>
    </row>
    <row r="2554" spans="1:6" hidden="1" x14ac:dyDescent="0.25">
      <c r="A2554" t="s">
        <v>1112</v>
      </c>
      <c r="B2554" t="s">
        <v>13</v>
      </c>
      <c r="C2554" s="1" t="e">
        <f>_xlfn.XLOOKUP($A2554,Mapping!$A:$A,Mapping!$D:$D)</f>
        <v>#N/A</v>
      </c>
      <c r="D2554" s="1" t="e">
        <f>_xlfn.XLOOKUP($A2554,Mapping!$A:$A,Mapping!$E:$E)</f>
        <v>#N/A</v>
      </c>
      <c r="E2554" s="1" t="e">
        <f>_xlfn.XLOOKUP($A2554,Mapping!$A:$A,Mapping!$C:$C)</f>
        <v>#N/A</v>
      </c>
      <c r="F2554" s="1" t="e">
        <f>_xlfn.XLOOKUP($A2554,Mapping!$A:$A,Mapping!$G:$G)</f>
        <v>#N/A</v>
      </c>
    </row>
    <row r="2555" spans="1:6" hidden="1" x14ac:dyDescent="0.25">
      <c r="A2555" t="s">
        <v>1113</v>
      </c>
      <c r="B2555" t="s">
        <v>13</v>
      </c>
      <c r="C2555" s="1" t="e">
        <f>_xlfn.XLOOKUP($A2555,Mapping!$A:$A,Mapping!$D:$D)</f>
        <v>#N/A</v>
      </c>
      <c r="D2555" s="1" t="e">
        <f>_xlfn.XLOOKUP($A2555,Mapping!$A:$A,Mapping!$E:$E)</f>
        <v>#N/A</v>
      </c>
      <c r="E2555" s="1" t="e">
        <f>_xlfn.XLOOKUP($A2555,Mapping!$A:$A,Mapping!$C:$C)</f>
        <v>#N/A</v>
      </c>
      <c r="F2555" s="1" t="e">
        <f>_xlfn.XLOOKUP($A2555,Mapping!$A:$A,Mapping!$G:$G)</f>
        <v>#N/A</v>
      </c>
    </row>
    <row r="2556" spans="1:6" hidden="1" x14ac:dyDescent="0.25">
      <c r="A2556" t="s">
        <v>1114</v>
      </c>
      <c r="B2556" t="s">
        <v>13</v>
      </c>
      <c r="C2556" s="1" t="e">
        <f>_xlfn.XLOOKUP($A2556,Mapping!$A:$A,Mapping!$D:$D)</f>
        <v>#N/A</v>
      </c>
      <c r="D2556" s="1" t="e">
        <f>_xlfn.XLOOKUP($A2556,Mapping!$A:$A,Mapping!$E:$E)</f>
        <v>#N/A</v>
      </c>
      <c r="E2556" s="1" t="e">
        <f>_xlfn.XLOOKUP($A2556,Mapping!$A:$A,Mapping!$C:$C)</f>
        <v>#N/A</v>
      </c>
      <c r="F2556" s="1" t="e">
        <f>_xlfn.XLOOKUP($A2556,Mapping!$A:$A,Mapping!$G:$G)</f>
        <v>#N/A</v>
      </c>
    </row>
    <row r="2557" spans="1:6" hidden="1" x14ac:dyDescent="0.25">
      <c r="A2557" t="s">
        <v>1115</v>
      </c>
      <c r="B2557" t="s">
        <v>13</v>
      </c>
      <c r="C2557" s="1" t="e">
        <f>_xlfn.XLOOKUP($A2557,Mapping!$A:$A,Mapping!$D:$D)</f>
        <v>#N/A</v>
      </c>
      <c r="D2557" s="1" t="e">
        <f>_xlfn.XLOOKUP($A2557,Mapping!$A:$A,Mapping!$E:$E)</f>
        <v>#N/A</v>
      </c>
      <c r="E2557" s="1" t="e">
        <f>_xlfn.XLOOKUP($A2557,Mapping!$A:$A,Mapping!$C:$C)</f>
        <v>#N/A</v>
      </c>
      <c r="F2557" s="1" t="e">
        <f>_xlfn.XLOOKUP($A2557,Mapping!$A:$A,Mapping!$G:$G)</f>
        <v>#N/A</v>
      </c>
    </row>
    <row r="2558" spans="1:6" hidden="1" x14ac:dyDescent="0.25">
      <c r="A2558" t="s">
        <v>1116</v>
      </c>
      <c r="B2558" t="s">
        <v>13</v>
      </c>
      <c r="C2558" s="1" t="e">
        <f>_xlfn.XLOOKUP($A2558,Mapping!$A:$A,Mapping!$D:$D)</f>
        <v>#N/A</v>
      </c>
      <c r="D2558" s="1" t="e">
        <f>_xlfn.XLOOKUP($A2558,Mapping!$A:$A,Mapping!$E:$E)</f>
        <v>#N/A</v>
      </c>
      <c r="E2558" s="1" t="e">
        <f>_xlfn.XLOOKUP($A2558,Mapping!$A:$A,Mapping!$C:$C)</f>
        <v>#N/A</v>
      </c>
      <c r="F2558" s="1" t="e">
        <f>_xlfn.XLOOKUP($A2558,Mapping!$A:$A,Mapping!$G:$G)</f>
        <v>#N/A</v>
      </c>
    </row>
    <row r="2559" spans="1:6" hidden="1" x14ac:dyDescent="0.25">
      <c r="A2559" t="s">
        <v>1117</v>
      </c>
      <c r="B2559" t="s">
        <v>13</v>
      </c>
      <c r="C2559" s="1" t="e">
        <f>_xlfn.XLOOKUP($A2559,Mapping!$A:$A,Mapping!$D:$D)</f>
        <v>#N/A</v>
      </c>
      <c r="D2559" s="1" t="e">
        <f>_xlfn.XLOOKUP($A2559,Mapping!$A:$A,Mapping!$E:$E)</f>
        <v>#N/A</v>
      </c>
      <c r="E2559" s="1" t="e">
        <f>_xlfn.XLOOKUP($A2559,Mapping!$A:$A,Mapping!$C:$C)</f>
        <v>#N/A</v>
      </c>
      <c r="F2559" s="1" t="e">
        <f>_xlfn.XLOOKUP($A2559,Mapping!$A:$A,Mapping!$G:$G)</f>
        <v>#N/A</v>
      </c>
    </row>
    <row r="2560" spans="1:6" hidden="1" x14ac:dyDescent="0.25">
      <c r="A2560" t="s">
        <v>1118</v>
      </c>
      <c r="B2560" t="s">
        <v>13</v>
      </c>
      <c r="C2560" s="1" t="e">
        <f>_xlfn.XLOOKUP($A2560,Mapping!$A:$A,Mapping!$D:$D)</f>
        <v>#N/A</v>
      </c>
      <c r="D2560" s="1" t="e">
        <f>_xlfn.XLOOKUP($A2560,Mapping!$A:$A,Mapping!$E:$E)</f>
        <v>#N/A</v>
      </c>
      <c r="E2560" s="1" t="e">
        <f>_xlfn.XLOOKUP($A2560,Mapping!$A:$A,Mapping!$C:$C)</f>
        <v>#N/A</v>
      </c>
      <c r="F2560" s="1" t="e">
        <f>_xlfn.XLOOKUP($A2560,Mapping!$A:$A,Mapping!$G:$G)</f>
        <v>#N/A</v>
      </c>
    </row>
    <row r="2561" spans="1:6" hidden="1" x14ac:dyDescent="0.25">
      <c r="A2561" t="s">
        <v>1119</v>
      </c>
      <c r="B2561" t="s">
        <v>13</v>
      </c>
      <c r="C2561" s="1" t="e">
        <f>_xlfn.XLOOKUP($A2561,Mapping!$A:$A,Mapping!$D:$D)</f>
        <v>#N/A</v>
      </c>
      <c r="D2561" s="1" t="e">
        <f>_xlfn.XLOOKUP($A2561,Mapping!$A:$A,Mapping!$E:$E)</f>
        <v>#N/A</v>
      </c>
      <c r="E2561" s="1" t="e">
        <f>_xlfn.XLOOKUP($A2561,Mapping!$A:$A,Mapping!$C:$C)</f>
        <v>#N/A</v>
      </c>
      <c r="F2561" s="1" t="e">
        <f>_xlfn.XLOOKUP($A2561,Mapping!$A:$A,Mapping!$G:$G)</f>
        <v>#N/A</v>
      </c>
    </row>
    <row r="2562" spans="1:6" hidden="1" x14ac:dyDescent="0.25">
      <c r="A2562" t="s">
        <v>1120</v>
      </c>
      <c r="B2562" t="s">
        <v>13</v>
      </c>
      <c r="C2562" s="1" t="e">
        <f>_xlfn.XLOOKUP($A2562,Mapping!$A:$A,Mapping!$D:$D)</f>
        <v>#N/A</v>
      </c>
      <c r="D2562" s="1" t="e">
        <f>_xlfn.XLOOKUP($A2562,Mapping!$A:$A,Mapping!$E:$E)</f>
        <v>#N/A</v>
      </c>
      <c r="E2562" s="1" t="e">
        <f>_xlfn.XLOOKUP($A2562,Mapping!$A:$A,Mapping!$C:$C)</f>
        <v>#N/A</v>
      </c>
      <c r="F2562" s="1" t="e">
        <f>_xlfn.XLOOKUP($A2562,Mapping!$A:$A,Mapping!$G:$G)</f>
        <v>#N/A</v>
      </c>
    </row>
    <row r="2563" spans="1:6" hidden="1" x14ac:dyDescent="0.25">
      <c r="A2563" t="s">
        <v>1121</v>
      </c>
      <c r="B2563" t="s">
        <v>13</v>
      </c>
      <c r="C2563" s="1" t="e">
        <f>_xlfn.XLOOKUP($A2563,Mapping!$A:$A,Mapping!$D:$D)</f>
        <v>#N/A</v>
      </c>
      <c r="D2563" s="1" t="e">
        <f>_xlfn.XLOOKUP($A2563,Mapping!$A:$A,Mapping!$E:$E)</f>
        <v>#N/A</v>
      </c>
      <c r="E2563" s="1" t="e">
        <f>_xlfn.XLOOKUP($A2563,Mapping!$A:$A,Mapping!$C:$C)</f>
        <v>#N/A</v>
      </c>
      <c r="F2563" s="1" t="e">
        <f>_xlfn.XLOOKUP($A2563,Mapping!$A:$A,Mapping!$G:$G)</f>
        <v>#N/A</v>
      </c>
    </row>
    <row r="2564" spans="1:6" hidden="1" x14ac:dyDescent="0.25">
      <c r="A2564" t="s">
        <v>1122</v>
      </c>
      <c r="B2564" t="s">
        <v>13</v>
      </c>
      <c r="C2564" s="1" t="e">
        <f>_xlfn.XLOOKUP($A2564,Mapping!$A:$A,Mapping!$D:$D)</f>
        <v>#N/A</v>
      </c>
      <c r="D2564" s="1" t="e">
        <f>_xlfn.XLOOKUP($A2564,Mapping!$A:$A,Mapping!$E:$E)</f>
        <v>#N/A</v>
      </c>
      <c r="E2564" s="1" t="e">
        <f>_xlfn.XLOOKUP($A2564,Mapping!$A:$A,Mapping!$C:$C)</f>
        <v>#N/A</v>
      </c>
      <c r="F2564" s="1" t="e">
        <f>_xlfn.XLOOKUP($A2564,Mapping!$A:$A,Mapping!$G:$G)</f>
        <v>#N/A</v>
      </c>
    </row>
    <row r="2565" spans="1:6" hidden="1" x14ac:dyDescent="0.25">
      <c r="A2565" t="s">
        <v>1123</v>
      </c>
      <c r="B2565" t="s">
        <v>13</v>
      </c>
      <c r="C2565" s="1" t="e">
        <f>_xlfn.XLOOKUP($A2565,Mapping!$A:$A,Mapping!$D:$D)</f>
        <v>#N/A</v>
      </c>
      <c r="D2565" s="1" t="e">
        <f>_xlfn.XLOOKUP($A2565,Mapping!$A:$A,Mapping!$E:$E)</f>
        <v>#N/A</v>
      </c>
      <c r="E2565" s="1" t="e">
        <f>_xlfn.XLOOKUP($A2565,Mapping!$A:$A,Mapping!$C:$C)</f>
        <v>#N/A</v>
      </c>
      <c r="F2565" s="1" t="e">
        <f>_xlfn.XLOOKUP($A2565,Mapping!$A:$A,Mapping!$G:$G)</f>
        <v>#N/A</v>
      </c>
    </row>
    <row r="2566" spans="1:6" x14ac:dyDescent="0.25">
      <c r="A2566" t="s">
        <v>1124</v>
      </c>
      <c r="B2566" t="s">
        <v>13</v>
      </c>
      <c r="C2566" s="1">
        <f>_xlfn.XLOOKUP($A2566,Mapping!$A:$A,Mapping!$D:$D)</f>
        <v>15624</v>
      </c>
      <c r="D2566" s="1" t="str">
        <f>_xlfn.XLOOKUP($A2566,Mapping!$A:$A,Mapping!$E:$E)</f>
        <v>I_SFS030   0 \ Headflow</v>
      </c>
      <c r="E2566" s="1" t="str">
        <f>_xlfn.XLOOKUP($A2566,Mapping!$A:$A,Mapping!$C:$C)</f>
        <v>SJWAM</v>
      </c>
      <c r="F2566" s="1" t="str">
        <f>_xlfn.XLOOKUP($A2566,Mapping!$A:$A,Mapping!$G:$G)</f>
        <v>Streamflow (below node or reach listed)</v>
      </c>
    </row>
    <row r="2567" spans="1:6" x14ac:dyDescent="0.25">
      <c r="A2567" t="s">
        <v>1125</v>
      </c>
      <c r="B2567" t="s">
        <v>13</v>
      </c>
      <c r="C2567" s="1">
        <f>_xlfn.XLOOKUP($A2567,Mapping!$A:$A,Mapping!$D:$D)</f>
        <v>15620</v>
      </c>
      <c r="D2567" s="1" t="str">
        <f>_xlfn.XLOOKUP($A2567,Mapping!$A:$A,Mapping!$E:$E)</f>
        <v>I_SFS033   0 \ Headflow</v>
      </c>
      <c r="E2567" s="1" t="str">
        <f>_xlfn.XLOOKUP($A2567,Mapping!$A:$A,Mapping!$C:$C)</f>
        <v>SJWAM</v>
      </c>
      <c r="F2567" s="1" t="str">
        <f>_xlfn.XLOOKUP($A2567,Mapping!$A:$A,Mapping!$G:$G)</f>
        <v>Streamflow (below node or reach listed)</v>
      </c>
    </row>
    <row r="2568" spans="1:6" hidden="1" x14ac:dyDescent="0.25">
      <c r="A2568" t="s">
        <v>1126</v>
      </c>
      <c r="B2568" t="s">
        <v>13</v>
      </c>
      <c r="C2568" s="1" t="e">
        <f>_xlfn.XLOOKUP($A2568,Mapping!$A:$A,Mapping!$D:$D)</f>
        <v>#N/A</v>
      </c>
      <c r="D2568" s="1" t="e">
        <f>_xlfn.XLOOKUP($A2568,Mapping!$A:$A,Mapping!$E:$E)</f>
        <v>#N/A</v>
      </c>
      <c r="E2568" s="1" t="e">
        <f>_xlfn.XLOOKUP($A2568,Mapping!$A:$A,Mapping!$C:$C)</f>
        <v>#N/A</v>
      </c>
      <c r="F2568" s="1" t="e">
        <f>_xlfn.XLOOKUP($A2568,Mapping!$A:$A,Mapping!$G:$G)</f>
        <v>#N/A</v>
      </c>
    </row>
    <row r="2569" spans="1:6" hidden="1" x14ac:dyDescent="0.25">
      <c r="A2569" t="s">
        <v>1127</v>
      </c>
      <c r="B2569" t="s">
        <v>13</v>
      </c>
      <c r="C2569" s="1" t="e">
        <f>_xlfn.XLOOKUP($A2569,Mapping!$A:$A,Mapping!$D:$D)</f>
        <v>#N/A</v>
      </c>
      <c r="D2569" s="1" t="e">
        <f>_xlfn.XLOOKUP($A2569,Mapping!$A:$A,Mapping!$E:$E)</f>
        <v>#N/A</v>
      </c>
      <c r="E2569" s="1" t="e">
        <f>_xlfn.XLOOKUP($A2569,Mapping!$A:$A,Mapping!$C:$C)</f>
        <v>#N/A</v>
      </c>
      <c r="F2569" s="1" t="e">
        <f>_xlfn.XLOOKUP($A2569,Mapping!$A:$A,Mapping!$G:$G)</f>
        <v>#N/A</v>
      </c>
    </row>
    <row r="2570" spans="1:6" hidden="1" x14ac:dyDescent="0.25">
      <c r="A2570" t="s">
        <v>1128</v>
      </c>
      <c r="B2570" t="s">
        <v>13</v>
      </c>
      <c r="C2570" s="1" t="e">
        <f>_xlfn.XLOOKUP($A2570,Mapping!$A:$A,Mapping!$D:$D)</f>
        <v>#N/A</v>
      </c>
      <c r="D2570" s="1" t="e">
        <f>_xlfn.XLOOKUP($A2570,Mapping!$A:$A,Mapping!$E:$E)</f>
        <v>#N/A</v>
      </c>
      <c r="E2570" s="1" t="e">
        <f>_xlfn.XLOOKUP($A2570,Mapping!$A:$A,Mapping!$C:$C)</f>
        <v>#N/A</v>
      </c>
      <c r="F2570" s="1" t="e">
        <f>_xlfn.XLOOKUP($A2570,Mapping!$A:$A,Mapping!$G:$G)</f>
        <v>#N/A</v>
      </c>
    </row>
    <row r="2571" spans="1:6" hidden="1" x14ac:dyDescent="0.25">
      <c r="A2571" t="s">
        <v>1129</v>
      </c>
      <c r="B2571" t="s">
        <v>13</v>
      </c>
      <c r="C2571" s="1" t="e">
        <f>_xlfn.XLOOKUP($A2571,Mapping!$A:$A,Mapping!$D:$D)</f>
        <v>#N/A</v>
      </c>
      <c r="D2571" s="1" t="e">
        <f>_xlfn.XLOOKUP($A2571,Mapping!$A:$A,Mapping!$E:$E)</f>
        <v>#N/A</v>
      </c>
      <c r="E2571" s="1" t="e">
        <f>_xlfn.XLOOKUP($A2571,Mapping!$A:$A,Mapping!$C:$C)</f>
        <v>#N/A</v>
      </c>
      <c r="F2571" s="1" t="e">
        <f>_xlfn.XLOOKUP($A2571,Mapping!$A:$A,Mapping!$G:$G)</f>
        <v>#N/A</v>
      </c>
    </row>
    <row r="2572" spans="1:6" x14ac:dyDescent="0.25">
      <c r="A2572" t="s">
        <v>1130</v>
      </c>
      <c r="B2572" t="s">
        <v>13</v>
      </c>
      <c r="C2572" s="1">
        <f>_xlfn.XLOOKUP($A2572,Mapping!$A:$A,Mapping!$D:$D)</f>
        <v>5648</v>
      </c>
      <c r="D2572" s="1" t="str">
        <f>_xlfn.XLOOKUP($A2572,Mapping!$A:$A,Mapping!$E:$E)</f>
        <v>Sacramento River  13 \ I_SHSTA Inflow</v>
      </c>
      <c r="E2572" s="1" t="str">
        <f>_xlfn.XLOOKUP($A2572,Mapping!$A:$A,Mapping!$C:$C)</f>
        <v>SacWAM</v>
      </c>
      <c r="F2572" s="1" t="str">
        <f>_xlfn.XLOOKUP($A2572,Mapping!$A:$A,Mapping!$G:$G)</f>
        <v>Streamflow (below node or reach listed)</v>
      </c>
    </row>
    <row r="2573" spans="1:6" hidden="1" x14ac:dyDescent="0.25">
      <c r="A2573" t="s">
        <v>1131</v>
      </c>
      <c r="B2573" t="s">
        <v>13</v>
      </c>
      <c r="C2573" s="1" t="e">
        <f>_xlfn.XLOOKUP($A2573,Mapping!$A:$A,Mapping!$D:$D)</f>
        <v>#N/A</v>
      </c>
      <c r="D2573" s="1" t="e">
        <f>_xlfn.XLOOKUP($A2573,Mapping!$A:$A,Mapping!$E:$E)</f>
        <v>#N/A</v>
      </c>
      <c r="E2573" s="1" t="e">
        <f>_xlfn.XLOOKUP($A2573,Mapping!$A:$A,Mapping!$C:$C)</f>
        <v>#N/A</v>
      </c>
      <c r="F2573" s="1" t="e">
        <f>_xlfn.XLOOKUP($A2573,Mapping!$A:$A,Mapping!$G:$G)</f>
        <v>#N/A</v>
      </c>
    </row>
    <row r="2574" spans="1:6" x14ac:dyDescent="0.25">
      <c r="A2574" t="s">
        <v>1132</v>
      </c>
      <c r="B2574" t="s">
        <v>13</v>
      </c>
      <c r="C2574" s="1">
        <f>_xlfn.XLOOKUP($A2574,Mapping!$A:$A,Mapping!$D:$D)</f>
        <v>17611</v>
      </c>
      <c r="D2574" s="1" t="str">
        <f>_xlfn.XLOOKUP($A2574,Mapping!$A:$A,Mapping!$E:$E)</f>
        <v>I_SJR258   0 \ Headflow</v>
      </c>
      <c r="E2574" s="1" t="str">
        <f>_xlfn.XLOOKUP($A2574,Mapping!$A:$A,Mapping!$C:$C)</f>
        <v>SJWAM</v>
      </c>
      <c r="F2574" s="1" t="str">
        <f>_xlfn.XLOOKUP($A2574,Mapping!$A:$A,Mapping!$G:$G)</f>
        <v>Streamflow (below node or reach listed)</v>
      </c>
    </row>
    <row r="2575" spans="1:6" x14ac:dyDescent="0.25">
      <c r="A2575" t="s">
        <v>1133</v>
      </c>
      <c r="B2575" t="s">
        <v>13</v>
      </c>
      <c r="C2575" s="1">
        <f>_xlfn.XLOOKUP($A2575,Mapping!$A:$A,Mapping!$D:$D)</f>
        <v>17615</v>
      </c>
      <c r="D2575" s="1" t="str">
        <f>_xlfn.XLOOKUP($A2575,Mapping!$A:$A,Mapping!$E:$E)</f>
        <v>I_SJR265   0 \ Headflow</v>
      </c>
      <c r="E2575" s="1" t="str">
        <f>_xlfn.XLOOKUP($A2575,Mapping!$A:$A,Mapping!$C:$C)</f>
        <v>SJWAM</v>
      </c>
      <c r="F2575" s="1" t="str">
        <f>_xlfn.XLOOKUP($A2575,Mapping!$A:$A,Mapping!$G:$G)</f>
        <v>Streamflow (below node or reach listed)</v>
      </c>
    </row>
    <row r="2576" spans="1:6" hidden="1" x14ac:dyDescent="0.25">
      <c r="A2576" t="s">
        <v>1134</v>
      </c>
      <c r="B2576" t="s">
        <v>13</v>
      </c>
      <c r="C2576" s="1" t="e">
        <f>_xlfn.XLOOKUP($A2576,Mapping!$A:$A,Mapping!$D:$D)</f>
        <v>#N/A</v>
      </c>
      <c r="D2576" s="1" t="e">
        <f>_xlfn.XLOOKUP($A2576,Mapping!$A:$A,Mapping!$E:$E)</f>
        <v>#N/A</v>
      </c>
      <c r="E2576" s="1" t="e">
        <f>_xlfn.XLOOKUP($A2576,Mapping!$A:$A,Mapping!$C:$C)</f>
        <v>#N/A</v>
      </c>
      <c r="F2576" s="1" t="e">
        <f>_xlfn.XLOOKUP($A2576,Mapping!$A:$A,Mapping!$G:$G)</f>
        <v>#N/A</v>
      </c>
    </row>
    <row r="2577" spans="1:6" hidden="1" x14ac:dyDescent="0.25">
      <c r="A2577" t="s">
        <v>1135</v>
      </c>
      <c r="B2577" t="s">
        <v>13</v>
      </c>
      <c r="C2577" s="1" t="e">
        <f>_xlfn.XLOOKUP($A2577,Mapping!$A:$A,Mapping!$D:$D)</f>
        <v>#N/A</v>
      </c>
      <c r="D2577" s="1" t="e">
        <f>_xlfn.XLOOKUP($A2577,Mapping!$A:$A,Mapping!$E:$E)</f>
        <v>#N/A</v>
      </c>
      <c r="E2577" s="1" t="e">
        <f>_xlfn.XLOOKUP($A2577,Mapping!$A:$A,Mapping!$C:$C)</f>
        <v>#N/A</v>
      </c>
      <c r="F2577" s="1" t="e">
        <f>_xlfn.XLOOKUP($A2577,Mapping!$A:$A,Mapping!$G:$G)</f>
        <v>#N/A</v>
      </c>
    </row>
    <row r="2578" spans="1:6" hidden="1" x14ac:dyDescent="0.25">
      <c r="A2578" t="s">
        <v>1136</v>
      </c>
      <c r="B2578" t="s">
        <v>13</v>
      </c>
      <c r="C2578" s="1" t="str">
        <f>_xlfn.XLOOKUP($A2578,Mapping!$A:$A,Mapping!$D:$D)</f>
        <v/>
      </c>
      <c r="D2578" s="1" t="str">
        <f>_xlfn.XLOOKUP($A2578,Mapping!$A:$A,Mapping!$E:$E)</f>
        <v/>
      </c>
      <c r="E2578" s="1" t="str">
        <f>_xlfn.XLOOKUP($A2578,Mapping!$A:$A,Mapping!$C:$C)</f>
        <v>SJWAM</v>
      </c>
      <c r="F2578" s="1" t="str">
        <f>_xlfn.XLOOKUP($A2578,Mapping!$A:$A,Mapping!$G:$G)</f>
        <v/>
      </c>
    </row>
    <row r="2579" spans="1:6" hidden="1" x14ac:dyDescent="0.25">
      <c r="A2579" t="s">
        <v>1137</v>
      </c>
      <c r="B2579" t="s">
        <v>13</v>
      </c>
      <c r="C2579" s="1" t="e">
        <f>_xlfn.XLOOKUP($A2579,Mapping!$A:$A,Mapping!$D:$D)</f>
        <v>#N/A</v>
      </c>
      <c r="D2579" s="1" t="e">
        <f>_xlfn.XLOOKUP($A2579,Mapping!$A:$A,Mapping!$E:$E)</f>
        <v>#N/A</v>
      </c>
      <c r="E2579" s="1" t="e">
        <f>_xlfn.XLOOKUP($A2579,Mapping!$A:$A,Mapping!$C:$C)</f>
        <v>#N/A</v>
      </c>
      <c r="F2579" s="1" t="e">
        <f>_xlfn.XLOOKUP($A2579,Mapping!$A:$A,Mapping!$G:$G)</f>
        <v>#N/A</v>
      </c>
    </row>
    <row r="2580" spans="1:6" hidden="1" x14ac:dyDescent="0.25">
      <c r="A2580" t="s">
        <v>1138</v>
      </c>
      <c r="B2580" t="s">
        <v>13</v>
      </c>
      <c r="C2580" s="1" t="e">
        <f>_xlfn.XLOOKUP($A2580,Mapping!$A:$A,Mapping!$D:$D)</f>
        <v>#N/A</v>
      </c>
      <c r="D2580" s="1" t="e">
        <f>_xlfn.XLOOKUP($A2580,Mapping!$A:$A,Mapping!$E:$E)</f>
        <v>#N/A</v>
      </c>
      <c r="E2580" s="1" t="e">
        <f>_xlfn.XLOOKUP($A2580,Mapping!$A:$A,Mapping!$C:$C)</f>
        <v>#N/A</v>
      </c>
      <c r="F2580" s="1" t="e">
        <f>_xlfn.XLOOKUP($A2580,Mapping!$A:$A,Mapping!$G:$G)</f>
        <v>#N/A</v>
      </c>
    </row>
    <row r="2581" spans="1:6" hidden="1" x14ac:dyDescent="0.25">
      <c r="A2581" t="s">
        <v>1139</v>
      </c>
      <c r="B2581" t="s">
        <v>13</v>
      </c>
      <c r="C2581" s="1" t="str">
        <f>_xlfn.XLOOKUP($A2581,Mapping!$A:$A,Mapping!$D:$D)</f>
        <v/>
      </c>
      <c r="D2581" s="1" t="str">
        <f>_xlfn.XLOOKUP($A2581,Mapping!$A:$A,Mapping!$E:$E)</f>
        <v/>
      </c>
      <c r="E2581" s="1" t="str">
        <f>_xlfn.XLOOKUP($A2581,Mapping!$A:$A,Mapping!$C:$C)</f>
        <v>SJWAM</v>
      </c>
      <c r="F2581" s="1" t="str">
        <f>_xlfn.XLOOKUP($A2581,Mapping!$A:$A,Mapping!$G:$G)</f>
        <v/>
      </c>
    </row>
    <row r="2582" spans="1:6" hidden="1" x14ac:dyDescent="0.25">
      <c r="A2582" t="s">
        <v>1140</v>
      </c>
      <c r="B2582" t="s">
        <v>13</v>
      </c>
      <c r="C2582" s="1" t="e">
        <f>_xlfn.XLOOKUP($A2582,Mapping!$A:$A,Mapping!$D:$D)</f>
        <v>#N/A</v>
      </c>
      <c r="D2582" s="1" t="e">
        <f>_xlfn.XLOOKUP($A2582,Mapping!$A:$A,Mapping!$E:$E)</f>
        <v>#N/A</v>
      </c>
      <c r="E2582" s="1" t="e">
        <f>_xlfn.XLOOKUP($A2582,Mapping!$A:$A,Mapping!$C:$C)</f>
        <v>#N/A</v>
      </c>
      <c r="F2582" s="1" t="e">
        <f>_xlfn.XLOOKUP($A2582,Mapping!$A:$A,Mapping!$G:$G)</f>
        <v>#N/A</v>
      </c>
    </row>
    <row r="2583" spans="1:6" hidden="1" x14ac:dyDescent="0.25">
      <c r="A2583" t="s">
        <v>1141</v>
      </c>
      <c r="B2583" t="s">
        <v>13</v>
      </c>
      <c r="C2583" s="1" t="e">
        <f>_xlfn.XLOOKUP($A2583,Mapping!$A:$A,Mapping!$D:$D)</f>
        <v>#N/A</v>
      </c>
      <c r="D2583" s="1" t="e">
        <f>_xlfn.XLOOKUP($A2583,Mapping!$A:$A,Mapping!$E:$E)</f>
        <v>#N/A</v>
      </c>
      <c r="E2583" s="1" t="e">
        <f>_xlfn.XLOOKUP($A2583,Mapping!$A:$A,Mapping!$C:$C)</f>
        <v>#N/A</v>
      </c>
      <c r="F2583" s="1" t="e">
        <f>_xlfn.XLOOKUP($A2583,Mapping!$A:$A,Mapping!$G:$G)</f>
        <v>#N/A</v>
      </c>
    </row>
    <row r="2584" spans="1:6" hidden="1" x14ac:dyDescent="0.25">
      <c r="A2584" t="s">
        <v>1142</v>
      </c>
      <c r="B2584" t="s">
        <v>13</v>
      </c>
      <c r="C2584" s="1" t="e">
        <f>_xlfn.XLOOKUP($A2584,Mapping!$A:$A,Mapping!$D:$D)</f>
        <v>#N/A</v>
      </c>
      <c r="D2584" s="1" t="e">
        <f>_xlfn.XLOOKUP($A2584,Mapping!$A:$A,Mapping!$E:$E)</f>
        <v>#N/A</v>
      </c>
      <c r="E2584" s="1" t="e">
        <f>_xlfn.XLOOKUP($A2584,Mapping!$A:$A,Mapping!$C:$C)</f>
        <v>#N/A</v>
      </c>
      <c r="F2584" s="1" t="e">
        <f>_xlfn.XLOOKUP($A2584,Mapping!$A:$A,Mapping!$G:$G)</f>
        <v>#N/A</v>
      </c>
    </row>
    <row r="2585" spans="1:6" x14ac:dyDescent="0.25">
      <c r="A2585" t="s">
        <v>1143</v>
      </c>
      <c r="B2585" t="s">
        <v>13</v>
      </c>
      <c r="C2585" s="1">
        <f>_xlfn.XLOOKUP($A2585,Mapping!$A:$A,Mapping!$D:$D)</f>
        <v>15431</v>
      </c>
      <c r="D2585" s="1" t="str">
        <f>_xlfn.XLOOKUP($A2585,Mapping!$A:$A,Mapping!$E:$E)</f>
        <v>North Fork Stanislaus   3 \ I_SPICE Inflow</v>
      </c>
      <c r="E2585" s="1" t="str">
        <f>_xlfn.XLOOKUP($A2585,Mapping!$A:$A,Mapping!$C:$C)</f>
        <v>SJWAM</v>
      </c>
      <c r="F2585" s="1" t="str">
        <f>_xlfn.XLOOKUP($A2585,Mapping!$A:$A,Mapping!$G:$G)</f>
        <v>Streamflow (below node or reach listed)</v>
      </c>
    </row>
    <row r="2586" spans="1:6" hidden="1" x14ac:dyDescent="0.25">
      <c r="A2586" t="s">
        <v>1144</v>
      </c>
      <c r="B2586" t="s">
        <v>13</v>
      </c>
      <c r="C2586" s="1" t="e">
        <f>_xlfn.XLOOKUP($A2586,Mapping!$A:$A,Mapping!$D:$D)</f>
        <v>#N/A</v>
      </c>
      <c r="D2586" s="1" t="e">
        <f>_xlfn.XLOOKUP($A2586,Mapping!$A:$A,Mapping!$E:$E)</f>
        <v>#N/A</v>
      </c>
      <c r="E2586" s="1" t="e">
        <f>_xlfn.XLOOKUP($A2586,Mapping!$A:$A,Mapping!$C:$C)</f>
        <v>#N/A</v>
      </c>
      <c r="F2586" s="1" t="e">
        <f>_xlfn.XLOOKUP($A2586,Mapping!$A:$A,Mapping!$G:$G)</f>
        <v>#N/A</v>
      </c>
    </row>
    <row r="2587" spans="1:6" hidden="1" x14ac:dyDescent="0.25">
      <c r="A2587" t="s">
        <v>1145</v>
      </c>
      <c r="B2587" t="s">
        <v>13</v>
      </c>
      <c r="C2587" s="1" t="e">
        <f>_xlfn.XLOOKUP($A2587,Mapping!$A:$A,Mapping!$D:$D)</f>
        <v>#N/A</v>
      </c>
      <c r="D2587" s="1" t="e">
        <f>_xlfn.XLOOKUP($A2587,Mapping!$A:$A,Mapping!$E:$E)</f>
        <v>#N/A</v>
      </c>
      <c r="E2587" s="1" t="e">
        <f>_xlfn.XLOOKUP($A2587,Mapping!$A:$A,Mapping!$C:$C)</f>
        <v>#N/A</v>
      </c>
      <c r="F2587" s="1" t="e">
        <f>_xlfn.XLOOKUP($A2587,Mapping!$A:$A,Mapping!$G:$G)</f>
        <v>#N/A</v>
      </c>
    </row>
    <row r="2588" spans="1:6" x14ac:dyDescent="0.25">
      <c r="A2588" t="s">
        <v>1146</v>
      </c>
      <c r="B2588" t="s">
        <v>13</v>
      </c>
      <c r="C2588" s="1">
        <f>_xlfn.XLOOKUP($A2588,Mapping!$A:$A,Mapping!$D:$D)</f>
        <v>15377</v>
      </c>
      <c r="D2588" s="1" t="str">
        <f>_xlfn.XLOOKUP($A2588,Mapping!$A:$A,Mapping!$E:$E)</f>
        <v>I_STS059   0 \ Headflow</v>
      </c>
      <c r="E2588" s="1" t="str">
        <f>_xlfn.XLOOKUP($A2588,Mapping!$A:$A,Mapping!$C:$C)</f>
        <v>SJWAM</v>
      </c>
      <c r="F2588" s="1" t="str">
        <f>_xlfn.XLOOKUP($A2588,Mapping!$A:$A,Mapping!$G:$G)</f>
        <v>Streamflow (below node or reach listed)</v>
      </c>
    </row>
    <row r="2589" spans="1:6" x14ac:dyDescent="0.25">
      <c r="A2589" t="s">
        <v>1147</v>
      </c>
      <c r="B2589" t="s">
        <v>13</v>
      </c>
      <c r="C2589" s="1">
        <f>_xlfn.XLOOKUP($A2589,Mapping!$A:$A,Mapping!$D:$D)</f>
        <v>15582</v>
      </c>
      <c r="D2589" s="1" t="str">
        <f>_xlfn.XLOOKUP($A2589,Mapping!$A:$A,Mapping!$E:$E)</f>
        <v>I_STS072   0 \ Headflow</v>
      </c>
      <c r="E2589" s="1" t="str">
        <f>_xlfn.XLOOKUP($A2589,Mapping!$A:$A,Mapping!$C:$C)</f>
        <v>SJWAM</v>
      </c>
      <c r="F2589" s="1" t="str">
        <f>_xlfn.XLOOKUP($A2589,Mapping!$A:$A,Mapping!$G:$G)</f>
        <v>Streamflow (below node or reach listed)</v>
      </c>
    </row>
    <row r="2590" spans="1:6" hidden="1" x14ac:dyDescent="0.25">
      <c r="A2590" t="s">
        <v>1148</v>
      </c>
      <c r="B2590" t="s">
        <v>13</v>
      </c>
      <c r="C2590" s="1" t="e">
        <f>_xlfn.XLOOKUP($A2590,Mapping!$A:$A,Mapping!$D:$D)</f>
        <v>#N/A</v>
      </c>
      <c r="D2590" s="1" t="e">
        <f>_xlfn.XLOOKUP($A2590,Mapping!$A:$A,Mapping!$E:$E)</f>
        <v>#N/A</v>
      </c>
      <c r="E2590" s="1" t="e">
        <f>_xlfn.XLOOKUP($A2590,Mapping!$A:$A,Mapping!$C:$C)</f>
        <v>#N/A</v>
      </c>
      <c r="F2590" s="1" t="e">
        <f>_xlfn.XLOOKUP($A2590,Mapping!$A:$A,Mapping!$G:$G)</f>
        <v>#N/A</v>
      </c>
    </row>
    <row r="2591" spans="1:6" hidden="1" x14ac:dyDescent="0.25">
      <c r="A2591" t="s">
        <v>1149</v>
      </c>
      <c r="B2591" t="s">
        <v>13</v>
      </c>
      <c r="C2591" s="1" t="e">
        <f>_xlfn.XLOOKUP($A2591,Mapping!$A:$A,Mapping!$D:$D)</f>
        <v>#N/A</v>
      </c>
      <c r="D2591" s="1" t="e">
        <f>_xlfn.XLOOKUP($A2591,Mapping!$A:$A,Mapping!$E:$E)</f>
        <v>#N/A</v>
      </c>
      <c r="E2591" s="1" t="e">
        <f>_xlfn.XLOOKUP($A2591,Mapping!$A:$A,Mapping!$C:$C)</f>
        <v>#N/A</v>
      </c>
      <c r="F2591" s="1" t="e">
        <f>_xlfn.XLOOKUP($A2591,Mapping!$A:$A,Mapping!$G:$G)</f>
        <v>#N/A</v>
      </c>
    </row>
    <row r="2592" spans="1:6" x14ac:dyDescent="0.25">
      <c r="A2592" t="s">
        <v>1150</v>
      </c>
      <c r="B2592" t="s">
        <v>13</v>
      </c>
      <c r="C2592" s="1">
        <f>_xlfn.XLOOKUP($A2592,Mapping!$A:$A,Mapping!$D:$D)</f>
        <v>6356</v>
      </c>
      <c r="D2592" s="1" t="str">
        <f>_xlfn.XLOOKUP($A2592,Mapping!$A:$A,Mapping!$E:$E)</f>
        <v>Trinity River   7 \ I_TRNTY Inflow</v>
      </c>
      <c r="E2592" s="1" t="str">
        <f>_xlfn.XLOOKUP($A2592,Mapping!$A:$A,Mapping!$C:$C)</f>
        <v>SacWAM</v>
      </c>
      <c r="F2592" s="1" t="str">
        <f>_xlfn.XLOOKUP($A2592,Mapping!$A:$A,Mapping!$G:$G)</f>
        <v>Streamflow (below node or reach listed)</v>
      </c>
    </row>
    <row r="2593" spans="1:7" x14ac:dyDescent="0.25">
      <c r="A2593" t="s">
        <v>1151</v>
      </c>
      <c r="B2593" t="s">
        <v>13</v>
      </c>
      <c r="C2593" s="1">
        <f>_xlfn.XLOOKUP($A2593,Mapping!$A:$A,Mapping!$D:$D)</f>
        <v>15586</v>
      </c>
      <c r="D2593" s="1" t="str">
        <f>_xlfn.XLOOKUP($A2593,Mapping!$A:$A,Mapping!$E:$E)</f>
        <v>I_TULOC   0 \ Headflow</v>
      </c>
      <c r="E2593" s="1" t="str">
        <f>_xlfn.XLOOKUP($A2593,Mapping!$A:$A,Mapping!$C:$C)</f>
        <v>SJWAM</v>
      </c>
      <c r="F2593" s="1" t="str">
        <f>_xlfn.XLOOKUP($A2593,Mapping!$A:$A,Mapping!$G:$G)</f>
        <v>Streamflow (below node or reach listed)</v>
      </c>
    </row>
    <row r="2594" spans="1:7" x14ac:dyDescent="0.25">
      <c r="A2594" t="s">
        <v>1152</v>
      </c>
      <c r="B2594" t="s">
        <v>13</v>
      </c>
      <c r="C2594" s="1">
        <f>_xlfn.XLOOKUP($A2594,Mapping!$A:$A,Mapping!$D:$D)</f>
        <v>15352</v>
      </c>
      <c r="D2594" s="1" t="str">
        <f>_xlfn.XLOOKUP($A2594,Mapping!$A:$A,Mapping!$E:$E)</f>
        <v>I_TUO054   0 \ Headflow</v>
      </c>
      <c r="E2594" s="1" t="str">
        <f>_xlfn.XLOOKUP($A2594,Mapping!$A:$A,Mapping!$C:$C)</f>
        <v>SJWAM</v>
      </c>
      <c r="F2594" s="1" t="str">
        <f>_xlfn.XLOOKUP($A2594,Mapping!$A:$A,Mapping!$G:$G)</f>
        <v>Streamflow (below node or reach listed)</v>
      </c>
    </row>
    <row r="2595" spans="1:7" hidden="1" x14ac:dyDescent="0.25">
      <c r="A2595" t="s">
        <v>1153</v>
      </c>
      <c r="B2595" t="s">
        <v>13</v>
      </c>
      <c r="C2595" s="1" t="e">
        <f>_xlfn.XLOOKUP($A2595,Mapping!$A:$A,Mapping!$D:$D)</f>
        <v>#N/A</v>
      </c>
      <c r="D2595" s="1" t="e">
        <f>_xlfn.XLOOKUP($A2595,Mapping!$A:$A,Mapping!$E:$E)</f>
        <v>#N/A</v>
      </c>
      <c r="E2595" s="1" t="e">
        <f>_xlfn.XLOOKUP($A2595,Mapping!$A:$A,Mapping!$C:$C)</f>
        <v>#N/A</v>
      </c>
      <c r="F2595" s="1" t="e">
        <f>_xlfn.XLOOKUP($A2595,Mapping!$A:$A,Mapping!$G:$G)</f>
        <v>#N/A</v>
      </c>
    </row>
    <row r="2596" spans="1:7" hidden="1" x14ac:dyDescent="0.25">
      <c r="A2596" t="s">
        <v>1154</v>
      </c>
      <c r="B2596" t="s">
        <v>13</v>
      </c>
      <c r="C2596" s="1" t="e">
        <f>_xlfn.XLOOKUP($A2596,Mapping!$A:$A,Mapping!$D:$D)</f>
        <v>#N/A</v>
      </c>
      <c r="D2596" s="1" t="e">
        <f>_xlfn.XLOOKUP($A2596,Mapping!$A:$A,Mapping!$E:$E)</f>
        <v>#N/A</v>
      </c>
      <c r="E2596" s="1" t="e">
        <f>_xlfn.XLOOKUP($A2596,Mapping!$A:$A,Mapping!$C:$C)</f>
        <v>#N/A</v>
      </c>
      <c r="F2596" s="1" t="e">
        <f>_xlfn.XLOOKUP($A2596,Mapping!$A:$A,Mapping!$G:$G)</f>
        <v>#N/A</v>
      </c>
    </row>
    <row r="2597" spans="1:7" hidden="1" x14ac:dyDescent="0.25">
      <c r="A2597" t="s">
        <v>1155</v>
      </c>
      <c r="B2597" t="s">
        <v>13</v>
      </c>
      <c r="C2597" s="1" t="e">
        <f>_xlfn.XLOOKUP($A2597,Mapping!$A:$A,Mapping!$D:$D)</f>
        <v>#N/A</v>
      </c>
      <c r="D2597" s="1" t="e">
        <f>_xlfn.XLOOKUP($A2597,Mapping!$A:$A,Mapping!$E:$E)</f>
        <v>#N/A</v>
      </c>
      <c r="E2597" s="1" t="e">
        <f>_xlfn.XLOOKUP($A2597,Mapping!$A:$A,Mapping!$C:$C)</f>
        <v>#N/A</v>
      </c>
      <c r="F2597" s="1" t="e">
        <f>_xlfn.XLOOKUP($A2597,Mapping!$A:$A,Mapping!$G:$G)</f>
        <v>#N/A</v>
      </c>
    </row>
    <row r="2598" spans="1:7" hidden="1" x14ac:dyDescent="0.25">
      <c r="A2598" t="s">
        <v>1156</v>
      </c>
      <c r="B2598" t="s">
        <v>13</v>
      </c>
      <c r="C2598" s="1" t="e">
        <f>_xlfn.XLOOKUP($A2598,Mapping!$A:$A,Mapping!$D:$D)</f>
        <v>#N/A</v>
      </c>
      <c r="D2598" s="1" t="e">
        <f>_xlfn.XLOOKUP($A2598,Mapping!$A:$A,Mapping!$E:$E)</f>
        <v>#N/A</v>
      </c>
      <c r="E2598" s="1" t="e">
        <f>_xlfn.XLOOKUP($A2598,Mapping!$A:$A,Mapping!$C:$C)</f>
        <v>#N/A</v>
      </c>
      <c r="F2598" s="1" t="e">
        <f>_xlfn.XLOOKUP($A2598,Mapping!$A:$A,Mapping!$G:$G)</f>
        <v>#N/A</v>
      </c>
    </row>
    <row r="2599" spans="1:7" hidden="1" x14ac:dyDescent="0.25">
      <c r="A2599" t="s">
        <v>1157</v>
      </c>
      <c r="B2599" t="s">
        <v>13</v>
      </c>
      <c r="C2599" s="1" t="e">
        <f>_xlfn.XLOOKUP($A2599,Mapping!$A:$A,Mapping!$D:$D)</f>
        <v>#N/A</v>
      </c>
      <c r="D2599" s="1" t="e">
        <f>_xlfn.XLOOKUP($A2599,Mapping!$A:$A,Mapping!$E:$E)</f>
        <v>#N/A</v>
      </c>
      <c r="E2599" s="1" t="e">
        <f>_xlfn.XLOOKUP($A2599,Mapping!$A:$A,Mapping!$C:$C)</f>
        <v>#N/A</v>
      </c>
      <c r="F2599" s="1" t="e">
        <f>_xlfn.XLOOKUP($A2599,Mapping!$A:$A,Mapping!$G:$G)</f>
        <v>#N/A</v>
      </c>
    </row>
    <row r="2600" spans="1:7" hidden="1" x14ac:dyDescent="0.25">
      <c r="A2600" t="s">
        <v>1158</v>
      </c>
      <c r="B2600" t="s">
        <v>13</v>
      </c>
      <c r="C2600" s="1" t="e">
        <f>_xlfn.XLOOKUP($A2600,Mapping!$A:$A,Mapping!$D:$D)</f>
        <v>#N/A</v>
      </c>
      <c r="D2600" s="1" t="e">
        <f>_xlfn.XLOOKUP($A2600,Mapping!$A:$A,Mapping!$E:$E)</f>
        <v>#N/A</v>
      </c>
      <c r="E2600" s="1" t="e">
        <f>_xlfn.XLOOKUP($A2600,Mapping!$A:$A,Mapping!$C:$C)</f>
        <v>#N/A</v>
      </c>
      <c r="F2600" s="1" t="e">
        <f>_xlfn.XLOOKUP($A2600,Mapping!$A:$A,Mapping!$G:$G)</f>
        <v>#N/A</v>
      </c>
    </row>
    <row r="2601" spans="1:7" hidden="1" x14ac:dyDescent="0.25">
      <c r="A2601" t="s">
        <v>1159</v>
      </c>
      <c r="B2601" t="s">
        <v>13</v>
      </c>
      <c r="C2601" s="1" t="e">
        <f>_xlfn.XLOOKUP($A2601,Mapping!$A:$A,Mapping!$D:$D)</f>
        <v>#N/A</v>
      </c>
      <c r="D2601" s="1" t="e">
        <f>_xlfn.XLOOKUP($A2601,Mapping!$A:$A,Mapping!$E:$E)</f>
        <v>#N/A</v>
      </c>
      <c r="E2601" s="1" t="e">
        <f>_xlfn.XLOOKUP($A2601,Mapping!$A:$A,Mapping!$C:$C)</f>
        <v>#N/A</v>
      </c>
      <c r="F2601" s="1" t="e">
        <f>_xlfn.XLOOKUP($A2601,Mapping!$A:$A,Mapping!$G:$G)</f>
        <v>#N/A</v>
      </c>
    </row>
    <row r="2602" spans="1:7" hidden="1" x14ac:dyDescent="0.25">
      <c r="A2602" t="s">
        <v>1160</v>
      </c>
      <c r="B2602" t="s">
        <v>13</v>
      </c>
      <c r="C2602" s="1" t="e">
        <f>_xlfn.XLOOKUP($A2602,Mapping!$A:$A,Mapping!$D:$D)</f>
        <v>#N/A</v>
      </c>
      <c r="D2602" s="1" t="e">
        <f>_xlfn.XLOOKUP($A2602,Mapping!$A:$A,Mapping!$E:$E)</f>
        <v>#N/A</v>
      </c>
      <c r="E2602" s="1" t="e">
        <f>_xlfn.XLOOKUP($A2602,Mapping!$A:$A,Mapping!$C:$C)</f>
        <v>#N/A</v>
      </c>
      <c r="F2602" s="1" t="e">
        <f>_xlfn.XLOOKUP($A2602,Mapping!$A:$A,Mapping!$G:$G)</f>
        <v>#N/A</v>
      </c>
    </row>
    <row r="2603" spans="1:7" hidden="1" x14ac:dyDescent="0.25">
      <c r="A2603" t="s">
        <v>1161</v>
      </c>
      <c r="B2603" t="s">
        <v>13</v>
      </c>
      <c r="C2603" s="1" t="e">
        <f>_xlfn.XLOOKUP($A2603,Mapping!$A:$A,Mapping!$D:$D)</f>
        <v>#N/A</v>
      </c>
      <c r="D2603" s="1" t="e">
        <f>_xlfn.XLOOKUP($A2603,Mapping!$A:$A,Mapping!$E:$E)</f>
        <v>#N/A</v>
      </c>
      <c r="E2603" s="1" t="e">
        <f>_xlfn.XLOOKUP($A2603,Mapping!$A:$A,Mapping!$C:$C)</f>
        <v>#N/A</v>
      </c>
      <c r="F2603" s="1" t="e">
        <f>_xlfn.XLOOKUP($A2603,Mapping!$A:$A,Mapping!$G:$G)</f>
        <v>#N/A</v>
      </c>
    </row>
    <row r="2604" spans="1:7" x14ac:dyDescent="0.25">
      <c r="A2604" s="10" t="s">
        <v>1074</v>
      </c>
      <c r="B2604" s="10" t="s">
        <v>13</v>
      </c>
      <c r="C2604" s="10">
        <v>11869</v>
      </c>
      <c r="D2604" s="10" t="s">
        <v>5113</v>
      </c>
      <c r="E2604" s="10" t="s">
        <v>3667</v>
      </c>
      <c r="F2604" s="10" t="s">
        <v>10482</v>
      </c>
      <c r="G2604" s="10" t="s">
        <v>13317</v>
      </c>
    </row>
    <row r="2605" spans="1:7" x14ac:dyDescent="0.25">
      <c r="A2605" s="10" t="s">
        <v>1150</v>
      </c>
      <c r="B2605" s="10" t="s">
        <v>13</v>
      </c>
      <c r="C2605" s="10">
        <v>6356</v>
      </c>
      <c r="D2605" s="10" t="s">
        <v>5199</v>
      </c>
      <c r="E2605" s="10" t="s">
        <v>3667</v>
      </c>
      <c r="F2605" s="10" t="s">
        <v>10482</v>
      </c>
      <c r="G2605" s="10" t="s">
        <v>13317</v>
      </c>
    </row>
    <row r="2606" spans="1:7" x14ac:dyDescent="0.25">
      <c r="A2606" s="10" t="s">
        <v>1130</v>
      </c>
      <c r="B2606" s="10" t="s">
        <v>13</v>
      </c>
      <c r="C2606" s="10">
        <v>5648</v>
      </c>
      <c r="D2606" s="10" t="s">
        <v>5152</v>
      </c>
      <c r="E2606" s="10" t="s">
        <v>3667</v>
      </c>
      <c r="F2606" s="10" t="s">
        <v>10482</v>
      </c>
      <c r="G2606" s="10" t="s">
        <v>13317</v>
      </c>
    </row>
    <row r="2607" spans="1:7" x14ac:dyDescent="0.25">
      <c r="A2607" s="10" t="s">
        <v>1089</v>
      </c>
      <c r="B2607" s="10" t="s">
        <v>13</v>
      </c>
      <c r="C2607" s="10">
        <v>5612</v>
      </c>
      <c r="D2607" s="10" t="s">
        <v>5062</v>
      </c>
      <c r="E2607" s="10" t="s">
        <v>3667</v>
      </c>
      <c r="F2607" s="10" t="s">
        <v>10482</v>
      </c>
      <c r="G2607" s="10" t="s">
        <v>13317</v>
      </c>
    </row>
    <row r="2608" spans="1:7" x14ac:dyDescent="0.25">
      <c r="A2608" s="10" t="s">
        <v>1089</v>
      </c>
      <c r="B2608" s="10" t="s">
        <v>13</v>
      </c>
      <c r="C2608" s="10">
        <v>348</v>
      </c>
      <c r="D2608" s="10" t="s">
        <v>4580</v>
      </c>
      <c r="E2608" s="10" t="s">
        <v>5491</v>
      </c>
      <c r="F2608" s="10" t="s">
        <v>10482</v>
      </c>
      <c r="G2608" s="10" t="s">
        <v>13317</v>
      </c>
    </row>
    <row r="2609" spans="1:7" x14ac:dyDescent="0.25">
      <c r="A2609" s="10" t="s">
        <v>1014</v>
      </c>
      <c r="B2609" s="10" t="s">
        <v>13</v>
      </c>
      <c r="C2609" s="10">
        <v>22192</v>
      </c>
      <c r="D2609" s="10" t="s">
        <v>6481</v>
      </c>
      <c r="E2609" s="10" t="s">
        <v>5491</v>
      </c>
      <c r="F2609" s="10" t="s">
        <v>10482</v>
      </c>
      <c r="G2609" s="10" t="s">
        <v>13317</v>
      </c>
    </row>
    <row r="2610" spans="1:7" x14ac:dyDescent="0.25">
      <c r="A2610" s="10" t="s">
        <v>1026</v>
      </c>
      <c r="B2610" s="10" t="s">
        <v>13</v>
      </c>
      <c r="C2610" s="10">
        <v>22182</v>
      </c>
      <c r="D2610" s="10" t="s">
        <v>6486</v>
      </c>
      <c r="E2610" s="10" t="s">
        <v>5491</v>
      </c>
      <c r="F2610" s="10" t="s">
        <v>10482</v>
      </c>
      <c r="G2610" s="10" t="s">
        <v>13317</v>
      </c>
    </row>
    <row r="2611" spans="1:7" x14ac:dyDescent="0.25">
      <c r="A2611" s="10" t="s">
        <v>1051</v>
      </c>
      <c r="B2611" s="10" t="s">
        <v>13</v>
      </c>
      <c r="C2611" s="10">
        <v>15313</v>
      </c>
      <c r="D2611" s="10" t="s">
        <v>6501</v>
      </c>
      <c r="E2611" s="10" t="s">
        <v>5491</v>
      </c>
      <c r="F2611" s="10" t="s">
        <v>10482</v>
      </c>
      <c r="G2611" s="10" t="s">
        <v>13317</v>
      </c>
    </row>
    <row r="2612" spans="1:7" x14ac:dyDescent="0.25">
      <c r="A2612" s="10" t="s">
        <v>1068</v>
      </c>
      <c r="B2612" s="10" t="s">
        <v>13</v>
      </c>
      <c r="C2612" s="10">
        <v>17619</v>
      </c>
      <c r="D2612" s="10" t="s">
        <v>6507</v>
      </c>
      <c r="E2612" s="10" t="s">
        <v>5491</v>
      </c>
      <c r="F2612" s="10" t="s">
        <v>10482</v>
      </c>
      <c r="G2612" s="10" t="s">
        <v>13317</v>
      </c>
    </row>
    <row r="2613" spans="1:7" x14ac:dyDescent="0.25">
      <c r="A2613" s="10" t="s">
        <v>1089</v>
      </c>
      <c r="B2613" s="10" t="s">
        <v>13</v>
      </c>
      <c r="C2613" s="10">
        <v>5611</v>
      </c>
      <c r="D2613" s="10" t="s">
        <v>4704</v>
      </c>
      <c r="E2613" s="10" t="s">
        <v>5491</v>
      </c>
      <c r="F2613" s="10" t="s">
        <v>10482</v>
      </c>
      <c r="G2613" s="10" t="s">
        <v>13317</v>
      </c>
    </row>
    <row r="2614" spans="1:7" x14ac:dyDescent="0.25">
      <c r="A2614" s="10" t="s">
        <v>950</v>
      </c>
      <c r="B2614" s="10" t="s">
        <v>13</v>
      </c>
      <c r="C2614" s="10">
        <v>17651</v>
      </c>
      <c r="D2614" s="10" t="s">
        <v>6453</v>
      </c>
      <c r="E2614" s="10" t="s">
        <v>5491</v>
      </c>
      <c r="F2614" s="10" t="s">
        <v>10482</v>
      </c>
      <c r="G2614" s="10" t="s">
        <v>13317</v>
      </c>
    </row>
    <row r="2615" spans="1:7" x14ac:dyDescent="0.25">
      <c r="A2615" s="10" t="s">
        <v>969</v>
      </c>
      <c r="B2615" s="10" t="s">
        <v>13</v>
      </c>
      <c r="C2615" s="10">
        <v>15468</v>
      </c>
      <c r="D2615" s="10" t="s">
        <v>6463</v>
      </c>
      <c r="E2615" s="10" t="s">
        <v>5491</v>
      </c>
      <c r="F2615" s="10" t="s">
        <v>10482</v>
      </c>
      <c r="G2615" s="10" t="s">
        <v>13317</v>
      </c>
    </row>
    <row r="2616" spans="1:7" x14ac:dyDescent="0.25">
      <c r="A2616" s="10" t="s">
        <v>1066</v>
      </c>
      <c r="B2616" s="10" t="s">
        <v>13</v>
      </c>
      <c r="C2616" s="10">
        <v>17636</v>
      </c>
      <c r="D2616" s="10" t="s">
        <v>6506</v>
      </c>
      <c r="E2616" s="10" t="s">
        <v>5491</v>
      </c>
      <c r="F2616" s="10" t="s">
        <v>10482</v>
      </c>
      <c r="G2616" s="10" t="s">
        <v>13317</v>
      </c>
    </row>
    <row r="2617" spans="1:7" x14ac:dyDescent="0.25">
      <c r="A2617" s="10" t="s">
        <v>1086</v>
      </c>
      <c r="B2617" s="10" t="s">
        <v>13</v>
      </c>
      <c r="C2617" s="10">
        <v>15442</v>
      </c>
      <c r="D2617" s="10" t="s">
        <v>6516</v>
      </c>
      <c r="E2617" s="10" t="s">
        <v>5491</v>
      </c>
      <c r="F2617" s="10" t="s">
        <v>10482</v>
      </c>
      <c r="G2617" s="10" t="s">
        <v>13317</v>
      </c>
    </row>
    <row r="2618" spans="1:7" x14ac:dyDescent="0.25">
      <c r="A2618" s="10" t="s">
        <v>1143</v>
      </c>
      <c r="B2618" s="10" t="s">
        <v>13</v>
      </c>
      <c r="C2618" s="10">
        <v>15430</v>
      </c>
      <c r="D2618" s="10" t="s">
        <v>6542</v>
      </c>
      <c r="E2618" s="10" t="s">
        <v>5491</v>
      </c>
      <c r="F2618" s="10" t="s">
        <v>10482</v>
      </c>
      <c r="G2618" s="10" t="s">
        <v>13317</v>
      </c>
    </row>
    <row r="2619" spans="1:7" x14ac:dyDescent="0.25">
      <c r="A2619" s="10" t="s">
        <v>1146</v>
      </c>
      <c r="B2619" s="10" t="s">
        <v>13</v>
      </c>
      <c r="C2619" s="10">
        <v>15377</v>
      </c>
      <c r="D2619" s="10" t="s">
        <v>6544</v>
      </c>
      <c r="E2619" s="10" t="s">
        <v>5491</v>
      </c>
      <c r="F2619" s="10" t="s">
        <v>10482</v>
      </c>
      <c r="G2619" s="10" t="s">
        <v>13317</v>
      </c>
    </row>
    <row r="2620" spans="1:7" x14ac:dyDescent="0.25">
      <c r="A2620" s="10" t="s">
        <v>1151</v>
      </c>
      <c r="B2620" s="10" t="s">
        <v>13</v>
      </c>
      <c r="C2620" s="10">
        <v>15586</v>
      </c>
      <c r="D2620" s="10" t="s">
        <v>6547</v>
      </c>
      <c r="E2620" s="10" t="s">
        <v>5491</v>
      </c>
      <c r="F2620" s="10" t="s">
        <v>10482</v>
      </c>
      <c r="G2620" s="10" t="s">
        <v>13317</v>
      </c>
    </row>
    <row r="2621" spans="1:7" hidden="1" x14ac:dyDescent="0.25">
      <c r="A2621" t="s">
        <v>937</v>
      </c>
      <c r="B2621" t="s">
        <v>12</v>
      </c>
      <c r="C2621" s="1" t="e">
        <f>_xlfn.XLOOKUP($A2621,Mapping!$A:$A,Mapping!$D:$D)</f>
        <v>#N/A</v>
      </c>
      <c r="D2621" s="1" t="e">
        <f>_xlfn.XLOOKUP($A2621,Mapping!$A:$A,Mapping!$E:$E)</f>
        <v>#N/A</v>
      </c>
      <c r="E2621" s="1" t="e">
        <f>_xlfn.XLOOKUP($A2621,Mapping!$A:$A,Mapping!$C:$C)</f>
        <v>#N/A</v>
      </c>
      <c r="F2621" s="1" t="e">
        <f>_xlfn.XLOOKUP($A2621,Mapping!$A:$A,Mapping!$G:$G)</f>
        <v>#N/A</v>
      </c>
    </row>
    <row r="2622" spans="1:7" hidden="1" x14ac:dyDescent="0.25">
      <c r="A2622" t="s">
        <v>938</v>
      </c>
      <c r="B2622" t="s">
        <v>12</v>
      </c>
      <c r="C2622" s="1" t="e">
        <f>_xlfn.XLOOKUP($A2622,Mapping!$A:$A,Mapping!$D:$D)</f>
        <v>#N/A</v>
      </c>
      <c r="D2622" s="1" t="e">
        <f>_xlfn.XLOOKUP($A2622,Mapping!$A:$A,Mapping!$E:$E)</f>
        <v>#N/A</v>
      </c>
      <c r="E2622" s="1" t="e">
        <f>_xlfn.XLOOKUP($A2622,Mapping!$A:$A,Mapping!$C:$C)</f>
        <v>#N/A</v>
      </c>
      <c r="F2622" s="1" t="e">
        <f>_xlfn.XLOOKUP($A2622,Mapping!$A:$A,Mapping!$G:$G)</f>
        <v>#N/A</v>
      </c>
    </row>
    <row r="2623" spans="1:7" hidden="1" x14ac:dyDescent="0.25">
      <c r="A2623" t="s">
        <v>939</v>
      </c>
      <c r="B2623" t="s">
        <v>12</v>
      </c>
      <c r="C2623" s="1" t="e">
        <f>_xlfn.XLOOKUP($A2623,Mapping!$A:$A,Mapping!$D:$D)</f>
        <v>#N/A</v>
      </c>
      <c r="D2623" s="1" t="e">
        <f>_xlfn.XLOOKUP($A2623,Mapping!$A:$A,Mapping!$E:$E)</f>
        <v>#N/A</v>
      </c>
      <c r="E2623" s="1" t="e">
        <f>_xlfn.XLOOKUP($A2623,Mapping!$A:$A,Mapping!$C:$C)</f>
        <v>#N/A</v>
      </c>
      <c r="F2623" s="1" t="e">
        <f>_xlfn.XLOOKUP($A2623,Mapping!$A:$A,Mapping!$G:$G)</f>
        <v>#N/A</v>
      </c>
    </row>
    <row r="2624" spans="1:7" hidden="1" x14ac:dyDescent="0.25">
      <c r="A2624" t="s">
        <v>940</v>
      </c>
      <c r="B2624" t="s">
        <v>12</v>
      </c>
      <c r="C2624" s="1" t="e">
        <f>_xlfn.XLOOKUP($A2624,Mapping!$A:$A,Mapping!$D:$D)</f>
        <v>#N/A</v>
      </c>
      <c r="D2624" s="1" t="e">
        <f>_xlfn.XLOOKUP($A2624,Mapping!$A:$A,Mapping!$E:$E)</f>
        <v>#N/A</v>
      </c>
      <c r="E2624" s="1" t="e">
        <f>_xlfn.XLOOKUP($A2624,Mapping!$A:$A,Mapping!$C:$C)</f>
        <v>#N/A</v>
      </c>
      <c r="F2624" s="1" t="e">
        <f>_xlfn.XLOOKUP($A2624,Mapping!$A:$A,Mapping!$G:$G)</f>
        <v>#N/A</v>
      </c>
    </row>
    <row r="2625" spans="1:6" hidden="1" x14ac:dyDescent="0.25">
      <c r="A2625" t="s">
        <v>941</v>
      </c>
      <c r="B2625" t="s">
        <v>12</v>
      </c>
      <c r="C2625" s="1" t="e">
        <f>_xlfn.XLOOKUP($A2625,Mapping!$A:$A,Mapping!$D:$D)</f>
        <v>#N/A</v>
      </c>
      <c r="D2625" s="1" t="e">
        <f>_xlfn.XLOOKUP($A2625,Mapping!$A:$A,Mapping!$E:$E)</f>
        <v>#N/A</v>
      </c>
      <c r="E2625" s="1" t="e">
        <f>_xlfn.XLOOKUP($A2625,Mapping!$A:$A,Mapping!$C:$C)</f>
        <v>#N/A</v>
      </c>
      <c r="F2625" s="1" t="e">
        <f>_xlfn.XLOOKUP($A2625,Mapping!$A:$A,Mapping!$G:$G)</f>
        <v>#N/A</v>
      </c>
    </row>
    <row r="2626" spans="1:6" hidden="1" x14ac:dyDescent="0.25">
      <c r="A2626" t="s">
        <v>942</v>
      </c>
      <c r="B2626" t="s">
        <v>12</v>
      </c>
      <c r="C2626" s="1" t="e">
        <f>_xlfn.XLOOKUP($A2626,Mapping!$A:$A,Mapping!$D:$D)</f>
        <v>#N/A</v>
      </c>
      <c r="D2626" s="1" t="e">
        <f>_xlfn.XLOOKUP($A2626,Mapping!$A:$A,Mapping!$E:$E)</f>
        <v>#N/A</v>
      </c>
      <c r="E2626" s="1" t="e">
        <f>_xlfn.XLOOKUP($A2626,Mapping!$A:$A,Mapping!$C:$C)</f>
        <v>#N/A</v>
      </c>
      <c r="F2626" s="1" t="e">
        <f>_xlfn.XLOOKUP($A2626,Mapping!$A:$A,Mapping!$G:$G)</f>
        <v>#N/A</v>
      </c>
    </row>
    <row r="2627" spans="1:6" hidden="1" x14ac:dyDescent="0.25">
      <c r="A2627" t="s">
        <v>943</v>
      </c>
      <c r="B2627" t="s">
        <v>12</v>
      </c>
      <c r="C2627" s="1" t="e">
        <f>_xlfn.XLOOKUP($A2627,Mapping!$A:$A,Mapping!$D:$D)</f>
        <v>#N/A</v>
      </c>
      <c r="D2627" s="1" t="e">
        <f>_xlfn.XLOOKUP($A2627,Mapping!$A:$A,Mapping!$E:$E)</f>
        <v>#N/A</v>
      </c>
      <c r="E2627" s="1" t="e">
        <f>_xlfn.XLOOKUP($A2627,Mapping!$A:$A,Mapping!$C:$C)</f>
        <v>#N/A</v>
      </c>
      <c r="F2627" s="1" t="e">
        <f>_xlfn.XLOOKUP($A2627,Mapping!$A:$A,Mapping!$G:$G)</f>
        <v>#N/A</v>
      </c>
    </row>
    <row r="2628" spans="1:6" hidden="1" x14ac:dyDescent="0.25">
      <c r="A2628" t="s">
        <v>944</v>
      </c>
      <c r="B2628" t="s">
        <v>12</v>
      </c>
      <c r="C2628" s="1" t="e">
        <f>_xlfn.XLOOKUP($A2628,Mapping!$A:$A,Mapping!$D:$D)</f>
        <v>#N/A</v>
      </c>
      <c r="D2628" s="1" t="e">
        <f>_xlfn.XLOOKUP($A2628,Mapping!$A:$A,Mapping!$E:$E)</f>
        <v>#N/A</v>
      </c>
      <c r="E2628" s="1" t="e">
        <f>_xlfn.XLOOKUP($A2628,Mapping!$A:$A,Mapping!$C:$C)</f>
        <v>#N/A</v>
      </c>
      <c r="F2628" s="1" t="e">
        <f>_xlfn.XLOOKUP($A2628,Mapping!$A:$A,Mapping!$G:$G)</f>
        <v>#N/A</v>
      </c>
    </row>
    <row r="2629" spans="1:6" hidden="1" x14ac:dyDescent="0.25">
      <c r="A2629" t="s">
        <v>1909</v>
      </c>
      <c r="B2629" t="s">
        <v>31</v>
      </c>
      <c r="C2629" s="1" t="e">
        <f>_xlfn.XLOOKUP($A2629,Mapping!$A:$A,Mapping!$D:$D)</f>
        <v>#N/A</v>
      </c>
      <c r="D2629" s="1" t="e">
        <f>_xlfn.XLOOKUP($A2629,Mapping!$A:$A,Mapping!$E:$E)</f>
        <v>#N/A</v>
      </c>
      <c r="E2629" s="1" t="e">
        <f>_xlfn.XLOOKUP($A2629,Mapping!$A:$A,Mapping!$C:$C)</f>
        <v>#N/A</v>
      </c>
      <c r="F2629" s="1" t="e">
        <f>_xlfn.XLOOKUP($A2629,Mapping!$A:$A,Mapping!$G:$G)</f>
        <v>#N/A</v>
      </c>
    </row>
    <row r="2630" spans="1:6" hidden="1" x14ac:dyDescent="0.25">
      <c r="A2630" t="s">
        <v>1911</v>
      </c>
      <c r="B2630" t="s">
        <v>31</v>
      </c>
      <c r="C2630" s="1" t="e">
        <f>_xlfn.XLOOKUP($A2630,Mapping!$A:$A,Mapping!$D:$D)</f>
        <v>#N/A</v>
      </c>
      <c r="D2630" s="1" t="e">
        <f>_xlfn.XLOOKUP($A2630,Mapping!$A:$A,Mapping!$E:$E)</f>
        <v>#N/A</v>
      </c>
      <c r="E2630" s="1" t="e">
        <f>_xlfn.XLOOKUP($A2630,Mapping!$A:$A,Mapping!$C:$C)</f>
        <v>#N/A</v>
      </c>
      <c r="F2630" s="1" t="e">
        <f>_xlfn.XLOOKUP($A2630,Mapping!$A:$A,Mapping!$G:$G)</f>
        <v>#N/A</v>
      </c>
    </row>
    <row r="2631" spans="1:6" hidden="1" x14ac:dyDescent="0.25">
      <c r="A2631" t="s">
        <v>1912</v>
      </c>
      <c r="B2631" t="s">
        <v>31</v>
      </c>
      <c r="C2631" s="1" t="e">
        <f>_xlfn.XLOOKUP($A2631,Mapping!$A:$A,Mapping!$D:$D)</f>
        <v>#N/A</v>
      </c>
      <c r="D2631" s="1" t="e">
        <f>_xlfn.XLOOKUP($A2631,Mapping!$A:$A,Mapping!$E:$E)</f>
        <v>#N/A</v>
      </c>
      <c r="E2631" s="1" t="e">
        <f>_xlfn.XLOOKUP($A2631,Mapping!$A:$A,Mapping!$C:$C)</f>
        <v>#N/A</v>
      </c>
      <c r="F2631" s="1" t="e">
        <f>_xlfn.XLOOKUP($A2631,Mapping!$A:$A,Mapping!$G:$G)</f>
        <v>#N/A</v>
      </c>
    </row>
    <row r="2632" spans="1:6" hidden="1" x14ac:dyDescent="0.25">
      <c r="A2632" t="s">
        <v>1915</v>
      </c>
      <c r="B2632" t="s">
        <v>31</v>
      </c>
      <c r="C2632" s="1" t="e">
        <f>_xlfn.XLOOKUP($A2632,Mapping!$A:$A,Mapping!$D:$D)</f>
        <v>#N/A</v>
      </c>
      <c r="D2632" s="1" t="e">
        <f>_xlfn.XLOOKUP($A2632,Mapping!$A:$A,Mapping!$E:$E)</f>
        <v>#N/A</v>
      </c>
      <c r="E2632" s="1" t="e">
        <f>_xlfn.XLOOKUP($A2632,Mapping!$A:$A,Mapping!$C:$C)</f>
        <v>#N/A</v>
      </c>
      <c r="F2632" s="1" t="e">
        <f>_xlfn.XLOOKUP($A2632,Mapping!$A:$A,Mapping!$G:$G)</f>
        <v>#N/A</v>
      </c>
    </row>
    <row r="2633" spans="1:6" hidden="1" x14ac:dyDescent="0.25">
      <c r="A2633" t="s">
        <v>1919</v>
      </c>
      <c r="B2633" t="s">
        <v>31</v>
      </c>
      <c r="C2633" s="1" t="e">
        <f>_xlfn.XLOOKUP($A2633,Mapping!$A:$A,Mapping!$D:$D)</f>
        <v>#N/A</v>
      </c>
      <c r="D2633" s="1" t="e">
        <f>_xlfn.XLOOKUP($A2633,Mapping!$A:$A,Mapping!$E:$E)</f>
        <v>#N/A</v>
      </c>
      <c r="E2633" s="1" t="e">
        <f>_xlfn.XLOOKUP($A2633,Mapping!$A:$A,Mapping!$C:$C)</f>
        <v>#N/A</v>
      </c>
      <c r="F2633" s="1" t="e">
        <f>_xlfn.XLOOKUP($A2633,Mapping!$A:$A,Mapping!$G:$G)</f>
        <v>#N/A</v>
      </c>
    </row>
    <row r="2634" spans="1:6" hidden="1" x14ac:dyDescent="0.25">
      <c r="A2634" t="s">
        <v>1921</v>
      </c>
      <c r="B2634" t="s">
        <v>31</v>
      </c>
      <c r="C2634" s="1" t="e">
        <f>_xlfn.XLOOKUP($A2634,Mapping!$A:$A,Mapping!$D:$D)</f>
        <v>#N/A</v>
      </c>
      <c r="D2634" s="1" t="e">
        <f>_xlfn.XLOOKUP($A2634,Mapping!$A:$A,Mapping!$E:$E)</f>
        <v>#N/A</v>
      </c>
      <c r="E2634" s="1" t="e">
        <f>_xlfn.XLOOKUP($A2634,Mapping!$A:$A,Mapping!$C:$C)</f>
        <v>#N/A</v>
      </c>
      <c r="F2634" s="1" t="e">
        <f>_xlfn.XLOOKUP($A2634,Mapping!$A:$A,Mapping!$G:$G)</f>
        <v>#N/A</v>
      </c>
    </row>
    <row r="2635" spans="1:6" hidden="1" x14ac:dyDescent="0.25">
      <c r="A2635" t="s">
        <v>1923</v>
      </c>
      <c r="B2635" t="s">
        <v>31</v>
      </c>
      <c r="C2635" s="1" t="e">
        <f>_xlfn.XLOOKUP($A2635,Mapping!$A:$A,Mapping!$D:$D)</f>
        <v>#N/A</v>
      </c>
      <c r="D2635" s="1" t="e">
        <f>_xlfn.XLOOKUP($A2635,Mapping!$A:$A,Mapping!$E:$E)</f>
        <v>#N/A</v>
      </c>
      <c r="E2635" s="1" t="e">
        <f>_xlfn.XLOOKUP($A2635,Mapping!$A:$A,Mapping!$C:$C)</f>
        <v>#N/A</v>
      </c>
      <c r="F2635" s="1" t="e">
        <f>_xlfn.XLOOKUP($A2635,Mapping!$A:$A,Mapping!$G:$G)</f>
        <v>#N/A</v>
      </c>
    </row>
    <row r="2636" spans="1:6" hidden="1" x14ac:dyDescent="0.25">
      <c r="A2636" t="s">
        <v>1925</v>
      </c>
      <c r="B2636" t="s">
        <v>31</v>
      </c>
      <c r="C2636" s="1" t="e">
        <f>_xlfn.XLOOKUP($A2636,Mapping!$A:$A,Mapping!$D:$D)</f>
        <v>#N/A</v>
      </c>
      <c r="D2636" s="1" t="e">
        <f>_xlfn.XLOOKUP($A2636,Mapping!$A:$A,Mapping!$E:$E)</f>
        <v>#N/A</v>
      </c>
      <c r="E2636" s="1" t="e">
        <f>_xlfn.XLOOKUP($A2636,Mapping!$A:$A,Mapping!$C:$C)</f>
        <v>#N/A</v>
      </c>
      <c r="F2636" s="1" t="e">
        <f>_xlfn.XLOOKUP($A2636,Mapping!$A:$A,Mapping!$G:$G)</f>
        <v>#N/A</v>
      </c>
    </row>
    <row r="2637" spans="1:6" hidden="1" x14ac:dyDescent="0.25">
      <c r="A2637" t="s">
        <v>1927</v>
      </c>
      <c r="B2637" t="s">
        <v>31</v>
      </c>
      <c r="C2637" s="1" t="e">
        <f>_xlfn.XLOOKUP($A2637,Mapping!$A:$A,Mapping!$D:$D)</f>
        <v>#N/A</v>
      </c>
      <c r="D2637" s="1" t="e">
        <f>_xlfn.XLOOKUP($A2637,Mapping!$A:$A,Mapping!$E:$E)</f>
        <v>#N/A</v>
      </c>
      <c r="E2637" s="1" t="e">
        <f>_xlfn.XLOOKUP($A2637,Mapping!$A:$A,Mapping!$C:$C)</f>
        <v>#N/A</v>
      </c>
      <c r="F2637" s="1" t="e">
        <f>_xlfn.XLOOKUP($A2637,Mapping!$A:$A,Mapping!$G:$G)</f>
        <v>#N/A</v>
      </c>
    </row>
    <row r="2638" spans="1:6" hidden="1" x14ac:dyDescent="0.25">
      <c r="A2638" t="s">
        <v>1950</v>
      </c>
      <c r="B2638" t="s">
        <v>31</v>
      </c>
      <c r="C2638" s="1" t="e">
        <f>_xlfn.XLOOKUP($A2638,Mapping!$A:$A,Mapping!$D:$D)</f>
        <v>#N/A</v>
      </c>
      <c r="D2638" s="1" t="e">
        <f>_xlfn.XLOOKUP($A2638,Mapping!$A:$A,Mapping!$E:$E)</f>
        <v>#N/A</v>
      </c>
      <c r="E2638" s="1" t="e">
        <f>_xlfn.XLOOKUP($A2638,Mapping!$A:$A,Mapping!$C:$C)</f>
        <v>#N/A</v>
      </c>
      <c r="F2638" s="1" t="e">
        <f>_xlfn.XLOOKUP($A2638,Mapping!$A:$A,Mapping!$G:$G)</f>
        <v>#N/A</v>
      </c>
    </row>
    <row r="2639" spans="1:6" hidden="1" x14ac:dyDescent="0.25">
      <c r="A2639" t="s">
        <v>1952</v>
      </c>
      <c r="B2639" t="s">
        <v>31</v>
      </c>
      <c r="C2639" s="1" t="e">
        <f>_xlfn.XLOOKUP($A2639,Mapping!$A:$A,Mapping!$D:$D)</f>
        <v>#N/A</v>
      </c>
      <c r="D2639" s="1" t="e">
        <f>_xlfn.XLOOKUP($A2639,Mapping!$A:$A,Mapping!$E:$E)</f>
        <v>#N/A</v>
      </c>
      <c r="E2639" s="1" t="e">
        <f>_xlfn.XLOOKUP($A2639,Mapping!$A:$A,Mapping!$C:$C)</f>
        <v>#N/A</v>
      </c>
      <c r="F2639" s="1" t="e">
        <f>_xlfn.XLOOKUP($A2639,Mapping!$A:$A,Mapping!$G:$G)</f>
        <v>#N/A</v>
      </c>
    </row>
    <row r="2640" spans="1:6" hidden="1" x14ac:dyDescent="0.25">
      <c r="A2640" t="s">
        <v>1954</v>
      </c>
      <c r="B2640" t="s">
        <v>31</v>
      </c>
      <c r="C2640" s="1" t="e">
        <f>_xlfn.XLOOKUP($A2640,Mapping!$A:$A,Mapping!$D:$D)</f>
        <v>#N/A</v>
      </c>
      <c r="D2640" s="1" t="e">
        <f>_xlfn.XLOOKUP($A2640,Mapping!$A:$A,Mapping!$E:$E)</f>
        <v>#N/A</v>
      </c>
      <c r="E2640" s="1" t="e">
        <f>_xlfn.XLOOKUP($A2640,Mapping!$A:$A,Mapping!$C:$C)</f>
        <v>#N/A</v>
      </c>
      <c r="F2640" s="1" t="e">
        <f>_xlfn.XLOOKUP($A2640,Mapping!$A:$A,Mapping!$G:$G)</f>
        <v>#N/A</v>
      </c>
    </row>
    <row r="2641" spans="1:6" hidden="1" x14ac:dyDescent="0.25">
      <c r="A2641" t="s">
        <v>1955</v>
      </c>
      <c r="B2641" t="s">
        <v>31</v>
      </c>
      <c r="C2641" s="1" t="e">
        <f>_xlfn.XLOOKUP($A2641,Mapping!$A:$A,Mapping!$D:$D)</f>
        <v>#N/A</v>
      </c>
      <c r="D2641" s="1" t="e">
        <f>_xlfn.XLOOKUP($A2641,Mapping!$A:$A,Mapping!$E:$E)</f>
        <v>#N/A</v>
      </c>
      <c r="E2641" s="1" t="e">
        <f>_xlfn.XLOOKUP($A2641,Mapping!$A:$A,Mapping!$C:$C)</f>
        <v>#N/A</v>
      </c>
      <c r="F2641" s="1" t="e">
        <f>_xlfn.XLOOKUP($A2641,Mapping!$A:$A,Mapping!$G:$G)</f>
        <v>#N/A</v>
      </c>
    </row>
    <row r="2642" spans="1:6" hidden="1" x14ac:dyDescent="0.25">
      <c r="A2642" t="s">
        <v>1957</v>
      </c>
      <c r="B2642" t="s">
        <v>31</v>
      </c>
      <c r="C2642" s="1" t="e">
        <f>_xlfn.XLOOKUP($A2642,Mapping!$A:$A,Mapping!$D:$D)</f>
        <v>#N/A</v>
      </c>
      <c r="D2642" s="1" t="e">
        <f>_xlfn.XLOOKUP($A2642,Mapping!$A:$A,Mapping!$E:$E)</f>
        <v>#N/A</v>
      </c>
      <c r="E2642" s="1" t="e">
        <f>_xlfn.XLOOKUP($A2642,Mapping!$A:$A,Mapping!$C:$C)</f>
        <v>#N/A</v>
      </c>
      <c r="F2642" s="1" t="e">
        <f>_xlfn.XLOOKUP($A2642,Mapping!$A:$A,Mapping!$G:$G)</f>
        <v>#N/A</v>
      </c>
    </row>
    <row r="2643" spans="1:6" hidden="1" x14ac:dyDescent="0.25">
      <c r="A2643" t="s">
        <v>1958</v>
      </c>
      <c r="B2643" t="s">
        <v>31</v>
      </c>
      <c r="C2643" s="1" t="e">
        <f>_xlfn.XLOOKUP($A2643,Mapping!$A:$A,Mapping!$D:$D)</f>
        <v>#N/A</v>
      </c>
      <c r="D2643" s="1" t="e">
        <f>_xlfn.XLOOKUP($A2643,Mapping!$A:$A,Mapping!$E:$E)</f>
        <v>#N/A</v>
      </c>
      <c r="E2643" s="1" t="e">
        <f>_xlfn.XLOOKUP($A2643,Mapping!$A:$A,Mapping!$C:$C)</f>
        <v>#N/A</v>
      </c>
      <c r="F2643" s="1" t="e">
        <f>_xlfn.XLOOKUP($A2643,Mapping!$A:$A,Mapping!$G:$G)</f>
        <v>#N/A</v>
      </c>
    </row>
    <row r="2644" spans="1:6" hidden="1" x14ac:dyDescent="0.25">
      <c r="A2644" t="s">
        <v>1960</v>
      </c>
      <c r="B2644" t="s">
        <v>31</v>
      </c>
      <c r="C2644" s="1" t="e">
        <f>_xlfn.XLOOKUP($A2644,Mapping!$A:$A,Mapping!$D:$D)</f>
        <v>#N/A</v>
      </c>
      <c r="D2644" s="1" t="e">
        <f>_xlfn.XLOOKUP($A2644,Mapping!$A:$A,Mapping!$E:$E)</f>
        <v>#N/A</v>
      </c>
      <c r="E2644" s="1" t="e">
        <f>_xlfn.XLOOKUP($A2644,Mapping!$A:$A,Mapping!$C:$C)</f>
        <v>#N/A</v>
      </c>
      <c r="F2644" s="1" t="e">
        <f>_xlfn.XLOOKUP($A2644,Mapping!$A:$A,Mapping!$G:$G)</f>
        <v>#N/A</v>
      </c>
    </row>
    <row r="2645" spans="1:6" hidden="1" x14ac:dyDescent="0.25">
      <c r="A2645" t="s">
        <v>1963</v>
      </c>
      <c r="B2645" t="s">
        <v>31</v>
      </c>
      <c r="C2645" s="1" t="e">
        <f>_xlfn.XLOOKUP($A2645,Mapping!$A:$A,Mapping!$D:$D)</f>
        <v>#N/A</v>
      </c>
      <c r="D2645" s="1" t="e">
        <f>_xlfn.XLOOKUP($A2645,Mapping!$A:$A,Mapping!$E:$E)</f>
        <v>#N/A</v>
      </c>
      <c r="E2645" s="1" t="e">
        <f>_xlfn.XLOOKUP($A2645,Mapping!$A:$A,Mapping!$C:$C)</f>
        <v>#N/A</v>
      </c>
      <c r="F2645" s="1" t="e">
        <f>_xlfn.XLOOKUP($A2645,Mapping!$A:$A,Mapping!$G:$G)</f>
        <v>#N/A</v>
      </c>
    </row>
    <row r="2646" spans="1:6" hidden="1" x14ac:dyDescent="0.25">
      <c r="A2646" t="s">
        <v>1964</v>
      </c>
      <c r="B2646" t="s">
        <v>31</v>
      </c>
      <c r="C2646" s="1" t="e">
        <f>_xlfn.XLOOKUP($A2646,Mapping!$A:$A,Mapping!$D:$D)</f>
        <v>#N/A</v>
      </c>
      <c r="D2646" s="1" t="e">
        <f>_xlfn.XLOOKUP($A2646,Mapping!$A:$A,Mapping!$E:$E)</f>
        <v>#N/A</v>
      </c>
      <c r="E2646" s="1" t="e">
        <f>_xlfn.XLOOKUP($A2646,Mapping!$A:$A,Mapping!$C:$C)</f>
        <v>#N/A</v>
      </c>
      <c r="F2646" s="1" t="e">
        <f>_xlfn.XLOOKUP($A2646,Mapping!$A:$A,Mapping!$G:$G)</f>
        <v>#N/A</v>
      </c>
    </row>
    <row r="2647" spans="1:6" hidden="1" x14ac:dyDescent="0.25">
      <c r="A2647" t="s">
        <v>1967</v>
      </c>
      <c r="B2647" t="s">
        <v>31</v>
      </c>
      <c r="C2647" s="1" t="e">
        <f>_xlfn.XLOOKUP($A2647,Mapping!$A:$A,Mapping!$D:$D)</f>
        <v>#N/A</v>
      </c>
      <c r="D2647" s="1" t="e">
        <f>_xlfn.XLOOKUP($A2647,Mapping!$A:$A,Mapping!$E:$E)</f>
        <v>#N/A</v>
      </c>
      <c r="E2647" s="1" t="e">
        <f>_xlfn.XLOOKUP($A2647,Mapping!$A:$A,Mapping!$C:$C)</f>
        <v>#N/A</v>
      </c>
      <c r="F2647" s="1" t="e">
        <f>_xlfn.XLOOKUP($A2647,Mapping!$A:$A,Mapping!$G:$G)</f>
        <v>#N/A</v>
      </c>
    </row>
    <row r="2648" spans="1:6" hidden="1" x14ac:dyDescent="0.25">
      <c r="A2648" t="s">
        <v>1968</v>
      </c>
      <c r="B2648" t="s">
        <v>31</v>
      </c>
      <c r="C2648" s="1" t="e">
        <f>_xlfn.XLOOKUP($A2648,Mapping!$A:$A,Mapping!$D:$D)</f>
        <v>#N/A</v>
      </c>
      <c r="D2648" s="1" t="e">
        <f>_xlfn.XLOOKUP($A2648,Mapping!$A:$A,Mapping!$E:$E)</f>
        <v>#N/A</v>
      </c>
      <c r="E2648" s="1" t="e">
        <f>_xlfn.XLOOKUP($A2648,Mapping!$A:$A,Mapping!$C:$C)</f>
        <v>#N/A</v>
      </c>
      <c r="F2648" s="1" t="e">
        <f>_xlfn.XLOOKUP($A2648,Mapping!$A:$A,Mapping!$G:$G)</f>
        <v>#N/A</v>
      </c>
    </row>
    <row r="2649" spans="1:6" hidden="1" x14ac:dyDescent="0.25">
      <c r="A2649" t="s">
        <v>1969</v>
      </c>
      <c r="B2649" t="s">
        <v>31</v>
      </c>
      <c r="C2649" s="1" t="e">
        <f>_xlfn.XLOOKUP($A2649,Mapping!$A:$A,Mapping!$D:$D)</f>
        <v>#N/A</v>
      </c>
      <c r="D2649" s="1" t="e">
        <f>_xlfn.XLOOKUP($A2649,Mapping!$A:$A,Mapping!$E:$E)</f>
        <v>#N/A</v>
      </c>
      <c r="E2649" s="1" t="e">
        <f>_xlfn.XLOOKUP($A2649,Mapping!$A:$A,Mapping!$C:$C)</f>
        <v>#N/A</v>
      </c>
      <c r="F2649" s="1" t="e">
        <f>_xlfn.XLOOKUP($A2649,Mapping!$A:$A,Mapping!$G:$G)</f>
        <v>#N/A</v>
      </c>
    </row>
    <row r="2650" spans="1:6" hidden="1" x14ac:dyDescent="0.25">
      <c r="A2650" t="s">
        <v>1971</v>
      </c>
      <c r="B2650" t="s">
        <v>31</v>
      </c>
      <c r="C2650" s="1" t="e">
        <f>_xlfn.XLOOKUP($A2650,Mapping!$A:$A,Mapping!$D:$D)</f>
        <v>#N/A</v>
      </c>
      <c r="D2650" s="1" t="e">
        <f>_xlfn.XLOOKUP($A2650,Mapping!$A:$A,Mapping!$E:$E)</f>
        <v>#N/A</v>
      </c>
      <c r="E2650" s="1" t="e">
        <f>_xlfn.XLOOKUP($A2650,Mapping!$A:$A,Mapping!$C:$C)</f>
        <v>#N/A</v>
      </c>
      <c r="F2650" s="1" t="e">
        <f>_xlfn.XLOOKUP($A2650,Mapping!$A:$A,Mapping!$G:$G)</f>
        <v>#N/A</v>
      </c>
    </row>
    <row r="2651" spans="1:6" hidden="1" x14ac:dyDescent="0.25">
      <c r="A2651" t="s">
        <v>1973</v>
      </c>
      <c r="B2651" t="s">
        <v>31</v>
      </c>
      <c r="C2651" s="1" t="e">
        <f>_xlfn.XLOOKUP($A2651,Mapping!$A:$A,Mapping!$D:$D)</f>
        <v>#N/A</v>
      </c>
      <c r="D2651" s="1" t="e">
        <f>_xlfn.XLOOKUP($A2651,Mapping!$A:$A,Mapping!$E:$E)</f>
        <v>#N/A</v>
      </c>
      <c r="E2651" s="1" t="e">
        <f>_xlfn.XLOOKUP($A2651,Mapping!$A:$A,Mapping!$C:$C)</f>
        <v>#N/A</v>
      </c>
      <c r="F2651" s="1" t="e">
        <f>_xlfn.XLOOKUP($A2651,Mapping!$A:$A,Mapping!$G:$G)</f>
        <v>#N/A</v>
      </c>
    </row>
    <row r="2652" spans="1:6" hidden="1" x14ac:dyDescent="0.25">
      <c r="A2652" t="s">
        <v>1976</v>
      </c>
      <c r="B2652" t="s">
        <v>31</v>
      </c>
      <c r="C2652" s="1" t="e">
        <f>_xlfn.XLOOKUP($A2652,Mapping!$A:$A,Mapping!$D:$D)</f>
        <v>#N/A</v>
      </c>
      <c r="D2652" s="1" t="e">
        <f>_xlfn.XLOOKUP($A2652,Mapping!$A:$A,Mapping!$E:$E)</f>
        <v>#N/A</v>
      </c>
      <c r="E2652" s="1" t="e">
        <f>_xlfn.XLOOKUP($A2652,Mapping!$A:$A,Mapping!$C:$C)</f>
        <v>#N/A</v>
      </c>
      <c r="F2652" s="1" t="e">
        <f>_xlfn.XLOOKUP($A2652,Mapping!$A:$A,Mapping!$G:$G)</f>
        <v>#N/A</v>
      </c>
    </row>
    <row r="2653" spans="1:6" hidden="1" x14ac:dyDescent="0.25">
      <c r="A2653" t="s">
        <v>1978</v>
      </c>
      <c r="B2653" t="s">
        <v>31</v>
      </c>
      <c r="C2653" s="1" t="e">
        <f>_xlfn.XLOOKUP($A2653,Mapping!$A:$A,Mapping!$D:$D)</f>
        <v>#N/A</v>
      </c>
      <c r="D2653" s="1" t="e">
        <f>_xlfn.XLOOKUP($A2653,Mapping!$A:$A,Mapping!$E:$E)</f>
        <v>#N/A</v>
      </c>
      <c r="E2653" s="1" t="e">
        <f>_xlfn.XLOOKUP($A2653,Mapping!$A:$A,Mapping!$C:$C)</f>
        <v>#N/A</v>
      </c>
      <c r="F2653" s="1" t="e">
        <f>_xlfn.XLOOKUP($A2653,Mapping!$A:$A,Mapping!$G:$G)</f>
        <v>#N/A</v>
      </c>
    </row>
    <row r="2654" spans="1:6" hidden="1" x14ac:dyDescent="0.25">
      <c r="A2654" t="s">
        <v>1979</v>
      </c>
      <c r="B2654" t="s">
        <v>31</v>
      </c>
      <c r="C2654" s="1" t="e">
        <f>_xlfn.XLOOKUP($A2654,Mapping!$A:$A,Mapping!$D:$D)</f>
        <v>#N/A</v>
      </c>
      <c r="D2654" s="1" t="e">
        <f>_xlfn.XLOOKUP($A2654,Mapping!$A:$A,Mapping!$E:$E)</f>
        <v>#N/A</v>
      </c>
      <c r="E2654" s="1" t="e">
        <f>_xlfn.XLOOKUP($A2654,Mapping!$A:$A,Mapping!$C:$C)</f>
        <v>#N/A</v>
      </c>
      <c r="F2654" s="1" t="e">
        <f>_xlfn.XLOOKUP($A2654,Mapping!$A:$A,Mapping!$G:$G)</f>
        <v>#N/A</v>
      </c>
    </row>
    <row r="2655" spans="1:6" hidden="1" x14ac:dyDescent="0.25">
      <c r="A2655" t="s">
        <v>1980</v>
      </c>
      <c r="B2655" t="s">
        <v>31</v>
      </c>
      <c r="C2655" s="1" t="e">
        <f>_xlfn.XLOOKUP($A2655,Mapping!$A:$A,Mapping!$D:$D)</f>
        <v>#N/A</v>
      </c>
      <c r="D2655" s="1" t="e">
        <f>_xlfn.XLOOKUP($A2655,Mapping!$A:$A,Mapping!$E:$E)</f>
        <v>#N/A</v>
      </c>
      <c r="E2655" s="1" t="e">
        <f>_xlfn.XLOOKUP($A2655,Mapping!$A:$A,Mapping!$C:$C)</f>
        <v>#N/A</v>
      </c>
      <c r="F2655" s="1" t="e">
        <f>_xlfn.XLOOKUP($A2655,Mapping!$A:$A,Mapping!$G:$G)</f>
        <v>#N/A</v>
      </c>
    </row>
    <row r="2656" spans="1:6" hidden="1" x14ac:dyDescent="0.25">
      <c r="A2656" t="s">
        <v>1981</v>
      </c>
      <c r="B2656" t="s">
        <v>31</v>
      </c>
      <c r="C2656" s="1" t="e">
        <f>_xlfn.XLOOKUP($A2656,Mapping!$A:$A,Mapping!$D:$D)</f>
        <v>#N/A</v>
      </c>
      <c r="D2656" s="1" t="e">
        <f>_xlfn.XLOOKUP($A2656,Mapping!$A:$A,Mapping!$E:$E)</f>
        <v>#N/A</v>
      </c>
      <c r="E2656" s="1" t="e">
        <f>_xlfn.XLOOKUP($A2656,Mapping!$A:$A,Mapping!$C:$C)</f>
        <v>#N/A</v>
      </c>
      <c r="F2656" s="1" t="e">
        <f>_xlfn.XLOOKUP($A2656,Mapping!$A:$A,Mapping!$G:$G)</f>
        <v>#N/A</v>
      </c>
    </row>
    <row r="2657" spans="1:6" hidden="1" x14ac:dyDescent="0.25">
      <c r="A2657" t="s">
        <v>1983</v>
      </c>
      <c r="B2657" t="s">
        <v>31</v>
      </c>
      <c r="C2657" s="1" t="e">
        <f>_xlfn.XLOOKUP($A2657,Mapping!$A:$A,Mapping!$D:$D)</f>
        <v>#N/A</v>
      </c>
      <c r="D2657" s="1" t="e">
        <f>_xlfn.XLOOKUP($A2657,Mapping!$A:$A,Mapping!$E:$E)</f>
        <v>#N/A</v>
      </c>
      <c r="E2657" s="1" t="e">
        <f>_xlfn.XLOOKUP($A2657,Mapping!$A:$A,Mapping!$C:$C)</f>
        <v>#N/A</v>
      </c>
      <c r="F2657" s="1" t="e">
        <f>_xlfn.XLOOKUP($A2657,Mapping!$A:$A,Mapping!$G:$G)</f>
        <v>#N/A</v>
      </c>
    </row>
    <row r="2658" spans="1:6" hidden="1" x14ac:dyDescent="0.25">
      <c r="A2658" t="s">
        <v>1984</v>
      </c>
      <c r="B2658" t="s">
        <v>31</v>
      </c>
      <c r="C2658" s="1" t="e">
        <f>_xlfn.XLOOKUP($A2658,Mapping!$A:$A,Mapping!$D:$D)</f>
        <v>#N/A</v>
      </c>
      <c r="D2658" s="1" t="e">
        <f>_xlfn.XLOOKUP($A2658,Mapping!$A:$A,Mapping!$E:$E)</f>
        <v>#N/A</v>
      </c>
      <c r="E2658" s="1" t="e">
        <f>_xlfn.XLOOKUP($A2658,Mapping!$A:$A,Mapping!$C:$C)</f>
        <v>#N/A</v>
      </c>
      <c r="F2658" s="1" t="e">
        <f>_xlfn.XLOOKUP($A2658,Mapping!$A:$A,Mapping!$G:$G)</f>
        <v>#N/A</v>
      </c>
    </row>
    <row r="2659" spans="1:6" hidden="1" x14ac:dyDescent="0.25">
      <c r="A2659" t="s">
        <v>1986</v>
      </c>
      <c r="B2659" t="s">
        <v>31</v>
      </c>
      <c r="C2659" s="1" t="e">
        <f>_xlfn.XLOOKUP($A2659,Mapping!$A:$A,Mapping!$D:$D)</f>
        <v>#N/A</v>
      </c>
      <c r="D2659" s="1" t="e">
        <f>_xlfn.XLOOKUP($A2659,Mapping!$A:$A,Mapping!$E:$E)</f>
        <v>#N/A</v>
      </c>
      <c r="E2659" s="1" t="e">
        <f>_xlfn.XLOOKUP($A2659,Mapping!$A:$A,Mapping!$C:$C)</f>
        <v>#N/A</v>
      </c>
      <c r="F2659" s="1" t="e">
        <f>_xlfn.XLOOKUP($A2659,Mapping!$A:$A,Mapping!$G:$G)</f>
        <v>#N/A</v>
      </c>
    </row>
    <row r="2660" spans="1:6" hidden="1" x14ac:dyDescent="0.25">
      <c r="A2660" t="s">
        <v>1988</v>
      </c>
      <c r="B2660" t="s">
        <v>31</v>
      </c>
      <c r="C2660" s="1" t="e">
        <f>_xlfn.XLOOKUP($A2660,Mapping!$A:$A,Mapping!$D:$D)</f>
        <v>#N/A</v>
      </c>
      <c r="D2660" s="1" t="e">
        <f>_xlfn.XLOOKUP($A2660,Mapping!$A:$A,Mapping!$E:$E)</f>
        <v>#N/A</v>
      </c>
      <c r="E2660" s="1" t="e">
        <f>_xlfn.XLOOKUP($A2660,Mapping!$A:$A,Mapping!$C:$C)</f>
        <v>#N/A</v>
      </c>
      <c r="F2660" s="1" t="e">
        <f>_xlfn.XLOOKUP($A2660,Mapping!$A:$A,Mapping!$G:$G)</f>
        <v>#N/A</v>
      </c>
    </row>
    <row r="2661" spans="1:6" hidden="1" x14ac:dyDescent="0.25">
      <c r="A2661" t="s">
        <v>1990</v>
      </c>
      <c r="B2661" t="s">
        <v>31</v>
      </c>
      <c r="C2661" s="1" t="e">
        <f>_xlfn.XLOOKUP($A2661,Mapping!$A:$A,Mapping!$D:$D)</f>
        <v>#N/A</v>
      </c>
      <c r="D2661" s="1" t="e">
        <f>_xlfn.XLOOKUP($A2661,Mapping!$A:$A,Mapping!$E:$E)</f>
        <v>#N/A</v>
      </c>
      <c r="E2661" s="1" t="e">
        <f>_xlfn.XLOOKUP($A2661,Mapping!$A:$A,Mapping!$C:$C)</f>
        <v>#N/A</v>
      </c>
      <c r="F2661" s="1" t="e">
        <f>_xlfn.XLOOKUP($A2661,Mapping!$A:$A,Mapping!$G:$G)</f>
        <v>#N/A</v>
      </c>
    </row>
    <row r="2662" spans="1:6" hidden="1" x14ac:dyDescent="0.25">
      <c r="A2662" t="s">
        <v>2049</v>
      </c>
      <c r="B2662" t="s">
        <v>31</v>
      </c>
      <c r="C2662" s="1" t="e">
        <f>_xlfn.XLOOKUP($A2662,Mapping!$A:$A,Mapping!$D:$D)</f>
        <v>#N/A</v>
      </c>
      <c r="D2662" s="1" t="e">
        <f>_xlfn.XLOOKUP($A2662,Mapping!$A:$A,Mapping!$E:$E)</f>
        <v>#N/A</v>
      </c>
      <c r="E2662" s="1" t="e">
        <f>_xlfn.XLOOKUP($A2662,Mapping!$A:$A,Mapping!$C:$C)</f>
        <v>#N/A</v>
      </c>
      <c r="F2662" s="1" t="e">
        <f>_xlfn.XLOOKUP($A2662,Mapping!$A:$A,Mapping!$G:$G)</f>
        <v>#N/A</v>
      </c>
    </row>
    <row r="2663" spans="1:6" x14ac:dyDescent="0.25">
      <c r="A2663" t="s">
        <v>7500</v>
      </c>
      <c r="B2663" t="s">
        <v>13114</v>
      </c>
      <c r="C2663" s="1">
        <f>_xlfn.XLOOKUP($A2663,Mapping!$A:$A,Mapping!$D:$D)</f>
        <v>18943</v>
      </c>
      <c r="D2663" s="1" t="str">
        <f>_xlfn.XLOOKUP($A2663,Mapping!$A:$A,Mapping!$E:$E)</f>
        <v>REG Cowell Agreement</v>
      </c>
      <c r="E2663" s="1" t="str">
        <f>_xlfn.XLOOKUP($A2663,Mapping!$A:$A,Mapping!$C:$C)</f>
        <v>SJWAM</v>
      </c>
      <c r="F2663" s="1" t="str">
        <f>_xlfn.XLOOKUP($A2663,Mapping!$A:$A,Mapping!$G:$G)</f>
        <v>Instream Flow Requirement</v>
      </c>
    </row>
    <row r="2664" spans="1:6" hidden="1" x14ac:dyDescent="0.25">
      <c r="A2664" t="s">
        <v>3661</v>
      </c>
      <c r="B2664" t="s">
        <v>13112</v>
      </c>
      <c r="C2664" s="1" t="e">
        <f>_xlfn.XLOOKUP($A2664,Mapping!$A:$A,Mapping!$D:$D)</f>
        <v>#N/A</v>
      </c>
      <c r="D2664" s="1" t="e">
        <f>_xlfn.XLOOKUP($A2664,Mapping!$A:$A,Mapping!$E:$E)</f>
        <v>#N/A</v>
      </c>
      <c r="E2664" s="1" t="e">
        <f>_xlfn.XLOOKUP($A2664,Mapping!$A:$A,Mapping!$C:$C)</f>
        <v>#N/A</v>
      </c>
      <c r="F2664" s="1" t="e">
        <f>_xlfn.XLOOKUP($A2664,Mapping!$A:$A,Mapping!$G:$G)</f>
        <v>#N/A</v>
      </c>
    </row>
    <row r="2665" spans="1:6" hidden="1" x14ac:dyDescent="0.25">
      <c r="A2665" t="s">
        <v>3662</v>
      </c>
      <c r="B2665" t="s">
        <v>13112</v>
      </c>
      <c r="C2665" s="1" t="e">
        <f>_xlfn.XLOOKUP($A2665,Mapping!$A:$A,Mapping!$D:$D)</f>
        <v>#N/A</v>
      </c>
      <c r="D2665" s="1" t="e">
        <f>_xlfn.XLOOKUP($A2665,Mapping!$A:$A,Mapping!$E:$E)</f>
        <v>#N/A</v>
      </c>
      <c r="E2665" s="1" t="e">
        <f>_xlfn.XLOOKUP($A2665,Mapping!$A:$A,Mapping!$C:$C)</f>
        <v>#N/A</v>
      </c>
      <c r="F2665" s="1" t="e">
        <f>_xlfn.XLOOKUP($A2665,Mapping!$A:$A,Mapping!$G:$G)</f>
        <v>#N/A</v>
      </c>
    </row>
    <row r="2666" spans="1:6" hidden="1" x14ac:dyDescent="0.25">
      <c r="A2666" t="s">
        <v>2677</v>
      </c>
      <c r="B2666" t="s">
        <v>45</v>
      </c>
      <c r="C2666" s="1" t="e">
        <f>_xlfn.XLOOKUP($A2666,Mapping!$A:$A,Mapping!$D:$D)</f>
        <v>#N/A</v>
      </c>
      <c r="D2666" s="1" t="e">
        <f>_xlfn.XLOOKUP($A2666,Mapping!$A:$A,Mapping!$E:$E)</f>
        <v>#N/A</v>
      </c>
      <c r="E2666" s="1" t="e">
        <f>_xlfn.XLOOKUP($A2666,Mapping!$A:$A,Mapping!$C:$C)</f>
        <v>#N/A</v>
      </c>
      <c r="F2666" s="1" t="e">
        <f>_xlfn.XLOOKUP($A2666,Mapping!$A:$A,Mapping!$G:$G)</f>
        <v>#N/A</v>
      </c>
    </row>
    <row r="2667" spans="1:6" hidden="1" x14ac:dyDescent="0.25">
      <c r="A2667" t="s">
        <v>2678</v>
      </c>
      <c r="B2667" t="s">
        <v>45</v>
      </c>
      <c r="C2667" s="1" t="e">
        <f>_xlfn.XLOOKUP($A2667,Mapping!$A:$A,Mapping!$D:$D)</f>
        <v>#N/A</v>
      </c>
      <c r="D2667" s="1" t="e">
        <f>_xlfn.XLOOKUP($A2667,Mapping!$A:$A,Mapping!$E:$E)</f>
        <v>#N/A</v>
      </c>
      <c r="E2667" s="1" t="e">
        <f>_xlfn.XLOOKUP($A2667,Mapping!$A:$A,Mapping!$C:$C)</f>
        <v>#N/A</v>
      </c>
      <c r="F2667" s="1" t="e">
        <f>_xlfn.XLOOKUP($A2667,Mapping!$A:$A,Mapping!$G:$G)</f>
        <v>#N/A</v>
      </c>
    </row>
    <row r="2668" spans="1:6" hidden="1" x14ac:dyDescent="0.25">
      <c r="A2668" t="s">
        <v>2679</v>
      </c>
      <c r="B2668" t="s">
        <v>45</v>
      </c>
      <c r="C2668" s="1" t="e">
        <f>_xlfn.XLOOKUP($A2668,Mapping!$A:$A,Mapping!$D:$D)</f>
        <v>#N/A</v>
      </c>
      <c r="D2668" s="1" t="e">
        <f>_xlfn.XLOOKUP($A2668,Mapping!$A:$A,Mapping!$E:$E)</f>
        <v>#N/A</v>
      </c>
      <c r="E2668" s="1" t="e">
        <f>_xlfn.XLOOKUP($A2668,Mapping!$A:$A,Mapping!$C:$C)</f>
        <v>#N/A</v>
      </c>
      <c r="F2668" s="1" t="e">
        <f>_xlfn.XLOOKUP($A2668,Mapping!$A:$A,Mapping!$G:$G)</f>
        <v>#N/A</v>
      </c>
    </row>
    <row r="2669" spans="1:6" hidden="1" x14ac:dyDescent="0.25">
      <c r="A2669" t="s">
        <v>2680</v>
      </c>
      <c r="B2669" t="s">
        <v>45</v>
      </c>
      <c r="C2669" s="1" t="e">
        <f>_xlfn.XLOOKUP($A2669,Mapping!$A:$A,Mapping!$D:$D)</f>
        <v>#N/A</v>
      </c>
      <c r="D2669" s="1" t="e">
        <f>_xlfn.XLOOKUP($A2669,Mapping!$A:$A,Mapping!$E:$E)</f>
        <v>#N/A</v>
      </c>
      <c r="E2669" s="1" t="e">
        <f>_xlfn.XLOOKUP($A2669,Mapping!$A:$A,Mapping!$C:$C)</f>
        <v>#N/A</v>
      </c>
      <c r="F2669" s="1" t="e">
        <f>_xlfn.XLOOKUP($A2669,Mapping!$A:$A,Mapping!$G:$G)</f>
        <v>#N/A</v>
      </c>
    </row>
    <row r="2670" spans="1:6" hidden="1" x14ac:dyDescent="0.25">
      <c r="A2670" t="s">
        <v>2681</v>
      </c>
      <c r="B2670" t="s">
        <v>45</v>
      </c>
      <c r="C2670" s="1" t="e">
        <f>_xlfn.XLOOKUP($A2670,Mapping!$A:$A,Mapping!$D:$D)</f>
        <v>#N/A</v>
      </c>
      <c r="D2670" s="1" t="e">
        <f>_xlfn.XLOOKUP($A2670,Mapping!$A:$A,Mapping!$E:$E)</f>
        <v>#N/A</v>
      </c>
      <c r="E2670" s="1" t="e">
        <f>_xlfn.XLOOKUP($A2670,Mapping!$A:$A,Mapping!$C:$C)</f>
        <v>#N/A</v>
      </c>
      <c r="F2670" s="1" t="e">
        <f>_xlfn.XLOOKUP($A2670,Mapping!$A:$A,Mapping!$G:$G)</f>
        <v>#N/A</v>
      </c>
    </row>
    <row r="2671" spans="1:6" hidden="1" x14ac:dyDescent="0.25">
      <c r="A2671" t="s">
        <v>2682</v>
      </c>
      <c r="B2671" t="s">
        <v>45</v>
      </c>
      <c r="C2671" s="1" t="e">
        <f>_xlfn.XLOOKUP($A2671,Mapping!$A:$A,Mapping!$D:$D)</f>
        <v>#N/A</v>
      </c>
      <c r="D2671" s="1" t="e">
        <f>_xlfn.XLOOKUP($A2671,Mapping!$A:$A,Mapping!$E:$E)</f>
        <v>#N/A</v>
      </c>
      <c r="E2671" s="1" t="e">
        <f>_xlfn.XLOOKUP($A2671,Mapping!$A:$A,Mapping!$C:$C)</f>
        <v>#N/A</v>
      </c>
      <c r="F2671" s="1" t="e">
        <f>_xlfn.XLOOKUP($A2671,Mapping!$A:$A,Mapping!$G:$G)</f>
        <v>#N/A</v>
      </c>
    </row>
    <row r="2672" spans="1:6" hidden="1" x14ac:dyDescent="0.25">
      <c r="A2672" t="s">
        <v>2683</v>
      </c>
      <c r="B2672" t="s">
        <v>45</v>
      </c>
      <c r="C2672" s="1" t="e">
        <f>_xlfn.XLOOKUP($A2672,Mapping!$A:$A,Mapping!$D:$D)</f>
        <v>#N/A</v>
      </c>
      <c r="D2672" s="1" t="e">
        <f>_xlfn.XLOOKUP($A2672,Mapping!$A:$A,Mapping!$E:$E)</f>
        <v>#N/A</v>
      </c>
      <c r="E2672" s="1" t="e">
        <f>_xlfn.XLOOKUP($A2672,Mapping!$A:$A,Mapping!$C:$C)</f>
        <v>#N/A</v>
      </c>
      <c r="F2672" s="1" t="e">
        <f>_xlfn.XLOOKUP($A2672,Mapping!$A:$A,Mapping!$G:$G)</f>
        <v>#N/A</v>
      </c>
    </row>
    <row r="2673" spans="1:6" hidden="1" x14ac:dyDescent="0.25">
      <c r="A2673" t="s">
        <v>2684</v>
      </c>
      <c r="B2673" t="s">
        <v>45</v>
      </c>
      <c r="C2673" s="1" t="e">
        <f>_xlfn.XLOOKUP($A2673,Mapping!$A:$A,Mapping!$D:$D)</f>
        <v>#N/A</v>
      </c>
      <c r="D2673" s="1" t="e">
        <f>_xlfn.XLOOKUP($A2673,Mapping!$A:$A,Mapping!$E:$E)</f>
        <v>#N/A</v>
      </c>
      <c r="E2673" s="1" t="e">
        <f>_xlfn.XLOOKUP($A2673,Mapping!$A:$A,Mapping!$C:$C)</f>
        <v>#N/A</v>
      </c>
      <c r="F2673" s="1" t="e">
        <f>_xlfn.XLOOKUP($A2673,Mapping!$A:$A,Mapping!$G:$G)</f>
        <v>#N/A</v>
      </c>
    </row>
    <row r="2674" spans="1:6" hidden="1" x14ac:dyDescent="0.25">
      <c r="A2674" t="s">
        <v>2685</v>
      </c>
      <c r="B2674" t="s">
        <v>45</v>
      </c>
      <c r="C2674" s="1" t="e">
        <f>_xlfn.XLOOKUP($A2674,Mapping!$A:$A,Mapping!$D:$D)</f>
        <v>#N/A</v>
      </c>
      <c r="D2674" s="1" t="e">
        <f>_xlfn.XLOOKUP($A2674,Mapping!$A:$A,Mapping!$E:$E)</f>
        <v>#N/A</v>
      </c>
      <c r="E2674" s="1" t="e">
        <f>_xlfn.XLOOKUP($A2674,Mapping!$A:$A,Mapping!$C:$C)</f>
        <v>#N/A</v>
      </c>
      <c r="F2674" s="1" t="e">
        <f>_xlfn.XLOOKUP($A2674,Mapping!$A:$A,Mapping!$G:$G)</f>
        <v>#N/A</v>
      </c>
    </row>
    <row r="2675" spans="1:6" hidden="1" x14ac:dyDescent="0.25">
      <c r="A2675" t="s">
        <v>2686</v>
      </c>
      <c r="B2675" t="s">
        <v>45</v>
      </c>
      <c r="C2675" s="1" t="e">
        <f>_xlfn.XLOOKUP($A2675,Mapping!$A:$A,Mapping!$D:$D)</f>
        <v>#N/A</v>
      </c>
      <c r="D2675" s="1" t="e">
        <f>_xlfn.XLOOKUP($A2675,Mapping!$A:$A,Mapping!$E:$E)</f>
        <v>#N/A</v>
      </c>
      <c r="E2675" s="1" t="e">
        <f>_xlfn.XLOOKUP($A2675,Mapping!$A:$A,Mapping!$C:$C)</f>
        <v>#N/A</v>
      </c>
      <c r="F2675" s="1" t="e">
        <f>_xlfn.XLOOKUP($A2675,Mapping!$A:$A,Mapping!$G:$G)</f>
        <v>#N/A</v>
      </c>
    </row>
    <row r="2676" spans="1:6" hidden="1" x14ac:dyDescent="0.25">
      <c r="A2676" t="s">
        <v>2687</v>
      </c>
      <c r="B2676" t="s">
        <v>45</v>
      </c>
      <c r="C2676" s="1" t="e">
        <f>_xlfn.XLOOKUP($A2676,Mapping!$A:$A,Mapping!$D:$D)</f>
        <v>#N/A</v>
      </c>
      <c r="D2676" s="1" t="e">
        <f>_xlfn.XLOOKUP($A2676,Mapping!$A:$A,Mapping!$E:$E)</f>
        <v>#N/A</v>
      </c>
      <c r="E2676" s="1" t="e">
        <f>_xlfn.XLOOKUP($A2676,Mapping!$A:$A,Mapping!$C:$C)</f>
        <v>#N/A</v>
      </c>
      <c r="F2676" s="1" t="e">
        <f>_xlfn.XLOOKUP($A2676,Mapping!$A:$A,Mapping!$G:$G)</f>
        <v>#N/A</v>
      </c>
    </row>
    <row r="2677" spans="1:6" hidden="1" x14ac:dyDescent="0.25">
      <c r="A2677" t="s">
        <v>1164</v>
      </c>
      <c r="B2677" t="s">
        <v>16</v>
      </c>
      <c r="C2677" s="1" t="e">
        <f>_xlfn.XLOOKUP($A2677,Mapping!$A:$A,Mapping!$D:$D)</f>
        <v>#N/A</v>
      </c>
      <c r="D2677" s="1" t="e">
        <f>_xlfn.XLOOKUP($A2677,Mapping!$A:$A,Mapping!$E:$E)</f>
        <v>#N/A</v>
      </c>
      <c r="E2677" s="1" t="e">
        <f>_xlfn.XLOOKUP($A2677,Mapping!$A:$A,Mapping!$C:$C)</f>
        <v>#N/A</v>
      </c>
      <c r="F2677" s="1" t="e">
        <f>_xlfn.XLOOKUP($A2677,Mapping!$A:$A,Mapping!$G:$G)</f>
        <v>#N/A</v>
      </c>
    </row>
    <row r="2678" spans="1:6" hidden="1" x14ac:dyDescent="0.25">
      <c r="A2678" t="s">
        <v>1165</v>
      </c>
      <c r="B2678" t="s">
        <v>16</v>
      </c>
      <c r="C2678" s="1" t="e">
        <f>_xlfn.XLOOKUP($A2678,Mapping!$A:$A,Mapping!$D:$D)</f>
        <v>#N/A</v>
      </c>
      <c r="D2678" s="1" t="e">
        <f>_xlfn.XLOOKUP($A2678,Mapping!$A:$A,Mapping!$E:$E)</f>
        <v>#N/A</v>
      </c>
      <c r="E2678" s="1" t="e">
        <f>_xlfn.XLOOKUP($A2678,Mapping!$A:$A,Mapping!$C:$C)</f>
        <v>#N/A</v>
      </c>
      <c r="F2678" s="1" t="e">
        <f>_xlfn.XLOOKUP($A2678,Mapping!$A:$A,Mapping!$G:$G)</f>
        <v>#N/A</v>
      </c>
    </row>
    <row r="2679" spans="1:6" hidden="1" x14ac:dyDescent="0.25">
      <c r="A2679" t="s">
        <v>1166</v>
      </c>
      <c r="B2679" t="s">
        <v>16</v>
      </c>
      <c r="C2679" s="1" t="e">
        <f>_xlfn.XLOOKUP($A2679,Mapping!$A:$A,Mapping!$D:$D)</f>
        <v>#N/A</v>
      </c>
      <c r="D2679" s="1" t="e">
        <f>_xlfn.XLOOKUP($A2679,Mapping!$A:$A,Mapping!$E:$E)</f>
        <v>#N/A</v>
      </c>
      <c r="E2679" s="1" t="e">
        <f>_xlfn.XLOOKUP($A2679,Mapping!$A:$A,Mapping!$C:$C)</f>
        <v>#N/A</v>
      </c>
      <c r="F2679" s="1" t="e">
        <f>_xlfn.XLOOKUP($A2679,Mapping!$A:$A,Mapping!$G:$G)</f>
        <v>#N/A</v>
      </c>
    </row>
    <row r="2680" spans="1:6" hidden="1" x14ac:dyDescent="0.25">
      <c r="A2680" t="s">
        <v>1167</v>
      </c>
      <c r="B2680" t="s">
        <v>16</v>
      </c>
      <c r="C2680" s="1" t="e">
        <f>_xlfn.XLOOKUP($A2680,Mapping!$A:$A,Mapping!$D:$D)</f>
        <v>#N/A</v>
      </c>
      <c r="D2680" s="1" t="e">
        <f>_xlfn.XLOOKUP($A2680,Mapping!$A:$A,Mapping!$E:$E)</f>
        <v>#N/A</v>
      </c>
      <c r="E2680" s="1" t="e">
        <f>_xlfn.XLOOKUP($A2680,Mapping!$A:$A,Mapping!$C:$C)</f>
        <v>#N/A</v>
      </c>
      <c r="F2680" s="1" t="e">
        <f>_xlfn.XLOOKUP($A2680,Mapping!$A:$A,Mapping!$G:$G)</f>
        <v>#N/A</v>
      </c>
    </row>
    <row r="2681" spans="1:6" hidden="1" x14ac:dyDescent="0.25">
      <c r="A2681" t="s">
        <v>1168</v>
      </c>
      <c r="B2681" t="s">
        <v>16</v>
      </c>
      <c r="C2681" s="1" t="e">
        <f>_xlfn.XLOOKUP($A2681,Mapping!$A:$A,Mapping!$D:$D)</f>
        <v>#N/A</v>
      </c>
      <c r="D2681" s="1" t="e">
        <f>_xlfn.XLOOKUP($A2681,Mapping!$A:$A,Mapping!$E:$E)</f>
        <v>#N/A</v>
      </c>
      <c r="E2681" s="1" t="e">
        <f>_xlfn.XLOOKUP($A2681,Mapping!$A:$A,Mapping!$C:$C)</f>
        <v>#N/A</v>
      </c>
      <c r="F2681" s="1" t="e">
        <f>_xlfn.XLOOKUP($A2681,Mapping!$A:$A,Mapping!$G:$G)</f>
        <v>#N/A</v>
      </c>
    </row>
    <row r="2682" spans="1:6" hidden="1" x14ac:dyDescent="0.25">
      <c r="A2682" t="s">
        <v>1169</v>
      </c>
      <c r="B2682" t="s">
        <v>16</v>
      </c>
      <c r="C2682" s="1" t="e">
        <f>_xlfn.XLOOKUP($A2682,Mapping!$A:$A,Mapping!$D:$D)</f>
        <v>#N/A</v>
      </c>
      <c r="D2682" s="1" t="e">
        <f>_xlfn.XLOOKUP($A2682,Mapping!$A:$A,Mapping!$E:$E)</f>
        <v>#N/A</v>
      </c>
      <c r="E2682" s="1" t="e">
        <f>_xlfn.XLOOKUP($A2682,Mapping!$A:$A,Mapping!$C:$C)</f>
        <v>#N/A</v>
      </c>
      <c r="F2682" s="1" t="e">
        <f>_xlfn.XLOOKUP($A2682,Mapping!$A:$A,Mapping!$G:$G)</f>
        <v>#N/A</v>
      </c>
    </row>
    <row r="2683" spans="1:6" hidden="1" x14ac:dyDescent="0.25">
      <c r="A2683" t="s">
        <v>1170</v>
      </c>
      <c r="B2683" t="s">
        <v>16</v>
      </c>
      <c r="C2683" s="1" t="e">
        <f>_xlfn.XLOOKUP($A2683,Mapping!$A:$A,Mapping!$D:$D)</f>
        <v>#N/A</v>
      </c>
      <c r="D2683" s="1" t="e">
        <f>_xlfn.XLOOKUP($A2683,Mapping!$A:$A,Mapping!$E:$E)</f>
        <v>#N/A</v>
      </c>
      <c r="E2683" s="1" t="e">
        <f>_xlfn.XLOOKUP($A2683,Mapping!$A:$A,Mapping!$C:$C)</f>
        <v>#N/A</v>
      </c>
      <c r="F2683" s="1" t="e">
        <f>_xlfn.XLOOKUP($A2683,Mapping!$A:$A,Mapping!$G:$G)</f>
        <v>#N/A</v>
      </c>
    </row>
    <row r="2684" spans="1:6" hidden="1" x14ac:dyDescent="0.25">
      <c r="A2684" t="s">
        <v>1171</v>
      </c>
      <c r="B2684" t="s">
        <v>16</v>
      </c>
      <c r="C2684" s="1" t="e">
        <f>_xlfn.XLOOKUP($A2684,Mapping!$A:$A,Mapping!$D:$D)</f>
        <v>#N/A</v>
      </c>
      <c r="D2684" s="1" t="e">
        <f>_xlfn.XLOOKUP($A2684,Mapping!$A:$A,Mapping!$E:$E)</f>
        <v>#N/A</v>
      </c>
      <c r="E2684" s="1" t="e">
        <f>_xlfn.XLOOKUP($A2684,Mapping!$A:$A,Mapping!$C:$C)</f>
        <v>#N/A</v>
      </c>
      <c r="F2684" s="1" t="e">
        <f>_xlfn.XLOOKUP($A2684,Mapping!$A:$A,Mapping!$G:$G)</f>
        <v>#N/A</v>
      </c>
    </row>
    <row r="2685" spans="1:6" hidden="1" x14ac:dyDescent="0.25">
      <c r="A2685" t="s">
        <v>1172</v>
      </c>
      <c r="B2685" t="s">
        <v>16</v>
      </c>
      <c r="C2685" s="1" t="e">
        <f>_xlfn.XLOOKUP($A2685,Mapping!$A:$A,Mapping!$D:$D)</f>
        <v>#N/A</v>
      </c>
      <c r="D2685" s="1" t="e">
        <f>_xlfn.XLOOKUP($A2685,Mapping!$A:$A,Mapping!$E:$E)</f>
        <v>#N/A</v>
      </c>
      <c r="E2685" s="1" t="e">
        <f>_xlfn.XLOOKUP($A2685,Mapping!$A:$A,Mapping!$C:$C)</f>
        <v>#N/A</v>
      </c>
      <c r="F2685" s="1" t="e">
        <f>_xlfn.XLOOKUP($A2685,Mapping!$A:$A,Mapping!$G:$G)</f>
        <v>#N/A</v>
      </c>
    </row>
    <row r="2686" spans="1:6" hidden="1" x14ac:dyDescent="0.25">
      <c r="A2686" t="s">
        <v>1173</v>
      </c>
      <c r="B2686" t="s">
        <v>16</v>
      </c>
      <c r="C2686" s="1" t="e">
        <f>_xlfn.XLOOKUP($A2686,Mapping!$A:$A,Mapping!$D:$D)</f>
        <v>#N/A</v>
      </c>
      <c r="D2686" s="1" t="e">
        <f>_xlfn.XLOOKUP($A2686,Mapping!$A:$A,Mapping!$E:$E)</f>
        <v>#N/A</v>
      </c>
      <c r="E2686" s="1" t="e">
        <f>_xlfn.XLOOKUP($A2686,Mapping!$A:$A,Mapping!$C:$C)</f>
        <v>#N/A</v>
      </c>
      <c r="F2686" s="1" t="e">
        <f>_xlfn.XLOOKUP($A2686,Mapping!$A:$A,Mapping!$G:$G)</f>
        <v>#N/A</v>
      </c>
    </row>
    <row r="2687" spans="1:6" hidden="1" x14ac:dyDescent="0.25">
      <c r="A2687" t="s">
        <v>1174</v>
      </c>
      <c r="B2687" t="s">
        <v>16</v>
      </c>
      <c r="C2687" s="1" t="e">
        <f>_xlfn.XLOOKUP($A2687,Mapping!$A:$A,Mapping!$D:$D)</f>
        <v>#N/A</v>
      </c>
      <c r="D2687" s="1" t="e">
        <f>_xlfn.XLOOKUP($A2687,Mapping!$A:$A,Mapping!$E:$E)</f>
        <v>#N/A</v>
      </c>
      <c r="E2687" s="1" t="e">
        <f>_xlfn.XLOOKUP($A2687,Mapping!$A:$A,Mapping!$C:$C)</f>
        <v>#N/A</v>
      </c>
      <c r="F2687" s="1" t="e">
        <f>_xlfn.XLOOKUP($A2687,Mapping!$A:$A,Mapping!$G:$G)</f>
        <v>#N/A</v>
      </c>
    </row>
    <row r="2688" spans="1:6" hidden="1" x14ac:dyDescent="0.25">
      <c r="A2688" t="s">
        <v>1175</v>
      </c>
      <c r="B2688" t="s">
        <v>16</v>
      </c>
      <c r="C2688" s="1" t="e">
        <f>_xlfn.XLOOKUP($A2688,Mapping!$A:$A,Mapping!$D:$D)</f>
        <v>#N/A</v>
      </c>
      <c r="D2688" s="1" t="e">
        <f>_xlfn.XLOOKUP($A2688,Mapping!$A:$A,Mapping!$E:$E)</f>
        <v>#N/A</v>
      </c>
      <c r="E2688" s="1" t="e">
        <f>_xlfn.XLOOKUP($A2688,Mapping!$A:$A,Mapping!$C:$C)</f>
        <v>#N/A</v>
      </c>
      <c r="F2688" s="1" t="e">
        <f>_xlfn.XLOOKUP($A2688,Mapping!$A:$A,Mapping!$G:$G)</f>
        <v>#N/A</v>
      </c>
    </row>
    <row r="2689" spans="1:6" hidden="1" x14ac:dyDescent="0.25">
      <c r="A2689" t="s">
        <v>1176</v>
      </c>
      <c r="B2689" t="s">
        <v>16</v>
      </c>
      <c r="C2689" s="1" t="e">
        <f>_xlfn.XLOOKUP($A2689,Mapping!$A:$A,Mapping!$D:$D)</f>
        <v>#N/A</v>
      </c>
      <c r="D2689" s="1" t="e">
        <f>_xlfn.XLOOKUP($A2689,Mapping!$A:$A,Mapping!$E:$E)</f>
        <v>#N/A</v>
      </c>
      <c r="E2689" s="1" t="e">
        <f>_xlfn.XLOOKUP($A2689,Mapping!$A:$A,Mapping!$C:$C)</f>
        <v>#N/A</v>
      </c>
      <c r="F2689" s="1" t="e">
        <f>_xlfn.XLOOKUP($A2689,Mapping!$A:$A,Mapping!$G:$G)</f>
        <v>#N/A</v>
      </c>
    </row>
    <row r="2690" spans="1:6" hidden="1" x14ac:dyDescent="0.25">
      <c r="A2690" t="s">
        <v>1177</v>
      </c>
      <c r="B2690" t="s">
        <v>16</v>
      </c>
      <c r="C2690" s="1" t="e">
        <f>_xlfn.XLOOKUP($A2690,Mapping!$A:$A,Mapping!$D:$D)</f>
        <v>#N/A</v>
      </c>
      <c r="D2690" s="1" t="e">
        <f>_xlfn.XLOOKUP($A2690,Mapping!$A:$A,Mapping!$E:$E)</f>
        <v>#N/A</v>
      </c>
      <c r="E2690" s="1" t="e">
        <f>_xlfn.XLOOKUP($A2690,Mapping!$A:$A,Mapping!$C:$C)</f>
        <v>#N/A</v>
      </c>
      <c r="F2690" s="1" t="e">
        <f>_xlfn.XLOOKUP($A2690,Mapping!$A:$A,Mapping!$G:$G)</f>
        <v>#N/A</v>
      </c>
    </row>
    <row r="2691" spans="1:6" hidden="1" x14ac:dyDescent="0.25">
      <c r="A2691" t="s">
        <v>1178</v>
      </c>
      <c r="B2691" t="s">
        <v>16</v>
      </c>
      <c r="C2691" s="1" t="e">
        <f>_xlfn.XLOOKUP($A2691,Mapping!$A:$A,Mapping!$D:$D)</f>
        <v>#N/A</v>
      </c>
      <c r="D2691" s="1" t="e">
        <f>_xlfn.XLOOKUP($A2691,Mapping!$A:$A,Mapping!$E:$E)</f>
        <v>#N/A</v>
      </c>
      <c r="E2691" s="1" t="e">
        <f>_xlfn.XLOOKUP($A2691,Mapping!$A:$A,Mapping!$C:$C)</f>
        <v>#N/A</v>
      </c>
      <c r="F2691" s="1" t="e">
        <f>_xlfn.XLOOKUP($A2691,Mapping!$A:$A,Mapping!$G:$G)</f>
        <v>#N/A</v>
      </c>
    </row>
    <row r="2692" spans="1:6" hidden="1" x14ac:dyDescent="0.25">
      <c r="A2692" t="s">
        <v>1179</v>
      </c>
      <c r="B2692" t="s">
        <v>16</v>
      </c>
      <c r="C2692" s="1" t="e">
        <f>_xlfn.XLOOKUP($A2692,Mapping!$A:$A,Mapping!$D:$D)</f>
        <v>#N/A</v>
      </c>
      <c r="D2692" s="1" t="e">
        <f>_xlfn.XLOOKUP($A2692,Mapping!$A:$A,Mapping!$E:$E)</f>
        <v>#N/A</v>
      </c>
      <c r="E2692" s="1" t="e">
        <f>_xlfn.XLOOKUP($A2692,Mapping!$A:$A,Mapping!$C:$C)</f>
        <v>#N/A</v>
      </c>
      <c r="F2692" s="1" t="e">
        <f>_xlfn.XLOOKUP($A2692,Mapping!$A:$A,Mapping!$G:$G)</f>
        <v>#N/A</v>
      </c>
    </row>
    <row r="2693" spans="1:6" hidden="1" x14ac:dyDescent="0.25">
      <c r="A2693" t="s">
        <v>1180</v>
      </c>
      <c r="B2693" t="s">
        <v>16</v>
      </c>
      <c r="C2693" s="1" t="e">
        <f>_xlfn.XLOOKUP($A2693,Mapping!$A:$A,Mapping!$D:$D)</f>
        <v>#N/A</v>
      </c>
      <c r="D2693" s="1" t="e">
        <f>_xlfn.XLOOKUP($A2693,Mapping!$A:$A,Mapping!$E:$E)</f>
        <v>#N/A</v>
      </c>
      <c r="E2693" s="1" t="e">
        <f>_xlfn.XLOOKUP($A2693,Mapping!$A:$A,Mapping!$C:$C)</f>
        <v>#N/A</v>
      </c>
      <c r="F2693" s="1" t="e">
        <f>_xlfn.XLOOKUP($A2693,Mapping!$A:$A,Mapping!$G:$G)</f>
        <v>#N/A</v>
      </c>
    </row>
    <row r="2694" spans="1:6" hidden="1" x14ac:dyDescent="0.25">
      <c r="A2694" t="s">
        <v>1181</v>
      </c>
      <c r="B2694" t="s">
        <v>16</v>
      </c>
      <c r="C2694" s="1" t="e">
        <f>_xlfn.XLOOKUP($A2694,Mapping!$A:$A,Mapping!$D:$D)</f>
        <v>#N/A</v>
      </c>
      <c r="D2694" s="1" t="e">
        <f>_xlfn.XLOOKUP($A2694,Mapping!$A:$A,Mapping!$E:$E)</f>
        <v>#N/A</v>
      </c>
      <c r="E2694" s="1" t="e">
        <f>_xlfn.XLOOKUP($A2694,Mapping!$A:$A,Mapping!$C:$C)</f>
        <v>#N/A</v>
      </c>
      <c r="F2694" s="1" t="e">
        <f>_xlfn.XLOOKUP($A2694,Mapping!$A:$A,Mapping!$G:$G)</f>
        <v>#N/A</v>
      </c>
    </row>
    <row r="2695" spans="1:6" hidden="1" x14ac:dyDescent="0.25">
      <c r="A2695" t="s">
        <v>1182</v>
      </c>
      <c r="B2695" t="s">
        <v>16</v>
      </c>
      <c r="C2695" s="1" t="e">
        <f>_xlfn.XLOOKUP($A2695,Mapping!$A:$A,Mapping!$D:$D)</f>
        <v>#N/A</v>
      </c>
      <c r="D2695" s="1" t="e">
        <f>_xlfn.XLOOKUP($A2695,Mapping!$A:$A,Mapping!$E:$E)</f>
        <v>#N/A</v>
      </c>
      <c r="E2695" s="1" t="e">
        <f>_xlfn.XLOOKUP($A2695,Mapping!$A:$A,Mapping!$C:$C)</f>
        <v>#N/A</v>
      </c>
      <c r="F2695" s="1" t="e">
        <f>_xlfn.XLOOKUP($A2695,Mapping!$A:$A,Mapping!$G:$G)</f>
        <v>#N/A</v>
      </c>
    </row>
    <row r="2696" spans="1:6" hidden="1" x14ac:dyDescent="0.25">
      <c r="A2696" t="s">
        <v>1183</v>
      </c>
      <c r="B2696" t="s">
        <v>16</v>
      </c>
      <c r="C2696" s="1" t="e">
        <f>_xlfn.XLOOKUP($A2696,Mapping!$A:$A,Mapping!$D:$D)</f>
        <v>#N/A</v>
      </c>
      <c r="D2696" s="1" t="e">
        <f>_xlfn.XLOOKUP($A2696,Mapping!$A:$A,Mapping!$E:$E)</f>
        <v>#N/A</v>
      </c>
      <c r="E2696" s="1" t="e">
        <f>_xlfn.XLOOKUP($A2696,Mapping!$A:$A,Mapping!$C:$C)</f>
        <v>#N/A</v>
      </c>
      <c r="F2696" s="1" t="e">
        <f>_xlfn.XLOOKUP($A2696,Mapping!$A:$A,Mapping!$G:$G)</f>
        <v>#N/A</v>
      </c>
    </row>
    <row r="2697" spans="1:6" hidden="1" x14ac:dyDescent="0.25">
      <c r="A2697" t="s">
        <v>1184</v>
      </c>
      <c r="B2697" t="s">
        <v>16</v>
      </c>
      <c r="C2697" s="1" t="e">
        <f>_xlfn.XLOOKUP($A2697,Mapping!$A:$A,Mapping!$D:$D)</f>
        <v>#N/A</v>
      </c>
      <c r="D2697" s="1" t="e">
        <f>_xlfn.XLOOKUP($A2697,Mapping!$A:$A,Mapping!$E:$E)</f>
        <v>#N/A</v>
      </c>
      <c r="E2697" s="1" t="e">
        <f>_xlfn.XLOOKUP($A2697,Mapping!$A:$A,Mapping!$C:$C)</f>
        <v>#N/A</v>
      </c>
      <c r="F2697" s="1" t="e">
        <f>_xlfn.XLOOKUP($A2697,Mapping!$A:$A,Mapping!$G:$G)</f>
        <v>#N/A</v>
      </c>
    </row>
    <row r="2698" spans="1:6" hidden="1" x14ac:dyDescent="0.25">
      <c r="A2698" t="s">
        <v>1185</v>
      </c>
      <c r="B2698" t="s">
        <v>16</v>
      </c>
      <c r="C2698" s="1" t="e">
        <f>_xlfn.XLOOKUP($A2698,Mapping!$A:$A,Mapping!$D:$D)</f>
        <v>#N/A</v>
      </c>
      <c r="D2698" s="1" t="e">
        <f>_xlfn.XLOOKUP($A2698,Mapping!$A:$A,Mapping!$E:$E)</f>
        <v>#N/A</v>
      </c>
      <c r="E2698" s="1" t="e">
        <f>_xlfn.XLOOKUP($A2698,Mapping!$A:$A,Mapping!$C:$C)</f>
        <v>#N/A</v>
      </c>
      <c r="F2698" s="1" t="e">
        <f>_xlfn.XLOOKUP($A2698,Mapping!$A:$A,Mapping!$G:$G)</f>
        <v>#N/A</v>
      </c>
    </row>
    <row r="2699" spans="1:6" hidden="1" x14ac:dyDescent="0.25">
      <c r="A2699" t="s">
        <v>1186</v>
      </c>
      <c r="B2699" t="s">
        <v>16</v>
      </c>
      <c r="C2699" s="1" t="e">
        <f>_xlfn.XLOOKUP($A2699,Mapping!$A:$A,Mapping!$D:$D)</f>
        <v>#N/A</v>
      </c>
      <c r="D2699" s="1" t="e">
        <f>_xlfn.XLOOKUP($A2699,Mapping!$A:$A,Mapping!$E:$E)</f>
        <v>#N/A</v>
      </c>
      <c r="E2699" s="1" t="e">
        <f>_xlfn.XLOOKUP($A2699,Mapping!$A:$A,Mapping!$C:$C)</f>
        <v>#N/A</v>
      </c>
      <c r="F2699" s="1" t="e">
        <f>_xlfn.XLOOKUP($A2699,Mapping!$A:$A,Mapping!$G:$G)</f>
        <v>#N/A</v>
      </c>
    </row>
    <row r="2700" spans="1:6" hidden="1" x14ac:dyDescent="0.25">
      <c r="A2700" t="s">
        <v>1187</v>
      </c>
      <c r="B2700" t="s">
        <v>16</v>
      </c>
      <c r="C2700" s="1" t="e">
        <f>_xlfn.XLOOKUP($A2700,Mapping!$A:$A,Mapping!$D:$D)</f>
        <v>#N/A</v>
      </c>
      <c r="D2700" s="1" t="e">
        <f>_xlfn.XLOOKUP($A2700,Mapping!$A:$A,Mapping!$E:$E)</f>
        <v>#N/A</v>
      </c>
      <c r="E2700" s="1" t="e">
        <f>_xlfn.XLOOKUP($A2700,Mapping!$A:$A,Mapping!$C:$C)</f>
        <v>#N/A</v>
      </c>
      <c r="F2700" s="1" t="e">
        <f>_xlfn.XLOOKUP($A2700,Mapping!$A:$A,Mapping!$G:$G)</f>
        <v>#N/A</v>
      </c>
    </row>
    <row r="2701" spans="1:6" hidden="1" x14ac:dyDescent="0.25">
      <c r="A2701" t="s">
        <v>1188</v>
      </c>
      <c r="B2701" t="s">
        <v>16</v>
      </c>
      <c r="C2701" s="1" t="e">
        <f>_xlfn.XLOOKUP($A2701,Mapping!$A:$A,Mapping!$D:$D)</f>
        <v>#N/A</v>
      </c>
      <c r="D2701" s="1" t="e">
        <f>_xlfn.XLOOKUP($A2701,Mapping!$A:$A,Mapping!$E:$E)</f>
        <v>#N/A</v>
      </c>
      <c r="E2701" s="1" t="e">
        <f>_xlfn.XLOOKUP($A2701,Mapping!$A:$A,Mapping!$C:$C)</f>
        <v>#N/A</v>
      </c>
      <c r="F2701" s="1" t="e">
        <f>_xlfn.XLOOKUP($A2701,Mapping!$A:$A,Mapping!$G:$G)</f>
        <v>#N/A</v>
      </c>
    </row>
    <row r="2702" spans="1:6" hidden="1" x14ac:dyDescent="0.25">
      <c r="A2702" t="s">
        <v>1189</v>
      </c>
      <c r="B2702" t="s">
        <v>16</v>
      </c>
      <c r="C2702" s="1" t="e">
        <f>_xlfn.XLOOKUP($A2702,Mapping!$A:$A,Mapping!$D:$D)</f>
        <v>#N/A</v>
      </c>
      <c r="D2702" s="1" t="e">
        <f>_xlfn.XLOOKUP($A2702,Mapping!$A:$A,Mapping!$E:$E)</f>
        <v>#N/A</v>
      </c>
      <c r="E2702" s="1" t="e">
        <f>_xlfn.XLOOKUP($A2702,Mapping!$A:$A,Mapping!$C:$C)</f>
        <v>#N/A</v>
      </c>
      <c r="F2702" s="1" t="e">
        <f>_xlfn.XLOOKUP($A2702,Mapping!$A:$A,Mapping!$G:$G)</f>
        <v>#N/A</v>
      </c>
    </row>
    <row r="2703" spans="1:6" hidden="1" x14ac:dyDescent="0.25">
      <c r="A2703" t="s">
        <v>1190</v>
      </c>
      <c r="B2703" t="s">
        <v>16</v>
      </c>
      <c r="C2703" s="1" t="e">
        <f>_xlfn.XLOOKUP($A2703,Mapping!$A:$A,Mapping!$D:$D)</f>
        <v>#N/A</v>
      </c>
      <c r="D2703" s="1" t="e">
        <f>_xlfn.XLOOKUP($A2703,Mapping!$A:$A,Mapping!$E:$E)</f>
        <v>#N/A</v>
      </c>
      <c r="E2703" s="1" t="e">
        <f>_xlfn.XLOOKUP($A2703,Mapping!$A:$A,Mapping!$C:$C)</f>
        <v>#N/A</v>
      </c>
      <c r="F2703" s="1" t="e">
        <f>_xlfn.XLOOKUP($A2703,Mapping!$A:$A,Mapping!$G:$G)</f>
        <v>#N/A</v>
      </c>
    </row>
    <row r="2704" spans="1:6" hidden="1" x14ac:dyDescent="0.25">
      <c r="A2704" t="s">
        <v>1191</v>
      </c>
      <c r="B2704" t="s">
        <v>16</v>
      </c>
      <c r="C2704" s="1" t="e">
        <f>_xlfn.XLOOKUP($A2704,Mapping!$A:$A,Mapping!$D:$D)</f>
        <v>#N/A</v>
      </c>
      <c r="D2704" s="1" t="e">
        <f>_xlfn.XLOOKUP($A2704,Mapping!$A:$A,Mapping!$E:$E)</f>
        <v>#N/A</v>
      </c>
      <c r="E2704" s="1" t="e">
        <f>_xlfn.XLOOKUP($A2704,Mapping!$A:$A,Mapping!$C:$C)</f>
        <v>#N/A</v>
      </c>
      <c r="F2704" s="1" t="e">
        <f>_xlfn.XLOOKUP($A2704,Mapping!$A:$A,Mapping!$G:$G)</f>
        <v>#N/A</v>
      </c>
    </row>
    <row r="2705" spans="1:6" hidden="1" x14ac:dyDescent="0.25">
      <c r="A2705" t="s">
        <v>1192</v>
      </c>
      <c r="B2705" t="s">
        <v>16</v>
      </c>
      <c r="C2705" s="1" t="e">
        <f>_xlfn.XLOOKUP($A2705,Mapping!$A:$A,Mapping!$D:$D)</f>
        <v>#N/A</v>
      </c>
      <c r="D2705" s="1" t="e">
        <f>_xlfn.XLOOKUP($A2705,Mapping!$A:$A,Mapping!$E:$E)</f>
        <v>#N/A</v>
      </c>
      <c r="E2705" s="1" t="e">
        <f>_xlfn.XLOOKUP($A2705,Mapping!$A:$A,Mapping!$C:$C)</f>
        <v>#N/A</v>
      </c>
      <c r="F2705" s="1" t="e">
        <f>_xlfn.XLOOKUP($A2705,Mapping!$A:$A,Mapping!$G:$G)</f>
        <v>#N/A</v>
      </c>
    </row>
    <row r="2706" spans="1:6" hidden="1" x14ac:dyDescent="0.25">
      <c r="A2706" t="s">
        <v>1193</v>
      </c>
      <c r="B2706" t="s">
        <v>16</v>
      </c>
      <c r="C2706" s="1" t="e">
        <f>_xlfn.XLOOKUP($A2706,Mapping!$A:$A,Mapping!$D:$D)</f>
        <v>#N/A</v>
      </c>
      <c r="D2706" s="1" t="e">
        <f>_xlfn.XLOOKUP($A2706,Mapping!$A:$A,Mapping!$E:$E)</f>
        <v>#N/A</v>
      </c>
      <c r="E2706" s="1" t="e">
        <f>_xlfn.XLOOKUP($A2706,Mapping!$A:$A,Mapping!$C:$C)</f>
        <v>#N/A</v>
      </c>
      <c r="F2706" s="1" t="e">
        <f>_xlfn.XLOOKUP($A2706,Mapping!$A:$A,Mapping!$G:$G)</f>
        <v>#N/A</v>
      </c>
    </row>
    <row r="2707" spans="1:6" hidden="1" x14ac:dyDescent="0.25">
      <c r="A2707" t="s">
        <v>1194</v>
      </c>
      <c r="B2707" t="s">
        <v>16</v>
      </c>
      <c r="C2707" s="1" t="e">
        <f>_xlfn.XLOOKUP($A2707,Mapping!$A:$A,Mapping!$D:$D)</f>
        <v>#N/A</v>
      </c>
      <c r="D2707" s="1" t="e">
        <f>_xlfn.XLOOKUP($A2707,Mapping!$A:$A,Mapping!$E:$E)</f>
        <v>#N/A</v>
      </c>
      <c r="E2707" s="1" t="e">
        <f>_xlfn.XLOOKUP($A2707,Mapping!$A:$A,Mapping!$C:$C)</f>
        <v>#N/A</v>
      </c>
      <c r="F2707" s="1" t="e">
        <f>_xlfn.XLOOKUP($A2707,Mapping!$A:$A,Mapping!$G:$G)</f>
        <v>#N/A</v>
      </c>
    </row>
    <row r="2708" spans="1:6" hidden="1" x14ac:dyDescent="0.25">
      <c r="A2708" t="s">
        <v>1195</v>
      </c>
      <c r="B2708" t="s">
        <v>16</v>
      </c>
      <c r="C2708" s="1" t="e">
        <f>_xlfn.XLOOKUP($A2708,Mapping!$A:$A,Mapping!$D:$D)</f>
        <v>#N/A</v>
      </c>
      <c r="D2708" s="1" t="e">
        <f>_xlfn.XLOOKUP($A2708,Mapping!$A:$A,Mapping!$E:$E)</f>
        <v>#N/A</v>
      </c>
      <c r="E2708" s="1" t="e">
        <f>_xlfn.XLOOKUP($A2708,Mapping!$A:$A,Mapping!$C:$C)</f>
        <v>#N/A</v>
      </c>
      <c r="F2708" s="1" t="e">
        <f>_xlfn.XLOOKUP($A2708,Mapping!$A:$A,Mapping!$G:$G)</f>
        <v>#N/A</v>
      </c>
    </row>
    <row r="2709" spans="1:6" hidden="1" x14ac:dyDescent="0.25">
      <c r="A2709" t="s">
        <v>1196</v>
      </c>
      <c r="B2709" t="s">
        <v>16</v>
      </c>
      <c r="C2709" s="1" t="e">
        <f>_xlfn.XLOOKUP($A2709,Mapping!$A:$A,Mapping!$D:$D)</f>
        <v>#N/A</v>
      </c>
      <c r="D2709" s="1" t="e">
        <f>_xlfn.XLOOKUP($A2709,Mapping!$A:$A,Mapping!$E:$E)</f>
        <v>#N/A</v>
      </c>
      <c r="E2709" s="1" t="e">
        <f>_xlfn.XLOOKUP($A2709,Mapping!$A:$A,Mapping!$C:$C)</f>
        <v>#N/A</v>
      </c>
      <c r="F2709" s="1" t="e">
        <f>_xlfn.XLOOKUP($A2709,Mapping!$A:$A,Mapping!$G:$G)</f>
        <v>#N/A</v>
      </c>
    </row>
    <row r="2710" spans="1:6" hidden="1" x14ac:dyDescent="0.25">
      <c r="A2710" t="s">
        <v>1197</v>
      </c>
      <c r="B2710" t="s">
        <v>16</v>
      </c>
      <c r="C2710" s="1" t="e">
        <f>_xlfn.XLOOKUP($A2710,Mapping!$A:$A,Mapping!$D:$D)</f>
        <v>#N/A</v>
      </c>
      <c r="D2710" s="1" t="e">
        <f>_xlfn.XLOOKUP($A2710,Mapping!$A:$A,Mapping!$E:$E)</f>
        <v>#N/A</v>
      </c>
      <c r="E2710" s="1" t="e">
        <f>_xlfn.XLOOKUP($A2710,Mapping!$A:$A,Mapping!$C:$C)</f>
        <v>#N/A</v>
      </c>
      <c r="F2710" s="1" t="e">
        <f>_xlfn.XLOOKUP($A2710,Mapping!$A:$A,Mapping!$G:$G)</f>
        <v>#N/A</v>
      </c>
    </row>
    <row r="2711" spans="1:6" hidden="1" x14ac:dyDescent="0.25">
      <c r="A2711" t="s">
        <v>1198</v>
      </c>
      <c r="B2711" t="s">
        <v>16</v>
      </c>
      <c r="C2711" s="1" t="e">
        <f>_xlfn.XLOOKUP($A2711,Mapping!$A:$A,Mapping!$D:$D)</f>
        <v>#N/A</v>
      </c>
      <c r="D2711" s="1" t="e">
        <f>_xlfn.XLOOKUP($A2711,Mapping!$A:$A,Mapping!$E:$E)</f>
        <v>#N/A</v>
      </c>
      <c r="E2711" s="1" t="e">
        <f>_xlfn.XLOOKUP($A2711,Mapping!$A:$A,Mapping!$C:$C)</f>
        <v>#N/A</v>
      </c>
      <c r="F2711" s="1" t="e">
        <f>_xlfn.XLOOKUP($A2711,Mapping!$A:$A,Mapping!$G:$G)</f>
        <v>#N/A</v>
      </c>
    </row>
    <row r="2712" spans="1:6" hidden="1" x14ac:dyDescent="0.25">
      <c r="A2712" t="s">
        <v>928</v>
      </c>
      <c r="B2712" t="s">
        <v>10</v>
      </c>
      <c r="C2712" s="1" t="e">
        <f>_xlfn.XLOOKUP($A2712,Mapping!$A:$A,Mapping!$D:$D)</f>
        <v>#N/A</v>
      </c>
      <c r="D2712" s="1" t="e">
        <f>_xlfn.XLOOKUP($A2712,Mapping!$A:$A,Mapping!$E:$E)</f>
        <v>#N/A</v>
      </c>
      <c r="E2712" s="1" t="e">
        <f>_xlfn.XLOOKUP($A2712,Mapping!$A:$A,Mapping!$C:$C)</f>
        <v>#N/A</v>
      </c>
      <c r="F2712" s="1" t="e">
        <f>_xlfn.XLOOKUP($A2712,Mapping!$A:$A,Mapping!$G:$G)</f>
        <v>#N/A</v>
      </c>
    </row>
    <row r="2713" spans="1:6" hidden="1" x14ac:dyDescent="0.25">
      <c r="A2713" t="s">
        <v>929</v>
      </c>
      <c r="B2713" t="s">
        <v>10</v>
      </c>
      <c r="C2713" s="1" t="e">
        <f>_xlfn.XLOOKUP($A2713,Mapping!$A:$A,Mapping!$D:$D)</f>
        <v>#N/A</v>
      </c>
      <c r="D2713" s="1" t="e">
        <f>_xlfn.XLOOKUP($A2713,Mapping!$A:$A,Mapping!$E:$E)</f>
        <v>#N/A</v>
      </c>
      <c r="E2713" s="1" t="e">
        <f>_xlfn.XLOOKUP($A2713,Mapping!$A:$A,Mapping!$C:$C)</f>
        <v>#N/A</v>
      </c>
      <c r="F2713" s="1" t="e">
        <f>_xlfn.XLOOKUP($A2713,Mapping!$A:$A,Mapping!$G:$G)</f>
        <v>#N/A</v>
      </c>
    </row>
    <row r="2714" spans="1:6" hidden="1" x14ac:dyDescent="0.25">
      <c r="A2714" t="s">
        <v>930</v>
      </c>
      <c r="B2714" t="s">
        <v>10</v>
      </c>
      <c r="C2714" s="1" t="e">
        <f>_xlfn.XLOOKUP($A2714,Mapping!$A:$A,Mapping!$D:$D)</f>
        <v>#N/A</v>
      </c>
      <c r="D2714" s="1" t="e">
        <f>_xlfn.XLOOKUP($A2714,Mapping!$A:$A,Mapping!$E:$E)</f>
        <v>#N/A</v>
      </c>
      <c r="E2714" s="1" t="e">
        <f>_xlfn.XLOOKUP($A2714,Mapping!$A:$A,Mapping!$C:$C)</f>
        <v>#N/A</v>
      </c>
      <c r="F2714" s="1" t="e">
        <f>_xlfn.XLOOKUP($A2714,Mapping!$A:$A,Mapping!$G:$G)</f>
        <v>#N/A</v>
      </c>
    </row>
    <row r="2715" spans="1:6" hidden="1" x14ac:dyDescent="0.25">
      <c r="A2715" t="s">
        <v>931</v>
      </c>
      <c r="B2715" t="s">
        <v>10</v>
      </c>
      <c r="C2715" s="1" t="e">
        <f>_xlfn.XLOOKUP($A2715,Mapping!$A:$A,Mapping!$D:$D)</f>
        <v>#N/A</v>
      </c>
      <c r="D2715" s="1" t="e">
        <f>_xlfn.XLOOKUP($A2715,Mapping!$A:$A,Mapping!$E:$E)</f>
        <v>#N/A</v>
      </c>
      <c r="E2715" s="1" t="e">
        <f>_xlfn.XLOOKUP($A2715,Mapping!$A:$A,Mapping!$C:$C)</f>
        <v>#N/A</v>
      </c>
      <c r="F2715" s="1" t="e">
        <f>_xlfn.XLOOKUP($A2715,Mapping!$A:$A,Mapping!$G:$G)</f>
        <v>#N/A</v>
      </c>
    </row>
    <row r="2716" spans="1:6" hidden="1" x14ac:dyDescent="0.25">
      <c r="A2716" t="s">
        <v>932</v>
      </c>
      <c r="B2716" t="s">
        <v>10</v>
      </c>
      <c r="C2716" s="1" t="e">
        <f>_xlfn.XLOOKUP($A2716,Mapping!$A:$A,Mapping!$D:$D)</f>
        <v>#N/A</v>
      </c>
      <c r="D2716" s="1" t="e">
        <f>_xlfn.XLOOKUP($A2716,Mapping!$A:$A,Mapping!$E:$E)</f>
        <v>#N/A</v>
      </c>
      <c r="E2716" s="1" t="e">
        <f>_xlfn.XLOOKUP($A2716,Mapping!$A:$A,Mapping!$C:$C)</f>
        <v>#N/A</v>
      </c>
      <c r="F2716" s="1" t="e">
        <f>_xlfn.XLOOKUP($A2716,Mapping!$A:$A,Mapping!$G:$G)</f>
        <v>#N/A</v>
      </c>
    </row>
    <row r="2717" spans="1:6" hidden="1" x14ac:dyDescent="0.25">
      <c r="A2717" t="s">
        <v>933</v>
      </c>
      <c r="B2717" t="s">
        <v>10</v>
      </c>
      <c r="C2717" s="1" t="e">
        <f>_xlfn.XLOOKUP($A2717,Mapping!$A:$A,Mapping!$D:$D)</f>
        <v>#N/A</v>
      </c>
      <c r="D2717" s="1" t="e">
        <f>_xlfn.XLOOKUP($A2717,Mapping!$A:$A,Mapping!$E:$E)</f>
        <v>#N/A</v>
      </c>
      <c r="E2717" s="1" t="e">
        <f>_xlfn.XLOOKUP($A2717,Mapping!$A:$A,Mapping!$C:$C)</f>
        <v>#N/A</v>
      </c>
      <c r="F2717" s="1" t="e">
        <f>_xlfn.XLOOKUP($A2717,Mapping!$A:$A,Mapping!$G:$G)</f>
        <v>#N/A</v>
      </c>
    </row>
    <row r="2718" spans="1:6" hidden="1" x14ac:dyDescent="0.25">
      <c r="A2718" t="s">
        <v>934</v>
      </c>
      <c r="B2718" t="s">
        <v>10</v>
      </c>
      <c r="C2718" s="1" t="e">
        <f>_xlfn.XLOOKUP($A2718,Mapping!$A:$A,Mapping!$D:$D)</f>
        <v>#N/A</v>
      </c>
      <c r="D2718" s="1" t="e">
        <f>_xlfn.XLOOKUP($A2718,Mapping!$A:$A,Mapping!$E:$E)</f>
        <v>#N/A</v>
      </c>
      <c r="E2718" s="1" t="e">
        <f>_xlfn.XLOOKUP($A2718,Mapping!$A:$A,Mapping!$C:$C)</f>
        <v>#N/A</v>
      </c>
      <c r="F2718" s="1" t="e">
        <f>_xlfn.XLOOKUP($A2718,Mapping!$A:$A,Mapping!$G:$G)</f>
        <v>#N/A</v>
      </c>
    </row>
    <row r="2719" spans="1:6" hidden="1" x14ac:dyDescent="0.25">
      <c r="A2719" t="s">
        <v>2688</v>
      </c>
      <c r="B2719" t="s">
        <v>46</v>
      </c>
      <c r="C2719" s="1" t="e">
        <f>_xlfn.XLOOKUP($A2719,Mapping!$A:$A,Mapping!$D:$D)</f>
        <v>#N/A</v>
      </c>
      <c r="D2719" s="1" t="e">
        <f>_xlfn.XLOOKUP($A2719,Mapping!$A:$A,Mapping!$E:$E)</f>
        <v>#N/A</v>
      </c>
      <c r="E2719" s="1" t="e">
        <f>_xlfn.XLOOKUP($A2719,Mapping!$A:$A,Mapping!$C:$C)</f>
        <v>#N/A</v>
      </c>
      <c r="F2719" s="1" t="e">
        <f>_xlfn.XLOOKUP($A2719,Mapping!$A:$A,Mapping!$G:$G)</f>
        <v>#N/A</v>
      </c>
    </row>
    <row r="2720" spans="1:6" hidden="1" x14ac:dyDescent="0.25">
      <c r="A2720" t="s">
        <v>2689</v>
      </c>
      <c r="B2720" t="s">
        <v>46</v>
      </c>
      <c r="C2720" s="1" t="e">
        <f>_xlfn.XLOOKUP($A2720,Mapping!$A:$A,Mapping!$D:$D)</f>
        <v>#N/A</v>
      </c>
      <c r="D2720" s="1" t="e">
        <f>_xlfn.XLOOKUP($A2720,Mapping!$A:$A,Mapping!$E:$E)</f>
        <v>#N/A</v>
      </c>
      <c r="E2720" s="1" t="e">
        <f>_xlfn.XLOOKUP($A2720,Mapping!$A:$A,Mapping!$C:$C)</f>
        <v>#N/A</v>
      </c>
      <c r="F2720" s="1" t="e">
        <f>_xlfn.XLOOKUP($A2720,Mapping!$A:$A,Mapping!$G:$G)</f>
        <v>#N/A</v>
      </c>
    </row>
    <row r="2721" spans="1:6" hidden="1" x14ac:dyDescent="0.25">
      <c r="A2721" t="s">
        <v>2690</v>
      </c>
      <c r="B2721" t="s">
        <v>46</v>
      </c>
      <c r="C2721" s="1" t="e">
        <f>_xlfn.XLOOKUP($A2721,Mapping!$A:$A,Mapping!$D:$D)</f>
        <v>#N/A</v>
      </c>
      <c r="D2721" s="1" t="e">
        <f>_xlfn.XLOOKUP($A2721,Mapping!$A:$A,Mapping!$E:$E)</f>
        <v>#N/A</v>
      </c>
      <c r="E2721" s="1" t="e">
        <f>_xlfn.XLOOKUP($A2721,Mapping!$A:$A,Mapping!$C:$C)</f>
        <v>#N/A</v>
      </c>
      <c r="F2721" s="1" t="e">
        <f>_xlfn.XLOOKUP($A2721,Mapping!$A:$A,Mapping!$G:$G)</f>
        <v>#N/A</v>
      </c>
    </row>
    <row r="2722" spans="1:6" hidden="1" x14ac:dyDescent="0.25">
      <c r="A2722" t="s">
        <v>2691</v>
      </c>
      <c r="B2722" t="s">
        <v>46</v>
      </c>
      <c r="C2722" s="1" t="e">
        <f>_xlfn.XLOOKUP($A2722,Mapping!$A:$A,Mapping!$D:$D)</f>
        <v>#N/A</v>
      </c>
      <c r="D2722" s="1" t="e">
        <f>_xlfn.XLOOKUP($A2722,Mapping!$A:$A,Mapping!$E:$E)</f>
        <v>#N/A</v>
      </c>
      <c r="E2722" s="1" t="e">
        <f>_xlfn.XLOOKUP($A2722,Mapping!$A:$A,Mapping!$C:$C)</f>
        <v>#N/A</v>
      </c>
      <c r="F2722" s="1" t="e">
        <f>_xlfn.XLOOKUP($A2722,Mapping!$A:$A,Mapping!$G:$G)</f>
        <v>#N/A</v>
      </c>
    </row>
    <row r="2723" spans="1:6" hidden="1" x14ac:dyDescent="0.25">
      <c r="A2723" t="s">
        <v>2692</v>
      </c>
      <c r="B2723" t="s">
        <v>46</v>
      </c>
      <c r="C2723" s="1" t="e">
        <f>_xlfn.XLOOKUP($A2723,Mapping!$A:$A,Mapping!$D:$D)</f>
        <v>#N/A</v>
      </c>
      <c r="D2723" s="1" t="e">
        <f>_xlfn.XLOOKUP($A2723,Mapping!$A:$A,Mapping!$E:$E)</f>
        <v>#N/A</v>
      </c>
      <c r="E2723" s="1" t="e">
        <f>_xlfn.XLOOKUP($A2723,Mapping!$A:$A,Mapping!$C:$C)</f>
        <v>#N/A</v>
      </c>
      <c r="F2723" s="1" t="e">
        <f>_xlfn.XLOOKUP($A2723,Mapping!$A:$A,Mapping!$G:$G)</f>
        <v>#N/A</v>
      </c>
    </row>
    <row r="2724" spans="1:6" hidden="1" x14ac:dyDescent="0.25">
      <c r="A2724" t="s">
        <v>2693</v>
      </c>
      <c r="B2724" t="s">
        <v>46</v>
      </c>
      <c r="C2724" s="1" t="e">
        <f>_xlfn.XLOOKUP($A2724,Mapping!$A:$A,Mapping!$D:$D)</f>
        <v>#N/A</v>
      </c>
      <c r="D2724" s="1" t="e">
        <f>_xlfn.XLOOKUP($A2724,Mapping!$A:$A,Mapping!$E:$E)</f>
        <v>#N/A</v>
      </c>
      <c r="E2724" s="1" t="e">
        <f>_xlfn.XLOOKUP($A2724,Mapping!$A:$A,Mapping!$C:$C)</f>
        <v>#N/A</v>
      </c>
      <c r="F2724" s="1" t="e">
        <f>_xlfn.XLOOKUP($A2724,Mapping!$A:$A,Mapping!$G:$G)</f>
        <v>#N/A</v>
      </c>
    </row>
    <row r="2725" spans="1:6" hidden="1" x14ac:dyDescent="0.25">
      <c r="A2725" t="s">
        <v>2694</v>
      </c>
      <c r="B2725" t="s">
        <v>46</v>
      </c>
      <c r="C2725" s="1" t="e">
        <f>_xlfn.XLOOKUP($A2725,Mapping!$A:$A,Mapping!$D:$D)</f>
        <v>#N/A</v>
      </c>
      <c r="D2725" s="1" t="e">
        <f>_xlfn.XLOOKUP($A2725,Mapping!$A:$A,Mapping!$E:$E)</f>
        <v>#N/A</v>
      </c>
      <c r="E2725" s="1" t="e">
        <f>_xlfn.XLOOKUP($A2725,Mapping!$A:$A,Mapping!$C:$C)</f>
        <v>#N/A</v>
      </c>
      <c r="F2725" s="1" t="e">
        <f>_xlfn.XLOOKUP($A2725,Mapping!$A:$A,Mapping!$G:$G)</f>
        <v>#N/A</v>
      </c>
    </row>
    <row r="2726" spans="1:6" hidden="1" x14ac:dyDescent="0.25">
      <c r="A2726" t="s">
        <v>2695</v>
      </c>
      <c r="B2726" t="s">
        <v>46</v>
      </c>
      <c r="C2726" s="1" t="e">
        <f>_xlfn.XLOOKUP($A2726,Mapping!$A:$A,Mapping!$D:$D)</f>
        <v>#N/A</v>
      </c>
      <c r="D2726" s="1" t="e">
        <f>_xlfn.XLOOKUP($A2726,Mapping!$A:$A,Mapping!$E:$E)</f>
        <v>#N/A</v>
      </c>
      <c r="E2726" s="1" t="e">
        <f>_xlfn.XLOOKUP($A2726,Mapping!$A:$A,Mapping!$C:$C)</f>
        <v>#N/A</v>
      </c>
      <c r="F2726" s="1" t="e">
        <f>_xlfn.XLOOKUP($A2726,Mapping!$A:$A,Mapping!$G:$G)</f>
        <v>#N/A</v>
      </c>
    </row>
    <row r="2727" spans="1:6" hidden="1" x14ac:dyDescent="0.25">
      <c r="A2727" t="s">
        <v>2696</v>
      </c>
      <c r="B2727" t="s">
        <v>46</v>
      </c>
      <c r="C2727" s="1" t="e">
        <f>_xlfn.XLOOKUP($A2727,Mapping!$A:$A,Mapping!$D:$D)</f>
        <v>#N/A</v>
      </c>
      <c r="D2727" s="1" t="e">
        <f>_xlfn.XLOOKUP($A2727,Mapping!$A:$A,Mapping!$E:$E)</f>
        <v>#N/A</v>
      </c>
      <c r="E2727" s="1" t="e">
        <f>_xlfn.XLOOKUP($A2727,Mapping!$A:$A,Mapping!$C:$C)</f>
        <v>#N/A</v>
      </c>
      <c r="F2727" s="1" t="e">
        <f>_xlfn.XLOOKUP($A2727,Mapping!$A:$A,Mapping!$G:$G)</f>
        <v>#N/A</v>
      </c>
    </row>
    <row r="2728" spans="1:6" hidden="1" x14ac:dyDescent="0.25">
      <c r="A2728" t="s">
        <v>2697</v>
      </c>
      <c r="B2728" t="s">
        <v>46</v>
      </c>
      <c r="C2728" s="1" t="e">
        <f>_xlfn.XLOOKUP($A2728,Mapping!$A:$A,Mapping!$D:$D)</f>
        <v>#N/A</v>
      </c>
      <c r="D2728" s="1" t="e">
        <f>_xlfn.XLOOKUP($A2728,Mapping!$A:$A,Mapping!$E:$E)</f>
        <v>#N/A</v>
      </c>
      <c r="E2728" s="1" t="e">
        <f>_xlfn.XLOOKUP($A2728,Mapping!$A:$A,Mapping!$C:$C)</f>
        <v>#N/A</v>
      </c>
      <c r="F2728" s="1" t="e">
        <f>_xlfn.XLOOKUP($A2728,Mapping!$A:$A,Mapping!$G:$G)</f>
        <v>#N/A</v>
      </c>
    </row>
    <row r="2729" spans="1:6" hidden="1" x14ac:dyDescent="0.25">
      <c r="A2729" t="s">
        <v>2698</v>
      </c>
      <c r="B2729" t="s">
        <v>46</v>
      </c>
      <c r="C2729" s="1" t="e">
        <f>_xlfn.XLOOKUP($A2729,Mapping!$A:$A,Mapping!$D:$D)</f>
        <v>#N/A</v>
      </c>
      <c r="D2729" s="1" t="e">
        <f>_xlfn.XLOOKUP($A2729,Mapping!$A:$A,Mapping!$E:$E)</f>
        <v>#N/A</v>
      </c>
      <c r="E2729" s="1" t="e">
        <f>_xlfn.XLOOKUP($A2729,Mapping!$A:$A,Mapping!$C:$C)</f>
        <v>#N/A</v>
      </c>
      <c r="F2729" s="1" t="e">
        <f>_xlfn.XLOOKUP($A2729,Mapping!$A:$A,Mapping!$G:$G)</f>
        <v>#N/A</v>
      </c>
    </row>
    <row r="2730" spans="1:6" hidden="1" x14ac:dyDescent="0.25">
      <c r="A2730" t="s">
        <v>2699</v>
      </c>
      <c r="B2730" t="s">
        <v>46</v>
      </c>
      <c r="C2730" s="1" t="e">
        <f>_xlfn.XLOOKUP($A2730,Mapping!$A:$A,Mapping!$D:$D)</f>
        <v>#N/A</v>
      </c>
      <c r="D2730" s="1" t="e">
        <f>_xlfn.XLOOKUP($A2730,Mapping!$A:$A,Mapping!$E:$E)</f>
        <v>#N/A</v>
      </c>
      <c r="E2730" s="1" t="e">
        <f>_xlfn.XLOOKUP($A2730,Mapping!$A:$A,Mapping!$C:$C)</f>
        <v>#N/A</v>
      </c>
      <c r="F2730" s="1" t="e">
        <f>_xlfn.XLOOKUP($A2730,Mapping!$A:$A,Mapping!$G:$G)</f>
        <v>#N/A</v>
      </c>
    </row>
    <row r="2731" spans="1:6" hidden="1" x14ac:dyDescent="0.25">
      <c r="A2731" t="s">
        <v>2700</v>
      </c>
      <c r="B2731" t="s">
        <v>46</v>
      </c>
      <c r="C2731" s="1" t="e">
        <f>_xlfn.XLOOKUP($A2731,Mapping!$A:$A,Mapping!$D:$D)</f>
        <v>#N/A</v>
      </c>
      <c r="D2731" s="1" t="e">
        <f>_xlfn.XLOOKUP($A2731,Mapping!$A:$A,Mapping!$E:$E)</f>
        <v>#N/A</v>
      </c>
      <c r="E2731" s="1" t="e">
        <f>_xlfn.XLOOKUP($A2731,Mapping!$A:$A,Mapping!$C:$C)</f>
        <v>#N/A</v>
      </c>
      <c r="F2731" s="1" t="e">
        <f>_xlfn.XLOOKUP($A2731,Mapping!$A:$A,Mapping!$G:$G)</f>
        <v>#N/A</v>
      </c>
    </row>
    <row r="2732" spans="1:6" hidden="1" x14ac:dyDescent="0.25">
      <c r="A2732" t="s">
        <v>2701</v>
      </c>
      <c r="B2732" t="s">
        <v>46</v>
      </c>
      <c r="C2732" s="1" t="e">
        <f>_xlfn.XLOOKUP($A2732,Mapping!$A:$A,Mapping!$D:$D)</f>
        <v>#N/A</v>
      </c>
      <c r="D2732" s="1" t="e">
        <f>_xlfn.XLOOKUP($A2732,Mapping!$A:$A,Mapping!$E:$E)</f>
        <v>#N/A</v>
      </c>
      <c r="E2732" s="1" t="e">
        <f>_xlfn.XLOOKUP($A2732,Mapping!$A:$A,Mapping!$C:$C)</f>
        <v>#N/A</v>
      </c>
      <c r="F2732" s="1" t="e">
        <f>_xlfn.XLOOKUP($A2732,Mapping!$A:$A,Mapping!$G:$G)</f>
        <v>#N/A</v>
      </c>
    </row>
    <row r="2733" spans="1:6" hidden="1" x14ac:dyDescent="0.25">
      <c r="A2733" t="s">
        <v>2702</v>
      </c>
      <c r="B2733" t="s">
        <v>46</v>
      </c>
      <c r="C2733" s="1" t="e">
        <f>_xlfn.XLOOKUP($A2733,Mapping!$A:$A,Mapping!$D:$D)</f>
        <v>#N/A</v>
      </c>
      <c r="D2733" s="1" t="e">
        <f>_xlfn.XLOOKUP($A2733,Mapping!$A:$A,Mapping!$E:$E)</f>
        <v>#N/A</v>
      </c>
      <c r="E2733" s="1" t="e">
        <f>_xlfn.XLOOKUP($A2733,Mapping!$A:$A,Mapping!$C:$C)</f>
        <v>#N/A</v>
      </c>
      <c r="F2733" s="1" t="e">
        <f>_xlfn.XLOOKUP($A2733,Mapping!$A:$A,Mapping!$G:$G)</f>
        <v>#N/A</v>
      </c>
    </row>
    <row r="2734" spans="1:6" hidden="1" x14ac:dyDescent="0.25">
      <c r="A2734" t="s">
        <v>2703</v>
      </c>
      <c r="B2734" t="s">
        <v>46</v>
      </c>
      <c r="C2734" s="1" t="e">
        <f>_xlfn.XLOOKUP($A2734,Mapping!$A:$A,Mapping!$D:$D)</f>
        <v>#N/A</v>
      </c>
      <c r="D2734" s="1" t="e">
        <f>_xlfn.XLOOKUP($A2734,Mapping!$A:$A,Mapping!$E:$E)</f>
        <v>#N/A</v>
      </c>
      <c r="E2734" s="1" t="e">
        <f>_xlfn.XLOOKUP($A2734,Mapping!$A:$A,Mapping!$C:$C)</f>
        <v>#N/A</v>
      </c>
      <c r="F2734" s="1" t="e">
        <f>_xlfn.XLOOKUP($A2734,Mapping!$A:$A,Mapping!$G:$G)</f>
        <v>#N/A</v>
      </c>
    </row>
    <row r="2735" spans="1:6" hidden="1" x14ac:dyDescent="0.25">
      <c r="A2735" t="s">
        <v>2704</v>
      </c>
      <c r="B2735" t="s">
        <v>46</v>
      </c>
      <c r="C2735" s="1" t="e">
        <f>_xlfn.XLOOKUP($A2735,Mapping!$A:$A,Mapping!$D:$D)</f>
        <v>#N/A</v>
      </c>
      <c r="D2735" s="1" t="e">
        <f>_xlfn.XLOOKUP($A2735,Mapping!$A:$A,Mapping!$E:$E)</f>
        <v>#N/A</v>
      </c>
      <c r="E2735" s="1" t="e">
        <f>_xlfn.XLOOKUP($A2735,Mapping!$A:$A,Mapping!$C:$C)</f>
        <v>#N/A</v>
      </c>
      <c r="F2735" s="1" t="e">
        <f>_xlfn.XLOOKUP($A2735,Mapping!$A:$A,Mapping!$G:$G)</f>
        <v>#N/A</v>
      </c>
    </row>
    <row r="2736" spans="1:6" hidden="1" x14ac:dyDescent="0.25">
      <c r="A2736" t="s">
        <v>2705</v>
      </c>
      <c r="B2736" t="s">
        <v>46</v>
      </c>
      <c r="C2736" s="1" t="e">
        <f>_xlfn.XLOOKUP($A2736,Mapping!$A:$A,Mapping!$D:$D)</f>
        <v>#N/A</v>
      </c>
      <c r="D2736" s="1" t="e">
        <f>_xlfn.XLOOKUP($A2736,Mapping!$A:$A,Mapping!$E:$E)</f>
        <v>#N/A</v>
      </c>
      <c r="E2736" s="1" t="e">
        <f>_xlfn.XLOOKUP($A2736,Mapping!$A:$A,Mapping!$C:$C)</f>
        <v>#N/A</v>
      </c>
      <c r="F2736" s="1" t="e">
        <f>_xlfn.XLOOKUP($A2736,Mapping!$A:$A,Mapping!$G:$G)</f>
        <v>#N/A</v>
      </c>
    </row>
    <row r="2737" spans="1:6" hidden="1" x14ac:dyDescent="0.25">
      <c r="A2737" t="s">
        <v>2706</v>
      </c>
      <c r="B2737" t="s">
        <v>46</v>
      </c>
      <c r="C2737" s="1" t="e">
        <f>_xlfn.XLOOKUP($A2737,Mapping!$A:$A,Mapping!$D:$D)</f>
        <v>#N/A</v>
      </c>
      <c r="D2737" s="1" t="e">
        <f>_xlfn.XLOOKUP($A2737,Mapping!$A:$A,Mapping!$E:$E)</f>
        <v>#N/A</v>
      </c>
      <c r="E2737" s="1" t="e">
        <f>_xlfn.XLOOKUP($A2737,Mapping!$A:$A,Mapping!$C:$C)</f>
        <v>#N/A</v>
      </c>
      <c r="F2737" s="1" t="e">
        <f>_xlfn.XLOOKUP($A2737,Mapping!$A:$A,Mapping!$G:$G)</f>
        <v>#N/A</v>
      </c>
    </row>
    <row r="2738" spans="1:6" hidden="1" x14ac:dyDescent="0.25">
      <c r="A2738" t="s">
        <v>2707</v>
      </c>
      <c r="B2738" t="s">
        <v>46</v>
      </c>
      <c r="C2738" s="1" t="e">
        <f>_xlfn.XLOOKUP($A2738,Mapping!$A:$A,Mapping!$D:$D)</f>
        <v>#N/A</v>
      </c>
      <c r="D2738" s="1" t="e">
        <f>_xlfn.XLOOKUP($A2738,Mapping!$A:$A,Mapping!$E:$E)</f>
        <v>#N/A</v>
      </c>
      <c r="E2738" s="1" t="e">
        <f>_xlfn.XLOOKUP($A2738,Mapping!$A:$A,Mapping!$C:$C)</f>
        <v>#N/A</v>
      </c>
      <c r="F2738" s="1" t="e">
        <f>_xlfn.XLOOKUP($A2738,Mapping!$A:$A,Mapping!$G:$G)</f>
        <v>#N/A</v>
      </c>
    </row>
    <row r="2739" spans="1:6" hidden="1" x14ac:dyDescent="0.25">
      <c r="A2739" t="s">
        <v>2708</v>
      </c>
      <c r="B2739" t="s">
        <v>46</v>
      </c>
      <c r="C2739" s="1" t="e">
        <f>_xlfn.XLOOKUP($A2739,Mapping!$A:$A,Mapping!$D:$D)</f>
        <v>#N/A</v>
      </c>
      <c r="D2739" s="1" t="e">
        <f>_xlfn.XLOOKUP($A2739,Mapping!$A:$A,Mapping!$E:$E)</f>
        <v>#N/A</v>
      </c>
      <c r="E2739" s="1" t="e">
        <f>_xlfn.XLOOKUP($A2739,Mapping!$A:$A,Mapping!$C:$C)</f>
        <v>#N/A</v>
      </c>
      <c r="F2739" s="1" t="e">
        <f>_xlfn.XLOOKUP($A2739,Mapping!$A:$A,Mapping!$G:$G)</f>
        <v>#N/A</v>
      </c>
    </row>
    <row r="2740" spans="1:6" hidden="1" x14ac:dyDescent="0.25">
      <c r="A2740" t="s">
        <v>2709</v>
      </c>
      <c r="B2740" t="s">
        <v>46</v>
      </c>
      <c r="C2740" s="1" t="e">
        <f>_xlfn.XLOOKUP($A2740,Mapping!$A:$A,Mapping!$D:$D)</f>
        <v>#N/A</v>
      </c>
      <c r="D2740" s="1" t="e">
        <f>_xlfn.XLOOKUP($A2740,Mapping!$A:$A,Mapping!$E:$E)</f>
        <v>#N/A</v>
      </c>
      <c r="E2740" s="1" t="e">
        <f>_xlfn.XLOOKUP($A2740,Mapping!$A:$A,Mapping!$C:$C)</f>
        <v>#N/A</v>
      </c>
      <c r="F2740" s="1" t="e">
        <f>_xlfn.XLOOKUP($A2740,Mapping!$A:$A,Mapping!$G:$G)</f>
        <v>#N/A</v>
      </c>
    </row>
    <row r="2741" spans="1:6" hidden="1" x14ac:dyDescent="0.25">
      <c r="A2741" t="s">
        <v>2710</v>
      </c>
      <c r="B2741" t="s">
        <v>46</v>
      </c>
      <c r="C2741" s="1" t="e">
        <f>_xlfn.XLOOKUP($A2741,Mapping!$A:$A,Mapping!$D:$D)</f>
        <v>#N/A</v>
      </c>
      <c r="D2741" s="1" t="e">
        <f>_xlfn.XLOOKUP($A2741,Mapping!$A:$A,Mapping!$E:$E)</f>
        <v>#N/A</v>
      </c>
      <c r="E2741" s="1" t="e">
        <f>_xlfn.XLOOKUP($A2741,Mapping!$A:$A,Mapping!$C:$C)</f>
        <v>#N/A</v>
      </c>
      <c r="F2741" s="1" t="e">
        <f>_xlfn.XLOOKUP($A2741,Mapping!$A:$A,Mapping!$G:$G)</f>
        <v>#N/A</v>
      </c>
    </row>
    <row r="2742" spans="1:6" hidden="1" x14ac:dyDescent="0.25">
      <c r="A2742" t="s">
        <v>2711</v>
      </c>
      <c r="B2742" t="s">
        <v>46</v>
      </c>
      <c r="C2742" s="1" t="e">
        <f>_xlfn.XLOOKUP($A2742,Mapping!$A:$A,Mapping!$D:$D)</f>
        <v>#N/A</v>
      </c>
      <c r="D2742" s="1" t="e">
        <f>_xlfn.XLOOKUP($A2742,Mapping!$A:$A,Mapping!$E:$E)</f>
        <v>#N/A</v>
      </c>
      <c r="E2742" s="1" t="e">
        <f>_xlfn.XLOOKUP($A2742,Mapping!$A:$A,Mapping!$C:$C)</f>
        <v>#N/A</v>
      </c>
      <c r="F2742" s="1" t="e">
        <f>_xlfn.XLOOKUP($A2742,Mapping!$A:$A,Mapping!$G:$G)</f>
        <v>#N/A</v>
      </c>
    </row>
    <row r="2743" spans="1:6" hidden="1" x14ac:dyDescent="0.25">
      <c r="A2743" t="s">
        <v>2712</v>
      </c>
      <c r="B2743" t="s">
        <v>46</v>
      </c>
      <c r="C2743" s="1" t="e">
        <f>_xlfn.XLOOKUP($A2743,Mapping!$A:$A,Mapping!$D:$D)</f>
        <v>#N/A</v>
      </c>
      <c r="D2743" s="1" t="e">
        <f>_xlfn.XLOOKUP($A2743,Mapping!$A:$A,Mapping!$E:$E)</f>
        <v>#N/A</v>
      </c>
      <c r="E2743" s="1" t="e">
        <f>_xlfn.XLOOKUP($A2743,Mapping!$A:$A,Mapping!$C:$C)</f>
        <v>#N/A</v>
      </c>
      <c r="F2743" s="1" t="e">
        <f>_xlfn.XLOOKUP($A2743,Mapping!$A:$A,Mapping!$G:$G)</f>
        <v>#N/A</v>
      </c>
    </row>
    <row r="2744" spans="1:6" hidden="1" x14ac:dyDescent="0.25">
      <c r="A2744" t="s">
        <v>2713</v>
      </c>
      <c r="B2744" t="s">
        <v>46</v>
      </c>
      <c r="C2744" s="1" t="e">
        <f>_xlfn.XLOOKUP($A2744,Mapping!$A:$A,Mapping!$D:$D)</f>
        <v>#N/A</v>
      </c>
      <c r="D2744" s="1" t="e">
        <f>_xlfn.XLOOKUP($A2744,Mapping!$A:$A,Mapping!$E:$E)</f>
        <v>#N/A</v>
      </c>
      <c r="E2744" s="1" t="e">
        <f>_xlfn.XLOOKUP($A2744,Mapping!$A:$A,Mapping!$C:$C)</f>
        <v>#N/A</v>
      </c>
      <c r="F2744" s="1" t="e">
        <f>_xlfn.XLOOKUP($A2744,Mapping!$A:$A,Mapping!$G:$G)</f>
        <v>#N/A</v>
      </c>
    </row>
    <row r="2745" spans="1:6" hidden="1" x14ac:dyDescent="0.25">
      <c r="A2745" t="s">
        <v>2714</v>
      </c>
      <c r="B2745" t="s">
        <v>46</v>
      </c>
      <c r="C2745" s="1" t="e">
        <f>_xlfn.XLOOKUP($A2745,Mapping!$A:$A,Mapping!$D:$D)</f>
        <v>#N/A</v>
      </c>
      <c r="D2745" s="1" t="e">
        <f>_xlfn.XLOOKUP($A2745,Mapping!$A:$A,Mapping!$E:$E)</f>
        <v>#N/A</v>
      </c>
      <c r="E2745" s="1" t="e">
        <f>_xlfn.XLOOKUP($A2745,Mapping!$A:$A,Mapping!$C:$C)</f>
        <v>#N/A</v>
      </c>
      <c r="F2745" s="1" t="e">
        <f>_xlfn.XLOOKUP($A2745,Mapping!$A:$A,Mapping!$G:$G)</f>
        <v>#N/A</v>
      </c>
    </row>
    <row r="2746" spans="1:6" hidden="1" x14ac:dyDescent="0.25">
      <c r="A2746" t="s">
        <v>2715</v>
      </c>
      <c r="B2746" t="s">
        <v>46</v>
      </c>
      <c r="C2746" s="1" t="e">
        <f>_xlfn.XLOOKUP($A2746,Mapping!$A:$A,Mapping!$D:$D)</f>
        <v>#N/A</v>
      </c>
      <c r="D2746" s="1" t="e">
        <f>_xlfn.XLOOKUP($A2746,Mapping!$A:$A,Mapping!$E:$E)</f>
        <v>#N/A</v>
      </c>
      <c r="E2746" s="1" t="e">
        <f>_xlfn.XLOOKUP($A2746,Mapping!$A:$A,Mapping!$C:$C)</f>
        <v>#N/A</v>
      </c>
      <c r="F2746" s="1" t="e">
        <f>_xlfn.XLOOKUP($A2746,Mapping!$A:$A,Mapping!$G:$G)</f>
        <v>#N/A</v>
      </c>
    </row>
    <row r="2747" spans="1:6" hidden="1" x14ac:dyDescent="0.25">
      <c r="A2747" t="s">
        <v>2716</v>
      </c>
      <c r="B2747" t="s">
        <v>46</v>
      </c>
      <c r="C2747" s="1" t="e">
        <f>_xlfn.XLOOKUP($A2747,Mapping!$A:$A,Mapping!$D:$D)</f>
        <v>#N/A</v>
      </c>
      <c r="D2747" s="1" t="e">
        <f>_xlfn.XLOOKUP($A2747,Mapping!$A:$A,Mapping!$E:$E)</f>
        <v>#N/A</v>
      </c>
      <c r="E2747" s="1" t="e">
        <f>_xlfn.XLOOKUP($A2747,Mapping!$A:$A,Mapping!$C:$C)</f>
        <v>#N/A</v>
      </c>
      <c r="F2747" s="1" t="e">
        <f>_xlfn.XLOOKUP($A2747,Mapping!$A:$A,Mapping!$G:$G)</f>
        <v>#N/A</v>
      </c>
    </row>
    <row r="2748" spans="1:6" hidden="1" x14ac:dyDescent="0.25">
      <c r="A2748" t="s">
        <v>2717</v>
      </c>
      <c r="B2748" t="s">
        <v>46</v>
      </c>
      <c r="C2748" s="1" t="e">
        <f>_xlfn.XLOOKUP($A2748,Mapping!$A:$A,Mapping!$D:$D)</f>
        <v>#N/A</v>
      </c>
      <c r="D2748" s="1" t="e">
        <f>_xlfn.XLOOKUP($A2748,Mapping!$A:$A,Mapping!$E:$E)</f>
        <v>#N/A</v>
      </c>
      <c r="E2748" s="1" t="e">
        <f>_xlfn.XLOOKUP($A2748,Mapping!$A:$A,Mapping!$C:$C)</f>
        <v>#N/A</v>
      </c>
      <c r="F2748" s="1" t="e">
        <f>_xlfn.XLOOKUP($A2748,Mapping!$A:$A,Mapping!$G:$G)</f>
        <v>#N/A</v>
      </c>
    </row>
    <row r="2749" spans="1:6" hidden="1" x14ac:dyDescent="0.25">
      <c r="A2749" t="s">
        <v>2718</v>
      </c>
      <c r="B2749" t="s">
        <v>46</v>
      </c>
      <c r="C2749" s="1" t="e">
        <f>_xlfn.XLOOKUP($A2749,Mapping!$A:$A,Mapping!$D:$D)</f>
        <v>#N/A</v>
      </c>
      <c r="D2749" s="1" t="e">
        <f>_xlfn.XLOOKUP($A2749,Mapping!$A:$A,Mapping!$E:$E)</f>
        <v>#N/A</v>
      </c>
      <c r="E2749" s="1" t="e">
        <f>_xlfn.XLOOKUP($A2749,Mapping!$A:$A,Mapping!$C:$C)</f>
        <v>#N/A</v>
      </c>
      <c r="F2749" s="1" t="e">
        <f>_xlfn.XLOOKUP($A2749,Mapping!$A:$A,Mapping!$G:$G)</f>
        <v>#N/A</v>
      </c>
    </row>
    <row r="2750" spans="1:6" hidden="1" x14ac:dyDescent="0.25">
      <c r="A2750" t="s">
        <v>2719</v>
      </c>
      <c r="B2750" t="s">
        <v>46</v>
      </c>
      <c r="C2750" s="1" t="e">
        <f>_xlfn.XLOOKUP($A2750,Mapping!$A:$A,Mapping!$D:$D)</f>
        <v>#N/A</v>
      </c>
      <c r="D2750" s="1" t="e">
        <f>_xlfn.XLOOKUP($A2750,Mapping!$A:$A,Mapping!$E:$E)</f>
        <v>#N/A</v>
      </c>
      <c r="E2750" s="1" t="e">
        <f>_xlfn.XLOOKUP($A2750,Mapping!$A:$A,Mapping!$C:$C)</f>
        <v>#N/A</v>
      </c>
      <c r="F2750" s="1" t="e">
        <f>_xlfn.XLOOKUP($A2750,Mapping!$A:$A,Mapping!$G:$G)</f>
        <v>#N/A</v>
      </c>
    </row>
    <row r="2751" spans="1:6" hidden="1" x14ac:dyDescent="0.25">
      <c r="A2751" t="s">
        <v>2720</v>
      </c>
      <c r="B2751" t="s">
        <v>46</v>
      </c>
      <c r="C2751" s="1" t="e">
        <f>_xlfn.XLOOKUP($A2751,Mapping!$A:$A,Mapping!$D:$D)</f>
        <v>#N/A</v>
      </c>
      <c r="D2751" s="1" t="e">
        <f>_xlfn.XLOOKUP($A2751,Mapping!$A:$A,Mapping!$E:$E)</f>
        <v>#N/A</v>
      </c>
      <c r="E2751" s="1" t="e">
        <f>_xlfn.XLOOKUP($A2751,Mapping!$A:$A,Mapping!$C:$C)</f>
        <v>#N/A</v>
      </c>
      <c r="F2751" s="1" t="e">
        <f>_xlfn.XLOOKUP($A2751,Mapping!$A:$A,Mapping!$G:$G)</f>
        <v>#N/A</v>
      </c>
    </row>
    <row r="2752" spans="1:6" hidden="1" x14ac:dyDescent="0.25">
      <c r="A2752" t="s">
        <v>2721</v>
      </c>
      <c r="B2752" t="s">
        <v>46</v>
      </c>
      <c r="C2752" s="1" t="e">
        <f>_xlfn.XLOOKUP($A2752,Mapping!$A:$A,Mapping!$D:$D)</f>
        <v>#N/A</v>
      </c>
      <c r="D2752" s="1" t="e">
        <f>_xlfn.XLOOKUP($A2752,Mapping!$A:$A,Mapping!$E:$E)</f>
        <v>#N/A</v>
      </c>
      <c r="E2752" s="1" t="e">
        <f>_xlfn.XLOOKUP($A2752,Mapping!$A:$A,Mapping!$C:$C)</f>
        <v>#N/A</v>
      </c>
      <c r="F2752" s="1" t="e">
        <f>_xlfn.XLOOKUP($A2752,Mapping!$A:$A,Mapping!$G:$G)</f>
        <v>#N/A</v>
      </c>
    </row>
    <row r="2753" spans="1:6" hidden="1" x14ac:dyDescent="0.25">
      <c r="A2753" t="s">
        <v>2722</v>
      </c>
      <c r="B2753" t="s">
        <v>46</v>
      </c>
      <c r="C2753" s="1" t="e">
        <f>_xlfn.XLOOKUP($A2753,Mapping!$A:$A,Mapping!$D:$D)</f>
        <v>#N/A</v>
      </c>
      <c r="D2753" s="1" t="e">
        <f>_xlfn.XLOOKUP($A2753,Mapping!$A:$A,Mapping!$E:$E)</f>
        <v>#N/A</v>
      </c>
      <c r="E2753" s="1" t="e">
        <f>_xlfn.XLOOKUP($A2753,Mapping!$A:$A,Mapping!$C:$C)</f>
        <v>#N/A</v>
      </c>
      <c r="F2753" s="1" t="e">
        <f>_xlfn.XLOOKUP($A2753,Mapping!$A:$A,Mapping!$G:$G)</f>
        <v>#N/A</v>
      </c>
    </row>
    <row r="2754" spans="1:6" hidden="1" x14ac:dyDescent="0.25">
      <c r="A2754" t="s">
        <v>2723</v>
      </c>
      <c r="B2754" t="s">
        <v>46</v>
      </c>
      <c r="C2754" s="1" t="e">
        <f>_xlfn.XLOOKUP($A2754,Mapping!$A:$A,Mapping!$D:$D)</f>
        <v>#N/A</v>
      </c>
      <c r="D2754" s="1" t="e">
        <f>_xlfn.XLOOKUP($A2754,Mapping!$A:$A,Mapping!$E:$E)</f>
        <v>#N/A</v>
      </c>
      <c r="E2754" s="1" t="e">
        <f>_xlfn.XLOOKUP($A2754,Mapping!$A:$A,Mapping!$C:$C)</f>
        <v>#N/A</v>
      </c>
      <c r="F2754" s="1" t="e">
        <f>_xlfn.XLOOKUP($A2754,Mapping!$A:$A,Mapping!$G:$G)</f>
        <v>#N/A</v>
      </c>
    </row>
    <row r="2755" spans="1:6" hidden="1" x14ac:dyDescent="0.25">
      <c r="A2755" t="s">
        <v>2724</v>
      </c>
      <c r="B2755" t="s">
        <v>46</v>
      </c>
      <c r="C2755" s="1" t="e">
        <f>_xlfn.XLOOKUP($A2755,Mapping!$A:$A,Mapping!$D:$D)</f>
        <v>#N/A</v>
      </c>
      <c r="D2755" s="1" t="e">
        <f>_xlfn.XLOOKUP($A2755,Mapping!$A:$A,Mapping!$E:$E)</f>
        <v>#N/A</v>
      </c>
      <c r="E2755" s="1" t="e">
        <f>_xlfn.XLOOKUP($A2755,Mapping!$A:$A,Mapping!$C:$C)</f>
        <v>#N/A</v>
      </c>
      <c r="F2755" s="1" t="e">
        <f>_xlfn.XLOOKUP($A2755,Mapping!$A:$A,Mapping!$G:$G)</f>
        <v>#N/A</v>
      </c>
    </row>
    <row r="2756" spans="1:6" hidden="1" x14ac:dyDescent="0.25">
      <c r="A2756" t="s">
        <v>2725</v>
      </c>
      <c r="B2756" t="s">
        <v>46</v>
      </c>
      <c r="C2756" s="1" t="e">
        <f>_xlfn.XLOOKUP($A2756,Mapping!$A:$A,Mapping!$D:$D)</f>
        <v>#N/A</v>
      </c>
      <c r="D2756" s="1" t="e">
        <f>_xlfn.XLOOKUP($A2756,Mapping!$A:$A,Mapping!$E:$E)</f>
        <v>#N/A</v>
      </c>
      <c r="E2756" s="1" t="e">
        <f>_xlfn.XLOOKUP($A2756,Mapping!$A:$A,Mapping!$C:$C)</f>
        <v>#N/A</v>
      </c>
      <c r="F2756" s="1" t="e">
        <f>_xlfn.XLOOKUP($A2756,Mapping!$A:$A,Mapping!$G:$G)</f>
        <v>#N/A</v>
      </c>
    </row>
    <row r="2757" spans="1:6" hidden="1" x14ac:dyDescent="0.25">
      <c r="A2757" t="s">
        <v>2726</v>
      </c>
      <c r="B2757" t="s">
        <v>46</v>
      </c>
      <c r="C2757" s="1" t="e">
        <f>_xlfn.XLOOKUP($A2757,Mapping!$A:$A,Mapping!$D:$D)</f>
        <v>#N/A</v>
      </c>
      <c r="D2757" s="1" t="e">
        <f>_xlfn.XLOOKUP($A2757,Mapping!$A:$A,Mapping!$E:$E)</f>
        <v>#N/A</v>
      </c>
      <c r="E2757" s="1" t="e">
        <f>_xlfn.XLOOKUP($A2757,Mapping!$A:$A,Mapping!$C:$C)</f>
        <v>#N/A</v>
      </c>
      <c r="F2757" s="1" t="e">
        <f>_xlfn.XLOOKUP($A2757,Mapping!$A:$A,Mapping!$G:$G)</f>
        <v>#N/A</v>
      </c>
    </row>
    <row r="2758" spans="1:6" hidden="1" x14ac:dyDescent="0.25">
      <c r="A2758" t="s">
        <v>2727</v>
      </c>
      <c r="B2758" t="s">
        <v>46</v>
      </c>
      <c r="C2758" s="1" t="e">
        <f>_xlfn.XLOOKUP($A2758,Mapping!$A:$A,Mapping!$D:$D)</f>
        <v>#N/A</v>
      </c>
      <c r="D2758" s="1" t="e">
        <f>_xlfn.XLOOKUP($A2758,Mapping!$A:$A,Mapping!$E:$E)</f>
        <v>#N/A</v>
      </c>
      <c r="E2758" s="1" t="e">
        <f>_xlfn.XLOOKUP($A2758,Mapping!$A:$A,Mapping!$C:$C)</f>
        <v>#N/A</v>
      </c>
      <c r="F2758" s="1" t="e">
        <f>_xlfn.XLOOKUP($A2758,Mapping!$A:$A,Mapping!$G:$G)</f>
        <v>#N/A</v>
      </c>
    </row>
    <row r="2759" spans="1:6" hidden="1" x14ac:dyDescent="0.25">
      <c r="A2759" t="s">
        <v>2728</v>
      </c>
      <c r="B2759" t="s">
        <v>46</v>
      </c>
      <c r="C2759" s="1" t="e">
        <f>_xlfn.XLOOKUP($A2759,Mapping!$A:$A,Mapping!$D:$D)</f>
        <v>#N/A</v>
      </c>
      <c r="D2759" s="1" t="e">
        <f>_xlfn.XLOOKUP($A2759,Mapping!$A:$A,Mapping!$E:$E)</f>
        <v>#N/A</v>
      </c>
      <c r="E2759" s="1" t="e">
        <f>_xlfn.XLOOKUP($A2759,Mapping!$A:$A,Mapping!$C:$C)</f>
        <v>#N/A</v>
      </c>
      <c r="F2759" s="1" t="e">
        <f>_xlfn.XLOOKUP($A2759,Mapping!$A:$A,Mapping!$G:$G)</f>
        <v>#N/A</v>
      </c>
    </row>
    <row r="2760" spans="1:6" hidden="1" x14ac:dyDescent="0.25">
      <c r="A2760" t="s">
        <v>2729</v>
      </c>
      <c r="B2760" t="s">
        <v>46</v>
      </c>
      <c r="C2760" s="1" t="e">
        <f>_xlfn.XLOOKUP($A2760,Mapping!$A:$A,Mapping!$D:$D)</f>
        <v>#N/A</v>
      </c>
      <c r="D2760" s="1" t="e">
        <f>_xlfn.XLOOKUP($A2760,Mapping!$A:$A,Mapping!$E:$E)</f>
        <v>#N/A</v>
      </c>
      <c r="E2760" s="1" t="e">
        <f>_xlfn.XLOOKUP($A2760,Mapping!$A:$A,Mapping!$C:$C)</f>
        <v>#N/A</v>
      </c>
      <c r="F2760" s="1" t="e">
        <f>_xlfn.XLOOKUP($A2760,Mapping!$A:$A,Mapping!$G:$G)</f>
        <v>#N/A</v>
      </c>
    </row>
    <row r="2761" spans="1:6" hidden="1" x14ac:dyDescent="0.25">
      <c r="A2761" t="s">
        <v>2730</v>
      </c>
      <c r="B2761" t="s">
        <v>46</v>
      </c>
      <c r="C2761" s="1" t="e">
        <f>_xlfn.XLOOKUP($A2761,Mapping!$A:$A,Mapping!$D:$D)</f>
        <v>#N/A</v>
      </c>
      <c r="D2761" s="1" t="e">
        <f>_xlfn.XLOOKUP($A2761,Mapping!$A:$A,Mapping!$E:$E)</f>
        <v>#N/A</v>
      </c>
      <c r="E2761" s="1" t="e">
        <f>_xlfn.XLOOKUP($A2761,Mapping!$A:$A,Mapping!$C:$C)</f>
        <v>#N/A</v>
      </c>
      <c r="F2761" s="1" t="e">
        <f>_xlfn.XLOOKUP($A2761,Mapping!$A:$A,Mapping!$G:$G)</f>
        <v>#N/A</v>
      </c>
    </row>
    <row r="2762" spans="1:6" hidden="1" x14ac:dyDescent="0.25">
      <c r="A2762" t="s">
        <v>2731</v>
      </c>
      <c r="B2762" t="s">
        <v>46</v>
      </c>
      <c r="C2762" s="1" t="e">
        <f>_xlfn.XLOOKUP($A2762,Mapping!$A:$A,Mapping!$D:$D)</f>
        <v>#N/A</v>
      </c>
      <c r="D2762" s="1" t="e">
        <f>_xlfn.XLOOKUP($A2762,Mapping!$A:$A,Mapping!$E:$E)</f>
        <v>#N/A</v>
      </c>
      <c r="E2762" s="1" t="e">
        <f>_xlfn.XLOOKUP($A2762,Mapping!$A:$A,Mapping!$C:$C)</f>
        <v>#N/A</v>
      </c>
      <c r="F2762" s="1" t="e">
        <f>_xlfn.XLOOKUP($A2762,Mapping!$A:$A,Mapping!$G:$G)</f>
        <v>#N/A</v>
      </c>
    </row>
    <row r="2763" spans="1:6" hidden="1" x14ac:dyDescent="0.25">
      <c r="A2763" t="s">
        <v>2732</v>
      </c>
      <c r="B2763" t="s">
        <v>46</v>
      </c>
      <c r="C2763" s="1" t="e">
        <f>_xlfn.XLOOKUP($A2763,Mapping!$A:$A,Mapping!$D:$D)</f>
        <v>#N/A</v>
      </c>
      <c r="D2763" s="1" t="e">
        <f>_xlfn.XLOOKUP($A2763,Mapping!$A:$A,Mapping!$E:$E)</f>
        <v>#N/A</v>
      </c>
      <c r="E2763" s="1" t="e">
        <f>_xlfn.XLOOKUP($A2763,Mapping!$A:$A,Mapping!$C:$C)</f>
        <v>#N/A</v>
      </c>
      <c r="F2763" s="1" t="e">
        <f>_xlfn.XLOOKUP($A2763,Mapping!$A:$A,Mapping!$G:$G)</f>
        <v>#N/A</v>
      </c>
    </row>
    <row r="2764" spans="1:6" hidden="1" x14ac:dyDescent="0.25">
      <c r="A2764" t="s">
        <v>2733</v>
      </c>
      <c r="B2764" t="s">
        <v>46</v>
      </c>
      <c r="C2764" s="1" t="e">
        <f>_xlfn.XLOOKUP($A2764,Mapping!$A:$A,Mapping!$D:$D)</f>
        <v>#N/A</v>
      </c>
      <c r="D2764" s="1" t="e">
        <f>_xlfn.XLOOKUP($A2764,Mapping!$A:$A,Mapping!$E:$E)</f>
        <v>#N/A</v>
      </c>
      <c r="E2764" s="1" t="e">
        <f>_xlfn.XLOOKUP($A2764,Mapping!$A:$A,Mapping!$C:$C)</f>
        <v>#N/A</v>
      </c>
      <c r="F2764" s="1" t="e">
        <f>_xlfn.XLOOKUP($A2764,Mapping!$A:$A,Mapping!$G:$G)</f>
        <v>#N/A</v>
      </c>
    </row>
    <row r="2765" spans="1:6" hidden="1" x14ac:dyDescent="0.25">
      <c r="A2765" t="s">
        <v>2734</v>
      </c>
      <c r="B2765" t="s">
        <v>46</v>
      </c>
      <c r="C2765" s="1" t="e">
        <f>_xlfn.XLOOKUP($A2765,Mapping!$A:$A,Mapping!$D:$D)</f>
        <v>#N/A</v>
      </c>
      <c r="D2765" s="1" t="e">
        <f>_xlfn.XLOOKUP($A2765,Mapping!$A:$A,Mapping!$E:$E)</f>
        <v>#N/A</v>
      </c>
      <c r="E2765" s="1" t="e">
        <f>_xlfn.XLOOKUP($A2765,Mapping!$A:$A,Mapping!$C:$C)</f>
        <v>#N/A</v>
      </c>
      <c r="F2765" s="1" t="e">
        <f>_xlfn.XLOOKUP($A2765,Mapping!$A:$A,Mapping!$G:$G)</f>
        <v>#N/A</v>
      </c>
    </row>
    <row r="2766" spans="1:6" hidden="1" x14ac:dyDescent="0.25">
      <c r="A2766" t="s">
        <v>2735</v>
      </c>
      <c r="B2766" t="s">
        <v>46</v>
      </c>
      <c r="C2766" s="1" t="e">
        <f>_xlfn.XLOOKUP($A2766,Mapping!$A:$A,Mapping!$D:$D)</f>
        <v>#N/A</v>
      </c>
      <c r="D2766" s="1" t="e">
        <f>_xlfn.XLOOKUP($A2766,Mapping!$A:$A,Mapping!$E:$E)</f>
        <v>#N/A</v>
      </c>
      <c r="E2766" s="1" t="e">
        <f>_xlfn.XLOOKUP($A2766,Mapping!$A:$A,Mapping!$C:$C)</f>
        <v>#N/A</v>
      </c>
      <c r="F2766" s="1" t="e">
        <f>_xlfn.XLOOKUP($A2766,Mapping!$A:$A,Mapping!$G:$G)</f>
        <v>#N/A</v>
      </c>
    </row>
    <row r="2767" spans="1:6" hidden="1" x14ac:dyDescent="0.25">
      <c r="A2767" t="s">
        <v>2736</v>
      </c>
      <c r="B2767" t="s">
        <v>46</v>
      </c>
      <c r="C2767" s="1" t="e">
        <f>_xlfn.XLOOKUP($A2767,Mapping!$A:$A,Mapping!$D:$D)</f>
        <v>#N/A</v>
      </c>
      <c r="D2767" s="1" t="e">
        <f>_xlfn.XLOOKUP($A2767,Mapping!$A:$A,Mapping!$E:$E)</f>
        <v>#N/A</v>
      </c>
      <c r="E2767" s="1" t="e">
        <f>_xlfn.XLOOKUP($A2767,Mapping!$A:$A,Mapping!$C:$C)</f>
        <v>#N/A</v>
      </c>
      <c r="F2767" s="1" t="e">
        <f>_xlfn.XLOOKUP($A2767,Mapping!$A:$A,Mapping!$G:$G)</f>
        <v>#N/A</v>
      </c>
    </row>
    <row r="2768" spans="1:6" hidden="1" x14ac:dyDescent="0.25">
      <c r="A2768" t="s">
        <v>2737</v>
      </c>
      <c r="B2768" t="s">
        <v>46</v>
      </c>
      <c r="C2768" s="1" t="e">
        <f>_xlfn.XLOOKUP($A2768,Mapping!$A:$A,Mapping!$D:$D)</f>
        <v>#N/A</v>
      </c>
      <c r="D2768" s="1" t="e">
        <f>_xlfn.XLOOKUP($A2768,Mapping!$A:$A,Mapping!$E:$E)</f>
        <v>#N/A</v>
      </c>
      <c r="E2768" s="1" t="e">
        <f>_xlfn.XLOOKUP($A2768,Mapping!$A:$A,Mapping!$C:$C)</f>
        <v>#N/A</v>
      </c>
      <c r="F2768" s="1" t="e">
        <f>_xlfn.XLOOKUP($A2768,Mapping!$A:$A,Mapping!$G:$G)</f>
        <v>#N/A</v>
      </c>
    </row>
    <row r="2769" spans="1:6" hidden="1" x14ac:dyDescent="0.25">
      <c r="A2769" t="s">
        <v>2738</v>
      </c>
      <c r="B2769" t="s">
        <v>46</v>
      </c>
      <c r="C2769" s="1" t="e">
        <f>_xlfn.XLOOKUP($A2769,Mapping!$A:$A,Mapping!$D:$D)</f>
        <v>#N/A</v>
      </c>
      <c r="D2769" s="1" t="e">
        <f>_xlfn.XLOOKUP($A2769,Mapping!$A:$A,Mapping!$E:$E)</f>
        <v>#N/A</v>
      </c>
      <c r="E2769" s="1" t="e">
        <f>_xlfn.XLOOKUP($A2769,Mapping!$A:$A,Mapping!$C:$C)</f>
        <v>#N/A</v>
      </c>
      <c r="F2769" s="1" t="e">
        <f>_xlfn.XLOOKUP($A2769,Mapping!$A:$A,Mapping!$G:$G)</f>
        <v>#N/A</v>
      </c>
    </row>
    <row r="2770" spans="1:6" hidden="1" x14ac:dyDescent="0.25">
      <c r="A2770" t="s">
        <v>2739</v>
      </c>
      <c r="B2770" t="s">
        <v>46</v>
      </c>
      <c r="C2770" s="1" t="e">
        <f>_xlfn.XLOOKUP($A2770,Mapping!$A:$A,Mapping!$D:$D)</f>
        <v>#N/A</v>
      </c>
      <c r="D2770" s="1" t="e">
        <f>_xlfn.XLOOKUP($A2770,Mapping!$A:$A,Mapping!$E:$E)</f>
        <v>#N/A</v>
      </c>
      <c r="E2770" s="1" t="e">
        <f>_xlfn.XLOOKUP($A2770,Mapping!$A:$A,Mapping!$C:$C)</f>
        <v>#N/A</v>
      </c>
      <c r="F2770" s="1" t="e">
        <f>_xlfn.XLOOKUP($A2770,Mapping!$A:$A,Mapping!$G:$G)</f>
        <v>#N/A</v>
      </c>
    </row>
    <row r="2771" spans="1:6" hidden="1" x14ac:dyDescent="0.25">
      <c r="A2771" t="s">
        <v>2740</v>
      </c>
      <c r="B2771" t="s">
        <v>46</v>
      </c>
      <c r="C2771" s="1" t="e">
        <f>_xlfn.XLOOKUP($A2771,Mapping!$A:$A,Mapping!$D:$D)</f>
        <v>#N/A</v>
      </c>
      <c r="D2771" s="1" t="e">
        <f>_xlfn.XLOOKUP($A2771,Mapping!$A:$A,Mapping!$E:$E)</f>
        <v>#N/A</v>
      </c>
      <c r="E2771" s="1" t="e">
        <f>_xlfn.XLOOKUP($A2771,Mapping!$A:$A,Mapping!$C:$C)</f>
        <v>#N/A</v>
      </c>
      <c r="F2771" s="1" t="e">
        <f>_xlfn.XLOOKUP($A2771,Mapping!$A:$A,Mapping!$G:$G)</f>
        <v>#N/A</v>
      </c>
    </row>
    <row r="2772" spans="1:6" hidden="1" x14ac:dyDescent="0.25">
      <c r="A2772" t="s">
        <v>2741</v>
      </c>
      <c r="B2772" t="s">
        <v>46</v>
      </c>
      <c r="C2772" s="1" t="e">
        <f>_xlfn.XLOOKUP($A2772,Mapping!$A:$A,Mapping!$D:$D)</f>
        <v>#N/A</v>
      </c>
      <c r="D2772" s="1" t="e">
        <f>_xlfn.XLOOKUP($A2772,Mapping!$A:$A,Mapping!$E:$E)</f>
        <v>#N/A</v>
      </c>
      <c r="E2772" s="1" t="e">
        <f>_xlfn.XLOOKUP($A2772,Mapping!$A:$A,Mapping!$C:$C)</f>
        <v>#N/A</v>
      </c>
      <c r="F2772" s="1" t="e">
        <f>_xlfn.XLOOKUP($A2772,Mapping!$A:$A,Mapping!$G:$G)</f>
        <v>#N/A</v>
      </c>
    </row>
    <row r="2773" spans="1:6" hidden="1" x14ac:dyDescent="0.25">
      <c r="A2773" t="s">
        <v>2742</v>
      </c>
      <c r="B2773" t="s">
        <v>46</v>
      </c>
      <c r="C2773" s="1" t="e">
        <f>_xlfn.XLOOKUP($A2773,Mapping!$A:$A,Mapping!$D:$D)</f>
        <v>#N/A</v>
      </c>
      <c r="D2773" s="1" t="e">
        <f>_xlfn.XLOOKUP($A2773,Mapping!$A:$A,Mapping!$E:$E)</f>
        <v>#N/A</v>
      </c>
      <c r="E2773" s="1" t="e">
        <f>_xlfn.XLOOKUP($A2773,Mapping!$A:$A,Mapping!$C:$C)</f>
        <v>#N/A</v>
      </c>
      <c r="F2773" s="1" t="e">
        <f>_xlfn.XLOOKUP($A2773,Mapping!$A:$A,Mapping!$G:$G)</f>
        <v>#N/A</v>
      </c>
    </row>
    <row r="2774" spans="1:6" hidden="1" x14ac:dyDescent="0.25">
      <c r="A2774" t="s">
        <v>2743</v>
      </c>
      <c r="B2774" t="s">
        <v>46</v>
      </c>
      <c r="C2774" s="1" t="e">
        <f>_xlfn.XLOOKUP($A2774,Mapping!$A:$A,Mapping!$D:$D)</f>
        <v>#N/A</v>
      </c>
      <c r="D2774" s="1" t="e">
        <f>_xlfn.XLOOKUP($A2774,Mapping!$A:$A,Mapping!$E:$E)</f>
        <v>#N/A</v>
      </c>
      <c r="E2774" s="1" t="e">
        <f>_xlfn.XLOOKUP($A2774,Mapping!$A:$A,Mapping!$C:$C)</f>
        <v>#N/A</v>
      </c>
      <c r="F2774" s="1" t="e">
        <f>_xlfn.XLOOKUP($A2774,Mapping!$A:$A,Mapping!$G:$G)</f>
        <v>#N/A</v>
      </c>
    </row>
    <row r="2775" spans="1:6" hidden="1" x14ac:dyDescent="0.25">
      <c r="A2775" t="s">
        <v>2744</v>
      </c>
      <c r="B2775" t="s">
        <v>46</v>
      </c>
      <c r="C2775" s="1" t="e">
        <f>_xlfn.XLOOKUP($A2775,Mapping!$A:$A,Mapping!$D:$D)</f>
        <v>#N/A</v>
      </c>
      <c r="D2775" s="1" t="e">
        <f>_xlfn.XLOOKUP($A2775,Mapping!$A:$A,Mapping!$E:$E)</f>
        <v>#N/A</v>
      </c>
      <c r="E2775" s="1" t="e">
        <f>_xlfn.XLOOKUP($A2775,Mapping!$A:$A,Mapping!$C:$C)</f>
        <v>#N/A</v>
      </c>
      <c r="F2775" s="1" t="e">
        <f>_xlfn.XLOOKUP($A2775,Mapping!$A:$A,Mapping!$G:$G)</f>
        <v>#N/A</v>
      </c>
    </row>
    <row r="2776" spans="1:6" hidden="1" x14ac:dyDescent="0.25">
      <c r="A2776" t="s">
        <v>2745</v>
      </c>
      <c r="B2776" t="s">
        <v>46</v>
      </c>
      <c r="C2776" s="1" t="e">
        <f>_xlfn.XLOOKUP($A2776,Mapping!$A:$A,Mapping!$D:$D)</f>
        <v>#N/A</v>
      </c>
      <c r="D2776" s="1" t="e">
        <f>_xlfn.XLOOKUP($A2776,Mapping!$A:$A,Mapping!$E:$E)</f>
        <v>#N/A</v>
      </c>
      <c r="E2776" s="1" t="e">
        <f>_xlfn.XLOOKUP($A2776,Mapping!$A:$A,Mapping!$C:$C)</f>
        <v>#N/A</v>
      </c>
      <c r="F2776" s="1" t="e">
        <f>_xlfn.XLOOKUP($A2776,Mapping!$A:$A,Mapping!$G:$G)</f>
        <v>#N/A</v>
      </c>
    </row>
    <row r="2777" spans="1:6" hidden="1" x14ac:dyDescent="0.25">
      <c r="A2777" t="s">
        <v>2746</v>
      </c>
      <c r="B2777" t="s">
        <v>46</v>
      </c>
      <c r="C2777" s="1" t="e">
        <f>_xlfn.XLOOKUP($A2777,Mapping!$A:$A,Mapping!$D:$D)</f>
        <v>#N/A</v>
      </c>
      <c r="D2777" s="1" t="e">
        <f>_xlfn.XLOOKUP($A2777,Mapping!$A:$A,Mapping!$E:$E)</f>
        <v>#N/A</v>
      </c>
      <c r="E2777" s="1" t="e">
        <f>_xlfn.XLOOKUP($A2777,Mapping!$A:$A,Mapping!$C:$C)</f>
        <v>#N/A</v>
      </c>
      <c r="F2777" s="1" t="e">
        <f>_xlfn.XLOOKUP($A2777,Mapping!$A:$A,Mapping!$G:$G)</f>
        <v>#N/A</v>
      </c>
    </row>
    <row r="2778" spans="1:6" hidden="1" x14ac:dyDescent="0.25">
      <c r="A2778" t="s">
        <v>2747</v>
      </c>
      <c r="B2778" t="s">
        <v>46</v>
      </c>
      <c r="C2778" s="1" t="e">
        <f>_xlfn.XLOOKUP($A2778,Mapping!$A:$A,Mapping!$D:$D)</f>
        <v>#N/A</v>
      </c>
      <c r="D2778" s="1" t="e">
        <f>_xlfn.XLOOKUP($A2778,Mapping!$A:$A,Mapping!$E:$E)</f>
        <v>#N/A</v>
      </c>
      <c r="E2778" s="1" t="e">
        <f>_xlfn.XLOOKUP($A2778,Mapping!$A:$A,Mapping!$C:$C)</f>
        <v>#N/A</v>
      </c>
      <c r="F2778" s="1" t="e">
        <f>_xlfn.XLOOKUP($A2778,Mapping!$A:$A,Mapping!$G:$G)</f>
        <v>#N/A</v>
      </c>
    </row>
    <row r="2779" spans="1:6" hidden="1" x14ac:dyDescent="0.25">
      <c r="A2779" t="s">
        <v>2748</v>
      </c>
      <c r="B2779" t="s">
        <v>46</v>
      </c>
      <c r="C2779" s="1" t="e">
        <f>_xlfn.XLOOKUP($A2779,Mapping!$A:$A,Mapping!$D:$D)</f>
        <v>#N/A</v>
      </c>
      <c r="D2779" s="1" t="e">
        <f>_xlfn.XLOOKUP($A2779,Mapping!$A:$A,Mapping!$E:$E)</f>
        <v>#N/A</v>
      </c>
      <c r="E2779" s="1" t="e">
        <f>_xlfn.XLOOKUP($A2779,Mapping!$A:$A,Mapping!$C:$C)</f>
        <v>#N/A</v>
      </c>
      <c r="F2779" s="1" t="e">
        <f>_xlfn.XLOOKUP($A2779,Mapping!$A:$A,Mapping!$G:$G)</f>
        <v>#N/A</v>
      </c>
    </row>
    <row r="2780" spans="1:6" hidden="1" x14ac:dyDescent="0.25">
      <c r="A2780" t="s">
        <v>2749</v>
      </c>
      <c r="B2780" t="s">
        <v>46</v>
      </c>
      <c r="C2780" s="1" t="e">
        <f>_xlfn.XLOOKUP($A2780,Mapping!$A:$A,Mapping!$D:$D)</f>
        <v>#N/A</v>
      </c>
      <c r="D2780" s="1" t="e">
        <f>_xlfn.XLOOKUP($A2780,Mapping!$A:$A,Mapping!$E:$E)</f>
        <v>#N/A</v>
      </c>
      <c r="E2780" s="1" t="e">
        <f>_xlfn.XLOOKUP($A2780,Mapping!$A:$A,Mapping!$C:$C)</f>
        <v>#N/A</v>
      </c>
      <c r="F2780" s="1" t="e">
        <f>_xlfn.XLOOKUP($A2780,Mapping!$A:$A,Mapping!$G:$G)</f>
        <v>#N/A</v>
      </c>
    </row>
    <row r="2781" spans="1:6" hidden="1" x14ac:dyDescent="0.25">
      <c r="A2781" t="s">
        <v>2750</v>
      </c>
      <c r="B2781" t="s">
        <v>46</v>
      </c>
      <c r="C2781" s="1" t="e">
        <f>_xlfn.XLOOKUP($A2781,Mapping!$A:$A,Mapping!$D:$D)</f>
        <v>#N/A</v>
      </c>
      <c r="D2781" s="1" t="e">
        <f>_xlfn.XLOOKUP($A2781,Mapping!$A:$A,Mapping!$E:$E)</f>
        <v>#N/A</v>
      </c>
      <c r="E2781" s="1" t="e">
        <f>_xlfn.XLOOKUP($A2781,Mapping!$A:$A,Mapping!$C:$C)</f>
        <v>#N/A</v>
      </c>
      <c r="F2781" s="1" t="e">
        <f>_xlfn.XLOOKUP($A2781,Mapping!$A:$A,Mapping!$G:$G)</f>
        <v>#N/A</v>
      </c>
    </row>
    <row r="2782" spans="1:6" hidden="1" x14ac:dyDescent="0.25">
      <c r="A2782" t="s">
        <v>2751</v>
      </c>
      <c r="B2782" t="s">
        <v>46</v>
      </c>
      <c r="C2782" s="1" t="e">
        <f>_xlfn.XLOOKUP($A2782,Mapping!$A:$A,Mapping!$D:$D)</f>
        <v>#N/A</v>
      </c>
      <c r="D2782" s="1" t="e">
        <f>_xlfn.XLOOKUP($A2782,Mapping!$A:$A,Mapping!$E:$E)</f>
        <v>#N/A</v>
      </c>
      <c r="E2782" s="1" t="e">
        <f>_xlfn.XLOOKUP($A2782,Mapping!$A:$A,Mapping!$C:$C)</f>
        <v>#N/A</v>
      </c>
      <c r="F2782" s="1" t="e">
        <f>_xlfn.XLOOKUP($A2782,Mapping!$A:$A,Mapping!$G:$G)</f>
        <v>#N/A</v>
      </c>
    </row>
    <row r="2783" spans="1:6" hidden="1" x14ac:dyDescent="0.25">
      <c r="A2783" t="s">
        <v>2752</v>
      </c>
      <c r="B2783" t="s">
        <v>46</v>
      </c>
      <c r="C2783" s="1" t="e">
        <f>_xlfn.XLOOKUP($A2783,Mapping!$A:$A,Mapping!$D:$D)</f>
        <v>#N/A</v>
      </c>
      <c r="D2783" s="1" t="e">
        <f>_xlfn.XLOOKUP($A2783,Mapping!$A:$A,Mapping!$E:$E)</f>
        <v>#N/A</v>
      </c>
      <c r="E2783" s="1" t="e">
        <f>_xlfn.XLOOKUP($A2783,Mapping!$A:$A,Mapping!$C:$C)</f>
        <v>#N/A</v>
      </c>
      <c r="F2783" s="1" t="e">
        <f>_xlfn.XLOOKUP($A2783,Mapping!$A:$A,Mapping!$G:$G)</f>
        <v>#N/A</v>
      </c>
    </row>
    <row r="2784" spans="1:6" hidden="1" x14ac:dyDescent="0.25">
      <c r="A2784" t="s">
        <v>2753</v>
      </c>
      <c r="B2784" t="s">
        <v>46</v>
      </c>
      <c r="C2784" s="1" t="e">
        <f>_xlfn.XLOOKUP($A2784,Mapping!$A:$A,Mapping!$D:$D)</f>
        <v>#N/A</v>
      </c>
      <c r="D2784" s="1" t="e">
        <f>_xlfn.XLOOKUP($A2784,Mapping!$A:$A,Mapping!$E:$E)</f>
        <v>#N/A</v>
      </c>
      <c r="E2784" s="1" t="e">
        <f>_xlfn.XLOOKUP($A2784,Mapping!$A:$A,Mapping!$C:$C)</f>
        <v>#N/A</v>
      </c>
      <c r="F2784" s="1" t="e">
        <f>_xlfn.XLOOKUP($A2784,Mapping!$A:$A,Mapping!$G:$G)</f>
        <v>#N/A</v>
      </c>
    </row>
    <row r="2785" spans="1:6" hidden="1" x14ac:dyDescent="0.25">
      <c r="A2785" t="s">
        <v>2754</v>
      </c>
      <c r="B2785" t="s">
        <v>46</v>
      </c>
      <c r="C2785" s="1" t="e">
        <f>_xlfn.XLOOKUP($A2785,Mapping!$A:$A,Mapping!$D:$D)</f>
        <v>#N/A</v>
      </c>
      <c r="D2785" s="1" t="e">
        <f>_xlfn.XLOOKUP($A2785,Mapping!$A:$A,Mapping!$E:$E)</f>
        <v>#N/A</v>
      </c>
      <c r="E2785" s="1" t="e">
        <f>_xlfn.XLOOKUP($A2785,Mapping!$A:$A,Mapping!$C:$C)</f>
        <v>#N/A</v>
      </c>
      <c r="F2785" s="1" t="e">
        <f>_xlfn.XLOOKUP($A2785,Mapping!$A:$A,Mapping!$G:$G)</f>
        <v>#N/A</v>
      </c>
    </row>
    <row r="2786" spans="1:6" hidden="1" x14ac:dyDescent="0.25">
      <c r="A2786" t="s">
        <v>2755</v>
      </c>
      <c r="B2786" t="s">
        <v>46</v>
      </c>
      <c r="C2786" s="1" t="e">
        <f>_xlfn.XLOOKUP($A2786,Mapping!$A:$A,Mapping!$D:$D)</f>
        <v>#N/A</v>
      </c>
      <c r="D2786" s="1" t="e">
        <f>_xlfn.XLOOKUP($A2786,Mapping!$A:$A,Mapping!$E:$E)</f>
        <v>#N/A</v>
      </c>
      <c r="E2786" s="1" t="e">
        <f>_xlfn.XLOOKUP($A2786,Mapping!$A:$A,Mapping!$C:$C)</f>
        <v>#N/A</v>
      </c>
      <c r="F2786" s="1" t="e">
        <f>_xlfn.XLOOKUP($A2786,Mapping!$A:$A,Mapping!$G:$G)</f>
        <v>#N/A</v>
      </c>
    </row>
    <row r="2787" spans="1:6" hidden="1" x14ac:dyDescent="0.25">
      <c r="A2787" t="s">
        <v>2756</v>
      </c>
      <c r="B2787" t="s">
        <v>46</v>
      </c>
      <c r="C2787" s="1" t="e">
        <f>_xlfn.XLOOKUP($A2787,Mapping!$A:$A,Mapping!$D:$D)</f>
        <v>#N/A</v>
      </c>
      <c r="D2787" s="1" t="e">
        <f>_xlfn.XLOOKUP($A2787,Mapping!$A:$A,Mapping!$E:$E)</f>
        <v>#N/A</v>
      </c>
      <c r="E2787" s="1" t="e">
        <f>_xlfn.XLOOKUP($A2787,Mapping!$A:$A,Mapping!$C:$C)</f>
        <v>#N/A</v>
      </c>
      <c r="F2787" s="1" t="e">
        <f>_xlfn.XLOOKUP($A2787,Mapping!$A:$A,Mapping!$G:$G)</f>
        <v>#N/A</v>
      </c>
    </row>
    <row r="2788" spans="1:6" hidden="1" x14ac:dyDescent="0.25">
      <c r="A2788" t="s">
        <v>2757</v>
      </c>
      <c r="B2788" t="s">
        <v>46</v>
      </c>
      <c r="C2788" s="1" t="e">
        <f>_xlfn.XLOOKUP($A2788,Mapping!$A:$A,Mapping!$D:$D)</f>
        <v>#N/A</v>
      </c>
      <c r="D2788" s="1" t="e">
        <f>_xlfn.XLOOKUP($A2788,Mapping!$A:$A,Mapping!$E:$E)</f>
        <v>#N/A</v>
      </c>
      <c r="E2788" s="1" t="e">
        <f>_xlfn.XLOOKUP($A2788,Mapping!$A:$A,Mapping!$C:$C)</f>
        <v>#N/A</v>
      </c>
      <c r="F2788" s="1" t="e">
        <f>_xlfn.XLOOKUP($A2788,Mapping!$A:$A,Mapping!$G:$G)</f>
        <v>#N/A</v>
      </c>
    </row>
    <row r="2789" spans="1:6" hidden="1" x14ac:dyDescent="0.25">
      <c r="A2789" t="s">
        <v>2758</v>
      </c>
      <c r="B2789" t="s">
        <v>46</v>
      </c>
      <c r="C2789" s="1" t="e">
        <f>_xlfn.XLOOKUP($A2789,Mapping!$A:$A,Mapping!$D:$D)</f>
        <v>#N/A</v>
      </c>
      <c r="D2789" s="1" t="e">
        <f>_xlfn.XLOOKUP($A2789,Mapping!$A:$A,Mapping!$E:$E)</f>
        <v>#N/A</v>
      </c>
      <c r="E2789" s="1" t="e">
        <f>_xlfn.XLOOKUP($A2789,Mapping!$A:$A,Mapping!$C:$C)</f>
        <v>#N/A</v>
      </c>
      <c r="F2789" s="1" t="e">
        <f>_xlfn.XLOOKUP($A2789,Mapping!$A:$A,Mapping!$G:$G)</f>
        <v>#N/A</v>
      </c>
    </row>
    <row r="2790" spans="1:6" hidden="1" x14ac:dyDescent="0.25">
      <c r="A2790" t="s">
        <v>2759</v>
      </c>
      <c r="B2790" t="s">
        <v>46</v>
      </c>
      <c r="C2790" s="1" t="e">
        <f>_xlfn.XLOOKUP($A2790,Mapping!$A:$A,Mapping!$D:$D)</f>
        <v>#N/A</v>
      </c>
      <c r="D2790" s="1" t="e">
        <f>_xlfn.XLOOKUP($A2790,Mapping!$A:$A,Mapping!$E:$E)</f>
        <v>#N/A</v>
      </c>
      <c r="E2790" s="1" t="e">
        <f>_xlfn.XLOOKUP($A2790,Mapping!$A:$A,Mapping!$C:$C)</f>
        <v>#N/A</v>
      </c>
      <c r="F2790" s="1" t="e">
        <f>_xlfn.XLOOKUP($A2790,Mapping!$A:$A,Mapping!$G:$G)</f>
        <v>#N/A</v>
      </c>
    </row>
    <row r="2791" spans="1:6" hidden="1" x14ac:dyDescent="0.25">
      <c r="A2791" t="s">
        <v>2760</v>
      </c>
      <c r="B2791" t="s">
        <v>46</v>
      </c>
      <c r="C2791" s="1" t="e">
        <f>_xlfn.XLOOKUP($A2791,Mapping!$A:$A,Mapping!$D:$D)</f>
        <v>#N/A</v>
      </c>
      <c r="D2791" s="1" t="e">
        <f>_xlfn.XLOOKUP($A2791,Mapping!$A:$A,Mapping!$E:$E)</f>
        <v>#N/A</v>
      </c>
      <c r="E2791" s="1" t="e">
        <f>_xlfn.XLOOKUP($A2791,Mapping!$A:$A,Mapping!$C:$C)</f>
        <v>#N/A</v>
      </c>
      <c r="F2791" s="1" t="e">
        <f>_xlfn.XLOOKUP($A2791,Mapping!$A:$A,Mapping!$G:$G)</f>
        <v>#N/A</v>
      </c>
    </row>
    <row r="2792" spans="1:6" hidden="1" x14ac:dyDescent="0.25">
      <c r="A2792" t="s">
        <v>2761</v>
      </c>
      <c r="B2792" t="s">
        <v>46</v>
      </c>
      <c r="C2792" s="1" t="e">
        <f>_xlfn.XLOOKUP($A2792,Mapping!$A:$A,Mapping!$D:$D)</f>
        <v>#N/A</v>
      </c>
      <c r="D2792" s="1" t="e">
        <f>_xlfn.XLOOKUP($A2792,Mapping!$A:$A,Mapping!$E:$E)</f>
        <v>#N/A</v>
      </c>
      <c r="E2792" s="1" t="e">
        <f>_xlfn.XLOOKUP($A2792,Mapping!$A:$A,Mapping!$C:$C)</f>
        <v>#N/A</v>
      </c>
      <c r="F2792" s="1" t="e">
        <f>_xlfn.XLOOKUP($A2792,Mapping!$A:$A,Mapping!$G:$G)</f>
        <v>#N/A</v>
      </c>
    </row>
    <row r="2793" spans="1:6" hidden="1" x14ac:dyDescent="0.25">
      <c r="A2793" t="s">
        <v>2762</v>
      </c>
      <c r="B2793" t="s">
        <v>46</v>
      </c>
      <c r="C2793" s="1" t="e">
        <f>_xlfn.XLOOKUP($A2793,Mapping!$A:$A,Mapping!$D:$D)</f>
        <v>#N/A</v>
      </c>
      <c r="D2793" s="1" t="e">
        <f>_xlfn.XLOOKUP($A2793,Mapping!$A:$A,Mapping!$E:$E)</f>
        <v>#N/A</v>
      </c>
      <c r="E2793" s="1" t="e">
        <f>_xlfn.XLOOKUP($A2793,Mapping!$A:$A,Mapping!$C:$C)</f>
        <v>#N/A</v>
      </c>
      <c r="F2793" s="1" t="e">
        <f>_xlfn.XLOOKUP($A2793,Mapping!$A:$A,Mapping!$G:$G)</f>
        <v>#N/A</v>
      </c>
    </row>
    <row r="2794" spans="1:6" hidden="1" x14ac:dyDescent="0.25">
      <c r="A2794" t="s">
        <v>2763</v>
      </c>
      <c r="B2794" t="s">
        <v>46</v>
      </c>
      <c r="C2794" s="1" t="e">
        <f>_xlfn.XLOOKUP($A2794,Mapping!$A:$A,Mapping!$D:$D)</f>
        <v>#N/A</v>
      </c>
      <c r="D2794" s="1" t="e">
        <f>_xlfn.XLOOKUP($A2794,Mapping!$A:$A,Mapping!$E:$E)</f>
        <v>#N/A</v>
      </c>
      <c r="E2794" s="1" t="e">
        <f>_xlfn.XLOOKUP($A2794,Mapping!$A:$A,Mapping!$C:$C)</f>
        <v>#N/A</v>
      </c>
      <c r="F2794" s="1" t="e">
        <f>_xlfn.XLOOKUP($A2794,Mapping!$A:$A,Mapping!$G:$G)</f>
        <v>#N/A</v>
      </c>
    </row>
    <row r="2795" spans="1:6" hidden="1" x14ac:dyDescent="0.25">
      <c r="A2795" t="s">
        <v>2764</v>
      </c>
      <c r="B2795" t="s">
        <v>46</v>
      </c>
      <c r="C2795" s="1" t="e">
        <f>_xlfn.XLOOKUP($A2795,Mapping!$A:$A,Mapping!$D:$D)</f>
        <v>#N/A</v>
      </c>
      <c r="D2795" s="1" t="e">
        <f>_xlfn.XLOOKUP($A2795,Mapping!$A:$A,Mapping!$E:$E)</f>
        <v>#N/A</v>
      </c>
      <c r="E2795" s="1" t="e">
        <f>_xlfn.XLOOKUP($A2795,Mapping!$A:$A,Mapping!$C:$C)</f>
        <v>#N/A</v>
      </c>
      <c r="F2795" s="1" t="e">
        <f>_xlfn.XLOOKUP($A2795,Mapping!$A:$A,Mapping!$G:$G)</f>
        <v>#N/A</v>
      </c>
    </row>
    <row r="2796" spans="1:6" hidden="1" x14ac:dyDescent="0.25">
      <c r="A2796" t="s">
        <v>2765</v>
      </c>
      <c r="B2796" t="s">
        <v>46</v>
      </c>
      <c r="C2796" s="1" t="e">
        <f>_xlfn.XLOOKUP($A2796,Mapping!$A:$A,Mapping!$D:$D)</f>
        <v>#N/A</v>
      </c>
      <c r="D2796" s="1" t="e">
        <f>_xlfn.XLOOKUP($A2796,Mapping!$A:$A,Mapping!$E:$E)</f>
        <v>#N/A</v>
      </c>
      <c r="E2796" s="1" t="e">
        <f>_xlfn.XLOOKUP($A2796,Mapping!$A:$A,Mapping!$C:$C)</f>
        <v>#N/A</v>
      </c>
      <c r="F2796" s="1" t="e">
        <f>_xlfn.XLOOKUP($A2796,Mapping!$A:$A,Mapping!$G:$G)</f>
        <v>#N/A</v>
      </c>
    </row>
    <row r="2797" spans="1:6" hidden="1" x14ac:dyDescent="0.25">
      <c r="A2797" t="s">
        <v>2766</v>
      </c>
      <c r="B2797" t="s">
        <v>46</v>
      </c>
      <c r="C2797" s="1" t="e">
        <f>_xlfn.XLOOKUP($A2797,Mapping!$A:$A,Mapping!$D:$D)</f>
        <v>#N/A</v>
      </c>
      <c r="D2797" s="1" t="e">
        <f>_xlfn.XLOOKUP($A2797,Mapping!$A:$A,Mapping!$E:$E)</f>
        <v>#N/A</v>
      </c>
      <c r="E2797" s="1" t="e">
        <f>_xlfn.XLOOKUP($A2797,Mapping!$A:$A,Mapping!$C:$C)</f>
        <v>#N/A</v>
      </c>
      <c r="F2797" s="1" t="e">
        <f>_xlfn.XLOOKUP($A2797,Mapping!$A:$A,Mapping!$G:$G)</f>
        <v>#N/A</v>
      </c>
    </row>
    <row r="2798" spans="1:6" hidden="1" x14ac:dyDescent="0.25">
      <c r="A2798" t="s">
        <v>2767</v>
      </c>
      <c r="B2798" t="s">
        <v>46</v>
      </c>
      <c r="C2798" s="1" t="e">
        <f>_xlfn.XLOOKUP($A2798,Mapping!$A:$A,Mapping!$D:$D)</f>
        <v>#N/A</v>
      </c>
      <c r="D2798" s="1" t="e">
        <f>_xlfn.XLOOKUP($A2798,Mapping!$A:$A,Mapping!$E:$E)</f>
        <v>#N/A</v>
      </c>
      <c r="E2798" s="1" t="e">
        <f>_xlfn.XLOOKUP($A2798,Mapping!$A:$A,Mapping!$C:$C)</f>
        <v>#N/A</v>
      </c>
      <c r="F2798" s="1" t="e">
        <f>_xlfn.XLOOKUP($A2798,Mapping!$A:$A,Mapping!$G:$G)</f>
        <v>#N/A</v>
      </c>
    </row>
    <row r="2799" spans="1:6" hidden="1" x14ac:dyDescent="0.25">
      <c r="A2799" t="s">
        <v>2768</v>
      </c>
      <c r="B2799" t="s">
        <v>46</v>
      </c>
      <c r="C2799" s="1" t="e">
        <f>_xlfn.XLOOKUP($A2799,Mapping!$A:$A,Mapping!$D:$D)</f>
        <v>#N/A</v>
      </c>
      <c r="D2799" s="1" t="e">
        <f>_xlfn.XLOOKUP($A2799,Mapping!$A:$A,Mapping!$E:$E)</f>
        <v>#N/A</v>
      </c>
      <c r="E2799" s="1" t="e">
        <f>_xlfn.XLOOKUP($A2799,Mapping!$A:$A,Mapping!$C:$C)</f>
        <v>#N/A</v>
      </c>
      <c r="F2799" s="1" t="e">
        <f>_xlfn.XLOOKUP($A2799,Mapping!$A:$A,Mapping!$G:$G)</f>
        <v>#N/A</v>
      </c>
    </row>
    <row r="2800" spans="1:6" hidden="1" x14ac:dyDescent="0.25">
      <c r="A2800" t="s">
        <v>2769</v>
      </c>
      <c r="B2800" t="s">
        <v>46</v>
      </c>
      <c r="C2800" s="1" t="e">
        <f>_xlfn.XLOOKUP($A2800,Mapping!$A:$A,Mapping!$D:$D)</f>
        <v>#N/A</v>
      </c>
      <c r="D2800" s="1" t="e">
        <f>_xlfn.XLOOKUP($A2800,Mapping!$A:$A,Mapping!$E:$E)</f>
        <v>#N/A</v>
      </c>
      <c r="E2800" s="1" t="e">
        <f>_xlfn.XLOOKUP($A2800,Mapping!$A:$A,Mapping!$C:$C)</f>
        <v>#N/A</v>
      </c>
      <c r="F2800" s="1" t="e">
        <f>_xlfn.XLOOKUP($A2800,Mapping!$A:$A,Mapping!$G:$G)</f>
        <v>#N/A</v>
      </c>
    </row>
    <row r="2801" spans="1:6" hidden="1" x14ac:dyDescent="0.25">
      <c r="A2801" t="s">
        <v>2770</v>
      </c>
      <c r="B2801" t="s">
        <v>46</v>
      </c>
      <c r="C2801" s="1" t="e">
        <f>_xlfn.XLOOKUP($A2801,Mapping!$A:$A,Mapping!$D:$D)</f>
        <v>#N/A</v>
      </c>
      <c r="D2801" s="1" t="e">
        <f>_xlfn.XLOOKUP($A2801,Mapping!$A:$A,Mapping!$E:$E)</f>
        <v>#N/A</v>
      </c>
      <c r="E2801" s="1" t="e">
        <f>_xlfn.XLOOKUP($A2801,Mapping!$A:$A,Mapping!$C:$C)</f>
        <v>#N/A</v>
      </c>
      <c r="F2801" s="1" t="e">
        <f>_xlfn.XLOOKUP($A2801,Mapping!$A:$A,Mapping!$G:$G)</f>
        <v>#N/A</v>
      </c>
    </row>
    <row r="2802" spans="1:6" hidden="1" x14ac:dyDescent="0.25">
      <c r="A2802" t="s">
        <v>2771</v>
      </c>
      <c r="B2802" t="s">
        <v>46</v>
      </c>
      <c r="C2802" s="1" t="e">
        <f>_xlfn.XLOOKUP($A2802,Mapping!$A:$A,Mapping!$D:$D)</f>
        <v>#N/A</v>
      </c>
      <c r="D2802" s="1" t="e">
        <f>_xlfn.XLOOKUP($A2802,Mapping!$A:$A,Mapping!$E:$E)</f>
        <v>#N/A</v>
      </c>
      <c r="E2802" s="1" t="e">
        <f>_xlfn.XLOOKUP($A2802,Mapping!$A:$A,Mapping!$C:$C)</f>
        <v>#N/A</v>
      </c>
      <c r="F2802" s="1" t="e">
        <f>_xlfn.XLOOKUP($A2802,Mapping!$A:$A,Mapping!$G:$G)</f>
        <v>#N/A</v>
      </c>
    </row>
    <row r="2803" spans="1:6" hidden="1" x14ac:dyDescent="0.25">
      <c r="A2803" t="s">
        <v>2772</v>
      </c>
      <c r="B2803" t="s">
        <v>46</v>
      </c>
      <c r="C2803" s="1" t="e">
        <f>_xlfn.XLOOKUP($A2803,Mapping!$A:$A,Mapping!$D:$D)</f>
        <v>#N/A</v>
      </c>
      <c r="D2803" s="1" t="e">
        <f>_xlfn.XLOOKUP($A2803,Mapping!$A:$A,Mapping!$E:$E)</f>
        <v>#N/A</v>
      </c>
      <c r="E2803" s="1" t="e">
        <f>_xlfn.XLOOKUP($A2803,Mapping!$A:$A,Mapping!$C:$C)</f>
        <v>#N/A</v>
      </c>
      <c r="F2803" s="1" t="e">
        <f>_xlfn.XLOOKUP($A2803,Mapping!$A:$A,Mapping!$G:$G)</f>
        <v>#N/A</v>
      </c>
    </row>
    <row r="2804" spans="1:6" hidden="1" x14ac:dyDescent="0.25">
      <c r="A2804" t="s">
        <v>2773</v>
      </c>
      <c r="B2804" t="s">
        <v>46</v>
      </c>
      <c r="C2804" s="1" t="e">
        <f>_xlfn.XLOOKUP($A2804,Mapping!$A:$A,Mapping!$D:$D)</f>
        <v>#N/A</v>
      </c>
      <c r="D2804" s="1" t="e">
        <f>_xlfn.XLOOKUP($A2804,Mapping!$A:$A,Mapping!$E:$E)</f>
        <v>#N/A</v>
      </c>
      <c r="E2804" s="1" t="e">
        <f>_xlfn.XLOOKUP($A2804,Mapping!$A:$A,Mapping!$C:$C)</f>
        <v>#N/A</v>
      </c>
      <c r="F2804" s="1" t="e">
        <f>_xlfn.XLOOKUP($A2804,Mapping!$A:$A,Mapping!$G:$G)</f>
        <v>#N/A</v>
      </c>
    </row>
    <row r="2805" spans="1:6" hidden="1" x14ac:dyDescent="0.25">
      <c r="A2805" t="s">
        <v>2774</v>
      </c>
      <c r="B2805" t="s">
        <v>46</v>
      </c>
      <c r="C2805" s="1" t="e">
        <f>_xlfn.XLOOKUP($A2805,Mapping!$A:$A,Mapping!$D:$D)</f>
        <v>#N/A</v>
      </c>
      <c r="D2805" s="1" t="e">
        <f>_xlfn.XLOOKUP($A2805,Mapping!$A:$A,Mapping!$E:$E)</f>
        <v>#N/A</v>
      </c>
      <c r="E2805" s="1" t="e">
        <f>_xlfn.XLOOKUP($A2805,Mapping!$A:$A,Mapping!$C:$C)</f>
        <v>#N/A</v>
      </c>
      <c r="F2805" s="1" t="e">
        <f>_xlfn.XLOOKUP($A2805,Mapping!$A:$A,Mapping!$G:$G)</f>
        <v>#N/A</v>
      </c>
    </row>
    <row r="2806" spans="1:6" hidden="1" x14ac:dyDescent="0.25">
      <c r="A2806" t="s">
        <v>2775</v>
      </c>
      <c r="B2806" t="s">
        <v>46</v>
      </c>
      <c r="C2806" s="1" t="e">
        <f>_xlfn.XLOOKUP($A2806,Mapping!$A:$A,Mapping!$D:$D)</f>
        <v>#N/A</v>
      </c>
      <c r="D2806" s="1" t="e">
        <f>_xlfn.XLOOKUP($A2806,Mapping!$A:$A,Mapping!$E:$E)</f>
        <v>#N/A</v>
      </c>
      <c r="E2806" s="1" t="e">
        <f>_xlfn.XLOOKUP($A2806,Mapping!$A:$A,Mapping!$C:$C)</f>
        <v>#N/A</v>
      </c>
      <c r="F2806" s="1" t="e">
        <f>_xlfn.XLOOKUP($A2806,Mapping!$A:$A,Mapping!$G:$G)</f>
        <v>#N/A</v>
      </c>
    </row>
    <row r="2807" spans="1:6" hidden="1" x14ac:dyDescent="0.25">
      <c r="A2807" t="s">
        <v>2776</v>
      </c>
      <c r="B2807" t="s">
        <v>46</v>
      </c>
      <c r="C2807" s="1" t="e">
        <f>_xlfn.XLOOKUP($A2807,Mapping!$A:$A,Mapping!$D:$D)</f>
        <v>#N/A</v>
      </c>
      <c r="D2807" s="1" t="e">
        <f>_xlfn.XLOOKUP($A2807,Mapping!$A:$A,Mapping!$E:$E)</f>
        <v>#N/A</v>
      </c>
      <c r="E2807" s="1" t="e">
        <f>_xlfn.XLOOKUP($A2807,Mapping!$A:$A,Mapping!$C:$C)</f>
        <v>#N/A</v>
      </c>
      <c r="F2807" s="1" t="e">
        <f>_xlfn.XLOOKUP($A2807,Mapping!$A:$A,Mapping!$G:$G)</f>
        <v>#N/A</v>
      </c>
    </row>
    <row r="2808" spans="1:6" hidden="1" x14ac:dyDescent="0.25">
      <c r="A2808" t="s">
        <v>2777</v>
      </c>
      <c r="B2808" t="s">
        <v>46</v>
      </c>
      <c r="C2808" s="1" t="e">
        <f>_xlfn.XLOOKUP($A2808,Mapping!$A:$A,Mapping!$D:$D)</f>
        <v>#N/A</v>
      </c>
      <c r="D2808" s="1" t="e">
        <f>_xlfn.XLOOKUP($A2808,Mapping!$A:$A,Mapping!$E:$E)</f>
        <v>#N/A</v>
      </c>
      <c r="E2808" s="1" t="e">
        <f>_xlfn.XLOOKUP($A2808,Mapping!$A:$A,Mapping!$C:$C)</f>
        <v>#N/A</v>
      </c>
      <c r="F2808" s="1" t="e">
        <f>_xlfn.XLOOKUP($A2808,Mapping!$A:$A,Mapping!$G:$G)</f>
        <v>#N/A</v>
      </c>
    </row>
    <row r="2809" spans="1:6" hidden="1" x14ac:dyDescent="0.25">
      <c r="A2809" t="s">
        <v>2778</v>
      </c>
      <c r="B2809" t="s">
        <v>46</v>
      </c>
      <c r="C2809" s="1" t="e">
        <f>_xlfn.XLOOKUP($A2809,Mapping!$A:$A,Mapping!$D:$D)</f>
        <v>#N/A</v>
      </c>
      <c r="D2809" s="1" t="e">
        <f>_xlfn.XLOOKUP($A2809,Mapping!$A:$A,Mapping!$E:$E)</f>
        <v>#N/A</v>
      </c>
      <c r="E2809" s="1" t="e">
        <f>_xlfn.XLOOKUP($A2809,Mapping!$A:$A,Mapping!$C:$C)</f>
        <v>#N/A</v>
      </c>
      <c r="F2809" s="1" t="e">
        <f>_xlfn.XLOOKUP($A2809,Mapping!$A:$A,Mapping!$G:$G)</f>
        <v>#N/A</v>
      </c>
    </row>
    <row r="2810" spans="1:6" hidden="1" x14ac:dyDescent="0.25">
      <c r="A2810" t="s">
        <v>2779</v>
      </c>
      <c r="B2810" t="s">
        <v>46</v>
      </c>
      <c r="C2810" s="1" t="e">
        <f>_xlfn.XLOOKUP($A2810,Mapping!$A:$A,Mapping!$D:$D)</f>
        <v>#N/A</v>
      </c>
      <c r="D2810" s="1" t="e">
        <f>_xlfn.XLOOKUP($A2810,Mapping!$A:$A,Mapping!$E:$E)</f>
        <v>#N/A</v>
      </c>
      <c r="E2810" s="1" t="e">
        <f>_xlfn.XLOOKUP($A2810,Mapping!$A:$A,Mapping!$C:$C)</f>
        <v>#N/A</v>
      </c>
      <c r="F2810" s="1" t="e">
        <f>_xlfn.XLOOKUP($A2810,Mapping!$A:$A,Mapping!$G:$G)</f>
        <v>#N/A</v>
      </c>
    </row>
    <row r="2811" spans="1:6" hidden="1" x14ac:dyDescent="0.25">
      <c r="A2811" t="s">
        <v>2780</v>
      </c>
      <c r="B2811" t="s">
        <v>46</v>
      </c>
      <c r="C2811" s="1" t="e">
        <f>_xlfn.XLOOKUP($A2811,Mapping!$A:$A,Mapping!$D:$D)</f>
        <v>#N/A</v>
      </c>
      <c r="D2811" s="1" t="e">
        <f>_xlfn.XLOOKUP($A2811,Mapping!$A:$A,Mapping!$E:$E)</f>
        <v>#N/A</v>
      </c>
      <c r="E2811" s="1" t="e">
        <f>_xlfn.XLOOKUP($A2811,Mapping!$A:$A,Mapping!$C:$C)</f>
        <v>#N/A</v>
      </c>
      <c r="F2811" s="1" t="e">
        <f>_xlfn.XLOOKUP($A2811,Mapping!$A:$A,Mapping!$G:$G)</f>
        <v>#N/A</v>
      </c>
    </row>
    <row r="2812" spans="1:6" hidden="1" x14ac:dyDescent="0.25">
      <c r="A2812" t="s">
        <v>2781</v>
      </c>
      <c r="B2812" t="s">
        <v>46</v>
      </c>
      <c r="C2812" s="1" t="e">
        <f>_xlfn.XLOOKUP($A2812,Mapping!$A:$A,Mapping!$D:$D)</f>
        <v>#N/A</v>
      </c>
      <c r="D2812" s="1" t="e">
        <f>_xlfn.XLOOKUP($A2812,Mapping!$A:$A,Mapping!$E:$E)</f>
        <v>#N/A</v>
      </c>
      <c r="E2812" s="1" t="e">
        <f>_xlfn.XLOOKUP($A2812,Mapping!$A:$A,Mapping!$C:$C)</f>
        <v>#N/A</v>
      </c>
      <c r="F2812" s="1" t="e">
        <f>_xlfn.XLOOKUP($A2812,Mapping!$A:$A,Mapping!$G:$G)</f>
        <v>#N/A</v>
      </c>
    </row>
    <row r="2813" spans="1:6" hidden="1" x14ac:dyDescent="0.25">
      <c r="A2813" t="s">
        <v>2782</v>
      </c>
      <c r="B2813" t="s">
        <v>46</v>
      </c>
      <c r="C2813" s="1" t="e">
        <f>_xlfn.XLOOKUP($A2813,Mapping!$A:$A,Mapping!$D:$D)</f>
        <v>#N/A</v>
      </c>
      <c r="D2813" s="1" t="e">
        <f>_xlfn.XLOOKUP($A2813,Mapping!$A:$A,Mapping!$E:$E)</f>
        <v>#N/A</v>
      </c>
      <c r="E2813" s="1" t="e">
        <f>_xlfn.XLOOKUP($A2813,Mapping!$A:$A,Mapping!$C:$C)</f>
        <v>#N/A</v>
      </c>
      <c r="F2813" s="1" t="e">
        <f>_xlfn.XLOOKUP($A2813,Mapping!$A:$A,Mapping!$G:$G)</f>
        <v>#N/A</v>
      </c>
    </row>
    <row r="2814" spans="1:6" hidden="1" x14ac:dyDescent="0.25">
      <c r="A2814" t="s">
        <v>2783</v>
      </c>
      <c r="B2814" t="s">
        <v>46</v>
      </c>
      <c r="C2814" s="1" t="e">
        <f>_xlfn.XLOOKUP($A2814,Mapping!$A:$A,Mapping!$D:$D)</f>
        <v>#N/A</v>
      </c>
      <c r="D2814" s="1" t="e">
        <f>_xlfn.XLOOKUP($A2814,Mapping!$A:$A,Mapping!$E:$E)</f>
        <v>#N/A</v>
      </c>
      <c r="E2814" s="1" t="e">
        <f>_xlfn.XLOOKUP($A2814,Mapping!$A:$A,Mapping!$C:$C)</f>
        <v>#N/A</v>
      </c>
      <c r="F2814" s="1" t="e">
        <f>_xlfn.XLOOKUP($A2814,Mapping!$A:$A,Mapping!$G:$G)</f>
        <v>#N/A</v>
      </c>
    </row>
    <row r="2815" spans="1:6" hidden="1" x14ac:dyDescent="0.25">
      <c r="A2815" t="s">
        <v>2784</v>
      </c>
      <c r="B2815" t="s">
        <v>46</v>
      </c>
      <c r="C2815" s="1" t="e">
        <f>_xlfn.XLOOKUP($A2815,Mapping!$A:$A,Mapping!$D:$D)</f>
        <v>#N/A</v>
      </c>
      <c r="D2815" s="1" t="e">
        <f>_xlfn.XLOOKUP($A2815,Mapping!$A:$A,Mapping!$E:$E)</f>
        <v>#N/A</v>
      </c>
      <c r="E2815" s="1" t="e">
        <f>_xlfn.XLOOKUP($A2815,Mapping!$A:$A,Mapping!$C:$C)</f>
        <v>#N/A</v>
      </c>
      <c r="F2815" s="1" t="e">
        <f>_xlfn.XLOOKUP($A2815,Mapping!$A:$A,Mapping!$G:$G)</f>
        <v>#N/A</v>
      </c>
    </row>
    <row r="2816" spans="1:6" hidden="1" x14ac:dyDescent="0.25">
      <c r="A2816" t="s">
        <v>2785</v>
      </c>
      <c r="B2816" t="s">
        <v>46</v>
      </c>
      <c r="C2816" s="1" t="e">
        <f>_xlfn.XLOOKUP($A2816,Mapping!$A:$A,Mapping!$D:$D)</f>
        <v>#N/A</v>
      </c>
      <c r="D2816" s="1" t="e">
        <f>_xlfn.XLOOKUP($A2816,Mapping!$A:$A,Mapping!$E:$E)</f>
        <v>#N/A</v>
      </c>
      <c r="E2816" s="1" t="e">
        <f>_xlfn.XLOOKUP($A2816,Mapping!$A:$A,Mapping!$C:$C)</f>
        <v>#N/A</v>
      </c>
      <c r="F2816" s="1" t="e">
        <f>_xlfn.XLOOKUP($A2816,Mapping!$A:$A,Mapping!$G:$G)</f>
        <v>#N/A</v>
      </c>
    </row>
    <row r="2817" spans="1:6" hidden="1" x14ac:dyDescent="0.25">
      <c r="A2817" t="s">
        <v>2786</v>
      </c>
      <c r="B2817" t="s">
        <v>46</v>
      </c>
      <c r="C2817" s="1" t="e">
        <f>_xlfn.XLOOKUP($A2817,Mapping!$A:$A,Mapping!$D:$D)</f>
        <v>#N/A</v>
      </c>
      <c r="D2817" s="1" t="e">
        <f>_xlfn.XLOOKUP($A2817,Mapping!$A:$A,Mapping!$E:$E)</f>
        <v>#N/A</v>
      </c>
      <c r="E2817" s="1" t="e">
        <f>_xlfn.XLOOKUP($A2817,Mapping!$A:$A,Mapping!$C:$C)</f>
        <v>#N/A</v>
      </c>
      <c r="F2817" s="1" t="e">
        <f>_xlfn.XLOOKUP($A2817,Mapping!$A:$A,Mapping!$G:$G)</f>
        <v>#N/A</v>
      </c>
    </row>
    <row r="2818" spans="1:6" hidden="1" x14ac:dyDescent="0.25">
      <c r="A2818" t="s">
        <v>2787</v>
      </c>
      <c r="B2818" t="s">
        <v>46</v>
      </c>
      <c r="C2818" s="1" t="e">
        <f>_xlfn.XLOOKUP($A2818,Mapping!$A:$A,Mapping!$D:$D)</f>
        <v>#N/A</v>
      </c>
      <c r="D2818" s="1" t="e">
        <f>_xlfn.XLOOKUP($A2818,Mapping!$A:$A,Mapping!$E:$E)</f>
        <v>#N/A</v>
      </c>
      <c r="E2818" s="1" t="e">
        <f>_xlfn.XLOOKUP($A2818,Mapping!$A:$A,Mapping!$C:$C)</f>
        <v>#N/A</v>
      </c>
      <c r="F2818" s="1" t="e">
        <f>_xlfn.XLOOKUP($A2818,Mapping!$A:$A,Mapping!$G:$G)</f>
        <v>#N/A</v>
      </c>
    </row>
    <row r="2819" spans="1:6" hidden="1" x14ac:dyDescent="0.25">
      <c r="A2819" t="s">
        <v>2788</v>
      </c>
      <c r="B2819" t="s">
        <v>46</v>
      </c>
      <c r="C2819" s="1" t="e">
        <f>_xlfn.XLOOKUP($A2819,Mapping!$A:$A,Mapping!$D:$D)</f>
        <v>#N/A</v>
      </c>
      <c r="D2819" s="1" t="e">
        <f>_xlfn.XLOOKUP($A2819,Mapping!$A:$A,Mapping!$E:$E)</f>
        <v>#N/A</v>
      </c>
      <c r="E2819" s="1" t="e">
        <f>_xlfn.XLOOKUP($A2819,Mapping!$A:$A,Mapping!$C:$C)</f>
        <v>#N/A</v>
      </c>
      <c r="F2819" s="1" t="e">
        <f>_xlfn.XLOOKUP($A2819,Mapping!$A:$A,Mapping!$G:$G)</f>
        <v>#N/A</v>
      </c>
    </row>
    <row r="2820" spans="1:6" hidden="1" x14ac:dyDescent="0.25">
      <c r="A2820" t="s">
        <v>2789</v>
      </c>
      <c r="B2820" t="s">
        <v>46</v>
      </c>
      <c r="C2820" s="1" t="e">
        <f>_xlfn.XLOOKUP($A2820,Mapping!$A:$A,Mapping!$D:$D)</f>
        <v>#N/A</v>
      </c>
      <c r="D2820" s="1" t="e">
        <f>_xlfn.XLOOKUP($A2820,Mapping!$A:$A,Mapping!$E:$E)</f>
        <v>#N/A</v>
      </c>
      <c r="E2820" s="1" t="e">
        <f>_xlfn.XLOOKUP($A2820,Mapping!$A:$A,Mapping!$C:$C)</f>
        <v>#N/A</v>
      </c>
      <c r="F2820" s="1" t="e">
        <f>_xlfn.XLOOKUP($A2820,Mapping!$A:$A,Mapping!$G:$G)</f>
        <v>#N/A</v>
      </c>
    </row>
    <row r="2821" spans="1:6" hidden="1" x14ac:dyDescent="0.25">
      <c r="A2821" t="s">
        <v>2790</v>
      </c>
      <c r="B2821" t="s">
        <v>46</v>
      </c>
      <c r="C2821" s="1" t="e">
        <f>_xlfn.XLOOKUP($A2821,Mapping!$A:$A,Mapping!$D:$D)</f>
        <v>#N/A</v>
      </c>
      <c r="D2821" s="1" t="e">
        <f>_xlfn.XLOOKUP($A2821,Mapping!$A:$A,Mapping!$E:$E)</f>
        <v>#N/A</v>
      </c>
      <c r="E2821" s="1" t="e">
        <f>_xlfn.XLOOKUP($A2821,Mapping!$A:$A,Mapping!$C:$C)</f>
        <v>#N/A</v>
      </c>
      <c r="F2821" s="1" t="e">
        <f>_xlfn.XLOOKUP($A2821,Mapping!$A:$A,Mapping!$G:$G)</f>
        <v>#N/A</v>
      </c>
    </row>
    <row r="2822" spans="1:6" hidden="1" x14ac:dyDescent="0.25">
      <c r="A2822" t="s">
        <v>2791</v>
      </c>
      <c r="B2822" t="s">
        <v>46</v>
      </c>
      <c r="C2822" s="1" t="e">
        <f>_xlfn.XLOOKUP($A2822,Mapping!$A:$A,Mapping!$D:$D)</f>
        <v>#N/A</v>
      </c>
      <c r="D2822" s="1" t="e">
        <f>_xlfn.XLOOKUP($A2822,Mapping!$A:$A,Mapping!$E:$E)</f>
        <v>#N/A</v>
      </c>
      <c r="E2822" s="1" t="e">
        <f>_xlfn.XLOOKUP($A2822,Mapping!$A:$A,Mapping!$C:$C)</f>
        <v>#N/A</v>
      </c>
      <c r="F2822" s="1" t="e">
        <f>_xlfn.XLOOKUP($A2822,Mapping!$A:$A,Mapping!$G:$G)</f>
        <v>#N/A</v>
      </c>
    </row>
    <row r="2823" spans="1:6" hidden="1" x14ac:dyDescent="0.25">
      <c r="A2823" t="s">
        <v>2792</v>
      </c>
      <c r="B2823" t="s">
        <v>46</v>
      </c>
      <c r="C2823" s="1" t="e">
        <f>_xlfn.XLOOKUP($A2823,Mapping!$A:$A,Mapping!$D:$D)</f>
        <v>#N/A</v>
      </c>
      <c r="D2823" s="1" t="e">
        <f>_xlfn.XLOOKUP($A2823,Mapping!$A:$A,Mapping!$E:$E)</f>
        <v>#N/A</v>
      </c>
      <c r="E2823" s="1" t="e">
        <f>_xlfn.XLOOKUP($A2823,Mapping!$A:$A,Mapping!$C:$C)</f>
        <v>#N/A</v>
      </c>
      <c r="F2823" s="1" t="e">
        <f>_xlfn.XLOOKUP($A2823,Mapping!$A:$A,Mapping!$G:$G)</f>
        <v>#N/A</v>
      </c>
    </row>
    <row r="2824" spans="1:6" hidden="1" x14ac:dyDescent="0.25">
      <c r="A2824" t="s">
        <v>2793</v>
      </c>
      <c r="B2824" t="s">
        <v>46</v>
      </c>
      <c r="C2824" s="1" t="e">
        <f>_xlfn.XLOOKUP($A2824,Mapping!$A:$A,Mapping!$D:$D)</f>
        <v>#N/A</v>
      </c>
      <c r="D2824" s="1" t="e">
        <f>_xlfn.XLOOKUP($A2824,Mapping!$A:$A,Mapping!$E:$E)</f>
        <v>#N/A</v>
      </c>
      <c r="E2824" s="1" t="e">
        <f>_xlfn.XLOOKUP($A2824,Mapping!$A:$A,Mapping!$C:$C)</f>
        <v>#N/A</v>
      </c>
      <c r="F2824" s="1" t="e">
        <f>_xlfn.XLOOKUP($A2824,Mapping!$A:$A,Mapping!$G:$G)</f>
        <v>#N/A</v>
      </c>
    </row>
    <row r="2825" spans="1:6" hidden="1" x14ac:dyDescent="0.25">
      <c r="A2825" t="s">
        <v>2794</v>
      </c>
      <c r="B2825" t="s">
        <v>46</v>
      </c>
      <c r="C2825" s="1" t="e">
        <f>_xlfn.XLOOKUP($A2825,Mapping!$A:$A,Mapping!$D:$D)</f>
        <v>#N/A</v>
      </c>
      <c r="D2825" s="1" t="e">
        <f>_xlfn.XLOOKUP($A2825,Mapping!$A:$A,Mapping!$E:$E)</f>
        <v>#N/A</v>
      </c>
      <c r="E2825" s="1" t="e">
        <f>_xlfn.XLOOKUP($A2825,Mapping!$A:$A,Mapping!$C:$C)</f>
        <v>#N/A</v>
      </c>
      <c r="F2825" s="1" t="e">
        <f>_xlfn.XLOOKUP($A2825,Mapping!$A:$A,Mapping!$G:$G)</f>
        <v>#N/A</v>
      </c>
    </row>
    <row r="2826" spans="1:6" hidden="1" x14ac:dyDescent="0.25">
      <c r="A2826" t="s">
        <v>2795</v>
      </c>
      <c r="B2826" t="s">
        <v>46</v>
      </c>
      <c r="C2826" s="1" t="e">
        <f>_xlfn.XLOOKUP($A2826,Mapping!$A:$A,Mapping!$D:$D)</f>
        <v>#N/A</v>
      </c>
      <c r="D2826" s="1" t="e">
        <f>_xlfn.XLOOKUP($A2826,Mapping!$A:$A,Mapping!$E:$E)</f>
        <v>#N/A</v>
      </c>
      <c r="E2826" s="1" t="e">
        <f>_xlfn.XLOOKUP($A2826,Mapping!$A:$A,Mapping!$C:$C)</f>
        <v>#N/A</v>
      </c>
      <c r="F2826" s="1" t="e">
        <f>_xlfn.XLOOKUP($A2826,Mapping!$A:$A,Mapping!$G:$G)</f>
        <v>#N/A</v>
      </c>
    </row>
    <row r="2827" spans="1:6" hidden="1" x14ac:dyDescent="0.25">
      <c r="A2827" t="s">
        <v>2796</v>
      </c>
      <c r="B2827" t="s">
        <v>46</v>
      </c>
      <c r="C2827" s="1" t="e">
        <f>_xlfn.XLOOKUP($A2827,Mapping!$A:$A,Mapping!$D:$D)</f>
        <v>#N/A</v>
      </c>
      <c r="D2827" s="1" t="e">
        <f>_xlfn.XLOOKUP($A2827,Mapping!$A:$A,Mapping!$E:$E)</f>
        <v>#N/A</v>
      </c>
      <c r="E2827" s="1" t="e">
        <f>_xlfn.XLOOKUP($A2827,Mapping!$A:$A,Mapping!$C:$C)</f>
        <v>#N/A</v>
      </c>
      <c r="F2827" s="1" t="e">
        <f>_xlfn.XLOOKUP($A2827,Mapping!$A:$A,Mapping!$G:$G)</f>
        <v>#N/A</v>
      </c>
    </row>
    <row r="2828" spans="1:6" hidden="1" x14ac:dyDescent="0.25">
      <c r="A2828" t="s">
        <v>2797</v>
      </c>
      <c r="B2828" t="s">
        <v>46</v>
      </c>
      <c r="C2828" s="1" t="e">
        <f>_xlfn.XLOOKUP($A2828,Mapping!$A:$A,Mapping!$D:$D)</f>
        <v>#N/A</v>
      </c>
      <c r="D2828" s="1" t="e">
        <f>_xlfn.XLOOKUP($A2828,Mapping!$A:$A,Mapping!$E:$E)</f>
        <v>#N/A</v>
      </c>
      <c r="E2828" s="1" t="e">
        <f>_xlfn.XLOOKUP($A2828,Mapping!$A:$A,Mapping!$C:$C)</f>
        <v>#N/A</v>
      </c>
      <c r="F2828" s="1" t="e">
        <f>_xlfn.XLOOKUP($A2828,Mapping!$A:$A,Mapping!$G:$G)</f>
        <v>#N/A</v>
      </c>
    </row>
    <row r="2829" spans="1:6" hidden="1" x14ac:dyDescent="0.25">
      <c r="A2829" t="s">
        <v>2798</v>
      </c>
      <c r="B2829" t="s">
        <v>46</v>
      </c>
      <c r="C2829" s="1" t="e">
        <f>_xlfn.XLOOKUP($A2829,Mapping!$A:$A,Mapping!$D:$D)</f>
        <v>#N/A</v>
      </c>
      <c r="D2829" s="1" t="e">
        <f>_xlfn.XLOOKUP($A2829,Mapping!$A:$A,Mapping!$E:$E)</f>
        <v>#N/A</v>
      </c>
      <c r="E2829" s="1" t="e">
        <f>_xlfn.XLOOKUP($A2829,Mapping!$A:$A,Mapping!$C:$C)</f>
        <v>#N/A</v>
      </c>
      <c r="F2829" s="1" t="e">
        <f>_xlfn.XLOOKUP($A2829,Mapping!$A:$A,Mapping!$G:$G)</f>
        <v>#N/A</v>
      </c>
    </row>
    <row r="2830" spans="1:6" hidden="1" x14ac:dyDescent="0.25">
      <c r="A2830" t="s">
        <v>2799</v>
      </c>
      <c r="B2830" t="s">
        <v>46</v>
      </c>
      <c r="C2830" s="1" t="e">
        <f>_xlfn.XLOOKUP($A2830,Mapping!$A:$A,Mapping!$D:$D)</f>
        <v>#N/A</v>
      </c>
      <c r="D2830" s="1" t="e">
        <f>_xlfn.XLOOKUP($A2830,Mapping!$A:$A,Mapping!$E:$E)</f>
        <v>#N/A</v>
      </c>
      <c r="E2830" s="1" t="e">
        <f>_xlfn.XLOOKUP($A2830,Mapping!$A:$A,Mapping!$C:$C)</f>
        <v>#N/A</v>
      </c>
      <c r="F2830" s="1" t="e">
        <f>_xlfn.XLOOKUP($A2830,Mapping!$A:$A,Mapping!$G:$G)</f>
        <v>#N/A</v>
      </c>
    </row>
    <row r="2831" spans="1:6" hidden="1" x14ac:dyDescent="0.25">
      <c r="A2831" t="s">
        <v>2800</v>
      </c>
      <c r="B2831" t="s">
        <v>46</v>
      </c>
      <c r="C2831" s="1" t="e">
        <f>_xlfn.XLOOKUP($A2831,Mapping!$A:$A,Mapping!$D:$D)</f>
        <v>#N/A</v>
      </c>
      <c r="D2831" s="1" t="e">
        <f>_xlfn.XLOOKUP($A2831,Mapping!$A:$A,Mapping!$E:$E)</f>
        <v>#N/A</v>
      </c>
      <c r="E2831" s="1" t="e">
        <f>_xlfn.XLOOKUP($A2831,Mapping!$A:$A,Mapping!$C:$C)</f>
        <v>#N/A</v>
      </c>
      <c r="F2831" s="1" t="e">
        <f>_xlfn.XLOOKUP($A2831,Mapping!$A:$A,Mapping!$G:$G)</f>
        <v>#N/A</v>
      </c>
    </row>
    <row r="2832" spans="1:6" hidden="1" x14ac:dyDescent="0.25">
      <c r="A2832" t="s">
        <v>2801</v>
      </c>
      <c r="B2832" t="s">
        <v>46</v>
      </c>
      <c r="C2832" s="1" t="e">
        <f>_xlfn.XLOOKUP($A2832,Mapping!$A:$A,Mapping!$D:$D)</f>
        <v>#N/A</v>
      </c>
      <c r="D2832" s="1" t="e">
        <f>_xlfn.XLOOKUP($A2832,Mapping!$A:$A,Mapping!$E:$E)</f>
        <v>#N/A</v>
      </c>
      <c r="E2832" s="1" t="e">
        <f>_xlfn.XLOOKUP($A2832,Mapping!$A:$A,Mapping!$C:$C)</f>
        <v>#N/A</v>
      </c>
      <c r="F2832" s="1" t="e">
        <f>_xlfn.XLOOKUP($A2832,Mapping!$A:$A,Mapping!$G:$G)</f>
        <v>#N/A</v>
      </c>
    </row>
    <row r="2833" spans="1:6" hidden="1" x14ac:dyDescent="0.25">
      <c r="A2833" t="s">
        <v>2802</v>
      </c>
      <c r="B2833" t="s">
        <v>46</v>
      </c>
      <c r="C2833" s="1" t="e">
        <f>_xlfn.XLOOKUP($A2833,Mapping!$A:$A,Mapping!$D:$D)</f>
        <v>#N/A</v>
      </c>
      <c r="D2833" s="1" t="e">
        <f>_xlfn.XLOOKUP($A2833,Mapping!$A:$A,Mapping!$E:$E)</f>
        <v>#N/A</v>
      </c>
      <c r="E2833" s="1" t="e">
        <f>_xlfn.XLOOKUP($A2833,Mapping!$A:$A,Mapping!$C:$C)</f>
        <v>#N/A</v>
      </c>
      <c r="F2833" s="1" t="e">
        <f>_xlfn.XLOOKUP($A2833,Mapping!$A:$A,Mapping!$G:$G)</f>
        <v>#N/A</v>
      </c>
    </row>
    <row r="2834" spans="1:6" hidden="1" x14ac:dyDescent="0.25">
      <c r="A2834" t="s">
        <v>2803</v>
      </c>
      <c r="B2834" t="s">
        <v>46</v>
      </c>
      <c r="C2834" s="1" t="e">
        <f>_xlfn.XLOOKUP($A2834,Mapping!$A:$A,Mapping!$D:$D)</f>
        <v>#N/A</v>
      </c>
      <c r="D2834" s="1" t="e">
        <f>_xlfn.XLOOKUP($A2834,Mapping!$A:$A,Mapping!$E:$E)</f>
        <v>#N/A</v>
      </c>
      <c r="E2834" s="1" t="e">
        <f>_xlfn.XLOOKUP($A2834,Mapping!$A:$A,Mapping!$C:$C)</f>
        <v>#N/A</v>
      </c>
      <c r="F2834" s="1" t="e">
        <f>_xlfn.XLOOKUP($A2834,Mapping!$A:$A,Mapping!$G:$G)</f>
        <v>#N/A</v>
      </c>
    </row>
    <row r="2835" spans="1:6" hidden="1" x14ac:dyDescent="0.25">
      <c r="A2835" t="s">
        <v>2804</v>
      </c>
      <c r="B2835" t="s">
        <v>46</v>
      </c>
      <c r="C2835" s="1" t="e">
        <f>_xlfn.XLOOKUP($A2835,Mapping!$A:$A,Mapping!$D:$D)</f>
        <v>#N/A</v>
      </c>
      <c r="D2835" s="1" t="e">
        <f>_xlfn.XLOOKUP($A2835,Mapping!$A:$A,Mapping!$E:$E)</f>
        <v>#N/A</v>
      </c>
      <c r="E2835" s="1" t="e">
        <f>_xlfn.XLOOKUP($A2835,Mapping!$A:$A,Mapping!$C:$C)</f>
        <v>#N/A</v>
      </c>
      <c r="F2835" s="1" t="e">
        <f>_xlfn.XLOOKUP($A2835,Mapping!$A:$A,Mapping!$G:$G)</f>
        <v>#N/A</v>
      </c>
    </row>
    <row r="2836" spans="1:6" hidden="1" x14ac:dyDescent="0.25">
      <c r="A2836" t="s">
        <v>2805</v>
      </c>
      <c r="B2836" t="s">
        <v>46</v>
      </c>
      <c r="C2836" s="1" t="e">
        <f>_xlfn.XLOOKUP($A2836,Mapping!$A:$A,Mapping!$D:$D)</f>
        <v>#N/A</v>
      </c>
      <c r="D2836" s="1" t="e">
        <f>_xlfn.XLOOKUP($A2836,Mapping!$A:$A,Mapping!$E:$E)</f>
        <v>#N/A</v>
      </c>
      <c r="E2836" s="1" t="e">
        <f>_xlfn.XLOOKUP($A2836,Mapping!$A:$A,Mapping!$C:$C)</f>
        <v>#N/A</v>
      </c>
      <c r="F2836" s="1" t="e">
        <f>_xlfn.XLOOKUP($A2836,Mapping!$A:$A,Mapping!$G:$G)</f>
        <v>#N/A</v>
      </c>
    </row>
    <row r="2837" spans="1:6" hidden="1" x14ac:dyDescent="0.25">
      <c r="A2837" t="s">
        <v>2806</v>
      </c>
      <c r="B2837" t="s">
        <v>46</v>
      </c>
      <c r="C2837" s="1" t="e">
        <f>_xlfn.XLOOKUP($A2837,Mapping!$A:$A,Mapping!$D:$D)</f>
        <v>#N/A</v>
      </c>
      <c r="D2837" s="1" t="e">
        <f>_xlfn.XLOOKUP($A2837,Mapping!$A:$A,Mapping!$E:$E)</f>
        <v>#N/A</v>
      </c>
      <c r="E2837" s="1" t="e">
        <f>_xlfn.XLOOKUP($A2837,Mapping!$A:$A,Mapping!$C:$C)</f>
        <v>#N/A</v>
      </c>
      <c r="F2837" s="1" t="e">
        <f>_xlfn.XLOOKUP($A2837,Mapping!$A:$A,Mapping!$G:$G)</f>
        <v>#N/A</v>
      </c>
    </row>
    <row r="2838" spans="1:6" hidden="1" x14ac:dyDescent="0.25">
      <c r="A2838" t="s">
        <v>2807</v>
      </c>
      <c r="B2838" t="s">
        <v>46</v>
      </c>
      <c r="C2838" s="1" t="e">
        <f>_xlfn.XLOOKUP($A2838,Mapping!$A:$A,Mapping!$D:$D)</f>
        <v>#N/A</v>
      </c>
      <c r="D2838" s="1" t="e">
        <f>_xlfn.XLOOKUP($A2838,Mapping!$A:$A,Mapping!$E:$E)</f>
        <v>#N/A</v>
      </c>
      <c r="E2838" s="1" t="e">
        <f>_xlfn.XLOOKUP($A2838,Mapping!$A:$A,Mapping!$C:$C)</f>
        <v>#N/A</v>
      </c>
      <c r="F2838" s="1" t="e">
        <f>_xlfn.XLOOKUP($A2838,Mapping!$A:$A,Mapping!$G:$G)</f>
        <v>#N/A</v>
      </c>
    </row>
    <row r="2839" spans="1:6" hidden="1" x14ac:dyDescent="0.25">
      <c r="A2839" t="s">
        <v>2808</v>
      </c>
      <c r="B2839" t="s">
        <v>46</v>
      </c>
      <c r="C2839" s="1" t="str">
        <f>_xlfn.XLOOKUP($A2839,Mapping!$A:$A,Mapping!$D:$D)</f>
        <v/>
      </c>
      <c r="D2839" s="1" t="str">
        <f>_xlfn.XLOOKUP($A2839,Mapping!$A:$A,Mapping!$E:$E)</f>
        <v/>
      </c>
      <c r="E2839" s="1" t="str">
        <f>_xlfn.XLOOKUP($A2839,Mapping!$A:$A,Mapping!$C:$C)</f>
        <v>SJWAM</v>
      </c>
      <c r="F2839" s="1" t="str">
        <f>_xlfn.XLOOKUP($A2839,Mapping!$A:$A,Mapping!$G:$G)</f>
        <v/>
      </c>
    </row>
    <row r="2840" spans="1:6" hidden="1" x14ac:dyDescent="0.25">
      <c r="A2840" t="s">
        <v>2809</v>
      </c>
      <c r="B2840" t="s">
        <v>46</v>
      </c>
      <c r="C2840" s="1" t="e">
        <f>_xlfn.XLOOKUP($A2840,Mapping!$A:$A,Mapping!$D:$D)</f>
        <v>#N/A</v>
      </c>
      <c r="D2840" s="1" t="e">
        <f>_xlfn.XLOOKUP($A2840,Mapping!$A:$A,Mapping!$E:$E)</f>
        <v>#N/A</v>
      </c>
      <c r="E2840" s="1" t="e">
        <f>_xlfn.XLOOKUP($A2840,Mapping!$A:$A,Mapping!$C:$C)</f>
        <v>#N/A</v>
      </c>
      <c r="F2840" s="1" t="e">
        <f>_xlfn.XLOOKUP($A2840,Mapping!$A:$A,Mapping!$G:$G)</f>
        <v>#N/A</v>
      </c>
    </row>
    <row r="2841" spans="1:6" hidden="1" x14ac:dyDescent="0.25">
      <c r="A2841" t="s">
        <v>2810</v>
      </c>
      <c r="B2841" t="s">
        <v>46</v>
      </c>
      <c r="C2841" s="1" t="e">
        <f>_xlfn.XLOOKUP($A2841,Mapping!$A:$A,Mapping!$D:$D)</f>
        <v>#N/A</v>
      </c>
      <c r="D2841" s="1" t="e">
        <f>_xlfn.XLOOKUP($A2841,Mapping!$A:$A,Mapping!$E:$E)</f>
        <v>#N/A</v>
      </c>
      <c r="E2841" s="1" t="e">
        <f>_xlfn.XLOOKUP($A2841,Mapping!$A:$A,Mapping!$C:$C)</f>
        <v>#N/A</v>
      </c>
      <c r="F2841" s="1" t="e">
        <f>_xlfn.XLOOKUP($A2841,Mapping!$A:$A,Mapping!$G:$G)</f>
        <v>#N/A</v>
      </c>
    </row>
    <row r="2842" spans="1:6" hidden="1" x14ac:dyDescent="0.25">
      <c r="A2842" t="s">
        <v>2811</v>
      </c>
      <c r="B2842" t="s">
        <v>46</v>
      </c>
      <c r="C2842" s="1" t="e">
        <f>_xlfn.XLOOKUP($A2842,Mapping!$A:$A,Mapping!$D:$D)</f>
        <v>#N/A</v>
      </c>
      <c r="D2842" s="1" t="e">
        <f>_xlfn.XLOOKUP($A2842,Mapping!$A:$A,Mapping!$E:$E)</f>
        <v>#N/A</v>
      </c>
      <c r="E2842" s="1" t="e">
        <f>_xlfn.XLOOKUP($A2842,Mapping!$A:$A,Mapping!$C:$C)</f>
        <v>#N/A</v>
      </c>
      <c r="F2842" s="1" t="e">
        <f>_xlfn.XLOOKUP($A2842,Mapping!$A:$A,Mapping!$G:$G)</f>
        <v>#N/A</v>
      </c>
    </row>
    <row r="2843" spans="1:6" hidden="1" x14ac:dyDescent="0.25">
      <c r="A2843" t="s">
        <v>2812</v>
      </c>
      <c r="B2843" t="s">
        <v>46</v>
      </c>
      <c r="C2843" s="1" t="e">
        <f>_xlfn.XLOOKUP($A2843,Mapping!$A:$A,Mapping!$D:$D)</f>
        <v>#N/A</v>
      </c>
      <c r="D2843" s="1" t="e">
        <f>_xlfn.XLOOKUP($A2843,Mapping!$A:$A,Mapping!$E:$E)</f>
        <v>#N/A</v>
      </c>
      <c r="E2843" s="1" t="e">
        <f>_xlfn.XLOOKUP($A2843,Mapping!$A:$A,Mapping!$C:$C)</f>
        <v>#N/A</v>
      </c>
      <c r="F2843" s="1" t="e">
        <f>_xlfn.XLOOKUP($A2843,Mapping!$A:$A,Mapping!$G:$G)</f>
        <v>#N/A</v>
      </c>
    </row>
    <row r="2844" spans="1:6" hidden="1" x14ac:dyDescent="0.25">
      <c r="A2844" t="s">
        <v>2813</v>
      </c>
      <c r="B2844" t="s">
        <v>46</v>
      </c>
      <c r="C2844" s="1" t="e">
        <f>_xlfn.XLOOKUP($A2844,Mapping!$A:$A,Mapping!$D:$D)</f>
        <v>#N/A</v>
      </c>
      <c r="D2844" s="1" t="e">
        <f>_xlfn.XLOOKUP($A2844,Mapping!$A:$A,Mapping!$E:$E)</f>
        <v>#N/A</v>
      </c>
      <c r="E2844" s="1" t="e">
        <f>_xlfn.XLOOKUP($A2844,Mapping!$A:$A,Mapping!$C:$C)</f>
        <v>#N/A</v>
      </c>
      <c r="F2844" s="1" t="e">
        <f>_xlfn.XLOOKUP($A2844,Mapping!$A:$A,Mapping!$G:$G)</f>
        <v>#N/A</v>
      </c>
    </row>
    <row r="2845" spans="1:6" hidden="1" x14ac:dyDescent="0.25">
      <c r="A2845" t="s">
        <v>2814</v>
      </c>
      <c r="B2845" t="s">
        <v>46</v>
      </c>
      <c r="C2845" s="1" t="e">
        <f>_xlfn.XLOOKUP($A2845,Mapping!$A:$A,Mapping!$D:$D)</f>
        <v>#N/A</v>
      </c>
      <c r="D2845" s="1" t="e">
        <f>_xlfn.XLOOKUP($A2845,Mapping!$A:$A,Mapping!$E:$E)</f>
        <v>#N/A</v>
      </c>
      <c r="E2845" s="1" t="e">
        <f>_xlfn.XLOOKUP($A2845,Mapping!$A:$A,Mapping!$C:$C)</f>
        <v>#N/A</v>
      </c>
      <c r="F2845" s="1" t="e">
        <f>_xlfn.XLOOKUP($A2845,Mapping!$A:$A,Mapping!$G:$G)</f>
        <v>#N/A</v>
      </c>
    </row>
    <row r="2846" spans="1:6" hidden="1" x14ac:dyDescent="0.25">
      <c r="A2846" t="s">
        <v>2815</v>
      </c>
      <c r="B2846" t="s">
        <v>46</v>
      </c>
      <c r="C2846" s="1" t="e">
        <f>_xlfn.XLOOKUP($A2846,Mapping!$A:$A,Mapping!$D:$D)</f>
        <v>#N/A</v>
      </c>
      <c r="D2846" s="1" t="e">
        <f>_xlfn.XLOOKUP($A2846,Mapping!$A:$A,Mapping!$E:$E)</f>
        <v>#N/A</v>
      </c>
      <c r="E2846" s="1" t="e">
        <f>_xlfn.XLOOKUP($A2846,Mapping!$A:$A,Mapping!$C:$C)</f>
        <v>#N/A</v>
      </c>
      <c r="F2846" s="1" t="e">
        <f>_xlfn.XLOOKUP($A2846,Mapping!$A:$A,Mapping!$G:$G)</f>
        <v>#N/A</v>
      </c>
    </row>
    <row r="2847" spans="1:6" hidden="1" x14ac:dyDescent="0.25">
      <c r="A2847" t="s">
        <v>2816</v>
      </c>
      <c r="B2847" t="s">
        <v>46</v>
      </c>
      <c r="C2847" s="1" t="e">
        <f>_xlfn.XLOOKUP($A2847,Mapping!$A:$A,Mapping!$D:$D)</f>
        <v>#N/A</v>
      </c>
      <c r="D2847" s="1" t="e">
        <f>_xlfn.XLOOKUP($A2847,Mapping!$A:$A,Mapping!$E:$E)</f>
        <v>#N/A</v>
      </c>
      <c r="E2847" s="1" t="e">
        <f>_xlfn.XLOOKUP($A2847,Mapping!$A:$A,Mapping!$C:$C)</f>
        <v>#N/A</v>
      </c>
      <c r="F2847" s="1" t="e">
        <f>_xlfn.XLOOKUP($A2847,Mapping!$A:$A,Mapping!$G:$G)</f>
        <v>#N/A</v>
      </c>
    </row>
    <row r="2848" spans="1:6" hidden="1" x14ac:dyDescent="0.25">
      <c r="A2848" t="s">
        <v>2817</v>
      </c>
      <c r="B2848" t="s">
        <v>46</v>
      </c>
      <c r="C2848" s="1" t="e">
        <f>_xlfn.XLOOKUP($A2848,Mapping!$A:$A,Mapping!$D:$D)</f>
        <v>#N/A</v>
      </c>
      <c r="D2848" s="1" t="e">
        <f>_xlfn.XLOOKUP($A2848,Mapping!$A:$A,Mapping!$E:$E)</f>
        <v>#N/A</v>
      </c>
      <c r="E2848" s="1" t="e">
        <f>_xlfn.XLOOKUP($A2848,Mapping!$A:$A,Mapping!$C:$C)</f>
        <v>#N/A</v>
      </c>
      <c r="F2848" s="1" t="e">
        <f>_xlfn.XLOOKUP($A2848,Mapping!$A:$A,Mapping!$G:$G)</f>
        <v>#N/A</v>
      </c>
    </row>
    <row r="2849" spans="1:6" hidden="1" x14ac:dyDescent="0.25">
      <c r="A2849" t="s">
        <v>2818</v>
      </c>
      <c r="B2849" t="s">
        <v>46</v>
      </c>
      <c r="C2849" s="1" t="e">
        <f>_xlfn.XLOOKUP($A2849,Mapping!$A:$A,Mapping!$D:$D)</f>
        <v>#N/A</v>
      </c>
      <c r="D2849" s="1" t="e">
        <f>_xlfn.XLOOKUP($A2849,Mapping!$A:$A,Mapping!$E:$E)</f>
        <v>#N/A</v>
      </c>
      <c r="E2849" s="1" t="e">
        <f>_xlfn.XLOOKUP($A2849,Mapping!$A:$A,Mapping!$C:$C)</f>
        <v>#N/A</v>
      </c>
      <c r="F2849" s="1" t="e">
        <f>_xlfn.XLOOKUP($A2849,Mapping!$A:$A,Mapping!$G:$G)</f>
        <v>#N/A</v>
      </c>
    </row>
    <row r="2850" spans="1:6" hidden="1" x14ac:dyDescent="0.25">
      <c r="A2850" t="s">
        <v>2819</v>
      </c>
      <c r="B2850" t="s">
        <v>46</v>
      </c>
      <c r="C2850" s="1" t="e">
        <f>_xlfn.XLOOKUP($A2850,Mapping!$A:$A,Mapping!$D:$D)</f>
        <v>#N/A</v>
      </c>
      <c r="D2850" s="1" t="e">
        <f>_xlfn.XLOOKUP($A2850,Mapping!$A:$A,Mapping!$E:$E)</f>
        <v>#N/A</v>
      </c>
      <c r="E2850" s="1" t="e">
        <f>_xlfn.XLOOKUP($A2850,Mapping!$A:$A,Mapping!$C:$C)</f>
        <v>#N/A</v>
      </c>
      <c r="F2850" s="1" t="e">
        <f>_xlfn.XLOOKUP($A2850,Mapping!$A:$A,Mapping!$G:$G)</f>
        <v>#N/A</v>
      </c>
    </row>
    <row r="2851" spans="1:6" hidden="1" x14ac:dyDescent="0.25">
      <c r="A2851" t="s">
        <v>2820</v>
      </c>
      <c r="B2851" t="s">
        <v>46</v>
      </c>
      <c r="C2851" s="1" t="e">
        <f>_xlfn.XLOOKUP($A2851,Mapping!$A:$A,Mapping!$D:$D)</f>
        <v>#N/A</v>
      </c>
      <c r="D2851" s="1" t="e">
        <f>_xlfn.XLOOKUP($A2851,Mapping!$A:$A,Mapping!$E:$E)</f>
        <v>#N/A</v>
      </c>
      <c r="E2851" s="1" t="e">
        <f>_xlfn.XLOOKUP($A2851,Mapping!$A:$A,Mapping!$C:$C)</f>
        <v>#N/A</v>
      </c>
      <c r="F2851" s="1" t="e">
        <f>_xlfn.XLOOKUP($A2851,Mapping!$A:$A,Mapping!$G:$G)</f>
        <v>#N/A</v>
      </c>
    </row>
    <row r="2852" spans="1:6" hidden="1" x14ac:dyDescent="0.25">
      <c r="A2852" t="s">
        <v>2821</v>
      </c>
      <c r="B2852" t="s">
        <v>46</v>
      </c>
      <c r="C2852" s="1" t="e">
        <f>_xlfn.XLOOKUP($A2852,Mapping!$A:$A,Mapping!$D:$D)</f>
        <v>#N/A</v>
      </c>
      <c r="D2852" s="1" t="e">
        <f>_xlfn.XLOOKUP($A2852,Mapping!$A:$A,Mapping!$E:$E)</f>
        <v>#N/A</v>
      </c>
      <c r="E2852" s="1" t="e">
        <f>_xlfn.XLOOKUP($A2852,Mapping!$A:$A,Mapping!$C:$C)</f>
        <v>#N/A</v>
      </c>
      <c r="F2852" s="1" t="e">
        <f>_xlfn.XLOOKUP($A2852,Mapping!$A:$A,Mapping!$G:$G)</f>
        <v>#N/A</v>
      </c>
    </row>
    <row r="2853" spans="1:6" hidden="1" x14ac:dyDescent="0.25">
      <c r="A2853" t="s">
        <v>2822</v>
      </c>
      <c r="B2853" t="s">
        <v>46</v>
      </c>
      <c r="C2853" s="1" t="e">
        <f>_xlfn.XLOOKUP($A2853,Mapping!$A:$A,Mapping!$D:$D)</f>
        <v>#N/A</v>
      </c>
      <c r="D2853" s="1" t="e">
        <f>_xlfn.XLOOKUP($A2853,Mapping!$A:$A,Mapping!$E:$E)</f>
        <v>#N/A</v>
      </c>
      <c r="E2853" s="1" t="e">
        <f>_xlfn.XLOOKUP($A2853,Mapping!$A:$A,Mapping!$C:$C)</f>
        <v>#N/A</v>
      </c>
      <c r="F2853" s="1" t="e">
        <f>_xlfn.XLOOKUP($A2853,Mapping!$A:$A,Mapping!$G:$G)</f>
        <v>#N/A</v>
      </c>
    </row>
    <row r="2854" spans="1:6" hidden="1" x14ac:dyDescent="0.25">
      <c r="A2854" t="s">
        <v>2823</v>
      </c>
      <c r="B2854" t="s">
        <v>46</v>
      </c>
      <c r="C2854" s="1" t="str">
        <f>_xlfn.XLOOKUP($A2854,Mapping!$A:$A,Mapping!$D:$D)</f>
        <v/>
      </c>
      <c r="D2854" s="1" t="str">
        <f>_xlfn.XLOOKUP($A2854,Mapping!$A:$A,Mapping!$E:$E)</f>
        <v/>
      </c>
      <c r="E2854" s="1" t="str">
        <f>_xlfn.XLOOKUP($A2854,Mapping!$A:$A,Mapping!$C:$C)</f>
        <v>SJWAM</v>
      </c>
      <c r="F2854" s="1" t="str">
        <f>_xlfn.XLOOKUP($A2854,Mapping!$A:$A,Mapping!$G:$G)</f>
        <v/>
      </c>
    </row>
    <row r="2855" spans="1:6" hidden="1" x14ac:dyDescent="0.25">
      <c r="A2855" t="s">
        <v>2824</v>
      </c>
      <c r="B2855" t="s">
        <v>46</v>
      </c>
      <c r="C2855" s="1" t="str">
        <f>_xlfn.XLOOKUP($A2855,Mapping!$A:$A,Mapping!$D:$D)</f>
        <v/>
      </c>
      <c r="D2855" s="1" t="str">
        <f>_xlfn.XLOOKUP($A2855,Mapping!$A:$A,Mapping!$E:$E)</f>
        <v/>
      </c>
      <c r="E2855" s="1" t="str">
        <f>_xlfn.XLOOKUP($A2855,Mapping!$A:$A,Mapping!$C:$C)</f>
        <v>SJWAM</v>
      </c>
      <c r="F2855" s="1" t="str">
        <f>_xlfn.XLOOKUP($A2855,Mapping!$A:$A,Mapping!$G:$G)</f>
        <v/>
      </c>
    </row>
    <row r="2856" spans="1:6" hidden="1" x14ac:dyDescent="0.25">
      <c r="A2856" t="s">
        <v>2825</v>
      </c>
      <c r="B2856" t="s">
        <v>46</v>
      </c>
      <c r="C2856" s="1" t="str">
        <f>_xlfn.XLOOKUP($A2856,Mapping!$A:$A,Mapping!$D:$D)</f>
        <v/>
      </c>
      <c r="D2856" s="1" t="str">
        <f>_xlfn.XLOOKUP($A2856,Mapping!$A:$A,Mapping!$E:$E)</f>
        <v/>
      </c>
      <c r="E2856" s="1" t="str">
        <f>_xlfn.XLOOKUP($A2856,Mapping!$A:$A,Mapping!$C:$C)</f>
        <v>SJWAM</v>
      </c>
      <c r="F2856" s="1" t="str">
        <f>_xlfn.XLOOKUP($A2856,Mapping!$A:$A,Mapping!$G:$G)</f>
        <v/>
      </c>
    </row>
    <row r="2857" spans="1:6" hidden="1" x14ac:dyDescent="0.25">
      <c r="A2857" t="s">
        <v>2826</v>
      </c>
      <c r="B2857" t="s">
        <v>46</v>
      </c>
      <c r="C2857" s="1" t="str">
        <f>_xlfn.XLOOKUP($A2857,Mapping!$A:$A,Mapping!$D:$D)</f>
        <v/>
      </c>
      <c r="D2857" s="1" t="str">
        <f>_xlfn.XLOOKUP($A2857,Mapping!$A:$A,Mapping!$E:$E)</f>
        <v/>
      </c>
      <c r="E2857" s="1" t="str">
        <f>_xlfn.XLOOKUP($A2857,Mapping!$A:$A,Mapping!$C:$C)</f>
        <v>SJWAM</v>
      </c>
      <c r="F2857" s="1" t="str">
        <f>_xlfn.XLOOKUP($A2857,Mapping!$A:$A,Mapping!$G:$G)</f>
        <v/>
      </c>
    </row>
    <row r="2858" spans="1:6" hidden="1" x14ac:dyDescent="0.25">
      <c r="A2858" t="s">
        <v>2827</v>
      </c>
      <c r="B2858" t="s">
        <v>46</v>
      </c>
      <c r="C2858" s="1" t="e">
        <f>_xlfn.XLOOKUP($A2858,Mapping!$A:$A,Mapping!$D:$D)</f>
        <v>#N/A</v>
      </c>
      <c r="D2858" s="1" t="e">
        <f>_xlfn.XLOOKUP($A2858,Mapping!$A:$A,Mapping!$E:$E)</f>
        <v>#N/A</v>
      </c>
      <c r="E2858" s="1" t="e">
        <f>_xlfn.XLOOKUP($A2858,Mapping!$A:$A,Mapping!$C:$C)</f>
        <v>#N/A</v>
      </c>
      <c r="F2858" s="1" t="e">
        <f>_xlfn.XLOOKUP($A2858,Mapping!$A:$A,Mapping!$G:$G)</f>
        <v>#N/A</v>
      </c>
    </row>
    <row r="2859" spans="1:6" hidden="1" x14ac:dyDescent="0.25">
      <c r="A2859" t="s">
        <v>2828</v>
      </c>
      <c r="B2859" t="s">
        <v>46</v>
      </c>
      <c r="C2859" s="1" t="e">
        <f>_xlfn.XLOOKUP($A2859,Mapping!$A:$A,Mapping!$D:$D)</f>
        <v>#N/A</v>
      </c>
      <c r="D2859" s="1" t="e">
        <f>_xlfn.XLOOKUP($A2859,Mapping!$A:$A,Mapping!$E:$E)</f>
        <v>#N/A</v>
      </c>
      <c r="E2859" s="1" t="e">
        <f>_xlfn.XLOOKUP($A2859,Mapping!$A:$A,Mapping!$C:$C)</f>
        <v>#N/A</v>
      </c>
      <c r="F2859" s="1" t="e">
        <f>_xlfn.XLOOKUP($A2859,Mapping!$A:$A,Mapping!$G:$G)</f>
        <v>#N/A</v>
      </c>
    </row>
    <row r="2860" spans="1:6" hidden="1" x14ac:dyDescent="0.25">
      <c r="A2860" t="s">
        <v>2829</v>
      </c>
      <c r="B2860" t="s">
        <v>46</v>
      </c>
      <c r="C2860" s="1" t="e">
        <f>_xlfn.XLOOKUP($A2860,Mapping!$A:$A,Mapping!$D:$D)</f>
        <v>#N/A</v>
      </c>
      <c r="D2860" s="1" t="e">
        <f>_xlfn.XLOOKUP($A2860,Mapping!$A:$A,Mapping!$E:$E)</f>
        <v>#N/A</v>
      </c>
      <c r="E2860" s="1" t="e">
        <f>_xlfn.XLOOKUP($A2860,Mapping!$A:$A,Mapping!$C:$C)</f>
        <v>#N/A</v>
      </c>
      <c r="F2860" s="1" t="e">
        <f>_xlfn.XLOOKUP($A2860,Mapping!$A:$A,Mapping!$G:$G)</f>
        <v>#N/A</v>
      </c>
    </row>
    <row r="2861" spans="1:6" hidden="1" x14ac:dyDescent="0.25">
      <c r="A2861" t="s">
        <v>2830</v>
      </c>
      <c r="B2861" t="s">
        <v>46</v>
      </c>
      <c r="C2861" s="1" t="e">
        <f>_xlfn.XLOOKUP($A2861,Mapping!$A:$A,Mapping!$D:$D)</f>
        <v>#N/A</v>
      </c>
      <c r="D2861" s="1" t="e">
        <f>_xlfn.XLOOKUP($A2861,Mapping!$A:$A,Mapping!$E:$E)</f>
        <v>#N/A</v>
      </c>
      <c r="E2861" s="1" t="e">
        <f>_xlfn.XLOOKUP($A2861,Mapping!$A:$A,Mapping!$C:$C)</f>
        <v>#N/A</v>
      </c>
      <c r="F2861" s="1" t="e">
        <f>_xlfn.XLOOKUP($A2861,Mapping!$A:$A,Mapping!$G:$G)</f>
        <v>#N/A</v>
      </c>
    </row>
    <row r="2862" spans="1:6" hidden="1" x14ac:dyDescent="0.25">
      <c r="A2862" t="s">
        <v>2831</v>
      </c>
      <c r="B2862" t="s">
        <v>46</v>
      </c>
      <c r="C2862" s="1" t="e">
        <f>_xlfn.XLOOKUP($A2862,Mapping!$A:$A,Mapping!$D:$D)</f>
        <v>#N/A</v>
      </c>
      <c r="D2862" s="1" t="e">
        <f>_xlfn.XLOOKUP($A2862,Mapping!$A:$A,Mapping!$E:$E)</f>
        <v>#N/A</v>
      </c>
      <c r="E2862" s="1" t="e">
        <f>_xlfn.XLOOKUP($A2862,Mapping!$A:$A,Mapping!$C:$C)</f>
        <v>#N/A</v>
      </c>
      <c r="F2862" s="1" t="e">
        <f>_xlfn.XLOOKUP($A2862,Mapping!$A:$A,Mapping!$G:$G)</f>
        <v>#N/A</v>
      </c>
    </row>
    <row r="2863" spans="1:6" hidden="1" x14ac:dyDescent="0.25">
      <c r="A2863" t="s">
        <v>2832</v>
      </c>
      <c r="B2863" t="s">
        <v>46</v>
      </c>
      <c r="C2863" s="1" t="str">
        <f>_xlfn.XLOOKUP($A2863,Mapping!$A:$A,Mapping!$D:$D)</f>
        <v/>
      </c>
      <c r="D2863" s="1" t="str">
        <f>_xlfn.XLOOKUP($A2863,Mapping!$A:$A,Mapping!$E:$E)</f>
        <v/>
      </c>
      <c r="E2863" s="1" t="str">
        <f>_xlfn.XLOOKUP($A2863,Mapping!$A:$A,Mapping!$C:$C)</f>
        <v>SJWAM</v>
      </c>
      <c r="F2863" s="1" t="str">
        <f>_xlfn.XLOOKUP($A2863,Mapping!$A:$A,Mapping!$G:$G)</f>
        <v/>
      </c>
    </row>
    <row r="2864" spans="1:6" hidden="1" x14ac:dyDescent="0.25">
      <c r="A2864" t="s">
        <v>2833</v>
      </c>
      <c r="B2864" t="s">
        <v>46</v>
      </c>
      <c r="C2864" s="1" t="str">
        <f>_xlfn.XLOOKUP($A2864,Mapping!$A:$A,Mapping!$D:$D)</f>
        <v/>
      </c>
      <c r="D2864" s="1" t="str">
        <f>_xlfn.XLOOKUP($A2864,Mapping!$A:$A,Mapping!$E:$E)</f>
        <v/>
      </c>
      <c r="E2864" s="1" t="str">
        <f>_xlfn.XLOOKUP($A2864,Mapping!$A:$A,Mapping!$C:$C)</f>
        <v>SJWAM</v>
      </c>
      <c r="F2864" s="1" t="str">
        <f>_xlfn.XLOOKUP($A2864,Mapping!$A:$A,Mapping!$G:$G)</f>
        <v/>
      </c>
    </row>
    <row r="2865" spans="1:6" hidden="1" x14ac:dyDescent="0.25">
      <c r="A2865" t="s">
        <v>2834</v>
      </c>
      <c r="B2865" t="s">
        <v>46</v>
      </c>
      <c r="C2865" s="1" t="str">
        <f>_xlfn.XLOOKUP($A2865,Mapping!$A:$A,Mapping!$D:$D)</f>
        <v/>
      </c>
      <c r="D2865" s="1" t="str">
        <f>_xlfn.XLOOKUP($A2865,Mapping!$A:$A,Mapping!$E:$E)</f>
        <v/>
      </c>
      <c r="E2865" s="1" t="str">
        <f>_xlfn.XLOOKUP($A2865,Mapping!$A:$A,Mapping!$C:$C)</f>
        <v>SJWAM</v>
      </c>
      <c r="F2865" s="1" t="str">
        <f>_xlfn.XLOOKUP($A2865,Mapping!$A:$A,Mapping!$G:$G)</f>
        <v/>
      </c>
    </row>
    <row r="2866" spans="1:6" hidden="1" x14ac:dyDescent="0.25">
      <c r="A2866" t="s">
        <v>2835</v>
      </c>
      <c r="B2866" t="s">
        <v>46</v>
      </c>
      <c r="C2866" s="1" t="str">
        <f>_xlfn.XLOOKUP($A2866,Mapping!$A:$A,Mapping!$D:$D)</f>
        <v/>
      </c>
      <c r="D2866" s="1" t="str">
        <f>_xlfn.XLOOKUP($A2866,Mapping!$A:$A,Mapping!$E:$E)</f>
        <v/>
      </c>
      <c r="E2866" s="1" t="str">
        <f>_xlfn.XLOOKUP($A2866,Mapping!$A:$A,Mapping!$C:$C)</f>
        <v>SJWAM</v>
      </c>
      <c r="F2866" s="1" t="str">
        <f>_xlfn.XLOOKUP($A2866,Mapping!$A:$A,Mapping!$G:$G)</f>
        <v/>
      </c>
    </row>
    <row r="2867" spans="1:6" hidden="1" x14ac:dyDescent="0.25">
      <c r="A2867" t="s">
        <v>2836</v>
      </c>
      <c r="B2867" t="s">
        <v>46</v>
      </c>
      <c r="C2867" s="1" t="str">
        <f>_xlfn.XLOOKUP($A2867,Mapping!$A:$A,Mapping!$D:$D)</f>
        <v/>
      </c>
      <c r="D2867" s="1" t="str">
        <f>_xlfn.XLOOKUP($A2867,Mapping!$A:$A,Mapping!$E:$E)</f>
        <v/>
      </c>
      <c r="E2867" s="1" t="str">
        <f>_xlfn.XLOOKUP($A2867,Mapping!$A:$A,Mapping!$C:$C)</f>
        <v>SJWAM</v>
      </c>
      <c r="F2867" s="1" t="str">
        <f>_xlfn.XLOOKUP($A2867,Mapping!$A:$A,Mapping!$G:$G)</f>
        <v/>
      </c>
    </row>
    <row r="2868" spans="1:6" hidden="1" x14ac:dyDescent="0.25">
      <c r="A2868" t="s">
        <v>2837</v>
      </c>
      <c r="B2868" t="s">
        <v>46</v>
      </c>
      <c r="C2868" s="1" t="str">
        <f>_xlfn.XLOOKUP($A2868,Mapping!$A:$A,Mapping!$D:$D)</f>
        <v/>
      </c>
      <c r="D2868" s="1" t="str">
        <f>_xlfn.XLOOKUP($A2868,Mapping!$A:$A,Mapping!$E:$E)</f>
        <v/>
      </c>
      <c r="E2868" s="1" t="str">
        <f>_xlfn.XLOOKUP($A2868,Mapping!$A:$A,Mapping!$C:$C)</f>
        <v>SJWAM</v>
      </c>
      <c r="F2868" s="1" t="str">
        <f>_xlfn.XLOOKUP($A2868,Mapping!$A:$A,Mapping!$G:$G)</f>
        <v/>
      </c>
    </row>
    <row r="2869" spans="1:6" hidden="1" x14ac:dyDescent="0.25">
      <c r="A2869" t="s">
        <v>2838</v>
      </c>
      <c r="B2869" t="s">
        <v>46</v>
      </c>
      <c r="C2869" s="1" t="str">
        <f>_xlfn.XLOOKUP($A2869,Mapping!$A:$A,Mapping!$D:$D)</f>
        <v/>
      </c>
      <c r="D2869" s="1" t="str">
        <f>_xlfn.XLOOKUP($A2869,Mapping!$A:$A,Mapping!$E:$E)</f>
        <v/>
      </c>
      <c r="E2869" s="1" t="str">
        <f>_xlfn.XLOOKUP($A2869,Mapping!$A:$A,Mapping!$C:$C)</f>
        <v>SJWAM</v>
      </c>
      <c r="F2869" s="1" t="str">
        <f>_xlfn.XLOOKUP($A2869,Mapping!$A:$A,Mapping!$G:$G)</f>
        <v/>
      </c>
    </row>
    <row r="2870" spans="1:6" hidden="1" x14ac:dyDescent="0.25">
      <c r="A2870" t="s">
        <v>2839</v>
      </c>
      <c r="B2870" t="s">
        <v>46</v>
      </c>
      <c r="C2870" s="1" t="str">
        <f>_xlfn.XLOOKUP($A2870,Mapping!$A:$A,Mapping!$D:$D)</f>
        <v/>
      </c>
      <c r="D2870" s="1" t="str">
        <f>_xlfn.XLOOKUP($A2870,Mapping!$A:$A,Mapping!$E:$E)</f>
        <v/>
      </c>
      <c r="E2870" s="1" t="str">
        <f>_xlfn.XLOOKUP($A2870,Mapping!$A:$A,Mapping!$C:$C)</f>
        <v>SJWAM</v>
      </c>
      <c r="F2870" s="1" t="str">
        <f>_xlfn.XLOOKUP($A2870,Mapping!$A:$A,Mapping!$G:$G)</f>
        <v/>
      </c>
    </row>
    <row r="2871" spans="1:6" hidden="1" x14ac:dyDescent="0.25">
      <c r="A2871" t="s">
        <v>2840</v>
      </c>
      <c r="B2871" t="s">
        <v>46</v>
      </c>
      <c r="C2871" s="1" t="e">
        <f>_xlfn.XLOOKUP($A2871,Mapping!$A:$A,Mapping!$D:$D)</f>
        <v>#N/A</v>
      </c>
      <c r="D2871" s="1" t="e">
        <f>_xlfn.XLOOKUP($A2871,Mapping!$A:$A,Mapping!$E:$E)</f>
        <v>#N/A</v>
      </c>
      <c r="E2871" s="1" t="e">
        <f>_xlfn.XLOOKUP($A2871,Mapping!$A:$A,Mapping!$C:$C)</f>
        <v>#N/A</v>
      </c>
      <c r="F2871" s="1" t="e">
        <f>_xlfn.XLOOKUP($A2871,Mapping!$A:$A,Mapping!$G:$G)</f>
        <v>#N/A</v>
      </c>
    </row>
    <row r="2872" spans="1:6" hidden="1" x14ac:dyDescent="0.25">
      <c r="A2872" t="s">
        <v>2841</v>
      </c>
      <c r="B2872" t="s">
        <v>46</v>
      </c>
      <c r="C2872" s="1" t="e">
        <f>_xlfn.XLOOKUP($A2872,Mapping!$A:$A,Mapping!$D:$D)</f>
        <v>#N/A</v>
      </c>
      <c r="D2872" s="1" t="e">
        <f>_xlfn.XLOOKUP($A2872,Mapping!$A:$A,Mapping!$E:$E)</f>
        <v>#N/A</v>
      </c>
      <c r="E2872" s="1" t="e">
        <f>_xlfn.XLOOKUP($A2872,Mapping!$A:$A,Mapping!$C:$C)</f>
        <v>#N/A</v>
      </c>
      <c r="F2872" s="1" t="e">
        <f>_xlfn.XLOOKUP($A2872,Mapping!$A:$A,Mapping!$G:$G)</f>
        <v>#N/A</v>
      </c>
    </row>
    <row r="2873" spans="1:6" hidden="1" x14ac:dyDescent="0.25">
      <c r="A2873" t="s">
        <v>2842</v>
      </c>
      <c r="B2873" t="s">
        <v>46</v>
      </c>
      <c r="C2873" s="1" t="str">
        <f>_xlfn.XLOOKUP($A2873,Mapping!$A:$A,Mapping!$D:$D)</f>
        <v/>
      </c>
      <c r="D2873" s="1" t="str">
        <f>_xlfn.XLOOKUP($A2873,Mapping!$A:$A,Mapping!$E:$E)</f>
        <v/>
      </c>
      <c r="E2873" s="1" t="str">
        <f>_xlfn.XLOOKUP($A2873,Mapping!$A:$A,Mapping!$C:$C)</f>
        <v>SJWAM</v>
      </c>
      <c r="F2873" s="1" t="str">
        <f>_xlfn.XLOOKUP($A2873,Mapping!$A:$A,Mapping!$G:$G)</f>
        <v/>
      </c>
    </row>
    <row r="2874" spans="1:6" hidden="1" x14ac:dyDescent="0.25">
      <c r="A2874" t="s">
        <v>2843</v>
      </c>
      <c r="B2874" t="s">
        <v>46</v>
      </c>
      <c r="C2874" s="1" t="str">
        <f>_xlfn.XLOOKUP($A2874,Mapping!$A:$A,Mapping!$D:$D)</f>
        <v/>
      </c>
      <c r="D2874" s="1" t="str">
        <f>_xlfn.XLOOKUP($A2874,Mapping!$A:$A,Mapping!$E:$E)</f>
        <v/>
      </c>
      <c r="E2874" s="1" t="str">
        <f>_xlfn.XLOOKUP($A2874,Mapping!$A:$A,Mapping!$C:$C)</f>
        <v>SJWAM</v>
      </c>
      <c r="F2874" s="1" t="str">
        <f>_xlfn.XLOOKUP($A2874,Mapping!$A:$A,Mapping!$G:$G)</f>
        <v/>
      </c>
    </row>
    <row r="2875" spans="1:6" hidden="1" x14ac:dyDescent="0.25">
      <c r="A2875" t="s">
        <v>2844</v>
      </c>
      <c r="B2875" t="s">
        <v>46</v>
      </c>
      <c r="C2875" s="1" t="str">
        <f>_xlfn.XLOOKUP($A2875,Mapping!$A:$A,Mapping!$D:$D)</f>
        <v/>
      </c>
      <c r="D2875" s="1" t="str">
        <f>_xlfn.XLOOKUP($A2875,Mapping!$A:$A,Mapping!$E:$E)</f>
        <v/>
      </c>
      <c r="E2875" s="1" t="str">
        <f>_xlfn.XLOOKUP($A2875,Mapping!$A:$A,Mapping!$C:$C)</f>
        <v>SJWAM</v>
      </c>
      <c r="F2875" s="1" t="str">
        <f>_xlfn.XLOOKUP($A2875,Mapping!$A:$A,Mapping!$G:$G)</f>
        <v/>
      </c>
    </row>
    <row r="2876" spans="1:6" hidden="1" x14ac:dyDescent="0.25">
      <c r="A2876" t="s">
        <v>2845</v>
      </c>
      <c r="B2876" t="s">
        <v>46</v>
      </c>
      <c r="C2876" s="1" t="e">
        <f>_xlfn.XLOOKUP($A2876,Mapping!$A:$A,Mapping!$D:$D)</f>
        <v>#N/A</v>
      </c>
      <c r="D2876" s="1" t="e">
        <f>_xlfn.XLOOKUP($A2876,Mapping!$A:$A,Mapping!$E:$E)</f>
        <v>#N/A</v>
      </c>
      <c r="E2876" s="1" t="e">
        <f>_xlfn.XLOOKUP($A2876,Mapping!$A:$A,Mapping!$C:$C)</f>
        <v>#N/A</v>
      </c>
      <c r="F2876" s="1" t="e">
        <f>_xlfn.XLOOKUP($A2876,Mapping!$A:$A,Mapping!$G:$G)</f>
        <v>#N/A</v>
      </c>
    </row>
    <row r="2877" spans="1:6" hidden="1" x14ac:dyDescent="0.25">
      <c r="A2877" t="s">
        <v>2846</v>
      </c>
      <c r="B2877" t="s">
        <v>46</v>
      </c>
      <c r="C2877" s="1" t="e">
        <f>_xlfn.XLOOKUP($A2877,Mapping!$A:$A,Mapping!$D:$D)</f>
        <v>#N/A</v>
      </c>
      <c r="D2877" s="1" t="e">
        <f>_xlfn.XLOOKUP($A2877,Mapping!$A:$A,Mapping!$E:$E)</f>
        <v>#N/A</v>
      </c>
      <c r="E2877" s="1" t="e">
        <f>_xlfn.XLOOKUP($A2877,Mapping!$A:$A,Mapping!$C:$C)</f>
        <v>#N/A</v>
      </c>
      <c r="F2877" s="1" t="e">
        <f>_xlfn.XLOOKUP($A2877,Mapping!$A:$A,Mapping!$G:$G)</f>
        <v>#N/A</v>
      </c>
    </row>
    <row r="2878" spans="1:6" hidden="1" x14ac:dyDescent="0.25">
      <c r="A2878" t="s">
        <v>2847</v>
      </c>
      <c r="B2878" t="s">
        <v>46</v>
      </c>
      <c r="C2878" s="1" t="e">
        <f>_xlfn.XLOOKUP($A2878,Mapping!$A:$A,Mapping!$D:$D)</f>
        <v>#N/A</v>
      </c>
      <c r="D2878" s="1" t="e">
        <f>_xlfn.XLOOKUP($A2878,Mapping!$A:$A,Mapping!$E:$E)</f>
        <v>#N/A</v>
      </c>
      <c r="E2878" s="1" t="e">
        <f>_xlfn.XLOOKUP($A2878,Mapping!$A:$A,Mapping!$C:$C)</f>
        <v>#N/A</v>
      </c>
      <c r="F2878" s="1" t="e">
        <f>_xlfn.XLOOKUP($A2878,Mapping!$A:$A,Mapping!$G:$G)</f>
        <v>#N/A</v>
      </c>
    </row>
    <row r="2879" spans="1:6" hidden="1" x14ac:dyDescent="0.25">
      <c r="A2879" t="s">
        <v>2848</v>
      </c>
      <c r="B2879" t="s">
        <v>46</v>
      </c>
      <c r="C2879" s="1" t="e">
        <f>_xlfn.XLOOKUP($A2879,Mapping!$A:$A,Mapping!$D:$D)</f>
        <v>#N/A</v>
      </c>
      <c r="D2879" s="1" t="e">
        <f>_xlfn.XLOOKUP($A2879,Mapping!$A:$A,Mapping!$E:$E)</f>
        <v>#N/A</v>
      </c>
      <c r="E2879" s="1" t="e">
        <f>_xlfn.XLOOKUP($A2879,Mapping!$A:$A,Mapping!$C:$C)</f>
        <v>#N/A</v>
      </c>
      <c r="F2879" s="1" t="e">
        <f>_xlfn.XLOOKUP($A2879,Mapping!$A:$A,Mapping!$G:$G)</f>
        <v>#N/A</v>
      </c>
    </row>
    <row r="2880" spans="1:6" hidden="1" x14ac:dyDescent="0.25">
      <c r="A2880" t="s">
        <v>2849</v>
      </c>
      <c r="B2880" t="s">
        <v>46</v>
      </c>
      <c r="C2880" s="1" t="str">
        <f>_xlfn.XLOOKUP($A2880,Mapping!$A:$A,Mapping!$D:$D)</f>
        <v/>
      </c>
      <c r="D2880" s="1" t="str">
        <f>_xlfn.XLOOKUP($A2880,Mapping!$A:$A,Mapping!$E:$E)</f>
        <v/>
      </c>
      <c r="E2880" s="1" t="str">
        <f>_xlfn.XLOOKUP($A2880,Mapping!$A:$A,Mapping!$C:$C)</f>
        <v>SJWAM</v>
      </c>
      <c r="F2880" s="1" t="str">
        <f>_xlfn.XLOOKUP($A2880,Mapping!$A:$A,Mapping!$G:$G)</f>
        <v/>
      </c>
    </row>
    <row r="2881" spans="1:6" hidden="1" x14ac:dyDescent="0.25">
      <c r="A2881" t="s">
        <v>2850</v>
      </c>
      <c r="B2881" t="s">
        <v>46</v>
      </c>
      <c r="C2881" s="1" t="str">
        <f>_xlfn.XLOOKUP($A2881,Mapping!$A:$A,Mapping!$D:$D)</f>
        <v/>
      </c>
      <c r="D2881" s="1" t="str">
        <f>_xlfn.XLOOKUP($A2881,Mapping!$A:$A,Mapping!$E:$E)</f>
        <v/>
      </c>
      <c r="E2881" s="1" t="str">
        <f>_xlfn.XLOOKUP($A2881,Mapping!$A:$A,Mapping!$C:$C)</f>
        <v>SJWAM</v>
      </c>
      <c r="F2881" s="1" t="str">
        <f>_xlfn.XLOOKUP($A2881,Mapping!$A:$A,Mapping!$G:$G)</f>
        <v/>
      </c>
    </row>
    <row r="2882" spans="1:6" hidden="1" x14ac:dyDescent="0.25">
      <c r="A2882" t="s">
        <v>2851</v>
      </c>
      <c r="B2882" t="s">
        <v>46</v>
      </c>
      <c r="C2882" s="1" t="str">
        <f>_xlfn.XLOOKUP($A2882,Mapping!$A:$A,Mapping!$D:$D)</f>
        <v/>
      </c>
      <c r="D2882" s="1" t="str">
        <f>_xlfn.XLOOKUP($A2882,Mapping!$A:$A,Mapping!$E:$E)</f>
        <v/>
      </c>
      <c r="E2882" s="1" t="str">
        <f>_xlfn.XLOOKUP($A2882,Mapping!$A:$A,Mapping!$C:$C)</f>
        <v>SJWAM</v>
      </c>
      <c r="F2882" s="1" t="str">
        <f>_xlfn.XLOOKUP($A2882,Mapping!$A:$A,Mapping!$G:$G)</f>
        <v/>
      </c>
    </row>
    <row r="2883" spans="1:6" hidden="1" x14ac:dyDescent="0.25">
      <c r="A2883" t="s">
        <v>2852</v>
      </c>
      <c r="B2883" t="s">
        <v>46</v>
      </c>
      <c r="C2883" s="1" t="str">
        <f>_xlfn.XLOOKUP($A2883,Mapping!$A:$A,Mapping!$D:$D)</f>
        <v/>
      </c>
      <c r="D2883" s="1" t="str">
        <f>_xlfn.XLOOKUP($A2883,Mapping!$A:$A,Mapping!$E:$E)</f>
        <v/>
      </c>
      <c r="E2883" s="1" t="str">
        <f>_xlfn.XLOOKUP($A2883,Mapping!$A:$A,Mapping!$C:$C)</f>
        <v>SJWAM</v>
      </c>
      <c r="F2883" s="1" t="str">
        <f>_xlfn.XLOOKUP($A2883,Mapping!$A:$A,Mapping!$G:$G)</f>
        <v/>
      </c>
    </row>
    <row r="2884" spans="1:6" hidden="1" x14ac:dyDescent="0.25">
      <c r="A2884" t="s">
        <v>2853</v>
      </c>
      <c r="B2884" t="s">
        <v>46</v>
      </c>
      <c r="C2884" s="1" t="e">
        <f>_xlfn.XLOOKUP($A2884,Mapping!$A:$A,Mapping!$D:$D)</f>
        <v>#N/A</v>
      </c>
      <c r="D2884" s="1" t="e">
        <f>_xlfn.XLOOKUP($A2884,Mapping!$A:$A,Mapping!$E:$E)</f>
        <v>#N/A</v>
      </c>
      <c r="E2884" s="1" t="e">
        <f>_xlfn.XLOOKUP($A2884,Mapping!$A:$A,Mapping!$C:$C)</f>
        <v>#N/A</v>
      </c>
      <c r="F2884" s="1" t="e">
        <f>_xlfn.XLOOKUP($A2884,Mapping!$A:$A,Mapping!$G:$G)</f>
        <v>#N/A</v>
      </c>
    </row>
    <row r="2885" spans="1:6" hidden="1" x14ac:dyDescent="0.25">
      <c r="A2885" t="s">
        <v>2854</v>
      </c>
      <c r="B2885" t="s">
        <v>46</v>
      </c>
      <c r="C2885" s="1" t="str">
        <f>_xlfn.XLOOKUP($A2885,Mapping!$A:$A,Mapping!$D:$D)</f>
        <v/>
      </c>
      <c r="D2885" s="1" t="str">
        <f>_xlfn.XLOOKUP($A2885,Mapping!$A:$A,Mapping!$E:$E)</f>
        <v/>
      </c>
      <c r="E2885" s="1" t="str">
        <f>_xlfn.XLOOKUP($A2885,Mapping!$A:$A,Mapping!$C:$C)</f>
        <v>SJWAM</v>
      </c>
      <c r="F2885" s="1" t="str">
        <f>_xlfn.XLOOKUP($A2885,Mapping!$A:$A,Mapping!$G:$G)</f>
        <v/>
      </c>
    </row>
    <row r="2886" spans="1:6" hidden="1" x14ac:dyDescent="0.25">
      <c r="A2886" t="s">
        <v>2855</v>
      </c>
      <c r="B2886" t="s">
        <v>46</v>
      </c>
      <c r="C2886" s="1" t="str">
        <f>_xlfn.XLOOKUP($A2886,Mapping!$A:$A,Mapping!$D:$D)</f>
        <v/>
      </c>
      <c r="D2886" s="1" t="str">
        <f>_xlfn.XLOOKUP($A2886,Mapping!$A:$A,Mapping!$E:$E)</f>
        <v/>
      </c>
      <c r="E2886" s="1" t="str">
        <f>_xlfn.XLOOKUP($A2886,Mapping!$A:$A,Mapping!$C:$C)</f>
        <v>SJWAM</v>
      </c>
      <c r="F2886" s="1" t="str">
        <f>_xlfn.XLOOKUP($A2886,Mapping!$A:$A,Mapping!$G:$G)</f>
        <v/>
      </c>
    </row>
    <row r="2887" spans="1:6" hidden="1" x14ac:dyDescent="0.25">
      <c r="A2887" t="s">
        <v>2856</v>
      </c>
      <c r="B2887" t="s">
        <v>46</v>
      </c>
      <c r="C2887" s="1" t="str">
        <f>_xlfn.XLOOKUP($A2887,Mapping!$A:$A,Mapping!$D:$D)</f>
        <v/>
      </c>
      <c r="D2887" s="1" t="str">
        <f>_xlfn.XLOOKUP($A2887,Mapping!$A:$A,Mapping!$E:$E)</f>
        <v/>
      </c>
      <c r="E2887" s="1" t="str">
        <f>_xlfn.XLOOKUP($A2887,Mapping!$A:$A,Mapping!$C:$C)</f>
        <v>SJWAM</v>
      </c>
      <c r="F2887" s="1" t="str">
        <f>_xlfn.XLOOKUP($A2887,Mapping!$A:$A,Mapping!$G:$G)</f>
        <v/>
      </c>
    </row>
    <row r="2888" spans="1:6" hidden="1" x14ac:dyDescent="0.25">
      <c r="A2888" t="s">
        <v>2857</v>
      </c>
      <c r="B2888" t="s">
        <v>46</v>
      </c>
      <c r="C2888" s="1" t="str">
        <f>_xlfn.XLOOKUP($A2888,Mapping!$A:$A,Mapping!$D:$D)</f>
        <v/>
      </c>
      <c r="D2888" s="1" t="str">
        <f>_xlfn.XLOOKUP($A2888,Mapping!$A:$A,Mapping!$E:$E)</f>
        <v/>
      </c>
      <c r="E2888" s="1" t="str">
        <f>_xlfn.XLOOKUP($A2888,Mapping!$A:$A,Mapping!$C:$C)</f>
        <v>SJWAM</v>
      </c>
      <c r="F2888" s="1" t="str">
        <f>_xlfn.XLOOKUP($A2888,Mapping!$A:$A,Mapping!$G:$G)</f>
        <v/>
      </c>
    </row>
    <row r="2889" spans="1:6" hidden="1" x14ac:dyDescent="0.25">
      <c r="A2889" t="s">
        <v>2858</v>
      </c>
      <c r="B2889" t="s">
        <v>46</v>
      </c>
      <c r="C2889" s="1" t="str">
        <f>_xlfn.XLOOKUP($A2889,Mapping!$A:$A,Mapping!$D:$D)</f>
        <v/>
      </c>
      <c r="D2889" s="1" t="str">
        <f>_xlfn.XLOOKUP($A2889,Mapping!$A:$A,Mapping!$E:$E)</f>
        <v/>
      </c>
      <c r="E2889" s="1" t="str">
        <f>_xlfn.XLOOKUP($A2889,Mapping!$A:$A,Mapping!$C:$C)</f>
        <v>SJWAM</v>
      </c>
      <c r="F2889" s="1" t="str">
        <f>_xlfn.XLOOKUP($A2889,Mapping!$A:$A,Mapping!$G:$G)</f>
        <v/>
      </c>
    </row>
    <row r="2890" spans="1:6" hidden="1" x14ac:dyDescent="0.25">
      <c r="A2890" t="s">
        <v>2859</v>
      </c>
      <c r="B2890" t="s">
        <v>46</v>
      </c>
      <c r="C2890" s="1" t="str">
        <f>_xlfn.XLOOKUP($A2890,Mapping!$A:$A,Mapping!$D:$D)</f>
        <v/>
      </c>
      <c r="D2890" s="1" t="str">
        <f>_xlfn.XLOOKUP($A2890,Mapping!$A:$A,Mapping!$E:$E)</f>
        <v/>
      </c>
      <c r="E2890" s="1" t="str">
        <f>_xlfn.XLOOKUP($A2890,Mapping!$A:$A,Mapping!$C:$C)</f>
        <v>SJWAM</v>
      </c>
      <c r="F2890" s="1" t="str">
        <f>_xlfn.XLOOKUP($A2890,Mapping!$A:$A,Mapping!$G:$G)</f>
        <v/>
      </c>
    </row>
    <row r="2891" spans="1:6" hidden="1" x14ac:dyDescent="0.25">
      <c r="A2891" t="s">
        <v>2860</v>
      </c>
      <c r="B2891" t="s">
        <v>46</v>
      </c>
      <c r="C2891" s="1" t="str">
        <f>_xlfn.XLOOKUP($A2891,Mapping!$A:$A,Mapping!$D:$D)</f>
        <v/>
      </c>
      <c r="D2891" s="1" t="str">
        <f>_xlfn.XLOOKUP($A2891,Mapping!$A:$A,Mapping!$E:$E)</f>
        <v/>
      </c>
      <c r="E2891" s="1" t="str">
        <f>_xlfn.XLOOKUP($A2891,Mapping!$A:$A,Mapping!$C:$C)</f>
        <v>SJWAM</v>
      </c>
      <c r="F2891" s="1" t="str">
        <f>_xlfn.XLOOKUP($A2891,Mapping!$A:$A,Mapping!$G:$G)</f>
        <v/>
      </c>
    </row>
    <row r="2892" spans="1:6" hidden="1" x14ac:dyDescent="0.25">
      <c r="A2892" t="s">
        <v>2861</v>
      </c>
      <c r="B2892" t="s">
        <v>46</v>
      </c>
      <c r="C2892" s="1" t="str">
        <f>_xlfn.XLOOKUP($A2892,Mapping!$A:$A,Mapping!$D:$D)</f>
        <v/>
      </c>
      <c r="D2892" s="1" t="str">
        <f>_xlfn.XLOOKUP($A2892,Mapping!$A:$A,Mapping!$E:$E)</f>
        <v/>
      </c>
      <c r="E2892" s="1" t="str">
        <f>_xlfn.XLOOKUP($A2892,Mapping!$A:$A,Mapping!$C:$C)</f>
        <v>SJWAM</v>
      </c>
      <c r="F2892" s="1" t="str">
        <f>_xlfn.XLOOKUP($A2892,Mapping!$A:$A,Mapping!$G:$G)</f>
        <v/>
      </c>
    </row>
    <row r="2893" spans="1:6" hidden="1" x14ac:dyDescent="0.25">
      <c r="A2893" t="s">
        <v>2862</v>
      </c>
      <c r="B2893" t="s">
        <v>46</v>
      </c>
      <c r="C2893" s="1" t="str">
        <f>_xlfn.XLOOKUP($A2893,Mapping!$A:$A,Mapping!$D:$D)</f>
        <v/>
      </c>
      <c r="D2893" s="1" t="str">
        <f>_xlfn.XLOOKUP($A2893,Mapping!$A:$A,Mapping!$E:$E)</f>
        <v/>
      </c>
      <c r="E2893" s="1" t="str">
        <f>_xlfn.XLOOKUP($A2893,Mapping!$A:$A,Mapping!$C:$C)</f>
        <v>SJWAM</v>
      </c>
      <c r="F2893" s="1" t="str">
        <f>_xlfn.XLOOKUP($A2893,Mapping!$A:$A,Mapping!$G:$G)</f>
        <v/>
      </c>
    </row>
    <row r="2894" spans="1:6" hidden="1" x14ac:dyDescent="0.25">
      <c r="A2894" t="s">
        <v>2863</v>
      </c>
      <c r="B2894" t="s">
        <v>46</v>
      </c>
      <c r="C2894" s="1" t="str">
        <f>_xlfn.XLOOKUP($A2894,Mapping!$A:$A,Mapping!$D:$D)</f>
        <v/>
      </c>
      <c r="D2894" s="1" t="str">
        <f>_xlfn.XLOOKUP($A2894,Mapping!$A:$A,Mapping!$E:$E)</f>
        <v/>
      </c>
      <c r="E2894" s="1" t="str">
        <f>_xlfn.XLOOKUP($A2894,Mapping!$A:$A,Mapping!$C:$C)</f>
        <v>SJWAM</v>
      </c>
      <c r="F2894" s="1" t="str">
        <f>_xlfn.XLOOKUP($A2894,Mapping!$A:$A,Mapping!$G:$G)</f>
        <v/>
      </c>
    </row>
    <row r="2895" spans="1:6" hidden="1" x14ac:dyDescent="0.25">
      <c r="A2895" t="s">
        <v>2864</v>
      </c>
      <c r="B2895" t="s">
        <v>46</v>
      </c>
      <c r="C2895" s="1" t="str">
        <f>_xlfn.XLOOKUP($A2895,Mapping!$A:$A,Mapping!$D:$D)</f>
        <v/>
      </c>
      <c r="D2895" s="1" t="str">
        <f>_xlfn.XLOOKUP($A2895,Mapping!$A:$A,Mapping!$E:$E)</f>
        <v/>
      </c>
      <c r="E2895" s="1" t="str">
        <f>_xlfn.XLOOKUP($A2895,Mapping!$A:$A,Mapping!$C:$C)</f>
        <v>SJWAM</v>
      </c>
      <c r="F2895" s="1" t="str">
        <f>_xlfn.XLOOKUP($A2895,Mapping!$A:$A,Mapping!$G:$G)</f>
        <v/>
      </c>
    </row>
    <row r="2896" spans="1:6" hidden="1" x14ac:dyDescent="0.25">
      <c r="A2896" t="s">
        <v>2865</v>
      </c>
      <c r="B2896" t="s">
        <v>46</v>
      </c>
      <c r="C2896" s="1" t="str">
        <f>_xlfn.XLOOKUP($A2896,Mapping!$A:$A,Mapping!$D:$D)</f>
        <v/>
      </c>
      <c r="D2896" s="1" t="str">
        <f>_xlfn.XLOOKUP($A2896,Mapping!$A:$A,Mapping!$E:$E)</f>
        <v/>
      </c>
      <c r="E2896" s="1" t="str">
        <f>_xlfn.XLOOKUP($A2896,Mapping!$A:$A,Mapping!$C:$C)</f>
        <v>SJWAM</v>
      </c>
      <c r="F2896" s="1" t="str">
        <f>_xlfn.XLOOKUP($A2896,Mapping!$A:$A,Mapping!$G:$G)</f>
        <v/>
      </c>
    </row>
    <row r="2897" spans="1:6" hidden="1" x14ac:dyDescent="0.25">
      <c r="A2897" t="s">
        <v>2866</v>
      </c>
      <c r="B2897" t="s">
        <v>46</v>
      </c>
      <c r="C2897" s="1" t="e">
        <f>_xlfn.XLOOKUP($A2897,Mapping!$A:$A,Mapping!$D:$D)</f>
        <v>#N/A</v>
      </c>
      <c r="D2897" s="1" t="e">
        <f>_xlfn.XLOOKUP($A2897,Mapping!$A:$A,Mapping!$E:$E)</f>
        <v>#N/A</v>
      </c>
      <c r="E2897" s="1" t="e">
        <f>_xlfn.XLOOKUP($A2897,Mapping!$A:$A,Mapping!$C:$C)</f>
        <v>#N/A</v>
      </c>
      <c r="F2897" s="1" t="e">
        <f>_xlfn.XLOOKUP($A2897,Mapping!$A:$A,Mapping!$G:$G)</f>
        <v>#N/A</v>
      </c>
    </row>
    <row r="2898" spans="1:6" hidden="1" x14ac:dyDescent="0.25">
      <c r="A2898" t="s">
        <v>2867</v>
      </c>
      <c r="B2898" t="s">
        <v>46</v>
      </c>
      <c r="C2898" s="1" t="e">
        <f>_xlfn.XLOOKUP($A2898,Mapping!$A:$A,Mapping!$D:$D)</f>
        <v>#N/A</v>
      </c>
      <c r="D2898" s="1" t="e">
        <f>_xlfn.XLOOKUP($A2898,Mapping!$A:$A,Mapping!$E:$E)</f>
        <v>#N/A</v>
      </c>
      <c r="E2898" s="1" t="e">
        <f>_xlfn.XLOOKUP($A2898,Mapping!$A:$A,Mapping!$C:$C)</f>
        <v>#N/A</v>
      </c>
      <c r="F2898" s="1" t="e">
        <f>_xlfn.XLOOKUP($A2898,Mapping!$A:$A,Mapping!$G:$G)</f>
        <v>#N/A</v>
      </c>
    </row>
    <row r="2899" spans="1:6" hidden="1" x14ac:dyDescent="0.25">
      <c r="A2899" t="s">
        <v>2868</v>
      </c>
      <c r="B2899" t="s">
        <v>46</v>
      </c>
      <c r="C2899" s="1" t="e">
        <f>_xlfn.XLOOKUP($A2899,Mapping!$A:$A,Mapping!$D:$D)</f>
        <v>#N/A</v>
      </c>
      <c r="D2899" s="1" t="e">
        <f>_xlfn.XLOOKUP($A2899,Mapping!$A:$A,Mapping!$E:$E)</f>
        <v>#N/A</v>
      </c>
      <c r="E2899" s="1" t="e">
        <f>_xlfn.XLOOKUP($A2899,Mapping!$A:$A,Mapping!$C:$C)</f>
        <v>#N/A</v>
      </c>
      <c r="F2899" s="1" t="e">
        <f>_xlfn.XLOOKUP($A2899,Mapping!$A:$A,Mapping!$G:$G)</f>
        <v>#N/A</v>
      </c>
    </row>
    <row r="2900" spans="1:6" hidden="1" x14ac:dyDescent="0.25">
      <c r="A2900" t="s">
        <v>2869</v>
      </c>
      <c r="B2900" t="s">
        <v>46</v>
      </c>
      <c r="C2900" s="1" t="e">
        <f>_xlfn.XLOOKUP($A2900,Mapping!$A:$A,Mapping!$D:$D)</f>
        <v>#N/A</v>
      </c>
      <c r="D2900" s="1" t="e">
        <f>_xlfn.XLOOKUP($A2900,Mapping!$A:$A,Mapping!$E:$E)</f>
        <v>#N/A</v>
      </c>
      <c r="E2900" s="1" t="e">
        <f>_xlfn.XLOOKUP($A2900,Mapping!$A:$A,Mapping!$C:$C)</f>
        <v>#N/A</v>
      </c>
      <c r="F2900" s="1" t="e">
        <f>_xlfn.XLOOKUP($A2900,Mapping!$A:$A,Mapping!$G:$G)</f>
        <v>#N/A</v>
      </c>
    </row>
    <row r="2901" spans="1:6" hidden="1" x14ac:dyDescent="0.25">
      <c r="A2901" t="s">
        <v>2870</v>
      </c>
      <c r="B2901" t="s">
        <v>46</v>
      </c>
      <c r="C2901" s="1" t="e">
        <f>_xlfn.XLOOKUP($A2901,Mapping!$A:$A,Mapping!$D:$D)</f>
        <v>#N/A</v>
      </c>
      <c r="D2901" s="1" t="e">
        <f>_xlfn.XLOOKUP($A2901,Mapping!$A:$A,Mapping!$E:$E)</f>
        <v>#N/A</v>
      </c>
      <c r="E2901" s="1" t="e">
        <f>_xlfn.XLOOKUP($A2901,Mapping!$A:$A,Mapping!$C:$C)</f>
        <v>#N/A</v>
      </c>
      <c r="F2901" s="1" t="e">
        <f>_xlfn.XLOOKUP($A2901,Mapping!$A:$A,Mapping!$G:$G)</f>
        <v>#N/A</v>
      </c>
    </row>
    <row r="2902" spans="1:6" hidden="1" x14ac:dyDescent="0.25">
      <c r="A2902" t="s">
        <v>2871</v>
      </c>
      <c r="B2902" t="s">
        <v>46</v>
      </c>
      <c r="C2902" s="1" t="e">
        <f>_xlfn.XLOOKUP($A2902,Mapping!$A:$A,Mapping!$D:$D)</f>
        <v>#N/A</v>
      </c>
      <c r="D2902" s="1" t="e">
        <f>_xlfn.XLOOKUP($A2902,Mapping!$A:$A,Mapping!$E:$E)</f>
        <v>#N/A</v>
      </c>
      <c r="E2902" s="1" t="e">
        <f>_xlfn.XLOOKUP($A2902,Mapping!$A:$A,Mapping!$C:$C)</f>
        <v>#N/A</v>
      </c>
      <c r="F2902" s="1" t="e">
        <f>_xlfn.XLOOKUP($A2902,Mapping!$A:$A,Mapping!$G:$G)</f>
        <v>#N/A</v>
      </c>
    </row>
    <row r="2903" spans="1:6" hidden="1" x14ac:dyDescent="0.25">
      <c r="A2903" t="s">
        <v>2872</v>
      </c>
      <c r="B2903" t="s">
        <v>46</v>
      </c>
      <c r="C2903" s="1" t="str">
        <f>_xlfn.XLOOKUP($A2903,Mapping!$A:$A,Mapping!$D:$D)</f>
        <v/>
      </c>
      <c r="D2903" s="1" t="str">
        <f>_xlfn.XLOOKUP($A2903,Mapping!$A:$A,Mapping!$E:$E)</f>
        <v/>
      </c>
      <c r="E2903" s="1" t="str">
        <f>_xlfn.XLOOKUP($A2903,Mapping!$A:$A,Mapping!$C:$C)</f>
        <v>SJWAM</v>
      </c>
      <c r="F2903" s="1" t="str">
        <f>_xlfn.XLOOKUP($A2903,Mapping!$A:$A,Mapping!$G:$G)</f>
        <v/>
      </c>
    </row>
    <row r="2904" spans="1:6" hidden="1" x14ac:dyDescent="0.25">
      <c r="A2904" t="s">
        <v>2873</v>
      </c>
      <c r="B2904" t="s">
        <v>46</v>
      </c>
      <c r="C2904" s="1" t="str">
        <f>_xlfn.XLOOKUP($A2904,Mapping!$A:$A,Mapping!$D:$D)</f>
        <v/>
      </c>
      <c r="D2904" s="1" t="str">
        <f>_xlfn.XLOOKUP($A2904,Mapping!$A:$A,Mapping!$E:$E)</f>
        <v/>
      </c>
      <c r="E2904" s="1" t="str">
        <f>_xlfn.XLOOKUP($A2904,Mapping!$A:$A,Mapping!$C:$C)</f>
        <v>SJWAM</v>
      </c>
      <c r="F2904" s="1" t="str">
        <f>_xlfn.XLOOKUP($A2904,Mapping!$A:$A,Mapping!$G:$G)</f>
        <v/>
      </c>
    </row>
    <row r="2905" spans="1:6" hidden="1" x14ac:dyDescent="0.25">
      <c r="A2905" t="s">
        <v>2874</v>
      </c>
      <c r="B2905" t="s">
        <v>46</v>
      </c>
      <c r="C2905" s="1" t="str">
        <f>_xlfn.XLOOKUP($A2905,Mapping!$A:$A,Mapping!$D:$D)</f>
        <v/>
      </c>
      <c r="D2905" s="1" t="str">
        <f>_xlfn.XLOOKUP($A2905,Mapping!$A:$A,Mapping!$E:$E)</f>
        <v/>
      </c>
      <c r="E2905" s="1" t="str">
        <f>_xlfn.XLOOKUP($A2905,Mapping!$A:$A,Mapping!$C:$C)</f>
        <v>SJWAM</v>
      </c>
      <c r="F2905" s="1" t="str">
        <f>_xlfn.XLOOKUP($A2905,Mapping!$A:$A,Mapping!$G:$G)</f>
        <v/>
      </c>
    </row>
    <row r="2906" spans="1:6" hidden="1" x14ac:dyDescent="0.25">
      <c r="A2906" t="s">
        <v>2875</v>
      </c>
      <c r="B2906" t="s">
        <v>46</v>
      </c>
      <c r="C2906" s="1" t="e">
        <f>_xlfn.XLOOKUP($A2906,Mapping!$A:$A,Mapping!$D:$D)</f>
        <v>#N/A</v>
      </c>
      <c r="D2906" s="1" t="e">
        <f>_xlfn.XLOOKUP($A2906,Mapping!$A:$A,Mapping!$E:$E)</f>
        <v>#N/A</v>
      </c>
      <c r="E2906" s="1" t="e">
        <f>_xlfn.XLOOKUP($A2906,Mapping!$A:$A,Mapping!$C:$C)</f>
        <v>#N/A</v>
      </c>
      <c r="F2906" s="1" t="e">
        <f>_xlfn.XLOOKUP($A2906,Mapping!$A:$A,Mapping!$G:$G)</f>
        <v>#N/A</v>
      </c>
    </row>
    <row r="2907" spans="1:6" hidden="1" x14ac:dyDescent="0.25">
      <c r="A2907" t="s">
        <v>2876</v>
      </c>
      <c r="B2907" t="s">
        <v>46</v>
      </c>
      <c r="C2907" s="1" t="e">
        <f>_xlfn.XLOOKUP($A2907,Mapping!$A:$A,Mapping!$D:$D)</f>
        <v>#N/A</v>
      </c>
      <c r="D2907" s="1" t="e">
        <f>_xlfn.XLOOKUP($A2907,Mapping!$A:$A,Mapping!$E:$E)</f>
        <v>#N/A</v>
      </c>
      <c r="E2907" s="1" t="e">
        <f>_xlfn.XLOOKUP($A2907,Mapping!$A:$A,Mapping!$C:$C)</f>
        <v>#N/A</v>
      </c>
      <c r="F2907" s="1" t="e">
        <f>_xlfn.XLOOKUP($A2907,Mapping!$A:$A,Mapping!$G:$G)</f>
        <v>#N/A</v>
      </c>
    </row>
    <row r="2908" spans="1:6" hidden="1" x14ac:dyDescent="0.25">
      <c r="A2908" t="s">
        <v>2877</v>
      </c>
      <c r="B2908" t="s">
        <v>46</v>
      </c>
      <c r="C2908" s="1" t="e">
        <f>_xlfn.XLOOKUP($A2908,Mapping!$A:$A,Mapping!$D:$D)</f>
        <v>#N/A</v>
      </c>
      <c r="D2908" s="1" t="e">
        <f>_xlfn.XLOOKUP($A2908,Mapping!$A:$A,Mapping!$E:$E)</f>
        <v>#N/A</v>
      </c>
      <c r="E2908" s="1" t="e">
        <f>_xlfn.XLOOKUP($A2908,Mapping!$A:$A,Mapping!$C:$C)</f>
        <v>#N/A</v>
      </c>
      <c r="F2908" s="1" t="e">
        <f>_xlfn.XLOOKUP($A2908,Mapping!$A:$A,Mapping!$G:$G)</f>
        <v>#N/A</v>
      </c>
    </row>
    <row r="2909" spans="1:6" hidden="1" x14ac:dyDescent="0.25">
      <c r="A2909" t="s">
        <v>2878</v>
      </c>
      <c r="B2909" t="s">
        <v>46</v>
      </c>
      <c r="C2909" s="1" t="str">
        <f>_xlfn.XLOOKUP($A2909,Mapping!$A:$A,Mapping!$D:$D)</f>
        <v/>
      </c>
      <c r="D2909" s="1" t="str">
        <f>_xlfn.XLOOKUP($A2909,Mapping!$A:$A,Mapping!$E:$E)</f>
        <v/>
      </c>
      <c r="E2909" s="1" t="str">
        <f>_xlfn.XLOOKUP($A2909,Mapping!$A:$A,Mapping!$C:$C)</f>
        <v>SJWAM</v>
      </c>
      <c r="F2909" s="1" t="str">
        <f>_xlfn.XLOOKUP($A2909,Mapping!$A:$A,Mapping!$G:$G)</f>
        <v/>
      </c>
    </row>
    <row r="2910" spans="1:6" hidden="1" x14ac:dyDescent="0.25">
      <c r="A2910" t="s">
        <v>2879</v>
      </c>
      <c r="B2910" t="s">
        <v>46</v>
      </c>
      <c r="C2910" s="1" t="str">
        <f>_xlfn.XLOOKUP($A2910,Mapping!$A:$A,Mapping!$D:$D)</f>
        <v/>
      </c>
      <c r="D2910" s="1" t="str">
        <f>_xlfn.XLOOKUP($A2910,Mapping!$A:$A,Mapping!$E:$E)</f>
        <v/>
      </c>
      <c r="E2910" s="1" t="str">
        <f>_xlfn.XLOOKUP($A2910,Mapping!$A:$A,Mapping!$C:$C)</f>
        <v>SJWAM</v>
      </c>
      <c r="F2910" s="1" t="str">
        <f>_xlfn.XLOOKUP($A2910,Mapping!$A:$A,Mapping!$G:$G)</f>
        <v/>
      </c>
    </row>
    <row r="2911" spans="1:6" hidden="1" x14ac:dyDescent="0.25">
      <c r="A2911" t="s">
        <v>2880</v>
      </c>
      <c r="B2911" t="s">
        <v>46</v>
      </c>
      <c r="C2911" s="1" t="str">
        <f>_xlfn.XLOOKUP($A2911,Mapping!$A:$A,Mapping!$D:$D)</f>
        <v/>
      </c>
      <c r="D2911" s="1" t="str">
        <f>_xlfn.XLOOKUP($A2911,Mapping!$A:$A,Mapping!$E:$E)</f>
        <v/>
      </c>
      <c r="E2911" s="1" t="str">
        <f>_xlfn.XLOOKUP($A2911,Mapping!$A:$A,Mapping!$C:$C)</f>
        <v>SJWAM</v>
      </c>
      <c r="F2911" s="1" t="str">
        <f>_xlfn.XLOOKUP($A2911,Mapping!$A:$A,Mapping!$G:$G)</f>
        <v/>
      </c>
    </row>
    <row r="2912" spans="1:6" hidden="1" x14ac:dyDescent="0.25">
      <c r="A2912" t="s">
        <v>2881</v>
      </c>
      <c r="B2912" t="s">
        <v>46</v>
      </c>
      <c r="C2912" s="1" t="str">
        <f>_xlfn.XLOOKUP($A2912,Mapping!$A:$A,Mapping!$D:$D)</f>
        <v/>
      </c>
      <c r="D2912" s="1" t="str">
        <f>_xlfn.XLOOKUP($A2912,Mapping!$A:$A,Mapping!$E:$E)</f>
        <v/>
      </c>
      <c r="E2912" s="1" t="str">
        <f>_xlfn.XLOOKUP($A2912,Mapping!$A:$A,Mapping!$C:$C)</f>
        <v>SJWAM</v>
      </c>
      <c r="F2912" s="1" t="str">
        <f>_xlfn.XLOOKUP($A2912,Mapping!$A:$A,Mapping!$G:$G)</f>
        <v/>
      </c>
    </row>
    <row r="2913" spans="1:6" hidden="1" x14ac:dyDescent="0.25">
      <c r="A2913" t="s">
        <v>2882</v>
      </c>
      <c r="B2913" t="s">
        <v>46</v>
      </c>
      <c r="C2913" s="1" t="e">
        <f>_xlfn.XLOOKUP($A2913,Mapping!$A:$A,Mapping!$D:$D)</f>
        <v>#N/A</v>
      </c>
      <c r="D2913" s="1" t="e">
        <f>_xlfn.XLOOKUP($A2913,Mapping!$A:$A,Mapping!$E:$E)</f>
        <v>#N/A</v>
      </c>
      <c r="E2913" s="1" t="e">
        <f>_xlfn.XLOOKUP($A2913,Mapping!$A:$A,Mapping!$C:$C)</f>
        <v>#N/A</v>
      </c>
      <c r="F2913" s="1" t="e">
        <f>_xlfn.XLOOKUP($A2913,Mapping!$A:$A,Mapping!$G:$G)</f>
        <v>#N/A</v>
      </c>
    </row>
    <row r="2914" spans="1:6" hidden="1" x14ac:dyDescent="0.25">
      <c r="A2914" t="s">
        <v>2883</v>
      </c>
      <c r="B2914" t="s">
        <v>46</v>
      </c>
      <c r="C2914" s="1" t="str">
        <f>_xlfn.XLOOKUP($A2914,Mapping!$A:$A,Mapping!$D:$D)</f>
        <v/>
      </c>
      <c r="D2914" s="1" t="str">
        <f>_xlfn.XLOOKUP($A2914,Mapping!$A:$A,Mapping!$E:$E)</f>
        <v/>
      </c>
      <c r="E2914" s="1" t="str">
        <f>_xlfn.XLOOKUP($A2914,Mapping!$A:$A,Mapping!$C:$C)</f>
        <v>SJWAM</v>
      </c>
      <c r="F2914" s="1" t="str">
        <f>_xlfn.XLOOKUP($A2914,Mapping!$A:$A,Mapping!$G:$G)</f>
        <v/>
      </c>
    </row>
    <row r="2915" spans="1:6" hidden="1" x14ac:dyDescent="0.25">
      <c r="A2915" t="s">
        <v>2884</v>
      </c>
      <c r="B2915" t="s">
        <v>46</v>
      </c>
      <c r="C2915" s="1" t="e">
        <f>_xlfn.XLOOKUP($A2915,Mapping!$A:$A,Mapping!$D:$D)</f>
        <v>#N/A</v>
      </c>
      <c r="D2915" s="1" t="e">
        <f>_xlfn.XLOOKUP($A2915,Mapping!$A:$A,Mapping!$E:$E)</f>
        <v>#N/A</v>
      </c>
      <c r="E2915" s="1" t="e">
        <f>_xlfn.XLOOKUP($A2915,Mapping!$A:$A,Mapping!$C:$C)</f>
        <v>#N/A</v>
      </c>
      <c r="F2915" s="1" t="e">
        <f>_xlfn.XLOOKUP($A2915,Mapping!$A:$A,Mapping!$G:$G)</f>
        <v>#N/A</v>
      </c>
    </row>
    <row r="2916" spans="1:6" hidden="1" x14ac:dyDescent="0.25">
      <c r="A2916" t="s">
        <v>2885</v>
      </c>
      <c r="B2916" t="s">
        <v>46</v>
      </c>
      <c r="C2916" s="1" t="e">
        <f>_xlfn.XLOOKUP($A2916,Mapping!$A:$A,Mapping!$D:$D)</f>
        <v>#N/A</v>
      </c>
      <c r="D2916" s="1" t="e">
        <f>_xlfn.XLOOKUP($A2916,Mapping!$A:$A,Mapping!$E:$E)</f>
        <v>#N/A</v>
      </c>
      <c r="E2916" s="1" t="e">
        <f>_xlfn.XLOOKUP($A2916,Mapping!$A:$A,Mapping!$C:$C)</f>
        <v>#N/A</v>
      </c>
      <c r="F2916" s="1" t="e">
        <f>_xlfn.XLOOKUP($A2916,Mapping!$A:$A,Mapping!$G:$G)</f>
        <v>#N/A</v>
      </c>
    </row>
    <row r="2917" spans="1:6" hidden="1" x14ac:dyDescent="0.25">
      <c r="A2917" t="s">
        <v>2886</v>
      </c>
      <c r="B2917" t="s">
        <v>46</v>
      </c>
      <c r="C2917" s="1" t="e">
        <f>_xlfn.XLOOKUP($A2917,Mapping!$A:$A,Mapping!$D:$D)</f>
        <v>#N/A</v>
      </c>
      <c r="D2917" s="1" t="e">
        <f>_xlfn.XLOOKUP($A2917,Mapping!$A:$A,Mapping!$E:$E)</f>
        <v>#N/A</v>
      </c>
      <c r="E2917" s="1" t="e">
        <f>_xlfn.XLOOKUP($A2917,Mapping!$A:$A,Mapping!$C:$C)</f>
        <v>#N/A</v>
      </c>
      <c r="F2917" s="1" t="e">
        <f>_xlfn.XLOOKUP($A2917,Mapping!$A:$A,Mapping!$G:$G)</f>
        <v>#N/A</v>
      </c>
    </row>
    <row r="2918" spans="1:6" hidden="1" x14ac:dyDescent="0.25">
      <c r="A2918" t="s">
        <v>2887</v>
      </c>
      <c r="B2918" t="s">
        <v>46</v>
      </c>
      <c r="C2918" s="1" t="e">
        <f>_xlfn.XLOOKUP($A2918,Mapping!$A:$A,Mapping!$D:$D)</f>
        <v>#N/A</v>
      </c>
      <c r="D2918" s="1" t="e">
        <f>_xlfn.XLOOKUP($A2918,Mapping!$A:$A,Mapping!$E:$E)</f>
        <v>#N/A</v>
      </c>
      <c r="E2918" s="1" t="e">
        <f>_xlfn.XLOOKUP($A2918,Mapping!$A:$A,Mapping!$C:$C)</f>
        <v>#N/A</v>
      </c>
      <c r="F2918" s="1" t="e">
        <f>_xlfn.XLOOKUP($A2918,Mapping!$A:$A,Mapping!$G:$G)</f>
        <v>#N/A</v>
      </c>
    </row>
    <row r="2919" spans="1:6" hidden="1" x14ac:dyDescent="0.25">
      <c r="A2919" t="s">
        <v>2888</v>
      </c>
      <c r="B2919" t="s">
        <v>46</v>
      </c>
      <c r="C2919" s="1" t="e">
        <f>_xlfn.XLOOKUP($A2919,Mapping!$A:$A,Mapping!$D:$D)</f>
        <v>#N/A</v>
      </c>
      <c r="D2919" s="1" t="e">
        <f>_xlfn.XLOOKUP($A2919,Mapping!$A:$A,Mapping!$E:$E)</f>
        <v>#N/A</v>
      </c>
      <c r="E2919" s="1" t="e">
        <f>_xlfn.XLOOKUP($A2919,Mapping!$A:$A,Mapping!$C:$C)</f>
        <v>#N/A</v>
      </c>
      <c r="F2919" s="1" t="e">
        <f>_xlfn.XLOOKUP($A2919,Mapping!$A:$A,Mapping!$G:$G)</f>
        <v>#N/A</v>
      </c>
    </row>
    <row r="2920" spans="1:6" hidden="1" x14ac:dyDescent="0.25">
      <c r="A2920" t="s">
        <v>2889</v>
      </c>
      <c r="B2920" t="s">
        <v>46</v>
      </c>
      <c r="C2920" s="1" t="e">
        <f>_xlfn.XLOOKUP($A2920,Mapping!$A:$A,Mapping!$D:$D)</f>
        <v>#N/A</v>
      </c>
      <c r="D2920" s="1" t="e">
        <f>_xlfn.XLOOKUP($A2920,Mapping!$A:$A,Mapping!$E:$E)</f>
        <v>#N/A</v>
      </c>
      <c r="E2920" s="1" t="e">
        <f>_xlfn.XLOOKUP($A2920,Mapping!$A:$A,Mapping!$C:$C)</f>
        <v>#N/A</v>
      </c>
      <c r="F2920" s="1" t="e">
        <f>_xlfn.XLOOKUP($A2920,Mapping!$A:$A,Mapping!$G:$G)</f>
        <v>#N/A</v>
      </c>
    </row>
    <row r="2921" spans="1:6" x14ac:dyDescent="0.25">
      <c r="A2921" t="s">
        <v>2890</v>
      </c>
      <c r="B2921" t="s">
        <v>46</v>
      </c>
      <c r="C2921" s="1">
        <f>_xlfn.XLOOKUP($A2921,Mapping!$A:$A,Mapping!$D:$D)</f>
        <v>9601</v>
      </c>
      <c r="D2921" s="1" t="str">
        <f>_xlfn.XLOOKUP($A2921,Mapping!$A:$A,Mapping!$E:$E)</f>
        <v>Return Flow from U_20_25_PU to Cache Slough RM 005</v>
      </c>
      <c r="E2921" s="1" t="str">
        <f>_xlfn.XLOOKUP($A2921,Mapping!$A:$A,Mapping!$C:$C)</f>
        <v>SacWAM</v>
      </c>
      <c r="F2921" s="1" t="str">
        <f>_xlfn.XLOOKUP($A2921,Mapping!$A:$A,Mapping!$G:$G)</f>
        <v>Return Link Flow</v>
      </c>
    </row>
    <row r="2922" spans="1:6" hidden="1" x14ac:dyDescent="0.25">
      <c r="A2922" t="s">
        <v>2891</v>
      </c>
      <c r="B2922" t="s">
        <v>46</v>
      </c>
      <c r="C2922" s="1" t="e">
        <f>_xlfn.XLOOKUP($A2922,Mapping!$A:$A,Mapping!$D:$D)</f>
        <v>#N/A</v>
      </c>
      <c r="D2922" s="1" t="e">
        <f>_xlfn.XLOOKUP($A2922,Mapping!$A:$A,Mapping!$E:$E)</f>
        <v>#N/A</v>
      </c>
      <c r="E2922" s="1" t="e">
        <f>_xlfn.XLOOKUP($A2922,Mapping!$A:$A,Mapping!$C:$C)</f>
        <v>#N/A</v>
      </c>
      <c r="F2922" s="1" t="e">
        <f>_xlfn.XLOOKUP($A2922,Mapping!$A:$A,Mapping!$G:$G)</f>
        <v>#N/A</v>
      </c>
    </row>
    <row r="2923" spans="1:6" hidden="1" x14ac:dyDescent="0.25">
      <c r="A2923" t="s">
        <v>2892</v>
      </c>
      <c r="B2923" t="s">
        <v>46</v>
      </c>
      <c r="C2923" s="1" t="e">
        <f>_xlfn.XLOOKUP($A2923,Mapping!$A:$A,Mapping!$D:$D)</f>
        <v>#N/A</v>
      </c>
      <c r="D2923" s="1" t="e">
        <f>_xlfn.XLOOKUP($A2923,Mapping!$A:$A,Mapping!$E:$E)</f>
        <v>#N/A</v>
      </c>
      <c r="E2923" s="1" t="e">
        <f>_xlfn.XLOOKUP($A2923,Mapping!$A:$A,Mapping!$C:$C)</f>
        <v>#N/A</v>
      </c>
      <c r="F2923" s="1" t="e">
        <f>_xlfn.XLOOKUP($A2923,Mapping!$A:$A,Mapping!$G:$G)</f>
        <v>#N/A</v>
      </c>
    </row>
    <row r="2924" spans="1:6" x14ac:dyDescent="0.25">
      <c r="A2924" t="s">
        <v>2893</v>
      </c>
      <c r="B2924" t="s">
        <v>46</v>
      </c>
      <c r="C2924" s="1">
        <f>_xlfn.XLOOKUP($A2924,Mapping!$A:$A,Mapping!$D:$D)</f>
        <v>8496</v>
      </c>
      <c r="D2924" s="1" t="str">
        <f>_xlfn.XLOOKUP($A2924,Mapping!$A:$A,Mapping!$E:$E)</f>
        <v>Cox Spill   0 \ Headflow</v>
      </c>
      <c r="E2924" s="1" t="str">
        <f>_xlfn.XLOOKUP($A2924,Mapping!$A:$A,Mapping!$C:$C)</f>
        <v>SacWAM</v>
      </c>
      <c r="F2924" s="1" t="str">
        <f>_xlfn.XLOOKUP($A2924,Mapping!$A:$A,Mapping!$G:$G)</f>
        <v>Streamflow (below node or reach listed)</v>
      </c>
    </row>
    <row r="2925" spans="1:6" hidden="1" x14ac:dyDescent="0.25">
      <c r="A2925" t="s">
        <v>2894</v>
      </c>
      <c r="B2925" t="s">
        <v>46</v>
      </c>
      <c r="C2925" s="1" t="e">
        <f>_xlfn.XLOOKUP($A2925,Mapping!$A:$A,Mapping!$D:$D)</f>
        <v>#N/A</v>
      </c>
      <c r="D2925" s="1" t="e">
        <f>_xlfn.XLOOKUP($A2925,Mapping!$A:$A,Mapping!$E:$E)</f>
        <v>#N/A</v>
      </c>
      <c r="E2925" s="1" t="e">
        <f>_xlfn.XLOOKUP($A2925,Mapping!$A:$A,Mapping!$C:$C)</f>
        <v>#N/A</v>
      </c>
      <c r="F2925" s="1" t="e">
        <f>_xlfn.XLOOKUP($A2925,Mapping!$A:$A,Mapping!$G:$G)</f>
        <v>#N/A</v>
      </c>
    </row>
    <row r="2926" spans="1:6" hidden="1" x14ac:dyDescent="0.25">
      <c r="A2926" t="s">
        <v>2895</v>
      </c>
      <c r="B2926" t="s">
        <v>46</v>
      </c>
      <c r="C2926" s="1" t="str">
        <f>_xlfn.XLOOKUP($A2926,Mapping!$A:$A,Mapping!$D:$D)</f>
        <v/>
      </c>
      <c r="D2926" s="1" t="str">
        <f>_xlfn.XLOOKUP($A2926,Mapping!$A:$A,Mapping!$E:$E)</f>
        <v/>
      </c>
      <c r="E2926" s="1" t="str">
        <f>_xlfn.XLOOKUP($A2926,Mapping!$A:$A,Mapping!$C:$C)</f>
        <v>SJWAM</v>
      </c>
      <c r="F2926" s="1" t="str">
        <f>_xlfn.XLOOKUP($A2926,Mapping!$A:$A,Mapping!$G:$G)</f>
        <v/>
      </c>
    </row>
    <row r="2927" spans="1:6" hidden="1" x14ac:dyDescent="0.25">
      <c r="A2927" t="s">
        <v>2896</v>
      </c>
      <c r="B2927" t="s">
        <v>46</v>
      </c>
      <c r="C2927" s="1" t="str">
        <f>_xlfn.XLOOKUP($A2927,Mapping!$A:$A,Mapping!$D:$D)</f>
        <v/>
      </c>
      <c r="D2927" s="1" t="str">
        <f>_xlfn.XLOOKUP($A2927,Mapping!$A:$A,Mapping!$E:$E)</f>
        <v/>
      </c>
      <c r="E2927" s="1" t="str">
        <f>_xlfn.XLOOKUP($A2927,Mapping!$A:$A,Mapping!$C:$C)</f>
        <v>SJWAM</v>
      </c>
      <c r="F2927" s="1" t="str">
        <f>_xlfn.XLOOKUP($A2927,Mapping!$A:$A,Mapping!$G:$G)</f>
        <v/>
      </c>
    </row>
    <row r="2928" spans="1:6" hidden="1" x14ac:dyDescent="0.25">
      <c r="A2928" t="s">
        <v>2897</v>
      </c>
      <c r="B2928" t="s">
        <v>46</v>
      </c>
      <c r="C2928" s="1" t="str">
        <f>_xlfn.XLOOKUP($A2928,Mapping!$A:$A,Mapping!$D:$D)</f>
        <v/>
      </c>
      <c r="D2928" s="1" t="str">
        <f>_xlfn.XLOOKUP($A2928,Mapping!$A:$A,Mapping!$E:$E)</f>
        <v/>
      </c>
      <c r="E2928" s="1" t="str">
        <f>_xlfn.XLOOKUP($A2928,Mapping!$A:$A,Mapping!$C:$C)</f>
        <v>SJWAM</v>
      </c>
      <c r="F2928" s="1" t="str">
        <f>_xlfn.XLOOKUP($A2928,Mapping!$A:$A,Mapping!$G:$G)</f>
        <v/>
      </c>
    </row>
    <row r="2929" spans="1:6" hidden="1" x14ac:dyDescent="0.25">
      <c r="A2929" t="s">
        <v>2898</v>
      </c>
      <c r="B2929" t="s">
        <v>46</v>
      </c>
      <c r="C2929" s="1" t="e">
        <f>_xlfn.XLOOKUP($A2929,Mapping!$A:$A,Mapping!$D:$D)</f>
        <v>#N/A</v>
      </c>
      <c r="D2929" s="1" t="e">
        <f>_xlfn.XLOOKUP($A2929,Mapping!$A:$A,Mapping!$E:$E)</f>
        <v>#N/A</v>
      </c>
      <c r="E2929" s="1" t="e">
        <f>_xlfn.XLOOKUP($A2929,Mapping!$A:$A,Mapping!$C:$C)</f>
        <v>#N/A</v>
      </c>
      <c r="F2929" s="1" t="e">
        <f>_xlfn.XLOOKUP($A2929,Mapping!$A:$A,Mapping!$G:$G)</f>
        <v>#N/A</v>
      </c>
    </row>
    <row r="2930" spans="1:6" hidden="1" x14ac:dyDescent="0.25">
      <c r="A2930" t="s">
        <v>2899</v>
      </c>
      <c r="B2930" t="s">
        <v>46</v>
      </c>
      <c r="C2930" s="1" t="e">
        <f>_xlfn.XLOOKUP($A2930,Mapping!$A:$A,Mapping!$D:$D)</f>
        <v>#N/A</v>
      </c>
      <c r="D2930" s="1" t="e">
        <f>_xlfn.XLOOKUP($A2930,Mapping!$A:$A,Mapping!$E:$E)</f>
        <v>#N/A</v>
      </c>
      <c r="E2930" s="1" t="e">
        <f>_xlfn.XLOOKUP($A2930,Mapping!$A:$A,Mapping!$C:$C)</f>
        <v>#N/A</v>
      </c>
      <c r="F2930" s="1" t="e">
        <f>_xlfn.XLOOKUP($A2930,Mapping!$A:$A,Mapping!$G:$G)</f>
        <v>#N/A</v>
      </c>
    </row>
    <row r="2931" spans="1:6" hidden="1" x14ac:dyDescent="0.25">
      <c r="A2931" t="s">
        <v>2900</v>
      </c>
      <c r="B2931" t="s">
        <v>46</v>
      </c>
      <c r="C2931" s="1" t="e">
        <f>_xlfn.XLOOKUP($A2931,Mapping!$A:$A,Mapping!$D:$D)</f>
        <v>#N/A</v>
      </c>
      <c r="D2931" s="1" t="e">
        <f>_xlfn.XLOOKUP($A2931,Mapping!$A:$A,Mapping!$E:$E)</f>
        <v>#N/A</v>
      </c>
      <c r="E2931" s="1" t="e">
        <f>_xlfn.XLOOKUP($A2931,Mapping!$A:$A,Mapping!$C:$C)</f>
        <v>#N/A</v>
      </c>
      <c r="F2931" s="1" t="e">
        <f>_xlfn.XLOOKUP($A2931,Mapping!$A:$A,Mapping!$G:$G)</f>
        <v>#N/A</v>
      </c>
    </row>
    <row r="2932" spans="1:6" hidden="1" x14ac:dyDescent="0.25">
      <c r="A2932" t="s">
        <v>2901</v>
      </c>
      <c r="B2932" t="s">
        <v>46</v>
      </c>
      <c r="C2932" s="1" t="e">
        <f>_xlfn.XLOOKUP($A2932,Mapping!$A:$A,Mapping!$D:$D)</f>
        <v>#N/A</v>
      </c>
      <c r="D2932" s="1" t="e">
        <f>_xlfn.XLOOKUP($A2932,Mapping!$A:$A,Mapping!$E:$E)</f>
        <v>#N/A</v>
      </c>
      <c r="E2932" s="1" t="e">
        <f>_xlfn.XLOOKUP($A2932,Mapping!$A:$A,Mapping!$C:$C)</f>
        <v>#N/A</v>
      </c>
      <c r="F2932" s="1" t="e">
        <f>_xlfn.XLOOKUP($A2932,Mapping!$A:$A,Mapping!$G:$G)</f>
        <v>#N/A</v>
      </c>
    </row>
    <row r="2933" spans="1:6" hidden="1" x14ac:dyDescent="0.25">
      <c r="A2933" t="s">
        <v>2902</v>
      </c>
      <c r="B2933" t="s">
        <v>46</v>
      </c>
      <c r="C2933" s="1" t="e">
        <f>_xlfn.XLOOKUP($A2933,Mapping!$A:$A,Mapping!$D:$D)</f>
        <v>#N/A</v>
      </c>
      <c r="D2933" s="1" t="e">
        <f>_xlfn.XLOOKUP($A2933,Mapping!$A:$A,Mapping!$E:$E)</f>
        <v>#N/A</v>
      </c>
      <c r="E2933" s="1" t="e">
        <f>_xlfn.XLOOKUP($A2933,Mapping!$A:$A,Mapping!$C:$C)</f>
        <v>#N/A</v>
      </c>
      <c r="F2933" s="1" t="e">
        <f>_xlfn.XLOOKUP($A2933,Mapping!$A:$A,Mapping!$G:$G)</f>
        <v>#N/A</v>
      </c>
    </row>
    <row r="2934" spans="1:6" hidden="1" x14ac:dyDescent="0.25">
      <c r="A2934" t="s">
        <v>2903</v>
      </c>
      <c r="B2934" t="s">
        <v>46</v>
      </c>
      <c r="C2934" s="1" t="e">
        <f>_xlfn.XLOOKUP($A2934,Mapping!$A:$A,Mapping!$D:$D)</f>
        <v>#N/A</v>
      </c>
      <c r="D2934" s="1" t="e">
        <f>_xlfn.XLOOKUP($A2934,Mapping!$A:$A,Mapping!$E:$E)</f>
        <v>#N/A</v>
      </c>
      <c r="E2934" s="1" t="e">
        <f>_xlfn.XLOOKUP($A2934,Mapping!$A:$A,Mapping!$C:$C)</f>
        <v>#N/A</v>
      </c>
      <c r="F2934" s="1" t="e">
        <f>_xlfn.XLOOKUP($A2934,Mapping!$A:$A,Mapping!$G:$G)</f>
        <v>#N/A</v>
      </c>
    </row>
    <row r="2935" spans="1:6" hidden="1" x14ac:dyDescent="0.25">
      <c r="A2935" t="s">
        <v>2904</v>
      </c>
      <c r="B2935" t="s">
        <v>46</v>
      </c>
      <c r="C2935" s="1" t="e">
        <f>_xlfn.XLOOKUP($A2935,Mapping!$A:$A,Mapping!$D:$D)</f>
        <v>#N/A</v>
      </c>
      <c r="D2935" s="1" t="e">
        <f>_xlfn.XLOOKUP($A2935,Mapping!$A:$A,Mapping!$E:$E)</f>
        <v>#N/A</v>
      </c>
      <c r="E2935" s="1" t="e">
        <f>_xlfn.XLOOKUP($A2935,Mapping!$A:$A,Mapping!$C:$C)</f>
        <v>#N/A</v>
      </c>
      <c r="F2935" s="1" t="e">
        <f>_xlfn.XLOOKUP($A2935,Mapping!$A:$A,Mapping!$G:$G)</f>
        <v>#N/A</v>
      </c>
    </row>
    <row r="2936" spans="1:6" hidden="1" x14ac:dyDescent="0.25">
      <c r="A2936" t="s">
        <v>2905</v>
      </c>
      <c r="B2936" t="s">
        <v>46</v>
      </c>
      <c r="C2936" s="1" t="e">
        <f>_xlfn.XLOOKUP($A2936,Mapping!$A:$A,Mapping!$D:$D)</f>
        <v>#N/A</v>
      </c>
      <c r="D2936" s="1" t="e">
        <f>_xlfn.XLOOKUP($A2936,Mapping!$A:$A,Mapping!$E:$E)</f>
        <v>#N/A</v>
      </c>
      <c r="E2936" s="1" t="e">
        <f>_xlfn.XLOOKUP($A2936,Mapping!$A:$A,Mapping!$C:$C)</f>
        <v>#N/A</v>
      </c>
      <c r="F2936" s="1" t="e">
        <f>_xlfn.XLOOKUP($A2936,Mapping!$A:$A,Mapping!$G:$G)</f>
        <v>#N/A</v>
      </c>
    </row>
    <row r="2937" spans="1:6" hidden="1" x14ac:dyDescent="0.25">
      <c r="A2937" t="s">
        <v>2906</v>
      </c>
      <c r="B2937" t="s">
        <v>46</v>
      </c>
      <c r="C2937" s="1" t="e">
        <f>_xlfn.XLOOKUP($A2937,Mapping!$A:$A,Mapping!$D:$D)</f>
        <v>#N/A</v>
      </c>
      <c r="D2937" s="1" t="e">
        <f>_xlfn.XLOOKUP($A2937,Mapping!$A:$A,Mapping!$E:$E)</f>
        <v>#N/A</v>
      </c>
      <c r="E2937" s="1" t="e">
        <f>_xlfn.XLOOKUP($A2937,Mapping!$A:$A,Mapping!$C:$C)</f>
        <v>#N/A</v>
      </c>
      <c r="F2937" s="1" t="e">
        <f>_xlfn.XLOOKUP($A2937,Mapping!$A:$A,Mapping!$G:$G)</f>
        <v>#N/A</v>
      </c>
    </row>
    <row r="2938" spans="1:6" hidden="1" x14ac:dyDescent="0.25">
      <c r="A2938" t="s">
        <v>2907</v>
      </c>
      <c r="B2938" t="s">
        <v>46</v>
      </c>
      <c r="C2938" s="1" t="e">
        <f>_xlfn.XLOOKUP($A2938,Mapping!$A:$A,Mapping!$D:$D)</f>
        <v>#N/A</v>
      </c>
      <c r="D2938" s="1" t="e">
        <f>_xlfn.XLOOKUP($A2938,Mapping!$A:$A,Mapping!$E:$E)</f>
        <v>#N/A</v>
      </c>
      <c r="E2938" s="1" t="e">
        <f>_xlfn.XLOOKUP($A2938,Mapping!$A:$A,Mapping!$C:$C)</f>
        <v>#N/A</v>
      </c>
      <c r="F2938" s="1" t="e">
        <f>_xlfn.XLOOKUP($A2938,Mapping!$A:$A,Mapping!$G:$G)</f>
        <v>#N/A</v>
      </c>
    </row>
    <row r="2939" spans="1:6" hidden="1" x14ac:dyDescent="0.25">
      <c r="A2939" t="s">
        <v>2908</v>
      </c>
      <c r="B2939" t="s">
        <v>46</v>
      </c>
      <c r="C2939" s="1" t="e">
        <f>_xlfn.XLOOKUP($A2939,Mapping!$A:$A,Mapping!$D:$D)</f>
        <v>#N/A</v>
      </c>
      <c r="D2939" s="1" t="e">
        <f>_xlfn.XLOOKUP($A2939,Mapping!$A:$A,Mapping!$E:$E)</f>
        <v>#N/A</v>
      </c>
      <c r="E2939" s="1" t="e">
        <f>_xlfn.XLOOKUP($A2939,Mapping!$A:$A,Mapping!$C:$C)</f>
        <v>#N/A</v>
      </c>
      <c r="F2939" s="1" t="e">
        <f>_xlfn.XLOOKUP($A2939,Mapping!$A:$A,Mapping!$G:$G)</f>
        <v>#N/A</v>
      </c>
    </row>
    <row r="2940" spans="1:6" hidden="1" x14ac:dyDescent="0.25">
      <c r="A2940" t="s">
        <v>2909</v>
      </c>
      <c r="B2940" t="s">
        <v>46</v>
      </c>
      <c r="C2940" s="1" t="e">
        <f>_xlfn.XLOOKUP($A2940,Mapping!$A:$A,Mapping!$D:$D)</f>
        <v>#N/A</v>
      </c>
      <c r="D2940" s="1" t="e">
        <f>_xlfn.XLOOKUP($A2940,Mapping!$A:$A,Mapping!$E:$E)</f>
        <v>#N/A</v>
      </c>
      <c r="E2940" s="1" t="e">
        <f>_xlfn.XLOOKUP($A2940,Mapping!$A:$A,Mapping!$C:$C)</f>
        <v>#N/A</v>
      </c>
      <c r="F2940" s="1" t="e">
        <f>_xlfn.XLOOKUP($A2940,Mapping!$A:$A,Mapping!$G:$G)</f>
        <v>#N/A</v>
      </c>
    </row>
    <row r="2941" spans="1:6" hidden="1" x14ac:dyDescent="0.25">
      <c r="A2941" t="s">
        <v>2910</v>
      </c>
      <c r="B2941" t="s">
        <v>46</v>
      </c>
      <c r="C2941" s="1" t="e">
        <f>_xlfn.XLOOKUP($A2941,Mapping!$A:$A,Mapping!$D:$D)</f>
        <v>#N/A</v>
      </c>
      <c r="D2941" s="1" t="e">
        <f>_xlfn.XLOOKUP($A2941,Mapping!$A:$A,Mapping!$E:$E)</f>
        <v>#N/A</v>
      </c>
      <c r="E2941" s="1" t="e">
        <f>_xlfn.XLOOKUP($A2941,Mapping!$A:$A,Mapping!$C:$C)</f>
        <v>#N/A</v>
      </c>
      <c r="F2941" s="1" t="e">
        <f>_xlfn.XLOOKUP($A2941,Mapping!$A:$A,Mapping!$G:$G)</f>
        <v>#N/A</v>
      </c>
    </row>
    <row r="2942" spans="1:6" hidden="1" x14ac:dyDescent="0.25">
      <c r="A2942" t="s">
        <v>2911</v>
      </c>
      <c r="B2942" t="s">
        <v>46</v>
      </c>
      <c r="C2942" s="1" t="e">
        <f>_xlfn.XLOOKUP($A2942,Mapping!$A:$A,Mapping!$D:$D)</f>
        <v>#N/A</v>
      </c>
      <c r="D2942" s="1" t="e">
        <f>_xlfn.XLOOKUP($A2942,Mapping!$A:$A,Mapping!$E:$E)</f>
        <v>#N/A</v>
      </c>
      <c r="E2942" s="1" t="e">
        <f>_xlfn.XLOOKUP($A2942,Mapping!$A:$A,Mapping!$C:$C)</f>
        <v>#N/A</v>
      </c>
      <c r="F2942" s="1" t="e">
        <f>_xlfn.XLOOKUP($A2942,Mapping!$A:$A,Mapping!$G:$G)</f>
        <v>#N/A</v>
      </c>
    </row>
    <row r="2943" spans="1:6" hidden="1" x14ac:dyDescent="0.25">
      <c r="A2943" t="s">
        <v>2912</v>
      </c>
      <c r="B2943" t="s">
        <v>46</v>
      </c>
      <c r="C2943" s="1" t="e">
        <f>_xlfn.XLOOKUP($A2943,Mapping!$A:$A,Mapping!$D:$D)</f>
        <v>#N/A</v>
      </c>
      <c r="D2943" s="1" t="e">
        <f>_xlfn.XLOOKUP($A2943,Mapping!$A:$A,Mapping!$E:$E)</f>
        <v>#N/A</v>
      </c>
      <c r="E2943" s="1" t="e">
        <f>_xlfn.XLOOKUP($A2943,Mapping!$A:$A,Mapping!$C:$C)</f>
        <v>#N/A</v>
      </c>
      <c r="F2943" s="1" t="e">
        <f>_xlfn.XLOOKUP($A2943,Mapping!$A:$A,Mapping!$G:$G)</f>
        <v>#N/A</v>
      </c>
    </row>
    <row r="2944" spans="1:6" hidden="1" x14ac:dyDescent="0.25">
      <c r="A2944" t="s">
        <v>2913</v>
      </c>
      <c r="B2944" t="s">
        <v>46</v>
      </c>
      <c r="C2944" s="1" t="e">
        <f>_xlfn.XLOOKUP($A2944,Mapping!$A:$A,Mapping!$D:$D)</f>
        <v>#N/A</v>
      </c>
      <c r="D2944" s="1" t="e">
        <f>_xlfn.XLOOKUP($A2944,Mapping!$A:$A,Mapping!$E:$E)</f>
        <v>#N/A</v>
      </c>
      <c r="E2944" s="1" t="e">
        <f>_xlfn.XLOOKUP($A2944,Mapping!$A:$A,Mapping!$C:$C)</f>
        <v>#N/A</v>
      </c>
      <c r="F2944" s="1" t="e">
        <f>_xlfn.XLOOKUP($A2944,Mapping!$A:$A,Mapping!$G:$G)</f>
        <v>#N/A</v>
      </c>
    </row>
    <row r="2945" spans="1:6" hidden="1" x14ac:dyDescent="0.25">
      <c r="A2945" t="s">
        <v>2914</v>
      </c>
      <c r="B2945" t="s">
        <v>46</v>
      </c>
      <c r="C2945" s="1" t="e">
        <f>_xlfn.XLOOKUP($A2945,Mapping!$A:$A,Mapping!$D:$D)</f>
        <v>#N/A</v>
      </c>
      <c r="D2945" s="1" t="e">
        <f>_xlfn.XLOOKUP($A2945,Mapping!$A:$A,Mapping!$E:$E)</f>
        <v>#N/A</v>
      </c>
      <c r="E2945" s="1" t="e">
        <f>_xlfn.XLOOKUP($A2945,Mapping!$A:$A,Mapping!$C:$C)</f>
        <v>#N/A</v>
      </c>
      <c r="F2945" s="1" t="e">
        <f>_xlfn.XLOOKUP($A2945,Mapping!$A:$A,Mapping!$G:$G)</f>
        <v>#N/A</v>
      </c>
    </row>
    <row r="2946" spans="1:6" hidden="1" x14ac:dyDescent="0.25">
      <c r="A2946" t="s">
        <v>2915</v>
      </c>
      <c r="B2946" t="s">
        <v>46</v>
      </c>
      <c r="C2946" s="1" t="e">
        <f>_xlfn.XLOOKUP($A2946,Mapping!$A:$A,Mapping!$D:$D)</f>
        <v>#N/A</v>
      </c>
      <c r="D2946" s="1" t="e">
        <f>_xlfn.XLOOKUP($A2946,Mapping!$A:$A,Mapping!$E:$E)</f>
        <v>#N/A</v>
      </c>
      <c r="E2946" s="1" t="e">
        <f>_xlfn.XLOOKUP($A2946,Mapping!$A:$A,Mapping!$C:$C)</f>
        <v>#N/A</v>
      </c>
      <c r="F2946" s="1" t="e">
        <f>_xlfn.XLOOKUP($A2946,Mapping!$A:$A,Mapping!$G:$G)</f>
        <v>#N/A</v>
      </c>
    </row>
    <row r="2947" spans="1:6" hidden="1" x14ac:dyDescent="0.25">
      <c r="A2947" t="s">
        <v>2916</v>
      </c>
      <c r="B2947" t="s">
        <v>46</v>
      </c>
      <c r="C2947" s="1" t="e">
        <f>_xlfn.XLOOKUP($A2947,Mapping!$A:$A,Mapping!$D:$D)</f>
        <v>#N/A</v>
      </c>
      <c r="D2947" s="1" t="e">
        <f>_xlfn.XLOOKUP($A2947,Mapping!$A:$A,Mapping!$E:$E)</f>
        <v>#N/A</v>
      </c>
      <c r="E2947" s="1" t="e">
        <f>_xlfn.XLOOKUP($A2947,Mapping!$A:$A,Mapping!$C:$C)</f>
        <v>#N/A</v>
      </c>
      <c r="F2947" s="1" t="e">
        <f>_xlfn.XLOOKUP($A2947,Mapping!$A:$A,Mapping!$G:$G)</f>
        <v>#N/A</v>
      </c>
    </row>
    <row r="2948" spans="1:6" hidden="1" x14ac:dyDescent="0.25">
      <c r="A2948" t="s">
        <v>2917</v>
      </c>
      <c r="B2948" t="s">
        <v>46</v>
      </c>
      <c r="C2948" s="1" t="e">
        <f>_xlfn.XLOOKUP($A2948,Mapping!$A:$A,Mapping!$D:$D)</f>
        <v>#N/A</v>
      </c>
      <c r="D2948" s="1" t="e">
        <f>_xlfn.XLOOKUP($A2948,Mapping!$A:$A,Mapping!$E:$E)</f>
        <v>#N/A</v>
      </c>
      <c r="E2948" s="1" t="e">
        <f>_xlfn.XLOOKUP($A2948,Mapping!$A:$A,Mapping!$C:$C)</f>
        <v>#N/A</v>
      </c>
      <c r="F2948" s="1" t="e">
        <f>_xlfn.XLOOKUP($A2948,Mapping!$A:$A,Mapping!$G:$G)</f>
        <v>#N/A</v>
      </c>
    </row>
    <row r="2949" spans="1:6" hidden="1" x14ac:dyDescent="0.25">
      <c r="A2949" t="s">
        <v>2918</v>
      </c>
      <c r="B2949" t="s">
        <v>46</v>
      </c>
      <c r="C2949" s="1" t="e">
        <f>_xlfn.XLOOKUP($A2949,Mapping!$A:$A,Mapping!$D:$D)</f>
        <v>#N/A</v>
      </c>
      <c r="D2949" s="1" t="e">
        <f>_xlfn.XLOOKUP($A2949,Mapping!$A:$A,Mapping!$E:$E)</f>
        <v>#N/A</v>
      </c>
      <c r="E2949" s="1" t="e">
        <f>_xlfn.XLOOKUP($A2949,Mapping!$A:$A,Mapping!$C:$C)</f>
        <v>#N/A</v>
      </c>
      <c r="F2949" s="1" t="e">
        <f>_xlfn.XLOOKUP($A2949,Mapping!$A:$A,Mapping!$G:$G)</f>
        <v>#N/A</v>
      </c>
    </row>
    <row r="2950" spans="1:6" hidden="1" x14ac:dyDescent="0.25">
      <c r="A2950" t="s">
        <v>2919</v>
      </c>
      <c r="B2950" t="s">
        <v>46</v>
      </c>
      <c r="C2950" s="1" t="e">
        <f>_xlfn.XLOOKUP($A2950,Mapping!$A:$A,Mapping!$D:$D)</f>
        <v>#N/A</v>
      </c>
      <c r="D2950" s="1" t="e">
        <f>_xlfn.XLOOKUP($A2950,Mapping!$A:$A,Mapping!$E:$E)</f>
        <v>#N/A</v>
      </c>
      <c r="E2950" s="1" t="e">
        <f>_xlfn.XLOOKUP($A2950,Mapping!$A:$A,Mapping!$C:$C)</f>
        <v>#N/A</v>
      </c>
      <c r="F2950" s="1" t="e">
        <f>_xlfn.XLOOKUP($A2950,Mapping!$A:$A,Mapping!$G:$G)</f>
        <v>#N/A</v>
      </c>
    </row>
    <row r="2951" spans="1:6" hidden="1" x14ac:dyDescent="0.25">
      <c r="A2951" t="s">
        <v>2920</v>
      </c>
      <c r="B2951" t="s">
        <v>46</v>
      </c>
      <c r="C2951" s="1" t="e">
        <f>_xlfn.XLOOKUP($A2951,Mapping!$A:$A,Mapping!$D:$D)</f>
        <v>#N/A</v>
      </c>
      <c r="D2951" s="1" t="e">
        <f>_xlfn.XLOOKUP($A2951,Mapping!$A:$A,Mapping!$E:$E)</f>
        <v>#N/A</v>
      </c>
      <c r="E2951" s="1" t="e">
        <f>_xlfn.XLOOKUP($A2951,Mapping!$A:$A,Mapping!$C:$C)</f>
        <v>#N/A</v>
      </c>
      <c r="F2951" s="1" t="e">
        <f>_xlfn.XLOOKUP($A2951,Mapping!$A:$A,Mapping!$G:$G)</f>
        <v>#N/A</v>
      </c>
    </row>
    <row r="2952" spans="1:6" hidden="1" x14ac:dyDescent="0.25">
      <c r="A2952" t="s">
        <v>2921</v>
      </c>
      <c r="B2952" t="s">
        <v>46</v>
      </c>
      <c r="C2952" s="1" t="e">
        <f>_xlfn.XLOOKUP($A2952,Mapping!$A:$A,Mapping!$D:$D)</f>
        <v>#N/A</v>
      </c>
      <c r="D2952" s="1" t="e">
        <f>_xlfn.XLOOKUP($A2952,Mapping!$A:$A,Mapping!$E:$E)</f>
        <v>#N/A</v>
      </c>
      <c r="E2952" s="1" t="e">
        <f>_xlfn.XLOOKUP($A2952,Mapping!$A:$A,Mapping!$C:$C)</f>
        <v>#N/A</v>
      </c>
      <c r="F2952" s="1" t="e">
        <f>_xlfn.XLOOKUP($A2952,Mapping!$A:$A,Mapping!$G:$G)</f>
        <v>#N/A</v>
      </c>
    </row>
    <row r="2953" spans="1:6" x14ac:dyDescent="0.25">
      <c r="A2953" t="s">
        <v>2922</v>
      </c>
      <c r="B2953" t="s">
        <v>46</v>
      </c>
      <c r="C2953" s="1">
        <f>_xlfn.XLOOKUP($A2953,Mapping!$A:$A,Mapping!$D:$D)</f>
        <v>8438</v>
      </c>
      <c r="D2953" s="1" t="str">
        <f>_xlfn.XLOOKUP($A2953,Mapping!$A:$A,Mapping!$E:$E)</f>
        <v>Return Flow from Sacramento Regional WWTP to Sacramento River</v>
      </c>
      <c r="E2953" s="1" t="str">
        <f>_xlfn.XLOOKUP($A2953,Mapping!$A:$A,Mapping!$C:$C)</f>
        <v>SacWAM</v>
      </c>
      <c r="F2953" s="1" t="str">
        <f>_xlfn.XLOOKUP($A2953,Mapping!$A:$A,Mapping!$G:$G)</f>
        <v>Return Link Flow</v>
      </c>
    </row>
    <row r="2954" spans="1:6" x14ac:dyDescent="0.25">
      <c r="A2954" t="s">
        <v>2923</v>
      </c>
      <c r="B2954" t="s">
        <v>46</v>
      </c>
      <c r="C2954" s="1">
        <f>_xlfn.XLOOKUP($A2954,Mapping!$A:$A,Mapping!$D:$D)</f>
        <v>11858</v>
      </c>
      <c r="D2954" s="1" t="str">
        <f>_xlfn.XLOOKUP($A2954,Mapping!$A:$A,Mapping!$E:$E)</f>
        <v>Return Flow from U_60S_NU1 to San Joaquin River</v>
      </c>
      <c r="E2954" s="1" t="str">
        <f>_xlfn.XLOOKUP($A2954,Mapping!$A:$A,Mapping!$C:$C)</f>
        <v>SacWAM</v>
      </c>
      <c r="F2954" s="1" t="str">
        <f>_xlfn.XLOOKUP($A2954,Mapping!$A:$A,Mapping!$G:$G)</f>
        <v>Return Link Flow</v>
      </c>
    </row>
    <row r="2955" spans="1:6" hidden="1" x14ac:dyDescent="0.25">
      <c r="A2955" t="s">
        <v>2924</v>
      </c>
      <c r="B2955" t="s">
        <v>46</v>
      </c>
      <c r="C2955" s="1" t="e">
        <f>_xlfn.XLOOKUP($A2955,Mapping!$A:$A,Mapping!$D:$D)</f>
        <v>#N/A</v>
      </c>
      <c r="D2955" s="1" t="e">
        <f>_xlfn.XLOOKUP($A2955,Mapping!$A:$A,Mapping!$E:$E)</f>
        <v>#N/A</v>
      </c>
      <c r="E2955" s="1" t="e">
        <f>_xlfn.XLOOKUP($A2955,Mapping!$A:$A,Mapping!$C:$C)</f>
        <v>#N/A</v>
      </c>
      <c r="F2955" s="1" t="e">
        <f>_xlfn.XLOOKUP($A2955,Mapping!$A:$A,Mapping!$G:$G)</f>
        <v>#N/A</v>
      </c>
    </row>
    <row r="2956" spans="1:6" hidden="1" x14ac:dyDescent="0.25">
      <c r="A2956" t="s">
        <v>2925</v>
      </c>
      <c r="B2956" t="s">
        <v>46</v>
      </c>
      <c r="C2956" s="1" t="e">
        <f>_xlfn.XLOOKUP($A2956,Mapping!$A:$A,Mapping!$D:$D)</f>
        <v>#N/A</v>
      </c>
      <c r="D2956" s="1" t="e">
        <f>_xlfn.XLOOKUP($A2956,Mapping!$A:$A,Mapping!$E:$E)</f>
        <v>#N/A</v>
      </c>
      <c r="E2956" s="1" t="e">
        <f>_xlfn.XLOOKUP($A2956,Mapping!$A:$A,Mapping!$C:$C)</f>
        <v>#N/A</v>
      </c>
      <c r="F2956" s="1" t="e">
        <f>_xlfn.XLOOKUP($A2956,Mapping!$A:$A,Mapping!$G:$G)</f>
        <v>#N/A</v>
      </c>
    </row>
    <row r="2957" spans="1:6" hidden="1" x14ac:dyDescent="0.25">
      <c r="A2957" t="s">
        <v>2926</v>
      </c>
      <c r="B2957" t="s">
        <v>46</v>
      </c>
      <c r="C2957" s="1" t="str">
        <f>_xlfn.XLOOKUP($A2957,Mapping!$A:$A,Mapping!$D:$D)</f>
        <v/>
      </c>
      <c r="D2957" s="1" t="str">
        <f>_xlfn.XLOOKUP($A2957,Mapping!$A:$A,Mapping!$E:$E)</f>
        <v/>
      </c>
      <c r="E2957" s="1" t="str">
        <f>_xlfn.XLOOKUP($A2957,Mapping!$A:$A,Mapping!$C:$C)</f>
        <v>SJWAM</v>
      </c>
      <c r="F2957" s="1" t="str">
        <f>_xlfn.XLOOKUP($A2957,Mapping!$A:$A,Mapping!$G:$G)</f>
        <v/>
      </c>
    </row>
    <row r="2958" spans="1:6" hidden="1" x14ac:dyDescent="0.25">
      <c r="A2958" t="s">
        <v>2927</v>
      </c>
      <c r="B2958" t="s">
        <v>46</v>
      </c>
      <c r="C2958" s="1" t="e">
        <f>_xlfn.XLOOKUP($A2958,Mapping!$A:$A,Mapping!$D:$D)</f>
        <v>#N/A</v>
      </c>
      <c r="D2958" s="1" t="e">
        <f>_xlfn.XLOOKUP($A2958,Mapping!$A:$A,Mapping!$E:$E)</f>
        <v>#N/A</v>
      </c>
      <c r="E2958" s="1" t="e">
        <f>_xlfn.XLOOKUP($A2958,Mapping!$A:$A,Mapping!$C:$C)</f>
        <v>#N/A</v>
      </c>
      <c r="F2958" s="1" t="e">
        <f>_xlfn.XLOOKUP($A2958,Mapping!$A:$A,Mapping!$G:$G)</f>
        <v>#N/A</v>
      </c>
    </row>
    <row r="2959" spans="1:6" x14ac:dyDescent="0.25">
      <c r="A2959" t="s">
        <v>2928</v>
      </c>
      <c r="B2959" t="s">
        <v>46</v>
      </c>
      <c r="C2959" s="1">
        <f>_xlfn.XLOOKUP($A2959,Mapping!$A:$A,Mapping!$D:$D)</f>
        <v>7874</v>
      </c>
      <c r="D2959" s="1" t="str">
        <f>_xlfn.XLOOKUP($A2959,Mapping!$A:$A,Mapping!$E:$E)</f>
        <v>Return Flow from U_60N_NU1 to San Joaquin River</v>
      </c>
      <c r="E2959" s="1" t="str">
        <f>_xlfn.XLOOKUP($A2959,Mapping!$A:$A,Mapping!$C:$C)</f>
        <v>SacWAM</v>
      </c>
      <c r="F2959" s="1" t="str">
        <f>_xlfn.XLOOKUP($A2959,Mapping!$A:$A,Mapping!$G:$G)</f>
        <v>Return Link Flow</v>
      </c>
    </row>
    <row r="2960" spans="1:6" hidden="1" x14ac:dyDescent="0.25">
      <c r="A2960" t="s">
        <v>2929</v>
      </c>
      <c r="B2960" t="s">
        <v>46</v>
      </c>
      <c r="C2960" s="1" t="e">
        <f>_xlfn.XLOOKUP($A2960,Mapping!$A:$A,Mapping!$D:$D)</f>
        <v>#N/A</v>
      </c>
      <c r="D2960" s="1" t="e">
        <f>_xlfn.XLOOKUP($A2960,Mapping!$A:$A,Mapping!$E:$E)</f>
        <v>#N/A</v>
      </c>
      <c r="E2960" s="1" t="e">
        <f>_xlfn.XLOOKUP($A2960,Mapping!$A:$A,Mapping!$C:$C)</f>
        <v>#N/A</v>
      </c>
      <c r="F2960" s="1" t="e">
        <f>_xlfn.XLOOKUP($A2960,Mapping!$A:$A,Mapping!$G:$G)</f>
        <v>#N/A</v>
      </c>
    </row>
    <row r="2961" spans="1:7" x14ac:dyDescent="0.25">
      <c r="A2961" s="10" t="s">
        <v>2893</v>
      </c>
      <c r="B2961" s="10" t="s">
        <v>46</v>
      </c>
      <c r="C2961" s="10">
        <v>8496</v>
      </c>
      <c r="D2961" s="10" t="s">
        <v>3963</v>
      </c>
      <c r="E2961" s="10" t="s">
        <v>3667</v>
      </c>
      <c r="F2961" s="10" t="s">
        <v>10482</v>
      </c>
      <c r="G2961" s="10" t="s">
        <v>13317</v>
      </c>
    </row>
    <row r="2962" spans="1:7" hidden="1" x14ac:dyDescent="0.25">
      <c r="A2962" s="10" t="s">
        <v>2923</v>
      </c>
      <c r="B2962" s="10" t="s">
        <v>46</v>
      </c>
      <c r="C2962" s="10" t="s">
        <v>13316</v>
      </c>
      <c r="D2962" s="10" t="s">
        <v>13316</v>
      </c>
      <c r="E2962" s="10" t="s">
        <v>5491</v>
      </c>
      <c r="F2962" s="10" t="s">
        <v>13316</v>
      </c>
      <c r="G2962" s="10" t="s">
        <v>13317</v>
      </c>
    </row>
    <row r="2963" spans="1:7" hidden="1" x14ac:dyDescent="0.25">
      <c r="A2963" s="10" t="s">
        <v>2928</v>
      </c>
      <c r="B2963" s="10" t="s">
        <v>46</v>
      </c>
      <c r="C2963" s="10" t="s">
        <v>13316</v>
      </c>
      <c r="D2963" s="10" t="s">
        <v>13316</v>
      </c>
      <c r="E2963" s="10" t="s">
        <v>5491</v>
      </c>
      <c r="F2963" s="10" t="s">
        <v>13316</v>
      </c>
      <c r="G2963" s="10" t="s">
        <v>13317</v>
      </c>
    </row>
    <row r="2964" spans="1:7" hidden="1" x14ac:dyDescent="0.25">
      <c r="A2964" t="s">
        <v>2963</v>
      </c>
      <c r="B2964" t="s">
        <v>49</v>
      </c>
      <c r="C2964" s="1" t="e">
        <f>_xlfn.XLOOKUP($A2964,Mapping!$A:$A,Mapping!$D:$D)</f>
        <v>#N/A</v>
      </c>
      <c r="D2964" s="1" t="e">
        <f>_xlfn.XLOOKUP($A2964,Mapping!$A:$A,Mapping!$E:$E)</f>
        <v>#N/A</v>
      </c>
      <c r="E2964" s="1" t="e">
        <f>_xlfn.XLOOKUP($A2964,Mapping!$A:$A,Mapping!$C:$C)</f>
        <v>#N/A</v>
      </c>
      <c r="F2964" s="1" t="e">
        <f>_xlfn.XLOOKUP($A2964,Mapping!$A:$A,Mapping!$G:$G)</f>
        <v>#N/A</v>
      </c>
    </row>
    <row r="2965" spans="1:7" hidden="1" x14ac:dyDescent="0.25">
      <c r="A2965" t="s">
        <v>2964</v>
      </c>
      <c r="B2965" t="s">
        <v>49</v>
      </c>
      <c r="C2965" s="1" t="e">
        <f>_xlfn.XLOOKUP($A2965,Mapping!$A:$A,Mapping!$D:$D)</f>
        <v>#N/A</v>
      </c>
      <c r="D2965" s="1" t="e">
        <f>_xlfn.XLOOKUP($A2965,Mapping!$A:$A,Mapping!$E:$E)</f>
        <v>#N/A</v>
      </c>
      <c r="E2965" s="1" t="e">
        <f>_xlfn.XLOOKUP($A2965,Mapping!$A:$A,Mapping!$C:$C)</f>
        <v>#N/A</v>
      </c>
      <c r="F2965" s="1" t="e">
        <f>_xlfn.XLOOKUP($A2965,Mapping!$A:$A,Mapping!$G:$G)</f>
        <v>#N/A</v>
      </c>
    </row>
    <row r="2966" spans="1:7" hidden="1" x14ac:dyDescent="0.25">
      <c r="A2966" t="s">
        <v>2965</v>
      </c>
      <c r="B2966" t="s">
        <v>49</v>
      </c>
      <c r="C2966" s="1" t="e">
        <f>_xlfn.XLOOKUP($A2966,Mapping!$A:$A,Mapping!$D:$D)</f>
        <v>#N/A</v>
      </c>
      <c r="D2966" s="1" t="e">
        <f>_xlfn.XLOOKUP($A2966,Mapping!$A:$A,Mapping!$E:$E)</f>
        <v>#N/A</v>
      </c>
      <c r="E2966" s="1" t="e">
        <f>_xlfn.XLOOKUP($A2966,Mapping!$A:$A,Mapping!$C:$C)</f>
        <v>#N/A</v>
      </c>
      <c r="F2966" s="1" t="e">
        <f>_xlfn.XLOOKUP($A2966,Mapping!$A:$A,Mapping!$G:$G)</f>
        <v>#N/A</v>
      </c>
    </row>
    <row r="2967" spans="1:7" hidden="1" x14ac:dyDescent="0.25">
      <c r="A2967" t="s">
        <v>2966</v>
      </c>
      <c r="B2967" t="s">
        <v>49</v>
      </c>
      <c r="C2967" s="1" t="e">
        <f>_xlfn.XLOOKUP($A2967,Mapping!$A:$A,Mapping!$D:$D)</f>
        <v>#N/A</v>
      </c>
      <c r="D2967" s="1" t="e">
        <f>_xlfn.XLOOKUP($A2967,Mapping!$A:$A,Mapping!$E:$E)</f>
        <v>#N/A</v>
      </c>
      <c r="E2967" s="1" t="e">
        <f>_xlfn.XLOOKUP($A2967,Mapping!$A:$A,Mapping!$C:$C)</f>
        <v>#N/A</v>
      </c>
      <c r="F2967" s="1" t="e">
        <f>_xlfn.XLOOKUP($A2967,Mapping!$A:$A,Mapping!$G:$G)</f>
        <v>#N/A</v>
      </c>
    </row>
    <row r="2968" spans="1:7" hidden="1" x14ac:dyDescent="0.25">
      <c r="A2968" t="s">
        <v>2967</v>
      </c>
      <c r="B2968" t="s">
        <v>49</v>
      </c>
      <c r="C2968" s="1" t="e">
        <f>_xlfn.XLOOKUP($A2968,Mapping!$A:$A,Mapping!$D:$D)</f>
        <v>#N/A</v>
      </c>
      <c r="D2968" s="1" t="e">
        <f>_xlfn.XLOOKUP($A2968,Mapping!$A:$A,Mapping!$E:$E)</f>
        <v>#N/A</v>
      </c>
      <c r="E2968" s="1" t="e">
        <f>_xlfn.XLOOKUP($A2968,Mapping!$A:$A,Mapping!$C:$C)</f>
        <v>#N/A</v>
      </c>
      <c r="F2968" s="1" t="e">
        <f>_xlfn.XLOOKUP($A2968,Mapping!$A:$A,Mapping!$G:$G)</f>
        <v>#N/A</v>
      </c>
    </row>
    <row r="2969" spans="1:7" hidden="1" x14ac:dyDescent="0.25">
      <c r="A2969" t="s">
        <v>2969</v>
      </c>
      <c r="B2969" t="s">
        <v>49</v>
      </c>
      <c r="C2969" s="1" t="e">
        <f>_xlfn.XLOOKUP($A2969,Mapping!$A:$A,Mapping!$D:$D)</f>
        <v>#N/A</v>
      </c>
      <c r="D2969" s="1" t="e">
        <f>_xlfn.XLOOKUP($A2969,Mapping!$A:$A,Mapping!$E:$E)</f>
        <v>#N/A</v>
      </c>
      <c r="E2969" s="1" t="e">
        <f>_xlfn.XLOOKUP($A2969,Mapping!$A:$A,Mapping!$C:$C)</f>
        <v>#N/A</v>
      </c>
      <c r="F2969" s="1" t="e">
        <f>_xlfn.XLOOKUP($A2969,Mapping!$A:$A,Mapping!$G:$G)</f>
        <v>#N/A</v>
      </c>
    </row>
    <row r="2970" spans="1:7" hidden="1" x14ac:dyDescent="0.25">
      <c r="A2970" t="s">
        <v>2975</v>
      </c>
      <c r="B2970" t="s">
        <v>49</v>
      </c>
      <c r="C2970" s="1" t="e">
        <f>_xlfn.XLOOKUP($A2970,Mapping!$A:$A,Mapping!$D:$D)</f>
        <v>#N/A</v>
      </c>
      <c r="D2970" s="1" t="e">
        <f>_xlfn.XLOOKUP($A2970,Mapping!$A:$A,Mapping!$E:$E)</f>
        <v>#N/A</v>
      </c>
      <c r="E2970" s="1" t="e">
        <f>_xlfn.XLOOKUP($A2970,Mapping!$A:$A,Mapping!$C:$C)</f>
        <v>#N/A</v>
      </c>
      <c r="F2970" s="1" t="e">
        <f>_xlfn.XLOOKUP($A2970,Mapping!$A:$A,Mapping!$G:$G)</f>
        <v>#N/A</v>
      </c>
    </row>
    <row r="2971" spans="1:7" hidden="1" x14ac:dyDescent="0.25">
      <c r="A2971" t="s">
        <v>2976</v>
      </c>
      <c r="B2971" t="s">
        <v>49</v>
      </c>
      <c r="C2971" s="1" t="e">
        <f>_xlfn.XLOOKUP($A2971,Mapping!$A:$A,Mapping!$D:$D)</f>
        <v>#N/A</v>
      </c>
      <c r="D2971" s="1" t="e">
        <f>_xlfn.XLOOKUP($A2971,Mapping!$A:$A,Mapping!$E:$E)</f>
        <v>#N/A</v>
      </c>
      <c r="E2971" s="1" t="e">
        <f>_xlfn.XLOOKUP($A2971,Mapping!$A:$A,Mapping!$C:$C)</f>
        <v>#N/A</v>
      </c>
      <c r="F2971" s="1" t="e">
        <f>_xlfn.XLOOKUP($A2971,Mapping!$A:$A,Mapping!$G:$G)</f>
        <v>#N/A</v>
      </c>
    </row>
    <row r="2972" spans="1:7" hidden="1" x14ac:dyDescent="0.25">
      <c r="A2972" t="s">
        <v>2977</v>
      </c>
      <c r="B2972" t="s">
        <v>49</v>
      </c>
      <c r="C2972" s="1" t="e">
        <f>_xlfn.XLOOKUP($A2972,Mapping!$A:$A,Mapping!$D:$D)</f>
        <v>#N/A</v>
      </c>
      <c r="D2972" s="1" t="e">
        <f>_xlfn.XLOOKUP($A2972,Mapping!$A:$A,Mapping!$E:$E)</f>
        <v>#N/A</v>
      </c>
      <c r="E2972" s="1" t="e">
        <f>_xlfn.XLOOKUP($A2972,Mapping!$A:$A,Mapping!$C:$C)</f>
        <v>#N/A</v>
      </c>
      <c r="F2972" s="1" t="e">
        <f>_xlfn.XLOOKUP($A2972,Mapping!$A:$A,Mapping!$G:$G)</f>
        <v>#N/A</v>
      </c>
    </row>
    <row r="2973" spans="1:7" hidden="1" x14ac:dyDescent="0.25">
      <c r="A2973" t="s">
        <v>2978</v>
      </c>
      <c r="B2973" t="s">
        <v>49</v>
      </c>
      <c r="C2973" s="1" t="e">
        <f>_xlfn.XLOOKUP($A2973,Mapping!$A:$A,Mapping!$D:$D)</f>
        <v>#N/A</v>
      </c>
      <c r="D2973" s="1" t="e">
        <f>_xlfn.XLOOKUP($A2973,Mapping!$A:$A,Mapping!$E:$E)</f>
        <v>#N/A</v>
      </c>
      <c r="E2973" s="1" t="e">
        <f>_xlfn.XLOOKUP($A2973,Mapping!$A:$A,Mapping!$C:$C)</f>
        <v>#N/A</v>
      </c>
      <c r="F2973" s="1" t="e">
        <f>_xlfn.XLOOKUP($A2973,Mapping!$A:$A,Mapping!$G:$G)</f>
        <v>#N/A</v>
      </c>
    </row>
    <row r="2974" spans="1:7" hidden="1" x14ac:dyDescent="0.25">
      <c r="A2974" t="s">
        <v>2979</v>
      </c>
      <c r="B2974" t="s">
        <v>49</v>
      </c>
      <c r="C2974" s="1" t="e">
        <f>_xlfn.XLOOKUP($A2974,Mapping!$A:$A,Mapping!$D:$D)</f>
        <v>#N/A</v>
      </c>
      <c r="D2974" s="1" t="e">
        <f>_xlfn.XLOOKUP($A2974,Mapping!$A:$A,Mapping!$E:$E)</f>
        <v>#N/A</v>
      </c>
      <c r="E2974" s="1" t="e">
        <f>_xlfn.XLOOKUP($A2974,Mapping!$A:$A,Mapping!$C:$C)</f>
        <v>#N/A</v>
      </c>
      <c r="F2974" s="1" t="e">
        <f>_xlfn.XLOOKUP($A2974,Mapping!$A:$A,Mapping!$G:$G)</f>
        <v>#N/A</v>
      </c>
    </row>
    <row r="2975" spans="1:7" hidden="1" x14ac:dyDescent="0.25">
      <c r="A2975" t="s">
        <v>2980</v>
      </c>
      <c r="B2975" t="s">
        <v>49</v>
      </c>
      <c r="C2975" s="1" t="e">
        <f>_xlfn.XLOOKUP($A2975,Mapping!$A:$A,Mapping!$D:$D)</f>
        <v>#N/A</v>
      </c>
      <c r="D2975" s="1" t="e">
        <f>_xlfn.XLOOKUP($A2975,Mapping!$A:$A,Mapping!$E:$E)</f>
        <v>#N/A</v>
      </c>
      <c r="E2975" s="1" t="e">
        <f>_xlfn.XLOOKUP($A2975,Mapping!$A:$A,Mapping!$C:$C)</f>
        <v>#N/A</v>
      </c>
      <c r="F2975" s="1" t="e">
        <f>_xlfn.XLOOKUP($A2975,Mapping!$A:$A,Mapping!$G:$G)</f>
        <v>#N/A</v>
      </c>
    </row>
    <row r="2976" spans="1:7" hidden="1" x14ac:dyDescent="0.25">
      <c r="A2976" t="s">
        <v>2981</v>
      </c>
      <c r="B2976" t="s">
        <v>49</v>
      </c>
      <c r="C2976" s="1" t="e">
        <f>_xlfn.XLOOKUP($A2976,Mapping!$A:$A,Mapping!$D:$D)</f>
        <v>#N/A</v>
      </c>
      <c r="D2976" s="1" t="e">
        <f>_xlfn.XLOOKUP($A2976,Mapping!$A:$A,Mapping!$E:$E)</f>
        <v>#N/A</v>
      </c>
      <c r="E2976" s="1" t="e">
        <f>_xlfn.XLOOKUP($A2976,Mapping!$A:$A,Mapping!$C:$C)</f>
        <v>#N/A</v>
      </c>
      <c r="F2976" s="1" t="e">
        <f>_xlfn.XLOOKUP($A2976,Mapping!$A:$A,Mapping!$G:$G)</f>
        <v>#N/A</v>
      </c>
    </row>
    <row r="2977" spans="1:6" hidden="1" x14ac:dyDescent="0.25">
      <c r="A2977" t="s">
        <v>3010</v>
      </c>
      <c r="B2977" t="s">
        <v>49</v>
      </c>
      <c r="C2977" s="1" t="e">
        <f>_xlfn.XLOOKUP($A2977,Mapping!$A:$A,Mapping!$D:$D)</f>
        <v>#N/A</v>
      </c>
      <c r="D2977" s="1" t="e">
        <f>_xlfn.XLOOKUP($A2977,Mapping!$A:$A,Mapping!$E:$E)</f>
        <v>#N/A</v>
      </c>
      <c r="E2977" s="1" t="e">
        <f>_xlfn.XLOOKUP($A2977,Mapping!$A:$A,Mapping!$C:$C)</f>
        <v>#N/A</v>
      </c>
      <c r="F2977" s="1" t="e">
        <f>_xlfn.XLOOKUP($A2977,Mapping!$A:$A,Mapping!$G:$G)</f>
        <v>#N/A</v>
      </c>
    </row>
    <row r="2978" spans="1:6" hidden="1" x14ac:dyDescent="0.25">
      <c r="A2978" t="s">
        <v>3020</v>
      </c>
      <c r="B2978" t="s">
        <v>53</v>
      </c>
      <c r="C2978" s="1" t="str">
        <f>_xlfn.XLOOKUP($A2978,Mapping!$A:$A,Mapping!$D:$D)</f>
        <v/>
      </c>
      <c r="D2978" s="1" t="str">
        <f>_xlfn.XLOOKUP($A2978,Mapping!$A:$A,Mapping!$E:$E)</f>
        <v/>
      </c>
      <c r="E2978" s="1" t="str">
        <f>_xlfn.XLOOKUP($A2978,Mapping!$A:$A,Mapping!$C:$C)</f>
        <v>SJWAM</v>
      </c>
      <c r="F2978" s="1" t="str">
        <f>_xlfn.XLOOKUP($A2978,Mapping!$A:$A,Mapping!$G:$G)</f>
        <v/>
      </c>
    </row>
    <row r="2979" spans="1:6" hidden="1" x14ac:dyDescent="0.25">
      <c r="A2979" t="s">
        <v>3021</v>
      </c>
      <c r="B2979" t="s">
        <v>53</v>
      </c>
      <c r="C2979" s="1" t="e">
        <f>_xlfn.XLOOKUP($A2979,Mapping!$A:$A,Mapping!$D:$D)</f>
        <v>#N/A</v>
      </c>
      <c r="D2979" s="1" t="e">
        <f>_xlfn.XLOOKUP($A2979,Mapping!$A:$A,Mapping!$E:$E)</f>
        <v>#N/A</v>
      </c>
      <c r="E2979" s="1" t="e">
        <f>_xlfn.XLOOKUP($A2979,Mapping!$A:$A,Mapping!$C:$C)</f>
        <v>#N/A</v>
      </c>
      <c r="F2979" s="1" t="e">
        <f>_xlfn.XLOOKUP($A2979,Mapping!$A:$A,Mapping!$G:$G)</f>
        <v>#N/A</v>
      </c>
    </row>
    <row r="2980" spans="1:6" x14ac:dyDescent="0.25">
      <c r="A2980" t="s">
        <v>3022</v>
      </c>
      <c r="B2980" t="s">
        <v>53</v>
      </c>
      <c r="C2980" s="1">
        <f>_xlfn.XLOOKUP($A2980,Mapping!$A:$A,Mapping!$D:$D)</f>
        <v>2191</v>
      </c>
      <c r="D2980" s="1" t="str">
        <f>_xlfn.XLOOKUP($A2980,Mapping!$A:$A,Mapping!$E:$E)</f>
        <v>Sacramento Weir   0 \ Headflow</v>
      </c>
      <c r="E2980" s="1" t="str">
        <f>_xlfn.XLOOKUP($A2980,Mapping!$A:$A,Mapping!$C:$C)</f>
        <v>SacWAM</v>
      </c>
      <c r="F2980" s="1" t="str">
        <f>_xlfn.XLOOKUP($A2980,Mapping!$A:$A,Mapping!$G:$G)</f>
        <v>Streamflow (below node or reach listed)</v>
      </c>
    </row>
    <row r="2981" spans="1:6" x14ac:dyDescent="0.25">
      <c r="A2981" t="s">
        <v>3023</v>
      </c>
      <c r="B2981" t="s">
        <v>53</v>
      </c>
      <c r="C2981" s="1">
        <f>_xlfn.XLOOKUP($A2981,Mapping!$A:$A,Mapping!$D:$D)</f>
        <v>9213</v>
      </c>
      <c r="D2981" s="1" t="str">
        <f>_xlfn.XLOOKUP($A2981,Mapping!$A:$A,Mapping!$E:$E)</f>
        <v>Fremont Weir   0 \ Headflow</v>
      </c>
      <c r="E2981" s="1" t="str">
        <f>_xlfn.XLOOKUP($A2981,Mapping!$A:$A,Mapping!$C:$C)</f>
        <v>SacWAM</v>
      </c>
      <c r="F2981" s="1" t="str">
        <f>_xlfn.XLOOKUP($A2981,Mapping!$A:$A,Mapping!$G:$G)</f>
        <v>Streamflow (below node or reach listed)</v>
      </c>
    </row>
    <row r="2982" spans="1:6" x14ac:dyDescent="0.25">
      <c r="A2982" t="s">
        <v>3024</v>
      </c>
      <c r="B2982" t="s">
        <v>53</v>
      </c>
      <c r="C2982" s="1">
        <f>_xlfn.XLOOKUP($A2982,Mapping!$A:$A,Mapping!$D:$D)</f>
        <v>9168</v>
      </c>
      <c r="D2982" s="1" t="str">
        <f>_xlfn.XLOOKUP($A2982,Mapping!$A:$A,Mapping!$E:$E)</f>
        <v>Tisdale Weir   0 \ Headflow</v>
      </c>
      <c r="E2982" s="1" t="str">
        <f>_xlfn.XLOOKUP($A2982,Mapping!$A:$A,Mapping!$C:$C)</f>
        <v>SacWAM</v>
      </c>
      <c r="F2982" s="1" t="str">
        <f>_xlfn.XLOOKUP($A2982,Mapping!$A:$A,Mapping!$G:$G)</f>
        <v>Streamflow (below node or reach listed)</v>
      </c>
    </row>
    <row r="2983" spans="1:6" x14ac:dyDescent="0.25">
      <c r="A2983" t="s">
        <v>3025</v>
      </c>
      <c r="B2983" t="s">
        <v>53</v>
      </c>
      <c r="C2983" s="1">
        <f>_xlfn.XLOOKUP($A2983,Mapping!$A:$A,Mapping!$D:$D)</f>
        <v>9314</v>
      </c>
      <c r="D2983" s="1" t="str">
        <f>_xlfn.XLOOKUP($A2983,Mapping!$A:$A,Mapping!$E:$E)</f>
        <v>Colusa Weir   0 \ Headflow</v>
      </c>
      <c r="E2983" s="1" t="str">
        <f>_xlfn.XLOOKUP($A2983,Mapping!$A:$A,Mapping!$C:$C)</f>
        <v>SacWAM</v>
      </c>
      <c r="F2983" s="1" t="str">
        <f>_xlfn.XLOOKUP($A2983,Mapping!$A:$A,Mapping!$G:$G)</f>
        <v>Streamflow (below node or reach listed)</v>
      </c>
    </row>
    <row r="2984" spans="1:6" x14ac:dyDescent="0.25">
      <c r="A2984" t="s">
        <v>3026</v>
      </c>
      <c r="B2984" t="s">
        <v>53</v>
      </c>
      <c r="C2984" s="1">
        <f>_xlfn.XLOOKUP($A2984,Mapping!$A:$A,Mapping!$D:$D)</f>
        <v>9318</v>
      </c>
      <c r="D2984" s="1" t="str">
        <f>_xlfn.XLOOKUP($A2984,Mapping!$A:$A,Mapping!$E:$E)</f>
        <v>Moulton Weir   0 \ Headflow</v>
      </c>
      <c r="E2984" s="1" t="str">
        <f>_xlfn.XLOOKUP($A2984,Mapping!$A:$A,Mapping!$C:$C)</f>
        <v>SacWAM</v>
      </c>
      <c r="F2984" s="1" t="str">
        <f>_xlfn.XLOOKUP($A2984,Mapping!$A:$A,Mapping!$G:$G)</f>
        <v>Streamflow (below node or reach listed)</v>
      </c>
    </row>
    <row r="2985" spans="1:6" hidden="1" x14ac:dyDescent="0.25">
      <c r="A2985" t="s">
        <v>3027</v>
      </c>
      <c r="B2985" t="s">
        <v>53</v>
      </c>
      <c r="C2985" s="1" t="str">
        <f>_xlfn.XLOOKUP($A2985,Mapping!$A:$A,Mapping!$D:$D)</f>
        <v/>
      </c>
      <c r="D2985" s="1" t="str">
        <f>_xlfn.XLOOKUP($A2985,Mapping!$A:$A,Mapping!$E:$E)</f>
        <v/>
      </c>
      <c r="E2985" s="1" t="str">
        <f>_xlfn.XLOOKUP($A2985,Mapping!$A:$A,Mapping!$C:$C)</f>
        <v>SacWAM</v>
      </c>
      <c r="F2985" s="1" t="str">
        <f>_xlfn.XLOOKUP($A2985,Mapping!$A:$A,Mapping!$G:$G)</f>
        <v/>
      </c>
    </row>
    <row r="2986" spans="1:6" x14ac:dyDescent="0.25">
      <c r="A2986" t="s">
        <v>3028</v>
      </c>
      <c r="B2986" t="s">
        <v>53</v>
      </c>
      <c r="C2986" s="1">
        <f>_xlfn.XLOOKUP($A2986,Mapping!$A:$A,Mapping!$D:$D)</f>
        <v>6798</v>
      </c>
      <c r="D2986" s="1" t="str">
        <f>_xlfn.XLOOKUP($A2986,Mapping!$A:$A,Mapping!$E:$E)</f>
        <v>M andT 3Bs Goose Lake   0 \ Headflow</v>
      </c>
      <c r="E2986" s="1" t="str">
        <f>_xlfn.XLOOKUP($A2986,Mapping!$A:$A,Mapping!$C:$C)</f>
        <v>SacWAM</v>
      </c>
      <c r="F2986" s="1" t="str">
        <f>_xlfn.XLOOKUP($A2986,Mapping!$A:$A,Mapping!$G:$G)</f>
        <v>Streamflow (below node or reach listed)</v>
      </c>
    </row>
    <row r="2987" spans="1:6" hidden="1" x14ac:dyDescent="0.25">
      <c r="A2987" t="s">
        <v>3029</v>
      </c>
      <c r="B2987" t="s">
        <v>53</v>
      </c>
      <c r="C2987" s="1" t="str">
        <f>_xlfn.XLOOKUP($A2987,Mapping!$A:$A,Mapping!$D:$D)</f>
        <v/>
      </c>
      <c r="D2987" s="1" t="str">
        <f>_xlfn.XLOOKUP($A2987,Mapping!$A:$A,Mapping!$E:$E)</f>
        <v/>
      </c>
      <c r="E2987" s="1" t="str">
        <f>_xlfn.XLOOKUP($A2987,Mapping!$A:$A,Mapping!$C:$C)</f>
        <v>SacWAM</v>
      </c>
      <c r="F2987" s="1" t="str">
        <f>_xlfn.XLOOKUP($A2987,Mapping!$A:$A,Mapping!$G:$G)</f>
        <v/>
      </c>
    </row>
    <row r="2988" spans="1:6" hidden="1" x14ac:dyDescent="0.25">
      <c r="A2988" t="s">
        <v>2676</v>
      </c>
      <c r="B2988" t="s">
        <v>44</v>
      </c>
      <c r="C2988" s="1" t="e">
        <f>_xlfn.XLOOKUP($A2988,Mapping!$A:$A,Mapping!$D:$D)</f>
        <v>#N/A</v>
      </c>
      <c r="D2988" s="1" t="e">
        <f>_xlfn.XLOOKUP($A2988,Mapping!$A:$A,Mapping!$E:$E)</f>
        <v>#N/A</v>
      </c>
      <c r="E2988" s="1" t="e">
        <f>_xlfn.XLOOKUP($A2988,Mapping!$A:$A,Mapping!$C:$C)</f>
        <v>#N/A</v>
      </c>
      <c r="F2988" s="1" t="e">
        <f>_xlfn.XLOOKUP($A2988,Mapping!$A:$A,Mapping!$G:$G)</f>
        <v>#N/A</v>
      </c>
    </row>
    <row r="2989" spans="1:6" hidden="1" x14ac:dyDescent="0.25">
      <c r="A2989" t="s">
        <v>1880</v>
      </c>
      <c r="B2989" t="s">
        <v>29</v>
      </c>
      <c r="C2989" s="1" t="e">
        <f>_xlfn.XLOOKUP($A2989,Mapping!$A:$A,Mapping!$D:$D)</f>
        <v>#N/A</v>
      </c>
      <c r="D2989" s="1" t="e">
        <f>_xlfn.XLOOKUP($A2989,Mapping!$A:$A,Mapping!$E:$E)</f>
        <v>#N/A</v>
      </c>
      <c r="E2989" s="1" t="e">
        <f>_xlfn.XLOOKUP($A2989,Mapping!$A:$A,Mapping!$C:$C)</f>
        <v>#N/A</v>
      </c>
      <c r="F2989" s="1" t="e">
        <f>_xlfn.XLOOKUP($A2989,Mapping!$A:$A,Mapping!$G:$G)</f>
        <v>#N/A</v>
      </c>
    </row>
    <row r="2990" spans="1:6" hidden="1" x14ac:dyDescent="0.25">
      <c r="A2990" t="s">
        <v>3065</v>
      </c>
      <c r="B2990" t="s">
        <v>29</v>
      </c>
      <c r="C2990" s="1" t="e">
        <f>_xlfn.XLOOKUP($A2990,Mapping!$A:$A,Mapping!$D:$D)</f>
        <v>#N/A</v>
      </c>
      <c r="D2990" s="1" t="e">
        <f>_xlfn.XLOOKUP($A2990,Mapping!$A:$A,Mapping!$E:$E)</f>
        <v>#N/A</v>
      </c>
      <c r="E2990" s="1" t="e">
        <f>_xlfn.XLOOKUP($A2990,Mapping!$A:$A,Mapping!$C:$C)</f>
        <v>#N/A</v>
      </c>
      <c r="F2990" s="1" t="e">
        <f>_xlfn.XLOOKUP($A2990,Mapping!$A:$A,Mapping!$G:$G)</f>
        <v>#N/A</v>
      </c>
    </row>
    <row r="2991" spans="1:6" hidden="1" x14ac:dyDescent="0.25">
      <c r="A2991" t="s">
        <v>3561</v>
      </c>
      <c r="B2991" t="s">
        <v>3562</v>
      </c>
      <c r="C2991" s="1" t="e">
        <f>_xlfn.XLOOKUP($A2991,Mapping!$A:$A,Mapping!$D:$D)</f>
        <v>#N/A</v>
      </c>
      <c r="D2991" s="1" t="e">
        <f>_xlfn.XLOOKUP($A2991,Mapping!$A:$A,Mapping!$E:$E)</f>
        <v>#N/A</v>
      </c>
      <c r="E2991" s="1" t="e">
        <f>_xlfn.XLOOKUP($A2991,Mapping!$A:$A,Mapping!$C:$C)</f>
        <v>#N/A</v>
      </c>
      <c r="F2991" s="1" t="e">
        <f>_xlfn.XLOOKUP($A2991,Mapping!$A:$A,Mapping!$G:$G)</f>
        <v>#N/A</v>
      </c>
    </row>
    <row r="2992" spans="1:6" hidden="1" x14ac:dyDescent="0.25">
      <c r="A2992" t="s">
        <v>3563</v>
      </c>
      <c r="B2992" t="s">
        <v>3562</v>
      </c>
      <c r="C2992" s="1" t="e">
        <f>_xlfn.XLOOKUP($A2992,Mapping!$A:$A,Mapping!$D:$D)</f>
        <v>#N/A</v>
      </c>
      <c r="D2992" s="1" t="e">
        <f>_xlfn.XLOOKUP($A2992,Mapping!$A:$A,Mapping!$E:$E)</f>
        <v>#N/A</v>
      </c>
      <c r="E2992" s="1" t="e">
        <f>_xlfn.XLOOKUP($A2992,Mapping!$A:$A,Mapping!$C:$C)</f>
        <v>#N/A</v>
      </c>
      <c r="F2992" s="1" t="e">
        <f>_xlfn.XLOOKUP($A2992,Mapping!$A:$A,Mapping!$G:$G)</f>
        <v>#N/A</v>
      </c>
    </row>
    <row r="2993" spans="1:6" hidden="1" x14ac:dyDescent="0.25">
      <c r="A2993" t="s">
        <v>3564</v>
      </c>
      <c r="B2993" t="s">
        <v>3562</v>
      </c>
      <c r="C2993" s="1" t="e">
        <f>_xlfn.XLOOKUP($A2993,Mapping!$A:$A,Mapping!$D:$D)</f>
        <v>#N/A</v>
      </c>
      <c r="D2993" s="1" t="e">
        <f>_xlfn.XLOOKUP($A2993,Mapping!$A:$A,Mapping!$E:$E)</f>
        <v>#N/A</v>
      </c>
      <c r="E2993" s="1" t="e">
        <f>_xlfn.XLOOKUP($A2993,Mapping!$A:$A,Mapping!$C:$C)</f>
        <v>#N/A</v>
      </c>
      <c r="F2993" s="1" t="e">
        <f>_xlfn.XLOOKUP($A2993,Mapping!$A:$A,Mapping!$G:$G)</f>
        <v>#N/A</v>
      </c>
    </row>
    <row r="2994" spans="1:6" hidden="1" x14ac:dyDescent="0.25">
      <c r="A2994" t="s">
        <v>3565</v>
      </c>
      <c r="B2994" t="s">
        <v>3562</v>
      </c>
      <c r="C2994" s="1" t="e">
        <f>_xlfn.XLOOKUP($A2994,Mapping!$A:$A,Mapping!$D:$D)</f>
        <v>#N/A</v>
      </c>
      <c r="D2994" s="1" t="e">
        <f>_xlfn.XLOOKUP($A2994,Mapping!$A:$A,Mapping!$E:$E)</f>
        <v>#N/A</v>
      </c>
      <c r="E2994" s="1" t="e">
        <f>_xlfn.XLOOKUP($A2994,Mapping!$A:$A,Mapping!$C:$C)</f>
        <v>#N/A</v>
      </c>
      <c r="F2994" s="1" t="e">
        <f>_xlfn.XLOOKUP($A2994,Mapping!$A:$A,Mapping!$G:$G)</f>
        <v>#N/A</v>
      </c>
    </row>
    <row r="2995" spans="1:6" hidden="1" x14ac:dyDescent="0.25">
      <c r="A2995" t="s">
        <v>3566</v>
      </c>
      <c r="B2995" t="s">
        <v>3562</v>
      </c>
      <c r="C2995" s="1" t="e">
        <f>_xlfn.XLOOKUP($A2995,Mapping!$A:$A,Mapping!$D:$D)</f>
        <v>#N/A</v>
      </c>
      <c r="D2995" s="1" t="e">
        <f>_xlfn.XLOOKUP($A2995,Mapping!$A:$A,Mapping!$E:$E)</f>
        <v>#N/A</v>
      </c>
      <c r="E2995" s="1" t="e">
        <f>_xlfn.XLOOKUP($A2995,Mapping!$A:$A,Mapping!$C:$C)</f>
        <v>#N/A</v>
      </c>
      <c r="F2995" s="1" t="e">
        <f>_xlfn.XLOOKUP($A2995,Mapping!$A:$A,Mapping!$G:$G)</f>
        <v>#N/A</v>
      </c>
    </row>
    <row r="2996" spans="1:6" hidden="1" x14ac:dyDescent="0.25">
      <c r="A2996" t="s">
        <v>3567</v>
      </c>
      <c r="B2996" t="s">
        <v>3562</v>
      </c>
      <c r="C2996" s="1" t="e">
        <f>_xlfn.XLOOKUP($A2996,Mapping!$A:$A,Mapping!$D:$D)</f>
        <v>#N/A</v>
      </c>
      <c r="D2996" s="1" t="e">
        <f>_xlfn.XLOOKUP($A2996,Mapping!$A:$A,Mapping!$E:$E)</f>
        <v>#N/A</v>
      </c>
      <c r="E2996" s="1" t="e">
        <f>_xlfn.XLOOKUP($A2996,Mapping!$A:$A,Mapping!$C:$C)</f>
        <v>#N/A</v>
      </c>
      <c r="F2996" s="1" t="e">
        <f>_xlfn.XLOOKUP($A2996,Mapping!$A:$A,Mapping!$G:$G)</f>
        <v>#N/A</v>
      </c>
    </row>
    <row r="2997" spans="1:6" hidden="1" x14ac:dyDescent="0.25">
      <c r="A2997" t="s">
        <v>3568</v>
      </c>
      <c r="B2997" t="s">
        <v>3562</v>
      </c>
      <c r="C2997" s="1" t="e">
        <f>_xlfn.XLOOKUP($A2997,Mapping!$A:$A,Mapping!$D:$D)</f>
        <v>#N/A</v>
      </c>
      <c r="D2997" s="1" t="e">
        <f>_xlfn.XLOOKUP($A2997,Mapping!$A:$A,Mapping!$E:$E)</f>
        <v>#N/A</v>
      </c>
      <c r="E2997" s="1" t="e">
        <f>_xlfn.XLOOKUP($A2997,Mapping!$A:$A,Mapping!$C:$C)</f>
        <v>#N/A</v>
      </c>
      <c r="F2997" s="1" t="e">
        <f>_xlfn.XLOOKUP($A2997,Mapping!$A:$A,Mapping!$G:$G)</f>
        <v>#N/A</v>
      </c>
    </row>
    <row r="2998" spans="1:6" hidden="1" x14ac:dyDescent="0.25">
      <c r="A2998" t="s">
        <v>3569</v>
      </c>
      <c r="B2998" t="s">
        <v>3562</v>
      </c>
      <c r="C2998" s="1" t="e">
        <f>_xlfn.XLOOKUP($A2998,Mapping!$A:$A,Mapping!$D:$D)</f>
        <v>#N/A</v>
      </c>
      <c r="D2998" s="1" t="e">
        <f>_xlfn.XLOOKUP($A2998,Mapping!$A:$A,Mapping!$E:$E)</f>
        <v>#N/A</v>
      </c>
      <c r="E2998" s="1" t="e">
        <f>_xlfn.XLOOKUP($A2998,Mapping!$A:$A,Mapping!$C:$C)</f>
        <v>#N/A</v>
      </c>
      <c r="F2998" s="1" t="e">
        <f>_xlfn.XLOOKUP($A2998,Mapping!$A:$A,Mapping!$G:$G)</f>
        <v>#N/A</v>
      </c>
    </row>
    <row r="2999" spans="1:6" hidden="1" x14ac:dyDescent="0.25">
      <c r="A2999" t="s">
        <v>3570</v>
      </c>
      <c r="B2999" t="s">
        <v>3562</v>
      </c>
      <c r="C2999" s="1" t="e">
        <f>_xlfn.XLOOKUP($A2999,Mapping!$A:$A,Mapping!$D:$D)</f>
        <v>#N/A</v>
      </c>
      <c r="D2999" s="1" t="e">
        <f>_xlfn.XLOOKUP($A2999,Mapping!$A:$A,Mapping!$E:$E)</f>
        <v>#N/A</v>
      </c>
      <c r="E2999" s="1" t="e">
        <f>_xlfn.XLOOKUP($A2999,Mapping!$A:$A,Mapping!$C:$C)</f>
        <v>#N/A</v>
      </c>
      <c r="F2999" s="1" t="e">
        <f>_xlfn.XLOOKUP($A2999,Mapping!$A:$A,Mapping!$G:$G)</f>
        <v>#N/A</v>
      </c>
    </row>
    <row r="3000" spans="1:6" hidden="1" x14ac:dyDescent="0.25">
      <c r="A3000" t="s">
        <v>3598</v>
      </c>
      <c r="B3000" t="s">
        <v>3562</v>
      </c>
      <c r="C3000" s="1" t="e">
        <f>_xlfn.XLOOKUP($A3000,Mapping!$A:$A,Mapping!$D:$D)</f>
        <v>#N/A</v>
      </c>
      <c r="D3000" s="1" t="e">
        <f>_xlfn.XLOOKUP($A3000,Mapping!$A:$A,Mapping!$E:$E)</f>
        <v>#N/A</v>
      </c>
      <c r="E3000" s="1" t="e">
        <f>_xlfn.XLOOKUP($A3000,Mapping!$A:$A,Mapping!$C:$C)</f>
        <v>#N/A</v>
      </c>
      <c r="F3000" s="1" t="e">
        <f>_xlfn.XLOOKUP($A3000,Mapping!$A:$A,Mapping!$G:$G)</f>
        <v>#N/A</v>
      </c>
    </row>
    <row r="3001" spans="1:6" hidden="1" x14ac:dyDescent="0.25">
      <c r="A3001" t="s">
        <v>3599</v>
      </c>
      <c r="B3001" t="s">
        <v>3562</v>
      </c>
      <c r="C3001" s="1" t="e">
        <f>_xlfn.XLOOKUP($A3001,Mapping!$A:$A,Mapping!$D:$D)</f>
        <v>#N/A</v>
      </c>
      <c r="D3001" s="1" t="e">
        <f>_xlfn.XLOOKUP($A3001,Mapping!$A:$A,Mapping!$E:$E)</f>
        <v>#N/A</v>
      </c>
      <c r="E3001" s="1" t="e">
        <f>_xlfn.XLOOKUP($A3001,Mapping!$A:$A,Mapping!$C:$C)</f>
        <v>#N/A</v>
      </c>
      <c r="F3001" s="1" t="e">
        <f>_xlfn.XLOOKUP($A3001,Mapping!$A:$A,Mapping!$G:$G)</f>
        <v>#N/A</v>
      </c>
    </row>
    <row r="3002" spans="1:6" hidden="1" x14ac:dyDescent="0.25">
      <c r="A3002" t="s">
        <v>3600</v>
      </c>
      <c r="B3002" t="s">
        <v>3562</v>
      </c>
      <c r="C3002" s="1" t="e">
        <f>_xlfn.XLOOKUP($A3002,Mapping!$A:$A,Mapping!$D:$D)</f>
        <v>#N/A</v>
      </c>
      <c r="D3002" s="1" t="e">
        <f>_xlfn.XLOOKUP($A3002,Mapping!$A:$A,Mapping!$E:$E)</f>
        <v>#N/A</v>
      </c>
      <c r="E3002" s="1" t="e">
        <f>_xlfn.XLOOKUP($A3002,Mapping!$A:$A,Mapping!$C:$C)</f>
        <v>#N/A</v>
      </c>
      <c r="F3002" s="1" t="e">
        <f>_xlfn.XLOOKUP($A3002,Mapping!$A:$A,Mapping!$G:$G)</f>
        <v>#N/A</v>
      </c>
    </row>
    <row r="3003" spans="1:6" hidden="1" x14ac:dyDescent="0.25">
      <c r="A3003" t="s">
        <v>3601</v>
      </c>
      <c r="B3003" t="s">
        <v>3562</v>
      </c>
      <c r="C3003" s="1" t="e">
        <f>_xlfn.XLOOKUP($A3003,Mapping!$A:$A,Mapping!$D:$D)</f>
        <v>#N/A</v>
      </c>
      <c r="D3003" s="1" t="e">
        <f>_xlfn.XLOOKUP($A3003,Mapping!$A:$A,Mapping!$E:$E)</f>
        <v>#N/A</v>
      </c>
      <c r="E3003" s="1" t="e">
        <f>_xlfn.XLOOKUP($A3003,Mapping!$A:$A,Mapping!$C:$C)</f>
        <v>#N/A</v>
      </c>
      <c r="F3003" s="1" t="e">
        <f>_xlfn.XLOOKUP($A3003,Mapping!$A:$A,Mapping!$G:$G)</f>
        <v>#N/A</v>
      </c>
    </row>
    <row r="3004" spans="1:6" hidden="1" x14ac:dyDescent="0.25">
      <c r="A3004" t="s">
        <v>3068</v>
      </c>
      <c r="B3004" t="s">
        <v>60</v>
      </c>
      <c r="C3004" s="1" t="str">
        <f>_xlfn.XLOOKUP($A3004,Mapping!$A:$A,Mapping!$D:$D)</f>
        <v/>
      </c>
      <c r="D3004" s="1" t="str">
        <f>_xlfn.XLOOKUP($A3004,Mapping!$A:$A,Mapping!$E:$E)</f>
        <v/>
      </c>
      <c r="E3004" s="1" t="str">
        <f>_xlfn.XLOOKUP($A3004,Mapping!$A:$A,Mapping!$C:$C)</f>
        <v>SJWAM</v>
      </c>
      <c r="F3004" s="1" t="str">
        <f>_xlfn.XLOOKUP($A3004,Mapping!$A:$A,Mapping!$G:$G)</f>
        <v/>
      </c>
    </row>
    <row r="3005" spans="1:6" x14ac:dyDescent="0.25">
      <c r="A3005" t="s">
        <v>2930</v>
      </c>
      <c r="B3005" t="s">
        <v>47</v>
      </c>
      <c r="C3005" s="1">
        <f>_xlfn.XLOOKUP($A3005,Mapping!$A:$A,Mapping!$D:$D)</f>
        <v>1338</v>
      </c>
      <c r="D3005" s="1" t="str">
        <f>_xlfn.XLOOKUP($A3005,Mapping!$A:$A,Mapping!$E:$E)</f>
        <v>Black Butte Reservoir</v>
      </c>
      <c r="E3005" s="1" t="str">
        <f>_xlfn.XLOOKUP($A3005,Mapping!$A:$A,Mapping!$C:$C)</f>
        <v>SacWAM</v>
      </c>
      <c r="F3005" s="1" t="str">
        <f>_xlfn.XLOOKUP($A3005,Mapping!$A:$A,Mapping!$G:$G)</f>
        <v>Reservoir Storage Volume</v>
      </c>
    </row>
    <row r="3006" spans="1:6" x14ac:dyDescent="0.25">
      <c r="A3006" t="s">
        <v>2931</v>
      </c>
      <c r="B3006" t="s">
        <v>47</v>
      </c>
      <c r="C3006" s="1">
        <f>_xlfn.XLOOKUP($A3006,Mapping!$A:$A,Mapping!$D:$D)</f>
        <v>1361</v>
      </c>
      <c r="D3006" s="1" t="str">
        <f>_xlfn.XLOOKUP($A3006,Mapping!$A:$A,Mapping!$E:$E)</f>
        <v>Lake Berryessa</v>
      </c>
      <c r="E3006" s="1" t="str">
        <f>_xlfn.XLOOKUP($A3006,Mapping!$A:$A,Mapping!$C:$C)</f>
        <v>SacWAM</v>
      </c>
      <c r="F3006" s="1" t="str">
        <f>_xlfn.XLOOKUP($A3006,Mapping!$A:$A,Mapping!$G:$G)</f>
        <v>Reservoir Storage Volume</v>
      </c>
    </row>
    <row r="3007" spans="1:6" x14ac:dyDescent="0.25">
      <c r="A3007" t="s">
        <v>2932</v>
      </c>
      <c r="B3007" t="s">
        <v>47</v>
      </c>
      <c r="C3007" s="1">
        <f>_xlfn.XLOOKUP($A3007,Mapping!$A:$A,Mapping!$D:$D)</f>
        <v>1340</v>
      </c>
      <c r="D3007" s="1" t="str">
        <f>_xlfn.XLOOKUP($A3007,Mapping!$A:$A,Mapping!$E:$E)</f>
        <v>Clear Lake</v>
      </c>
      <c r="E3007" s="1" t="str">
        <f>_xlfn.XLOOKUP($A3007,Mapping!$A:$A,Mapping!$C:$C)</f>
        <v>SacWAM</v>
      </c>
      <c r="F3007" s="1" t="str">
        <f>_xlfn.XLOOKUP($A3007,Mapping!$A:$A,Mapping!$G:$G)</f>
        <v>Reservoir Storage Volume</v>
      </c>
    </row>
    <row r="3008" spans="1:6" x14ac:dyDescent="0.25">
      <c r="A3008" t="s">
        <v>2933</v>
      </c>
      <c r="B3008" t="s">
        <v>47</v>
      </c>
      <c r="C3008" s="1">
        <f>_xlfn.XLOOKUP($A3008,Mapping!$A:$A,Mapping!$D:$D)</f>
        <v>306</v>
      </c>
      <c r="D3008" s="1" t="str">
        <f>_xlfn.XLOOKUP($A3008,Mapping!$A:$A,Mapping!$E:$E)</f>
        <v>Camanche Reservoir</v>
      </c>
      <c r="E3008" s="1" t="str">
        <f>_xlfn.XLOOKUP($A3008,Mapping!$A:$A,Mapping!$C:$C)</f>
        <v>SacWAM</v>
      </c>
      <c r="F3008" s="1" t="str">
        <f>_xlfn.XLOOKUP($A3008,Mapping!$A:$A,Mapping!$G:$G)</f>
        <v>Reservoir Storage Volume</v>
      </c>
    </row>
    <row r="3009" spans="1:6" x14ac:dyDescent="0.25">
      <c r="A3009" t="s">
        <v>2934</v>
      </c>
      <c r="B3009" t="s">
        <v>47</v>
      </c>
      <c r="C3009" s="1">
        <f>_xlfn.XLOOKUP($A3009,Mapping!$A:$A,Mapping!$D:$D)</f>
        <v>1365</v>
      </c>
      <c r="D3009" s="1" t="str">
        <f>_xlfn.XLOOKUP($A3009,Mapping!$A:$A,Mapping!$E:$E)</f>
        <v>Camp Far West</v>
      </c>
      <c r="E3009" s="1" t="str">
        <f>_xlfn.XLOOKUP($A3009,Mapping!$A:$A,Mapping!$C:$C)</f>
        <v>SacWAM</v>
      </c>
      <c r="F3009" s="1" t="str">
        <f>_xlfn.XLOOKUP($A3009,Mapping!$A:$A,Mapping!$G:$G)</f>
        <v>Reservoir Storage Volume</v>
      </c>
    </row>
    <row r="3010" spans="1:6" x14ac:dyDescent="0.25">
      <c r="A3010" t="s">
        <v>2935</v>
      </c>
      <c r="B3010" t="s">
        <v>47</v>
      </c>
      <c r="C3010" s="1">
        <f>_xlfn.XLOOKUP($A3010,Mapping!$A:$A,Mapping!$D:$D)</f>
        <v>4963</v>
      </c>
      <c r="D3010" s="1" t="str">
        <f>_xlfn.XLOOKUP($A3010,Mapping!$A:$A,Mapping!$E:$E)</f>
        <v>East Park Reservoir</v>
      </c>
      <c r="E3010" s="1" t="str">
        <f>_xlfn.XLOOKUP($A3010,Mapping!$A:$A,Mapping!$C:$C)</f>
        <v>SacWAM</v>
      </c>
      <c r="F3010" s="1" t="str">
        <f>_xlfn.XLOOKUP($A3010,Mapping!$A:$A,Mapping!$G:$G)</f>
        <v>Reservoir Storage Volume</v>
      </c>
    </row>
    <row r="3011" spans="1:6" x14ac:dyDescent="0.25">
      <c r="A3011" t="s">
        <v>2936</v>
      </c>
      <c r="B3011" t="s">
        <v>47</v>
      </c>
      <c r="C3011" s="1">
        <f>_xlfn.XLOOKUP($A3011,Mapping!$A:$A,Mapping!$D:$D)</f>
        <v>19879</v>
      </c>
      <c r="D3011" s="1" t="str">
        <f>_xlfn.XLOOKUP($A3011,Mapping!$A:$A,Mapping!$E:$E)</f>
        <v>Eastman Lake</v>
      </c>
      <c r="E3011" s="1" t="str">
        <f>_xlfn.XLOOKUP($A3011,Mapping!$A:$A,Mapping!$C:$C)</f>
        <v>SJWAM</v>
      </c>
      <c r="F3011" s="1" t="str">
        <f>_xlfn.XLOOKUP($A3011,Mapping!$A:$A,Mapping!$G:$G)</f>
        <v>Reservoir Storage Volume</v>
      </c>
    </row>
    <row r="3012" spans="1:6" x14ac:dyDescent="0.25">
      <c r="A3012" t="s">
        <v>2937</v>
      </c>
      <c r="B3012" t="s">
        <v>47</v>
      </c>
      <c r="C3012" s="1">
        <f>_xlfn.XLOOKUP($A3012,Mapping!$A:$A,Mapping!$D:$D)</f>
        <v>119</v>
      </c>
      <c r="D3012" s="1" t="str">
        <f>_xlfn.XLOOKUP($A3012,Mapping!$A:$A,Mapping!$E:$E)</f>
        <v>Folsom Lake</v>
      </c>
      <c r="E3012" s="1" t="str">
        <f>_xlfn.XLOOKUP($A3012,Mapping!$A:$A,Mapping!$C:$C)</f>
        <v>SacWAM</v>
      </c>
      <c r="F3012" s="1" t="str">
        <f>_xlfn.XLOOKUP($A3012,Mapping!$A:$A,Mapping!$G:$G)</f>
        <v>Reservoir Storage Volume</v>
      </c>
    </row>
    <row r="3013" spans="1:6" x14ac:dyDescent="0.25">
      <c r="A3013" t="s">
        <v>2938</v>
      </c>
      <c r="B3013" t="s">
        <v>47</v>
      </c>
      <c r="C3013" s="1">
        <f>_xlfn.XLOOKUP($A3013,Mapping!$A:$A,Mapping!$D:$D)</f>
        <v>19904</v>
      </c>
      <c r="D3013" s="1" t="str">
        <f>_xlfn.XLOOKUP($A3013,Mapping!$A:$A,Mapping!$E:$E)</f>
        <v>Hensley Lake</v>
      </c>
      <c r="E3013" s="1" t="str">
        <f>_xlfn.XLOOKUP($A3013,Mapping!$A:$A,Mapping!$C:$C)</f>
        <v>SJWAM</v>
      </c>
      <c r="F3013" s="1" t="str">
        <f>_xlfn.XLOOKUP($A3013,Mapping!$A:$A,Mapping!$G:$G)</f>
        <v>Reservoir Storage Volume</v>
      </c>
    </row>
    <row r="3014" spans="1:6" x14ac:dyDescent="0.25">
      <c r="A3014" t="s">
        <v>2939</v>
      </c>
      <c r="B3014" t="s">
        <v>47</v>
      </c>
      <c r="C3014" s="1">
        <f>_xlfn.XLOOKUP($A3014,Mapping!$A:$A,Mapping!$D:$D)</f>
        <v>5584</v>
      </c>
      <c r="D3014" s="1" t="str">
        <f>_xlfn.XLOOKUP($A3014,Mapping!$A:$A,Mapping!$E:$E)</f>
        <v>Indian Valley Reservoir</v>
      </c>
      <c r="E3014" s="1" t="str">
        <f>_xlfn.XLOOKUP($A3014,Mapping!$A:$A,Mapping!$C:$C)</f>
        <v>SacWAM</v>
      </c>
      <c r="F3014" s="1" t="str">
        <f>_xlfn.XLOOKUP($A3014,Mapping!$A:$A,Mapping!$G:$G)</f>
        <v>Reservoir Storage Volume</v>
      </c>
    </row>
    <row r="3015" spans="1:6" x14ac:dyDescent="0.25">
      <c r="A3015" t="s">
        <v>2940</v>
      </c>
      <c r="B3015" t="s">
        <v>47</v>
      </c>
      <c r="C3015" s="1">
        <f>_xlfn.XLOOKUP($A3015,Mapping!$A:$A,Mapping!$D:$D)</f>
        <v>6757</v>
      </c>
      <c r="D3015" s="1" t="str">
        <f>_xlfn.XLOOKUP($A3015,Mapping!$A:$A,Mapping!$E:$E)</f>
        <v>Keswick Reservoir</v>
      </c>
      <c r="E3015" s="1" t="str">
        <f>_xlfn.XLOOKUP($A3015,Mapping!$A:$A,Mapping!$C:$C)</f>
        <v>SacWAM</v>
      </c>
      <c r="F3015" s="1" t="str">
        <f>_xlfn.XLOOKUP($A3015,Mapping!$A:$A,Mapping!$G:$G)</f>
        <v>Reservoir Storage Volume</v>
      </c>
    </row>
    <row r="3016" spans="1:6" x14ac:dyDescent="0.25">
      <c r="A3016" t="s">
        <v>2941</v>
      </c>
      <c r="B3016" t="s">
        <v>47</v>
      </c>
      <c r="C3016" s="1">
        <f>_xlfn.XLOOKUP($A3016,Mapping!$A:$A,Mapping!$D:$D)</f>
        <v>5582</v>
      </c>
      <c r="D3016" s="1" t="str">
        <f>_xlfn.XLOOKUP($A3016,Mapping!$A:$A,Mapping!$E:$E)</f>
        <v>Lewiston Lake</v>
      </c>
      <c r="E3016" s="1" t="str">
        <f>_xlfn.XLOOKUP($A3016,Mapping!$A:$A,Mapping!$C:$C)</f>
        <v>SacWAM</v>
      </c>
      <c r="F3016" s="1" t="str">
        <f>_xlfn.XLOOKUP($A3016,Mapping!$A:$A,Mapping!$G:$G)</f>
        <v>Reservoir Storage Volume</v>
      </c>
    </row>
    <row r="3017" spans="1:6" x14ac:dyDescent="0.25">
      <c r="A3017" t="s">
        <v>2942</v>
      </c>
      <c r="B3017" t="s">
        <v>47</v>
      </c>
      <c r="C3017" s="1">
        <f>_xlfn.XLOOKUP($A3017,Mapping!$A:$A,Mapping!$D:$D)</f>
        <v>18553</v>
      </c>
      <c r="D3017" s="1" t="str">
        <f>_xlfn.XLOOKUP($A3017,Mapping!$A:$A,Mapping!$E:$E)</f>
        <v>Lake McClure</v>
      </c>
      <c r="E3017" s="1" t="str">
        <f>_xlfn.XLOOKUP($A3017,Mapping!$A:$A,Mapping!$C:$C)</f>
        <v>SJWAM</v>
      </c>
      <c r="F3017" s="1" t="str">
        <f>_xlfn.XLOOKUP($A3017,Mapping!$A:$A,Mapping!$G:$G)</f>
        <v>Reservoir Storage Volume</v>
      </c>
    </row>
    <row r="3018" spans="1:6" x14ac:dyDescent="0.25">
      <c r="A3018" t="s">
        <v>2943</v>
      </c>
      <c r="B3018" t="s">
        <v>47</v>
      </c>
      <c r="C3018" s="1">
        <f>_xlfn.XLOOKUP($A3018,Mapping!$A:$A,Mapping!$D:$D)</f>
        <v>16703</v>
      </c>
      <c r="D3018" s="1" t="str">
        <f>_xlfn.XLOOKUP($A3018,Mapping!$A:$A,Mapping!$E:$E)</f>
        <v>Modesto Reservoir</v>
      </c>
      <c r="E3018" s="1" t="str">
        <f>_xlfn.XLOOKUP($A3018,Mapping!$A:$A,Mapping!$C:$C)</f>
        <v>SJWAM</v>
      </c>
      <c r="F3018" s="1" t="str">
        <f>_xlfn.XLOOKUP($A3018,Mapping!$A:$A,Mapping!$G:$G)</f>
        <v>Reservoir Storage Volume</v>
      </c>
    </row>
    <row r="3019" spans="1:6" x14ac:dyDescent="0.25">
      <c r="A3019" t="s">
        <v>2944</v>
      </c>
      <c r="B3019" t="s">
        <v>47</v>
      </c>
      <c r="C3019" s="1">
        <f>_xlfn.XLOOKUP($A3019,Mapping!$A:$A,Mapping!$D:$D)</f>
        <v>15292</v>
      </c>
      <c r="D3019" s="1" t="str">
        <f>_xlfn.XLOOKUP($A3019,Mapping!$A:$A,Mapping!$E:$E)</f>
        <v>New Melones Lake</v>
      </c>
      <c r="E3019" s="1" t="str">
        <f>_xlfn.XLOOKUP($A3019,Mapping!$A:$A,Mapping!$C:$C)</f>
        <v>SJWAM</v>
      </c>
      <c r="F3019" s="1" t="str">
        <f>_xlfn.XLOOKUP($A3019,Mapping!$A:$A,Mapping!$G:$G)</f>
        <v>Reservoir Storage Volume</v>
      </c>
    </row>
    <row r="3020" spans="1:6" x14ac:dyDescent="0.25">
      <c r="A3020" t="s">
        <v>2945</v>
      </c>
      <c r="B3020" t="s">
        <v>47</v>
      </c>
      <c r="C3020" s="1">
        <f>_xlfn.XLOOKUP($A3020,Mapping!$A:$A,Mapping!$D:$D)</f>
        <v>19951</v>
      </c>
      <c r="D3020" s="1" t="str">
        <f>_xlfn.XLOOKUP($A3020,Mapping!$A:$A,Mapping!$E:$E)</f>
        <v>Millerton Reservoir</v>
      </c>
      <c r="E3020" s="1" t="str">
        <f>_xlfn.XLOOKUP($A3020,Mapping!$A:$A,Mapping!$C:$C)</f>
        <v>SJWAM</v>
      </c>
      <c r="F3020" s="1" t="str">
        <f>_xlfn.XLOOKUP($A3020,Mapping!$A:$A,Mapping!$G:$G)</f>
        <v>Reservoir Storage Volume</v>
      </c>
    </row>
    <row r="3021" spans="1:6" x14ac:dyDescent="0.25">
      <c r="A3021" t="s">
        <v>2946</v>
      </c>
      <c r="B3021" t="s">
        <v>47</v>
      </c>
      <c r="C3021" s="1">
        <f>_xlfn.XLOOKUP($A3021,Mapping!$A:$A,Mapping!$D:$D)</f>
        <v>351</v>
      </c>
      <c r="D3021" s="1" t="str">
        <f>_xlfn.XLOOKUP($A3021,Mapping!$A:$A,Mapping!$E:$E)</f>
        <v>New Hogan Reservoir</v>
      </c>
      <c r="E3021" s="1" t="str">
        <f>_xlfn.XLOOKUP($A3021,Mapping!$A:$A,Mapping!$C:$C)</f>
        <v>SacWAM</v>
      </c>
      <c r="F3021" s="1" t="str">
        <f>_xlfn.XLOOKUP($A3021,Mapping!$A:$A,Mapping!$G:$G)</f>
        <v>Reservoir Storage Volume</v>
      </c>
    </row>
    <row r="3022" spans="1:6" x14ac:dyDescent="0.25">
      <c r="A3022" t="s">
        <v>2947</v>
      </c>
      <c r="B3022" t="s">
        <v>47</v>
      </c>
      <c r="C3022" s="1">
        <f>_xlfn.XLOOKUP($A3022,Mapping!$A:$A,Mapping!$D:$D)</f>
        <v>4934</v>
      </c>
      <c r="D3022" s="1" t="str">
        <f>_xlfn.XLOOKUP($A3022,Mapping!$A:$A,Mapping!$E:$E)</f>
        <v>Lake Natoma</v>
      </c>
      <c r="E3022" s="1" t="str">
        <f>_xlfn.XLOOKUP($A3022,Mapping!$A:$A,Mapping!$C:$C)</f>
        <v>SacWAM</v>
      </c>
      <c r="F3022" s="1" t="str">
        <f>_xlfn.XLOOKUP($A3022,Mapping!$A:$A,Mapping!$G:$G)</f>
        <v>Reservoir Storage Volume</v>
      </c>
    </row>
    <row r="3023" spans="1:6" x14ac:dyDescent="0.25">
      <c r="A3023" t="s">
        <v>2948</v>
      </c>
      <c r="B3023" t="s">
        <v>47</v>
      </c>
      <c r="C3023" s="1">
        <f>_xlfn.XLOOKUP($A3023,Mapping!$A:$A,Mapping!$D:$D)</f>
        <v>121</v>
      </c>
      <c r="D3023" s="1" t="str">
        <f>_xlfn.XLOOKUP($A3023,Mapping!$A:$A,Mapping!$E:$E)</f>
        <v>Oroville Reservoir</v>
      </c>
      <c r="E3023" s="1" t="str">
        <f>_xlfn.XLOOKUP($A3023,Mapping!$A:$A,Mapping!$C:$C)</f>
        <v>SacWAM</v>
      </c>
      <c r="F3023" s="1" t="str">
        <f>_xlfn.XLOOKUP($A3023,Mapping!$A:$A,Mapping!$G:$G)</f>
        <v>Reservoir Storage Volume</v>
      </c>
    </row>
    <row r="3024" spans="1:6" x14ac:dyDescent="0.25">
      <c r="A3024" t="s">
        <v>2949</v>
      </c>
      <c r="B3024" t="s">
        <v>47</v>
      </c>
      <c r="C3024" s="1">
        <f>_xlfn.XLOOKUP($A3024,Mapping!$A:$A,Mapping!$D:$D)</f>
        <v>922</v>
      </c>
      <c r="D3024" s="1" t="str">
        <f>_xlfn.XLOOKUP($A3024,Mapping!$A:$A,Mapping!$E:$E)</f>
        <v>Pardee Reservoir</v>
      </c>
      <c r="E3024" s="1" t="str">
        <f>_xlfn.XLOOKUP($A3024,Mapping!$A:$A,Mapping!$C:$C)</f>
        <v>SacWAM</v>
      </c>
      <c r="F3024" s="1" t="str">
        <f>_xlfn.XLOOKUP($A3024,Mapping!$A:$A,Mapping!$G:$G)</f>
        <v>Reservoir Storage Volume</v>
      </c>
    </row>
    <row r="3025" spans="1:6" x14ac:dyDescent="0.25">
      <c r="A3025" t="s">
        <v>2950</v>
      </c>
      <c r="B3025" t="s">
        <v>47</v>
      </c>
      <c r="C3025" s="1">
        <f>_xlfn.XLOOKUP($A3025,Mapping!$A:$A,Mapping!$D:$D)</f>
        <v>15355</v>
      </c>
      <c r="D3025" s="1" t="str">
        <f>_xlfn.XLOOKUP($A3025,Mapping!$A:$A,Mapping!$E:$E)</f>
        <v>Don Pedro Reservoir</v>
      </c>
      <c r="E3025" s="1" t="str">
        <f>_xlfn.XLOOKUP($A3025,Mapping!$A:$A,Mapping!$C:$C)</f>
        <v>SJWAM</v>
      </c>
      <c r="F3025" s="1" t="str">
        <f>_xlfn.XLOOKUP($A3025,Mapping!$A:$A,Mapping!$G:$G)</f>
        <v>Reservoir Storage Volume</v>
      </c>
    </row>
    <row r="3026" spans="1:6" x14ac:dyDescent="0.25">
      <c r="A3026" t="s">
        <v>2951</v>
      </c>
      <c r="B3026" t="s">
        <v>47</v>
      </c>
      <c r="C3026" s="1">
        <f>_xlfn.XLOOKUP($A3026,Mapping!$A:$A,Mapping!$D:$D)</f>
        <v>4955</v>
      </c>
      <c r="D3026" s="1" t="str">
        <f>_xlfn.XLOOKUP($A3026,Mapping!$A:$A,Mapping!$E:$E)</f>
        <v>Stony Gorge Reservoir</v>
      </c>
      <c r="E3026" s="1" t="str">
        <f>_xlfn.XLOOKUP($A3026,Mapping!$A:$A,Mapping!$C:$C)</f>
        <v>SacWAM</v>
      </c>
      <c r="F3026" s="1" t="str">
        <f>_xlfn.XLOOKUP($A3026,Mapping!$A:$A,Mapping!$G:$G)</f>
        <v>Reservoir Storage Volume</v>
      </c>
    </row>
    <row r="3027" spans="1:6" x14ac:dyDescent="0.25">
      <c r="A3027" t="s">
        <v>2952</v>
      </c>
      <c r="B3027" t="s">
        <v>47</v>
      </c>
      <c r="C3027" s="1">
        <f>_xlfn.XLOOKUP($A3027,Mapping!$A:$A,Mapping!$D:$D)</f>
        <v>17</v>
      </c>
      <c r="D3027" s="1" t="str">
        <f>_xlfn.XLOOKUP($A3027,Mapping!$A:$A,Mapping!$E:$E)</f>
        <v>Shasta Lake</v>
      </c>
      <c r="E3027" s="1" t="str">
        <f>_xlfn.XLOOKUP($A3027,Mapping!$A:$A,Mapping!$C:$C)</f>
        <v>SacWAM</v>
      </c>
      <c r="F3027" s="1" t="str">
        <f>_xlfn.XLOOKUP($A3027,Mapping!$A:$A,Mapping!$G:$G)</f>
        <v>Reservoir Storage Volume</v>
      </c>
    </row>
    <row r="3028" spans="1:6" hidden="1" x14ac:dyDescent="0.25">
      <c r="A3028" t="s">
        <v>2953</v>
      </c>
      <c r="B3028" t="s">
        <v>47</v>
      </c>
      <c r="C3028" s="1" t="str">
        <f>_xlfn.XLOOKUP($A3028,Mapping!$A:$A,Mapping!$D:$D)</f>
        <v/>
      </c>
      <c r="D3028" s="1" t="str">
        <f>_xlfn.XLOOKUP($A3028,Mapping!$A:$A,Mapping!$E:$E)</f>
        <v/>
      </c>
      <c r="E3028" s="1" t="str">
        <f>_xlfn.XLOOKUP($A3028,Mapping!$A:$A,Mapping!$C:$C)</f>
        <v>SacWAM</v>
      </c>
      <c r="F3028" s="1" t="str">
        <f>_xlfn.XLOOKUP($A3028,Mapping!$A:$A,Mapping!$G:$G)</f>
        <v>Reservoir Storage Volume</v>
      </c>
    </row>
    <row r="3029" spans="1:6" x14ac:dyDescent="0.25">
      <c r="A3029" t="s">
        <v>2954</v>
      </c>
      <c r="B3029" t="s">
        <v>47</v>
      </c>
      <c r="C3029" s="1">
        <f>_xlfn.XLOOKUP($A3029,Mapping!$A:$A,Mapping!$D:$D)</f>
        <v>9779</v>
      </c>
      <c r="D3029" s="1" t="str">
        <f>_xlfn.XLOOKUP($A3029,Mapping!$A:$A,Mapping!$E:$E)</f>
        <v>CVP San Luis Reservoir</v>
      </c>
      <c r="E3029" s="1" t="str">
        <f>_xlfn.XLOOKUP($A3029,Mapping!$A:$A,Mapping!$C:$C)</f>
        <v>SacWAM</v>
      </c>
      <c r="F3029" s="1" t="str">
        <f>_xlfn.XLOOKUP($A3029,Mapping!$A:$A,Mapping!$G:$G)</f>
        <v>Reservoir Storage Volume</v>
      </c>
    </row>
    <row r="3030" spans="1:6" x14ac:dyDescent="0.25">
      <c r="A3030" t="s">
        <v>2955</v>
      </c>
      <c r="B3030" t="s">
        <v>47</v>
      </c>
      <c r="C3030" s="1">
        <f>_xlfn.XLOOKUP($A3030,Mapping!$A:$A,Mapping!$D:$D)</f>
        <v>13211</v>
      </c>
      <c r="D3030" s="1" t="str">
        <f>_xlfn.XLOOKUP($A3030,Mapping!$A:$A,Mapping!$E:$E)</f>
        <v>SWP San Luis Reservoir</v>
      </c>
      <c r="E3030" s="1" t="str">
        <f>_xlfn.XLOOKUP($A3030,Mapping!$A:$A,Mapping!$C:$C)</f>
        <v>SacWAM</v>
      </c>
      <c r="F3030" s="1" t="str">
        <f>_xlfn.XLOOKUP($A3030,Mapping!$A:$A,Mapping!$G:$G)</f>
        <v>Reservoir Storage Volume</v>
      </c>
    </row>
    <row r="3031" spans="1:6" x14ac:dyDescent="0.25">
      <c r="A3031" t="s">
        <v>2957</v>
      </c>
      <c r="B3031" t="s">
        <v>47</v>
      </c>
      <c r="C3031" s="1">
        <f>_xlfn.XLOOKUP($A3031,Mapping!$A:$A,Mapping!$D:$D)</f>
        <v>4427</v>
      </c>
      <c r="D3031" s="1" t="str">
        <f>_xlfn.XLOOKUP($A3031,Mapping!$A:$A,Mapping!$E:$E)</f>
        <v>Thermalito Afterbay</v>
      </c>
      <c r="E3031" s="1" t="str">
        <f>_xlfn.XLOOKUP($A3031,Mapping!$A:$A,Mapping!$C:$C)</f>
        <v>SacWAM</v>
      </c>
      <c r="F3031" s="1" t="str">
        <f>_xlfn.XLOOKUP($A3031,Mapping!$A:$A,Mapping!$G:$G)</f>
        <v>Reservoir Storage Volume</v>
      </c>
    </row>
    <row r="3032" spans="1:6" x14ac:dyDescent="0.25">
      <c r="A3032" t="s">
        <v>2958</v>
      </c>
      <c r="B3032" t="s">
        <v>47</v>
      </c>
      <c r="C3032" s="1">
        <f>_xlfn.XLOOKUP($A3032,Mapping!$A:$A,Mapping!$D:$D)</f>
        <v>16708</v>
      </c>
      <c r="D3032" s="1" t="str">
        <f>_xlfn.XLOOKUP($A3032,Mapping!$A:$A,Mapping!$E:$E)</f>
        <v>Turlock Reservoir</v>
      </c>
      <c r="E3032" s="1" t="str">
        <f>_xlfn.XLOOKUP($A3032,Mapping!$A:$A,Mapping!$C:$C)</f>
        <v>SJWAM</v>
      </c>
      <c r="F3032" s="1" t="str">
        <f>_xlfn.XLOOKUP($A3032,Mapping!$A:$A,Mapping!$G:$G)</f>
        <v>Reservoir Storage Volume</v>
      </c>
    </row>
    <row r="3033" spans="1:6" x14ac:dyDescent="0.25">
      <c r="A3033" t="s">
        <v>2959</v>
      </c>
      <c r="B3033" t="s">
        <v>47</v>
      </c>
      <c r="C3033" s="1">
        <f>_xlfn.XLOOKUP($A3033,Mapping!$A:$A,Mapping!$D:$D)</f>
        <v>1334</v>
      </c>
      <c r="D3033" s="1" t="str">
        <f>_xlfn.XLOOKUP($A3033,Mapping!$A:$A,Mapping!$E:$E)</f>
        <v>Trinity Reservoir</v>
      </c>
      <c r="E3033" s="1" t="str">
        <f>_xlfn.XLOOKUP($A3033,Mapping!$A:$A,Mapping!$C:$C)</f>
        <v>SacWAM</v>
      </c>
      <c r="F3033" s="1" t="str">
        <f>_xlfn.XLOOKUP($A3033,Mapping!$A:$A,Mapping!$G:$G)</f>
        <v>Reservoir Storage Volume</v>
      </c>
    </row>
    <row r="3034" spans="1:6" hidden="1" x14ac:dyDescent="0.25">
      <c r="A3034" t="s">
        <v>2960</v>
      </c>
      <c r="B3034" t="s">
        <v>47</v>
      </c>
      <c r="C3034" s="1" t="str">
        <f>_xlfn.XLOOKUP($A3034,Mapping!$A:$A,Mapping!$D:$D)</f>
        <v/>
      </c>
      <c r="D3034" s="1" t="str">
        <f>_xlfn.XLOOKUP($A3034,Mapping!$A:$A,Mapping!$E:$E)</f>
        <v/>
      </c>
      <c r="E3034" s="1" t="str">
        <f>_xlfn.XLOOKUP($A3034,Mapping!$A:$A,Mapping!$C:$C)</f>
        <v>SJWAM</v>
      </c>
      <c r="F3034" s="1" t="str">
        <f>_xlfn.XLOOKUP($A3034,Mapping!$A:$A,Mapping!$G:$G)</f>
        <v>Reservoir Storage Volume</v>
      </c>
    </row>
    <row r="3035" spans="1:6" x14ac:dyDescent="0.25">
      <c r="A3035" t="s">
        <v>2961</v>
      </c>
      <c r="B3035" t="s">
        <v>47</v>
      </c>
      <c r="C3035" s="1">
        <f>_xlfn.XLOOKUP($A3035,Mapping!$A:$A,Mapping!$D:$D)</f>
        <v>16220</v>
      </c>
      <c r="D3035" s="1" t="str">
        <f>_xlfn.XLOOKUP($A3035,Mapping!$A:$A,Mapping!$E:$E)</f>
        <v>Woodward Reservoir</v>
      </c>
      <c r="E3035" s="1" t="str">
        <f>_xlfn.XLOOKUP($A3035,Mapping!$A:$A,Mapping!$C:$C)</f>
        <v>SJWAM</v>
      </c>
      <c r="F3035" s="1" t="str">
        <f>_xlfn.XLOOKUP($A3035,Mapping!$A:$A,Mapping!$G:$G)</f>
        <v>Reservoir Storage Volume</v>
      </c>
    </row>
    <row r="3036" spans="1:6" x14ac:dyDescent="0.25">
      <c r="A3036" t="s">
        <v>2962</v>
      </c>
      <c r="B3036" t="s">
        <v>47</v>
      </c>
      <c r="C3036" s="1">
        <f>_xlfn.XLOOKUP($A3036,Mapping!$A:$A,Mapping!$D:$D)</f>
        <v>1336</v>
      </c>
      <c r="D3036" s="1" t="str">
        <f>_xlfn.XLOOKUP($A3036,Mapping!$A:$A,Mapping!$E:$E)</f>
        <v>Whiskeytown Reservoir</v>
      </c>
      <c r="E3036" s="1" t="str">
        <f>_xlfn.XLOOKUP($A3036,Mapping!$A:$A,Mapping!$C:$C)</f>
        <v>SacWAM</v>
      </c>
      <c r="F3036" s="1" t="str">
        <f>_xlfn.XLOOKUP($A3036,Mapping!$A:$A,Mapping!$G:$G)</f>
        <v>Reservoir Storage Volume</v>
      </c>
    </row>
    <row r="3037" spans="1:6" x14ac:dyDescent="0.25">
      <c r="A3037" t="s">
        <v>7842</v>
      </c>
      <c r="B3037" t="s">
        <v>47</v>
      </c>
      <c r="C3037" s="1">
        <f>_xlfn.XLOOKUP($A3037,Mapping!$A:$A,Mapping!$D:$D)</f>
        <v>6595</v>
      </c>
      <c r="D3037" s="1" t="str">
        <f>_xlfn.XLOOKUP($A3037,Mapping!$A:$A,Mapping!$E:$E)</f>
        <v>Lake Amador</v>
      </c>
      <c r="E3037" s="1" t="str">
        <f>_xlfn.XLOOKUP($A3037,Mapping!$A:$A,Mapping!$C:$C)</f>
        <v>SacWAM</v>
      </c>
      <c r="F3037" s="1" t="str">
        <f>_xlfn.XLOOKUP($A3037,Mapping!$A:$A,Mapping!$G:$G)</f>
        <v>Reservoir Storage Volume</v>
      </c>
    </row>
    <row r="3038" spans="1:6" x14ac:dyDescent="0.25">
      <c r="A3038" t="s">
        <v>7270</v>
      </c>
      <c r="B3038" t="s">
        <v>47</v>
      </c>
      <c r="C3038" s="1">
        <f>_xlfn.XLOOKUP($A3038,Mapping!$A:$A,Mapping!$D:$D)</f>
        <v>5578</v>
      </c>
      <c r="D3038" s="1" t="str">
        <f>_xlfn.XLOOKUP($A3038,Mapping!$A:$A,Mapping!$E:$E)</f>
        <v>Los Vaqueros Reservoir</v>
      </c>
      <c r="E3038" s="1" t="str">
        <f>_xlfn.XLOOKUP($A3038,Mapping!$A:$A,Mapping!$C:$C)</f>
        <v>SacWAM</v>
      </c>
      <c r="F3038" s="1" t="str">
        <f>_xlfn.XLOOKUP($A3038,Mapping!$A:$A,Mapping!$G:$G)</f>
        <v>Reservoir Storage Volume</v>
      </c>
    </row>
    <row r="3039" spans="1:6" hidden="1" x14ac:dyDescent="0.25">
      <c r="A3039" t="s">
        <v>3658</v>
      </c>
      <c r="B3039" t="s">
        <v>47</v>
      </c>
      <c r="C3039" s="1" t="e">
        <f>_xlfn.XLOOKUP($A3039,Mapping!$A:$A,Mapping!$D:$D)</f>
        <v>#N/A</v>
      </c>
      <c r="D3039" s="1" t="e">
        <f>_xlfn.XLOOKUP($A3039,Mapping!$A:$A,Mapping!$E:$E)</f>
        <v>#N/A</v>
      </c>
      <c r="E3039" s="1" t="e">
        <f>_xlfn.XLOOKUP($A3039,Mapping!$A:$A,Mapping!$C:$C)</f>
        <v>#N/A</v>
      </c>
      <c r="F3039" s="1" t="e">
        <f>_xlfn.XLOOKUP($A3039,Mapping!$A:$A,Mapping!$G:$G)</f>
        <v>#N/A</v>
      </c>
    </row>
    <row r="3040" spans="1:6" x14ac:dyDescent="0.25">
      <c r="A3040" t="s">
        <v>7841</v>
      </c>
      <c r="B3040" t="s">
        <v>47</v>
      </c>
      <c r="C3040" s="1">
        <f>_xlfn.XLOOKUP($A3040,Mapping!$A:$A,Mapping!$D:$D)</f>
        <v>148</v>
      </c>
      <c r="D3040" s="1" t="str">
        <f>_xlfn.XLOOKUP($A3040,Mapping!$A:$A,Mapping!$E:$E)</f>
        <v>Lake Almanor</v>
      </c>
      <c r="E3040" s="1" t="str">
        <f>_xlfn.XLOOKUP($A3040,Mapping!$A:$A,Mapping!$C:$C)</f>
        <v>SacWAM</v>
      </c>
      <c r="F3040" s="1" t="str">
        <f>_xlfn.XLOOKUP($A3040,Mapping!$A:$A,Mapping!$G:$G)</f>
        <v>Reservoir Storage Volume</v>
      </c>
    </row>
    <row r="3041" spans="1:6" x14ac:dyDescent="0.25">
      <c r="A3041" t="s">
        <v>7843</v>
      </c>
      <c r="B3041" t="s">
        <v>47</v>
      </c>
      <c r="C3041" s="1">
        <f>_xlfn.XLOOKUP($A3041,Mapping!$A:$A,Mapping!$D:$D)</f>
        <v>14166</v>
      </c>
      <c r="D3041" s="1" t="str">
        <f>_xlfn.XLOOKUP($A3041,Mapping!$A:$A,Mapping!$E:$E)</f>
        <v>Antelope Reservoir</v>
      </c>
      <c r="E3041" s="1" t="str">
        <f>_xlfn.XLOOKUP($A3041,Mapping!$A:$A,Mapping!$C:$C)</f>
        <v>SacWAM</v>
      </c>
      <c r="F3041" s="1" t="str">
        <f>_xlfn.XLOOKUP($A3041,Mapping!$A:$A,Mapping!$G:$G)</f>
        <v>Reservoir Storage Volume</v>
      </c>
    </row>
    <row r="3042" spans="1:6" x14ac:dyDescent="0.25">
      <c r="A3042" t="s">
        <v>7262</v>
      </c>
      <c r="B3042" t="s">
        <v>47</v>
      </c>
      <c r="C3042" s="1">
        <f>_xlfn.XLOOKUP($A3042,Mapping!$A:$A,Mapping!$D:$D)</f>
        <v>10809</v>
      </c>
      <c r="D3042" s="1" t="str">
        <f>_xlfn.XLOOKUP($A3042,Mapping!$A:$A,Mapping!$E:$E)</f>
        <v>Bowman Lake</v>
      </c>
      <c r="E3042" s="1" t="str">
        <f>_xlfn.XLOOKUP($A3042,Mapping!$A:$A,Mapping!$C:$C)</f>
        <v>SacWAM</v>
      </c>
      <c r="F3042" s="1" t="str">
        <f>_xlfn.XLOOKUP($A3042,Mapping!$A:$A,Mapping!$G:$G)</f>
        <v>Reservoir Storage Volume</v>
      </c>
    </row>
    <row r="3043" spans="1:6" x14ac:dyDescent="0.25">
      <c r="A3043" t="s">
        <v>7844</v>
      </c>
      <c r="B3043" t="s">
        <v>47</v>
      </c>
      <c r="C3043" s="1">
        <f>_xlfn.XLOOKUP($A3043,Mapping!$A:$A,Mapping!$D:$D)</f>
        <v>13523</v>
      </c>
      <c r="D3043" s="1" t="str">
        <f>_xlfn.XLOOKUP($A3043,Mapping!$A:$A,Mapping!$E:$E)</f>
        <v>Butt Valley</v>
      </c>
      <c r="E3043" s="1" t="str">
        <f>_xlfn.XLOOKUP($A3043,Mapping!$A:$A,Mapping!$C:$C)</f>
        <v>SacWAM</v>
      </c>
      <c r="F3043" s="1" t="str">
        <f>_xlfn.XLOOKUP($A3043,Mapping!$A:$A,Mapping!$G:$G)</f>
        <v>Reservoir Storage Volume</v>
      </c>
    </row>
    <row r="3044" spans="1:6" x14ac:dyDescent="0.25">
      <c r="A3044" t="s">
        <v>7845</v>
      </c>
      <c r="B3044" t="s">
        <v>47</v>
      </c>
      <c r="C3044" s="1">
        <f>_xlfn.XLOOKUP($A3044,Mapping!$A:$A,Mapping!$D:$D)</f>
        <v>13528</v>
      </c>
      <c r="D3044" s="1" t="str">
        <f>_xlfn.XLOOKUP($A3044,Mapping!$A:$A,Mapping!$E:$E)</f>
        <v>Bucks Lake</v>
      </c>
      <c r="E3044" s="1" t="str">
        <f>_xlfn.XLOOKUP($A3044,Mapping!$A:$A,Mapping!$C:$C)</f>
        <v>SacWAM</v>
      </c>
      <c r="F3044" s="1" t="str">
        <f>_xlfn.XLOOKUP($A3044,Mapping!$A:$A,Mapping!$G:$G)</f>
        <v>Reservoir Storage Volume</v>
      </c>
    </row>
    <row r="3045" spans="1:6" x14ac:dyDescent="0.25">
      <c r="A3045" t="s">
        <v>7846</v>
      </c>
      <c r="B3045" t="s">
        <v>47</v>
      </c>
      <c r="C3045" s="1">
        <f>_xlfn.XLOOKUP($A3045,Mapping!$A:$A,Mapping!$D:$D)</f>
        <v>12620</v>
      </c>
      <c r="D3045" s="1" t="str">
        <f>_xlfn.XLOOKUP($A3045,Mapping!$A:$A,Mapping!$E:$E)</f>
        <v>Caples Lake</v>
      </c>
      <c r="E3045" s="1" t="str">
        <f>_xlfn.XLOOKUP($A3045,Mapping!$A:$A,Mapping!$C:$C)</f>
        <v>SacWAM</v>
      </c>
      <c r="F3045" s="1" t="str">
        <f>_xlfn.XLOOKUP($A3045,Mapping!$A:$A,Mapping!$G:$G)</f>
        <v>Reservoir Storage Volume</v>
      </c>
    </row>
    <row r="3046" spans="1:6" x14ac:dyDescent="0.25">
      <c r="A3046" t="s">
        <v>7265</v>
      </c>
      <c r="B3046" t="s">
        <v>47</v>
      </c>
      <c r="C3046" s="1">
        <f>_xlfn.XLOOKUP($A3046,Mapping!$A:$A,Mapping!$D:$D)</f>
        <v>4932</v>
      </c>
      <c r="D3046" s="1" t="str">
        <f>_xlfn.XLOOKUP($A3046,Mapping!$A:$A,Mapping!$E:$E)</f>
        <v>Lake Combie</v>
      </c>
      <c r="E3046" s="1" t="str">
        <f>_xlfn.XLOOKUP($A3046,Mapping!$A:$A,Mapping!$C:$C)</f>
        <v>SacWAM</v>
      </c>
      <c r="F3046" s="1" t="str">
        <f>_xlfn.XLOOKUP($A3046,Mapping!$A:$A,Mapping!$G:$G)</f>
        <v>Reservoir Storage Volume</v>
      </c>
    </row>
    <row r="3047" spans="1:6" x14ac:dyDescent="0.25">
      <c r="A3047" t="s">
        <v>7847</v>
      </c>
      <c r="B3047" t="s">
        <v>47</v>
      </c>
      <c r="C3047" s="1">
        <f>_xlfn.XLOOKUP($A3047,Mapping!$A:$A,Mapping!$D:$D)</f>
        <v>13535</v>
      </c>
      <c r="D3047" s="1" t="str">
        <f>_xlfn.XLOOKUP($A3047,Mapping!$A:$A,Mapping!$E:$E)</f>
        <v>Lake Davis</v>
      </c>
      <c r="E3047" s="1" t="str">
        <f>_xlfn.XLOOKUP($A3047,Mapping!$A:$A,Mapping!$C:$C)</f>
        <v>SacWAM</v>
      </c>
      <c r="F3047" s="1" t="str">
        <f>_xlfn.XLOOKUP($A3047,Mapping!$A:$A,Mapping!$G:$G)</f>
        <v>Reservoir Storage Volume</v>
      </c>
    </row>
    <row r="3048" spans="1:6" x14ac:dyDescent="0.25">
      <c r="A3048" t="s">
        <v>7259</v>
      </c>
      <c r="B3048" t="s">
        <v>47</v>
      </c>
      <c r="C3048" s="1">
        <f>_xlfn.XLOOKUP($A3048,Mapping!$A:$A,Mapping!$D:$D)</f>
        <v>4927</v>
      </c>
      <c r="D3048" s="1" t="str">
        <f>_xlfn.XLOOKUP($A3048,Mapping!$A:$A,Mapping!$E:$E)</f>
        <v>Englebright Reservoir</v>
      </c>
      <c r="E3048" s="1" t="str">
        <f>_xlfn.XLOOKUP($A3048,Mapping!$A:$A,Mapping!$C:$C)</f>
        <v>SacWAM</v>
      </c>
      <c r="F3048" s="1" t="str">
        <f>_xlfn.XLOOKUP($A3048,Mapping!$A:$A,Mapping!$G:$G)</f>
        <v>Reservoir Storage Volume</v>
      </c>
    </row>
    <row r="3049" spans="1:6" x14ac:dyDescent="0.25">
      <c r="A3049" t="s">
        <v>7263</v>
      </c>
      <c r="B3049" t="s">
        <v>47</v>
      </c>
      <c r="C3049" s="1">
        <f>_xlfn.XLOOKUP($A3049,Mapping!$A:$A,Mapping!$D:$D)</f>
        <v>10822</v>
      </c>
      <c r="D3049" s="1" t="str">
        <f>_xlfn.XLOOKUP($A3049,Mapping!$A:$A,Mapping!$E:$E)</f>
        <v>Lake Fordyce</v>
      </c>
      <c r="E3049" s="1" t="str">
        <f>_xlfn.XLOOKUP($A3049,Mapping!$A:$A,Mapping!$C:$C)</f>
        <v>SacWAM</v>
      </c>
      <c r="F3049" s="1" t="str">
        <f>_xlfn.XLOOKUP($A3049,Mapping!$A:$A,Mapping!$G:$G)</f>
        <v>Reservoir Storage Volume</v>
      </c>
    </row>
    <row r="3050" spans="1:6" x14ac:dyDescent="0.25">
      <c r="A3050" t="s">
        <v>7849</v>
      </c>
      <c r="B3050" t="s">
        <v>47</v>
      </c>
      <c r="C3050" s="1">
        <f>_xlfn.XLOOKUP($A3050,Mapping!$A:$A,Mapping!$D:$D)</f>
        <v>13533</v>
      </c>
      <c r="D3050" s="1" t="str">
        <f>_xlfn.XLOOKUP($A3050,Mapping!$A:$A,Mapping!$E:$E)</f>
        <v>Frenchman Lake</v>
      </c>
      <c r="E3050" s="1" t="str">
        <f>_xlfn.XLOOKUP($A3050,Mapping!$A:$A,Mapping!$C:$C)</f>
        <v>SacWAM</v>
      </c>
      <c r="F3050" s="1" t="str">
        <f>_xlfn.XLOOKUP($A3050,Mapping!$A:$A,Mapping!$G:$G)</f>
        <v>Reservoir Storage Volume</v>
      </c>
    </row>
    <row r="3051" spans="1:6" x14ac:dyDescent="0.25">
      <c r="A3051" t="s">
        <v>7850</v>
      </c>
      <c r="B3051" t="s">
        <v>47</v>
      </c>
      <c r="C3051" s="1">
        <f>_xlfn.XLOOKUP($A3051,Mapping!$A:$A,Mapping!$D:$D)</f>
        <v>11011</v>
      </c>
      <c r="D3051" s="1" t="str">
        <f>_xlfn.XLOOKUP($A3051,Mapping!$A:$A,Mapping!$E:$E)</f>
        <v>French Meadows</v>
      </c>
      <c r="E3051" s="1" t="str">
        <f>_xlfn.XLOOKUP($A3051,Mapping!$A:$A,Mapping!$C:$C)</f>
        <v>SacWAM</v>
      </c>
      <c r="F3051" s="1" t="str">
        <f>_xlfn.XLOOKUP($A3051,Mapping!$A:$A,Mapping!$G:$G)</f>
        <v>Reservoir Storage Volume</v>
      </c>
    </row>
    <row r="3052" spans="1:6" x14ac:dyDescent="0.25">
      <c r="A3052" t="s">
        <v>7266</v>
      </c>
      <c r="B3052" t="s">
        <v>47</v>
      </c>
      <c r="C3052" s="1">
        <f>_xlfn.XLOOKUP($A3052,Mapping!$A:$A,Mapping!$D:$D)</f>
        <v>11013</v>
      </c>
      <c r="D3052" s="1" t="str">
        <f>_xlfn.XLOOKUP($A3052,Mapping!$A:$A,Mapping!$E:$E)</f>
        <v>Hell Hole</v>
      </c>
      <c r="E3052" s="1" t="str">
        <f>_xlfn.XLOOKUP($A3052,Mapping!$A:$A,Mapping!$C:$C)</f>
        <v>SacWAM</v>
      </c>
      <c r="F3052" s="1" t="str">
        <f>_xlfn.XLOOKUP($A3052,Mapping!$A:$A,Mapping!$G:$G)</f>
        <v>Reservoir Storage Volume</v>
      </c>
    </row>
    <row r="3053" spans="1:6" x14ac:dyDescent="0.25">
      <c r="A3053" t="s">
        <v>7269</v>
      </c>
      <c r="B3053" t="s">
        <v>47</v>
      </c>
      <c r="C3053" s="1">
        <f>_xlfn.XLOOKUP($A3053,Mapping!$A:$A,Mapping!$D:$D)</f>
        <v>10980</v>
      </c>
      <c r="D3053" s="1" t="str">
        <f>_xlfn.XLOOKUP($A3053,Mapping!$A:$A,Mapping!$E:$E)</f>
        <v>Ice House</v>
      </c>
      <c r="E3053" s="1" t="str">
        <f>_xlfn.XLOOKUP($A3053,Mapping!$A:$A,Mapping!$C:$C)</f>
        <v>SacWAM</v>
      </c>
      <c r="F3053" s="1" t="str">
        <f>_xlfn.XLOOKUP($A3053,Mapping!$A:$A,Mapping!$G:$G)</f>
        <v>Reservoir Storage Volume</v>
      </c>
    </row>
    <row r="3054" spans="1:6" x14ac:dyDescent="0.25">
      <c r="A3054" t="s">
        <v>7261</v>
      </c>
      <c r="B3054" t="s">
        <v>47</v>
      </c>
      <c r="C3054" s="1">
        <f>_xlfn.XLOOKUP($A3054,Mapping!$A:$A,Mapping!$D:$D)</f>
        <v>10764</v>
      </c>
      <c r="D3054" s="1" t="str">
        <f>_xlfn.XLOOKUP($A3054,Mapping!$A:$A,Mapping!$E:$E)</f>
        <v>Jackson Meadows Reservoir</v>
      </c>
      <c r="E3054" s="1" t="str">
        <f>_xlfn.XLOOKUP($A3054,Mapping!$A:$A,Mapping!$C:$C)</f>
        <v>SacWAM</v>
      </c>
      <c r="F3054" s="1" t="str">
        <f>_xlfn.XLOOKUP($A3054,Mapping!$A:$A,Mapping!$G:$G)</f>
        <v>Reservoir Storage Volume</v>
      </c>
    </row>
    <row r="3055" spans="1:6" x14ac:dyDescent="0.25">
      <c r="A3055" t="s">
        <v>7272</v>
      </c>
      <c r="B3055" t="s">
        <v>47</v>
      </c>
      <c r="C3055" s="1">
        <f>_xlfn.XLOOKUP($A3055,Mapping!$A:$A,Mapping!$D:$D)</f>
        <v>4936</v>
      </c>
      <c r="D3055" s="1" t="str">
        <f>_xlfn.XLOOKUP($A3055,Mapping!$A:$A,Mapping!$E:$E)</f>
        <v>Jenkinson Lake</v>
      </c>
      <c r="E3055" s="1" t="str">
        <f>_xlfn.XLOOKUP($A3055,Mapping!$A:$A,Mapping!$C:$C)</f>
        <v>SacWAM</v>
      </c>
      <c r="F3055" s="1" t="str">
        <f>_xlfn.XLOOKUP($A3055,Mapping!$A:$A,Mapping!$G:$G)</f>
        <v>Reservoir Storage Volume</v>
      </c>
    </row>
    <row r="3056" spans="1:6" x14ac:dyDescent="0.25">
      <c r="A3056" t="s">
        <v>7851</v>
      </c>
      <c r="B3056" t="s">
        <v>47</v>
      </c>
      <c r="C3056" s="1">
        <f>_xlfn.XLOOKUP($A3056,Mapping!$A:$A,Mapping!$D:$D)</f>
        <v>14069</v>
      </c>
      <c r="D3056" s="1" t="str">
        <f>_xlfn.XLOOKUP($A3056,Mapping!$A:$A,Mapping!$E:$E)</f>
        <v>Lower Bear</v>
      </c>
      <c r="E3056" s="1" t="str">
        <f>_xlfn.XLOOKUP($A3056,Mapping!$A:$A,Mapping!$C:$C)</f>
        <v>SacWAM</v>
      </c>
      <c r="F3056" s="1" t="str">
        <f>_xlfn.XLOOKUP($A3056,Mapping!$A:$A,Mapping!$G:$G)</f>
        <v>Reservoir Storage Volume</v>
      </c>
    </row>
    <row r="3057" spans="1:6" x14ac:dyDescent="0.25">
      <c r="A3057" t="s">
        <v>7256</v>
      </c>
      <c r="B3057" t="s">
        <v>47</v>
      </c>
      <c r="C3057" s="1">
        <f>_xlfn.XLOOKUP($A3057,Mapping!$A:$A,Mapping!$D:$D)</f>
        <v>4953</v>
      </c>
      <c r="D3057" s="1" t="str">
        <f>_xlfn.XLOOKUP($A3057,Mapping!$A:$A,Mapping!$E:$E)</f>
        <v>Little Grass Valley Reservoir</v>
      </c>
      <c r="E3057" s="1" t="str">
        <f>_xlfn.XLOOKUP($A3057,Mapping!$A:$A,Mapping!$C:$C)</f>
        <v>SacWAM</v>
      </c>
      <c r="F3057" s="1" t="str">
        <f>_xlfn.XLOOKUP($A3057,Mapping!$A:$A,Mapping!$G:$G)</f>
        <v>Reservoir Storage Volume</v>
      </c>
    </row>
    <row r="3058" spans="1:6" x14ac:dyDescent="0.25">
      <c r="A3058" t="s">
        <v>7267</v>
      </c>
      <c r="B3058" t="s">
        <v>47</v>
      </c>
      <c r="C3058" s="1">
        <f>_xlfn.XLOOKUP($A3058,Mapping!$A:$A,Mapping!$D:$D)</f>
        <v>11021</v>
      </c>
      <c r="D3058" s="1" t="str">
        <f>_xlfn.XLOOKUP($A3058,Mapping!$A:$A,Mapping!$E:$E)</f>
        <v>Loon Lake</v>
      </c>
      <c r="E3058" s="1" t="str">
        <f>_xlfn.XLOOKUP($A3058,Mapping!$A:$A,Mapping!$C:$C)</f>
        <v>SacWAM</v>
      </c>
      <c r="F3058" s="1" t="str">
        <f>_xlfn.XLOOKUP($A3058,Mapping!$A:$A,Mapping!$G:$G)</f>
        <v>Reservoir Storage Volume</v>
      </c>
    </row>
    <row r="3059" spans="1:6" x14ac:dyDescent="0.25">
      <c r="A3059" t="s">
        <v>7260</v>
      </c>
      <c r="B3059" t="s">
        <v>47</v>
      </c>
      <c r="C3059" s="1">
        <f>_xlfn.XLOOKUP($A3059,Mapping!$A:$A,Mapping!$D:$D)</f>
        <v>6649</v>
      </c>
      <c r="D3059" s="1" t="str">
        <f>_xlfn.XLOOKUP($A3059,Mapping!$A:$A,Mapping!$E:$E)</f>
        <v>Merle Collins Reservoir</v>
      </c>
      <c r="E3059" s="1" t="str">
        <f>_xlfn.XLOOKUP($A3059,Mapping!$A:$A,Mapping!$C:$C)</f>
        <v>SacWAM</v>
      </c>
      <c r="F3059" s="1" t="str">
        <f>_xlfn.XLOOKUP($A3059,Mapping!$A:$A,Mapping!$G:$G)</f>
        <v>Reservoir Storage Volume</v>
      </c>
    </row>
    <row r="3060" spans="1:6" x14ac:dyDescent="0.25">
      <c r="A3060" t="s">
        <v>7852</v>
      </c>
      <c r="B3060" t="s">
        <v>47</v>
      </c>
      <c r="C3060" s="1">
        <f>_xlfn.XLOOKUP($A3060,Mapping!$A:$A,Mapping!$D:$D)</f>
        <v>14479</v>
      </c>
      <c r="D3060" s="1" t="str">
        <f>_xlfn.XLOOKUP($A3060,Mapping!$A:$A,Mapping!$E:$E)</f>
        <v>Mountain Meadows Reservoir</v>
      </c>
      <c r="E3060" s="1" t="str">
        <f>_xlfn.XLOOKUP($A3060,Mapping!$A:$A,Mapping!$C:$C)</f>
        <v>SacWAM</v>
      </c>
      <c r="F3060" s="1" t="str">
        <f>_xlfn.XLOOKUP($A3060,Mapping!$A:$A,Mapping!$G:$G)</f>
        <v>Reservoir Storage Volume</v>
      </c>
    </row>
    <row r="3061" spans="1:6" x14ac:dyDescent="0.25">
      <c r="A3061" t="s">
        <v>7258</v>
      </c>
      <c r="B3061" t="s">
        <v>47</v>
      </c>
      <c r="C3061" s="1">
        <f>_xlfn.XLOOKUP($A3061,Mapping!$A:$A,Mapping!$D:$D)</f>
        <v>1363</v>
      </c>
      <c r="D3061" s="1" t="str">
        <f>_xlfn.XLOOKUP($A3061,Mapping!$A:$A,Mapping!$E:$E)</f>
        <v>New Bullards Bar Reservoir</v>
      </c>
      <c r="E3061" s="1" t="str">
        <f>_xlfn.XLOOKUP($A3061,Mapping!$A:$A,Mapping!$C:$C)</f>
        <v>SacWAM</v>
      </c>
      <c r="F3061" s="1" t="str">
        <f>_xlfn.XLOOKUP($A3061,Mapping!$A:$A,Mapping!$G:$G)</f>
        <v>Reservoir Storage Volume</v>
      </c>
    </row>
    <row r="3062" spans="1:6" x14ac:dyDescent="0.25">
      <c r="A3062" t="s">
        <v>7853</v>
      </c>
      <c r="B3062" t="s">
        <v>47</v>
      </c>
      <c r="C3062" s="1">
        <f>_xlfn.XLOOKUP($A3062,Mapping!$A:$A,Mapping!$D:$D)</f>
        <v>4930</v>
      </c>
      <c r="D3062" s="1" t="str">
        <f>_xlfn.XLOOKUP($A3062,Mapping!$A:$A,Mapping!$E:$E)</f>
        <v>Rollins Reservoir</v>
      </c>
      <c r="E3062" s="1" t="str">
        <f>_xlfn.XLOOKUP($A3062,Mapping!$A:$A,Mapping!$C:$C)</f>
        <v>SacWAM</v>
      </c>
      <c r="F3062" s="1" t="str">
        <f>_xlfn.XLOOKUP($A3062,Mapping!$A:$A,Mapping!$G:$G)</f>
        <v>Reservoir Storage Volume</v>
      </c>
    </row>
    <row r="3063" spans="1:6" x14ac:dyDescent="0.25">
      <c r="A3063" t="s">
        <v>7854</v>
      </c>
      <c r="B3063" t="s">
        <v>47</v>
      </c>
      <c r="C3063" s="1">
        <f>_xlfn.XLOOKUP($A3063,Mapping!$A:$A,Mapping!$D:$D)</f>
        <v>10791</v>
      </c>
      <c r="D3063" s="1" t="str">
        <f>_xlfn.XLOOKUP($A3063,Mapping!$A:$A,Mapping!$E:$E)</f>
        <v>Scotts Flat Reservoir</v>
      </c>
      <c r="E3063" s="1" t="str">
        <f>_xlfn.XLOOKUP($A3063,Mapping!$A:$A,Mapping!$C:$C)</f>
        <v>SacWAM</v>
      </c>
      <c r="F3063" s="1" t="str">
        <f>_xlfn.XLOOKUP($A3063,Mapping!$A:$A,Mapping!$G:$G)</f>
        <v>Reservoir Storage Volume</v>
      </c>
    </row>
    <row r="3064" spans="1:6" x14ac:dyDescent="0.25">
      <c r="A3064" t="s">
        <v>7855</v>
      </c>
      <c r="B3064" t="s">
        <v>47</v>
      </c>
      <c r="C3064" s="1">
        <f>_xlfn.XLOOKUP($A3064,Mapping!$A:$A,Mapping!$D:$D)</f>
        <v>12612</v>
      </c>
      <c r="D3064" s="1" t="str">
        <f>_xlfn.XLOOKUP($A3064,Mapping!$A:$A,Mapping!$E:$E)</f>
        <v>Silver Lake</v>
      </c>
      <c r="E3064" s="1" t="str">
        <f>_xlfn.XLOOKUP($A3064,Mapping!$A:$A,Mapping!$C:$C)</f>
        <v>SacWAM</v>
      </c>
      <c r="F3064" s="1" t="str">
        <f>_xlfn.XLOOKUP($A3064,Mapping!$A:$A,Mapping!$G:$G)</f>
        <v>Reservoir Storage Volume</v>
      </c>
    </row>
    <row r="3065" spans="1:6" x14ac:dyDescent="0.25">
      <c r="A3065" t="s">
        <v>7271</v>
      </c>
      <c r="B3065" t="s">
        <v>47</v>
      </c>
      <c r="C3065" s="1">
        <f>_xlfn.XLOOKUP($A3065,Mapping!$A:$A,Mapping!$D:$D)</f>
        <v>13319</v>
      </c>
      <c r="D3065" s="1" t="str">
        <f>_xlfn.XLOOKUP($A3065,Mapping!$A:$A,Mapping!$E:$E)</f>
        <v>Salt Springs</v>
      </c>
      <c r="E3065" s="1" t="str">
        <f>_xlfn.XLOOKUP($A3065,Mapping!$A:$A,Mapping!$C:$C)</f>
        <v>SacWAM</v>
      </c>
      <c r="F3065" s="1" t="str">
        <f>_xlfn.XLOOKUP($A3065,Mapping!$A:$A,Mapping!$G:$G)</f>
        <v>Reservoir Storage Volume</v>
      </c>
    </row>
    <row r="3066" spans="1:6" x14ac:dyDescent="0.25">
      <c r="A3066" t="s">
        <v>7257</v>
      </c>
      <c r="B3066" t="s">
        <v>47</v>
      </c>
      <c r="C3066" s="1">
        <f>_xlfn.XLOOKUP($A3066,Mapping!$A:$A,Mapping!$D:$D)</f>
        <v>4966</v>
      </c>
      <c r="D3066" s="1" t="str">
        <f>_xlfn.XLOOKUP($A3066,Mapping!$A:$A,Mapping!$E:$E)</f>
        <v>Sly Creek Reservoir</v>
      </c>
      <c r="E3066" s="1" t="str">
        <f>_xlfn.XLOOKUP($A3066,Mapping!$A:$A,Mapping!$C:$C)</f>
        <v>SacWAM</v>
      </c>
      <c r="F3066" s="1" t="str">
        <f>_xlfn.XLOOKUP($A3066,Mapping!$A:$A,Mapping!$G:$G)</f>
        <v>Reservoir Storage Volume</v>
      </c>
    </row>
    <row r="3067" spans="1:6" x14ac:dyDescent="0.25">
      <c r="A3067" t="s">
        <v>7264</v>
      </c>
      <c r="B3067" t="s">
        <v>47</v>
      </c>
      <c r="C3067" s="1">
        <f>_xlfn.XLOOKUP($A3067,Mapping!$A:$A,Mapping!$D:$D)</f>
        <v>10836</v>
      </c>
      <c r="D3067" s="1" t="str">
        <f>_xlfn.XLOOKUP($A3067,Mapping!$A:$A,Mapping!$E:$E)</f>
        <v>Lake Spaulding</v>
      </c>
      <c r="E3067" s="1" t="str">
        <f>_xlfn.XLOOKUP($A3067,Mapping!$A:$A,Mapping!$C:$C)</f>
        <v>SacWAM</v>
      </c>
      <c r="F3067" s="1" t="str">
        <f>_xlfn.XLOOKUP($A3067,Mapping!$A:$A,Mapping!$G:$G)</f>
        <v>Reservoir Storage Volume</v>
      </c>
    </row>
    <row r="3068" spans="1:6" x14ac:dyDescent="0.25">
      <c r="A3068" t="s">
        <v>7268</v>
      </c>
      <c r="B3068" t="s">
        <v>47</v>
      </c>
      <c r="C3068" s="1">
        <f>_xlfn.XLOOKUP($A3068,Mapping!$A:$A,Mapping!$D:$D)</f>
        <v>11954</v>
      </c>
      <c r="D3068" s="1" t="str">
        <f>_xlfn.XLOOKUP($A3068,Mapping!$A:$A,Mapping!$E:$E)</f>
        <v>Union Valley Reservoir</v>
      </c>
      <c r="E3068" s="1" t="str">
        <f>_xlfn.XLOOKUP($A3068,Mapping!$A:$A,Mapping!$C:$C)</f>
        <v>SacWAM</v>
      </c>
      <c r="F3068" s="1" t="str">
        <f>_xlfn.XLOOKUP($A3068,Mapping!$A:$A,Mapping!$G:$G)</f>
        <v>Reservoir Storage Volume</v>
      </c>
    </row>
    <row r="3069" spans="1:6" x14ac:dyDescent="0.25">
      <c r="A3069" t="s">
        <v>7569</v>
      </c>
      <c r="B3069" t="s">
        <v>47</v>
      </c>
      <c r="C3069" s="1">
        <f>_xlfn.XLOOKUP($A3069,Mapping!$A:$A,Mapping!$D:$D)</f>
        <v>15362</v>
      </c>
      <c r="D3069" s="1" t="str">
        <f>_xlfn.XLOOKUP($A3069,Mapping!$A:$A,Mapping!$E:$E)</f>
        <v>Hetch Hetchy Reservoir</v>
      </c>
      <c r="E3069" s="1" t="str">
        <f>_xlfn.XLOOKUP($A3069,Mapping!$A:$A,Mapping!$C:$C)</f>
        <v>SJWAM</v>
      </c>
      <c r="F3069" s="1" t="str">
        <f>_xlfn.XLOOKUP($A3069,Mapping!$A:$A,Mapping!$G:$G)</f>
        <v>Reservoir Storage Volume</v>
      </c>
    </row>
    <row r="3070" spans="1:6" x14ac:dyDescent="0.25">
      <c r="A3070" t="s">
        <v>7570</v>
      </c>
      <c r="B3070" t="s">
        <v>47</v>
      </c>
      <c r="C3070" s="1">
        <f>_xlfn.XLOOKUP($A3070,Mapping!$A:$A,Mapping!$D:$D)</f>
        <v>15670</v>
      </c>
      <c r="D3070" s="1" t="str">
        <f>_xlfn.XLOOKUP($A3070,Mapping!$A:$A,Mapping!$E:$E)</f>
        <v>Lake Eleanor</v>
      </c>
      <c r="E3070" s="1" t="str">
        <f>_xlfn.XLOOKUP($A3070,Mapping!$A:$A,Mapping!$C:$C)</f>
        <v>SJWAM</v>
      </c>
      <c r="F3070" s="1" t="str">
        <f>_xlfn.XLOOKUP($A3070,Mapping!$A:$A,Mapping!$G:$G)</f>
        <v>Reservoir Storage Volume</v>
      </c>
    </row>
    <row r="3071" spans="1:6" x14ac:dyDescent="0.25">
      <c r="A3071" t="s">
        <v>7571</v>
      </c>
      <c r="B3071" t="s">
        <v>47</v>
      </c>
      <c r="C3071" s="1">
        <f>_xlfn.XLOOKUP($A3071,Mapping!$A:$A,Mapping!$D:$D)</f>
        <v>15679</v>
      </c>
      <c r="D3071" s="1" t="str">
        <f>_xlfn.XLOOKUP($A3071,Mapping!$A:$A,Mapping!$E:$E)</f>
        <v>Cherry Reservoir</v>
      </c>
      <c r="E3071" s="1" t="str">
        <f>_xlfn.XLOOKUP($A3071,Mapping!$A:$A,Mapping!$C:$C)</f>
        <v>SJWAM</v>
      </c>
      <c r="F3071" s="1" t="str">
        <f>_xlfn.XLOOKUP($A3071,Mapping!$A:$A,Mapping!$G:$G)</f>
        <v>Reservoir Storage Volume</v>
      </c>
    </row>
    <row r="3072" spans="1:6" x14ac:dyDescent="0.25">
      <c r="A3072" t="s">
        <v>7572</v>
      </c>
      <c r="B3072" t="s">
        <v>47</v>
      </c>
      <c r="C3072" s="1">
        <f>_xlfn.XLOOKUP($A3072,Mapping!$A:$A,Mapping!$D:$D)</f>
        <v>23201</v>
      </c>
      <c r="D3072" s="1" t="str">
        <f>_xlfn.XLOOKUP($A3072,Mapping!$A:$A,Mapping!$E:$E)</f>
        <v>Alpine</v>
      </c>
      <c r="E3072" s="1" t="str">
        <f>_xlfn.XLOOKUP($A3072,Mapping!$A:$A,Mapping!$C:$C)</f>
        <v>SJWAM</v>
      </c>
      <c r="F3072" s="1" t="str">
        <f>_xlfn.XLOOKUP($A3072,Mapping!$A:$A,Mapping!$G:$G)</f>
        <v>Reservoir Storage Volume</v>
      </c>
    </row>
    <row r="3073" spans="1:7" x14ac:dyDescent="0.25">
      <c r="A3073" t="s">
        <v>7573</v>
      </c>
      <c r="B3073" t="s">
        <v>47</v>
      </c>
      <c r="C3073" s="1">
        <f>_xlfn.XLOOKUP($A3073,Mapping!$A:$A,Mapping!$D:$D)</f>
        <v>15491</v>
      </c>
      <c r="D3073" s="1" t="str">
        <f>_xlfn.XLOOKUP($A3073,Mapping!$A:$A,Mapping!$E:$E)</f>
        <v>Beardsley Lake</v>
      </c>
      <c r="E3073" s="1" t="str">
        <f>_xlfn.XLOOKUP($A3073,Mapping!$A:$A,Mapping!$C:$C)</f>
        <v>SJWAM</v>
      </c>
      <c r="F3073" s="1" t="str">
        <f>_xlfn.XLOOKUP($A3073,Mapping!$A:$A,Mapping!$G:$G)</f>
        <v>Reservoir Storage Volume</v>
      </c>
    </row>
    <row r="3074" spans="1:7" x14ac:dyDescent="0.25">
      <c r="A3074" t="s">
        <v>7574</v>
      </c>
      <c r="B3074" t="s">
        <v>47</v>
      </c>
      <c r="C3074" s="1">
        <f>_xlfn.XLOOKUP($A3074,Mapping!$A:$A,Mapping!$D:$D)</f>
        <v>15480</v>
      </c>
      <c r="D3074" s="1" t="str">
        <f>_xlfn.XLOOKUP($A3074,Mapping!$A:$A,Mapping!$E:$E)</f>
        <v>Donnells Lake</v>
      </c>
      <c r="E3074" s="1" t="str">
        <f>_xlfn.XLOOKUP($A3074,Mapping!$A:$A,Mapping!$C:$C)</f>
        <v>SJWAM</v>
      </c>
      <c r="F3074" s="1" t="str">
        <f>_xlfn.XLOOKUP($A3074,Mapping!$A:$A,Mapping!$G:$G)</f>
        <v>Reservoir Storage Volume</v>
      </c>
    </row>
    <row r="3075" spans="1:7" x14ac:dyDescent="0.25">
      <c r="A3075" t="s">
        <v>7575</v>
      </c>
      <c r="B3075" t="s">
        <v>47</v>
      </c>
      <c r="C3075" s="1">
        <f>_xlfn.XLOOKUP($A3075,Mapping!$A:$A,Mapping!$D:$D)</f>
        <v>15629</v>
      </c>
      <c r="D3075" s="1" t="str">
        <f>_xlfn.XLOOKUP($A3075,Mapping!$A:$A,Mapping!$E:$E)</f>
        <v>Lyons Lake</v>
      </c>
      <c r="E3075" s="1" t="str">
        <f>_xlfn.XLOOKUP($A3075,Mapping!$A:$A,Mapping!$C:$C)</f>
        <v>SJWAM</v>
      </c>
      <c r="F3075" s="1" t="str">
        <f>_xlfn.XLOOKUP($A3075,Mapping!$A:$A,Mapping!$G:$G)</f>
        <v>Reservoir Storage Volume</v>
      </c>
    </row>
    <row r="3076" spans="1:7" x14ac:dyDescent="0.25">
      <c r="A3076" t="s">
        <v>7576</v>
      </c>
      <c r="B3076" t="s">
        <v>47</v>
      </c>
      <c r="C3076" s="1">
        <f>_xlfn.XLOOKUP($A3076,Mapping!$A:$A,Mapping!$D:$D)</f>
        <v>15613</v>
      </c>
      <c r="D3076" s="1" t="str">
        <f>_xlfn.XLOOKUP($A3076,Mapping!$A:$A,Mapping!$E:$E)</f>
        <v>Pinecrest Lake</v>
      </c>
      <c r="E3076" s="1" t="str">
        <f>_xlfn.XLOOKUP($A3076,Mapping!$A:$A,Mapping!$C:$C)</f>
        <v>SJWAM</v>
      </c>
      <c r="F3076" s="1" t="str">
        <f>_xlfn.XLOOKUP($A3076,Mapping!$A:$A,Mapping!$G:$G)</f>
        <v>Reservoir Storage Volume</v>
      </c>
    </row>
    <row r="3077" spans="1:7" x14ac:dyDescent="0.25">
      <c r="A3077" t="s">
        <v>7577</v>
      </c>
      <c r="B3077" t="s">
        <v>47</v>
      </c>
      <c r="C3077" s="1">
        <f>_xlfn.XLOOKUP($A3077,Mapping!$A:$A,Mapping!$D:$D)</f>
        <v>15421</v>
      </c>
      <c r="D3077" s="1" t="str">
        <f>_xlfn.XLOOKUP($A3077,Mapping!$A:$A,Mapping!$E:$E)</f>
        <v>Relief Reservoir</v>
      </c>
      <c r="E3077" s="1" t="str">
        <f>_xlfn.XLOOKUP($A3077,Mapping!$A:$A,Mapping!$C:$C)</f>
        <v>SJWAM</v>
      </c>
      <c r="F3077" s="1" t="str">
        <f>_xlfn.XLOOKUP($A3077,Mapping!$A:$A,Mapping!$G:$G)</f>
        <v>Reservoir Storage Volume</v>
      </c>
    </row>
    <row r="3078" spans="1:7" x14ac:dyDescent="0.25">
      <c r="A3078" t="s">
        <v>7578</v>
      </c>
      <c r="B3078" t="s">
        <v>47</v>
      </c>
      <c r="C3078" s="1">
        <f>_xlfn.XLOOKUP($A3078,Mapping!$A:$A,Mapping!$D:$D)</f>
        <v>19476</v>
      </c>
      <c r="D3078" s="1" t="str">
        <f>_xlfn.XLOOKUP($A3078,Mapping!$A:$A,Mapping!$E:$E)</f>
        <v>New Spicer Meadows Reservoir</v>
      </c>
      <c r="E3078" s="1" t="str">
        <f>_xlfn.XLOOKUP($A3078,Mapping!$A:$A,Mapping!$C:$C)</f>
        <v>SJWAM</v>
      </c>
      <c r="F3078" s="1" t="str">
        <f>_xlfn.XLOOKUP($A3078,Mapping!$A:$A,Mapping!$G:$G)</f>
        <v>Reservoir Storage Volume</v>
      </c>
    </row>
    <row r="3079" spans="1:7" hidden="1" x14ac:dyDescent="0.25">
      <c r="A3079" s="10" t="s">
        <v>2953</v>
      </c>
      <c r="B3079" s="10" t="s">
        <v>47</v>
      </c>
      <c r="C3079" s="10" t="s">
        <v>13316</v>
      </c>
      <c r="D3079" s="10" t="s">
        <v>13316</v>
      </c>
      <c r="E3079" s="10" t="s">
        <v>3667</v>
      </c>
      <c r="F3079" s="10" t="s">
        <v>7918</v>
      </c>
      <c r="G3079" s="10" t="s">
        <v>13317</v>
      </c>
    </row>
    <row r="3080" spans="1:7" hidden="1" x14ac:dyDescent="0.25">
      <c r="A3080" s="10" t="s">
        <v>2953</v>
      </c>
      <c r="B3080" s="10" t="s">
        <v>47</v>
      </c>
      <c r="C3080" s="10" t="s">
        <v>13316</v>
      </c>
      <c r="D3080" s="10" t="s">
        <v>13316</v>
      </c>
      <c r="E3080" s="10" t="s">
        <v>5491</v>
      </c>
      <c r="F3080" s="10" t="s">
        <v>7918</v>
      </c>
      <c r="G3080" s="10" t="s">
        <v>13317</v>
      </c>
    </row>
    <row r="3081" spans="1:7" x14ac:dyDescent="0.25">
      <c r="A3081" s="10" t="s">
        <v>2954</v>
      </c>
      <c r="B3081" s="10" t="s">
        <v>47</v>
      </c>
      <c r="C3081" s="10">
        <v>9779</v>
      </c>
      <c r="D3081" s="10" t="s">
        <v>4961</v>
      </c>
      <c r="E3081" s="10" t="s">
        <v>5491</v>
      </c>
      <c r="F3081" s="10" t="s">
        <v>7918</v>
      </c>
      <c r="G3081" s="10" t="s">
        <v>13317</v>
      </c>
    </row>
    <row r="3082" spans="1:7" x14ac:dyDescent="0.25">
      <c r="A3082" s="10" t="s">
        <v>2955</v>
      </c>
      <c r="B3082" s="10" t="s">
        <v>47</v>
      </c>
      <c r="C3082" s="10">
        <v>13211</v>
      </c>
      <c r="D3082" s="10" t="s">
        <v>4995</v>
      </c>
      <c r="E3082" s="10" t="s">
        <v>5491</v>
      </c>
      <c r="F3082" s="10" t="s">
        <v>7918</v>
      </c>
      <c r="G3082" s="10" t="s">
        <v>13317</v>
      </c>
    </row>
    <row r="3083" spans="1:7" x14ac:dyDescent="0.25">
      <c r="A3083" s="10" t="s">
        <v>2946</v>
      </c>
      <c r="B3083" s="10" t="s">
        <v>47</v>
      </c>
      <c r="C3083" s="10">
        <v>351</v>
      </c>
      <c r="D3083" s="10" t="s">
        <v>4991</v>
      </c>
      <c r="E3083" s="10" t="s">
        <v>5491</v>
      </c>
      <c r="F3083" s="10" t="s">
        <v>7918</v>
      </c>
      <c r="G3083" s="10" t="s">
        <v>13317</v>
      </c>
    </row>
    <row r="3084" spans="1:7" hidden="1" x14ac:dyDescent="0.25">
      <c r="A3084" t="s">
        <v>2434</v>
      </c>
      <c r="B3084" t="s">
        <v>39</v>
      </c>
      <c r="C3084" s="1" t="e">
        <f>_xlfn.XLOOKUP($A3084,Mapping!$A:$A,Mapping!$D:$D)</f>
        <v>#N/A</v>
      </c>
      <c r="D3084" s="1" t="e">
        <f>_xlfn.XLOOKUP($A3084,Mapping!$A:$A,Mapping!$E:$E)</f>
        <v>#N/A</v>
      </c>
      <c r="E3084" s="1" t="e">
        <f>_xlfn.XLOOKUP($A3084,Mapping!$A:$A,Mapping!$C:$C)</f>
        <v>#N/A</v>
      </c>
      <c r="F3084" s="1" t="e">
        <f>_xlfn.XLOOKUP($A3084,Mapping!$A:$A,Mapping!$G:$G)</f>
        <v>#N/A</v>
      </c>
    </row>
    <row r="3085" spans="1:7" hidden="1" x14ac:dyDescent="0.25">
      <c r="A3085" t="s">
        <v>3018</v>
      </c>
      <c r="B3085" t="s">
        <v>39</v>
      </c>
      <c r="C3085" s="1" t="e">
        <f>_xlfn.XLOOKUP($A3085,Mapping!$A:$A,Mapping!$D:$D)</f>
        <v>#N/A</v>
      </c>
      <c r="D3085" s="1" t="e">
        <f>_xlfn.XLOOKUP($A3085,Mapping!$A:$A,Mapping!$E:$E)</f>
        <v>#N/A</v>
      </c>
      <c r="E3085" s="1" t="e">
        <f>_xlfn.XLOOKUP($A3085,Mapping!$A:$A,Mapping!$C:$C)</f>
        <v>#N/A</v>
      </c>
      <c r="F3085" s="1" t="e">
        <f>_xlfn.XLOOKUP($A3085,Mapping!$A:$A,Mapping!$G:$G)</f>
        <v>#N/A</v>
      </c>
    </row>
    <row r="3086" spans="1:7" hidden="1" x14ac:dyDescent="0.25">
      <c r="A3086" t="s">
        <v>3064</v>
      </c>
      <c r="B3086" t="s">
        <v>39</v>
      </c>
      <c r="C3086" s="1" t="e">
        <f>_xlfn.XLOOKUP($A3086,Mapping!$A:$A,Mapping!$D:$D)</f>
        <v>#N/A</v>
      </c>
      <c r="D3086" s="1" t="e">
        <f>_xlfn.XLOOKUP($A3086,Mapping!$A:$A,Mapping!$E:$E)</f>
        <v>#N/A</v>
      </c>
      <c r="E3086" s="1" t="e">
        <f>_xlfn.XLOOKUP($A3086,Mapping!$A:$A,Mapping!$C:$C)</f>
        <v>#N/A</v>
      </c>
      <c r="F3086" s="1" t="e">
        <f>_xlfn.XLOOKUP($A3086,Mapping!$A:$A,Mapping!$G:$G)</f>
        <v>#N/A</v>
      </c>
    </row>
    <row r="3087" spans="1:7" hidden="1" x14ac:dyDescent="0.25">
      <c r="A3087" t="s">
        <v>2956</v>
      </c>
      <c r="B3087" t="s">
        <v>48</v>
      </c>
      <c r="C3087" s="1" t="e">
        <f>_xlfn.XLOOKUP($A3087,Mapping!$A:$A,Mapping!$D:$D)</f>
        <v>#N/A</v>
      </c>
      <c r="D3087" s="1" t="e">
        <f>_xlfn.XLOOKUP($A3087,Mapping!$A:$A,Mapping!$E:$E)</f>
        <v>#N/A</v>
      </c>
      <c r="E3087" s="1" t="e">
        <f>_xlfn.XLOOKUP($A3087,Mapping!$A:$A,Mapping!$C:$C)</f>
        <v>#N/A</v>
      </c>
      <c r="F3087" s="1" t="e">
        <f>_xlfn.XLOOKUP($A3087,Mapping!$A:$A,Mapping!$G:$G)</f>
        <v>#N/A</v>
      </c>
    </row>
    <row r="3088" spans="1:7" hidden="1" x14ac:dyDescent="0.25">
      <c r="A3088" t="s">
        <v>3069</v>
      </c>
      <c r="B3088" t="s">
        <v>61</v>
      </c>
      <c r="C3088" s="1" t="e">
        <f>_xlfn.XLOOKUP($A3088,Mapping!$A:$A,Mapping!$D:$D)</f>
        <v>#N/A</v>
      </c>
      <c r="D3088" s="1" t="e">
        <f>_xlfn.XLOOKUP($A3088,Mapping!$A:$A,Mapping!$E:$E)</f>
        <v>#N/A</v>
      </c>
      <c r="E3088" s="1" t="e">
        <f>_xlfn.XLOOKUP($A3088,Mapping!$A:$A,Mapping!$C:$C)</f>
        <v>#N/A</v>
      </c>
      <c r="F3088" s="1" t="e">
        <f>_xlfn.XLOOKUP($A3088,Mapping!$A:$A,Mapping!$G:$G)</f>
        <v>#N/A</v>
      </c>
    </row>
    <row r="3089" spans="1:6" hidden="1" x14ac:dyDescent="0.25">
      <c r="A3089" t="s">
        <v>2968</v>
      </c>
      <c r="B3089" t="s">
        <v>50</v>
      </c>
      <c r="C3089" s="1" t="e">
        <f>_xlfn.XLOOKUP($A3089,Mapping!$A:$A,Mapping!$D:$D)</f>
        <v>#N/A</v>
      </c>
      <c r="D3089" s="1" t="e">
        <f>_xlfn.XLOOKUP($A3089,Mapping!$A:$A,Mapping!$E:$E)</f>
        <v>#N/A</v>
      </c>
      <c r="E3089" s="1" t="e">
        <f>_xlfn.XLOOKUP($A3089,Mapping!$A:$A,Mapping!$C:$C)</f>
        <v>#N/A</v>
      </c>
      <c r="F3089" s="1" t="e">
        <f>_xlfn.XLOOKUP($A3089,Mapping!$A:$A,Mapping!$G:$G)</f>
        <v>#N/A</v>
      </c>
    </row>
    <row r="3090" spans="1:6" hidden="1" x14ac:dyDescent="0.25">
      <c r="A3090" t="s">
        <v>2970</v>
      </c>
      <c r="B3090" t="s">
        <v>50</v>
      </c>
      <c r="C3090" s="1" t="e">
        <f>_xlfn.XLOOKUP($A3090,Mapping!$A:$A,Mapping!$D:$D)</f>
        <v>#N/A</v>
      </c>
      <c r="D3090" s="1" t="e">
        <f>_xlfn.XLOOKUP($A3090,Mapping!$A:$A,Mapping!$E:$E)</f>
        <v>#N/A</v>
      </c>
      <c r="E3090" s="1" t="e">
        <f>_xlfn.XLOOKUP($A3090,Mapping!$A:$A,Mapping!$C:$C)</f>
        <v>#N/A</v>
      </c>
      <c r="F3090" s="1" t="e">
        <f>_xlfn.XLOOKUP($A3090,Mapping!$A:$A,Mapping!$G:$G)</f>
        <v>#N/A</v>
      </c>
    </row>
    <row r="3091" spans="1:6" hidden="1" x14ac:dyDescent="0.25">
      <c r="A3091" t="s">
        <v>2971</v>
      </c>
      <c r="B3091" t="s">
        <v>50</v>
      </c>
      <c r="C3091" s="1" t="e">
        <f>_xlfn.XLOOKUP($A3091,Mapping!$A:$A,Mapping!$D:$D)</f>
        <v>#N/A</v>
      </c>
      <c r="D3091" s="1" t="e">
        <f>_xlfn.XLOOKUP($A3091,Mapping!$A:$A,Mapping!$E:$E)</f>
        <v>#N/A</v>
      </c>
      <c r="E3091" s="1" t="e">
        <f>_xlfn.XLOOKUP($A3091,Mapping!$A:$A,Mapping!$C:$C)</f>
        <v>#N/A</v>
      </c>
      <c r="F3091" s="1" t="e">
        <f>_xlfn.XLOOKUP($A3091,Mapping!$A:$A,Mapping!$G:$G)</f>
        <v>#N/A</v>
      </c>
    </row>
    <row r="3092" spans="1:6" hidden="1" x14ac:dyDescent="0.25">
      <c r="A3092" t="s">
        <v>2972</v>
      </c>
      <c r="B3092" t="s">
        <v>50</v>
      </c>
      <c r="C3092" s="1" t="e">
        <f>_xlfn.XLOOKUP($A3092,Mapping!$A:$A,Mapping!$D:$D)</f>
        <v>#N/A</v>
      </c>
      <c r="D3092" s="1" t="e">
        <f>_xlfn.XLOOKUP($A3092,Mapping!$A:$A,Mapping!$E:$E)</f>
        <v>#N/A</v>
      </c>
      <c r="E3092" s="1" t="e">
        <f>_xlfn.XLOOKUP($A3092,Mapping!$A:$A,Mapping!$C:$C)</f>
        <v>#N/A</v>
      </c>
      <c r="F3092" s="1" t="e">
        <f>_xlfn.XLOOKUP($A3092,Mapping!$A:$A,Mapping!$G:$G)</f>
        <v>#N/A</v>
      </c>
    </row>
    <row r="3093" spans="1:6" hidden="1" x14ac:dyDescent="0.25">
      <c r="A3093" t="s">
        <v>2973</v>
      </c>
      <c r="B3093" t="s">
        <v>50</v>
      </c>
      <c r="C3093" s="1" t="e">
        <f>_xlfn.XLOOKUP($A3093,Mapping!$A:$A,Mapping!$D:$D)</f>
        <v>#N/A</v>
      </c>
      <c r="D3093" s="1" t="e">
        <f>_xlfn.XLOOKUP($A3093,Mapping!$A:$A,Mapping!$E:$E)</f>
        <v>#N/A</v>
      </c>
      <c r="E3093" s="1" t="e">
        <f>_xlfn.XLOOKUP($A3093,Mapping!$A:$A,Mapping!$C:$C)</f>
        <v>#N/A</v>
      </c>
      <c r="F3093" s="1" t="e">
        <f>_xlfn.XLOOKUP($A3093,Mapping!$A:$A,Mapping!$G:$G)</f>
        <v>#N/A</v>
      </c>
    </row>
    <row r="3094" spans="1:6" hidden="1" x14ac:dyDescent="0.25">
      <c r="A3094" t="s">
        <v>2974</v>
      </c>
      <c r="B3094" t="s">
        <v>50</v>
      </c>
      <c r="C3094" s="1" t="e">
        <f>_xlfn.XLOOKUP($A3094,Mapping!$A:$A,Mapping!$D:$D)</f>
        <v>#N/A</v>
      </c>
      <c r="D3094" s="1" t="e">
        <f>_xlfn.XLOOKUP($A3094,Mapping!$A:$A,Mapping!$E:$E)</f>
        <v>#N/A</v>
      </c>
      <c r="E3094" s="1" t="e">
        <f>_xlfn.XLOOKUP($A3094,Mapping!$A:$A,Mapping!$C:$C)</f>
        <v>#N/A</v>
      </c>
      <c r="F3094" s="1" t="e">
        <f>_xlfn.XLOOKUP($A3094,Mapping!$A:$A,Mapping!$G:$G)</f>
        <v>#N/A</v>
      </c>
    </row>
    <row r="3095" spans="1:6" hidden="1" x14ac:dyDescent="0.25">
      <c r="A3095" t="s">
        <v>2982</v>
      </c>
      <c r="B3095" t="s">
        <v>50</v>
      </c>
      <c r="C3095" s="1" t="e">
        <f>_xlfn.XLOOKUP($A3095,Mapping!$A:$A,Mapping!$D:$D)</f>
        <v>#N/A</v>
      </c>
      <c r="D3095" s="1" t="e">
        <f>_xlfn.XLOOKUP($A3095,Mapping!$A:$A,Mapping!$E:$E)</f>
        <v>#N/A</v>
      </c>
      <c r="E3095" s="1" t="e">
        <f>_xlfn.XLOOKUP($A3095,Mapping!$A:$A,Mapping!$C:$C)</f>
        <v>#N/A</v>
      </c>
      <c r="F3095" s="1" t="e">
        <f>_xlfn.XLOOKUP($A3095,Mapping!$A:$A,Mapping!$G:$G)</f>
        <v>#N/A</v>
      </c>
    </row>
    <row r="3096" spans="1:6" hidden="1" x14ac:dyDescent="0.25">
      <c r="A3096" t="s">
        <v>2983</v>
      </c>
      <c r="B3096" t="s">
        <v>50</v>
      </c>
      <c r="C3096" s="1" t="e">
        <f>_xlfn.XLOOKUP($A3096,Mapping!$A:$A,Mapping!$D:$D)</f>
        <v>#N/A</v>
      </c>
      <c r="D3096" s="1" t="e">
        <f>_xlfn.XLOOKUP($A3096,Mapping!$A:$A,Mapping!$E:$E)</f>
        <v>#N/A</v>
      </c>
      <c r="E3096" s="1" t="e">
        <f>_xlfn.XLOOKUP($A3096,Mapping!$A:$A,Mapping!$C:$C)</f>
        <v>#N/A</v>
      </c>
      <c r="F3096" s="1" t="e">
        <f>_xlfn.XLOOKUP($A3096,Mapping!$A:$A,Mapping!$G:$G)</f>
        <v>#N/A</v>
      </c>
    </row>
    <row r="3097" spans="1:6" hidden="1" x14ac:dyDescent="0.25">
      <c r="A3097" t="s">
        <v>2984</v>
      </c>
      <c r="B3097" t="s">
        <v>50</v>
      </c>
      <c r="C3097" s="1" t="e">
        <f>_xlfn.XLOOKUP($A3097,Mapping!$A:$A,Mapping!$D:$D)</f>
        <v>#N/A</v>
      </c>
      <c r="D3097" s="1" t="e">
        <f>_xlfn.XLOOKUP($A3097,Mapping!$A:$A,Mapping!$E:$E)</f>
        <v>#N/A</v>
      </c>
      <c r="E3097" s="1" t="e">
        <f>_xlfn.XLOOKUP($A3097,Mapping!$A:$A,Mapping!$C:$C)</f>
        <v>#N/A</v>
      </c>
      <c r="F3097" s="1" t="e">
        <f>_xlfn.XLOOKUP($A3097,Mapping!$A:$A,Mapping!$G:$G)</f>
        <v>#N/A</v>
      </c>
    </row>
    <row r="3098" spans="1:6" hidden="1" x14ac:dyDescent="0.25">
      <c r="A3098" t="s">
        <v>2985</v>
      </c>
      <c r="B3098" t="s">
        <v>50</v>
      </c>
      <c r="C3098" s="1" t="e">
        <f>_xlfn.XLOOKUP($A3098,Mapping!$A:$A,Mapping!$D:$D)</f>
        <v>#N/A</v>
      </c>
      <c r="D3098" s="1" t="e">
        <f>_xlfn.XLOOKUP($A3098,Mapping!$A:$A,Mapping!$E:$E)</f>
        <v>#N/A</v>
      </c>
      <c r="E3098" s="1" t="e">
        <f>_xlfn.XLOOKUP($A3098,Mapping!$A:$A,Mapping!$C:$C)</f>
        <v>#N/A</v>
      </c>
      <c r="F3098" s="1" t="e">
        <f>_xlfn.XLOOKUP($A3098,Mapping!$A:$A,Mapping!$G:$G)</f>
        <v>#N/A</v>
      </c>
    </row>
    <row r="3099" spans="1:6" hidden="1" x14ac:dyDescent="0.25">
      <c r="A3099" t="s">
        <v>2986</v>
      </c>
      <c r="B3099" t="s">
        <v>50</v>
      </c>
      <c r="C3099" s="1" t="e">
        <f>_xlfn.XLOOKUP($A3099,Mapping!$A:$A,Mapping!$D:$D)</f>
        <v>#N/A</v>
      </c>
      <c r="D3099" s="1" t="e">
        <f>_xlfn.XLOOKUP($A3099,Mapping!$A:$A,Mapping!$E:$E)</f>
        <v>#N/A</v>
      </c>
      <c r="E3099" s="1" t="e">
        <f>_xlfn.XLOOKUP($A3099,Mapping!$A:$A,Mapping!$C:$C)</f>
        <v>#N/A</v>
      </c>
      <c r="F3099" s="1" t="e">
        <f>_xlfn.XLOOKUP($A3099,Mapping!$A:$A,Mapping!$G:$G)</f>
        <v>#N/A</v>
      </c>
    </row>
    <row r="3100" spans="1:6" hidden="1" x14ac:dyDescent="0.25">
      <c r="A3100" t="s">
        <v>2987</v>
      </c>
      <c r="B3100" t="s">
        <v>50</v>
      </c>
      <c r="C3100" s="1" t="e">
        <f>_xlfn.XLOOKUP($A3100,Mapping!$A:$A,Mapping!$D:$D)</f>
        <v>#N/A</v>
      </c>
      <c r="D3100" s="1" t="e">
        <f>_xlfn.XLOOKUP($A3100,Mapping!$A:$A,Mapping!$E:$E)</f>
        <v>#N/A</v>
      </c>
      <c r="E3100" s="1" t="e">
        <f>_xlfn.XLOOKUP($A3100,Mapping!$A:$A,Mapping!$C:$C)</f>
        <v>#N/A</v>
      </c>
      <c r="F3100" s="1" t="e">
        <f>_xlfn.XLOOKUP($A3100,Mapping!$A:$A,Mapping!$G:$G)</f>
        <v>#N/A</v>
      </c>
    </row>
    <row r="3101" spans="1:6" hidden="1" x14ac:dyDescent="0.25">
      <c r="A3101" t="s">
        <v>2988</v>
      </c>
      <c r="B3101" t="s">
        <v>50</v>
      </c>
      <c r="C3101" s="1" t="e">
        <f>_xlfn.XLOOKUP($A3101,Mapping!$A:$A,Mapping!$D:$D)</f>
        <v>#N/A</v>
      </c>
      <c r="D3101" s="1" t="e">
        <f>_xlfn.XLOOKUP($A3101,Mapping!$A:$A,Mapping!$E:$E)</f>
        <v>#N/A</v>
      </c>
      <c r="E3101" s="1" t="e">
        <f>_xlfn.XLOOKUP($A3101,Mapping!$A:$A,Mapping!$C:$C)</f>
        <v>#N/A</v>
      </c>
      <c r="F3101" s="1" t="e">
        <f>_xlfn.XLOOKUP($A3101,Mapping!$A:$A,Mapping!$G:$G)</f>
        <v>#N/A</v>
      </c>
    </row>
    <row r="3102" spans="1:6" hidden="1" x14ac:dyDescent="0.25">
      <c r="A3102" t="s">
        <v>2989</v>
      </c>
      <c r="B3102" t="s">
        <v>50</v>
      </c>
      <c r="C3102" s="1" t="e">
        <f>_xlfn.XLOOKUP($A3102,Mapping!$A:$A,Mapping!$D:$D)</f>
        <v>#N/A</v>
      </c>
      <c r="D3102" s="1" t="e">
        <f>_xlfn.XLOOKUP($A3102,Mapping!$A:$A,Mapping!$E:$E)</f>
        <v>#N/A</v>
      </c>
      <c r="E3102" s="1" t="e">
        <f>_xlfn.XLOOKUP($A3102,Mapping!$A:$A,Mapping!$C:$C)</f>
        <v>#N/A</v>
      </c>
      <c r="F3102" s="1" t="e">
        <f>_xlfn.XLOOKUP($A3102,Mapping!$A:$A,Mapping!$G:$G)</f>
        <v>#N/A</v>
      </c>
    </row>
    <row r="3103" spans="1:6" hidden="1" x14ac:dyDescent="0.25">
      <c r="A3103" t="s">
        <v>2990</v>
      </c>
      <c r="B3103" t="s">
        <v>50</v>
      </c>
      <c r="C3103" s="1" t="e">
        <f>_xlfn.XLOOKUP($A3103,Mapping!$A:$A,Mapping!$D:$D)</f>
        <v>#N/A</v>
      </c>
      <c r="D3103" s="1" t="e">
        <f>_xlfn.XLOOKUP($A3103,Mapping!$A:$A,Mapping!$E:$E)</f>
        <v>#N/A</v>
      </c>
      <c r="E3103" s="1" t="e">
        <f>_xlfn.XLOOKUP($A3103,Mapping!$A:$A,Mapping!$C:$C)</f>
        <v>#N/A</v>
      </c>
      <c r="F3103" s="1" t="e">
        <f>_xlfn.XLOOKUP($A3103,Mapping!$A:$A,Mapping!$G:$G)</f>
        <v>#N/A</v>
      </c>
    </row>
    <row r="3104" spans="1:6" hidden="1" x14ac:dyDescent="0.25">
      <c r="A3104" t="s">
        <v>2991</v>
      </c>
      <c r="B3104" t="s">
        <v>50</v>
      </c>
      <c r="C3104" s="1" t="e">
        <f>_xlfn.XLOOKUP($A3104,Mapping!$A:$A,Mapping!$D:$D)</f>
        <v>#N/A</v>
      </c>
      <c r="D3104" s="1" t="e">
        <f>_xlfn.XLOOKUP($A3104,Mapping!$A:$A,Mapping!$E:$E)</f>
        <v>#N/A</v>
      </c>
      <c r="E3104" s="1" t="e">
        <f>_xlfn.XLOOKUP($A3104,Mapping!$A:$A,Mapping!$C:$C)</f>
        <v>#N/A</v>
      </c>
      <c r="F3104" s="1" t="e">
        <f>_xlfn.XLOOKUP($A3104,Mapping!$A:$A,Mapping!$G:$G)</f>
        <v>#N/A</v>
      </c>
    </row>
    <row r="3105" spans="1:6" hidden="1" x14ac:dyDescent="0.25">
      <c r="A3105" t="s">
        <v>2992</v>
      </c>
      <c r="B3105" t="s">
        <v>50</v>
      </c>
      <c r="C3105" s="1" t="e">
        <f>_xlfn.XLOOKUP($A3105,Mapping!$A:$A,Mapping!$D:$D)</f>
        <v>#N/A</v>
      </c>
      <c r="D3105" s="1" t="e">
        <f>_xlfn.XLOOKUP($A3105,Mapping!$A:$A,Mapping!$E:$E)</f>
        <v>#N/A</v>
      </c>
      <c r="E3105" s="1" t="e">
        <f>_xlfn.XLOOKUP($A3105,Mapping!$A:$A,Mapping!$C:$C)</f>
        <v>#N/A</v>
      </c>
      <c r="F3105" s="1" t="e">
        <f>_xlfn.XLOOKUP($A3105,Mapping!$A:$A,Mapping!$G:$G)</f>
        <v>#N/A</v>
      </c>
    </row>
    <row r="3106" spans="1:6" hidden="1" x14ac:dyDescent="0.25">
      <c r="A3106" t="s">
        <v>2993</v>
      </c>
      <c r="B3106" t="s">
        <v>50</v>
      </c>
      <c r="C3106" s="1" t="e">
        <f>_xlfn.XLOOKUP($A3106,Mapping!$A:$A,Mapping!$D:$D)</f>
        <v>#N/A</v>
      </c>
      <c r="D3106" s="1" t="e">
        <f>_xlfn.XLOOKUP($A3106,Mapping!$A:$A,Mapping!$E:$E)</f>
        <v>#N/A</v>
      </c>
      <c r="E3106" s="1" t="e">
        <f>_xlfn.XLOOKUP($A3106,Mapping!$A:$A,Mapping!$C:$C)</f>
        <v>#N/A</v>
      </c>
      <c r="F3106" s="1" t="e">
        <f>_xlfn.XLOOKUP($A3106,Mapping!$A:$A,Mapping!$G:$G)</f>
        <v>#N/A</v>
      </c>
    </row>
    <row r="3107" spans="1:6" hidden="1" x14ac:dyDescent="0.25">
      <c r="A3107" t="s">
        <v>2994</v>
      </c>
      <c r="B3107" t="s">
        <v>50</v>
      </c>
      <c r="C3107" s="1" t="e">
        <f>_xlfn.XLOOKUP($A3107,Mapping!$A:$A,Mapping!$D:$D)</f>
        <v>#N/A</v>
      </c>
      <c r="D3107" s="1" t="e">
        <f>_xlfn.XLOOKUP($A3107,Mapping!$A:$A,Mapping!$E:$E)</f>
        <v>#N/A</v>
      </c>
      <c r="E3107" s="1" t="e">
        <f>_xlfn.XLOOKUP($A3107,Mapping!$A:$A,Mapping!$C:$C)</f>
        <v>#N/A</v>
      </c>
      <c r="F3107" s="1" t="e">
        <f>_xlfn.XLOOKUP($A3107,Mapping!$A:$A,Mapping!$G:$G)</f>
        <v>#N/A</v>
      </c>
    </row>
    <row r="3108" spans="1:6" hidden="1" x14ac:dyDescent="0.25">
      <c r="A3108" t="s">
        <v>2995</v>
      </c>
      <c r="B3108" t="s">
        <v>50</v>
      </c>
      <c r="C3108" s="1" t="e">
        <f>_xlfn.XLOOKUP($A3108,Mapping!$A:$A,Mapping!$D:$D)</f>
        <v>#N/A</v>
      </c>
      <c r="D3108" s="1" t="e">
        <f>_xlfn.XLOOKUP($A3108,Mapping!$A:$A,Mapping!$E:$E)</f>
        <v>#N/A</v>
      </c>
      <c r="E3108" s="1" t="e">
        <f>_xlfn.XLOOKUP($A3108,Mapping!$A:$A,Mapping!$C:$C)</f>
        <v>#N/A</v>
      </c>
      <c r="F3108" s="1" t="e">
        <f>_xlfn.XLOOKUP($A3108,Mapping!$A:$A,Mapping!$G:$G)</f>
        <v>#N/A</v>
      </c>
    </row>
    <row r="3109" spans="1:6" hidden="1" x14ac:dyDescent="0.25">
      <c r="A3109" t="s">
        <v>2996</v>
      </c>
      <c r="B3109" t="s">
        <v>50</v>
      </c>
      <c r="C3109" s="1" t="e">
        <f>_xlfn.XLOOKUP($A3109,Mapping!$A:$A,Mapping!$D:$D)</f>
        <v>#N/A</v>
      </c>
      <c r="D3109" s="1" t="e">
        <f>_xlfn.XLOOKUP($A3109,Mapping!$A:$A,Mapping!$E:$E)</f>
        <v>#N/A</v>
      </c>
      <c r="E3109" s="1" t="e">
        <f>_xlfn.XLOOKUP($A3109,Mapping!$A:$A,Mapping!$C:$C)</f>
        <v>#N/A</v>
      </c>
      <c r="F3109" s="1" t="e">
        <f>_xlfn.XLOOKUP($A3109,Mapping!$A:$A,Mapping!$G:$G)</f>
        <v>#N/A</v>
      </c>
    </row>
    <row r="3110" spans="1:6" hidden="1" x14ac:dyDescent="0.25">
      <c r="A3110" t="s">
        <v>2997</v>
      </c>
      <c r="B3110" t="s">
        <v>50</v>
      </c>
      <c r="C3110" s="1" t="e">
        <f>_xlfn.XLOOKUP($A3110,Mapping!$A:$A,Mapping!$D:$D)</f>
        <v>#N/A</v>
      </c>
      <c r="D3110" s="1" t="e">
        <f>_xlfn.XLOOKUP($A3110,Mapping!$A:$A,Mapping!$E:$E)</f>
        <v>#N/A</v>
      </c>
      <c r="E3110" s="1" t="e">
        <f>_xlfn.XLOOKUP($A3110,Mapping!$A:$A,Mapping!$C:$C)</f>
        <v>#N/A</v>
      </c>
      <c r="F3110" s="1" t="e">
        <f>_xlfn.XLOOKUP($A3110,Mapping!$A:$A,Mapping!$G:$G)</f>
        <v>#N/A</v>
      </c>
    </row>
    <row r="3111" spans="1:6" hidden="1" x14ac:dyDescent="0.25">
      <c r="A3111" t="s">
        <v>2998</v>
      </c>
      <c r="B3111" t="s">
        <v>50</v>
      </c>
      <c r="C3111" s="1" t="e">
        <f>_xlfn.XLOOKUP($A3111,Mapping!$A:$A,Mapping!$D:$D)</f>
        <v>#N/A</v>
      </c>
      <c r="D3111" s="1" t="e">
        <f>_xlfn.XLOOKUP($A3111,Mapping!$A:$A,Mapping!$E:$E)</f>
        <v>#N/A</v>
      </c>
      <c r="E3111" s="1" t="e">
        <f>_xlfn.XLOOKUP($A3111,Mapping!$A:$A,Mapping!$C:$C)</f>
        <v>#N/A</v>
      </c>
      <c r="F3111" s="1" t="e">
        <f>_xlfn.XLOOKUP($A3111,Mapping!$A:$A,Mapping!$G:$G)</f>
        <v>#N/A</v>
      </c>
    </row>
    <row r="3112" spans="1:6" hidden="1" x14ac:dyDescent="0.25">
      <c r="A3112" t="s">
        <v>2999</v>
      </c>
      <c r="B3112" t="s">
        <v>50</v>
      </c>
      <c r="C3112" s="1" t="e">
        <f>_xlfn.XLOOKUP($A3112,Mapping!$A:$A,Mapping!$D:$D)</f>
        <v>#N/A</v>
      </c>
      <c r="D3112" s="1" t="e">
        <f>_xlfn.XLOOKUP($A3112,Mapping!$A:$A,Mapping!$E:$E)</f>
        <v>#N/A</v>
      </c>
      <c r="E3112" s="1" t="e">
        <f>_xlfn.XLOOKUP($A3112,Mapping!$A:$A,Mapping!$C:$C)</f>
        <v>#N/A</v>
      </c>
      <c r="F3112" s="1" t="e">
        <f>_xlfn.XLOOKUP($A3112,Mapping!$A:$A,Mapping!$G:$G)</f>
        <v>#N/A</v>
      </c>
    </row>
    <row r="3113" spans="1:6" hidden="1" x14ac:dyDescent="0.25">
      <c r="A3113" t="s">
        <v>3000</v>
      </c>
      <c r="B3113" t="s">
        <v>50</v>
      </c>
      <c r="C3113" s="1" t="e">
        <f>_xlfn.XLOOKUP($A3113,Mapping!$A:$A,Mapping!$D:$D)</f>
        <v>#N/A</v>
      </c>
      <c r="D3113" s="1" t="e">
        <f>_xlfn.XLOOKUP($A3113,Mapping!$A:$A,Mapping!$E:$E)</f>
        <v>#N/A</v>
      </c>
      <c r="E3113" s="1" t="e">
        <f>_xlfn.XLOOKUP($A3113,Mapping!$A:$A,Mapping!$C:$C)</f>
        <v>#N/A</v>
      </c>
      <c r="F3113" s="1" t="e">
        <f>_xlfn.XLOOKUP($A3113,Mapping!$A:$A,Mapping!$G:$G)</f>
        <v>#N/A</v>
      </c>
    </row>
    <row r="3114" spans="1:6" hidden="1" x14ac:dyDescent="0.25">
      <c r="A3114" t="s">
        <v>3001</v>
      </c>
      <c r="B3114" t="s">
        <v>50</v>
      </c>
      <c r="C3114" s="1" t="e">
        <f>_xlfn.XLOOKUP($A3114,Mapping!$A:$A,Mapping!$D:$D)</f>
        <v>#N/A</v>
      </c>
      <c r="D3114" s="1" t="e">
        <f>_xlfn.XLOOKUP($A3114,Mapping!$A:$A,Mapping!$E:$E)</f>
        <v>#N/A</v>
      </c>
      <c r="E3114" s="1" t="e">
        <f>_xlfn.XLOOKUP($A3114,Mapping!$A:$A,Mapping!$C:$C)</f>
        <v>#N/A</v>
      </c>
      <c r="F3114" s="1" t="e">
        <f>_xlfn.XLOOKUP($A3114,Mapping!$A:$A,Mapping!$G:$G)</f>
        <v>#N/A</v>
      </c>
    </row>
    <row r="3115" spans="1:6" hidden="1" x14ac:dyDescent="0.25">
      <c r="A3115" t="s">
        <v>3002</v>
      </c>
      <c r="B3115" t="s">
        <v>50</v>
      </c>
      <c r="C3115" s="1" t="e">
        <f>_xlfn.XLOOKUP($A3115,Mapping!$A:$A,Mapping!$D:$D)</f>
        <v>#N/A</v>
      </c>
      <c r="D3115" s="1" t="e">
        <f>_xlfn.XLOOKUP($A3115,Mapping!$A:$A,Mapping!$E:$E)</f>
        <v>#N/A</v>
      </c>
      <c r="E3115" s="1" t="e">
        <f>_xlfn.XLOOKUP($A3115,Mapping!$A:$A,Mapping!$C:$C)</f>
        <v>#N/A</v>
      </c>
      <c r="F3115" s="1" t="e">
        <f>_xlfn.XLOOKUP($A3115,Mapping!$A:$A,Mapping!$G:$G)</f>
        <v>#N/A</v>
      </c>
    </row>
    <row r="3116" spans="1:6" hidden="1" x14ac:dyDescent="0.25">
      <c r="A3116" t="s">
        <v>3003</v>
      </c>
      <c r="B3116" t="s">
        <v>50</v>
      </c>
      <c r="C3116" s="1" t="e">
        <f>_xlfn.XLOOKUP($A3116,Mapping!$A:$A,Mapping!$D:$D)</f>
        <v>#N/A</v>
      </c>
      <c r="D3116" s="1" t="e">
        <f>_xlfn.XLOOKUP($A3116,Mapping!$A:$A,Mapping!$E:$E)</f>
        <v>#N/A</v>
      </c>
      <c r="E3116" s="1" t="e">
        <f>_xlfn.XLOOKUP($A3116,Mapping!$A:$A,Mapping!$C:$C)</f>
        <v>#N/A</v>
      </c>
      <c r="F3116" s="1" t="e">
        <f>_xlfn.XLOOKUP($A3116,Mapping!$A:$A,Mapping!$G:$G)</f>
        <v>#N/A</v>
      </c>
    </row>
    <row r="3117" spans="1:6" hidden="1" x14ac:dyDescent="0.25">
      <c r="A3117" t="s">
        <v>3004</v>
      </c>
      <c r="B3117" t="s">
        <v>50</v>
      </c>
      <c r="C3117" s="1" t="e">
        <f>_xlfn.XLOOKUP($A3117,Mapping!$A:$A,Mapping!$D:$D)</f>
        <v>#N/A</v>
      </c>
      <c r="D3117" s="1" t="e">
        <f>_xlfn.XLOOKUP($A3117,Mapping!$A:$A,Mapping!$E:$E)</f>
        <v>#N/A</v>
      </c>
      <c r="E3117" s="1" t="e">
        <f>_xlfn.XLOOKUP($A3117,Mapping!$A:$A,Mapping!$C:$C)</f>
        <v>#N/A</v>
      </c>
      <c r="F3117" s="1" t="e">
        <f>_xlfn.XLOOKUP($A3117,Mapping!$A:$A,Mapping!$G:$G)</f>
        <v>#N/A</v>
      </c>
    </row>
    <row r="3118" spans="1:6" hidden="1" x14ac:dyDescent="0.25">
      <c r="A3118" t="s">
        <v>3005</v>
      </c>
      <c r="B3118" t="s">
        <v>50</v>
      </c>
      <c r="C3118" s="1" t="e">
        <f>_xlfn.XLOOKUP($A3118,Mapping!$A:$A,Mapping!$D:$D)</f>
        <v>#N/A</v>
      </c>
      <c r="D3118" s="1" t="e">
        <f>_xlfn.XLOOKUP($A3118,Mapping!$A:$A,Mapping!$E:$E)</f>
        <v>#N/A</v>
      </c>
      <c r="E3118" s="1" t="e">
        <f>_xlfn.XLOOKUP($A3118,Mapping!$A:$A,Mapping!$C:$C)</f>
        <v>#N/A</v>
      </c>
      <c r="F3118" s="1" t="e">
        <f>_xlfn.XLOOKUP($A3118,Mapping!$A:$A,Mapping!$G:$G)</f>
        <v>#N/A</v>
      </c>
    </row>
    <row r="3119" spans="1:6" hidden="1" x14ac:dyDescent="0.25">
      <c r="A3119" t="s">
        <v>3006</v>
      </c>
      <c r="B3119" t="s">
        <v>50</v>
      </c>
      <c r="C3119" s="1" t="e">
        <f>_xlfn.XLOOKUP($A3119,Mapping!$A:$A,Mapping!$D:$D)</f>
        <v>#N/A</v>
      </c>
      <c r="D3119" s="1" t="e">
        <f>_xlfn.XLOOKUP($A3119,Mapping!$A:$A,Mapping!$E:$E)</f>
        <v>#N/A</v>
      </c>
      <c r="E3119" s="1" t="e">
        <f>_xlfn.XLOOKUP($A3119,Mapping!$A:$A,Mapping!$C:$C)</f>
        <v>#N/A</v>
      </c>
      <c r="F3119" s="1" t="e">
        <f>_xlfn.XLOOKUP($A3119,Mapping!$A:$A,Mapping!$G:$G)</f>
        <v>#N/A</v>
      </c>
    </row>
    <row r="3120" spans="1:6" hidden="1" x14ac:dyDescent="0.25">
      <c r="A3120" t="s">
        <v>3007</v>
      </c>
      <c r="B3120" t="s">
        <v>50</v>
      </c>
      <c r="C3120" s="1" t="e">
        <f>_xlfn.XLOOKUP($A3120,Mapping!$A:$A,Mapping!$D:$D)</f>
        <v>#N/A</v>
      </c>
      <c r="D3120" s="1" t="e">
        <f>_xlfn.XLOOKUP($A3120,Mapping!$A:$A,Mapping!$E:$E)</f>
        <v>#N/A</v>
      </c>
      <c r="E3120" s="1" t="e">
        <f>_xlfn.XLOOKUP($A3120,Mapping!$A:$A,Mapping!$C:$C)</f>
        <v>#N/A</v>
      </c>
      <c r="F3120" s="1" t="e">
        <f>_xlfn.XLOOKUP($A3120,Mapping!$A:$A,Mapping!$G:$G)</f>
        <v>#N/A</v>
      </c>
    </row>
    <row r="3121" spans="1:6" hidden="1" x14ac:dyDescent="0.25">
      <c r="A3121" t="s">
        <v>3008</v>
      </c>
      <c r="B3121" t="s">
        <v>50</v>
      </c>
      <c r="C3121" s="1" t="e">
        <f>_xlfn.XLOOKUP($A3121,Mapping!$A:$A,Mapping!$D:$D)</f>
        <v>#N/A</v>
      </c>
      <c r="D3121" s="1" t="e">
        <f>_xlfn.XLOOKUP($A3121,Mapping!$A:$A,Mapping!$E:$E)</f>
        <v>#N/A</v>
      </c>
      <c r="E3121" s="1" t="e">
        <f>_xlfn.XLOOKUP($A3121,Mapping!$A:$A,Mapping!$C:$C)</f>
        <v>#N/A</v>
      </c>
      <c r="F3121" s="1" t="e">
        <f>_xlfn.XLOOKUP($A3121,Mapping!$A:$A,Mapping!$G:$G)</f>
        <v>#N/A</v>
      </c>
    </row>
    <row r="3122" spans="1:6" hidden="1" x14ac:dyDescent="0.25">
      <c r="A3122" t="s">
        <v>3009</v>
      </c>
      <c r="B3122" t="s">
        <v>50</v>
      </c>
      <c r="C3122" s="1" t="e">
        <f>_xlfn.XLOOKUP($A3122,Mapping!$A:$A,Mapping!$D:$D)</f>
        <v>#N/A</v>
      </c>
      <c r="D3122" s="1" t="e">
        <f>_xlfn.XLOOKUP($A3122,Mapping!$A:$A,Mapping!$E:$E)</f>
        <v>#N/A</v>
      </c>
      <c r="E3122" s="1" t="e">
        <f>_xlfn.XLOOKUP($A3122,Mapping!$A:$A,Mapping!$C:$C)</f>
        <v>#N/A</v>
      </c>
      <c r="F3122" s="1" t="e">
        <f>_xlfn.XLOOKUP($A3122,Mapping!$A:$A,Mapping!$G:$G)</f>
        <v>#N/A</v>
      </c>
    </row>
    <row r="3123" spans="1:6" hidden="1" x14ac:dyDescent="0.25">
      <c r="A3123" t="s">
        <v>3011</v>
      </c>
      <c r="B3123" t="s">
        <v>50</v>
      </c>
      <c r="C3123" s="1" t="e">
        <f>_xlfn.XLOOKUP($A3123,Mapping!$A:$A,Mapping!$D:$D)</f>
        <v>#N/A</v>
      </c>
      <c r="D3123" s="1" t="e">
        <f>_xlfn.XLOOKUP($A3123,Mapping!$A:$A,Mapping!$E:$E)</f>
        <v>#N/A</v>
      </c>
      <c r="E3123" s="1" t="e">
        <f>_xlfn.XLOOKUP($A3123,Mapping!$A:$A,Mapping!$C:$C)</f>
        <v>#N/A</v>
      </c>
      <c r="F3123" s="1" t="e">
        <f>_xlfn.XLOOKUP($A3123,Mapping!$A:$A,Mapping!$G:$G)</f>
        <v>#N/A</v>
      </c>
    </row>
    <row r="3124" spans="1:6" hidden="1" x14ac:dyDescent="0.25">
      <c r="A3124" t="s">
        <v>1199</v>
      </c>
      <c r="B3124" t="s">
        <v>17</v>
      </c>
      <c r="C3124" s="1" t="e">
        <f>_xlfn.XLOOKUP($A3124,Mapping!$A:$A,Mapping!$D:$D)</f>
        <v>#N/A</v>
      </c>
      <c r="D3124" s="1" t="e">
        <f>_xlfn.XLOOKUP($A3124,Mapping!$A:$A,Mapping!$E:$E)</f>
        <v>#N/A</v>
      </c>
      <c r="E3124" s="1" t="e">
        <f>_xlfn.XLOOKUP($A3124,Mapping!$A:$A,Mapping!$C:$C)</f>
        <v>#N/A</v>
      </c>
      <c r="F3124" s="1" t="e">
        <f>_xlfn.XLOOKUP($A3124,Mapping!$A:$A,Mapping!$G:$G)</f>
        <v>#N/A</v>
      </c>
    </row>
    <row r="3125" spans="1:6" hidden="1" x14ac:dyDescent="0.25">
      <c r="A3125" t="s">
        <v>1200</v>
      </c>
      <c r="B3125" t="s">
        <v>17</v>
      </c>
      <c r="C3125" s="1" t="e">
        <f>_xlfn.XLOOKUP($A3125,Mapping!$A:$A,Mapping!$D:$D)</f>
        <v>#N/A</v>
      </c>
      <c r="D3125" s="1" t="e">
        <f>_xlfn.XLOOKUP($A3125,Mapping!$A:$A,Mapping!$E:$E)</f>
        <v>#N/A</v>
      </c>
      <c r="E3125" s="1" t="e">
        <f>_xlfn.XLOOKUP($A3125,Mapping!$A:$A,Mapping!$C:$C)</f>
        <v>#N/A</v>
      </c>
      <c r="F3125" s="1" t="e">
        <f>_xlfn.XLOOKUP($A3125,Mapping!$A:$A,Mapping!$G:$G)</f>
        <v>#N/A</v>
      </c>
    </row>
    <row r="3126" spans="1:6" hidden="1" x14ac:dyDescent="0.25">
      <c r="A3126" t="s">
        <v>1201</v>
      </c>
      <c r="B3126" t="s">
        <v>17</v>
      </c>
      <c r="C3126" s="1" t="e">
        <f>_xlfn.XLOOKUP($A3126,Mapping!$A:$A,Mapping!$D:$D)</f>
        <v>#N/A</v>
      </c>
      <c r="D3126" s="1" t="e">
        <f>_xlfn.XLOOKUP($A3126,Mapping!$A:$A,Mapping!$E:$E)</f>
        <v>#N/A</v>
      </c>
      <c r="E3126" s="1" t="e">
        <f>_xlfn.XLOOKUP($A3126,Mapping!$A:$A,Mapping!$C:$C)</f>
        <v>#N/A</v>
      </c>
      <c r="F3126" s="1" t="e">
        <f>_xlfn.XLOOKUP($A3126,Mapping!$A:$A,Mapping!$G:$G)</f>
        <v>#N/A</v>
      </c>
    </row>
    <row r="3127" spans="1:6" hidden="1" x14ac:dyDescent="0.25">
      <c r="A3127" t="s">
        <v>1202</v>
      </c>
      <c r="B3127" t="s">
        <v>17</v>
      </c>
      <c r="C3127" s="1" t="e">
        <f>_xlfn.XLOOKUP($A3127,Mapping!$A:$A,Mapping!$D:$D)</f>
        <v>#N/A</v>
      </c>
      <c r="D3127" s="1" t="e">
        <f>_xlfn.XLOOKUP($A3127,Mapping!$A:$A,Mapping!$E:$E)</f>
        <v>#N/A</v>
      </c>
      <c r="E3127" s="1" t="e">
        <f>_xlfn.XLOOKUP($A3127,Mapping!$A:$A,Mapping!$C:$C)</f>
        <v>#N/A</v>
      </c>
      <c r="F3127" s="1" t="e">
        <f>_xlfn.XLOOKUP($A3127,Mapping!$A:$A,Mapping!$G:$G)</f>
        <v>#N/A</v>
      </c>
    </row>
    <row r="3128" spans="1:6" hidden="1" x14ac:dyDescent="0.25">
      <c r="A3128" t="s">
        <v>1203</v>
      </c>
      <c r="B3128" t="s">
        <v>17</v>
      </c>
      <c r="C3128" s="1" t="e">
        <f>_xlfn.XLOOKUP($A3128,Mapping!$A:$A,Mapping!$D:$D)</f>
        <v>#N/A</v>
      </c>
      <c r="D3128" s="1" t="e">
        <f>_xlfn.XLOOKUP($A3128,Mapping!$A:$A,Mapping!$E:$E)</f>
        <v>#N/A</v>
      </c>
      <c r="E3128" s="1" t="e">
        <f>_xlfn.XLOOKUP($A3128,Mapping!$A:$A,Mapping!$C:$C)</f>
        <v>#N/A</v>
      </c>
      <c r="F3128" s="1" t="e">
        <f>_xlfn.XLOOKUP($A3128,Mapping!$A:$A,Mapping!$G:$G)</f>
        <v>#N/A</v>
      </c>
    </row>
    <row r="3129" spans="1:6" hidden="1" x14ac:dyDescent="0.25">
      <c r="A3129" t="s">
        <v>1204</v>
      </c>
      <c r="B3129" t="s">
        <v>17</v>
      </c>
      <c r="C3129" s="1" t="e">
        <f>_xlfn.XLOOKUP($A3129,Mapping!$A:$A,Mapping!$D:$D)</f>
        <v>#N/A</v>
      </c>
      <c r="D3129" s="1" t="e">
        <f>_xlfn.XLOOKUP($A3129,Mapping!$A:$A,Mapping!$E:$E)</f>
        <v>#N/A</v>
      </c>
      <c r="E3129" s="1" t="e">
        <f>_xlfn.XLOOKUP($A3129,Mapping!$A:$A,Mapping!$C:$C)</f>
        <v>#N/A</v>
      </c>
      <c r="F3129" s="1" t="e">
        <f>_xlfn.XLOOKUP($A3129,Mapping!$A:$A,Mapping!$G:$G)</f>
        <v>#N/A</v>
      </c>
    </row>
    <row r="3130" spans="1:6" hidden="1" x14ac:dyDescent="0.25">
      <c r="A3130" t="s">
        <v>1205</v>
      </c>
      <c r="B3130" t="s">
        <v>17</v>
      </c>
      <c r="C3130" s="1" t="e">
        <f>_xlfn.XLOOKUP($A3130,Mapping!$A:$A,Mapping!$D:$D)</f>
        <v>#N/A</v>
      </c>
      <c r="D3130" s="1" t="e">
        <f>_xlfn.XLOOKUP($A3130,Mapping!$A:$A,Mapping!$E:$E)</f>
        <v>#N/A</v>
      </c>
      <c r="E3130" s="1" t="e">
        <f>_xlfn.XLOOKUP($A3130,Mapping!$A:$A,Mapping!$C:$C)</f>
        <v>#N/A</v>
      </c>
      <c r="F3130" s="1" t="e">
        <f>_xlfn.XLOOKUP($A3130,Mapping!$A:$A,Mapping!$G:$G)</f>
        <v>#N/A</v>
      </c>
    </row>
    <row r="3131" spans="1:6" hidden="1" x14ac:dyDescent="0.25">
      <c r="A3131" t="s">
        <v>1206</v>
      </c>
      <c r="B3131" t="s">
        <v>17</v>
      </c>
      <c r="C3131" s="1" t="e">
        <f>_xlfn.XLOOKUP($A3131,Mapping!$A:$A,Mapping!$D:$D)</f>
        <v>#N/A</v>
      </c>
      <c r="D3131" s="1" t="e">
        <f>_xlfn.XLOOKUP($A3131,Mapping!$A:$A,Mapping!$E:$E)</f>
        <v>#N/A</v>
      </c>
      <c r="E3131" s="1" t="e">
        <f>_xlfn.XLOOKUP($A3131,Mapping!$A:$A,Mapping!$C:$C)</f>
        <v>#N/A</v>
      </c>
      <c r="F3131" s="1" t="e">
        <f>_xlfn.XLOOKUP($A3131,Mapping!$A:$A,Mapping!$G:$G)</f>
        <v>#N/A</v>
      </c>
    </row>
    <row r="3132" spans="1:6" hidden="1" x14ac:dyDescent="0.25">
      <c r="A3132" t="s">
        <v>1207</v>
      </c>
      <c r="B3132" t="s">
        <v>17</v>
      </c>
      <c r="C3132" s="1" t="e">
        <f>_xlfn.XLOOKUP($A3132,Mapping!$A:$A,Mapping!$D:$D)</f>
        <v>#N/A</v>
      </c>
      <c r="D3132" s="1" t="e">
        <f>_xlfn.XLOOKUP($A3132,Mapping!$A:$A,Mapping!$E:$E)</f>
        <v>#N/A</v>
      </c>
      <c r="E3132" s="1" t="e">
        <f>_xlfn.XLOOKUP($A3132,Mapping!$A:$A,Mapping!$C:$C)</f>
        <v>#N/A</v>
      </c>
      <c r="F3132" s="1" t="e">
        <f>_xlfn.XLOOKUP($A3132,Mapping!$A:$A,Mapping!$G:$G)</f>
        <v>#N/A</v>
      </c>
    </row>
    <row r="3133" spans="1:6" hidden="1" x14ac:dyDescent="0.25">
      <c r="A3133" t="s">
        <v>1208</v>
      </c>
      <c r="B3133" t="s">
        <v>17</v>
      </c>
      <c r="C3133" s="1" t="e">
        <f>_xlfn.XLOOKUP($A3133,Mapping!$A:$A,Mapping!$D:$D)</f>
        <v>#N/A</v>
      </c>
      <c r="D3133" s="1" t="e">
        <f>_xlfn.XLOOKUP($A3133,Mapping!$A:$A,Mapping!$E:$E)</f>
        <v>#N/A</v>
      </c>
      <c r="E3133" s="1" t="e">
        <f>_xlfn.XLOOKUP($A3133,Mapping!$A:$A,Mapping!$C:$C)</f>
        <v>#N/A</v>
      </c>
      <c r="F3133" s="1" t="e">
        <f>_xlfn.XLOOKUP($A3133,Mapping!$A:$A,Mapping!$G:$G)</f>
        <v>#N/A</v>
      </c>
    </row>
    <row r="3134" spans="1:6" hidden="1" x14ac:dyDescent="0.25">
      <c r="A3134" t="s">
        <v>1209</v>
      </c>
      <c r="B3134" t="s">
        <v>17</v>
      </c>
      <c r="C3134" s="1" t="e">
        <f>_xlfn.XLOOKUP($A3134,Mapping!$A:$A,Mapping!$D:$D)</f>
        <v>#N/A</v>
      </c>
      <c r="D3134" s="1" t="e">
        <f>_xlfn.XLOOKUP($A3134,Mapping!$A:$A,Mapping!$E:$E)</f>
        <v>#N/A</v>
      </c>
      <c r="E3134" s="1" t="e">
        <f>_xlfn.XLOOKUP($A3134,Mapping!$A:$A,Mapping!$C:$C)</f>
        <v>#N/A</v>
      </c>
      <c r="F3134" s="1" t="e">
        <f>_xlfn.XLOOKUP($A3134,Mapping!$A:$A,Mapping!$G:$G)</f>
        <v>#N/A</v>
      </c>
    </row>
    <row r="3135" spans="1:6" hidden="1" x14ac:dyDescent="0.25">
      <c r="A3135" t="s">
        <v>1210</v>
      </c>
      <c r="B3135" t="s">
        <v>17</v>
      </c>
      <c r="C3135" s="1" t="e">
        <f>_xlfn.XLOOKUP($A3135,Mapping!$A:$A,Mapping!$D:$D)</f>
        <v>#N/A</v>
      </c>
      <c r="D3135" s="1" t="e">
        <f>_xlfn.XLOOKUP($A3135,Mapping!$A:$A,Mapping!$E:$E)</f>
        <v>#N/A</v>
      </c>
      <c r="E3135" s="1" t="e">
        <f>_xlfn.XLOOKUP($A3135,Mapping!$A:$A,Mapping!$C:$C)</f>
        <v>#N/A</v>
      </c>
      <c r="F3135" s="1" t="e">
        <f>_xlfn.XLOOKUP($A3135,Mapping!$A:$A,Mapping!$G:$G)</f>
        <v>#N/A</v>
      </c>
    </row>
    <row r="3136" spans="1:6" hidden="1" x14ac:dyDescent="0.25">
      <c r="A3136" t="s">
        <v>1211</v>
      </c>
      <c r="B3136" t="s">
        <v>17</v>
      </c>
      <c r="C3136" s="1" t="e">
        <f>_xlfn.XLOOKUP($A3136,Mapping!$A:$A,Mapping!$D:$D)</f>
        <v>#N/A</v>
      </c>
      <c r="D3136" s="1" t="e">
        <f>_xlfn.XLOOKUP($A3136,Mapping!$A:$A,Mapping!$E:$E)</f>
        <v>#N/A</v>
      </c>
      <c r="E3136" s="1" t="e">
        <f>_xlfn.XLOOKUP($A3136,Mapping!$A:$A,Mapping!$C:$C)</f>
        <v>#N/A</v>
      </c>
      <c r="F3136" s="1" t="e">
        <f>_xlfn.XLOOKUP($A3136,Mapping!$A:$A,Mapping!$G:$G)</f>
        <v>#N/A</v>
      </c>
    </row>
    <row r="3137" spans="1:6" hidden="1" x14ac:dyDescent="0.25">
      <c r="A3137" t="s">
        <v>1212</v>
      </c>
      <c r="B3137" t="s">
        <v>17</v>
      </c>
      <c r="C3137" s="1" t="e">
        <f>_xlfn.XLOOKUP($A3137,Mapping!$A:$A,Mapping!$D:$D)</f>
        <v>#N/A</v>
      </c>
      <c r="D3137" s="1" t="e">
        <f>_xlfn.XLOOKUP($A3137,Mapping!$A:$A,Mapping!$E:$E)</f>
        <v>#N/A</v>
      </c>
      <c r="E3137" s="1" t="e">
        <f>_xlfn.XLOOKUP($A3137,Mapping!$A:$A,Mapping!$C:$C)</f>
        <v>#N/A</v>
      </c>
      <c r="F3137" s="1" t="e">
        <f>_xlfn.XLOOKUP($A3137,Mapping!$A:$A,Mapping!$G:$G)</f>
        <v>#N/A</v>
      </c>
    </row>
    <row r="3138" spans="1:6" hidden="1" x14ac:dyDescent="0.25">
      <c r="A3138" t="s">
        <v>1213</v>
      </c>
      <c r="B3138" t="s">
        <v>17</v>
      </c>
      <c r="C3138" s="1" t="e">
        <f>_xlfn.XLOOKUP($A3138,Mapping!$A:$A,Mapping!$D:$D)</f>
        <v>#N/A</v>
      </c>
      <c r="D3138" s="1" t="e">
        <f>_xlfn.XLOOKUP($A3138,Mapping!$A:$A,Mapping!$E:$E)</f>
        <v>#N/A</v>
      </c>
      <c r="E3138" s="1" t="e">
        <f>_xlfn.XLOOKUP($A3138,Mapping!$A:$A,Mapping!$C:$C)</f>
        <v>#N/A</v>
      </c>
      <c r="F3138" s="1" t="e">
        <f>_xlfn.XLOOKUP($A3138,Mapping!$A:$A,Mapping!$G:$G)</f>
        <v>#N/A</v>
      </c>
    </row>
    <row r="3139" spans="1:6" hidden="1" x14ac:dyDescent="0.25">
      <c r="A3139" t="s">
        <v>1214</v>
      </c>
      <c r="B3139" t="s">
        <v>17</v>
      </c>
      <c r="C3139" s="1" t="e">
        <f>_xlfn.XLOOKUP($A3139,Mapping!$A:$A,Mapping!$D:$D)</f>
        <v>#N/A</v>
      </c>
      <c r="D3139" s="1" t="e">
        <f>_xlfn.XLOOKUP($A3139,Mapping!$A:$A,Mapping!$E:$E)</f>
        <v>#N/A</v>
      </c>
      <c r="E3139" s="1" t="e">
        <f>_xlfn.XLOOKUP($A3139,Mapping!$A:$A,Mapping!$C:$C)</f>
        <v>#N/A</v>
      </c>
      <c r="F3139" s="1" t="e">
        <f>_xlfn.XLOOKUP($A3139,Mapping!$A:$A,Mapping!$G:$G)</f>
        <v>#N/A</v>
      </c>
    </row>
    <row r="3140" spans="1:6" hidden="1" x14ac:dyDescent="0.25">
      <c r="A3140" t="s">
        <v>1215</v>
      </c>
      <c r="B3140" t="s">
        <v>17</v>
      </c>
      <c r="C3140" s="1" t="e">
        <f>_xlfn.XLOOKUP($A3140,Mapping!$A:$A,Mapping!$D:$D)</f>
        <v>#N/A</v>
      </c>
      <c r="D3140" s="1" t="e">
        <f>_xlfn.XLOOKUP($A3140,Mapping!$A:$A,Mapping!$E:$E)</f>
        <v>#N/A</v>
      </c>
      <c r="E3140" s="1" t="e">
        <f>_xlfn.XLOOKUP($A3140,Mapping!$A:$A,Mapping!$C:$C)</f>
        <v>#N/A</v>
      </c>
      <c r="F3140" s="1" t="e">
        <f>_xlfn.XLOOKUP($A3140,Mapping!$A:$A,Mapping!$G:$G)</f>
        <v>#N/A</v>
      </c>
    </row>
    <row r="3141" spans="1:6" hidden="1" x14ac:dyDescent="0.25">
      <c r="A3141" t="s">
        <v>1216</v>
      </c>
      <c r="B3141" t="s">
        <v>17</v>
      </c>
      <c r="C3141" s="1" t="e">
        <f>_xlfn.XLOOKUP($A3141,Mapping!$A:$A,Mapping!$D:$D)</f>
        <v>#N/A</v>
      </c>
      <c r="D3141" s="1" t="e">
        <f>_xlfn.XLOOKUP($A3141,Mapping!$A:$A,Mapping!$E:$E)</f>
        <v>#N/A</v>
      </c>
      <c r="E3141" s="1" t="e">
        <f>_xlfn.XLOOKUP($A3141,Mapping!$A:$A,Mapping!$C:$C)</f>
        <v>#N/A</v>
      </c>
      <c r="F3141" s="1" t="e">
        <f>_xlfn.XLOOKUP($A3141,Mapping!$A:$A,Mapping!$G:$G)</f>
        <v>#N/A</v>
      </c>
    </row>
    <row r="3142" spans="1:6" hidden="1" x14ac:dyDescent="0.25">
      <c r="A3142" t="s">
        <v>1217</v>
      </c>
      <c r="B3142" t="s">
        <v>17</v>
      </c>
      <c r="C3142" s="1" t="e">
        <f>_xlfn.XLOOKUP($A3142,Mapping!$A:$A,Mapping!$D:$D)</f>
        <v>#N/A</v>
      </c>
      <c r="D3142" s="1" t="e">
        <f>_xlfn.XLOOKUP($A3142,Mapping!$A:$A,Mapping!$E:$E)</f>
        <v>#N/A</v>
      </c>
      <c r="E3142" s="1" t="e">
        <f>_xlfn.XLOOKUP($A3142,Mapping!$A:$A,Mapping!$C:$C)</f>
        <v>#N/A</v>
      </c>
      <c r="F3142" s="1" t="e">
        <f>_xlfn.XLOOKUP($A3142,Mapping!$A:$A,Mapping!$G:$G)</f>
        <v>#N/A</v>
      </c>
    </row>
    <row r="3143" spans="1:6" hidden="1" x14ac:dyDescent="0.25">
      <c r="A3143" t="s">
        <v>1218</v>
      </c>
      <c r="B3143" t="s">
        <v>17</v>
      </c>
      <c r="C3143" s="1" t="e">
        <f>_xlfn.XLOOKUP($A3143,Mapping!$A:$A,Mapping!$D:$D)</f>
        <v>#N/A</v>
      </c>
      <c r="D3143" s="1" t="e">
        <f>_xlfn.XLOOKUP($A3143,Mapping!$A:$A,Mapping!$E:$E)</f>
        <v>#N/A</v>
      </c>
      <c r="E3143" s="1" t="e">
        <f>_xlfn.XLOOKUP($A3143,Mapping!$A:$A,Mapping!$C:$C)</f>
        <v>#N/A</v>
      </c>
      <c r="F3143" s="1" t="e">
        <f>_xlfn.XLOOKUP($A3143,Mapping!$A:$A,Mapping!$G:$G)</f>
        <v>#N/A</v>
      </c>
    </row>
    <row r="3144" spans="1:6" hidden="1" x14ac:dyDescent="0.25">
      <c r="A3144" t="s">
        <v>1219</v>
      </c>
      <c r="B3144" t="s">
        <v>17</v>
      </c>
      <c r="C3144" s="1" t="e">
        <f>_xlfn.XLOOKUP($A3144,Mapping!$A:$A,Mapping!$D:$D)</f>
        <v>#N/A</v>
      </c>
      <c r="D3144" s="1" t="e">
        <f>_xlfn.XLOOKUP($A3144,Mapping!$A:$A,Mapping!$E:$E)</f>
        <v>#N/A</v>
      </c>
      <c r="E3144" s="1" t="e">
        <f>_xlfn.XLOOKUP($A3144,Mapping!$A:$A,Mapping!$C:$C)</f>
        <v>#N/A</v>
      </c>
      <c r="F3144" s="1" t="e">
        <f>_xlfn.XLOOKUP($A3144,Mapping!$A:$A,Mapping!$G:$G)</f>
        <v>#N/A</v>
      </c>
    </row>
    <row r="3145" spans="1:6" hidden="1" x14ac:dyDescent="0.25">
      <c r="A3145" t="s">
        <v>1220</v>
      </c>
      <c r="B3145" t="s">
        <v>17</v>
      </c>
      <c r="C3145" s="1" t="e">
        <f>_xlfn.XLOOKUP($A3145,Mapping!$A:$A,Mapping!$D:$D)</f>
        <v>#N/A</v>
      </c>
      <c r="D3145" s="1" t="e">
        <f>_xlfn.XLOOKUP($A3145,Mapping!$A:$A,Mapping!$E:$E)</f>
        <v>#N/A</v>
      </c>
      <c r="E3145" s="1" t="e">
        <f>_xlfn.XLOOKUP($A3145,Mapping!$A:$A,Mapping!$C:$C)</f>
        <v>#N/A</v>
      </c>
      <c r="F3145" s="1" t="e">
        <f>_xlfn.XLOOKUP($A3145,Mapping!$A:$A,Mapping!$G:$G)</f>
        <v>#N/A</v>
      </c>
    </row>
    <row r="3146" spans="1:6" hidden="1" x14ac:dyDescent="0.25">
      <c r="A3146" t="s">
        <v>1221</v>
      </c>
      <c r="B3146" t="s">
        <v>17</v>
      </c>
      <c r="C3146" s="1" t="e">
        <f>_xlfn.XLOOKUP($A3146,Mapping!$A:$A,Mapping!$D:$D)</f>
        <v>#N/A</v>
      </c>
      <c r="D3146" s="1" t="e">
        <f>_xlfn.XLOOKUP($A3146,Mapping!$A:$A,Mapping!$E:$E)</f>
        <v>#N/A</v>
      </c>
      <c r="E3146" s="1" t="e">
        <f>_xlfn.XLOOKUP($A3146,Mapping!$A:$A,Mapping!$C:$C)</f>
        <v>#N/A</v>
      </c>
      <c r="F3146" s="1" t="e">
        <f>_xlfn.XLOOKUP($A3146,Mapping!$A:$A,Mapping!$G:$G)</f>
        <v>#N/A</v>
      </c>
    </row>
    <row r="3147" spans="1:6" hidden="1" x14ac:dyDescent="0.25">
      <c r="A3147" t="s">
        <v>1222</v>
      </c>
      <c r="B3147" t="s">
        <v>17</v>
      </c>
      <c r="C3147" s="1" t="e">
        <f>_xlfn.XLOOKUP($A3147,Mapping!$A:$A,Mapping!$D:$D)</f>
        <v>#N/A</v>
      </c>
      <c r="D3147" s="1" t="e">
        <f>_xlfn.XLOOKUP($A3147,Mapping!$A:$A,Mapping!$E:$E)</f>
        <v>#N/A</v>
      </c>
      <c r="E3147" s="1" t="e">
        <f>_xlfn.XLOOKUP($A3147,Mapping!$A:$A,Mapping!$C:$C)</f>
        <v>#N/A</v>
      </c>
      <c r="F3147" s="1" t="e">
        <f>_xlfn.XLOOKUP($A3147,Mapping!$A:$A,Mapping!$G:$G)</f>
        <v>#N/A</v>
      </c>
    </row>
    <row r="3148" spans="1:6" hidden="1" x14ac:dyDescent="0.25">
      <c r="A3148" t="s">
        <v>1223</v>
      </c>
      <c r="B3148" t="s">
        <v>17</v>
      </c>
      <c r="C3148" s="1" t="e">
        <f>_xlfn.XLOOKUP($A3148,Mapping!$A:$A,Mapping!$D:$D)</f>
        <v>#N/A</v>
      </c>
      <c r="D3148" s="1" t="e">
        <f>_xlfn.XLOOKUP($A3148,Mapping!$A:$A,Mapping!$E:$E)</f>
        <v>#N/A</v>
      </c>
      <c r="E3148" s="1" t="e">
        <f>_xlfn.XLOOKUP($A3148,Mapping!$A:$A,Mapping!$C:$C)</f>
        <v>#N/A</v>
      </c>
      <c r="F3148" s="1" t="e">
        <f>_xlfn.XLOOKUP($A3148,Mapping!$A:$A,Mapping!$G:$G)</f>
        <v>#N/A</v>
      </c>
    </row>
    <row r="3149" spans="1:6" hidden="1" x14ac:dyDescent="0.25">
      <c r="A3149" t="s">
        <v>1224</v>
      </c>
      <c r="B3149" t="s">
        <v>17</v>
      </c>
      <c r="C3149" s="1" t="e">
        <f>_xlfn.XLOOKUP($A3149,Mapping!$A:$A,Mapping!$D:$D)</f>
        <v>#N/A</v>
      </c>
      <c r="D3149" s="1" t="e">
        <f>_xlfn.XLOOKUP($A3149,Mapping!$A:$A,Mapping!$E:$E)</f>
        <v>#N/A</v>
      </c>
      <c r="E3149" s="1" t="e">
        <f>_xlfn.XLOOKUP($A3149,Mapping!$A:$A,Mapping!$C:$C)</f>
        <v>#N/A</v>
      </c>
      <c r="F3149" s="1" t="e">
        <f>_xlfn.XLOOKUP($A3149,Mapping!$A:$A,Mapping!$G:$G)</f>
        <v>#N/A</v>
      </c>
    </row>
    <row r="3150" spans="1:6" hidden="1" x14ac:dyDescent="0.25">
      <c r="A3150" t="s">
        <v>1225</v>
      </c>
      <c r="B3150" t="s">
        <v>17</v>
      </c>
      <c r="C3150" s="1" t="e">
        <f>_xlfn.XLOOKUP($A3150,Mapping!$A:$A,Mapping!$D:$D)</f>
        <v>#N/A</v>
      </c>
      <c r="D3150" s="1" t="e">
        <f>_xlfn.XLOOKUP($A3150,Mapping!$A:$A,Mapping!$E:$E)</f>
        <v>#N/A</v>
      </c>
      <c r="E3150" s="1" t="e">
        <f>_xlfn.XLOOKUP($A3150,Mapping!$A:$A,Mapping!$C:$C)</f>
        <v>#N/A</v>
      </c>
      <c r="F3150" s="1" t="e">
        <f>_xlfn.XLOOKUP($A3150,Mapping!$A:$A,Mapping!$G:$G)</f>
        <v>#N/A</v>
      </c>
    </row>
    <row r="3151" spans="1:6" hidden="1" x14ac:dyDescent="0.25">
      <c r="A3151" t="s">
        <v>1226</v>
      </c>
      <c r="B3151" t="s">
        <v>17</v>
      </c>
      <c r="C3151" s="1" t="e">
        <f>_xlfn.XLOOKUP($A3151,Mapping!$A:$A,Mapping!$D:$D)</f>
        <v>#N/A</v>
      </c>
      <c r="D3151" s="1" t="e">
        <f>_xlfn.XLOOKUP($A3151,Mapping!$A:$A,Mapping!$E:$E)</f>
        <v>#N/A</v>
      </c>
      <c r="E3151" s="1" t="e">
        <f>_xlfn.XLOOKUP($A3151,Mapping!$A:$A,Mapping!$C:$C)</f>
        <v>#N/A</v>
      </c>
      <c r="F3151" s="1" t="e">
        <f>_xlfn.XLOOKUP($A3151,Mapping!$A:$A,Mapping!$G:$G)</f>
        <v>#N/A</v>
      </c>
    </row>
    <row r="3152" spans="1:6" hidden="1" x14ac:dyDescent="0.25">
      <c r="A3152" t="s">
        <v>1227</v>
      </c>
      <c r="B3152" t="s">
        <v>17</v>
      </c>
      <c r="C3152" s="1" t="e">
        <f>_xlfn.XLOOKUP($A3152,Mapping!$A:$A,Mapping!$D:$D)</f>
        <v>#N/A</v>
      </c>
      <c r="D3152" s="1" t="e">
        <f>_xlfn.XLOOKUP($A3152,Mapping!$A:$A,Mapping!$E:$E)</f>
        <v>#N/A</v>
      </c>
      <c r="E3152" s="1" t="e">
        <f>_xlfn.XLOOKUP($A3152,Mapping!$A:$A,Mapping!$C:$C)</f>
        <v>#N/A</v>
      </c>
      <c r="F3152" s="1" t="e">
        <f>_xlfn.XLOOKUP($A3152,Mapping!$A:$A,Mapping!$G:$G)</f>
        <v>#N/A</v>
      </c>
    </row>
    <row r="3153" spans="1:6" hidden="1" x14ac:dyDescent="0.25">
      <c r="A3153" t="s">
        <v>1228</v>
      </c>
      <c r="B3153" t="s">
        <v>17</v>
      </c>
      <c r="C3153" s="1" t="e">
        <f>_xlfn.XLOOKUP($A3153,Mapping!$A:$A,Mapping!$D:$D)</f>
        <v>#N/A</v>
      </c>
      <c r="D3153" s="1" t="e">
        <f>_xlfn.XLOOKUP($A3153,Mapping!$A:$A,Mapping!$E:$E)</f>
        <v>#N/A</v>
      </c>
      <c r="E3153" s="1" t="e">
        <f>_xlfn.XLOOKUP($A3153,Mapping!$A:$A,Mapping!$C:$C)</f>
        <v>#N/A</v>
      </c>
      <c r="F3153" s="1" t="e">
        <f>_xlfn.XLOOKUP($A3153,Mapping!$A:$A,Mapping!$G:$G)</f>
        <v>#N/A</v>
      </c>
    </row>
    <row r="3154" spans="1:6" hidden="1" x14ac:dyDescent="0.25">
      <c r="A3154" t="s">
        <v>1229</v>
      </c>
      <c r="B3154" t="s">
        <v>17</v>
      </c>
      <c r="C3154" s="1" t="e">
        <f>_xlfn.XLOOKUP($A3154,Mapping!$A:$A,Mapping!$D:$D)</f>
        <v>#N/A</v>
      </c>
      <c r="D3154" s="1" t="e">
        <f>_xlfn.XLOOKUP($A3154,Mapping!$A:$A,Mapping!$E:$E)</f>
        <v>#N/A</v>
      </c>
      <c r="E3154" s="1" t="e">
        <f>_xlfn.XLOOKUP($A3154,Mapping!$A:$A,Mapping!$C:$C)</f>
        <v>#N/A</v>
      </c>
      <c r="F3154" s="1" t="e">
        <f>_xlfn.XLOOKUP($A3154,Mapping!$A:$A,Mapping!$G:$G)</f>
        <v>#N/A</v>
      </c>
    </row>
    <row r="3155" spans="1:6" hidden="1" x14ac:dyDescent="0.25">
      <c r="A3155" t="s">
        <v>1230</v>
      </c>
      <c r="B3155" t="s">
        <v>17</v>
      </c>
      <c r="C3155" s="1" t="e">
        <f>_xlfn.XLOOKUP($A3155,Mapping!$A:$A,Mapping!$D:$D)</f>
        <v>#N/A</v>
      </c>
      <c r="D3155" s="1" t="e">
        <f>_xlfn.XLOOKUP($A3155,Mapping!$A:$A,Mapping!$E:$E)</f>
        <v>#N/A</v>
      </c>
      <c r="E3155" s="1" t="e">
        <f>_xlfn.XLOOKUP($A3155,Mapping!$A:$A,Mapping!$C:$C)</f>
        <v>#N/A</v>
      </c>
      <c r="F3155" s="1" t="e">
        <f>_xlfn.XLOOKUP($A3155,Mapping!$A:$A,Mapping!$G:$G)</f>
        <v>#N/A</v>
      </c>
    </row>
    <row r="3156" spans="1:6" hidden="1" x14ac:dyDescent="0.25">
      <c r="A3156" t="s">
        <v>1231</v>
      </c>
      <c r="B3156" t="s">
        <v>17</v>
      </c>
      <c r="C3156" s="1" t="e">
        <f>_xlfn.XLOOKUP($A3156,Mapping!$A:$A,Mapping!$D:$D)</f>
        <v>#N/A</v>
      </c>
      <c r="D3156" s="1" t="e">
        <f>_xlfn.XLOOKUP($A3156,Mapping!$A:$A,Mapping!$E:$E)</f>
        <v>#N/A</v>
      </c>
      <c r="E3156" s="1" t="e">
        <f>_xlfn.XLOOKUP($A3156,Mapping!$A:$A,Mapping!$C:$C)</f>
        <v>#N/A</v>
      </c>
      <c r="F3156" s="1" t="e">
        <f>_xlfn.XLOOKUP($A3156,Mapping!$A:$A,Mapping!$G:$G)</f>
        <v>#N/A</v>
      </c>
    </row>
    <row r="3157" spans="1:6" hidden="1" x14ac:dyDescent="0.25">
      <c r="A3157" t="s">
        <v>1232</v>
      </c>
      <c r="B3157" t="s">
        <v>17</v>
      </c>
      <c r="C3157" s="1" t="e">
        <f>_xlfn.XLOOKUP($A3157,Mapping!$A:$A,Mapping!$D:$D)</f>
        <v>#N/A</v>
      </c>
      <c r="D3157" s="1" t="e">
        <f>_xlfn.XLOOKUP($A3157,Mapping!$A:$A,Mapping!$E:$E)</f>
        <v>#N/A</v>
      </c>
      <c r="E3157" s="1" t="e">
        <f>_xlfn.XLOOKUP($A3157,Mapping!$A:$A,Mapping!$C:$C)</f>
        <v>#N/A</v>
      </c>
      <c r="F3157" s="1" t="e">
        <f>_xlfn.XLOOKUP($A3157,Mapping!$A:$A,Mapping!$G:$G)</f>
        <v>#N/A</v>
      </c>
    </row>
    <row r="3158" spans="1:6" hidden="1" x14ac:dyDescent="0.25">
      <c r="A3158" t="s">
        <v>1233</v>
      </c>
      <c r="B3158" t="s">
        <v>17</v>
      </c>
      <c r="C3158" s="1" t="e">
        <f>_xlfn.XLOOKUP($A3158,Mapping!$A:$A,Mapping!$D:$D)</f>
        <v>#N/A</v>
      </c>
      <c r="D3158" s="1" t="e">
        <f>_xlfn.XLOOKUP($A3158,Mapping!$A:$A,Mapping!$E:$E)</f>
        <v>#N/A</v>
      </c>
      <c r="E3158" s="1" t="e">
        <f>_xlfn.XLOOKUP($A3158,Mapping!$A:$A,Mapping!$C:$C)</f>
        <v>#N/A</v>
      </c>
      <c r="F3158" s="1" t="e">
        <f>_xlfn.XLOOKUP($A3158,Mapping!$A:$A,Mapping!$G:$G)</f>
        <v>#N/A</v>
      </c>
    </row>
    <row r="3159" spans="1:6" hidden="1" x14ac:dyDescent="0.25">
      <c r="A3159" t="s">
        <v>1234</v>
      </c>
      <c r="B3159" t="s">
        <v>17</v>
      </c>
      <c r="C3159" s="1" t="e">
        <f>_xlfn.XLOOKUP($A3159,Mapping!$A:$A,Mapping!$D:$D)</f>
        <v>#N/A</v>
      </c>
      <c r="D3159" s="1" t="e">
        <f>_xlfn.XLOOKUP($A3159,Mapping!$A:$A,Mapping!$E:$E)</f>
        <v>#N/A</v>
      </c>
      <c r="E3159" s="1" t="e">
        <f>_xlfn.XLOOKUP($A3159,Mapping!$A:$A,Mapping!$C:$C)</f>
        <v>#N/A</v>
      </c>
      <c r="F3159" s="1" t="e">
        <f>_xlfn.XLOOKUP($A3159,Mapping!$A:$A,Mapping!$G:$G)</f>
        <v>#N/A</v>
      </c>
    </row>
    <row r="3160" spans="1:6" hidden="1" x14ac:dyDescent="0.25">
      <c r="A3160" t="s">
        <v>1235</v>
      </c>
      <c r="B3160" t="s">
        <v>17</v>
      </c>
      <c r="C3160" s="1" t="e">
        <f>_xlfn.XLOOKUP($A3160,Mapping!$A:$A,Mapping!$D:$D)</f>
        <v>#N/A</v>
      </c>
      <c r="D3160" s="1" t="e">
        <f>_xlfn.XLOOKUP($A3160,Mapping!$A:$A,Mapping!$E:$E)</f>
        <v>#N/A</v>
      </c>
      <c r="E3160" s="1" t="e">
        <f>_xlfn.XLOOKUP($A3160,Mapping!$A:$A,Mapping!$C:$C)</f>
        <v>#N/A</v>
      </c>
      <c r="F3160" s="1" t="e">
        <f>_xlfn.XLOOKUP($A3160,Mapping!$A:$A,Mapping!$G:$G)</f>
        <v>#N/A</v>
      </c>
    </row>
    <row r="3161" spans="1:6" hidden="1" x14ac:dyDescent="0.25">
      <c r="A3161" t="s">
        <v>1236</v>
      </c>
      <c r="B3161" t="s">
        <v>17</v>
      </c>
      <c r="C3161" s="1" t="e">
        <f>_xlfn.XLOOKUP($A3161,Mapping!$A:$A,Mapping!$D:$D)</f>
        <v>#N/A</v>
      </c>
      <c r="D3161" s="1" t="e">
        <f>_xlfn.XLOOKUP($A3161,Mapping!$A:$A,Mapping!$E:$E)</f>
        <v>#N/A</v>
      </c>
      <c r="E3161" s="1" t="e">
        <f>_xlfn.XLOOKUP($A3161,Mapping!$A:$A,Mapping!$C:$C)</f>
        <v>#N/A</v>
      </c>
      <c r="F3161" s="1" t="e">
        <f>_xlfn.XLOOKUP($A3161,Mapping!$A:$A,Mapping!$G:$G)</f>
        <v>#N/A</v>
      </c>
    </row>
    <row r="3162" spans="1:6" hidden="1" x14ac:dyDescent="0.25">
      <c r="A3162" t="s">
        <v>1237</v>
      </c>
      <c r="B3162" t="s">
        <v>17</v>
      </c>
      <c r="C3162" s="1" t="e">
        <f>_xlfn.XLOOKUP($A3162,Mapping!$A:$A,Mapping!$D:$D)</f>
        <v>#N/A</v>
      </c>
      <c r="D3162" s="1" t="e">
        <f>_xlfn.XLOOKUP($A3162,Mapping!$A:$A,Mapping!$E:$E)</f>
        <v>#N/A</v>
      </c>
      <c r="E3162" s="1" t="e">
        <f>_xlfn.XLOOKUP($A3162,Mapping!$A:$A,Mapping!$C:$C)</f>
        <v>#N/A</v>
      </c>
      <c r="F3162" s="1" t="e">
        <f>_xlfn.XLOOKUP($A3162,Mapping!$A:$A,Mapping!$G:$G)</f>
        <v>#N/A</v>
      </c>
    </row>
    <row r="3163" spans="1:6" hidden="1" x14ac:dyDescent="0.25">
      <c r="A3163" t="s">
        <v>1238</v>
      </c>
      <c r="B3163" t="s">
        <v>17</v>
      </c>
      <c r="C3163" s="1" t="e">
        <f>_xlfn.XLOOKUP($A3163,Mapping!$A:$A,Mapping!$D:$D)</f>
        <v>#N/A</v>
      </c>
      <c r="D3163" s="1" t="e">
        <f>_xlfn.XLOOKUP($A3163,Mapping!$A:$A,Mapping!$E:$E)</f>
        <v>#N/A</v>
      </c>
      <c r="E3163" s="1" t="e">
        <f>_xlfn.XLOOKUP($A3163,Mapping!$A:$A,Mapping!$C:$C)</f>
        <v>#N/A</v>
      </c>
      <c r="F3163" s="1" t="e">
        <f>_xlfn.XLOOKUP($A3163,Mapping!$A:$A,Mapping!$G:$G)</f>
        <v>#N/A</v>
      </c>
    </row>
    <row r="3164" spans="1:6" hidden="1" x14ac:dyDescent="0.25">
      <c r="A3164" t="s">
        <v>1239</v>
      </c>
      <c r="B3164" t="s">
        <v>17</v>
      </c>
      <c r="C3164" s="1" t="e">
        <f>_xlfn.XLOOKUP($A3164,Mapping!$A:$A,Mapping!$D:$D)</f>
        <v>#N/A</v>
      </c>
      <c r="D3164" s="1" t="e">
        <f>_xlfn.XLOOKUP($A3164,Mapping!$A:$A,Mapping!$E:$E)</f>
        <v>#N/A</v>
      </c>
      <c r="E3164" s="1" t="e">
        <f>_xlfn.XLOOKUP($A3164,Mapping!$A:$A,Mapping!$C:$C)</f>
        <v>#N/A</v>
      </c>
      <c r="F3164" s="1" t="e">
        <f>_xlfn.XLOOKUP($A3164,Mapping!$A:$A,Mapping!$G:$G)</f>
        <v>#N/A</v>
      </c>
    </row>
    <row r="3165" spans="1:6" hidden="1" x14ac:dyDescent="0.25">
      <c r="A3165" t="s">
        <v>1240</v>
      </c>
      <c r="B3165" t="s">
        <v>17</v>
      </c>
      <c r="C3165" s="1" t="e">
        <f>_xlfn.XLOOKUP($A3165,Mapping!$A:$A,Mapping!$D:$D)</f>
        <v>#N/A</v>
      </c>
      <c r="D3165" s="1" t="e">
        <f>_xlfn.XLOOKUP($A3165,Mapping!$A:$A,Mapping!$E:$E)</f>
        <v>#N/A</v>
      </c>
      <c r="E3165" s="1" t="e">
        <f>_xlfn.XLOOKUP($A3165,Mapping!$A:$A,Mapping!$C:$C)</f>
        <v>#N/A</v>
      </c>
      <c r="F3165" s="1" t="e">
        <f>_xlfn.XLOOKUP($A3165,Mapping!$A:$A,Mapping!$G:$G)</f>
        <v>#N/A</v>
      </c>
    </row>
    <row r="3166" spans="1:6" hidden="1" x14ac:dyDescent="0.25">
      <c r="A3166" t="s">
        <v>3030</v>
      </c>
      <c r="B3166" t="s">
        <v>17</v>
      </c>
      <c r="C3166" s="1" t="e">
        <f>_xlfn.XLOOKUP($A3166,Mapping!$A:$A,Mapping!$D:$D)</f>
        <v>#N/A</v>
      </c>
      <c r="D3166" s="1" t="e">
        <f>_xlfn.XLOOKUP($A3166,Mapping!$A:$A,Mapping!$E:$E)</f>
        <v>#N/A</v>
      </c>
      <c r="E3166" s="1" t="e">
        <f>_xlfn.XLOOKUP($A3166,Mapping!$A:$A,Mapping!$C:$C)</f>
        <v>#N/A</v>
      </c>
      <c r="F3166" s="1" t="e">
        <f>_xlfn.XLOOKUP($A3166,Mapping!$A:$A,Mapping!$G:$G)</f>
        <v>#N/A</v>
      </c>
    </row>
    <row r="3167" spans="1:6" hidden="1" x14ac:dyDescent="0.25">
      <c r="A3167" t="s">
        <v>3031</v>
      </c>
      <c r="B3167" t="s">
        <v>17</v>
      </c>
      <c r="C3167" s="1" t="e">
        <f>_xlfn.XLOOKUP($A3167,Mapping!$A:$A,Mapping!$D:$D)</f>
        <v>#N/A</v>
      </c>
      <c r="D3167" s="1" t="e">
        <f>_xlfn.XLOOKUP($A3167,Mapping!$A:$A,Mapping!$E:$E)</f>
        <v>#N/A</v>
      </c>
      <c r="E3167" s="1" t="e">
        <f>_xlfn.XLOOKUP($A3167,Mapping!$A:$A,Mapping!$C:$C)</f>
        <v>#N/A</v>
      </c>
      <c r="F3167" s="1" t="e">
        <f>_xlfn.XLOOKUP($A3167,Mapping!$A:$A,Mapping!$G:$G)</f>
        <v>#N/A</v>
      </c>
    </row>
    <row r="3168" spans="1:6" hidden="1" x14ac:dyDescent="0.25">
      <c r="A3168" t="s">
        <v>3032</v>
      </c>
      <c r="B3168" t="s">
        <v>17</v>
      </c>
      <c r="C3168" s="1" t="e">
        <f>_xlfn.XLOOKUP($A3168,Mapping!$A:$A,Mapping!$D:$D)</f>
        <v>#N/A</v>
      </c>
      <c r="D3168" s="1" t="e">
        <f>_xlfn.XLOOKUP($A3168,Mapping!$A:$A,Mapping!$E:$E)</f>
        <v>#N/A</v>
      </c>
      <c r="E3168" s="1" t="e">
        <f>_xlfn.XLOOKUP($A3168,Mapping!$A:$A,Mapping!$C:$C)</f>
        <v>#N/A</v>
      </c>
      <c r="F3168" s="1" t="e">
        <f>_xlfn.XLOOKUP($A3168,Mapping!$A:$A,Mapping!$G:$G)</f>
        <v>#N/A</v>
      </c>
    </row>
    <row r="3169" spans="1:6" hidden="1" x14ac:dyDescent="0.25">
      <c r="A3169" t="s">
        <v>3033</v>
      </c>
      <c r="B3169" t="s">
        <v>17</v>
      </c>
      <c r="C3169" s="1" t="e">
        <f>_xlfn.XLOOKUP($A3169,Mapping!$A:$A,Mapping!$D:$D)</f>
        <v>#N/A</v>
      </c>
      <c r="D3169" s="1" t="e">
        <f>_xlfn.XLOOKUP($A3169,Mapping!$A:$A,Mapping!$E:$E)</f>
        <v>#N/A</v>
      </c>
      <c r="E3169" s="1" t="e">
        <f>_xlfn.XLOOKUP($A3169,Mapping!$A:$A,Mapping!$C:$C)</f>
        <v>#N/A</v>
      </c>
      <c r="F3169" s="1" t="e">
        <f>_xlfn.XLOOKUP($A3169,Mapping!$A:$A,Mapping!$G:$G)</f>
        <v>#N/A</v>
      </c>
    </row>
    <row r="3170" spans="1:6" hidden="1" x14ac:dyDescent="0.25">
      <c r="A3170" t="s">
        <v>3034</v>
      </c>
      <c r="B3170" t="s">
        <v>17</v>
      </c>
      <c r="C3170" s="1" t="e">
        <f>_xlfn.XLOOKUP($A3170,Mapping!$A:$A,Mapping!$D:$D)</f>
        <v>#N/A</v>
      </c>
      <c r="D3170" s="1" t="e">
        <f>_xlfn.XLOOKUP($A3170,Mapping!$A:$A,Mapping!$E:$E)</f>
        <v>#N/A</v>
      </c>
      <c r="E3170" s="1" t="e">
        <f>_xlfn.XLOOKUP($A3170,Mapping!$A:$A,Mapping!$C:$C)</f>
        <v>#N/A</v>
      </c>
      <c r="F3170" s="1" t="e">
        <f>_xlfn.XLOOKUP($A3170,Mapping!$A:$A,Mapping!$G:$G)</f>
        <v>#N/A</v>
      </c>
    </row>
    <row r="3171" spans="1:6" hidden="1" x14ac:dyDescent="0.25">
      <c r="A3171" t="s">
        <v>3035</v>
      </c>
      <c r="B3171" t="s">
        <v>17</v>
      </c>
      <c r="C3171" s="1" t="e">
        <f>_xlfn.XLOOKUP($A3171,Mapping!$A:$A,Mapping!$D:$D)</f>
        <v>#N/A</v>
      </c>
      <c r="D3171" s="1" t="e">
        <f>_xlfn.XLOOKUP($A3171,Mapping!$A:$A,Mapping!$E:$E)</f>
        <v>#N/A</v>
      </c>
      <c r="E3171" s="1" t="e">
        <f>_xlfn.XLOOKUP($A3171,Mapping!$A:$A,Mapping!$C:$C)</f>
        <v>#N/A</v>
      </c>
      <c r="F3171" s="1" t="e">
        <f>_xlfn.XLOOKUP($A3171,Mapping!$A:$A,Mapping!$G:$G)</f>
        <v>#N/A</v>
      </c>
    </row>
    <row r="3172" spans="1:6" hidden="1" x14ac:dyDescent="0.25">
      <c r="A3172" t="s">
        <v>3036</v>
      </c>
      <c r="B3172" t="s">
        <v>17</v>
      </c>
      <c r="C3172" s="1" t="e">
        <f>_xlfn.XLOOKUP($A3172,Mapping!$A:$A,Mapping!$D:$D)</f>
        <v>#N/A</v>
      </c>
      <c r="D3172" s="1" t="e">
        <f>_xlfn.XLOOKUP($A3172,Mapping!$A:$A,Mapping!$E:$E)</f>
        <v>#N/A</v>
      </c>
      <c r="E3172" s="1" t="e">
        <f>_xlfn.XLOOKUP($A3172,Mapping!$A:$A,Mapping!$C:$C)</f>
        <v>#N/A</v>
      </c>
      <c r="F3172" s="1" t="e">
        <f>_xlfn.XLOOKUP($A3172,Mapping!$A:$A,Mapping!$G:$G)</f>
        <v>#N/A</v>
      </c>
    </row>
    <row r="3173" spans="1:6" hidden="1" x14ac:dyDescent="0.25">
      <c r="A3173" t="s">
        <v>3037</v>
      </c>
      <c r="B3173" t="s">
        <v>17</v>
      </c>
      <c r="C3173" s="1" t="e">
        <f>_xlfn.XLOOKUP($A3173,Mapping!$A:$A,Mapping!$D:$D)</f>
        <v>#N/A</v>
      </c>
      <c r="D3173" s="1" t="e">
        <f>_xlfn.XLOOKUP($A3173,Mapping!$A:$A,Mapping!$E:$E)</f>
        <v>#N/A</v>
      </c>
      <c r="E3173" s="1" t="e">
        <f>_xlfn.XLOOKUP($A3173,Mapping!$A:$A,Mapping!$C:$C)</f>
        <v>#N/A</v>
      </c>
      <c r="F3173" s="1" t="e">
        <f>_xlfn.XLOOKUP($A3173,Mapping!$A:$A,Mapping!$G:$G)</f>
        <v>#N/A</v>
      </c>
    </row>
    <row r="3174" spans="1:6" hidden="1" x14ac:dyDescent="0.25">
      <c r="A3174" t="s">
        <v>2324</v>
      </c>
      <c r="B3174" t="s">
        <v>34</v>
      </c>
      <c r="C3174" s="1" t="e">
        <f>_xlfn.XLOOKUP($A3174,Mapping!$A:$A,Mapping!$D:$D)</f>
        <v>#N/A</v>
      </c>
      <c r="D3174" s="1" t="e">
        <f>_xlfn.XLOOKUP($A3174,Mapping!$A:$A,Mapping!$E:$E)</f>
        <v>#N/A</v>
      </c>
      <c r="E3174" s="1" t="e">
        <f>_xlfn.XLOOKUP($A3174,Mapping!$A:$A,Mapping!$C:$C)</f>
        <v>#N/A</v>
      </c>
      <c r="F3174" s="1" t="e">
        <f>_xlfn.XLOOKUP($A3174,Mapping!$A:$A,Mapping!$G:$G)</f>
        <v>#N/A</v>
      </c>
    </row>
    <row r="3175" spans="1:6" hidden="1" x14ac:dyDescent="0.25">
      <c r="A3175" t="s">
        <v>2325</v>
      </c>
      <c r="B3175" t="s">
        <v>34</v>
      </c>
      <c r="C3175" s="1" t="e">
        <f>_xlfn.XLOOKUP($A3175,Mapping!$A:$A,Mapping!$D:$D)</f>
        <v>#N/A</v>
      </c>
      <c r="D3175" s="1" t="e">
        <f>_xlfn.XLOOKUP($A3175,Mapping!$A:$A,Mapping!$E:$E)</f>
        <v>#N/A</v>
      </c>
      <c r="E3175" s="1" t="e">
        <f>_xlfn.XLOOKUP($A3175,Mapping!$A:$A,Mapping!$C:$C)</f>
        <v>#N/A</v>
      </c>
      <c r="F3175" s="1" t="e">
        <f>_xlfn.XLOOKUP($A3175,Mapping!$A:$A,Mapping!$G:$G)</f>
        <v>#N/A</v>
      </c>
    </row>
    <row r="3176" spans="1:6" hidden="1" x14ac:dyDescent="0.25">
      <c r="A3176" t="s">
        <v>2326</v>
      </c>
      <c r="B3176" t="s">
        <v>34</v>
      </c>
      <c r="C3176" s="1" t="e">
        <f>_xlfn.XLOOKUP($A3176,Mapping!$A:$A,Mapping!$D:$D)</f>
        <v>#N/A</v>
      </c>
      <c r="D3176" s="1" t="e">
        <f>_xlfn.XLOOKUP($A3176,Mapping!$A:$A,Mapping!$E:$E)</f>
        <v>#N/A</v>
      </c>
      <c r="E3176" s="1" t="e">
        <f>_xlfn.XLOOKUP($A3176,Mapping!$A:$A,Mapping!$C:$C)</f>
        <v>#N/A</v>
      </c>
      <c r="F3176" s="1" t="e">
        <f>_xlfn.XLOOKUP($A3176,Mapping!$A:$A,Mapping!$G:$G)</f>
        <v>#N/A</v>
      </c>
    </row>
    <row r="3177" spans="1:6" hidden="1" x14ac:dyDescent="0.25">
      <c r="A3177" t="s">
        <v>2327</v>
      </c>
      <c r="B3177" t="s">
        <v>34</v>
      </c>
      <c r="C3177" s="1" t="e">
        <f>_xlfn.XLOOKUP($A3177,Mapping!$A:$A,Mapping!$D:$D)</f>
        <v>#N/A</v>
      </c>
      <c r="D3177" s="1" t="e">
        <f>_xlfn.XLOOKUP($A3177,Mapping!$A:$A,Mapping!$E:$E)</f>
        <v>#N/A</v>
      </c>
      <c r="E3177" s="1" t="e">
        <f>_xlfn.XLOOKUP($A3177,Mapping!$A:$A,Mapping!$C:$C)</f>
        <v>#N/A</v>
      </c>
      <c r="F3177" s="1" t="e">
        <f>_xlfn.XLOOKUP($A3177,Mapping!$A:$A,Mapping!$G:$G)</f>
        <v>#N/A</v>
      </c>
    </row>
    <row r="3178" spans="1:6" hidden="1" x14ac:dyDescent="0.25">
      <c r="A3178" t="s">
        <v>2328</v>
      </c>
      <c r="B3178" t="s">
        <v>34</v>
      </c>
      <c r="C3178" s="1" t="e">
        <f>_xlfn.XLOOKUP($A3178,Mapping!$A:$A,Mapping!$D:$D)</f>
        <v>#N/A</v>
      </c>
      <c r="D3178" s="1" t="e">
        <f>_xlfn.XLOOKUP($A3178,Mapping!$A:$A,Mapping!$E:$E)</f>
        <v>#N/A</v>
      </c>
      <c r="E3178" s="1" t="e">
        <f>_xlfn.XLOOKUP($A3178,Mapping!$A:$A,Mapping!$C:$C)</f>
        <v>#N/A</v>
      </c>
      <c r="F3178" s="1" t="e">
        <f>_xlfn.XLOOKUP($A3178,Mapping!$A:$A,Mapping!$G:$G)</f>
        <v>#N/A</v>
      </c>
    </row>
    <row r="3179" spans="1:6" hidden="1" x14ac:dyDescent="0.25">
      <c r="A3179" t="s">
        <v>2329</v>
      </c>
      <c r="B3179" t="s">
        <v>34</v>
      </c>
      <c r="C3179" s="1" t="e">
        <f>_xlfn.XLOOKUP($A3179,Mapping!$A:$A,Mapping!$D:$D)</f>
        <v>#N/A</v>
      </c>
      <c r="D3179" s="1" t="e">
        <f>_xlfn.XLOOKUP($A3179,Mapping!$A:$A,Mapping!$E:$E)</f>
        <v>#N/A</v>
      </c>
      <c r="E3179" s="1" t="e">
        <f>_xlfn.XLOOKUP($A3179,Mapping!$A:$A,Mapping!$C:$C)</f>
        <v>#N/A</v>
      </c>
      <c r="F3179" s="1" t="e">
        <f>_xlfn.XLOOKUP($A3179,Mapping!$A:$A,Mapping!$G:$G)</f>
        <v>#N/A</v>
      </c>
    </row>
    <row r="3180" spans="1:6" hidden="1" x14ac:dyDescent="0.25">
      <c r="A3180" t="s">
        <v>2330</v>
      </c>
      <c r="B3180" t="s">
        <v>34</v>
      </c>
      <c r="C3180" s="1" t="e">
        <f>_xlfn.XLOOKUP($A3180,Mapping!$A:$A,Mapping!$D:$D)</f>
        <v>#N/A</v>
      </c>
      <c r="D3180" s="1" t="e">
        <f>_xlfn.XLOOKUP($A3180,Mapping!$A:$A,Mapping!$E:$E)</f>
        <v>#N/A</v>
      </c>
      <c r="E3180" s="1" t="e">
        <f>_xlfn.XLOOKUP($A3180,Mapping!$A:$A,Mapping!$C:$C)</f>
        <v>#N/A</v>
      </c>
      <c r="F3180" s="1" t="e">
        <f>_xlfn.XLOOKUP($A3180,Mapping!$A:$A,Mapping!$G:$G)</f>
        <v>#N/A</v>
      </c>
    </row>
    <row r="3181" spans="1:6" hidden="1" x14ac:dyDescent="0.25">
      <c r="A3181" t="s">
        <v>2331</v>
      </c>
      <c r="B3181" t="s">
        <v>34</v>
      </c>
      <c r="C3181" s="1" t="e">
        <f>_xlfn.XLOOKUP($A3181,Mapping!$A:$A,Mapping!$D:$D)</f>
        <v>#N/A</v>
      </c>
      <c r="D3181" s="1" t="e">
        <f>_xlfn.XLOOKUP($A3181,Mapping!$A:$A,Mapping!$E:$E)</f>
        <v>#N/A</v>
      </c>
      <c r="E3181" s="1" t="e">
        <f>_xlfn.XLOOKUP($A3181,Mapping!$A:$A,Mapping!$C:$C)</f>
        <v>#N/A</v>
      </c>
      <c r="F3181" s="1" t="e">
        <f>_xlfn.XLOOKUP($A3181,Mapping!$A:$A,Mapping!$G:$G)</f>
        <v>#N/A</v>
      </c>
    </row>
    <row r="3182" spans="1:6" hidden="1" x14ac:dyDescent="0.25">
      <c r="A3182" t="s">
        <v>2332</v>
      </c>
      <c r="B3182" t="s">
        <v>34</v>
      </c>
      <c r="C3182" s="1" t="e">
        <f>_xlfn.XLOOKUP($A3182,Mapping!$A:$A,Mapping!$D:$D)</f>
        <v>#N/A</v>
      </c>
      <c r="D3182" s="1" t="e">
        <f>_xlfn.XLOOKUP($A3182,Mapping!$A:$A,Mapping!$E:$E)</f>
        <v>#N/A</v>
      </c>
      <c r="E3182" s="1" t="e">
        <f>_xlfn.XLOOKUP($A3182,Mapping!$A:$A,Mapping!$C:$C)</f>
        <v>#N/A</v>
      </c>
      <c r="F3182" s="1" t="e">
        <f>_xlfn.XLOOKUP($A3182,Mapping!$A:$A,Mapping!$G:$G)</f>
        <v>#N/A</v>
      </c>
    </row>
    <row r="3183" spans="1:6" hidden="1" x14ac:dyDescent="0.25">
      <c r="A3183" t="s">
        <v>2334</v>
      </c>
      <c r="B3183" t="s">
        <v>34</v>
      </c>
      <c r="C3183" s="1" t="e">
        <f>_xlfn.XLOOKUP($A3183,Mapping!$A:$A,Mapping!$D:$D)</f>
        <v>#N/A</v>
      </c>
      <c r="D3183" s="1" t="e">
        <f>_xlfn.XLOOKUP($A3183,Mapping!$A:$A,Mapping!$E:$E)</f>
        <v>#N/A</v>
      </c>
      <c r="E3183" s="1" t="e">
        <f>_xlfn.XLOOKUP($A3183,Mapping!$A:$A,Mapping!$C:$C)</f>
        <v>#N/A</v>
      </c>
      <c r="F3183" s="1" t="e">
        <f>_xlfn.XLOOKUP($A3183,Mapping!$A:$A,Mapping!$G:$G)</f>
        <v>#N/A</v>
      </c>
    </row>
    <row r="3184" spans="1:6" hidden="1" x14ac:dyDescent="0.25">
      <c r="A3184" t="s">
        <v>2335</v>
      </c>
      <c r="B3184" t="s">
        <v>34</v>
      </c>
      <c r="C3184" s="1" t="e">
        <f>_xlfn.XLOOKUP($A3184,Mapping!$A:$A,Mapping!$D:$D)</f>
        <v>#N/A</v>
      </c>
      <c r="D3184" s="1" t="e">
        <f>_xlfn.XLOOKUP($A3184,Mapping!$A:$A,Mapping!$E:$E)</f>
        <v>#N/A</v>
      </c>
      <c r="E3184" s="1" t="e">
        <f>_xlfn.XLOOKUP($A3184,Mapping!$A:$A,Mapping!$C:$C)</f>
        <v>#N/A</v>
      </c>
      <c r="F3184" s="1" t="e">
        <f>_xlfn.XLOOKUP($A3184,Mapping!$A:$A,Mapping!$G:$G)</f>
        <v>#N/A</v>
      </c>
    </row>
    <row r="3185" spans="1:6" hidden="1" x14ac:dyDescent="0.25">
      <c r="A3185" t="s">
        <v>2336</v>
      </c>
      <c r="B3185" t="s">
        <v>34</v>
      </c>
      <c r="C3185" s="1" t="e">
        <f>_xlfn.XLOOKUP($A3185,Mapping!$A:$A,Mapping!$D:$D)</f>
        <v>#N/A</v>
      </c>
      <c r="D3185" s="1" t="e">
        <f>_xlfn.XLOOKUP($A3185,Mapping!$A:$A,Mapping!$E:$E)</f>
        <v>#N/A</v>
      </c>
      <c r="E3185" s="1" t="e">
        <f>_xlfn.XLOOKUP($A3185,Mapping!$A:$A,Mapping!$C:$C)</f>
        <v>#N/A</v>
      </c>
      <c r="F3185" s="1" t="e">
        <f>_xlfn.XLOOKUP($A3185,Mapping!$A:$A,Mapping!$G:$G)</f>
        <v>#N/A</v>
      </c>
    </row>
    <row r="3186" spans="1:6" hidden="1" x14ac:dyDescent="0.25">
      <c r="A3186" t="s">
        <v>2337</v>
      </c>
      <c r="B3186" t="s">
        <v>34</v>
      </c>
      <c r="C3186" s="1" t="e">
        <f>_xlfn.XLOOKUP($A3186,Mapping!$A:$A,Mapping!$D:$D)</f>
        <v>#N/A</v>
      </c>
      <c r="D3186" s="1" t="e">
        <f>_xlfn.XLOOKUP($A3186,Mapping!$A:$A,Mapping!$E:$E)</f>
        <v>#N/A</v>
      </c>
      <c r="E3186" s="1" t="e">
        <f>_xlfn.XLOOKUP($A3186,Mapping!$A:$A,Mapping!$C:$C)</f>
        <v>#N/A</v>
      </c>
      <c r="F3186" s="1" t="e">
        <f>_xlfn.XLOOKUP($A3186,Mapping!$A:$A,Mapping!$G:$G)</f>
        <v>#N/A</v>
      </c>
    </row>
    <row r="3187" spans="1:6" hidden="1" x14ac:dyDescent="0.25">
      <c r="A3187" t="s">
        <v>2338</v>
      </c>
      <c r="B3187" t="s">
        <v>34</v>
      </c>
      <c r="C3187" s="1" t="e">
        <f>_xlfn.XLOOKUP($A3187,Mapping!$A:$A,Mapping!$D:$D)</f>
        <v>#N/A</v>
      </c>
      <c r="D3187" s="1" t="e">
        <f>_xlfn.XLOOKUP($A3187,Mapping!$A:$A,Mapping!$E:$E)</f>
        <v>#N/A</v>
      </c>
      <c r="E3187" s="1" t="e">
        <f>_xlfn.XLOOKUP($A3187,Mapping!$A:$A,Mapping!$C:$C)</f>
        <v>#N/A</v>
      </c>
      <c r="F3187" s="1" t="e">
        <f>_xlfn.XLOOKUP($A3187,Mapping!$A:$A,Mapping!$G:$G)</f>
        <v>#N/A</v>
      </c>
    </row>
    <row r="3188" spans="1:6" hidden="1" x14ac:dyDescent="0.25">
      <c r="A3188" t="s">
        <v>2339</v>
      </c>
      <c r="B3188" t="s">
        <v>34</v>
      </c>
      <c r="C3188" s="1" t="e">
        <f>_xlfn.XLOOKUP($A3188,Mapping!$A:$A,Mapping!$D:$D)</f>
        <v>#N/A</v>
      </c>
      <c r="D3188" s="1" t="e">
        <f>_xlfn.XLOOKUP($A3188,Mapping!$A:$A,Mapping!$E:$E)</f>
        <v>#N/A</v>
      </c>
      <c r="E3188" s="1" t="e">
        <f>_xlfn.XLOOKUP($A3188,Mapping!$A:$A,Mapping!$C:$C)</f>
        <v>#N/A</v>
      </c>
      <c r="F3188" s="1" t="e">
        <f>_xlfn.XLOOKUP($A3188,Mapping!$A:$A,Mapping!$G:$G)</f>
        <v>#N/A</v>
      </c>
    </row>
    <row r="3189" spans="1:6" hidden="1" x14ac:dyDescent="0.25">
      <c r="A3189" t="s">
        <v>2340</v>
      </c>
      <c r="B3189" t="s">
        <v>34</v>
      </c>
      <c r="C3189" s="1" t="e">
        <f>_xlfn.XLOOKUP($A3189,Mapping!$A:$A,Mapping!$D:$D)</f>
        <v>#N/A</v>
      </c>
      <c r="D3189" s="1" t="e">
        <f>_xlfn.XLOOKUP($A3189,Mapping!$A:$A,Mapping!$E:$E)</f>
        <v>#N/A</v>
      </c>
      <c r="E3189" s="1" t="e">
        <f>_xlfn.XLOOKUP($A3189,Mapping!$A:$A,Mapping!$C:$C)</f>
        <v>#N/A</v>
      </c>
      <c r="F3189" s="1" t="e">
        <f>_xlfn.XLOOKUP($A3189,Mapping!$A:$A,Mapping!$G:$G)</f>
        <v>#N/A</v>
      </c>
    </row>
    <row r="3190" spans="1:6" hidden="1" x14ac:dyDescent="0.25">
      <c r="A3190" t="s">
        <v>2341</v>
      </c>
      <c r="B3190" t="s">
        <v>34</v>
      </c>
      <c r="C3190" s="1" t="e">
        <f>_xlfn.XLOOKUP($A3190,Mapping!$A:$A,Mapping!$D:$D)</f>
        <v>#N/A</v>
      </c>
      <c r="D3190" s="1" t="e">
        <f>_xlfn.XLOOKUP($A3190,Mapping!$A:$A,Mapping!$E:$E)</f>
        <v>#N/A</v>
      </c>
      <c r="E3190" s="1" t="e">
        <f>_xlfn.XLOOKUP($A3190,Mapping!$A:$A,Mapping!$C:$C)</f>
        <v>#N/A</v>
      </c>
      <c r="F3190" s="1" t="e">
        <f>_xlfn.XLOOKUP($A3190,Mapping!$A:$A,Mapping!$G:$G)</f>
        <v>#N/A</v>
      </c>
    </row>
    <row r="3191" spans="1:6" hidden="1" x14ac:dyDescent="0.25">
      <c r="A3191" t="s">
        <v>2342</v>
      </c>
      <c r="B3191" t="s">
        <v>34</v>
      </c>
      <c r="C3191" s="1" t="e">
        <f>_xlfn.XLOOKUP($A3191,Mapping!$A:$A,Mapping!$D:$D)</f>
        <v>#N/A</v>
      </c>
      <c r="D3191" s="1" t="e">
        <f>_xlfn.XLOOKUP($A3191,Mapping!$A:$A,Mapping!$E:$E)</f>
        <v>#N/A</v>
      </c>
      <c r="E3191" s="1" t="e">
        <f>_xlfn.XLOOKUP($A3191,Mapping!$A:$A,Mapping!$C:$C)</f>
        <v>#N/A</v>
      </c>
      <c r="F3191" s="1" t="e">
        <f>_xlfn.XLOOKUP($A3191,Mapping!$A:$A,Mapping!$G:$G)</f>
        <v>#N/A</v>
      </c>
    </row>
    <row r="3192" spans="1:6" hidden="1" x14ac:dyDescent="0.25">
      <c r="A3192" t="s">
        <v>2343</v>
      </c>
      <c r="B3192" t="s">
        <v>34</v>
      </c>
      <c r="C3192" s="1" t="e">
        <f>_xlfn.XLOOKUP($A3192,Mapping!$A:$A,Mapping!$D:$D)</f>
        <v>#N/A</v>
      </c>
      <c r="D3192" s="1" t="e">
        <f>_xlfn.XLOOKUP($A3192,Mapping!$A:$A,Mapping!$E:$E)</f>
        <v>#N/A</v>
      </c>
      <c r="E3192" s="1" t="e">
        <f>_xlfn.XLOOKUP($A3192,Mapping!$A:$A,Mapping!$C:$C)</f>
        <v>#N/A</v>
      </c>
      <c r="F3192" s="1" t="e">
        <f>_xlfn.XLOOKUP($A3192,Mapping!$A:$A,Mapping!$G:$G)</f>
        <v>#N/A</v>
      </c>
    </row>
    <row r="3193" spans="1:6" hidden="1" x14ac:dyDescent="0.25">
      <c r="A3193" t="s">
        <v>2344</v>
      </c>
      <c r="B3193" t="s">
        <v>34</v>
      </c>
      <c r="C3193" s="1" t="e">
        <f>_xlfn.XLOOKUP($A3193,Mapping!$A:$A,Mapping!$D:$D)</f>
        <v>#N/A</v>
      </c>
      <c r="D3193" s="1" t="e">
        <f>_xlfn.XLOOKUP($A3193,Mapping!$A:$A,Mapping!$E:$E)</f>
        <v>#N/A</v>
      </c>
      <c r="E3193" s="1" t="e">
        <f>_xlfn.XLOOKUP($A3193,Mapping!$A:$A,Mapping!$C:$C)</f>
        <v>#N/A</v>
      </c>
      <c r="F3193" s="1" t="e">
        <f>_xlfn.XLOOKUP($A3193,Mapping!$A:$A,Mapping!$G:$G)</f>
        <v>#N/A</v>
      </c>
    </row>
    <row r="3194" spans="1:6" hidden="1" x14ac:dyDescent="0.25">
      <c r="A3194" t="s">
        <v>2345</v>
      </c>
      <c r="B3194" t="s">
        <v>34</v>
      </c>
      <c r="C3194" s="1" t="e">
        <f>_xlfn.XLOOKUP($A3194,Mapping!$A:$A,Mapping!$D:$D)</f>
        <v>#N/A</v>
      </c>
      <c r="D3194" s="1" t="e">
        <f>_xlfn.XLOOKUP($A3194,Mapping!$A:$A,Mapping!$E:$E)</f>
        <v>#N/A</v>
      </c>
      <c r="E3194" s="1" t="e">
        <f>_xlfn.XLOOKUP($A3194,Mapping!$A:$A,Mapping!$C:$C)</f>
        <v>#N/A</v>
      </c>
      <c r="F3194" s="1" t="e">
        <f>_xlfn.XLOOKUP($A3194,Mapping!$A:$A,Mapping!$G:$G)</f>
        <v>#N/A</v>
      </c>
    </row>
    <row r="3195" spans="1:6" hidden="1" x14ac:dyDescent="0.25">
      <c r="A3195" t="s">
        <v>2346</v>
      </c>
      <c r="B3195" t="s">
        <v>34</v>
      </c>
      <c r="C3195" s="1" t="e">
        <f>_xlfn.XLOOKUP($A3195,Mapping!$A:$A,Mapping!$D:$D)</f>
        <v>#N/A</v>
      </c>
      <c r="D3195" s="1" t="e">
        <f>_xlfn.XLOOKUP($A3195,Mapping!$A:$A,Mapping!$E:$E)</f>
        <v>#N/A</v>
      </c>
      <c r="E3195" s="1" t="e">
        <f>_xlfn.XLOOKUP($A3195,Mapping!$A:$A,Mapping!$C:$C)</f>
        <v>#N/A</v>
      </c>
      <c r="F3195" s="1" t="e">
        <f>_xlfn.XLOOKUP($A3195,Mapping!$A:$A,Mapping!$G:$G)</f>
        <v>#N/A</v>
      </c>
    </row>
    <row r="3196" spans="1:6" hidden="1" x14ac:dyDescent="0.25">
      <c r="A3196" t="s">
        <v>2347</v>
      </c>
      <c r="B3196" t="s">
        <v>34</v>
      </c>
      <c r="C3196" s="1" t="e">
        <f>_xlfn.XLOOKUP($A3196,Mapping!$A:$A,Mapping!$D:$D)</f>
        <v>#N/A</v>
      </c>
      <c r="D3196" s="1" t="e">
        <f>_xlfn.XLOOKUP($A3196,Mapping!$A:$A,Mapping!$E:$E)</f>
        <v>#N/A</v>
      </c>
      <c r="E3196" s="1" t="e">
        <f>_xlfn.XLOOKUP($A3196,Mapping!$A:$A,Mapping!$C:$C)</f>
        <v>#N/A</v>
      </c>
      <c r="F3196" s="1" t="e">
        <f>_xlfn.XLOOKUP($A3196,Mapping!$A:$A,Mapping!$G:$G)</f>
        <v>#N/A</v>
      </c>
    </row>
    <row r="3197" spans="1:6" hidden="1" x14ac:dyDescent="0.25">
      <c r="A3197" t="s">
        <v>2348</v>
      </c>
      <c r="B3197" t="s">
        <v>34</v>
      </c>
      <c r="C3197" s="1" t="e">
        <f>_xlfn.XLOOKUP($A3197,Mapping!$A:$A,Mapping!$D:$D)</f>
        <v>#N/A</v>
      </c>
      <c r="D3197" s="1" t="e">
        <f>_xlfn.XLOOKUP($A3197,Mapping!$A:$A,Mapping!$E:$E)</f>
        <v>#N/A</v>
      </c>
      <c r="E3197" s="1" t="e">
        <f>_xlfn.XLOOKUP($A3197,Mapping!$A:$A,Mapping!$C:$C)</f>
        <v>#N/A</v>
      </c>
      <c r="F3197" s="1" t="e">
        <f>_xlfn.XLOOKUP($A3197,Mapping!$A:$A,Mapping!$G:$G)</f>
        <v>#N/A</v>
      </c>
    </row>
    <row r="3198" spans="1:6" hidden="1" x14ac:dyDescent="0.25">
      <c r="A3198" t="s">
        <v>2349</v>
      </c>
      <c r="B3198" t="s">
        <v>34</v>
      </c>
      <c r="C3198" s="1" t="e">
        <f>_xlfn.XLOOKUP($A3198,Mapping!$A:$A,Mapping!$D:$D)</f>
        <v>#N/A</v>
      </c>
      <c r="D3198" s="1" t="e">
        <f>_xlfn.XLOOKUP($A3198,Mapping!$A:$A,Mapping!$E:$E)</f>
        <v>#N/A</v>
      </c>
      <c r="E3198" s="1" t="e">
        <f>_xlfn.XLOOKUP($A3198,Mapping!$A:$A,Mapping!$C:$C)</f>
        <v>#N/A</v>
      </c>
      <c r="F3198" s="1" t="e">
        <f>_xlfn.XLOOKUP($A3198,Mapping!$A:$A,Mapping!$G:$G)</f>
        <v>#N/A</v>
      </c>
    </row>
    <row r="3199" spans="1:6" hidden="1" x14ac:dyDescent="0.25">
      <c r="A3199" t="s">
        <v>2350</v>
      </c>
      <c r="B3199" t="s">
        <v>34</v>
      </c>
      <c r="C3199" s="1" t="e">
        <f>_xlfn.XLOOKUP($A3199,Mapping!$A:$A,Mapping!$D:$D)</f>
        <v>#N/A</v>
      </c>
      <c r="D3199" s="1" t="e">
        <f>_xlfn.XLOOKUP($A3199,Mapping!$A:$A,Mapping!$E:$E)</f>
        <v>#N/A</v>
      </c>
      <c r="E3199" s="1" t="e">
        <f>_xlfn.XLOOKUP($A3199,Mapping!$A:$A,Mapping!$C:$C)</f>
        <v>#N/A</v>
      </c>
      <c r="F3199" s="1" t="e">
        <f>_xlfn.XLOOKUP($A3199,Mapping!$A:$A,Mapping!$G:$G)</f>
        <v>#N/A</v>
      </c>
    </row>
    <row r="3200" spans="1:6" hidden="1" x14ac:dyDescent="0.25">
      <c r="A3200" t="s">
        <v>2351</v>
      </c>
      <c r="B3200" t="s">
        <v>34</v>
      </c>
      <c r="C3200" s="1" t="e">
        <f>_xlfn.XLOOKUP($A3200,Mapping!$A:$A,Mapping!$D:$D)</f>
        <v>#N/A</v>
      </c>
      <c r="D3200" s="1" t="e">
        <f>_xlfn.XLOOKUP($A3200,Mapping!$A:$A,Mapping!$E:$E)</f>
        <v>#N/A</v>
      </c>
      <c r="E3200" s="1" t="e">
        <f>_xlfn.XLOOKUP($A3200,Mapping!$A:$A,Mapping!$C:$C)</f>
        <v>#N/A</v>
      </c>
      <c r="F3200" s="1" t="e">
        <f>_xlfn.XLOOKUP($A3200,Mapping!$A:$A,Mapping!$G:$G)</f>
        <v>#N/A</v>
      </c>
    </row>
    <row r="3201" spans="1:6" hidden="1" x14ac:dyDescent="0.25">
      <c r="A3201" t="s">
        <v>2352</v>
      </c>
      <c r="B3201" t="s">
        <v>34</v>
      </c>
      <c r="C3201" s="1" t="e">
        <f>_xlfn.XLOOKUP($A3201,Mapping!$A:$A,Mapping!$D:$D)</f>
        <v>#N/A</v>
      </c>
      <c r="D3201" s="1" t="e">
        <f>_xlfn.XLOOKUP($A3201,Mapping!$A:$A,Mapping!$E:$E)</f>
        <v>#N/A</v>
      </c>
      <c r="E3201" s="1" t="e">
        <f>_xlfn.XLOOKUP($A3201,Mapping!$A:$A,Mapping!$C:$C)</f>
        <v>#N/A</v>
      </c>
      <c r="F3201" s="1" t="e">
        <f>_xlfn.XLOOKUP($A3201,Mapping!$A:$A,Mapping!$G:$G)</f>
        <v>#N/A</v>
      </c>
    </row>
    <row r="3202" spans="1:6" hidden="1" x14ac:dyDescent="0.25">
      <c r="A3202" t="s">
        <v>2353</v>
      </c>
      <c r="B3202" t="s">
        <v>34</v>
      </c>
      <c r="C3202" s="1" t="e">
        <f>_xlfn.XLOOKUP($A3202,Mapping!$A:$A,Mapping!$D:$D)</f>
        <v>#N/A</v>
      </c>
      <c r="D3202" s="1" t="e">
        <f>_xlfn.XLOOKUP($A3202,Mapping!$A:$A,Mapping!$E:$E)</f>
        <v>#N/A</v>
      </c>
      <c r="E3202" s="1" t="e">
        <f>_xlfn.XLOOKUP($A3202,Mapping!$A:$A,Mapping!$C:$C)</f>
        <v>#N/A</v>
      </c>
      <c r="F3202" s="1" t="e">
        <f>_xlfn.XLOOKUP($A3202,Mapping!$A:$A,Mapping!$G:$G)</f>
        <v>#N/A</v>
      </c>
    </row>
    <row r="3203" spans="1:6" hidden="1" x14ac:dyDescent="0.25">
      <c r="A3203" t="s">
        <v>2354</v>
      </c>
      <c r="B3203" t="s">
        <v>34</v>
      </c>
      <c r="C3203" s="1" t="e">
        <f>_xlfn.XLOOKUP($A3203,Mapping!$A:$A,Mapping!$D:$D)</f>
        <v>#N/A</v>
      </c>
      <c r="D3203" s="1" t="e">
        <f>_xlfn.XLOOKUP($A3203,Mapping!$A:$A,Mapping!$E:$E)</f>
        <v>#N/A</v>
      </c>
      <c r="E3203" s="1" t="e">
        <f>_xlfn.XLOOKUP($A3203,Mapping!$A:$A,Mapping!$C:$C)</f>
        <v>#N/A</v>
      </c>
      <c r="F3203" s="1" t="e">
        <f>_xlfn.XLOOKUP($A3203,Mapping!$A:$A,Mapping!$G:$G)</f>
        <v>#N/A</v>
      </c>
    </row>
    <row r="3204" spans="1:6" hidden="1" x14ac:dyDescent="0.25">
      <c r="A3204" t="s">
        <v>2355</v>
      </c>
      <c r="B3204" t="s">
        <v>34</v>
      </c>
      <c r="C3204" s="1" t="e">
        <f>_xlfn.XLOOKUP($A3204,Mapping!$A:$A,Mapping!$D:$D)</f>
        <v>#N/A</v>
      </c>
      <c r="D3204" s="1" t="e">
        <f>_xlfn.XLOOKUP($A3204,Mapping!$A:$A,Mapping!$E:$E)</f>
        <v>#N/A</v>
      </c>
      <c r="E3204" s="1" t="e">
        <f>_xlfn.XLOOKUP($A3204,Mapping!$A:$A,Mapping!$C:$C)</f>
        <v>#N/A</v>
      </c>
      <c r="F3204" s="1" t="e">
        <f>_xlfn.XLOOKUP($A3204,Mapping!$A:$A,Mapping!$G:$G)</f>
        <v>#N/A</v>
      </c>
    </row>
    <row r="3205" spans="1:6" hidden="1" x14ac:dyDescent="0.25">
      <c r="A3205" t="s">
        <v>2356</v>
      </c>
      <c r="B3205" t="s">
        <v>34</v>
      </c>
      <c r="C3205" s="1" t="str">
        <f>_xlfn.XLOOKUP($A3205,Mapping!$A:$A,Mapping!$D:$D)</f>
        <v/>
      </c>
      <c r="D3205" s="1" t="str">
        <f>_xlfn.XLOOKUP($A3205,Mapping!$A:$A,Mapping!$E:$E)</f>
        <v/>
      </c>
      <c r="E3205" s="1" t="str">
        <f>_xlfn.XLOOKUP($A3205,Mapping!$A:$A,Mapping!$C:$C)</f>
        <v>SJWAM</v>
      </c>
      <c r="F3205" s="1" t="str">
        <f>_xlfn.XLOOKUP($A3205,Mapping!$A:$A,Mapping!$G:$G)</f>
        <v/>
      </c>
    </row>
    <row r="3206" spans="1:6" hidden="1" x14ac:dyDescent="0.25">
      <c r="A3206" t="s">
        <v>2357</v>
      </c>
      <c r="B3206" t="s">
        <v>34</v>
      </c>
      <c r="C3206" s="1" t="str">
        <f>_xlfn.XLOOKUP($A3206,Mapping!$A:$A,Mapping!$D:$D)</f>
        <v/>
      </c>
      <c r="D3206" s="1" t="str">
        <f>_xlfn.XLOOKUP($A3206,Mapping!$A:$A,Mapping!$E:$E)</f>
        <v/>
      </c>
      <c r="E3206" s="1" t="str">
        <f>_xlfn.XLOOKUP($A3206,Mapping!$A:$A,Mapping!$C:$C)</f>
        <v>SJWAM</v>
      </c>
      <c r="F3206" s="1" t="str">
        <f>_xlfn.XLOOKUP($A3206,Mapping!$A:$A,Mapping!$G:$G)</f>
        <v/>
      </c>
    </row>
    <row r="3207" spans="1:6" hidden="1" x14ac:dyDescent="0.25">
      <c r="A3207" t="s">
        <v>2358</v>
      </c>
      <c r="B3207" t="s">
        <v>34</v>
      </c>
      <c r="C3207" s="1" t="str">
        <f>_xlfn.XLOOKUP($A3207,Mapping!$A:$A,Mapping!$D:$D)</f>
        <v/>
      </c>
      <c r="D3207" s="1" t="str">
        <f>_xlfn.XLOOKUP($A3207,Mapping!$A:$A,Mapping!$E:$E)</f>
        <v/>
      </c>
      <c r="E3207" s="1" t="str">
        <f>_xlfn.XLOOKUP($A3207,Mapping!$A:$A,Mapping!$C:$C)</f>
        <v>SJWAM</v>
      </c>
      <c r="F3207" s="1" t="str">
        <f>_xlfn.XLOOKUP($A3207,Mapping!$A:$A,Mapping!$G:$G)</f>
        <v/>
      </c>
    </row>
    <row r="3208" spans="1:6" hidden="1" x14ac:dyDescent="0.25">
      <c r="A3208" t="s">
        <v>2359</v>
      </c>
      <c r="B3208" t="s">
        <v>34</v>
      </c>
      <c r="C3208" s="1" t="e">
        <f>_xlfn.XLOOKUP($A3208,Mapping!$A:$A,Mapping!$D:$D)</f>
        <v>#N/A</v>
      </c>
      <c r="D3208" s="1" t="e">
        <f>_xlfn.XLOOKUP($A3208,Mapping!$A:$A,Mapping!$E:$E)</f>
        <v>#N/A</v>
      </c>
      <c r="E3208" s="1" t="e">
        <f>_xlfn.XLOOKUP($A3208,Mapping!$A:$A,Mapping!$C:$C)</f>
        <v>#N/A</v>
      </c>
      <c r="F3208" s="1" t="e">
        <f>_xlfn.XLOOKUP($A3208,Mapping!$A:$A,Mapping!$G:$G)</f>
        <v>#N/A</v>
      </c>
    </row>
    <row r="3209" spans="1:6" hidden="1" x14ac:dyDescent="0.25">
      <c r="A3209" t="s">
        <v>2360</v>
      </c>
      <c r="B3209" t="s">
        <v>34</v>
      </c>
      <c r="C3209" s="1" t="e">
        <f>_xlfn.XLOOKUP($A3209,Mapping!$A:$A,Mapping!$D:$D)</f>
        <v>#N/A</v>
      </c>
      <c r="D3209" s="1" t="e">
        <f>_xlfn.XLOOKUP($A3209,Mapping!$A:$A,Mapping!$E:$E)</f>
        <v>#N/A</v>
      </c>
      <c r="E3209" s="1" t="e">
        <f>_xlfn.XLOOKUP($A3209,Mapping!$A:$A,Mapping!$C:$C)</f>
        <v>#N/A</v>
      </c>
      <c r="F3209" s="1" t="e">
        <f>_xlfn.XLOOKUP($A3209,Mapping!$A:$A,Mapping!$G:$G)</f>
        <v>#N/A</v>
      </c>
    </row>
    <row r="3210" spans="1:6" hidden="1" x14ac:dyDescent="0.25">
      <c r="A3210" t="s">
        <v>2361</v>
      </c>
      <c r="B3210" t="s">
        <v>34</v>
      </c>
      <c r="C3210" s="1" t="e">
        <f>_xlfn.XLOOKUP($A3210,Mapping!$A:$A,Mapping!$D:$D)</f>
        <v>#N/A</v>
      </c>
      <c r="D3210" s="1" t="e">
        <f>_xlfn.XLOOKUP($A3210,Mapping!$A:$A,Mapping!$E:$E)</f>
        <v>#N/A</v>
      </c>
      <c r="E3210" s="1" t="e">
        <f>_xlfn.XLOOKUP($A3210,Mapping!$A:$A,Mapping!$C:$C)</f>
        <v>#N/A</v>
      </c>
      <c r="F3210" s="1" t="e">
        <f>_xlfn.XLOOKUP($A3210,Mapping!$A:$A,Mapping!$G:$G)</f>
        <v>#N/A</v>
      </c>
    </row>
    <row r="3211" spans="1:6" hidden="1" x14ac:dyDescent="0.25">
      <c r="A3211" t="s">
        <v>2362</v>
      </c>
      <c r="B3211" t="s">
        <v>34</v>
      </c>
      <c r="C3211" s="1" t="e">
        <f>_xlfn.XLOOKUP($A3211,Mapping!$A:$A,Mapping!$D:$D)</f>
        <v>#N/A</v>
      </c>
      <c r="D3211" s="1" t="e">
        <f>_xlfn.XLOOKUP($A3211,Mapping!$A:$A,Mapping!$E:$E)</f>
        <v>#N/A</v>
      </c>
      <c r="E3211" s="1" t="e">
        <f>_xlfn.XLOOKUP($A3211,Mapping!$A:$A,Mapping!$C:$C)</f>
        <v>#N/A</v>
      </c>
      <c r="F3211" s="1" t="e">
        <f>_xlfn.XLOOKUP($A3211,Mapping!$A:$A,Mapping!$G:$G)</f>
        <v>#N/A</v>
      </c>
    </row>
    <row r="3212" spans="1:6" hidden="1" x14ac:dyDescent="0.25">
      <c r="A3212" t="s">
        <v>2363</v>
      </c>
      <c r="B3212" t="s">
        <v>34</v>
      </c>
      <c r="C3212" s="1" t="e">
        <f>_xlfn.XLOOKUP($A3212,Mapping!$A:$A,Mapping!$D:$D)</f>
        <v>#N/A</v>
      </c>
      <c r="D3212" s="1" t="e">
        <f>_xlfn.XLOOKUP($A3212,Mapping!$A:$A,Mapping!$E:$E)</f>
        <v>#N/A</v>
      </c>
      <c r="E3212" s="1" t="e">
        <f>_xlfn.XLOOKUP($A3212,Mapping!$A:$A,Mapping!$C:$C)</f>
        <v>#N/A</v>
      </c>
      <c r="F3212" s="1" t="e">
        <f>_xlfn.XLOOKUP($A3212,Mapping!$A:$A,Mapping!$G:$G)</f>
        <v>#N/A</v>
      </c>
    </row>
    <row r="3213" spans="1:6" hidden="1" x14ac:dyDescent="0.25">
      <c r="A3213" t="s">
        <v>2364</v>
      </c>
      <c r="B3213" t="s">
        <v>34</v>
      </c>
      <c r="C3213" s="1" t="e">
        <f>_xlfn.XLOOKUP($A3213,Mapping!$A:$A,Mapping!$D:$D)</f>
        <v>#N/A</v>
      </c>
      <c r="D3213" s="1" t="e">
        <f>_xlfn.XLOOKUP($A3213,Mapping!$A:$A,Mapping!$E:$E)</f>
        <v>#N/A</v>
      </c>
      <c r="E3213" s="1" t="e">
        <f>_xlfn.XLOOKUP($A3213,Mapping!$A:$A,Mapping!$C:$C)</f>
        <v>#N/A</v>
      </c>
      <c r="F3213" s="1" t="e">
        <f>_xlfn.XLOOKUP($A3213,Mapping!$A:$A,Mapping!$G:$G)</f>
        <v>#N/A</v>
      </c>
    </row>
    <row r="3214" spans="1:6" hidden="1" x14ac:dyDescent="0.25">
      <c r="A3214" t="s">
        <v>2365</v>
      </c>
      <c r="B3214" t="s">
        <v>34</v>
      </c>
      <c r="C3214" s="1" t="e">
        <f>_xlfn.XLOOKUP($A3214,Mapping!$A:$A,Mapping!$D:$D)</f>
        <v>#N/A</v>
      </c>
      <c r="D3214" s="1" t="e">
        <f>_xlfn.XLOOKUP($A3214,Mapping!$A:$A,Mapping!$E:$E)</f>
        <v>#N/A</v>
      </c>
      <c r="E3214" s="1" t="e">
        <f>_xlfn.XLOOKUP($A3214,Mapping!$A:$A,Mapping!$C:$C)</f>
        <v>#N/A</v>
      </c>
      <c r="F3214" s="1" t="e">
        <f>_xlfn.XLOOKUP($A3214,Mapping!$A:$A,Mapping!$G:$G)</f>
        <v>#N/A</v>
      </c>
    </row>
    <row r="3215" spans="1:6" hidden="1" x14ac:dyDescent="0.25">
      <c r="A3215" t="s">
        <v>2366</v>
      </c>
      <c r="B3215" t="s">
        <v>34</v>
      </c>
      <c r="C3215" s="1" t="e">
        <f>_xlfn.XLOOKUP($A3215,Mapping!$A:$A,Mapping!$D:$D)</f>
        <v>#N/A</v>
      </c>
      <c r="D3215" s="1" t="e">
        <f>_xlfn.XLOOKUP($A3215,Mapping!$A:$A,Mapping!$E:$E)</f>
        <v>#N/A</v>
      </c>
      <c r="E3215" s="1" t="e">
        <f>_xlfn.XLOOKUP($A3215,Mapping!$A:$A,Mapping!$C:$C)</f>
        <v>#N/A</v>
      </c>
      <c r="F3215" s="1" t="e">
        <f>_xlfn.XLOOKUP($A3215,Mapping!$A:$A,Mapping!$G:$G)</f>
        <v>#N/A</v>
      </c>
    </row>
    <row r="3216" spans="1:6" hidden="1" x14ac:dyDescent="0.25">
      <c r="A3216" t="s">
        <v>2367</v>
      </c>
      <c r="B3216" t="s">
        <v>34</v>
      </c>
      <c r="C3216" s="1" t="e">
        <f>_xlfn.XLOOKUP($A3216,Mapping!$A:$A,Mapping!$D:$D)</f>
        <v>#N/A</v>
      </c>
      <c r="D3216" s="1" t="e">
        <f>_xlfn.XLOOKUP($A3216,Mapping!$A:$A,Mapping!$E:$E)</f>
        <v>#N/A</v>
      </c>
      <c r="E3216" s="1" t="e">
        <f>_xlfn.XLOOKUP($A3216,Mapping!$A:$A,Mapping!$C:$C)</f>
        <v>#N/A</v>
      </c>
      <c r="F3216" s="1" t="e">
        <f>_xlfn.XLOOKUP($A3216,Mapping!$A:$A,Mapping!$G:$G)</f>
        <v>#N/A</v>
      </c>
    </row>
    <row r="3217" spans="1:6" hidden="1" x14ac:dyDescent="0.25">
      <c r="A3217" t="s">
        <v>2368</v>
      </c>
      <c r="B3217" t="s">
        <v>34</v>
      </c>
      <c r="C3217" s="1" t="e">
        <f>_xlfn.XLOOKUP($A3217,Mapping!$A:$A,Mapping!$D:$D)</f>
        <v>#N/A</v>
      </c>
      <c r="D3217" s="1" t="e">
        <f>_xlfn.XLOOKUP($A3217,Mapping!$A:$A,Mapping!$E:$E)</f>
        <v>#N/A</v>
      </c>
      <c r="E3217" s="1" t="e">
        <f>_xlfn.XLOOKUP($A3217,Mapping!$A:$A,Mapping!$C:$C)</f>
        <v>#N/A</v>
      </c>
      <c r="F3217" s="1" t="e">
        <f>_xlfn.XLOOKUP($A3217,Mapping!$A:$A,Mapping!$G:$G)</f>
        <v>#N/A</v>
      </c>
    </row>
    <row r="3218" spans="1:6" hidden="1" x14ac:dyDescent="0.25">
      <c r="A3218" t="s">
        <v>2369</v>
      </c>
      <c r="B3218" t="s">
        <v>34</v>
      </c>
      <c r="C3218" s="1" t="e">
        <f>_xlfn.XLOOKUP($A3218,Mapping!$A:$A,Mapping!$D:$D)</f>
        <v>#N/A</v>
      </c>
      <c r="D3218" s="1" t="e">
        <f>_xlfn.XLOOKUP($A3218,Mapping!$A:$A,Mapping!$E:$E)</f>
        <v>#N/A</v>
      </c>
      <c r="E3218" s="1" t="e">
        <f>_xlfn.XLOOKUP($A3218,Mapping!$A:$A,Mapping!$C:$C)</f>
        <v>#N/A</v>
      </c>
      <c r="F3218" s="1" t="e">
        <f>_xlfn.XLOOKUP($A3218,Mapping!$A:$A,Mapping!$G:$G)</f>
        <v>#N/A</v>
      </c>
    </row>
    <row r="3219" spans="1:6" hidden="1" x14ac:dyDescent="0.25">
      <c r="A3219" t="s">
        <v>2370</v>
      </c>
      <c r="B3219" t="s">
        <v>34</v>
      </c>
      <c r="C3219" s="1" t="e">
        <f>_xlfn.XLOOKUP($A3219,Mapping!$A:$A,Mapping!$D:$D)</f>
        <v>#N/A</v>
      </c>
      <c r="D3219" s="1" t="e">
        <f>_xlfn.XLOOKUP($A3219,Mapping!$A:$A,Mapping!$E:$E)</f>
        <v>#N/A</v>
      </c>
      <c r="E3219" s="1" t="e">
        <f>_xlfn.XLOOKUP($A3219,Mapping!$A:$A,Mapping!$C:$C)</f>
        <v>#N/A</v>
      </c>
      <c r="F3219" s="1" t="e">
        <f>_xlfn.XLOOKUP($A3219,Mapping!$A:$A,Mapping!$G:$G)</f>
        <v>#N/A</v>
      </c>
    </row>
    <row r="3220" spans="1:6" hidden="1" x14ac:dyDescent="0.25">
      <c r="A3220" t="s">
        <v>2371</v>
      </c>
      <c r="B3220" t="s">
        <v>34</v>
      </c>
      <c r="C3220" s="1" t="e">
        <f>_xlfn.XLOOKUP($A3220,Mapping!$A:$A,Mapping!$D:$D)</f>
        <v>#N/A</v>
      </c>
      <c r="D3220" s="1" t="e">
        <f>_xlfn.XLOOKUP($A3220,Mapping!$A:$A,Mapping!$E:$E)</f>
        <v>#N/A</v>
      </c>
      <c r="E3220" s="1" t="e">
        <f>_xlfn.XLOOKUP($A3220,Mapping!$A:$A,Mapping!$C:$C)</f>
        <v>#N/A</v>
      </c>
      <c r="F3220" s="1" t="e">
        <f>_xlfn.XLOOKUP($A3220,Mapping!$A:$A,Mapping!$G:$G)</f>
        <v>#N/A</v>
      </c>
    </row>
    <row r="3221" spans="1:6" hidden="1" x14ac:dyDescent="0.25">
      <c r="A3221" t="s">
        <v>2372</v>
      </c>
      <c r="B3221" t="s">
        <v>34</v>
      </c>
      <c r="C3221" s="1" t="e">
        <f>_xlfn.XLOOKUP($A3221,Mapping!$A:$A,Mapping!$D:$D)</f>
        <v>#N/A</v>
      </c>
      <c r="D3221" s="1" t="e">
        <f>_xlfn.XLOOKUP($A3221,Mapping!$A:$A,Mapping!$E:$E)</f>
        <v>#N/A</v>
      </c>
      <c r="E3221" s="1" t="e">
        <f>_xlfn.XLOOKUP($A3221,Mapping!$A:$A,Mapping!$C:$C)</f>
        <v>#N/A</v>
      </c>
      <c r="F3221" s="1" t="e">
        <f>_xlfn.XLOOKUP($A3221,Mapping!$A:$A,Mapping!$G:$G)</f>
        <v>#N/A</v>
      </c>
    </row>
    <row r="3222" spans="1:6" hidden="1" x14ac:dyDescent="0.25">
      <c r="A3222" t="s">
        <v>2373</v>
      </c>
      <c r="B3222" t="s">
        <v>34</v>
      </c>
      <c r="C3222" s="1" t="e">
        <f>_xlfn.XLOOKUP($A3222,Mapping!$A:$A,Mapping!$D:$D)</f>
        <v>#N/A</v>
      </c>
      <c r="D3222" s="1" t="e">
        <f>_xlfn.XLOOKUP($A3222,Mapping!$A:$A,Mapping!$E:$E)</f>
        <v>#N/A</v>
      </c>
      <c r="E3222" s="1" t="e">
        <f>_xlfn.XLOOKUP($A3222,Mapping!$A:$A,Mapping!$C:$C)</f>
        <v>#N/A</v>
      </c>
      <c r="F3222" s="1" t="e">
        <f>_xlfn.XLOOKUP($A3222,Mapping!$A:$A,Mapping!$G:$G)</f>
        <v>#N/A</v>
      </c>
    </row>
    <row r="3223" spans="1:6" hidden="1" x14ac:dyDescent="0.25">
      <c r="A3223" t="s">
        <v>2374</v>
      </c>
      <c r="B3223" t="s">
        <v>34</v>
      </c>
      <c r="C3223" s="1" t="e">
        <f>_xlfn.XLOOKUP($A3223,Mapping!$A:$A,Mapping!$D:$D)</f>
        <v>#N/A</v>
      </c>
      <c r="D3223" s="1" t="e">
        <f>_xlfn.XLOOKUP($A3223,Mapping!$A:$A,Mapping!$E:$E)</f>
        <v>#N/A</v>
      </c>
      <c r="E3223" s="1" t="e">
        <f>_xlfn.XLOOKUP($A3223,Mapping!$A:$A,Mapping!$C:$C)</f>
        <v>#N/A</v>
      </c>
      <c r="F3223" s="1" t="e">
        <f>_xlfn.XLOOKUP($A3223,Mapping!$A:$A,Mapping!$G:$G)</f>
        <v>#N/A</v>
      </c>
    </row>
    <row r="3224" spans="1:6" hidden="1" x14ac:dyDescent="0.25">
      <c r="A3224" t="s">
        <v>2375</v>
      </c>
      <c r="B3224" t="s">
        <v>34</v>
      </c>
      <c r="C3224" s="1" t="e">
        <f>_xlfn.XLOOKUP($A3224,Mapping!$A:$A,Mapping!$D:$D)</f>
        <v>#N/A</v>
      </c>
      <c r="D3224" s="1" t="e">
        <f>_xlfn.XLOOKUP($A3224,Mapping!$A:$A,Mapping!$E:$E)</f>
        <v>#N/A</v>
      </c>
      <c r="E3224" s="1" t="e">
        <f>_xlfn.XLOOKUP($A3224,Mapping!$A:$A,Mapping!$C:$C)</f>
        <v>#N/A</v>
      </c>
      <c r="F3224" s="1" t="e">
        <f>_xlfn.XLOOKUP($A3224,Mapping!$A:$A,Mapping!$G:$G)</f>
        <v>#N/A</v>
      </c>
    </row>
    <row r="3225" spans="1:6" hidden="1" x14ac:dyDescent="0.25">
      <c r="A3225" t="s">
        <v>2376</v>
      </c>
      <c r="B3225" t="s">
        <v>34</v>
      </c>
      <c r="C3225" s="1" t="e">
        <f>_xlfn.XLOOKUP($A3225,Mapping!$A:$A,Mapping!$D:$D)</f>
        <v>#N/A</v>
      </c>
      <c r="D3225" s="1" t="e">
        <f>_xlfn.XLOOKUP($A3225,Mapping!$A:$A,Mapping!$E:$E)</f>
        <v>#N/A</v>
      </c>
      <c r="E3225" s="1" t="e">
        <f>_xlfn.XLOOKUP($A3225,Mapping!$A:$A,Mapping!$C:$C)</f>
        <v>#N/A</v>
      </c>
      <c r="F3225" s="1" t="e">
        <f>_xlfn.XLOOKUP($A3225,Mapping!$A:$A,Mapping!$G:$G)</f>
        <v>#N/A</v>
      </c>
    </row>
    <row r="3226" spans="1:6" hidden="1" x14ac:dyDescent="0.25">
      <c r="A3226" t="s">
        <v>2377</v>
      </c>
      <c r="B3226" t="s">
        <v>34</v>
      </c>
      <c r="C3226" s="1" t="e">
        <f>_xlfn.XLOOKUP($A3226,Mapping!$A:$A,Mapping!$D:$D)</f>
        <v>#N/A</v>
      </c>
      <c r="D3226" s="1" t="e">
        <f>_xlfn.XLOOKUP($A3226,Mapping!$A:$A,Mapping!$E:$E)</f>
        <v>#N/A</v>
      </c>
      <c r="E3226" s="1" t="e">
        <f>_xlfn.XLOOKUP($A3226,Mapping!$A:$A,Mapping!$C:$C)</f>
        <v>#N/A</v>
      </c>
      <c r="F3226" s="1" t="e">
        <f>_xlfn.XLOOKUP($A3226,Mapping!$A:$A,Mapping!$G:$G)</f>
        <v>#N/A</v>
      </c>
    </row>
    <row r="3227" spans="1:6" hidden="1" x14ac:dyDescent="0.25">
      <c r="A3227" t="s">
        <v>2378</v>
      </c>
      <c r="B3227" t="s">
        <v>34</v>
      </c>
      <c r="C3227" s="1" t="str">
        <f>_xlfn.XLOOKUP($A3227,Mapping!$A:$A,Mapping!$D:$D)</f>
        <v/>
      </c>
      <c r="D3227" s="1" t="str">
        <f>_xlfn.XLOOKUP($A3227,Mapping!$A:$A,Mapping!$E:$E)</f>
        <v/>
      </c>
      <c r="E3227" s="1" t="str">
        <f>_xlfn.XLOOKUP($A3227,Mapping!$A:$A,Mapping!$C:$C)</f>
        <v>SJWAM</v>
      </c>
      <c r="F3227" s="1" t="str">
        <f>_xlfn.XLOOKUP($A3227,Mapping!$A:$A,Mapping!$G:$G)</f>
        <v/>
      </c>
    </row>
    <row r="3228" spans="1:6" hidden="1" x14ac:dyDescent="0.25">
      <c r="A3228" t="s">
        <v>2379</v>
      </c>
      <c r="B3228" t="s">
        <v>34</v>
      </c>
      <c r="C3228" s="1" t="e">
        <f>_xlfn.XLOOKUP($A3228,Mapping!$A:$A,Mapping!$D:$D)</f>
        <v>#N/A</v>
      </c>
      <c r="D3228" s="1" t="e">
        <f>_xlfn.XLOOKUP($A3228,Mapping!$A:$A,Mapping!$E:$E)</f>
        <v>#N/A</v>
      </c>
      <c r="E3228" s="1" t="e">
        <f>_xlfn.XLOOKUP($A3228,Mapping!$A:$A,Mapping!$C:$C)</f>
        <v>#N/A</v>
      </c>
      <c r="F3228" s="1" t="e">
        <f>_xlfn.XLOOKUP($A3228,Mapping!$A:$A,Mapping!$G:$G)</f>
        <v>#N/A</v>
      </c>
    </row>
    <row r="3229" spans="1:6" hidden="1" x14ac:dyDescent="0.25">
      <c r="A3229" t="s">
        <v>2380</v>
      </c>
      <c r="B3229" t="s">
        <v>34</v>
      </c>
      <c r="C3229" s="1" t="e">
        <f>_xlfn.XLOOKUP($A3229,Mapping!$A:$A,Mapping!$D:$D)</f>
        <v>#N/A</v>
      </c>
      <c r="D3229" s="1" t="e">
        <f>_xlfn.XLOOKUP($A3229,Mapping!$A:$A,Mapping!$E:$E)</f>
        <v>#N/A</v>
      </c>
      <c r="E3229" s="1" t="e">
        <f>_xlfn.XLOOKUP($A3229,Mapping!$A:$A,Mapping!$C:$C)</f>
        <v>#N/A</v>
      </c>
      <c r="F3229" s="1" t="e">
        <f>_xlfn.XLOOKUP($A3229,Mapping!$A:$A,Mapping!$G:$G)</f>
        <v>#N/A</v>
      </c>
    </row>
    <row r="3230" spans="1:6" hidden="1" x14ac:dyDescent="0.25">
      <c r="A3230" t="s">
        <v>2381</v>
      </c>
      <c r="B3230" t="s">
        <v>34</v>
      </c>
      <c r="C3230" s="1" t="str">
        <f>_xlfn.XLOOKUP($A3230,Mapping!$A:$A,Mapping!$D:$D)</f>
        <v/>
      </c>
      <c r="D3230" s="1" t="str">
        <f>_xlfn.XLOOKUP($A3230,Mapping!$A:$A,Mapping!$E:$E)</f>
        <v/>
      </c>
      <c r="E3230" s="1" t="str">
        <f>_xlfn.XLOOKUP($A3230,Mapping!$A:$A,Mapping!$C:$C)</f>
        <v>SJWAM</v>
      </c>
      <c r="F3230" s="1" t="str">
        <f>_xlfn.XLOOKUP($A3230,Mapping!$A:$A,Mapping!$G:$G)</f>
        <v/>
      </c>
    </row>
    <row r="3231" spans="1:6" hidden="1" x14ac:dyDescent="0.25">
      <c r="A3231" t="s">
        <v>2382</v>
      </c>
      <c r="B3231" t="s">
        <v>34</v>
      </c>
      <c r="C3231" s="1" t="str">
        <f>_xlfn.XLOOKUP($A3231,Mapping!$A:$A,Mapping!$D:$D)</f>
        <v/>
      </c>
      <c r="D3231" s="1" t="str">
        <f>_xlfn.XLOOKUP($A3231,Mapping!$A:$A,Mapping!$E:$E)</f>
        <v/>
      </c>
      <c r="E3231" s="1" t="str">
        <f>_xlfn.XLOOKUP($A3231,Mapping!$A:$A,Mapping!$C:$C)</f>
        <v>SJWAM</v>
      </c>
      <c r="F3231" s="1" t="str">
        <f>_xlfn.XLOOKUP($A3231,Mapping!$A:$A,Mapping!$G:$G)</f>
        <v/>
      </c>
    </row>
    <row r="3232" spans="1:6" hidden="1" x14ac:dyDescent="0.25">
      <c r="A3232" t="s">
        <v>2383</v>
      </c>
      <c r="B3232" t="s">
        <v>34</v>
      </c>
      <c r="C3232" s="1" t="str">
        <f>_xlfn.XLOOKUP($A3232,Mapping!$A:$A,Mapping!$D:$D)</f>
        <v/>
      </c>
      <c r="D3232" s="1" t="str">
        <f>_xlfn.XLOOKUP($A3232,Mapping!$A:$A,Mapping!$E:$E)</f>
        <v/>
      </c>
      <c r="E3232" s="1" t="str">
        <f>_xlfn.XLOOKUP($A3232,Mapping!$A:$A,Mapping!$C:$C)</f>
        <v>SJWAM</v>
      </c>
      <c r="F3232" s="1" t="str">
        <f>_xlfn.XLOOKUP($A3232,Mapping!$A:$A,Mapping!$G:$G)</f>
        <v/>
      </c>
    </row>
    <row r="3233" spans="1:6" hidden="1" x14ac:dyDescent="0.25">
      <c r="A3233" t="s">
        <v>2384</v>
      </c>
      <c r="B3233" t="s">
        <v>34</v>
      </c>
      <c r="C3233" s="1" t="str">
        <f>_xlfn.XLOOKUP($A3233,Mapping!$A:$A,Mapping!$D:$D)</f>
        <v/>
      </c>
      <c r="D3233" s="1" t="str">
        <f>_xlfn.XLOOKUP($A3233,Mapping!$A:$A,Mapping!$E:$E)</f>
        <v/>
      </c>
      <c r="E3233" s="1" t="str">
        <f>_xlfn.XLOOKUP($A3233,Mapping!$A:$A,Mapping!$C:$C)</f>
        <v>SJWAM</v>
      </c>
      <c r="F3233" s="1" t="str">
        <f>_xlfn.XLOOKUP($A3233,Mapping!$A:$A,Mapping!$G:$G)</f>
        <v/>
      </c>
    </row>
    <row r="3234" spans="1:6" hidden="1" x14ac:dyDescent="0.25">
      <c r="A3234" t="s">
        <v>2385</v>
      </c>
      <c r="B3234" t="s">
        <v>34</v>
      </c>
      <c r="C3234" s="1" t="str">
        <f>_xlfn.XLOOKUP($A3234,Mapping!$A:$A,Mapping!$D:$D)</f>
        <v/>
      </c>
      <c r="D3234" s="1" t="str">
        <f>_xlfn.XLOOKUP($A3234,Mapping!$A:$A,Mapping!$E:$E)</f>
        <v/>
      </c>
      <c r="E3234" s="1" t="str">
        <f>_xlfn.XLOOKUP($A3234,Mapping!$A:$A,Mapping!$C:$C)</f>
        <v>SJWAM</v>
      </c>
      <c r="F3234" s="1" t="str">
        <f>_xlfn.XLOOKUP($A3234,Mapping!$A:$A,Mapping!$G:$G)</f>
        <v/>
      </c>
    </row>
    <row r="3235" spans="1:6" hidden="1" x14ac:dyDescent="0.25">
      <c r="A3235" t="s">
        <v>2386</v>
      </c>
      <c r="B3235" t="s">
        <v>34</v>
      </c>
      <c r="C3235" s="1" t="str">
        <f>_xlfn.XLOOKUP($A3235,Mapping!$A:$A,Mapping!$D:$D)</f>
        <v/>
      </c>
      <c r="D3235" s="1" t="str">
        <f>_xlfn.XLOOKUP($A3235,Mapping!$A:$A,Mapping!$E:$E)</f>
        <v/>
      </c>
      <c r="E3235" s="1" t="str">
        <f>_xlfn.XLOOKUP($A3235,Mapping!$A:$A,Mapping!$C:$C)</f>
        <v>SJWAM</v>
      </c>
      <c r="F3235" s="1" t="str">
        <f>_xlfn.XLOOKUP($A3235,Mapping!$A:$A,Mapping!$G:$G)</f>
        <v/>
      </c>
    </row>
    <row r="3236" spans="1:6" hidden="1" x14ac:dyDescent="0.25">
      <c r="A3236" t="s">
        <v>2387</v>
      </c>
      <c r="B3236" t="s">
        <v>34</v>
      </c>
      <c r="C3236" s="1" t="e">
        <f>_xlfn.XLOOKUP($A3236,Mapping!$A:$A,Mapping!$D:$D)</f>
        <v>#N/A</v>
      </c>
      <c r="D3236" s="1" t="e">
        <f>_xlfn.XLOOKUP($A3236,Mapping!$A:$A,Mapping!$E:$E)</f>
        <v>#N/A</v>
      </c>
      <c r="E3236" s="1" t="e">
        <f>_xlfn.XLOOKUP($A3236,Mapping!$A:$A,Mapping!$C:$C)</f>
        <v>#N/A</v>
      </c>
      <c r="F3236" s="1" t="e">
        <f>_xlfn.XLOOKUP($A3236,Mapping!$A:$A,Mapping!$G:$G)</f>
        <v>#N/A</v>
      </c>
    </row>
    <row r="3237" spans="1:6" hidden="1" x14ac:dyDescent="0.25">
      <c r="A3237" t="s">
        <v>2388</v>
      </c>
      <c r="B3237" t="s">
        <v>34</v>
      </c>
      <c r="C3237" s="1" t="e">
        <f>_xlfn.XLOOKUP($A3237,Mapping!$A:$A,Mapping!$D:$D)</f>
        <v>#N/A</v>
      </c>
      <c r="D3237" s="1" t="e">
        <f>_xlfn.XLOOKUP($A3237,Mapping!$A:$A,Mapping!$E:$E)</f>
        <v>#N/A</v>
      </c>
      <c r="E3237" s="1" t="e">
        <f>_xlfn.XLOOKUP($A3237,Mapping!$A:$A,Mapping!$C:$C)</f>
        <v>#N/A</v>
      </c>
      <c r="F3237" s="1" t="e">
        <f>_xlfn.XLOOKUP($A3237,Mapping!$A:$A,Mapping!$G:$G)</f>
        <v>#N/A</v>
      </c>
    </row>
    <row r="3238" spans="1:6" hidden="1" x14ac:dyDescent="0.25">
      <c r="A3238" t="s">
        <v>2389</v>
      </c>
      <c r="B3238" t="s">
        <v>34</v>
      </c>
      <c r="C3238" s="1" t="e">
        <f>_xlfn.XLOOKUP($A3238,Mapping!$A:$A,Mapping!$D:$D)</f>
        <v>#N/A</v>
      </c>
      <c r="D3238" s="1" t="e">
        <f>_xlfn.XLOOKUP($A3238,Mapping!$A:$A,Mapping!$E:$E)</f>
        <v>#N/A</v>
      </c>
      <c r="E3238" s="1" t="e">
        <f>_xlfn.XLOOKUP($A3238,Mapping!$A:$A,Mapping!$C:$C)</f>
        <v>#N/A</v>
      </c>
      <c r="F3238" s="1" t="e">
        <f>_xlfn.XLOOKUP($A3238,Mapping!$A:$A,Mapping!$G:$G)</f>
        <v>#N/A</v>
      </c>
    </row>
    <row r="3239" spans="1:6" hidden="1" x14ac:dyDescent="0.25">
      <c r="A3239" t="s">
        <v>2390</v>
      </c>
      <c r="B3239" t="s">
        <v>34</v>
      </c>
      <c r="C3239" s="1" t="str">
        <f>_xlfn.XLOOKUP($A3239,Mapping!$A:$A,Mapping!$D:$D)</f>
        <v/>
      </c>
      <c r="D3239" s="1" t="str">
        <f>_xlfn.XLOOKUP($A3239,Mapping!$A:$A,Mapping!$E:$E)</f>
        <v/>
      </c>
      <c r="E3239" s="1" t="str">
        <f>_xlfn.XLOOKUP($A3239,Mapping!$A:$A,Mapping!$C:$C)</f>
        <v>SJWAM</v>
      </c>
      <c r="F3239" s="1" t="str">
        <f>_xlfn.XLOOKUP($A3239,Mapping!$A:$A,Mapping!$G:$G)</f>
        <v/>
      </c>
    </row>
    <row r="3240" spans="1:6" hidden="1" x14ac:dyDescent="0.25">
      <c r="A3240" t="s">
        <v>2391</v>
      </c>
      <c r="B3240" t="s">
        <v>34</v>
      </c>
      <c r="C3240" s="1" t="str">
        <f>_xlfn.XLOOKUP($A3240,Mapping!$A:$A,Mapping!$D:$D)</f>
        <v/>
      </c>
      <c r="D3240" s="1" t="str">
        <f>_xlfn.XLOOKUP($A3240,Mapping!$A:$A,Mapping!$E:$E)</f>
        <v/>
      </c>
      <c r="E3240" s="1" t="str">
        <f>_xlfn.XLOOKUP($A3240,Mapping!$A:$A,Mapping!$C:$C)</f>
        <v>SJWAM</v>
      </c>
      <c r="F3240" s="1" t="str">
        <f>_xlfn.XLOOKUP($A3240,Mapping!$A:$A,Mapping!$G:$G)</f>
        <v/>
      </c>
    </row>
    <row r="3241" spans="1:6" hidden="1" x14ac:dyDescent="0.25">
      <c r="A3241" t="s">
        <v>2392</v>
      </c>
      <c r="B3241" t="s">
        <v>34</v>
      </c>
      <c r="C3241" s="1" t="str">
        <f>_xlfn.XLOOKUP($A3241,Mapping!$A:$A,Mapping!$D:$D)</f>
        <v/>
      </c>
      <c r="D3241" s="1" t="str">
        <f>_xlfn.XLOOKUP($A3241,Mapping!$A:$A,Mapping!$E:$E)</f>
        <v/>
      </c>
      <c r="E3241" s="1" t="str">
        <f>_xlfn.XLOOKUP($A3241,Mapping!$A:$A,Mapping!$C:$C)</f>
        <v>SJWAM</v>
      </c>
      <c r="F3241" s="1" t="str">
        <f>_xlfn.XLOOKUP($A3241,Mapping!$A:$A,Mapping!$G:$G)</f>
        <v/>
      </c>
    </row>
    <row r="3242" spans="1:6" hidden="1" x14ac:dyDescent="0.25">
      <c r="A3242" t="s">
        <v>2393</v>
      </c>
      <c r="B3242" t="s">
        <v>34</v>
      </c>
      <c r="C3242" s="1" t="e">
        <f>_xlfn.XLOOKUP($A3242,Mapping!$A:$A,Mapping!$D:$D)</f>
        <v>#N/A</v>
      </c>
      <c r="D3242" s="1" t="e">
        <f>_xlfn.XLOOKUP($A3242,Mapping!$A:$A,Mapping!$E:$E)</f>
        <v>#N/A</v>
      </c>
      <c r="E3242" s="1" t="e">
        <f>_xlfn.XLOOKUP($A3242,Mapping!$A:$A,Mapping!$C:$C)</f>
        <v>#N/A</v>
      </c>
      <c r="F3242" s="1" t="e">
        <f>_xlfn.XLOOKUP($A3242,Mapping!$A:$A,Mapping!$G:$G)</f>
        <v>#N/A</v>
      </c>
    </row>
    <row r="3243" spans="1:6" hidden="1" x14ac:dyDescent="0.25">
      <c r="A3243" t="s">
        <v>2394</v>
      </c>
      <c r="B3243" t="s">
        <v>34</v>
      </c>
      <c r="C3243" s="1" t="e">
        <f>_xlfn.XLOOKUP($A3243,Mapping!$A:$A,Mapping!$D:$D)</f>
        <v>#N/A</v>
      </c>
      <c r="D3243" s="1" t="e">
        <f>_xlfn.XLOOKUP($A3243,Mapping!$A:$A,Mapping!$E:$E)</f>
        <v>#N/A</v>
      </c>
      <c r="E3243" s="1" t="e">
        <f>_xlfn.XLOOKUP($A3243,Mapping!$A:$A,Mapping!$C:$C)</f>
        <v>#N/A</v>
      </c>
      <c r="F3243" s="1" t="e">
        <f>_xlfn.XLOOKUP($A3243,Mapping!$A:$A,Mapping!$G:$G)</f>
        <v>#N/A</v>
      </c>
    </row>
    <row r="3244" spans="1:6" hidden="1" x14ac:dyDescent="0.25">
      <c r="A3244" t="s">
        <v>2395</v>
      </c>
      <c r="B3244" t="s">
        <v>34</v>
      </c>
      <c r="C3244" s="1" t="e">
        <f>_xlfn.XLOOKUP($A3244,Mapping!$A:$A,Mapping!$D:$D)</f>
        <v>#N/A</v>
      </c>
      <c r="D3244" s="1" t="e">
        <f>_xlfn.XLOOKUP($A3244,Mapping!$A:$A,Mapping!$E:$E)</f>
        <v>#N/A</v>
      </c>
      <c r="E3244" s="1" t="e">
        <f>_xlfn.XLOOKUP($A3244,Mapping!$A:$A,Mapping!$C:$C)</f>
        <v>#N/A</v>
      </c>
      <c r="F3244" s="1" t="e">
        <f>_xlfn.XLOOKUP($A3244,Mapping!$A:$A,Mapping!$G:$G)</f>
        <v>#N/A</v>
      </c>
    </row>
    <row r="3245" spans="1:6" hidden="1" x14ac:dyDescent="0.25">
      <c r="A3245" t="s">
        <v>2396</v>
      </c>
      <c r="B3245" t="s">
        <v>34</v>
      </c>
      <c r="C3245" s="1" t="e">
        <f>_xlfn.XLOOKUP($A3245,Mapping!$A:$A,Mapping!$D:$D)</f>
        <v>#N/A</v>
      </c>
      <c r="D3245" s="1" t="e">
        <f>_xlfn.XLOOKUP($A3245,Mapping!$A:$A,Mapping!$E:$E)</f>
        <v>#N/A</v>
      </c>
      <c r="E3245" s="1" t="e">
        <f>_xlfn.XLOOKUP($A3245,Mapping!$A:$A,Mapping!$C:$C)</f>
        <v>#N/A</v>
      </c>
      <c r="F3245" s="1" t="e">
        <f>_xlfn.XLOOKUP($A3245,Mapping!$A:$A,Mapping!$G:$G)</f>
        <v>#N/A</v>
      </c>
    </row>
    <row r="3246" spans="1:6" hidden="1" x14ac:dyDescent="0.25">
      <c r="A3246" t="s">
        <v>2397</v>
      </c>
      <c r="B3246" t="s">
        <v>34</v>
      </c>
      <c r="C3246" s="1" t="e">
        <f>_xlfn.XLOOKUP($A3246,Mapping!$A:$A,Mapping!$D:$D)</f>
        <v>#N/A</v>
      </c>
      <c r="D3246" s="1" t="e">
        <f>_xlfn.XLOOKUP($A3246,Mapping!$A:$A,Mapping!$E:$E)</f>
        <v>#N/A</v>
      </c>
      <c r="E3246" s="1" t="e">
        <f>_xlfn.XLOOKUP($A3246,Mapping!$A:$A,Mapping!$C:$C)</f>
        <v>#N/A</v>
      </c>
      <c r="F3246" s="1" t="e">
        <f>_xlfn.XLOOKUP($A3246,Mapping!$A:$A,Mapping!$G:$G)</f>
        <v>#N/A</v>
      </c>
    </row>
    <row r="3247" spans="1:6" hidden="1" x14ac:dyDescent="0.25">
      <c r="A3247" t="s">
        <v>2213</v>
      </c>
      <c r="B3247" t="s">
        <v>33</v>
      </c>
      <c r="C3247" s="1" t="e">
        <f>_xlfn.XLOOKUP($A3247,Mapping!$A:$A,Mapping!$D:$D)</f>
        <v>#N/A</v>
      </c>
      <c r="D3247" s="1" t="e">
        <f>_xlfn.XLOOKUP($A3247,Mapping!$A:$A,Mapping!$E:$E)</f>
        <v>#N/A</v>
      </c>
      <c r="E3247" s="1" t="e">
        <f>_xlfn.XLOOKUP($A3247,Mapping!$A:$A,Mapping!$C:$C)</f>
        <v>#N/A</v>
      </c>
      <c r="F3247" s="1" t="e">
        <f>_xlfn.XLOOKUP($A3247,Mapping!$A:$A,Mapping!$G:$G)</f>
        <v>#N/A</v>
      </c>
    </row>
    <row r="3248" spans="1:6" hidden="1" x14ac:dyDescent="0.25">
      <c r="A3248" t="s">
        <v>2214</v>
      </c>
      <c r="B3248" t="s">
        <v>33</v>
      </c>
      <c r="C3248" s="1" t="e">
        <f>_xlfn.XLOOKUP($A3248,Mapping!$A:$A,Mapping!$D:$D)</f>
        <v>#N/A</v>
      </c>
      <c r="D3248" s="1" t="e">
        <f>_xlfn.XLOOKUP($A3248,Mapping!$A:$A,Mapping!$E:$E)</f>
        <v>#N/A</v>
      </c>
      <c r="E3248" s="1" t="e">
        <f>_xlfn.XLOOKUP($A3248,Mapping!$A:$A,Mapping!$C:$C)</f>
        <v>#N/A</v>
      </c>
      <c r="F3248" s="1" t="e">
        <f>_xlfn.XLOOKUP($A3248,Mapping!$A:$A,Mapping!$G:$G)</f>
        <v>#N/A</v>
      </c>
    </row>
    <row r="3249" spans="1:6" hidden="1" x14ac:dyDescent="0.25">
      <c r="A3249" t="s">
        <v>2215</v>
      </c>
      <c r="B3249" t="s">
        <v>33</v>
      </c>
      <c r="C3249" s="1" t="e">
        <f>_xlfn.XLOOKUP($A3249,Mapping!$A:$A,Mapping!$D:$D)</f>
        <v>#N/A</v>
      </c>
      <c r="D3249" s="1" t="e">
        <f>_xlfn.XLOOKUP($A3249,Mapping!$A:$A,Mapping!$E:$E)</f>
        <v>#N/A</v>
      </c>
      <c r="E3249" s="1" t="e">
        <f>_xlfn.XLOOKUP($A3249,Mapping!$A:$A,Mapping!$C:$C)</f>
        <v>#N/A</v>
      </c>
      <c r="F3249" s="1" t="e">
        <f>_xlfn.XLOOKUP($A3249,Mapping!$A:$A,Mapping!$G:$G)</f>
        <v>#N/A</v>
      </c>
    </row>
    <row r="3250" spans="1:6" hidden="1" x14ac:dyDescent="0.25">
      <c r="A3250" t="s">
        <v>2216</v>
      </c>
      <c r="B3250" t="s">
        <v>33</v>
      </c>
      <c r="C3250" s="1" t="e">
        <f>_xlfn.XLOOKUP($A3250,Mapping!$A:$A,Mapping!$D:$D)</f>
        <v>#N/A</v>
      </c>
      <c r="D3250" s="1" t="e">
        <f>_xlfn.XLOOKUP($A3250,Mapping!$A:$A,Mapping!$E:$E)</f>
        <v>#N/A</v>
      </c>
      <c r="E3250" s="1" t="e">
        <f>_xlfn.XLOOKUP($A3250,Mapping!$A:$A,Mapping!$C:$C)</f>
        <v>#N/A</v>
      </c>
      <c r="F3250" s="1" t="e">
        <f>_xlfn.XLOOKUP($A3250,Mapping!$A:$A,Mapping!$G:$G)</f>
        <v>#N/A</v>
      </c>
    </row>
    <row r="3251" spans="1:6" hidden="1" x14ac:dyDescent="0.25">
      <c r="A3251" t="s">
        <v>2217</v>
      </c>
      <c r="B3251" t="s">
        <v>33</v>
      </c>
      <c r="C3251" s="1" t="e">
        <f>_xlfn.XLOOKUP($A3251,Mapping!$A:$A,Mapping!$D:$D)</f>
        <v>#N/A</v>
      </c>
      <c r="D3251" s="1" t="e">
        <f>_xlfn.XLOOKUP($A3251,Mapping!$A:$A,Mapping!$E:$E)</f>
        <v>#N/A</v>
      </c>
      <c r="E3251" s="1" t="e">
        <f>_xlfn.XLOOKUP($A3251,Mapping!$A:$A,Mapping!$C:$C)</f>
        <v>#N/A</v>
      </c>
      <c r="F3251" s="1" t="e">
        <f>_xlfn.XLOOKUP($A3251,Mapping!$A:$A,Mapping!$G:$G)</f>
        <v>#N/A</v>
      </c>
    </row>
    <row r="3252" spans="1:6" hidden="1" x14ac:dyDescent="0.25">
      <c r="A3252" t="s">
        <v>2218</v>
      </c>
      <c r="B3252" t="s">
        <v>33</v>
      </c>
      <c r="C3252" s="1" t="e">
        <f>_xlfn.XLOOKUP($A3252,Mapping!$A:$A,Mapping!$D:$D)</f>
        <v>#N/A</v>
      </c>
      <c r="D3252" s="1" t="e">
        <f>_xlfn.XLOOKUP($A3252,Mapping!$A:$A,Mapping!$E:$E)</f>
        <v>#N/A</v>
      </c>
      <c r="E3252" s="1" t="e">
        <f>_xlfn.XLOOKUP($A3252,Mapping!$A:$A,Mapping!$C:$C)</f>
        <v>#N/A</v>
      </c>
      <c r="F3252" s="1" t="e">
        <f>_xlfn.XLOOKUP($A3252,Mapping!$A:$A,Mapping!$G:$G)</f>
        <v>#N/A</v>
      </c>
    </row>
    <row r="3253" spans="1:6" hidden="1" x14ac:dyDescent="0.25">
      <c r="A3253" t="s">
        <v>2219</v>
      </c>
      <c r="B3253" t="s">
        <v>33</v>
      </c>
      <c r="C3253" s="1" t="e">
        <f>_xlfn.XLOOKUP($A3253,Mapping!$A:$A,Mapping!$D:$D)</f>
        <v>#N/A</v>
      </c>
      <c r="D3253" s="1" t="e">
        <f>_xlfn.XLOOKUP($A3253,Mapping!$A:$A,Mapping!$E:$E)</f>
        <v>#N/A</v>
      </c>
      <c r="E3253" s="1" t="e">
        <f>_xlfn.XLOOKUP($A3253,Mapping!$A:$A,Mapping!$C:$C)</f>
        <v>#N/A</v>
      </c>
      <c r="F3253" s="1" t="e">
        <f>_xlfn.XLOOKUP($A3253,Mapping!$A:$A,Mapping!$G:$G)</f>
        <v>#N/A</v>
      </c>
    </row>
    <row r="3254" spans="1:6" hidden="1" x14ac:dyDescent="0.25">
      <c r="A3254" t="s">
        <v>2220</v>
      </c>
      <c r="B3254" t="s">
        <v>33</v>
      </c>
      <c r="C3254" s="1" t="e">
        <f>_xlfn.XLOOKUP($A3254,Mapping!$A:$A,Mapping!$D:$D)</f>
        <v>#N/A</v>
      </c>
      <c r="D3254" s="1" t="e">
        <f>_xlfn.XLOOKUP($A3254,Mapping!$A:$A,Mapping!$E:$E)</f>
        <v>#N/A</v>
      </c>
      <c r="E3254" s="1" t="e">
        <f>_xlfn.XLOOKUP($A3254,Mapping!$A:$A,Mapping!$C:$C)</f>
        <v>#N/A</v>
      </c>
      <c r="F3254" s="1" t="e">
        <f>_xlfn.XLOOKUP($A3254,Mapping!$A:$A,Mapping!$G:$G)</f>
        <v>#N/A</v>
      </c>
    </row>
    <row r="3255" spans="1:6" hidden="1" x14ac:dyDescent="0.25">
      <c r="A3255" t="s">
        <v>2221</v>
      </c>
      <c r="B3255" t="s">
        <v>33</v>
      </c>
      <c r="C3255" s="1" t="e">
        <f>_xlfn.XLOOKUP($A3255,Mapping!$A:$A,Mapping!$D:$D)</f>
        <v>#N/A</v>
      </c>
      <c r="D3255" s="1" t="e">
        <f>_xlfn.XLOOKUP($A3255,Mapping!$A:$A,Mapping!$E:$E)</f>
        <v>#N/A</v>
      </c>
      <c r="E3255" s="1" t="e">
        <f>_xlfn.XLOOKUP($A3255,Mapping!$A:$A,Mapping!$C:$C)</f>
        <v>#N/A</v>
      </c>
      <c r="F3255" s="1" t="e">
        <f>_xlfn.XLOOKUP($A3255,Mapping!$A:$A,Mapping!$G:$G)</f>
        <v>#N/A</v>
      </c>
    </row>
    <row r="3256" spans="1:6" hidden="1" x14ac:dyDescent="0.25">
      <c r="A3256" t="s">
        <v>2222</v>
      </c>
      <c r="B3256" t="s">
        <v>33</v>
      </c>
      <c r="C3256" s="1" t="e">
        <f>_xlfn.XLOOKUP($A3256,Mapping!$A:$A,Mapping!$D:$D)</f>
        <v>#N/A</v>
      </c>
      <c r="D3256" s="1" t="e">
        <f>_xlfn.XLOOKUP($A3256,Mapping!$A:$A,Mapping!$E:$E)</f>
        <v>#N/A</v>
      </c>
      <c r="E3256" s="1" t="e">
        <f>_xlfn.XLOOKUP($A3256,Mapping!$A:$A,Mapping!$C:$C)</f>
        <v>#N/A</v>
      </c>
      <c r="F3256" s="1" t="e">
        <f>_xlfn.XLOOKUP($A3256,Mapping!$A:$A,Mapping!$G:$G)</f>
        <v>#N/A</v>
      </c>
    </row>
    <row r="3257" spans="1:6" hidden="1" x14ac:dyDescent="0.25">
      <c r="A3257" t="s">
        <v>2223</v>
      </c>
      <c r="B3257" t="s">
        <v>33</v>
      </c>
      <c r="C3257" s="1" t="e">
        <f>_xlfn.XLOOKUP($A3257,Mapping!$A:$A,Mapping!$D:$D)</f>
        <v>#N/A</v>
      </c>
      <c r="D3257" s="1" t="e">
        <f>_xlfn.XLOOKUP($A3257,Mapping!$A:$A,Mapping!$E:$E)</f>
        <v>#N/A</v>
      </c>
      <c r="E3257" s="1" t="e">
        <f>_xlfn.XLOOKUP($A3257,Mapping!$A:$A,Mapping!$C:$C)</f>
        <v>#N/A</v>
      </c>
      <c r="F3257" s="1" t="e">
        <f>_xlfn.XLOOKUP($A3257,Mapping!$A:$A,Mapping!$G:$G)</f>
        <v>#N/A</v>
      </c>
    </row>
    <row r="3258" spans="1:6" hidden="1" x14ac:dyDescent="0.25">
      <c r="A3258" t="s">
        <v>2224</v>
      </c>
      <c r="B3258" t="s">
        <v>33</v>
      </c>
      <c r="C3258" s="1" t="e">
        <f>_xlfn.XLOOKUP($A3258,Mapping!$A:$A,Mapping!$D:$D)</f>
        <v>#N/A</v>
      </c>
      <c r="D3258" s="1" t="e">
        <f>_xlfn.XLOOKUP($A3258,Mapping!$A:$A,Mapping!$E:$E)</f>
        <v>#N/A</v>
      </c>
      <c r="E3258" s="1" t="e">
        <f>_xlfn.XLOOKUP($A3258,Mapping!$A:$A,Mapping!$C:$C)</f>
        <v>#N/A</v>
      </c>
      <c r="F3258" s="1" t="e">
        <f>_xlfn.XLOOKUP($A3258,Mapping!$A:$A,Mapping!$G:$G)</f>
        <v>#N/A</v>
      </c>
    </row>
    <row r="3259" spans="1:6" hidden="1" x14ac:dyDescent="0.25">
      <c r="A3259" t="s">
        <v>2225</v>
      </c>
      <c r="B3259" t="s">
        <v>33</v>
      </c>
      <c r="C3259" s="1" t="e">
        <f>_xlfn.XLOOKUP($A3259,Mapping!$A:$A,Mapping!$D:$D)</f>
        <v>#N/A</v>
      </c>
      <c r="D3259" s="1" t="e">
        <f>_xlfn.XLOOKUP($A3259,Mapping!$A:$A,Mapping!$E:$E)</f>
        <v>#N/A</v>
      </c>
      <c r="E3259" s="1" t="e">
        <f>_xlfn.XLOOKUP($A3259,Mapping!$A:$A,Mapping!$C:$C)</f>
        <v>#N/A</v>
      </c>
      <c r="F3259" s="1" t="e">
        <f>_xlfn.XLOOKUP($A3259,Mapping!$A:$A,Mapping!$G:$G)</f>
        <v>#N/A</v>
      </c>
    </row>
    <row r="3260" spans="1:6" hidden="1" x14ac:dyDescent="0.25">
      <c r="A3260" t="s">
        <v>2226</v>
      </c>
      <c r="B3260" t="s">
        <v>33</v>
      </c>
      <c r="C3260" s="1" t="e">
        <f>_xlfn.XLOOKUP($A3260,Mapping!$A:$A,Mapping!$D:$D)</f>
        <v>#N/A</v>
      </c>
      <c r="D3260" s="1" t="e">
        <f>_xlfn.XLOOKUP($A3260,Mapping!$A:$A,Mapping!$E:$E)</f>
        <v>#N/A</v>
      </c>
      <c r="E3260" s="1" t="e">
        <f>_xlfn.XLOOKUP($A3260,Mapping!$A:$A,Mapping!$C:$C)</f>
        <v>#N/A</v>
      </c>
      <c r="F3260" s="1" t="e">
        <f>_xlfn.XLOOKUP($A3260,Mapping!$A:$A,Mapping!$G:$G)</f>
        <v>#N/A</v>
      </c>
    </row>
    <row r="3261" spans="1:6" hidden="1" x14ac:dyDescent="0.25">
      <c r="A3261" t="s">
        <v>2227</v>
      </c>
      <c r="B3261" t="s">
        <v>33</v>
      </c>
      <c r="C3261" s="1" t="e">
        <f>_xlfn.XLOOKUP($A3261,Mapping!$A:$A,Mapping!$D:$D)</f>
        <v>#N/A</v>
      </c>
      <c r="D3261" s="1" t="e">
        <f>_xlfn.XLOOKUP($A3261,Mapping!$A:$A,Mapping!$E:$E)</f>
        <v>#N/A</v>
      </c>
      <c r="E3261" s="1" t="e">
        <f>_xlfn.XLOOKUP($A3261,Mapping!$A:$A,Mapping!$C:$C)</f>
        <v>#N/A</v>
      </c>
      <c r="F3261" s="1" t="e">
        <f>_xlfn.XLOOKUP($A3261,Mapping!$A:$A,Mapping!$G:$G)</f>
        <v>#N/A</v>
      </c>
    </row>
    <row r="3262" spans="1:6" hidden="1" x14ac:dyDescent="0.25">
      <c r="A3262" t="s">
        <v>2228</v>
      </c>
      <c r="B3262" t="s">
        <v>33</v>
      </c>
      <c r="C3262" s="1" t="e">
        <f>_xlfn.XLOOKUP($A3262,Mapping!$A:$A,Mapping!$D:$D)</f>
        <v>#N/A</v>
      </c>
      <c r="D3262" s="1" t="e">
        <f>_xlfn.XLOOKUP($A3262,Mapping!$A:$A,Mapping!$E:$E)</f>
        <v>#N/A</v>
      </c>
      <c r="E3262" s="1" t="e">
        <f>_xlfn.XLOOKUP($A3262,Mapping!$A:$A,Mapping!$C:$C)</f>
        <v>#N/A</v>
      </c>
      <c r="F3262" s="1" t="e">
        <f>_xlfn.XLOOKUP($A3262,Mapping!$A:$A,Mapping!$G:$G)</f>
        <v>#N/A</v>
      </c>
    </row>
    <row r="3263" spans="1:6" hidden="1" x14ac:dyDescent="0.25">
      <c r="A3263" t="s">
        <v>2229</v>
      </c>
      <c r="B3263" t="s">
        <v>33</v>
      </c>
      <c r="C3263" s="1" t="e">
        <f>_xlfn.XLOOKUP($A3263,Mapping!$A:$A,Mapping!$D:$D)</f>
        <v>#N/A</v>
      </c>
      <c r="D3263" s="1" t="e">
        <f>_xlfn.XLOOKUP($A3263,Mapping!$A:$A,Mapping!$E:$E)</f>
        <v>#N/A</v>
      </c>
      <c r="E3263" s="1" t="e">
        <f>_xlfn.XLOOKUP($A3263,Mapping!$A:$A,Mapping!$C:$C)</f>
        <v>#N/A</v>
      </c>
      <c r="F3263" s="1" t="e">
        <f>_xlfn.XLOOKUP($A3263,Mapping!$A:$A,Mapping!$G:$G)</f>
        <v>#N/A</v>
      </c>
    </row>
    <row r="3264" spans="1:6" hidden="1" x14ac:dyDescent="0.25">
      <c r="A3264" t="s">
        <v>2230</v>
      </c>
      <c r="B3264" t="s">
        <v>33</v>
      </c>
      <c r="C3264" s="1" t="e">
        <f>_xlfn.XLOOKUP($A3264,Mapping!$A:$A,Mapping!$D:$D)</f>
        <v>#N/A</v>
      </c>
      <c r="D3264" s="1" t="e">
        <f>_xlfn.XLOOKUP($A3264,Mapping!$A:$A,Mapping!$E:$E)</f>
        <v>#N/A</v>
      </c>
      <c r="E3264" s="1" t="e">
        <f>_xlfn.XLOOKUP($A3264,Mapping!$A:$A,Mapping!$C:$C)</f>
        <v>#N/A</v>
      </c>
      <c r="F3264" s="1" t="e">
        <f>_xlfn.XLOOKUP($A3264,Mapping!$A:$A,Mapping!$G:$G)</f>
        <v>#N/A</v>
      </c>
    </row>
    <row r="3265" spans="1:6" hidden="1" x14ac:dyDescent="0.25">
      <c r="A3265" t="s">
        <v>2231</v>
      </c>
      <c r="B3265" t="s">
        <v>33</v>
      </c>
      <c r="C3265" s="1" t="e">
        <f>_xlfn.XLOOKUP($A3265,Mapping!$A:$A,Mapping!$D:$D)</f>
        <v>#N/A</v>
      </c>
      <c r="D3265" s="1" t="e">
        <f>_xlfn.XLOOKUP($A3265,Mapping!$A:$A,Mapping!$E:$E)</f>
        <v>#N/A</v>
      </c>
      <c r="E3265" s="1" t="e">
        <f>_xlfn.XLOOKUP($A3265,Mapping!$A:$A,Mapping!$C:$C)</f>
        <v>#N/A</v>
      </c>
      <c r="F3265" s="1" t="e">
        <f>_xlfn.XLOOKUP($A3265,Mapping!$A:$A,Mapping!$G:$G)</f>
        <v>#N/A</v>
      </c>
    </row>
    <row r="3266" spans="1:6" hidden="1" x14ac:dyDescent="0.25">
      <c r="A3266" t="s">
        <v>2232</v>
      </c>
      <c r="B3266" t="s">
        <v>33</v>
      </c>
      <c r="C3266" s="1" t="e">
        <f>_xlfn.XLOOKUP($A3266,Mapping!$A:$A,Mapping!$D:$D)</f>
        <v>#N/A</v>
      </c>
      <c r="D3266" s="1" t="e">
        <f>_xlfn.XLOOKUP($A3266,Mapping!$A:$A,Mapping!$E:$E)</f>
        <v>#N/A</v>
      </c>
      <c r="E3266" s="1" t="e">
        <f>_xlfn.XLOOKUP($A3266,Mapping!$A:$A,Mapping!$C:$C)</f>
        <v>#N/A</v>
      </c>
      <c r="F3266" s="1" t="e">
        <f>_xlfn.XLOOKUP($A3266,Mapping!$A:$A,Mapping!$G:$G)</f>
        <v>#N/A</v>
      </c>
    </row>
    <row r="3267" spans="1:6" hidden="1" x14ac:dyDescent="0.25">
      <c r="A3267" t="s">
        <v>2233</v>
      </c>
      <c r="B3267" t="s">
        <v>33</v>
      </c>
      <c r="C3267" s="1" t="e">
        <f>_xlfn.XLOOKUP($A3267,Mapping!$A:$A,Mapping!$D:$D)</f>
        <v>#N/A</v>
      </c>
      <c r="D3267" s="1" t="e">
        <f>_xlfn.XLOOKUP($A3267,Mapping!$A:$A,Mapping!$E:$E)</f>
        <v>#N/A</v>
      </c>
      <c r="E3267" s="1" t="e">
        <f>_xlfn.XLOOKUP($A3267,Mapping!$A:$A,Mapping!$C:$C)</f>
        <v>#N/A</v>
      </c>
      <c r="F3267" s="1" t="e">
        <f>_xlfn.XLOOKUP($A3267,Mapping!$A:$A,Mapping!$G:$G)</f>
        <v>#N/A</v>
      </c>
    </row>
    <row r="3268" spans="1:6" hidden="1" x14ac:dyDescent="0.25">
      <c r="A3268" t="s">
        <v>2234</v>
      </c>
      <c r="B3268" t="s">
        <v>33</v>
      </c>
      <c r="C3268" s="1" t="e">
        <f>_xlfn.XLOOKUP($A3268,Mapping!$A:$A,Mapping!$D:$D)</f>
        <v>#N/A</v>
      </c>
      <c r="D3268" s="1" t="e">
        <f>_xlfn.XLOOKUP($A3268,Mapping!$A:$A,Mapping!$E:$E)</f>
        <v>#N/A</v>
      </c>
      <c r="E3268" s="1" t="e">
        <f>_xlfn.XLOOKUP($A3268,Mapping!$A:$A,Mapping!$C:$C)</f>
        <v>#N/A</v>
      </c>
      <c r="F3268" s="1" t="e">
        <f>_xlfn.XLOOKUP($A3268,Mapping!$A:$A,Mapping!$G:$G)</f>
        <v>#N/A</v>
      </c>
    </row>
    <row r="3269" spans="1:6" hidden="1" x14ac:dyDescent="0.25">
      <c r="A3269" t="s">
        <v>2235</v>
      </c>
      <c r="B3269" t="s">
        <v>33</v>
      </c>
      <c r="C3269" s="1" t="e">
        <f>_xlfn.XLOOKUP($A3269,Mapping!$A:$A,Mapping!$D:$D)</f>
        <v>#N/A</v>
      </c>
      <c r="D3269" s="1" t="e">
        <f>_xlfn.XLOOKUP($A3269,Mapping!$A:$A,Mapping!$E:$E)</f>
        <v>#N/A</v>
      </c>
      <c r="E3269" s="1" t="e">
        <f>_xlfn.XLOOKUP($A3269,Mapping!$A:$A,Mapping!$C:$C)</f>
        <v>#N/A</v>
      </c>
      <c r="F3269" s="1" t="e">
        <f>_xlfn.XLOOKUP($A3269,Mapping!$A:$A,Mapping!$G:$G)</f>
        <v>#N/A</v>
      </c>
    </row>
    <row r="3270" spans="1:6" hidden="1" x14ac:dyDescent="0.25">
      <c r="A3270" t="s">
        <v>2236</v>
      </c>
      <c r="B3270" t="s">
        <v>33</v>
      </c>
      <c r="C3270" s="1" t="e">
        <f>_xlfn.XLOOKUP($A3270,Mapping!$A:$A,Mapping!$D:$D)</f>
        <v>#N/A</v>
      </c>
      <c r="D3270" s="1" t="e">
        <f>_xlfn.XLOOKUP($A3270,Mapping!$A:$A,Mapping!$E:$E)</f>
        <v>#N/A</v>
      </c>
      <c r="E3270" s="1" t="e">
        <f>_xlfn.XLOOKUP($A3270,Mapping!$A:$A,Mapping!$C:$C)</f>
        <v>#N/A</v>
      </c>
      <c r="F3270" s="1" t="e">
        <f>_xlfn.XLOOKUP($A3270,Mapping!$A:$A,Mapping!$G:$G)</f>
        <v>#N/A</v>
      </c>
    </row>
    <row r="3271" spans="1:6" hidden="1" x14ac:dyDescent="0.25">
      <c r="A3271" t="s">
        <v>2237</v>
      </c>
      <c r="B3271" t="s">
        <v>33</v>
      </c>
      <c r="C3271" s="1" t="e">
        <f>_xlfn.XLOOKUP($A3271,Mapping!$A:$A,Mapping!$D:$D)</f>
        <v>#N/A</v>
      </c>
      <c r="D3271" s="1" t="e">
        <f>_xlfn.XLOOKUP($A3271,Mapping!$A:$A,Mapping!$E:$E)</f>
        <v>#N/A</v>
      </c>
      <c r="E3271" s="1" t="e">
        <f>_xlfn.XLOOKUP($A3271,Mapping!$A:$A,Mapping!$C:$C)</f>
        <v>#N/A</v>
      </c>
      <c r="F3271" s="1" t="e">
        <f>_xlfn.XLOOKUP($A3271,Mapping!$A:$A,Mapping!$G:$G)</f>
        <v>#N/A</v>
      </c>
    </row>
    <row r="3272" spans="1:6" hidden="1" x14ac:dyDescent="0.25">
      <c r="A3272" t="s">
        <v>2238</v>
      </c>
      <c r="B3272" t="s">
        <v>33</v>
      </c>
      <c r="C3272" s="1" t="e">
        <f>_xlfn.XLOOKUP($A3272,Mapping!$A:$A,Mapping!$D:$D)</f>
        <v>#N/A</v>
      </c>
      <c r="D3272" s="1" t="e">
        <f>_xlfn.XLOOKUP($A3272,Mapping!$A:$A,Mapping!$E:$E)</f>
        <v>#N/A</v>
      </c>
      <c r="E3272" s="1" t="e">
        <f>_xlfn.XLOOKUP($A3272,Mapping!$A:$A,Mapping!$C:$C)</f>
        <v>#N/A</v>
      </c>
      <c r="F3272" s="1" t="e">
        <f>_xlfn.XLOOKUP($A3272,Mapping!$A:$A,Mapping!$G:$G)</f>
        <v>#N/A</v>
      </c>
    </row>
    <row r="3273" spans="1:6" hidden="1" x14ac:dyDescent="0.25">
      <c r="A3273" t="s">
        <v>2239</v>
      </c>
      <c r="B3273" t="s">
        <v>33</v>
      </c>
      <c r="C3273" s="1" t="e">
        <f>_xlfn.XLOOKUP($A3273,Mapping!$A:$A,Mapping!$D:$D)</f>
        <v>#N/A</v>
      </c>
      <c r="D3273" s="1" t="e">
        <f>_xlfn.XLOOKUP($A3273,Mapping!$A:$A,Mapping!$E:$E)</f>
        <v>#N/A</v>
      </c>
      <c r="E3273" s="1" t="e">
        <f>_xlfn.XLOOKUP($A3273,Mapping!$A:$A,Mapping!$C:$C)</f>
        <v>#N/A</v>
      </c>
      <c r="F3273" s="1" t="e">
        <f>_xlfn.XLOOKUP($A3273,Mapping!$A:$A,Mapping!$G:$G)</f>
        <v>#N/A</v>
      </c>
    </row>
    <row r="3274" spans="1:6" hidden="1" x14ac:dyDescent="0.25">
      <c r="A3274" t="s">
        <v>2240</v>
      </c>
      <c r="B3274" t="s">
        <v>33</v>
      </c>
      <c r="C3274" s="1" t="e">
        <f>_xlfn.XLOOKUP($A3274,Mapping!$A:$A,Mapping!$D:$D)</f>
        <v>#N/A</v>
      </c>
      <c r="D3274" s="1" t="e">
        <f>_xlfn.XLOOKUP($A3274,Mapping!$A:$A,Mapping!$E:$E)</f>
        <v>#N/A</v>
      </c>
      <c r="E3274" s="1" t="e">
        <f>_xlfn.XLOOKUP($A3274,Mapping!$A:$A,Mapping!$C:$C)</f>
        <v>#N/A</v>
      </c>
      <c r="F3274" s="1" t="e">
        <f>_xlfn.XLOOKUP($A3274,Mapping!$A:$A,Mapping!$G:$G)</f>
        <v>#N/A</v>
      </c>
    </row>
    <row r="3275" spans="1:6" hidden="1" x14ac:dyDescent="0.25">
      <c r="A3275" t="s">
        <v>2241</v>
      </c>
      <c r="B3275" t="s">
        <v>33</v>
      </c>
      <c r="C3275" s="1" t="e">
        <f>_xlfn.XLOOKUP($A3275,Mapping!$A:$A,Mapping!$D:$D)</f>
        <v>#N/A</v>
      </c>
      <c r="D3275" s="1" t="e">
        <f>_xlfn.XLOOKUP($A3275,Mapping!$A:$A,Mapping!$E:$E)</f>
        <v>#N/A</v>
      </c>
      <c r="E3275" s="1" t="e">
        <f>_xlfn.XLOOKUP($A3275,Mapping!$A:$A,Mapping!$C:$C)</f>
        <v>#N/A</v>
      </c>
      <c r="F3275" s="1" t="e">
        <f>_xlfn.XLOOKUP($A3275,Mapping!$A:$A,Mapping!$G:$G)</f>
        <v>#N/A</v>
      </c>
    </row>
    <row r="3276" spans="1:6" hidden="1" x14ac:dyDescent="0.25">
      <c r="A3276" t="s">
        <v>2242</v>
      </c>
      <c r="B3276" t="s">
        <v>33</v>
      </c>
      <c r="C3276" s="1" t="e">
        <f>_xlfn.XLOOKUP($A3276,Mapping!$A:$A,Mapping!$D:$D)</f>
        <v>#N/A</v>
      </c>
      <c r="D3276" s="1" t="e">
        <f>_xlfn.XLOOKUP($A3276,Mapping!$A:$A,Mapping!$E:$E)</f>
        <v>#N/A</v>
      </c>
      <c r="E3276" s="1" t="e">
        <f>_xlfn.XLOOKUP($A3276,Mapping!$A:$A,Mapping!$C:$C)</f>
        <v>#N/A</v>
      </c>
      <c r="F3276" s="1" t="e">
        <f>_xlfn.XLOOKUP($A3276,Mapping!$A:$A,Mapping!$G:$G)</f>
        <v>#N/A</v>
      </c>
    </row>
    <row r="3277" spans="1:6" hidden="1" x14ac:dyDescent="0.25">
      <c r="A3277" t="s">
        <v>2243</v>
      </c>
      <c r="B3277" t="s">
        <v>33</v>
      </c>
      <c r="C3277" s="1" t="e">
        <f>_xlfn.XLOOKUP($A3277,Mapping!$A:$A,Mapping!$D:$D)</f>
        <v>#N/A</v>
      </c>
      <c r="D3277" s="1" t="e">
        <f>_xlfn.XLOOKUP($A3277,Mapping!$A:$A,Mapping!$E:$E)</f>
        <v>#N/A</v>
      </c>
      <c r="E3277" s="1" t="e">
        <f>_xlfn.XLOOKUP($A3277,Mapping!$A:$A,Mapping!$C:$C)</f>
        <v>#N/A</v>
      </c>
      <c r="F3277" s="1" t="e">
        <f>_xlfn.XLOOKUP($A3277,Mapping!$A:$A,Mapping!$G:$G)</f>
        <v>#N/A</v>
      </c>
    </row>
    <row r="3278" spans="1:6" hidden="1" x14ac:dyDescent="0.25">
      <c r="A3278" t="s">
        <v>2244</v>
      </c>
      <c r="B3278" t="s">
        <v>33</v>
      </c>
      <c r="C3278" s="1" t="e">
        <f>_xlfn.XLOOKUP($A3278,Mapping!$A:$A,Mapping!$D:$D)</f>
        <v>#N/A</v>
      </c>
      <c r="D3278" s="1" t="e">
        <f>_xlfn.XLOOKUP($A3278,Mapping!$A:$A,Mapping!$E:$E)</f>
        <v>#N/A</v>
      </c>
      <c r="E3278" s="1" t="e">
        <f>_xlfn.XLOOKUP($A3278,Mapping!$A:$A,Mapping!$C:$C)</f>
        <v>#N/A</v>
      </c>
      <c r="F3278" s="1" t="e">
        <f>_xlfn.XLOOKUP($A3278,Mapping!$A:$A,Mapping!$G:$G)</f>
        <v>#N/A</v>
      </c>
    </row>
    <row r="3279" spans="1:6" hidden="1" x14ac:dyDescent="0.25">
      <c r="A3279" t="s">
        <v>2245</v>
      </c>
      <c r="B3279" t="s">
        <v>33</v>
      </c>
      <c r="C3279" s="1" t="e">
        <f>_xlfn.XLOOKUP($A3279,Mapping!$A:$A,Mapping!$D:$D)</f>
        <v>#N/A</v>
      </c>
      <c r="D3279" s="1" t="e">
        <f>_xlfn.XLOOKUP($A3279,Mapping!$A:$A,Mapping!$E:$E)</f>
        <v>#N/A</v>
      </c>
      <c r="E3279" s="1" t="e">
        <f>_xlfn.XLOOKUP($A3279,Mapping!$A:$A,Mapping!$C:$C)</f>
        <v>#N/A</v>
      </c>
      <c r="F3279" s="1" t="e">
        <f>_xlfn.XLOOKUP($A3279,Mapping!$A:$A,Mapping!$G:$G)</f>
        <v>#N/A</v>
      </c>
    </row>
    <row r="3280" spans="1:6" hidden="1" x14ac:dyDescent="0.25">
      <c r="A3280" t="s">
        <v>2246</v>
      </c>
      <c r="B3280" t="s">
        <v>33</v>
      </c>
      <c r="C3280" s="1" t="e">
        <f>_xlfn.XLOOKUP($A3280,Mapping!$A:$A,Mapping!$D:$D)</f>
        <v>#N/A</v>
      </c>
      <c r="D3280" s="1" t="e">
        <f>_xlfn.XLOOKUP($A3280,Mapping!$A:$A,Mapping!$E:$E)</f>
        <v>#N/A</v>
      </c>
      <c r="E3280" s="1" t="e">
        <f>_xlfn.XLOOKUP($A3280,Mapping!$A:$A,Mapping!$C:$C)</f>
        <v>#N/A</v>
      </c>
      <c r="F3280" s="1" t="e">
        <f>_xlfn.XLOOKUP($A3280,Mapping!$A:$A,Mapping!$G:$G)</f>
        <v>#N/A</v>
      </c>
    </row>
    <row r="3281" spans="1:6" hidden="1" x14ac:dyDescent="0.25">
      <c r="A3281" t="s">
        <v>2247</v>
      </c>
      <c r="B3281" t="s">
        <v>33</v>
      </c>
      <c r="C3281" s="1" t="e">
        <f>_xlfn.XLOOKUP($A3281,Mapping!$A:$A,Mapping!$D:$D)</f>
        <v>#N/A</v>
      </c>
      <c r="D3281" s="1" t="e">
        <f>_xlfn.XLOOKUP($A3281,Mapping!$A:$A,Mapping!$E:$E)</f>
        <v>#N/A</v>
      </c>
      <c r="E3281" s="1" t="e">
        <f>_xlfn.XLOOKUP($A3281,Mapping!$A:$A,Mapping!$C:$C)</f>
        <v>#N/A</v>
      </c>
      <c r="F3281" s="1" t="e">
        <f>_xlfn.XLOOKUP($A3281,Mapping!$A:$A,Mapping!$G:$G)</f>
        <v>#N/A</v>
      </c>
    </row>
    <row r="3282" spans="1:6" hidden="1" x14ac:dyDescent="0.25">
      <c r="A3282" t="s">
        <v>2248</v>
      </c>
      <c r="B3282" t="s">
        <v>33</v>
      </c>
      <c r="C3282" s="1" t="e">
        <f>_xlfn.XLOOKUP($A3282,Mapping!$A:$A,Mapping!$D:$D)</f>
        <v>#N/A</v>
      </c>
      <c r="D3282" s="1" t="e">
        <f>_xlfn.XLOOKUP($A3282,Mapping!$A:$A,Mapping!$E:$E)</f>
        <v>#N/A</v>
      </c>
      <c r="E3282" s="1" t="e">
        <f>_xlfn.XLOOKUP($A3282,Mapping!$A:$A,Mapping!$C:$C)</f>
        <v>#N/A</v>
      </c>
      <c r="F3282" s="1" t="e">
        <f>_xlfn.XLOOKUP($A3282,Mapping!$A:$A,Mapping!$G:$G)</f>
        <v>#N/A</v>
      </c>
    </row>
    <row r="3283" spans="1:6" hidden="1" x14ac:dyDescent="0.25">
      <c r="A3283" t="s">
        <v>2249</v>
      </c>
      <c r="B3283" t="s">
        <v>33</v>
      </c>
      <c r="C3283" s="1" t="e">
        <f>_xlfn.XLOOKUP($A3283,Mapping!$A:$A,Mapping!$D:$D)</f>
        <v>#N/A</v>
      </c>
      <c r="D3283" s="1" t="e">
        <f>_xlfn.XLOOKUP($A3283,Mapping!$A:$A,Mapping!$E:$E)</f>
        <v>#N/A</v>
      </c>
      <c r="E3283" s="1" t="e">
        <f>_xlfn.XLOOKUP($A3283,Mapping!$A:$A,Mapping!$C:$C)</f>
        <v>#N/A</v>
      </c>
      <c r="F3283" s="1" t="e">
        <f>_xlfn.XLOOKUP($A3283,Mapping!$A:$A,Mapping!$G:$G)</f>
        <v>#N/A</v>
      </c>
    </row>
    <row r="3284" spans="1:6" hidden="1" x14ac:dyDescent="0.25">
      <c r="A3284" t="s">
        <v>2250</v>
      </c>
      <c r="B3284" t="s">
        <v>33</v>
      </c>
      <c r="C3284" s="1" t="e">
        <f>_xlfn.XLOOKUP($A3284,Mapping!$A:$A,Mapping!$D:$D)</f>
        <v>#N/A</v>
      </c>
      <c r="D3284" s="1" t="e">
        <f>_xlfn.XLOOKUP($A3284,Mapping!$A:$A,Mapping!$E:$E)</f>
        <v>#N/A</v>
      </c>
      <c r="E3284" s="1" t="e">
        <f>_xlfn.XLOOKUP($A3284,Mapping!$A:$A,Mapping!$C:$C)</f>
        <v>#N/A</v>
      </c>
      <c r="F3284" s="1" t="e">
        <f>_xlfn.XLOOKUP($A3284,Mapping!$A:$A,Mapping!$G:$G)</f>
        <v>#N/A</v>
      </c>
    </row>
    <row r="3285" spans="1:6" hidden="1" x14ac:dyDescent="0.25">
      <c r="A3285" t="s">
        <v>2251</v>
      </c>
      <c r="B3285" t="s">
        <v>33</v>
      </c>
      <c r="C3285" s="1" t="e">
        <f>_xlfn.XLOOKUP($A3285,Mapping!$A:$A,Mapping!$D:$D)</f>
        <v>#N/A</v>
      </c>
      <c r="D3285" s="1" t="e">
        <f>_xlfn.XLOOKUP($A3285,Mapping!$A:$A,Mapping!$E:$E)</f>
        <v>#N/A</v>
      </c>
      <c r="E3285" s="1" t="e">
        <f>_xlfn.XLOOKUP($A3285,Mapping!$A:$A,Mapping!$C:$C)</f>
        <v>#N/A</v>
      </c>
      <c r="F3285" s="1" t="e">
        <f>_xlfn.XLOOKUP($A3285,Mapping!$A:$A,Mapping!$G:$G)</f>
        <v>#N/A</v>
      </c>
    </row>
    <row r="3286" spans="1:6" hidden="1" x14ac:dyDescent="0.25">
      <c r="A3286" t="s">
        <v>2252</v>
      </c>
      <c r="B3286" t="s">
        <v>33</v>
      </c>
      <c r="C3286" s="1" t="e">
        <f>_xlfn.XLOOKUP($A3286,Mapping!$A:$A,Mapping!$D:$D)</f>
        <v>#N/A</v>
      </c>
      <c r="D3286" s="1" t="e">
        <f>_xlfn.XLOOKUP($A3286,Mapping!$A:$A,Mapping!$E:$E)</f>
        <v>#N/A</v>
      </c>
      <c r="E3286" s="1" t="e">
        <f>_xlfn.XLOOKUP($A3286,Mapping!$A:$A,Mapping!$C:$C)</f>
        <v>#N/A</v>
      </c>
      <c r="F3286" s="1" t="e">
        <f>_xlfn.XLOOKUP($A3286,Mapping!$A:$A,Mapping!$G:$G)</f>
        <v>#N/A</v>
      </c>
    </row>
    <row r="3287" spans="1:6" hidden="1" x14ac:dyDescent="0.25">
      <c r="A3287" t="s">
        <v>2253</v>
      </c>
      <c r="B3287" t="s">
        <v>33</v>
      </c>
      <c r="C3287" s="1" t="e">
        <f>_xlfn.XLOOKUP($A3287,Mapping!$A:$A,Mapping!$D:$D)</f>
        <v>#N/A</v>
      </c>
      <c r="D3287" s="1" t="e">
        <f>_xlfn.XLOOKUP($A3287,Mapping!$A:$A,Mapping!$E:$E)</f>
        <v>#N/A</v>
      </c>
      <c r="E3287" s="1" t="e">
        <f>_xlfn.XLOOKUP($A3287,Mapping!$A:$A,Mapping!$C:$C)</f>
        <v>#N/A</v>
      </c>
      <c r="F3287" s="1" t="e">
        <f>_xlfn.XLOOKUP($A3287,Mapping!$A:$A,Mapping!$G:$G)</f>
        <v>#N/A</v>
      </c>
    </row>
    <row r="3288" spans="1:6" hidden="1" x14ac:dyDescent="0.25">
      <c r="A3288" t="s">
        <v>2254</v>
      </c>
      <c r="B3288" t="s">
        <v>33</v>
      </c>
      <c r="C3288" s="1" t="e">
        <f>_xlfn.XLOOKUP($A3288,Mapping!$A:$A,Mapping!$D:$D)</f>
        <v>#N/A</v>
      </c>
      <c r="D3288" s="1" t="e">
        <f>_xlfn.XLOOKUP($A3288,Mapping!$A:$A,Mapping!$E:$E)</f>
        <v>#N/A</v>
      </c>
      <c r="E3288" s="1" t="e">
        <f>_xlfn.XLOOKUP($A3288,Mapping!$A:$A,Mapping!$C:$C)</f>
        <v>#N/A</v>
      </c>
      <c r="F3288" s="1" t="e">
        <f>_xlfn.XLOOKUP($A3288,Mapping!$A:$A,Mapping!$G:$G)</f>
        <v>#N/A</v>
      </c>
    </row>
    <row r="3289" spans="1:6" hidden="1" x14ac:dyDescent="0.25">
      <c r="A3289" t="s">
        <v>2255</v>
      </c>
      <c r="B3289" t="s">
        <v>33</v>
      </c>
      <c r="C3289" s="1" t="e">
        <f>_xlfn.XLOOKUP($A3289,Mapping!$A:$A,Mapping!$D:$D)</f>
        <v>#N/A</v>
      </c>
      <c r="D3289" s="1" t="e">
        <f>_xlfn.XLOOKUP($A3289,Mapping!$A:$A,Mapping!$E:$E)</f>
        <v>#N/A</v>
      </c>
      <c r="E3289" s="1" t="e">
        <f>_xlfn.XLOOKUP($A3289,Mapping!$A:$A,Mapping!$C:$C)</f>
        <v>#N/A</v>
      </c>
      <c r="F3289" s="1" t="e">
        <f>_xlfn.XLOOKUP($A3289,Mapping!$A:$A,Mapping!$G:$G)</f>
        <v>#N/A</v>
      </c>
    </row>
    <row r="3290" spans="1:6" hidden="1" x14ac:dyDescent="0.25">
      <c r="A3290" t="s">
        <v>2256</v>
      </c>
      <c r="B3290" t="s">
        <v>33</v>
      </c>
      <c r="C3290" s="1" t="e">
        <f>_xlfn.XLOOKUP($A3290,Mapping!$A:$A,Mapping!$D:$D)</f>
        <v>#N/A</v>
      </c>
      <c r="D3290" s="1" t="e">
        <f>_xlfn.XLOOKUP($A3290,Mapping!$A:$A,Mapping!$E:$E)</f>
        <v>#N/A</v>
      </c>
      <c r="E3290" s="1" t="e">
        <f>_xlfn.XLOOKUP($A3290,Mapping!$A:$A,Mapping!$C:$C)</f>
        <v>#N/A</v>
      </c>
      <c r="F3290" s="1" t="e">
        <f>_xlfn.XLOOKUP($A3290,Mapping!$A:$A,Mapping!$G:$G)</f>
        <v>#N/A</v>
      </c>
    </row>
    <row r="3291" spans="1:6" hidden="1" x14ac:dyDescent="0.25">
      <c r="A3291" t="s">
        <v>2257</v>
      </c>
      <c r="B3291" t="s">
        <v>33</v>
      </c>
      <c r="C3291" s="1" t="e">
        <f>_xlfn.XLOOKUP($A3291,Mapping!$A:$A,Mapping!$D:$D)</f>
        <v>#N/A</v>
      </c>
      <c r="D3291" s="1" t="e">
        <f>_xlfn.XLOOKUP($A3291,Mapping!$A:$A,Mapping!$E:$E)</f>
        <v>#N/A</v>
      </c>
      <c r="E3291" s="1" t="e">
        <f>_xlfn.XLOOKUP($A3291,Mapping!$A:$A,Mapping!$C:$C)</f>
        <v>#N/A</v>
      </c>
      <c r="F3291" s="1" t="e">
        <f>_xlfn.XLOOKUP($A3291,Mapping!$A:$A,Mapping!$G:$G)</f>
        <v>#N/A</v>
      </c>
    </row>
    <row r="3292" spans="1:6" hidden="1" x14ac:dyDescent="0.25">
      <c r="A3292" t="s">
        <v>2258</v>
      </c>
      <c r="B3292" t="s">
        <v>33</v>
      </c>
      <c r="C3292" s="1" t="e">
        <f>_xlfn.XLOOKUP($A3292,Mapping!$A:$A,Mapping!$D:$D)</f>
        <v>#N/A</v>
      </c>
      <c r="D3292" s="1" t="e">
        <f>_xlfn.XLOOKUP($A3292,Mapping!$A:$A,Mapping!$E:$E)</f>
        <v>#N/A</v>
      </c>
      <c r="E3292" s="1" t="e">
        <f>_xlfn.XLOOKUP($A3292,Mapping!$A:$A,Mapping!$C:$C)</f>
        <v>#N/A</v>
      </c>
      <c r="F3292" s="1" t="e">
        <f>_xlfn.XLOOKUP($A3292,Mapping!$A:$A,Mapping!$G:$G)</f>
        <v>#N/A</v>
      </c>
    </row>
    <row r="3293" spans="1:6" hidden="1" x14ac:dyDescent="0.25">
      <c r="A3293" t="s">
        <v>2259</v>
      </c>
      <c r="B3293" t="s">
        <v>33</v>
      </c>
      <c r="C3293" s="1" t="e">
        <f>_xlfn.XLOOKUP($A3293,Mapping!$A:$A,Mapping!$D:$D)</f>
        <v>#N/A</v>
      </c>
      <c r="D3293" s="1" t="e">
        <f>_xlfn.XLOOKUP($A3293,Mapping!$A:$A,Mapping!$E:$E)</f>
        <v>#N/A</v>
      </c>
      <c r="E3293" s="1" t="e">
        <f>_xlfn.XLOOKUP($A3293,Mapping!$A:$A,Mapping!$C:$C)</f>
        <v>#N/A</v>
      </c>
      <c r="F3293" s="1" t="e">
        <f>_xlfn.XLOOKUP($A3293,Mapping!$A:$A,Mapping!$G:$G)</f>
        <v>#N/A</v>
      </c>
    </row>
    <row r="3294" spans="1:6" hidden="1" x14ac:dyDescent="0.25">
      <c r="A3294" t="s">
        <v>2260</v>
      </c>
      <c r="B3294" t="s">
        <v>33</v>
      </c>
      <c r="C3294" s="1" t="e">
        <f>_xlfn.XLOOKUP($A3294,Mapping!$A:$A,Mapping!$D:$D)</f>
        <v>#N/A</v>
      </c>
      <c r="D3294" s="1" t="e">
        <f>_xlfn.XLOOKUP($A3294,Mapping!$A:$A,Mapping!$E:$E)</f>
        <v>#N/A</v>
      </c>
      <c r="E3294" s="1" t="e">
        <f>_xlfn.XLOOKUP($A3294,Mapping!$A:$A,Mapping!$C:$C)</f>
        <v>#N/A</v>
      </c>
      <c r="F3294" s="1" t="e">
        <f>_xlfn.XLOOKUP($A3294,Mapping!$A:$A,Mapping!$G:$G)</f>
        <v>#N/A</v>
      </c>
    </row>
    <row r="3295" spans="1:6" hidden="1" x14ac:dyDescent="0.25">
      <c r="A3295" t="s">
        <v>2261</v>
      </c>
      <c r="B3295" t="s">
        <v>33</v>
      </c>
      <c r="C3295" s="1" t="e">
        <f>_xlfn.XLOOKUP($A3295,Mapping!$A:$A,Mapping!$D:$D)</f>
        <v>#N/A</v>
      </c>
      <c r="D3295" s="1" t="e">
        <f>_xlfn.XLOOKUP($A3295,Mapping!$A:$A,Mapping!$E:$E)</f>
        <v>#N/A</v>
      </c>
      <c r="E3295" s="1" t="e">
        <f>_xlfn.XLOOKUP($A3295,Mapping!$A:$A,Mapping!$C:$C)</f>
        <v>#N/A</v>
      </c>
      <c r="F3295" s="1" t="e">
        <f>_xlfn.XLOOKUP($A3295,Mapping!$A:$A,Mapping!$G:$G)</f>
        <v>#N/A</v>
      </c>
    </row>
    <row r="3296" spans="1:6" hidden="1" x14ac:dyDescent="0.25">
      <c r="A3296" t="s">
        <v>2262</v>
      </c>
      <c r="B3296" t="s">
        <v>33</v>
      </c>
      <c r="C3296" s="1" t="e">
        <f>_xlfn.XLOOKUP($A3296,Mapping!$A:$A,Mapping!$D:$D)</f>
        <v>#N/A</v>
      </c>
      <c r="D3296" s="1" t="e">
        <f>_xlfn.XLOOKUP($A3296,Mapping!$A:$A,Mapping!$E:$E)</f>
        <v>#N/A</v>
      </c>
      <c r="E3296" s="1" t="e">
        <f>_xlfn.XLOOKUP($A3296,Mapping!$A:$A,Mapping!$C:$C)</f>
        <v>#N/A</v>
      </c>
      <c r="F3296" s="1" t="e">
        <f>_xlfn.XLOOKUP($A3296,Mapping!$A:$A,Mapping!$G:$G)</f>
        <v>#N/A</v>
      </c>
    </row>
    <row r="3297" spans="1:6" hidden="1" x14ac:dyDescent="0.25">
      <c r="A3297" t="s">
        <v>2263</v>
      </c>
      <c r="B3297" t="s">
        <v>33</v>
      </c>
      <c r="C3297" s="1" t="e">
        <f>_xlfn.XLOOKUP($A3297,Mapping!$A:$A,Mapping!$D:$D)</f>
        <v>#N/A</v>
      </c>
      <c r="D3297" s="1" t="e">
        <f>_xlfn.XLOOKUP($A3297,Mapping!$A:$A,Mapping!$E:$E)</f>
        <v>#N/A</v>
      </c>
      <c r="E3297" s="1" t="e">
        <f>_xlfn.XLOOKUP($A3297,Mapping!$A:$A,Mapping!$C:$C)</f>
        <v>#N/A</v>
      </c>
      <c r="F3297" s="1" t="e">
        <f>_xlfn.XLOOKUP($A3297,Mapping!$A:$A,Mapping!$G:$G)</f>
        <v>#N/A</v>
      </c>
    </row>
    <row r="3298" spans="1:6" hidden="1" x14ac:dyDescent="0.25">
      <c r="A3298" t="s">
        <v>2264</v>
      </c>
      <c r="B3298" t="s">
        <v>33</v>
      </c>
      <c r="C3298" s="1" t="e">
        <f>_xlfn.XLOOKUP($A3298,Mapping!$A:$A,Mapping!$D:$D)</f>
        <v>#N/A</v>
      </c>
      <c r="D3298" s="1" t="e">
        <f>_xlfn.XLOOKUP($A3298,Mapping!$A:$A,Mapping!$E:$E)</f>
        <v>#N/A</v>
      </c>
      <c r="E3298" s="1" t="e">
        <f>_xlfn.XLOOKUP($A3298,Mapping!$A:$A,Mapping!$C:$C)</f>
        <v>#N/A</v>
      </c>
      <c r="F3298" s="1" t="e">
        <f>_xlfn.XLOOKUP($A3298,Mapping!$A:$A,Mapping!$G:$G)</f>
        <v>#N/A</v>
      </c>
    </row>
    <row r="3299" spans="1:6" hidden="1" x14ac:dyDescent="0.25">
      <c r="A3299" t="s">
        <v>2265</v>
      </c>
      <c r="B3299" t="s">
        <v>33</v>
      </c>
      <c r="C3299" s="1" t="e">
        <f>_xlfn.XLOOKUP($A3299,Mapping!$A:$A,Mapping!$D:$D)</f>
        <v>#N/A</v>
      </c>
      <c r="D3299" s="1" t="e">
        <f>_xlfn.XLOOKUP($A3299,Mapping!$A:$A,Mapping!$E:$E)</f>
        <v>#N/A</v>
      </c>
      <c r="E3299" s="1" t="e">
        <f>_xlfn.XLOOKUP($A3299,Mapping!$A:$A,Mapping!$C:$C)</f>
        <v>#N/A</v>
      </c>
      <c r="F3299" s="1" t="e">
        <f>_xlfn.XLOOKUP($A3299,Mapping!$A:$A,Mapping!$G:$G)</f>
        <v>#N/A</v>
      </c>
    </row>
    <row r="3300" spans="1:6" hidden="1" x14ac:dyDescent="0.25">
      <c r="A3300" t="s">
        <v>2266</v>
      </c>
      <c r="B3300" t="s">
        <v>33</v>
      </c>
      <c r="C3300" s="1" t="e">
        <f>_xlfn.XLOOKUP($A3300,Mapping!$A:$A,Mapping!$D:$D)</f>
        <v>#N/A</v>
      </c>
      <c r="D3300" s="1" t="e">
        <f>_xlfn.XLOOKUP($A3300,Mapping!$A:$A,Mapping!$E:$E)</f>
        <v>#N/A</v>
      </c>
      <c r="E3300" s="1" t="e">
        <f>_xlfn.XLOOKUP($A3300,Mapping!$A:$A,Mapping!$C:$C)</f>
        <v>#N/A</v>
      </c>
      <c r="F3300" s="1" t="e">
        <f>_xlfn.XLOOKUP($A3300,Mapping!$A:$A,Mapping!$G:$G)</f>
        <v>#N/A</v>
      </c>
    </row>
    <row r="3301" spans="1:6" hidden="1" x14ac:dyDescent="0.25">
      <c r="A3301" t="s">
        <v>2267</v>
      </c>
      <c r="B3301" t="s">
        <v>33</v>
      </c>
      <c r="C3301" s="1" t="e">
        <f>_xlfn.XLOOKUP($A3301,Mapping!$A:$A,Mapping!$D:$D)</f>
        <v>#N/A</v>
      </c>
      <c r="D3301" s="1" t="e">
        <f>_xlfn.XLOOKUP($A3301,Mapping!$A:$A,Mapping!$E:$E)</f>
        <v>#N/A</v>
      </c>
      <c r="E3301" s="1" t="e">
        <f>_xlfn.XLOOKUP($A3301,Mapping!$A:$A,Mapping!$C:$C)</f>
        <v>#N/A</v>
      </c>
      <c r="F3301" s="1" t="e">
        <f>_xlfn.XLOOKUP($A3301,Mapping!$A:$A,Mapping!$G:$G)</f>
        <v>#N/A</v>
      </c>
    </row>
    <row r="3302" spans="1:6" hidden="1" x14ac:dyDescent="0.25">
      <c r="A3302" t="s">
        <v>2268</v>
      </c>
      <c r="B3302" t="s">
        <v>33</v>
      </c>
      <c r="C3302" s="1" t="e">
        <f>_xlfn.XLOOKUP($A3302,Mapping!$A:$A,Mapping!$D:$D)</f>
        <v>#N/A</v>
      </c>
      <c r="D3302" s="1" t="e">
        <f>_xlfn.XLOOKUP($A3302,Mapping!$A:$A,Mapping!$E:$E)</f>
        <v>#N/A</v>
      </c>
      <c r="E3302" s="1" t="e">
        <f>_xlfn.XLOOKUP($A3302,Mapping!$A:$A,Mapping!$C:$C)</f>
        <v>#N/A</v>
      </c>
      <c r="F3302" s="1" t="e">
        <f>_xlfn.XLOOKUP($A3302,Mapping!$A:$A,Mapping!$G:$G)</f>
        <v>#N/A</v>
      </c>
    </row>
    <row r="3303" spans="1:6" hidden="1" x14ac:dyDescent="0.25">
      <c r="A3303" t="s">
        <v>2269</v>
      </c>
      <c r="B3303" t="s">
        <v>33</v>
      </c>
      <c r="C3303" s="1" t="e">
        <f>_xlfn.XLOOKUP($A3303,Mapping!$A:$A,Mapping!$D:$D)</f>
        <v>#N/A</v>
      </c>
      <c r="D3303" s="1" t="e">
        <f>_xlfn.XLOOKUP($A3303,Mapping!$A:$A,Mapping!$E:$E)</f>
        <v>#N/A</v>
      </c>
      <c r="E3303" s="1" t="e">
        <f>_xlfn.XLOOKUP($A3303,Mapping!$A:$A,Mapping!$C:$C)</f>
        <v>#N/A</v>
      </c>
      <c r="F3303" s="1" t="e">
        <f>_xlfn.XLOOKUP($A3303,Mapping!$A:$A,Mapping!$G:$G)</f>
        <v>#N/A</v>
      </c>
    </row>
    <row r="3304" spans="1:6" hidden="1" x14ac:dyDescent="0.25">
      <c r="A3304" t="s">
        <v>2270</v>
      </c>
      <c r="B3304" t="s">
        <v>33</v>
      </c>
      <c r="C3304" s="1" t="e">
        <f>_xlfn.XLOOKUP($A3304,Mapping!$A:$A,Mapping!$D:$D)</f>
        <v>#N/A</v>
      </c>
      <c r="D3304" s="1" t="e">
        <f>_xlfn.XLOOKUP($A3304,Mapping!$A:$A,Mapping!$E:$E)</f>
        <v>#N/A</v>
      </c>
      <c r="E3304" s="1" t="e">
        <f>_xlfn.XLOOKUP($A3304,Mapping!$A:$A,Mapping!$C:$C)</f>
        <v>#N/A</v>
      </c>
      <c r="F3304" s="1" t="e">
        <f>_xlfn.XLOOKUP($A3304,Mapping!$A:$A,Mapping!$G:$G)</f>
        <v>#N/A</v>
      </c>
    </row>
    <row r="3305" spans="1:6" hidden="1" x14ac:dyDescent="0.25">
      <c r="A3305" t="s">
        <v>2271</v>
      </c>
      <c r="B3305" t="s">
        <v>33</v>
      </c>
      <c r="C3305" s="1" t="e">
        <f>_xlfn.XLOOKUP($A3305,Mapping!$A:$A,Mapping!$D:$D)</f>
        <v>#N/A</v>
      </c>
      <c r="D3305" s="1" t="e">
        <f>_xlfn.XLOOKUP($A3305,Mapping!$A:$A,Mapping!$E:$E)</f>
        <v>#N/A</v>
      </c>
      <c r="E3305" s="1" t="e">
        <f>_xlfn.XLOOKUP($A3305,Mapping!$A:$A,Mapping!$C:$C)</f>
        <v>#N/A</v>
      </c>
      <c r="F3305" s="1" t="e">
        <f>_xlfn.XLOOKUP($A3305,Mapping!$A:$A,Mapping!$G:$G)</f>
        <v>#N/A</v>
      </c>
    </row>
    <row r="3306" spans="1:6" hidden="1" x14ac:dyDescent="0.25">
      <c r="A3306" t="s">
        <v>2272</v>
      </c>
      <c r="B3306" t="s">
        <v>33</v>
      </c>
      <c r="C3306" s="1" t="e">
        <f>_xlfn.XLOOKUP($A3306,Mapping!$A:$A,Mapping!$D:$D)</f>
        <v>#N/A</v>
      </c>
      <c r="D3306" s="1" t="e">
        <f>_xlfn.XLOOKUP($A3306,Mapping!$A:$A,Mapping!$E:$E)</f>
        <v>#N/A</v>
      </c>
      <c r="E3306" s="1" t="e">
        <f>_xlfn.XLOOKUP($A3306,Mapping!$A:$A,Mapping!$C:$C)</f>
        <v>#N/A</v>
      </c>
      <c r="F3306" s="1" t="e">
        <f>_xlfn.XLOOKUP($A3306,Mapping!$A:$A,Mapping!$G:$G)</f>
        <v>#N/A</v>
      </c>
    </row>
    <row r="3307" spans="1:6" hidden="1" x14ac:dyDescent="0.25">
      <c r="A3307" t="s">
        <v>2273</v>
      </c>
      <c r="B3307" t="s">
        <v>33</v>
      </c>
      <c r="C3307" s="1" t="e">
        <f>_xlfn.XLOOKUP($A3307,Mapping!$A:$A,Mapping!$D:$D)</f>
        <v>#N/A</v>
      </c>
      <c r="D3307" s="1" t="e">
        <f>_xlfn.XLOOKUP($A3307,Mapping!$A:$A,Mapping!$E:$E)</f>
        <v>#N/A</v>
      </c>
      <c r="E3307" s="1" t="e">
        <f>_xlfn.XLOOKUP($A3307,Mapping!$A:$A,Mapping!$C:$C)</f>
        <v>#N/A</v>
      </c>
      <c r="F3307" s="1" t="e">
        <f>_xlfn.XLOOKUP($A3307,Mapping!$A:$A,Mapping!$G:$G)</f>
        <v>#N/A</v>
      </c>
    </row>
    <row r="3308" spans="1:6" hidden="1" x14ac:dyDescent="0.25">
      <c r="A3308" t="s">
        <v>2274</v>
      </c>
      <c r="B3308" t="s">
        <v>33</v>
      </c>
      <c r="C3308" s="1" t="e">
        <f>_xlfn.XLOOKUP($A3308,Mapping!$A:$A,Mapping!$D:$D)</f>
        <v>#N/A</v>
      </c>
      <c r="D3308" s="1" t="e">
        <f>_xlfn.XLOOKUP($A3308,Mapping!$A:$A,Mapping!$E:$E)</f>
        <v>#N/A</v>
      </c>
      <c r="E3308" s="1" t="e">
        <f>_xlfn.XLOOKUP($A3308,Mapping!$A:$A,Mapping!$C:$C)</f>
        <v>#N/A</v>
      </c>
      <c r="F3308" s="1" t="e">
        <f>_xlfn.XLOOKUP($A3308,Mapping!$A:$A,Mapping!$G:$G)</f>
        <v>#N/A</v>
      </c>
    </row>
    <row r="3309" spans="1:6" hidden="1" x14ac:dyDescent="0.25">
      <c r="A3309" t="s">
        <v>2275</v>
      </c>
      <c r="B3309" t="s">
        <v>33</v>
      </c>
      <c r="C3309" s="1" t="e">
        <f>_xlfn.XLOOKUP($A3309,Mapping!$A:$A,Mapping!$D:$D)</f>
        <v>#N/A</v>
      </c>
      <c r="D3309" s="1" t="e">
        <f>_xlfn.XLOOKUP($A3309,Mapping!$A:$A,Mapping!$E:$E)</f>
        <v>#N/A</v>
      </c>
      <c r="E3309" s="1" t="e">
        <f>_xlfn.XLOOKUP($A3309,Mapping!$A:$A,Mapping!$C:$C)</f>
        <v>#N/A</v>
      </c>
      <c r="F3309" s="1" t="e">
        <f>_xlfn.XLOOKUP($A3309,Mapping!$A:$A,Mapping!$G:$G)</f>
        <v>#N/A</v>
      </c>
    </row>
    <row r="3310" spans="1:6" hidden="1" x14ac:dyDescent="0.25">
      <c r="A3310" t="s">
        <v>2276</v>
      </c>
      <c r="B3310" t="s">
        <v>33</v>
      </c>
      <c r="C3310" s="1" t="e">
        <f>_xlfn.XLOOKUP($A3310,Mapping!$A:$A,Mapping!$D:$D)</f>
        <v>#N/A</v>
      </c>
      <c r="D3310" s="1" t="e">
        <f>_xlfn.XLOOKUP($A3310,Mapping!$A:$A,Mapping!$E:$E)</f>
        <v>#N/A</v>
      </c>
      <c r="E3310" s="1" t="e">
        <f>_xlfn.XLOOKUP($A3310,Mapping!$A:$A,Mapping!$C:$C)</f>
        <v>#N/A</v>
      </c>
      <c r="F3310" s="1" t="e">
        <f>_xlfn.XLOOKUP($A3310,Mapping!$A:$A,Mapping!$G:$G)</f>
        <v>#N/A</v>
      </c>
    </row>
    <row r="3311" spans="1:6" hidden="1" x14ac:dyDescent="0.25">
      <c r="A3311" t="s">
        <v>2277</v>
      </c>
      <c r="B3311" t="s">
        <v>33</v>
      </c>
      <c r="C3311" s="1" t="e">
        <f>_xlfn.XLOOKUP($A3311,Mapping!$A:$A,Mapping!$D:$D)</f>
        <v>#N/A</v>
      </c>
      <c r="D3311" s="1" t="e">
        <f>_xlfn.XLOOKUP($A3311,Mapping!$A:$A,Mapping!$E:$E)</f>
        <v>#N/A</v>
      </c>
      <c r="E3311" s="1" t="e">
        <f>_xlfn.XLOOKUP($A3311,Mapping!$A:$A,Mapping!$C:$C)</f>
        <v>#N/A</v>
      </c>
      <c r="F3311" s="1" t="e">
        <f>_xlfn.XLOOKUP($A3311,Mapping!$A:$A,Mapping!$G:$G)</f>
        <v>#N/A</v>
      </c>
    </row>
    <row r="3312" spans="1:6" hidden="1" x14ac:dyDescent="0.25">
      <c r="A3312" t="s">
        <v>2278</v>
      </c>
      <c r="B3312" t="s">
        <v>33</v>
      </c>
      <c r="C3312" s="1" t="e">
        <f>_xlfn.XLOOKUP($A3312,Mapping!$A:$A,Mapping!$D:$D)</f>
        <v>#N/A</v>
      </c>
      <c r="D3312" s="1" t="e">
        <f>_xlfn.XLOOKUP($A3312,Mapping!$A:$A,Mapping!$E:$E)</f>
        <v>#N/A</v>
      </c>
      <c r="E3312" s="1" t="e">
        <f>_xlfn.XLOOKUP($A3312,Mapping!$A:$A,Mapping!$C:$C)</f>
        <v>#N/A</v>
      </c>
      <c r="F3312" s="1" t="e">
        <f>_xlfn.XLOOKUP($A3312,Mapping!$A:$A,Mapping!$G:$G)</f>
        <v>#N/A</v>
      </c>
    </row>
    <row r="3313" spans="1:6" hidden="1" x14ac:dyDescent="0.25">
      <c r="A3313" t="s">
        <v>2279</v>
      </c>
      <c r="B3313" t="s">
        <v>33</v>
      </c>
      <c r="C3313" s="1" t="e">
        <f>_xlfn.XLOOKUP($A3313,Mapping!$A:$A,Mapping!$D:$D)</f>
        <v>#N/A</v>
      </c>
      <c r="D3313" s="1" t="e">
        <f>_xlfn.XLOOKUP($A3313,Mapping!$A:$A,Mapping!$E:$E)</f>
        <v>#N/A</v>
      </c>
      <c r="E3313" s="1" t="e">
        <f>_xlfn.XLOOKUP($A3313,Mapping!$A:$A,Mapping!$C:$C)</f>
        <v>#N/A</v>
      </c>
      <c r="F3313" s="1" t="e">
        <f>_xlfn.XLOOKUP($A3313,Mapping!$A:$A,Mapping!$G:$G)</f>
        <v>#N/A</v>
      </c>
    </row>
    <row r="3314" spans="1:6" hidden="1" x14ac:dyDescent="0.25">
      <c r="A3314" t="s">
        <v>2280</v>
      </c>
      <c r="B3314" t="s">
        <v>33</v>
      </c>
      <c r="C3314" s="1" t="e">
        <f>_xlfn.XLOOKUP($A3314,Mapping!$A:$A,Mapping!$D:$D)</f>
        <v>#N/A</v>
      </c>
      <c r="D3314" s="1" t="e">
        <f>_xlfn.XLOOKUP($A3314,Mapping!$A:$A,Mapping!$E:$E)</f>
        <v>#N/A</v>
      </c>
      <c r="E3314" s="1" t="e">
        <f>_xlfn.XLOOKUP($A3314,Mapping!$A:$A,Mapping!$C:$C)</f>
        <v>#N/A</v>
      </c>
      <c r="F3314" s="1" t="e">
        <f>_xlfn.XLOOKUP($A3314,Mapping!$A:$A,Mapping!$G:$G)</f>
        <v>#N/A</v>
      </c>
    </row>
    <row r="3315" spans="1:6" hidden="1" x14ac:dyDescent="0.25">
      <c r="A3315" t="s">
        <v>2281</v>
      </c>
      <c r="B3315" t="s">
        <v>33</v>
      </c>
      <c r="C3315" s="1" t="e">
        <f>_xlfn.XLOOKUP($A3315,Mapping!$A:$A,Mapping!$D:$D)</f>
        <v>#N/A</v>
      </c>
      <c r="D3315" s="1" t="e">
        <f>_xlfn.XLOOKUP($A3315,Mapping!$A:$A,Mapping!$E:$E)</f>
        <v>#N/A</v>
      </c>
      <c r="E3315" s="1" t="e">
        <f>_xlfn.XLOOKUP($A3315,Mapping!$A:$A,Mapping!$C:$C)</f>
        <v>#N/A</v>
      </c>
      <c r="F3315" s="1" t="e">
        <f>_xlfn.XLOOKUP($A3315,Mapping!$A:$A,Mapping!$G:$G)</f>
        <v>#N/A</v>
      </c>
    </row>
    <row r="3316" spans="1:6" hidden="1" x14ac:dyDescent="0.25">
      <c r="A3316" t="s">
        <v>2282</v>
      </c>
      <c r="B3316" t="s">
        <v>33</v>
      </c>
      <c r="C3316" s="1" t="e">
        <f>_xlfn.XLOOKUP($A3316,Mapping!$A:$A,Mapping!$D:$D)</f>
        <v>#N/A</v>
      </c>
      <c r="D3316" s="1" t="e">
        <f>_xlfn.XLOOKUP($A3316,Mapping!$A:$A,Mapping!$E:$E)</f>
        <v>#N/A</v>
      </c>
      <c r="E3316" s="1" t="e">
        <f>_xlfn.XLOOKUP($A3316,Mapping!$A:$A,Mapping!$C:$C)</f>
        <v>#N/A</v>
      </c>
      <c r="F3316" s="1" t="e">
        <f>_xlfn.XLOOKUP($A3316,Mapping!$A:$A,Mapping!$G:$G)</f>
        <v>#N/A</v>
      </c>
    </row>
    <row r="3317" spans="1:6" hidden="1" x14ac:dyDescent="0.25">
      <c r="A3317" t="s">
        <v>2283</v>
      </c>
      <c r="B3317" t="s">
        <v>33</v>
      </c>
      <c r="C3317" s="1" t="e">
        <f>_xlfn.XLOOKUP($A3317,Mapping!$A:$A,Mapping!$D:$D)</f>
        <v>#N/A</v>
      </c>
      <c r="D3317" s="1" t="e">
        <f>_xlfn.XLOOKUP($A3317,Mapping!$A:$A,Mapping!$E:$E)</f>
        <v>#N/A</v>
      </c>
      <c r="E3317" s="1" t="e">
        <f>_xlfn.XLOOKUP($A3317,Mapping!$A:$A,Mapping!$C:$C)</f>
        <v>#N/A</v>
      </c>
      <c r="F3317" s="1" t="e">
        <f>_xlfn.XLOOKUP($A3317,Mapping!$A:$A,Mapping!$G:$G)</f>
        <v>#N/A</v>
      </c>
    </row>
    <row r="3318" spans="1:6" hidden="1" x14ac:dyDescent="0.25">
      <c r="A3318" t="s">
        <v>2284</v>
      </c>
      <c r="B3318" t="s">
        <v>33</v>
      </c>
      <c r="C3318" s="1" t="e">
        <f>_xlfn.XLOOKUP($A3318,Mapping!$A:$A,Mapping!$D:$D)</f>
        <v>#N/A</v>
      </c>
      <c r="D3318" s="1" t="e">
        <f>_xlfn.XLOOKUP($A3318,Mapping!$A:$A,Mapping!$E:$E)</f>
        <v>#N/A</v>
      </c>
      <c r="E3318" s="1" t="e">
        <f>_xlfn.XLOOKUP($A3318,Mapping!$A:$A,Mapping!$C:$C)</f>
        <v>#N/A</v>
      </c>
      <c r="F3318" s="1" t="e">
        <f>_xlfn.XLOOKUP($A3318,Mapping!$A:$A,Mapping!$G:$G)</f>
        <v>#N/A</v>
      </c>
    </row>
    <row r="3319" spans="1:6" hidden="1" x14ac:dyDescent="0.25">
      <c r="A3319" t="s">
        <v>2285</v>
      </c>
      <c r="B3319" t="s">
        <v>33</v>
      </c>
      <c r="C3319" s="1" t="e">
        <f>_xlfn.XLOOKUP($A3319,Mapping!$A:$A,Mapping!$D:$D)</f>
        <v>#N/A</v>
      </c>
      <c r="D3319" s="1" t="e">
        <f>_xlfn.XLOOKUP($A3319,Mapping!$A:$A,Mapping!$E:$E)</f>
        <v>#N/A</v>
      </c>
      <c r="E3319" s="1" t="e">
        <f>_xlfn.XLOOKUP($A3319,Mapping!$A:$A,Mapping!$C:$C)</f>
        <v>#N/A</v>
      </c>
      <c r="F3319" s="1" t="e">
        <f>_xlfn.XLOOKUP($A3319,Mapping!$A:$A,Mapping!$G:$G)</f>
        <v>#N/A</v>
      </c>
    </row>
    <row r="3320" spans="1:6" hidden="1" x14ac:dyDescent="0.25">
      <c r="A3320" t="s">
        <v>2286</v>
      </c>
      <c r="B3320" t="s">
        <v>33</v>
      </c>
      <c r="C3320" s="1" t="e">
        <f>_xlfn.XLOOKUP($A3320,Mapping!$A:$A,Mapping!$D:$D)</f>
        <v>#N/A</v>
      </c>
      <c r="D3320" s="1" t="e">
        <f>_xlfn.XLOOKUP($A3320,Mapping!$A:$A,Mapping!$E:$E)</f>
        <v>#N/A</v>
      </c>
      <c r="E3320" s="1" t="e">
        <f>_xlfn.XLOOKUP($A3320,Mapping!$A:$A,Mapping!$C:$C)</f>
        <v>#N/A</v>
      </c>
      <c r="F3320" s="1" t="e">
        <f>_xlfn.XLOOKUP($A3320,Mapping!$A:$A,Mapping!$G:$G)</f>
        <v>#N/A</v>
      </c>
    </row>
    <row r="3321" spans="1:6" hidden="1" x14ac:dyDescent="0.25">
      <c r="A3321" t="s">
        <v>2287</v>
      </c>
      <c r="B3321" t="s">
        <v>33</v>
      </c>
      <c r="C3321" s="1" t="e">
        <f>_xlfn.XLOOKUP($A3321,Mapping!$A:$A,Mapping!$D:$D)</f>
        <v>#N/A</v>
      </c>
      <c r="D3321" s="1" t="e">
        <f>_xlfn.XLOOKUP($A3321,Mapping!$A:$A,Mapping!$E:$E)</f>
        <v>#N/A</v>
      </c>
      <c r="E3321" s="1" t="e">
        <f>_xlfn.XLOOKUP($A3321,Mapping!$A:$A,Mapping!$C:$C)</f>
        <v>#N/A</v>
      </c>
      <c r="F3321" s="1" t="e">
        <f>_xlfn.XLOOKUP($A3321,Mapping!$A:$A,Mapping!$G:$G)</f>
        <v>#N/A</v>
      </c>
    </row>
    <row r="3322" spans="1:6" hidden="1" x14ac:dyDescent="0.25">
      <c r="A3322" t="s">
        <v>2288</v>
      </c>
      <c r="B3322" t="s">
        <v>33</v>
      </c>
      <c r="C3322" s="1" t="e">
        <f>_xlfn.XLOOKUP($A3322,Mapping!$A:$A,Mapping!$D:$D)</f>
        <v>#N/A</v>
      </c>
      <c r="D3322" s="1" t="e">
        <f>_xlfn.XLOOKUP($A3322,Mapping!$A:$A,Mapping!$E:$E)</f>
        <v>#N/A</v>
      </c>
      <c r="E3322" s="1" t="e">
        <f>_xlfn.XLOOKUP($A3322,Mapping!$A:$A,Mapping!$C:$C)</f>
        <v>#N/A</v>
      </c>
      <c r="F3322" s="1" t="e">
        <f>_xlfn.XLOOKUP($A3322,Mapping!$A:$A,Mapping!$G:$G)</f>
        <v>#N/A</v>
      </c>
    </row>
    <row r="3323" spans="1:6" hidden="1" x14ac:dyDescent="0.25">
      <c r="A3323" t="s">
        <v>2289</v>
      </c>
      <c r="B3323" t="s">
        <v>33</v>
      </c>
      <c r="C3323" s="1" t="e">
        <f>_xlfn.XLOOKUP($A3323,Mapping!$A:$A,Mapping!$D:$D)</f>
        <v>#N/A</v>
      </c>
      <c r="D3323" s="1" t="e">
        <f>_xlfn.XLOOKUP($A3323,Mapping!$A:$A,Mapping!$E:$E)</f>
        <v>#N/A</v>
      </c>
      <c r="E3323" s="1" t="e">
        <f>_xlfn.XLOOKUP($A3323,Mapping!$A:$A,Mapping!$C:$C)</f>
        <v>#N/A</v>
      </c>
      <c r="F3323" s="1" t="e">
        <f>_xlfn.XLOOKUP($A3323,Mapping!$A:$A,Mapping!$G:$G)</f>
        <v>#N/A</v>
      </c>
    </row>
    <row r="3324" spans="1:6" hidden="1" x14ac:dyDescent="0.25">
      <c r="A3324" t="s">
        <v>2290</v>
      </c>
      <c r="B3324" t="s">
        <v>33</v>
      </c>
      <c r="C3324" s="1" t="e">
        <f>_xlfn.XLOOKUP($A3324,Mapping!$A:$A,Mapping!$D:$D)</f>
        <v>#N/A</v>
      </c>
      <c r="D3324" s="1" t="e">
        <f>_xlfn.XLOOKUP($A3324,Mapping!$A:$A,Mapping!$E:$E)</f>
        <v>#N/A</v>
      </c>
      <c r="E3324" s="1" t="e">
        <f>_xlfn.XLOOKUP($A3324,Mapping!$A:$A,Mapping!$C:$C)</f>
        <v>#N/A</v>
      </c>
      <c r="F3324" s="1" t="e">
        <f>_xlfn.XLOOKUP($A3324,Mapping!$A:$A,Mapping!$G:$G)</f>
        <v>#N/A</v>
      </c>
    </row>
    <row r="3325" spans="1:6" hidden="1" x14ac:dyDescent="0.25">
      <c r="A3325" t="s">
        <v>2291</v>
      </c>
      <c r="B3325" t="s">
        <v>33</v>
      </c>
      <c r="C3325" s="1" t="e">
        <f>_xlfn.XLOOKUP($A3325,Mapping!$A:$A,Mapping!$D:$D)</f>
        <v>#N/A</v>
      </c>
      <c r="D3325" s="1" t="e">
        <f>_xlfn.XLOOKUP($A3325,Mapping!$A:$A,Mapping!$E:$E)</f>
        <v>#N/A</v>
      </c>
      <c r="E3325" s="1" t="e">
        <f>_xlfn.XLOOKUP($A3325,Mapping!$A:$A,Mapping!$C:$C)</f>
        <v>#N/A</v>
      </c>
      <c r="F3325" s="1" t="e">
        <f>_xlfn.XLOOKUP($A3325,Mapping!$A:$A,Mapping!$G:$G)</f>
        <v>#N/A</v>
      </c>
    </row>
    <row r="3326" spans="1:6" hidden="1" x14ac:dyDescent="0.25">
      <c r="A3326" t="s">
        <v>2292</v>
      </c>
      <c r="B3326" t="s">
        <v>33</v>
      </c>
      <c r="C3326" s="1" t="e">
        <f>_xlfn.XLOOKUP($A3326,Mapping!$A:$A,Mapping!$D:$D)</f>
        <v>#N/A</v>
      </c>
      <c r="D3326" s="1" t="e">
        <f>_xlfn.XLOOKUP($A3326,Mapping!$A:$A,Mapping!$E:$E)</f>
        <v>#N/A</v>
      </c>
      <c r="E3326" s="1" t="e">
        <f>_xlfn.XLOOKUP($A3326,Mapping!$A:$A,Mapping!$C:$C)</f>
        <v>#N/A</v>
      </c>
      <c r="F3326" s="1" t="e">
        <f>_xlfn.XLOOKUP($A3326,Mapping!$A:$A,Mapping!$G:$G)</f>
        <v>#N/A</v>
      </c>
    </row>
    <row r="3327" spans="1:6" hidden="1" x14ac:dyDescent="0.25">
      <c r="A3327" t="s">
        <v>2293</v>
      </c>
      <c r="B3327" t="s">
        <v>33</v>
      </c>
      <c r="C3327" s="1" t="e">
        <f>_xlfn.XLOOKUP($A3327,Mapping!$A:$A,Mapping!$D:$D)</f>
        <v>#N/A</v>
      </c>
      <c r="D3327" s="1" t="e">
        <f>_xlfn.XLOOKUP($A3327,Mapping!$A:$A,Mapping!$E:$E)</f>
        <v>#N/A</v>
      </c>
      <c r="E3327" s="1" t="e">
        <f>_xlfn.XLOOKUP($A3327,Mapping!$A:$A,Mapping!$C:$C)</f>
        <v>#N/A</v>
      </c>
      <c r="F3327" s="1" t="e">
        <f>_xlfn.XLOOKUP($A3327,Mapping!$A:$A,Mapping!$G:$G)</f>
        <v>#N/A</v>
      </c>
    </row>
    <row r="3328" spans="1:6" hidden="1" x14ac:dyDescent="0.25">
      <c r="A3328" t="s">
        <v>2294</v>
      </c>
      <c r="B3328" t="s">
        <v>33</v>
      </c>
      <c r="C3328" s="1" t="e">
        <f>_xlfn.XLOOKUP($A3328,Mapping!$A:$A,Mapping!$D:$D)</f>
        <v>#N/A</v>
      </c>
      <c r="D3328" s="1" t="e">
        <f>_xlfn.XLOOKUP($A3328,Mapping!$A:$A,Mapping!$E:$E)</f>
        <v>#N/A</v>
      </c>
      <c r="E3328" s="1" t="e">
        <f>_xlfn.XLOOKUP($A3328,Mapping!$A:$A,Mapping!$C:$C)</f>
        <v>#N/A</v>
      </c>
      <c r="F3328" s="1" t="e">
        <f>_xlfn.XLOOKUP($A3328,Mapping!$A:$A,Mapping!$G:$G)</f>
        <v>#N/A</v>
      </c>
    </row>
    <row r="3329" spans="1:6" hidden="1" x14ac:dyDescent="0.25">
      <c r="A3329" t="s">
        <v>2295</v>
      </c>
      <c r="B3329" t="s">
        <v>33</v>
      </c>
      <c r="C3329" s="1" t="e">
        <f>_xlfn.XLOOKUP($A3329,Mapping!$A:$A,Mapping!$D:$D)</f>
        <v>#N/A</v>
      </c>
      <c r="D3329" s="1" t="e">
        <f>_xlfn.XLOOKUP($A3329,Mapping!$A:$A,Mapping!$E:$E)</f>
        <v>#N/A</v>
      </c>
      <c r="E3329" s="1" t="e">
        <f>_xlfn.XLOOKUP($A3329,Mapping!$A:$A,Mapping!$C:$C)</f>
        <v>#N/A</v>
      </c>
      <c r="F3329" s="1" t="e">
        <f>_xlfn.XLOOKUP($A3329,Mapping!$A:$A,Mapping!$G:$G)</f>
        <v>#N/A</v>
      </c>
    </row>
    <row r="3330" spans="1:6" hidden="1" x14ac:dyDescent="0.25">
      <c r="A3330" t="s">
        <v>2296</v>
      </c>
      <c r="B3330" t="s">
        <v>33</v>
      </c>
      <c r="C3330" s="1" t="e">
        <f>_xlfn.XLOOKUP($A3330,Mapping!$A:$A,Mapping!$D:$D)</f>
        <v>#N/A</v>
      </c>
      <c r="D3330" s="1" t="e">
        <f>_xlfn.XLOOKUP($A3330,Mapping!$A:$A,Mapping!$E:$E)</f>
        <v>#N/A</v>
      </c>
      <c r="E3330" s="1" t="e">
        <f>_xlfn.XLOOKUP($A3330,Mapping!$A:$A,Mapping!$C:$C)</f>
        <v>#N/A</v>
      </c>
      <c r="F3330" s="1" t="e">
        <f>_xlfn.XLOOKUP($A3330,Mapping!$A:$A,Mapping!$G:$G)</f>
        <v>#N/A</v>
      </c>
    </row>
    <row r="3331" spans="1:6" hidden="1" x14ac:dyDescent="0.25">
      <c r="A3331" t="s">
        <v>2297</v>
      </c>
      <c r="B3331" t="s">
        <v>33</v>
      </c>
      <c r="C3331" s="1" t="e">
        <f>_xlfn.XLOOKUP($A3331,Mapping!$A:$A,Mapping!$D:$D)</f>
        <v>#N/A</v>
      </c>
      <c r="D3331" s="1" t="e">
        <f>_xlfn.XLOOKUP($A3331,Mapping!$A:$A,Mapping!$E:$E)</f>
        <v>#N/A</v>
      </c>
      <c r="E3331" s="1" t="e">
        <f>_xlfn.XLOOKUP($A3331,Mapping!$A:$A,Mapping!$C:$C)</f>
        <v>#N/A</v>
      </c>
      <c r="F3331" s="1" t="e">
        <f>_xlfn.XLOOKUP($A3331,Mapping!$A:$A,Mapping!$G:$G)</f>
        <v>#N/A</v>
      </c>
    </row>
    <row r="3332" spans="1:6" hidden="1" x14ac:dyDescent="0.25">
      <c r="A3332" t="s">
        <v>2298</v>
      </c>
      <c r="B3332" t="s">
        <v>33</v>
      </c>
      <c r="C3332" s="1" t="e">
        <f>_xlfn.XLOOKUP($A3332,Mapping!$A:$A,Mapping!$D:$D)</f>
        <v>#N/A</v>
      </c>
      <c r="D3332" s="1" t="e">
        <f>_xlfn.XLOOKUP($A3332,Mapping!$A:$A,Mapping!$E:$E)</f>
        <v>#N/A</v>
      </c>
      <c r="E3332" s="1" t="e">
        <f>_xlfn.XLOOKUP($A3332,Mapping!$A:$A,Mapping!$C:$C)</f>
        <v>#N/A</v>
      </c>
      <c r="F3332" s="1" t="e">
        <f>_xlfn.XLOOKUP($A3332,Mapping!$A:$A,Mapping!$G:$G)</f>
        <v>#N/A</v>
      </c>
    </row>
    <row r="3333" spans="1:6" hidden="1" x14ac:dyDescent="0.25">
      <c r="A3333" t="s">
        <v>2299</v>
      </c>
      <c r="B3333" t="s">
        <v>33</v>
      </c>
      <c r="C3333" s="1" t="e">
        <f>_xlfn.XLOOKUP($A3333,Mapping!$A:$A,Mapping!$D:$D)</f>
        <v>#N/A</v>
      </c>
      <c r="D3333" s="1" t="e">
        <f>_xlfn.XLOOKUP($A3333,Mapping!$A:$A,Mapping!$E:$E)</f>
        <v>#N/A</v>
      </c>
      <c r="E3333" s="1" t="e">
        <f>_xlfn.XLOOKUP($A3333,Mapping!$A:$A,Mapping!$C:$C)</f>
        <v>#N/A</v>
      </c>
      <c r="F3333" s="1" t="e">
        <f>_xlfn.XLOOKUP($A3333,Mapping!$A:$A,Mapping!$G:$G)</f>
        <v>#N/A</v>
      </c>
    </row>
    <row r="3334" spans="1:6" hidden="1" x14ac:dyDescent="0.25">
      <c r="A3334" t="s">
        <v>2300</v>
      </c>
      <c r="B3334" t="s">
        <v>33</v>
      </c>
      <c r="C3334" s="1" t="e">
        <f>_xlfn.XLOOKUP($A3334,Mapping!$A:$A,Mapping!$D:$D)</f>
        <v>#N/A</v>
      </c>
      <c r="D3334" s="1" t="e">
        <f>_xlfn.XLOOKUP($A3334,Mapping!$A:$A,Mapping!$E:$E)</f>
        <v>#N/A</v>
      </c>
      <c r="E3334" s="1" t="e">
        <f>_xlfn.XLOOKUP($A3334,Mapping!$A:$A,Mapping!$C:$C)</f>
        <v>#N/A</v>
      </c>
      <c r="F3334" s="1" t="e">
        <f>_xlfn.XLOOKUP($A3334,Mapping!$A:$A,Mapping!$G:$G)</f>
        <v>#N/A</v>
      </c>
    </row>
    <row r="3335" spans="1:6" hidden="1" x14ac:dyDescent="0.25">
      <c r="A3335" t="s">
        <v>2301</v>
      </c>
      <c r="B3335" t="s">
        <v>33</v>
      </c>
      <c r="C3335" s="1" t="e">
        <f>_xlfn.XLOOKUP($A3335,Mapping!$A:$A,Mapping!$D:$D)</f>
        <v>#N/A</v>
      </c>
      <c r="D3335" s="1" t="e">
        <f>_xlfn.XLOOKUP($A3335,Mapping!$A:$A,Mapping!$E:$E)</f>
        <v>#N/A</v>
      </c>
      <c r="E3335" s="1" t="e">
        <f>_xlfn.XLOOKUP($A3335,Mapping!$A:$A,Mapping!$C:$C)</f>
        <v>#N/A</v>
      </c>
      <c r="F3335" s="1" t="e">
        <f>_xlfn.XLOOKUP($A3335,Mapping!$A:$A,Mapping!$G:$G)</f>
        <v>#N/A</v>
      </c>
    </row>
    <row r="3336" spans="1:6" hidden="1" x14ac:dyDescent="0.25">
      <c r="A3336" t="s">
        <v>2302</v>
      </c>
      <c r="B3336" t="s">
        <v>33</v>
      </c>
      <c r="C3336" s="1" t="e">
        <f>_xlfn.XLOOKUP($A3336,Mapping!$A:$A,Mapping!$D:$D)</f>
        <v>#N/A</v>
      </c>
      <c r="D3336" s="1" t="e">
        <f>_xlfn.XLOOKUP($A3336,Mapping!$A:$A,Mapping!$E:$E)</f>
        <v>#N/A</v>
      </c>
      <c r="E3336" s="1" t="e">
        <f>_xlfn.XLOOKUP($A3336,Mapping!$A:$A,Mapping!$C:$C)</f>
        <v>#N/A</v>
      </c>
      <c r="F3336" s="1" t="e">
        <f>_xlfn.XLOOKUP($A3336,Mapping!$A:$A,Mapping!$G:$G)</f>
        <v>#N/A</v>
      </c>
    </row>
    <row r="3337" spans="1:6" hidden="1" x14ac:dyDescent="0.25">
      <c r="A3337" t="s">
        <v>2303</v>
      </c>
      <c r="B3337" t="s">
        <v>33</v>
      </c>
      <c r="C3337" s="1" t="e">
        <f>_xlfn.XLOOKUP($A3337,Mapping!$A:$A,Mapping!$D:$D)</f>
        <v>#N/A</v>
      </c>
      <c r="D3337" s="1" t="e">
        <f>_xlfn.XLOOKUP($A3337,Mapping!$A:$A,Mapping!$E:$E)</f>
        <v>#N/A</v>
      </c>
      <c r="E3337" s="1" t="e">
        <f>_xlfn.XLOOKUP($A3337,Mapping!$A:$A,Mapping!$C:$C)</f>
        <v>#N/A</v>
      </c>
      <c r="F3337" s="1" t="e">
        <f>_xlfn.XLOOKUP($A3337,Mapping!$A:$A,Mapping!$G:$G)</f>
        <v>#N/A</v>
      </c>
    </row>
    <row r="3338" spans="1:6" hidden="1" x14ac:dyDescent="0.25">
      <c r="A3338" t="s">
        <v>2304</v>
      </c>
      <c r="B3338" t="s">
        <v>33</v>
      </c>
      <c r="C3338" s="1" t="e">
        <f>_xlfn.XLOOKUP($A3338,Mapping!$A:$A,Mapping!$D:$D)</f>
        <v>#N/A</v>
      </c>
      <c r="D3338" s="1" t="e">
        <f>_xlfn.XLOOKUP($A3338,Mapping!$A:$A,Mapping!$E:$E)</f>
        <v>#N/A</v>
      </c>
      <c r="E3338" s="1" t="e">
        <f>_xlfn.XLOOKUP($A3338,Mapping!$A:$A,Mapping!$C:$C)</f>
        <v>#N/A</v>
      </c>
      <c r="F3338" s="1" t="e">
        <f>_xlfn.XLOOKUP($A3338,Mapping!$A:$A,Mapping!$G:$G)</f>
        <v>#N/A</v>
      </c>
    </row>
    <row r="3339" spans="1:6" hidden="1" x14ac:dyDescent="0.25">
      <c r="A3339" t="s">
        <v>2305</v>
      </c>
      <c r="B3339" t="s">
        <v>33</v>
      </c>
      <c r="C3339" s="1" t="e">
        <f>_xlfn.XLOOKUP($A3339,Mapping!$A:$A,Mapping!$D:$D)</f>
        <v>#N/A</v>
      </c>
      <c r="D3339" s="1" t="e">
        <f>_xlfn.XLOOKUP($A3339,Mapping!$A:$A,Mapping!$E:$E)</f>
        <v>#N/A</v>
      </c>
      <c r="E3339" s="1" t="e">
        <f>_xlfn.XLOOKUP($A3339,Mapping!$A:$A,Mapping!$C:$C)</f>
        <v>#N/A</v>
      </c>
      <c r="F3339" s="1" t="e">
        <f>_xlfn.XLOOKUP($A3339,Mapping!$A:$A,Mapping!$G:$G)</f>
        <v>#N/A</v>
      </c>
    </row>
    <row r="3340" spans="1:6" hidden="1" x14ac:dyDescent="0.25">
      <c r="A3340" t="s">
        <v>2306</v>
      </c>
      <c r="B3340" t="s">
        <v>33</v>
      </c>
      <c r="C3340" s="1" t="e">
        <f>_xlfn.XLOOKUP($A3340,Mapping!$A:$A,Mapping!$D:$D)</f>
        <v>#N/A</v>
      </c>
      <c r="D3340" s="1" t="e">
        <f>_xlfn.XLOOKUP($A3340,Mapping!$A:$A,Mapping!$E:$E)</f>
        <v>#N/A</v>
      </c>
      <c r="E3340" s="1" t="e">
        <f>_xlfn.XLOOKUP($A3340,Mapping!$A:$A,Mapping!$C:$C)</f>
        <v>#N/A</v>
      </c>
      <c r="F3340" s="1" t="e">
        <f>_xlfn.XLOOKUP($A3340,Mapping!$A:$A,Mapping!$G:$G)</f>
        <v>#N/A</v>
      </c>
    </row>
    <row r="3341" spans="1:6" hidden="1" x14ac:dyDescent="0.25">
      <c r="A3341" t="s">
        <v>2307</v>
      </c>
      <c r="B3341" t="s">
        <v>33</v>
      </c>
      <c r="C3341" s="1" t="e">
        <f>_xlfn.XLOOKUP($A3341,Mapping!$A:$A,Mapping!$D:$D)</f>
        <v>#N/A</v>
      </c>
      <c r="D3341" s="1" t="e">
        <f>_xlfn.XLOOKUP($A3341,Mapping!$A:$A,Mapping!$E:$E)</f>
        <v>#N/A</v>
      </c>
      <c r="E3341" s="1" t="e">
        <f>_xlfn.XLOOKUP($A3341,Mapping!$A:$A,Mapping!$C:$C)</f>
        <v>#N/A</v>
      </c>
      <c r="F3341" s="1" t="e">
        <f>_xlfn.XLOOKUP($A3341,Mapping!$A:$A,Mapping!$G:$G)</f>
        <v>#N/A</v>
      </c>
    </row>
    <row r="3342" spans="1:6" hidden="1" x14ac:dyDescent="0.25">
      <c r="A3342" t="s">
        <v>2308</v>
      </c>
      <c r="B3342" t="s">
        <v>33</v>
      </c>
      <c r="C3342" s="1" t="e">
        <f>_xlfn.XLOOKUP($A3342,Mapping!$A:$A,Mapping!$D:$D)</f>
        <v>#N/A</v>
      </c>
      <c r="D3342" s="1" t="e">
        <f>_xlfn.XLOOKUP($A3342,Mapping!$A:$A,Mapping!$E:$E)</f>
        <v>#N/A</v>
      </c>
      <c r="E3342" s="1" t="e">
        <f>_xlfn.XLOOKUP($A3342,Mapping!$A:$A,Mapping!$C:$C)</f>
        <v>#N/A</v>
      </c>
      <c r="F3342" s="1" t="e">
        <f>_xlfn.XLOOKUP($A3342,Mapping!$A:$A,Mapping!$G:$G)</f>
        <v>#N/A</v>
      </c>
    </row>
    <row r="3343" spans="1:6" hidden="1" x14ac:dyDescent="0.25">
      <c r="A3343" t="s">
        <v>2309</v>
      </c>
      <c r="B3343" t="s">
        <v>33</v>
      </c>
      <c r="C3343" s="1" t="e">
        <f>_xlfn.XLOOKUP($A3343,Mapping!$A:$A,Mapping!$D:$D)</f>
        <v>#N/A</v>
      </c>
      <c r="D3343" s="1" t="e">
        <f>_xlfn.XLOOKUP($A3343,Mapping!$A:$A,Mapping!$E:$E)</f>
        <v>#N/A</v>
      </c>
      <c r="E3343" s="1" t="e">
        <f>_xlfn.XLOOKUP($A3343,Mapping!$A:$A,Mapping!$C:$C)</f>
        <v>#N/A</v>
      </c>
      <c r="F3343" s="1" t="e">
        <f>_xlfn.XLOOKUP($A3343,Mapping!$A:$A,Mapping!$G:$G)</f>
        <v>#N/A</v>
      </c>
    </row>
    <row r="3344" spans="1:6" hidden="1" x14ac:dyDescent="0.25">
      <c r="A3344" t="s">
        <v>2310</v>
      </c>
      <c r="B3344" t="s">
        <v>33</v>
      </c>
      <c r="C3344" s="1" t="e">
        <f>_xlfn.XLOOKUP($A3344,Mapping!$A:$A,Mapping!$D:$D)</f>
        <v>#N/A</v>
      </c>
      <c r="D3344" s="1" t="e">
        <f>_xlfn.XLOOKUP($A3344,Mapping!$A:$A,Mapping!$E:$E)</f>
        <v>#N/A</v>
      </c>
      <c r="E3344" s="1" t="e">
        <f>_xlfn.XLOOKUP($A3344,Mapping!$A:$A,Mapping!$C:$C)</f>
        <v>#N/A</v>
      </c>
      <c r="F3344" s="1" t="e">
        <f>_xlfn.XLOOKUP($A3344,Mapping!$A:$A,Mapping!$G:$G)</f>
        <v>#N/A</v>
      </c>
    </row>
    <row r="3345" spans="1:6" hidden="1" x14ac:dyDescent="0.25">
      <c r="A3345" t="s">
        <v>2311</v>
      </c>
      <c r="B3345" t="s">
        <v>33</v>
      </c>
      <c r="C3345" s="1" t="e">
        <f>_xlfn.XLOOKUP($A3345,Mapping!$A:$A,Mapping!$D:$D)</f>
        <v>#N/A</v>
      </c>
      <c r="D3345" s="1" t="e">
        <f>_xlfn.XLOOKUP($A3345,Mapping!$A:$A,Mapping!$E:$E)</f>
        <v>#N/A</v>
      </c>
      <c r="E3345" s="1" t="e">
        <f>_xlfn.XLOOKUP($A3345,Mapping!$A:$A,Mapping!$C:$C)</f>
        <v>#N/A</v>
      </c>
      <c r="F3345" s="1" t="e">
        <f>_xlfn.XLOOKUP($A3345,Mapping!$A:$A,Mapping!$G:$G)</f>
        <v>#N/A</v>
      </c>
    </row>
    <row r="3346" spans="1:6" hidden="1" x14ac:dyDescent="0.25">
      <c r="A3346" t="s">
        <v>2312</v>
      </c>
      <c r="B3346" t="s">
        <v>33</v>
      </c>
      <c r="C3346" s="1" t="e">
        <f>_xlfn.XLOOKUP($A3346,Mapping!$A:$A,Mapping!$D:$D)</f>
        <v>#N/A</v>
      </c>
      <c r="D3346" s="1" t="e">
        <f>_xlfn.XLOOKUP($A3346,Mapping!$A:$A,Mapping!$E:$E)</f>
        <v>#N/A</v>
      </c>
      <c r="E3346" s="1" t="e">
        <f>_xlfn.XLOOKUP($A3346,Mapping!$A:$A,Mapping!$C:$C)</f>
        <v>#N/A</v>
      </c>
      <c r="F3346" s="1" t="e">
        <f>_xlfn.XLOOKUP($A3346,Mapping!$A:$A,Mapping!$G:$G)</f>
        <v>#N/A</v>
      </c>
    </row>
    <row r="3347" spans="1:6" hidden="1" x14ac:dyDescent="0.25">
      <c r="A3347" t="s">
        <v>2313</v>
      </c>
      <c r="B3347" t="s">
        <v>33</v>
      </c>
      <c r="C3347" s="1" t="e">
        <f>_xlfn.XLOOKUP($A3347,Mapping!$A:$A,Mapping!$D:$D)</f>
        <v>#N/A</v>
      </c>
      <c r="D3347" s="1" t="e">
        <f>_xlfn.XLOOKUP($A3347,Mapping!$A:$A,Mapping!$E:$E)</f>
        <v>#N/A</v>
      </c>
      <c r="E3347" s="1" t="e">
        <f>_xlfn.XLOOKUP($A3347,Mapping!$A:$A,Mapping!$C:$C)</f>
        <v>#N/A</v>
      </c>
      <c r="F3347" s="1" t="e">
        <f>_xlfn.XLOOKUP($A3347,Mapping!$A:$A,Mapping!$G:$G)</f>
        <v>#N/A</v>
      </c>
    </row>
    <row r="3348" spans="1:6" hidden="1" x14ac:dyDescent="0.25">
      <c r="A3348" t="s">
        <v>2314</v>
      </c>
      <c r="B3348" t="s">
        <v>33</v>
      </c>
      <c r="C3348" s="1" t="e">
        <f>_xlfn.XLOOKUP($A3348,Mapping!$A:$A,Mapping!$D:$D)</f>
        <v>#N/A</v>
      </c>
      <c r="D3348" s="1" t="e">
        <f>_xlfn.XLOOKUP($A3348,Mapping!$A:$A,Mapping!$E:$E)</f>
        <v>#N/A</v>
      </c>
      <c r="E3348" s="1" t="e">
        <f>_xlfn.XLOOKUP($A3348,Mapping!$A:$A,Mapping!$C:$C)</f>
        <v>#N/A</v>
      </c>
      <c r="F3348" s="1" t="e">
        <f>_xlfn.XLOOKUP($A3348,Mapping!$A:$A,Mapping!$G:$G)</f>
        <v>#N/A</v>
      </c>
    </row>
    <row r="3349" spans="1:6" hidden="1" x14ac:dyDescent="0.25">
      <c r="A3349" t="s">
        <v>2315</v>
      </c>
      <c r="B3349" t="s">
        <v>33</v>
      </c>
      <c r="C3349" s="1" t="e">
        <f>_xlfn.XLOOKUP($A3349,Mapping!$A:$A,Mapping!$D:$D)</f>
        <v>#N/A</v>
      </c>
      <c r="D3349" s="1" t="e">
        <f>_xlfn.XLOOKUP($A3349,Mapping!$A:$A,Mapping!$E:$E)</f>
        <v>#N/A</v>
      </c>
      <c r="E3349" s="1" t="e">
        <f>_xlfn.XLOOKUP($A3349,Mapping!$A:$A,Mapping!$C:$C)</f>
        <v>#N/A</v>
      </c>
      <c r="F3349" s="1" t="e">
        <f>_xlfn.XLOOKUP($A3349,Mapping!$A:$A,Mapping!$G:$G)</f>
        <v>#N/A</v>
      </c>
    </row>
    <row r="3350" spans="1:6" hidden="1" x14ac:dyDescent="0.25">
      <c r="A3350" t="s">
        <v>2316</v>
      </c>
      <c r="B3350" t="s">
        <v>33</v>
      </c>
      <c r="C3350" s="1" t="e">
        <f>_xlfn.XLOOKUP($A3350,Mapping!$A:$A,Mapping!$D:$D)</f>
        <v>#N/A</v>
      </c>
      <c r="D3350" s="1" t="e">
        <f>_xlfn.XLOOKUP($A3350,Mapping!$A:$A,Mapping!$E:$E)</f>
        <v>#N/A</v>
      </c>
      <c r="E3350" s="1" t="e">
        <f>_xlfn.XLOOKUP($A3350,Mapping!$A:$A,Mapping!$C:$C)</f>
        <v>#N/A</v>
      </c>
      <c r="F3350" s="1" t="e">
        <f>_xlfn.XLOOKUP($A3350,Mapping!$A:$A,Mapping!$G:$G)</f>
        <v>#N/A</v>
      </c>
    </row>
    <row r="3351" spans="1:6" hidden="1" x14ac:dyDescent="0.25">
      <c r="A3351" t="s">
        <v>2317</v>
      </c>
      <c r="B3351" t="s">
        <v>33</v>
      </c>
      <c r="C3351" s="1" t="e">
        <f>_xlfn.XLOOKUP($A3351,Mapping!$A:$A,Mapping!$D:$D)</f>
        <v>#N/A</v>
      </c>
      <c r="D3351" s="1" t="e">
        <f>_xlfn.XLOOKUP($A3351,Mapping!$A:$A,Mapping!$E:$E)</f>
        <v>#N/A</v>
      </c>
      <c r="E3351" s="1" t="e">
        <f>_xlfn.XLOOKUP($A3351,Mapping!$A:$A,Mapping!$C:$C)</f>
        <v>#N/A</v>
      </c>
      <c r="F3351" s="1" t="e">
        <f>_xlfn.XLOOKUP($A3351,Mapping!$A:$A,Mapping!$G:$G)</f>
        <v>#N/A</v>
      </c>
    </row>
    <row r="3352" spans="1:6" hidden="1" x14ac:dyDescent="0.25">
      <c r="A3352" t="s">
        <v>2318</v>
      </c>
      <c r="B3352" t="s">
        <v>33</v>
      </c>
      <c r="C3352" s="1" t="e">
        <f>_xlfn.XLOOKUP($A3352,Mapping!$A:$A,Mapping!$D:$D)</f>
        <v>#N/A</v>
      </c>
      <c r="D3352" s="1" t="e">
        <f>_xlfn.XLOOKUP($A3352,Mapping!$A:$A,Mapping!$E:$E)</f>
        <v>#N/A</v>
      </c>
      <c r="E3352" s="1" t="e">
        <f>_xlfn.XLOOKUP($A3352,Mapping!$A:$A,Mapping!$C:$C)</f>
        <v>#N/A</v>
      </c>
      <c r="F3352" s="1" t="e">
        <f>_xlfn.XLOOKUP($A3352,Mapping!$A:$A,Mapping!$G:$G)</f>
        <v>#N/A</v>
      </c>
    </row>
    <row r="3353" spans="1:6" hidden="1" x14ac:dyDescent="0.25">
      <c r="A3353" t="s">
        <v>2319</v>
      </c>
      <c r="B3353" t="s">
        <v>33</v>
      </c>
      <c r="C3353" s="1" t="e">
        <f>_xlfn.XLOOKUP($A3353,Mapping!$A:$A,Mapping!$D:$D)</f>
        <v>#N/A</v>
      </c>
      <c r="D3353" s="1" t="e">
        <f>_xlfn.XLOOKUP($A3353,Mapping!$A:$A,Mapping!$E:$E)</f>
        <v>#N/A</v>
      </c>
      <c r="E3353" s="1" t="e">
        <f>_xlfn.XLOOKUP($A3353,Mapping!$A:$A,Mapping!$C:$C)</f>
        <v>#N/A</v>
      </c>
      <c r="F3353" s="1" t="e">
        <f>_xlfn.XLOOKUP($A3353,Mapping!$A:$A,Mapping!$G:$G)</f>
        <v>#N/A</v>
      </c>
    </row>
    <row r="3354" spans="1:6" hidden="1" x14ac:dyDescent="0.25">
      <c r="A3354" t="s">
        <v>2320</v>
      </c>
      <c r="B3354" t="s">
        <v>33</v>
      </c>
      <c r="C3354" s="1" t="e">
        <f>_xlfn.XLOOKUP($A3354,Mapping!$A:$A,Mapping!$D:$D)</f>
        <v>#N/A</v>
      </c>
      <c r="D3354" s="1" t="e">
        <f>_xlfn.XLOOKUP($A3354,Mapping!$A:$A,Mapping!$E:$E)</f>
        <v>#N/A</v>
      </c>
      <c r="E3354" s="1" t="e">
        <f>_xlfn.XLOOKUP($A3354,Mapping!$A:$A,Mapping!$C:$C)</f>
        <v>#N/A</v>
      </c>
      <c r="F3354" s="1" t="e">
        <f>_xlfn.XLOOKUP($A3354,Mapping!$A:$A,Mapping!$G:$G)</f>
        <v>#N/A</v>
      </c>
    </row>
    <row r="3355" spans="1:6" hidden="1" x14ac:dyDescent="0.25">
      <c r="A3355" t="s">
        <v>2321</v>
      </c>
      <c r="B3355" t="s">
        <v>33</v>
      </c>
      <c r="C3355" s="1" t="e">
        <f>_xlfn.XLOOKUP($A3355,Mapping!$A:$A,Mapping!$D:$D)</f>
        <v>#N/A</v>
      </c>
      <c r="D3355" s="1" t="e">
        <f>_xlfn.XLOOKUP($A3355,Mapping!$A:$A,Mapping!$E:$E)</f>
        <v>#N/A</v>
      </c>
      <c r="E3355" s="1" t="e">
        <f>_xlfn.XLOOKUP($A3355,Mapping!$A:$A,Mapping!$C:$C)</f>
        <v>#N/A</v>
      </c>
      <c r="F3355" s="1" t="e">
        <f>_xlfn.XLOOKUP($A3355,Mapping!$A:$A,Mapping!$G:$G)</f>
        <v>#N/A</v>
      </c>
    </row>
    <row r="3356" spans="1:6" hidden="1" x14ac:dyDescent="0.25">
      <c r="A3356" t="s">
        <v>2322</v>
      </c>
      <c r="B3356" t="s">
        <v>33</v>
      </c>
      <c r="C3356" s="1" t="e">
        <f>_xlfn.XLOOKUP($A3356,Mapping!$A:$A,Mapping!$D:$D)</f>
        <v>#N/A</v>
      </c>
      <c r="D3356" s="1" t="e">
        <f>_xlfn.XLOOKUP($A3356,Mapping!$A:$A,Mapping!$E:$E)</f>
        <v>#N/A</v>
      </c>
      <c r="E3356" s="1" t="e">
        <f>_xlfn.XLOOKUP($A3356,Mapping!$A:$A,Mapping!$C:$C)</f>
        <v>#N/A</v>
      </c>
      <c r="F3356" s="1" t="e">
        <f>_xlfn.XLOOKUP($A3356,Mapping!$A:$A,Mapping!$G:$G)</f>
        <v>#N/A</v>
      </c>
    </row>
    <row r="3357" spans="1:6" hidden="1" x14ac:dyDescent="0.25">
      <c r="A3357" t="s">
        <v>2323</v>
      </c>
      <c r="B3357" t="s">
        <v>33</v>
      </c>
      <c r="C3357" s="1" t="e">
        <f>_xlfn.XLOOKUP($A3357,Mapping!$A:$A,Mapping!$D:$D)</f>
        <v>#N/A</v>
      </c>
      <c r="D3357" s="1" t="e">
        <f>_xlfn.XLOOKUP($A3357,Mapping!$A:$A,Mapping!$E:$E)</f>
        <v>#N/A</v>
      </c>
      <c r="E3357" s="1" t="e">
        <f>_xlfn.XLOOKUP($A3357,Mapping!$A:$A,Mapping!$C:$C)</f>
        <v>#N/A</v>
      </c>
      <c r="F3357" s="1" t="e">
        <f>_xlfn.XLOOKUP($A3357,Mapping!$A:$A,Mapping!$G:$G)</f>
        <v>#N/A</v>
      </c>
    </row>
    <row r="3358" spans="1:6" hidden="1" x14ac:dyDescent="0.25">
      <c r="A3358" t="s">
        <v>2333</v>
      </c>
      <c r="B3358" t="s">
        <v>33</v>
      </c>
      <c r="C3358" s="1" t="e">
        <f>_xlfn.XLOOKUP($A3358,Mapping!$A:$A,Mapping!$D:$D)</f>
        <v>#N/A</v>
      </c>
      <c r="D3358" s="1" t="e">
        <f>_xlfn.XLOOKUP($A3358,Mapping!$A:$A,Mapping!$E:$E)</f>
        <v>#N/A</v>
      </c>
      <c r="E3358" s="1" t="e">
        <f>_xlfn.XLOOKUP($A3358,Mapping!$A:$A,Mapping!$C:$C)</f>
        <v>#N/A</v>
      </c>
      <c r="F3358" s="1" t="e">
        <f>_xlfn.XLOOKUP($A3358,Mapping!$A:$A,Mapping!$G:$G)</f>
        <v>#N/A</v>
      </c>
    </row>
    <row r="3359" spans="1:6" hidden="1" x14ac:dyDescent="0.25">
      <c r="A3359" t="s">
        <v>217</v>
      </c>
      <c r="B3359" t="s">
        <v>2</v>
      </c>
      <c r="C3359" s="1" t="e">
        <f>_xlfn.XLOOKUP($A3359,Mapping!$A:$A,Mapping!$D:$D)</f>
        <v>#N/A</v>
      </c>
      <c r="D3359" s="1" t="e">
        <f>_xlfn.XLOOKUP($A3359,Mapping!$A:$A,Mapping!$E:$E)</f>
        <v>#N/A</v>
      </c>
      <c r="E3359" s="1" t="e">
        <f>_xlfn.XLOOKUP($A3359,Mapping!$A:$A,Mapping!$C:$C)</f>
        <v>#N/A</v>
      </c>
      <c r="F3359" s="1" t="e">
        <f>_xlfn.XLOOKUP($A3359,Mapping!$A:$A,Mapping!$G:$G)</f>
        <v>#N/A</v>
      </c>
    </row>
    <row r="3360" spans="1:6" hidden="1" x14ac:dyDescent="0.25">
      <c r="A3360" t="s">
        <v>218</v>
      </c>
      <c r="B3360" t="s">
        <v>2</v>
      </c>
      <c r="C3360" s="1" t="e">
        <f>_xlfn.XLOOKUP($A3360,Mapping!$A:$A,Mapping!$D:$D)</f>
        <v>#N/A</v>
      </c>
      <c r="D3360" s="1" t="e">
        <f>_xlfn.XLOOKUP($A3360,Mapping!$A:$A,Mapping!$E:$E)</f>
        <v>#N/A</v>
      </c>
      <c r="E3360" s="1" t="e">
        <f>_xlfn.XLOOKUP($A3360,Mapping!$A:$A,Mapping!$C:$C)</f>
        <v>#N/A</v>
      </c>
      <c r="F3360" s="1" t="e">
        <f>_xlfn.XLOOKUP($A3360,Mapping!$A:$A,Mapping!$G:$G)</f>
        <v>#N/A</v>
      </c>
    </row>
    <row r="3361" spans="1:6" hidden="1" x14ac:dyDescent="0.25">
      <c r="A3361" t="s">
        <v>219</v>
      </c>
      <c r="B3361" t="s">
        <v>2</v>
      </c>
      <c r="C3361" s="1" t="e">
        <f>_xlfn.XLOOKUP($A3361,Mapping!$A:$A,Mapping!$D:$D)</f>
        <v>#N/A</v>
      </c>
      <c r="D3361" s="1" t="e">
        <f>_xlfn.XLOOKUP($A3361,Mapping!$A:$A,Mapping!$E:$E)</f>
        <v>#N/A</v>
      </c>
      <c r="E3361" s="1" t="e">
        <f>_xlfn.XLOOKUP($A3361,Mapping!$A:$A,Mapping!$C:$C)</f>
        <v>#N/A</v>
      </c>
      <c r="F3361" s="1" t="e">
        <f>_xlfn.XLOOKUP($A3361,Mapping!$A:$A,Mapping!$G:$G)</f>
        <v>#N/A</v>
      </c>
    </row>
    <row r="3362" spans="1:6" hidden="1" x14ac:dyDescent="0.25">
      <c r="A3362" t="s">
        <v>220</v>
      </c>
      <c r="B3362" t="s">
        <v>2</v>
      </c>
      <c r="C3362" s="1" t="e">
        <f>_xlfn.XLOOKUP($A3362,Mapping!$A:$A,Mapping!$D:$D)</f>
        <v>#N/A</v>
      </c>
      <c r="D3362" s="1" t="e">
        <f>_xlfn.XLOOKUP($A3362,Mapping!$A:$A,Mapping!$E:$E)</f>
        <v>#N/A</v>
      </c>
      <c r="E3362" s="1" t="e">
        <f>_xlfn.XLOOKUP($A3362,Mapping!$A:$A,Mapping!$C:$C)</f>
        <v>#N/A</v>
      </c>
      <c r="F3362" s="1" t="e">
        <f>_xlfn.XLOOKUP($A3362,Mapping!$A:$A,Mapping!$G:$G)</f>
        <v>#N/A</v>
      </c>
    </row>
    <row r="3363" spans="1:6" hidden="1" x14ac:dyDescent="0.25">
      <c r="A3363" t="s">
        <v>221</v>
      </c>
      <c r="B3363" t="s">
        <v>2</v>
      </c>
      <c r="C3363" s="1" t="e">
        <f>_xlfn.XLOOKUP($A3363,Mapping!$A:$A,Mapping!$D:$D)</f>
        <v>#N/A</v>
      </c>
      <c r="D3363" s="1" t="e">
        <f>_xlfn.XLOOKUP($A3363,Mapping!$A:$A,Mapping!$E:$E)</f>
        <v>#N/A</v>
      </c>
      <c r="E3363" s="1" t="e">
        <f>_xlfn.XLOOKUP($A3363,Mapping!$A:$A,Mapping!$C:$C)</f>
        <v>#N/A</v>
      </c>
      <c r="F3363" s="1" t="e">
        <f>_xlfn.XLOOKUP($A3363,Mapping!$A:$A,Mapping!$G:$G)</f>
        <v>#N/A</v>
      </c>
    </row>
    <row r="3364" spans="1:6" hidden="1" x14ac:dyDescent="0.25">
      <c r="A3364" t="s">
        <v>222</v>
      </c>
      <c r="B3364" t="s">
        <v>2</v>
      </c>
      <c r="C3364" s="1" t="e">
        <f>_xlfn.XLOOKUP($A3364,Mapping!$A:$A,Mapping!$D:$D)</f>
        <v>#N/A</v>
      </c>
      <c r="D3364" s="1" t="e">
        <f>_xlfn.XLOOKUP($A3364,Mapping!$A:$A,Mapping!$E:$E)</f>
        <v>#N/A</v>
      </c>
      <c r="E3364" s="1" t="e">
        <f>_xlfn.XLOOKUP($A3364,Mapping!$A:$A,Mapping!$C:$C)</f>
        <v>#N/A</v>
      </c>
      <c r="F3364" s="1" t="e">
        <f>_xlfn.XLOOKUP($A3364,Mapping!$A:$A,Mapping!$G:$G)</f>
        <v>#N/A</v>
      </c>
    </row>
    <row r="3365" spans="1:6" hidden="1" x14ac:dyDescent="0.25">
      <c r="A3365" t="s">
        <v>223</v>
      </c>
      <c r="B3365" t="s">
        <v>2</v>
      </c>
      <c r="C3365" s="1" t="e">
        <f>_xlfn.XLOOKUP($A3365,Mapping!$A:$A,Mapping!$D:$D)</f>
        <v>#N/A</v>
      </c>
      <c r="D3365" s="1" t="e">
        <f>_xlfn.XLOOKUP($A3365,Mapping!$A:$A,Mapping!$E:$E)</f>
        <v>#N/A</v>
      </c>
      <c r="E3365" s="1" t="e">
        <f>_xlfn.XLOOKUP($A3365,Mapping!$A:$A,Mapping!$C:$C)</f>
        <v>#N/A</v>
      </c>
      <c r="F3365" s="1" t="e">
        <f>_xlfn.XLOOKUP($A3365,Mapping!$A:$A,Mapping!$G:$G)</f>
        <v>#N/A</v>
      </c>
    </row>
    <row r="3366" spans="1:6" hidden="1" x14ac:dyDescent="0.25">
      <c r="A3366" t="s">
        <v>224</v>
      </c>
      <c r="B3366" t="s">
        <v>2</v>
      </c>
      <c r="C3366" s="1" t="e">
        <f>_xlfn.XLOOKUP($A3366,Mapping!$A:$A,Mapping!$D:$D)</f>
        <v>#N/A</v>
      </c>
      <c r="D3366" s="1" t="e">
        <f>_xlfn.XLOOKUP($A3366,Mapping!$A:$A,Mapping!$E:$E)</f>
        <v>#N/A</v>
      </c>
      <c r="E3366" s="1" t="e">
        <f>_xlfn.XLOOKUP($A3366,Mapping!$A:$A,Mapping!$C:$C)</f>
        <v>#N/A</v>
      </c>
      <c r="F3366" s="1" t="e">
        <f>_xlfn.XLOOKUP($A3366,Mapping!$A:$A,Mapping!$G:$G)</f>
        <v>#N/A</v>
      </c>
    </row>
    <row r="3367" spans="1:6" hidden="1" x14ac:dyDescent="0.25">
      <c r="A3367" t="s">
        <v>225</v>
      </c>
      <c r="B3367" t="s">
        <v>2</v>
      </c>
      <c r="C3367" s="1" t="e">
        <f>_xlfn.XLOOKUP($A3367,Mapping!$A:$A,Mapping!$D:$D)</f>
        <v>#N/A</v>
      </c>
      <c r="D3367" s="1" t="e">
        <f>_xlfn.XLOOKUP($A3367,Mapping!$A:$A,Mapping!$E:$E)</f>
        <v>#N/A</v>
      </c>
      <c r="E3367" s="1" t="e">
        <f>_xlfn.XLOOKUP($A3367,Mapping!$A:$A,Mapping!$C:$C)</f>
        <v>#N/A</v>
      </c>
      <c r="F3367" s="1" t="e">
        <f>_xlfn.XLOOKUP($A3367,Mapping!$A:$A,Mapping!$G:$G)</f>
        <v>#N/A</v>
      </c>
    </row>
    <row r="3368" spans="1:6" hidden="1" x14ac:dyDescent="0.25">
      <c r="A3368" t="s">
        <v>226</v>
      </c>
      <c r="B3368" t="s">
        <v>2</v>
      </c>
      <c r="C3368" s="1" t="e">
        <f>_xlfn.XLOOKUP($A3368,Mapping!$A:$A,Mapping!$D:$D)</f>
        <v>#N/A</v>
      </c>
      <c r="D3368" s="1" t="e">
        <f>_xlfn.XLOOKUP($A3368,Mapping!$A:$A,Mapping!$E:$E)</f>
        <v>#N/A</v>
      </c>
      <c r="E3368" s="1" t="e">
        <f>_xlfn.XLOOKUP($A3368,Mapping!$A:$A,Mapping!$C:$C)</f>
        <v>#N/A</v>
      </c>
      <c r="F3368" s="1" t="e">
        <f>_xlfn.XLOOKUP($A3368,Mapping!$A:$A,Mapping!$G:$G)</f>
        <v>#N/A</v>
      </c>
    </row>
    <row r="3369" spans="1:6" hidden="1" x14ac:dyDescent="0.25">
      <c r="A3369" t="s">
        <v>227</v>
      </c>
      <c r="B3369" t="s">
        <v>2</v>
      </c>
      <c r="C3369" s="1" t="e">
        <f>_xlfn.XLOOKUP($A3369,Mapping!$A:$A,Mapping!$D:$D)</f>
        <v>#N/A</v>
      </c>
      <c r="D3369" s="1" t="e">
        <f>_xlfn.XLOOKUP($A3369,Mapping!$A:$A,Mapping!$E:$E)</f>
        <v>#N/A</v>
      </c>
      <c r="E3369" s="1" t="e">
        <f>_xlfn.XLOOKUP($A3369,Mapping!$A:$A,Mapping!$C:$C)</f>
        <v>#N/A</v>
      </c>
      <c r="F3369" s="1" t="e">
        <f>_xlfn.XLOOKUP($A3369,Mapping!$A:$A,Mapping!$G:$G)</f>
        <v>#N/A</v>
      </c>
    </row>
    <row r="3370" spans="1:6" hidden="1" x14ac:dyDescent="0.25">
      <c r="A3370" t="s">
        <v>228</v>
      </c>
      <c r="B3370" t="s">
        <v>2</v>
      </c>
      <c r="C3370" s="1" t="e">
        <f>_xlfn.XLOOKUP($A3370,Mapping!$A:$A,Mapping!$D:$D)</f>
        <v>#N/A</v>
      </c>
      <c r="D3370" s="1" t="e">
        <f>_xlfn.XLOOKUP($A3370,Mapping!$A:$A,Mapping!$E:$E)</f>
        <v>#N/A</v>
      </c>
      <c r="E3370" s="1" t="e">
        <f>_xlfn.XLOOKUP($A3370,Mapping!$A:$A,Mapping!$C:$C)</f>
        <v>#N/A</v>
      </c>
      <c r="F3370" s="1" t="e">
        <f>_xlfn.XLOOKUP($A3370,Mapping!$A:$A,Mapping!$G:$G)</f>
        <v>#N/A</v>
      </c>
    </row>
    <row r="3371" spans="1:6" hidden="1" x14ac:dyDescent="0.25">
      <c r="A3371" t="s">
        <v>229</v>
      </c>
      <c r="B3371" t="s">
        <v>2</v>
      </c>
      <c r="C3371" s="1" t="e">
        <f>_xlfn.XLOOKUP($A3371,Mapping!$A:$A,Mapping!$D:$D)</f>
        <v>#N/A</v>
      </c>
      <c r="D3371" s="1" t="e">
        <f>_xlfn.XLOOKUP($A3371,Mapping!$A:$A,Mapping!$E:$E)</f>
        <v>#N/A</v>
      </c>
      <c r="E3371" s="1" t="e">
        <f>_xlfn.XLOOKUP($A3371,Mapping!$A:$A,Mapping!$C:$C)</f>
        <v>#N/A</v>
      </c>
      <c r="F3371" s="1" t="e">
        <f>_xlfn.XLOOKUP($A3371,Mapping!$A:$A,Mapping!$G:$G)</f>
        <v>#N/A</v>
      </c>
    </row>
    <row r="3372" spans="1:6" hidden="1" x14ac:dyDescent="0.25">
      <c r="A3372" t="s">
        <v>230</v>
      </c>
      <c r="B3372" t="s">
        <v>2</v>
      </c>
      <c r="C3372" s="1" t="e">
        <f>_xlfn.XLOOKUP($A3372,Mapping!$A:$A,Mapping!$D:$D)</f>
        <v>#N/A</v>
      </c>
      <c r="D3372" s="1" t="e">
        <f>_xlfn.XLOOKUP($A3372,Mapping!$A:$A,Mapping!$E:$E)</f>
        <v>#N/A</v>
      </c>
      <c r="E3372" s="1" t="e">
        <f>_xlfn.XLOOKUP($A3372,Mapping!$A:$A,Mapping!$C:$C)</f>
        <v>#N/A</v>
      </c>
      <c r="F3372" s="1" t="e">
        <f>_xlfn.XLOOKUP($A3372,Mapping!$A:$A,Mapping!$G:$G)</f>
        <v>#N/A</v>
      </c>
    </row>
    <row r="3373" spans="1:6" hidden="1" x14ac:dyDescent="0.25">
      <c r="A3373" t="s">
        <v>231</v>
      </c>
      <c r="B3373" t="s">
        <v>2</v>
      </c>
      <c r="C3373" s="1" t="e">
        <f>_xlfn.XLOOKUP($A3373,Mapping!$A:$A,Mapping!$D:$D)</f>
        <v>#N/A</v>
      </c>
      <c r="D3373" s="1" t="e">
        <f>_xlfn.XLOOKUP($A3373,Mapping!$A:$A,Mapping!$E:$E)</f>
        <v>#N/A</v>
      </c>
      <c r="E3373" s="1" t="e">
        <f>_xlfn.XLOOKUP($A3373,Mapping!$A:$A,Mapping!$C:$C)</f>
        <v>#N/A</v>
      </c>
      <c r="F3373" s="1" t="e">
        <f>_xlfn.XLOOKUP($A3373,Mapping!$A:$A,Mapping!$G:$G)</f>
        <v>#N/A</v>
      </c>
    </row>
    <row r="3374" spans="1:6" hidden="1" x14ac:dyDescent="0.25">
      <c r="A3374" t="s">
        <v>232</v>
      </c>
      <c r="B3374" t="s">
        <v>2</v>
      </c>
      <c r="C3374" s="1" t="e">
        <f>_xlfn.XLOOKUP($A3374,Mapping!$A:$A,Mapping!$D:$D)</f>
        <v>#N/A</v>
      </c>
      <c r="D3374" s="1" t="e">
        <f>_xlfn.XLOOKUP($A3374,Mapping!$A:$A,Mapping!$E:$E)</f>
        <v>#N/A</v>
      </c>
      <c r="E3374" s="1" t="e">
        <f>_xlfn.XLOOKUP($A3374,Mapping!$A:$A,Mapping!$C:$C)</f>
        <v>#N/A</v>
      </c>
      <c r="F3374" s="1" t="e">
        <f>_xlfn.XLOOKUP($A3374,Mapping!$A:$A,Mapping!$G:$G)</f>
        <v>#N/A</v>
      </c>
    </row>
    <row r="3375" spans="1:6" hidden="1" x14ac:dyDescent="0.25">
      <c r="A3375" t="s">
        <v>233</v>
      </c>
      <c r="B3375" t="s">
        <v>2</v>
      </c>
      <c r="C3375" s="1" t="e">
        <f>_xlfn.XLOOKUP($A3375,Mapping!$A:$A,Mapping!$D:$D)</f>
        <v>#N/A</v>
      </c>
      <c r="D3375" s="1" t="e">
        <f>_xlfn.XLOOKUP($A3375,Mapping!$A:$A,Mapping!$E:$E)</f>
        <v>#N/A</v>
      </c>
      <c r="E3375" s="1" t="e">
        <f>_xlfn.XLOOKUP($A3375,Mapping!$A:$A,Mapping!$C:$C)</f>
        <v>#N/A</v>
      </c>
      <c r="F3375" s="1" t="e">
        <f>_xlfn.XLOOKUP($A3375,Mapping!$A:$A,Mapping!$G:$G)</f>
        <v>#N/A</v>
      </c>
    </row>
    <row r="3376" spans="1:6" hidden="1" x14ac:dyDescent="0.25">
      <c r="A3376" t="s">
        <v>234</v>
      </c>
      <c r="B3376" t="s">
        <v>2</v>
      </c>
      <c r="C3376" s="1" t="e">
        <f>_xlfn.XLOOKUP($A3376,Mapping!$A:$A,Mapping!$D:$D)</f>
        <v>#N/A</v>
      </c>
      <c r="D3376" s="1" t="e">
        <f>_xlfn.XLOOKUP($A3376,Mapping!$A:$A,Mapping!$E:$E)</f>
        <v>#N/A</v>
      </c>
      <c r="E3376" s="1" t="e">
        <f>_xlfn.XLOOKUP($A3376,Mapping!$A:$A,Mapping!$C:$C)</f>
        <v>#N/A</v>
      </c>
      <c r="F3376" s="1" t="e">
        <f>_xlfn.XLOOKUP($A3376,Mapping!$A:$A,Mapping!$G:$G)</f>
        <v>#N/A</v>
      </c>
    </row>
    <row r="3377" spans="1:6" hidden="1" x14ac:dyDescent="0.25">
      <c r="A3377" t="s">
        <v>235</v>
      </c>
      <c r="B3377" t="s">
        <v>2</v>
      </c>
      <c r="C3377" s="1" t="e">
        <f>_xlfn.XLOOKUP($A3377,Mapping!$A:$A,Mapping!$D:$D)</f>
        <v>#N/A</v>
      </c>
      <c r="D3377" s="1" t="e">
        <f>_xlfn.XLOOKUP($A3377,Mapping!$A:$A,Mapping!$E:$E)</f>
        <v>#N/A</v>
      </c>
      <c r="E3377" s="1" t="e">
        <f>_xlfn.XLOOKUP($A3377,Mapping!$A:$A,Mapping!$C:$C)</f>
        <v>#N/A</v>
      </c>
      <c r="F3377" s="1" t="e">
        <f>_xlfn.XLOOKUP($A3377,Mapping!$A:$A,Mapping!$G:$G)</f>
        <v>#N/A</v>
      </c>
    </row>
    <row r="3378" spans="1:6" hidden="1" x14ac:dyDescent="0.25">
      <c r="A3378" t="s">
        <v>236</v>
      </c>
      <c r="B3378" t="s">
        <v>2</v>
      </c>
      <c r="C3378" s="1" t="e">
        <f>_xlfn.XLOOKUP($A3378,Mapping!$A:$A,Mapping!$D:$D)</f>
        <v>#N/A</v>
      </c>
      <c r="D3378" s="1" t="e">
        <f>_xlfn.XLOOKUP($A3378,Mapping!$A:$A,Mapping!$E:$E)</f>
        <v>#N/A</v>
      </c>
      <c r="E3378" s="1" t="e">
        <f>_xlfn.XLOOKUP($A3378,Mapping!$A:$A,Mapping!$C:$C)</f>
        <v>#N/A</v>
      </c>
      <c r="F3378" s="1" t="e">
        <f>_xlfn.XLOOKUP($A3378,Mapping!$A:$A,Mapping!$G:$G)</f>
        <v>#N/A</v>
      </c>
    </row>
    <row r="3379" spans="1:6" hidden="1" x14ac:dyDescent="0.25">
      <c r="A3379" t="s">
        <v>237</v>
      </c>
      <c r="B3379" t="s">
        <v>2</v>
      </c>
      <c r="C3379" s="1" t="e">
        <f>_xlfn.XLOOKUP($A3379,Mapping!$A:$A,Mapping!$D:$D)</f>
        <v>#N/A</v>
      </c>
      <c r="D3379" s="1" t="e">
        <f>_xlfn.XLOOKUP($A3379,Mapping!$A:$A,Mapping!$E:$E)</f>
        <v>#N/A</v>
      </c>
      <c r="E3379" s="1" t="e">
        <f>_xlfn.XLOOKUP($A3379,Mapping!$A:$A,Mapping!$C:$C)</f>
        <v>#N/A</v>
      </c>
      <c r="F3379" s="1" t="e">
        <f>_xlfn.XLOOKUP($A3379,Mapping!$A:$A,Mapping!$G:$G)</f>
        <v>#N/A</v>
      </c>
    </row>
    <row r="3380" spans="1:6" hidden="1" x14ac:dyDescent="0.25">
      <c r="A3380" t="s">
        <v>238</v>
      </c>
      <c r="B3380" t="s">
        <v>2</v>
      </c>
      <c r="C3380" s="1" t="e">
        <f>_xlfn.XLOOKUP($A3380,Mapping!$A:$A,Mapping!$D:$D)</f>
        <v>#N/A</v>
      </c>
      <c r="D3380" s="1" t="e">
        <f>_xlfn.XLOOKUP($A3380,Mapping!$A:$A,Mapping!$E:$E)</f>
        <v>#N/A</v>
      </c>
      <c r="E3380" s="1" t="e">
        <f>_xlfn.XLOOKUP($A3380,Mapping!$A:$A,Mapping!$C:$C)</f>
        <v>#N/A</v>
      </c>
      <c r="F3380" s="1" t="e">
        <f>_xlfn.XLOOKUP($A3380,Mapping!$A:$A,Mapping!$G:$G)</f>
        <v>#N/A</v>
      </c>
    </row>
    <row r="3381" spans="1:6" hidden="1" x14ac:dyDescent="0.25">
      <c r="A3381" t="s">
        <v>239</v>
      </c>
      <c r="B3381" t="s">
        <v>2</v>
      </c>
      <c r="C3381" s="1" t="e">
        <f>_xlfn.XLOOKUP($A3381,Mapping!$A:$A,Mapping!$D:$D)</f>
        <v>#N/A</v>
      </c>
      <c r="D3381" s="1" t="e">
        <f>_xlfn.XLOOKUP($A3381,Mapping!$A:$A,Mapping!$E:$E)</f>
        <v>#N/A</v>
      </c>
      <c r="E3381" s="1" t="e">
        <f>_xlfn.XLOOKUP($A3381,Mapping!$A:$A,Mapping!$C:$C)</f>
        <v>#N/A</v>
      </c>
      <c r="F3381" s="1" t="e">
        <f>_xlfn.XLOOKUP($A3381,Mapping!$A:$A,Mapping!$G:$G)</f>
        <v>#N/A</v>
      </c>
    </row>
    <row r="3382" spans="1:6" hidden="1" x14ac:dyDescent="0.25">
      <c r="A3382" t="s">
        <v>240</v>
      </c>
      <c r="B3382" t="s">
        <v>2</v>
      </c>
      <c r="C3382" s="1" t="e">
        <f>_xlfn.XLOOKUP($A3382,Mapping!$A:$A,Mapping!$D:$D)</f>
        <v>#N/A</v>
      </c>
      <c r="D3382" s="1" t="e">
        <f>_xlfn.XLOOKUP($A3382,Mapping!$A:$A,Mapping!$E:$E)</f>
        <v>#N/A</v>
      </c>
      <c r="E3382" s="1" t="e">
        <f>_xlfn.XLOOKUP($A3382,Mapping!$A:$A,Mapping!$C:$C)</f>
        <v>#N/A</v>
      </c>
      <c r="F3382" s="1" t="e">
        <f>_xlfn.XLOOKUP($A3382,Mapping!$A:$A,Mapping!$G:$G)</f>
        <v>#N/A</v>
      </c>
    </row>
    <row r="3383" spans="1:6" hidden="1" x14ac:dyDescent="0.25">
      <c r="A3383" t="s">
        <v>241</v>
      </c>
      <c r="B3383" t="s">
        <v>2</v>
      </c>
      <c r="C3383" s="1" t="e">
        <f>_xlfn.XLOOKUP($A3383,Mapping!$A:$A,Mapping!$D:$D)</f>
        <v>#N/A</v>
      </c>
      <c r="D3383" s="1" t="e">
        <f>_xlfn.XLOOKUP($A3383,Mapping!$A:$A,Mapping!$E:$E)</f>
        <v>#N/A</v>
      </c>
      <c r="E3383" s="1" t="e">
        <f>_xlfn.XLOOKUP($A3383,Mapping!$A:$A,Mapping!$C:$C)</f>
        <v>#N/A</v>
      </c>
      <c r="F3383" s="1" t="e">
        <f>_xlfn.XLOOKUP($A3383,Mapping!$A:$A,Mapping!$G:$G)</f>
        <v>#N/A</v>
      </c>
    </row>
    <row r="3384" spans="1:6" hidden="1" x14ac:dyDescent="0.25">
      <c r="A3384" t="s">
        <v>242</v>
      </c>
      <c r="B3384" t="s">
        <v>2</v>
      </c>
      <c r="C3384" s="1" t="e">
        <f>_xlfn.XLOOKUP($A3384,Mapping!$A:$A,Mapping!$D:$D)</f>
        <v>#N/A</v>
      </c>
      <c r="D3384" s="1" t="e">
        <f>_xlfn.XLOOKUP($A3384,Mapping!$A:$A,Mapping!$E:$E)</f>
        <v>#N/A</v>
      </c>
      <c r="E3384" s="1" t="e">
        <f>_xlfn.XLOOKUP($A3384,Mapping!$A:$A,Mapping!$C:$C)</f>
        <v>#N/A</v>
      </c>
      <c r="F3384" s="1" t="e">
        <f>_xlfn.XLOOKUP($A3384,Mapping!$A:$A,Mapping!$G:$G)</f>
        <v>#N/A</v>
      </c>
    </row>
    <row r="3385" spans="1:6" hidden="1" x14ac:dyDescent="0.25">
      <c r="A3385" t="s">
        <v>243</v>
      </c>
      <c r="B3385" t="s">
        <v>2</v>
      </c>
      <c r="C3385" s="1" t="e">
        <f>_xlfn.XLOOKUP($A3385,Mapping!$A:$A,Mapping!$D:$D)</f>
        <v>#N/A</v>
      </c>
      <c r="D3385" s="1" t="e">
        <f>_xlfn.XLOOKUP($A3385,Mapping!$A:$A,Mapping!$E:$E)</f>
        <v>#N/A</v>
      </c>
      <c r="E3385" s="1" t="e">
        <f>_xlfn.XLOOKUP($A3385,Mapping!$A:$A,Mapping!$C:$C)</f>
        <v>#N/A</v>
      </c>
      <c r="F3385" s="1" t="e">
        <f>_xlfn.XLOOKUP($A3385,Mapping!$A:$A,Mapping!$G:$G)</f>
        <v>#N/A</v>
      </c>
    </row>
    <row r="3386" spans="1:6" hidden="1" x14ac:dyDescent="0.25">
      <c r="A3386" t="s">
        <v>244</v>
      </c>
      <c r="B3386" t="s">
        <v>2</v>
      </c>
      <c r="C3386" s="1" t="e">
        <f>_xlfn.XLOOKUP($A3386,Mapping!$A:$A,Mapping!$D:$D)</f>
        <v>#N/A</v>
      </c>
      <c r="D3386" s="1" t="e">
        <f>_xlfn.XLOOKUP($A3386,Mapping!$A:$A,Mapping!$E:$E)</f>
        <v>#N/A</v>
      </c>
      <c r="E3386" s="1" t="e">
        <f>_xlfn.XLOOKUP($A3386,Mapping!$A:$A,Mapping!$C:$C)</f>
        <v>#N/A</v>
      </c>
      <c r="F3386" s="1" t="e">
        <f>_xlfn.XLOOKUP($A3386,Mapping!$A:$A,Mapping!$G:$G)</f>
        <v>#N/A</v>
      </c>
    </row>
    <row r="3387" spans="1:6" hidden="1" x14ac:dyDescent="0.25">
      <c r="A3387" t="s">
        <v>245</v>
      </c>
      <c r="B3387" t="s">
        <v>2</v>
      </c>
      <c r="C3387" s="1" t="e">
        <f>_xlfn.XLOOKUP($A3387,Mapping!$A:$A,Mapping!$D:$D)</f>
        <v>#N/A</v>
      </c>
      <c r="D3387" s="1" t="e">
        <f>_xlfn.XLOOKUP($A3387,Mapping!$A:$A,Mapping!$E:$E)</f>
        <v>#N/A</v>
      </c>
      <c r="E3387" s="1" t="e">
        <f>_xlfn.XLOOKUP($A3387,Mapping!$A:$A,Mapping!$C:$C)</f>
        <v>#N/A</v>
      </c>
      <c r="F3387" s="1" t="e">
        <f>_xlfn.XLOOKUP($A3387,Mapping!$A:$A,Mapping!$G:$G)</f>
        <v>#N/A</v>
      </c>
    </row>
    <row r="3388" spans="1:6" hidden="1" x14ac:dyDescent="0.25">
      <c r="A3388" t="s">
        <v>246</v>
      </c>
      <c r="B3388" t="s">
        <v>2</v>
      </c>
      <c r="C3388" s="1" t="e">
        <f>_xlfn.XLOOKUP($A3388,Mapping!$A:$A,Mapping!$D:$D)</f>
        <v>#N/A</v>
      </c>
      <c r="D3388" s="1" t="e">
        <f>_xlfn.XLOOKUP($A3388,Mapping!$A:$A,Mapping!$E:$E)</f>
        <v>#N/A</v>
      </c>
      <c r="E3388" s="1" t="e">
        <f>_xlfn.XLOOKUP($A3388,Mapping!$A:$A,Mapping!$C:$C)</f>
        <v>#N/A</v>
      </c>
      <c r="F3388" s="1" t="e">
        <f>_xlfn.XLOOKUP($A3388,Mapping!$A:$A,Mapping!$G:$G)</f>
        <v>#N/A</v>
      </c>
    </row>
    <row r="3389" spans="1:6" hidden="1" x14ac:dyDescent="0.25">
      <c r="A3389" t="s">
        <v>247</v>
      </c>
      <c r="B3389" t="s">
        <v>2</v>
      </c>
      <c r="C3389" s="1" t="e">
        <f>_xlfn.XLOOKUP($A3389,Mapping!$A:$A,Mapping!$D:$D)</f>
        <v>#N/A</v>
      </c>
      <c r="D3389" s="1" t="e">
        <f>_xlfn.XLOOKUP($A3389,Mapping!$A:$A,Mapping!$E:$E)</f>
        <v>#N/A</v>
      </c>
      <c r="E3389" s="1" t="e">
        <f>_xlfn.XLOOKUP($A3389,Mapping!$A:$A,Mapping!$C:$C)</f>
        <v>#N/A</v>
      </c>
      <c r="F3389" s="1" t="e">
        <f>_xlfn.XLOOKUP($A3389,Mapping!$A:$A,Mapping!$G:$G)</f>
        <v>#N/A</v>
      </c>
    </row>
    <row r="3390" spans="1:6" hidden="1" x14ac:dyDescent="0.25">
      <c r="A3390" t="s">
        <v>248</v>
      </c>
      <c r="B3390" t="s">
        <v>2</v>
      </c>
      <c r="C3390" s="1" t="e">
        <f>_xlfn.XLOOKUP($A3390,Mapping!$A:$A,Mapping!$D:$D)</f>
        <v>#N/A</v>
      </c>
      <c r="D3390" s="1" t="e">
        <f>_xlfn.XLOOKUP($A3390,Mapping!$A:$A,Mapping!$E:$E)</f>
        <v>#N/A</v>
      </c>
      <c r="E3390" s="1" t="e">
        <f>_xlfn.XLOOKUP($A3390,Mapping!$A:$A,Mapping!$C:$C)</f>
        <v>#N/A</v>
      </c>
      <c r="F3390" s="1" t="e">
        <f>_xlfn.XLOOKUP($A3390,Mapping!$A:$A,Mapping!$G:$G)</f>
        <v>#N/A</v>
      </c>
    </row>
    <row r="3391" spans="1:6" hidden="1" x14ac:dyDescent="0.25">
      <c r="A3391" t="s">
        <v>249</v>
      </c>
      <c r="B3391" t="s">
        <v>2</v>
      </c>
      <c r="C3391" s="1" t="e">
        <f>_xlfn.XLOOKUP($A3391,Mapping!$A:$A,Mapping!$D:$D)</f>
        <v>#N/A</v>
      </c>
      <c r="D3391" s="1" t="e">
        <f>_xlfn.XLOOKUP($A3391,Mapping!$A:$A,Mapping!$E:$E)</f>
        <v>#N/A</v>
      </c>
      <c r="E3391" s="1" t="e">
        <f>_xlfn.XLOOKUP($A3391,Mapping!$A:$A,Mapping!$C:$C)</f>
        <v>#N/A</v>
      </c>
      <c r="F3391" s="1" t="e">
        <f>_xlfn.XLOOKUP($A3391,Mapping!$A:$A,Mapping!$G:$G)</f>
        <v>#N/A</v>
      </c>
    </row>
    <row r="3392" spans="1:6" hidden="1" x14ac:dyDescent="0.25">
      <c r="A3392" t="s">
        <v>250</v>
      </c>
      <c r="B3392" t="s">
        <v>2</v>
      </c>
      <c r="C3392" s="1" t="e">
        <f>_xlfn.XLOOKUP($A3392,Mapping!$A:$A,Mapping!$D:$D)</f>
        <v>#N/A</v>
      </c>
      <c r="D3392" s="1" t="e">
        <f>_xlfn.XLOOKUP($A3392,Mapping!$A:$A,Mapping!$E:$E)</f>
        <v>#N/A</v>
      </c>
      <c r="E3392" s="1" t="e">
        <f>_xlfn.XLOOKUP($A3392,Mapping!$A:$A,Mapping!$C:$C)</f>
        <v>#N/A</v>
      </c>
      <c r="F3392" s="1" t="e">
        <f>_xlfn.XLOOKUP($A3392,Mapping!$A:$A,Mapping!$G:$G)</f>
        <v>#N/A</v>
      </c>
    </row>
    <row r="3393" spans="1:6" hidden="1" x14ac:dyDescent="0.25">
      <c r="A3393" t="s">
        <v>251</v>
      </c>
      <c r="B3393" t="s">
        <v>2</v>
      </c>
      <c r="C3393" s="1" t="e">
        <f>_xlfn.XLOOKUP($A3393,Mapping!$A:$A,Mapping!$D:$D)</f>
        <v>#N/A</v>
      </c>
      <c r="D3393" s="1" t="e">
        <f>_xlfn.XLOOKUP($A3393,Mapping!$A:$A,Mapping!$E:$E)</f>
        <v>#N/A</v>
      </c>
      <c r="E3393" s="1" t="e">
        <f>_xlfn.XLOOKUP($A3393,Mapping!$A:$A,Mapping!$C:$C)</f>
        <v>#N/A</v>
      </c>
      <c r="F3393" s="1" t="e">
        <f>_xlfn.XLOOKUP($A3393,Mapping!$A:$A,Mapping!$G:$G)</f>
        <v>#N/A</v>
      </c>
    </row>
    <row r="3394" spans="1:6" hidden="1" x14ac:dyDescent="0.25">
      <c r="A3394" t="s">
        <v>252</v>
      </c>
      <c r="B3394" t="s">
        <v>2</v>
      </c>
      <c r="C3394" s="1" t="e">
        <f>_xlfn.XLOOKUP($A3394,Mapping!$A:$A,Mapping!$D:$D)</f>
        <v>#N/A</v>
      </c>
      <c r="D3394" s="1" t="e">
        <f>_xlfn.XLOOKUP($A3394,Mapping!$A:$A,Mapping!$E:$E)</f>
        <v>#N/A</v>
      </c>
      <c r="E3394" s="1" t="e">
        <f>_xlfn.XLOOKUP($A3394,Mapping!$A:$A,Mapping!$C:$C)</f>
        <v>#N/A</v>
      </c>
      <c r="F3394" s="1" t="e">
        <f>_xlfn.XLOOKUP($A3394,Mapping!$A:$A,Mapping!$G:$G)</f>
        <v>#N/A</v>
      </c>
    </row>
    <row r="3395" spans="1:6" hidden="1" x14ac:dyDescent="0.25">
      <c r="A3395" t="s">
        <v>253</v>
      </c>
      <c r="B3395" t="s">
        <v>2</v>
      </c>
      <c r="C3395" s="1" t="e">
        <f>_xlfn.XLOOKUP($A3395,Mapping!$A:$A,Mapping!$D:$D)</f>
        <v>#N/A</v>
      </c>
      <c r="D3395" s="1" t="e">
        <f>_xlfn.XLOOKUP($A3395,Mapping!$A:$A,Mapping!$E:$E)</f>
        <v>#N/A</v>
      </c>
      <c r="E3395" s="1" t="e">
        <f>_xlfn.XLOOKUP($A3395,Mapping!$A:$A,Mapping!$C:$C)</f>
        <v>#N/A</v>
      </c>
      <c r="F3395" s="1" t="e">
        <f>_xlfn.XLOOKUP($A3395,Mapping!$A:$A,Mapping!$G:$G)</f>
        <v>#N/A</v>
      </c>
    </row>
    <row r="3396" spans="1:6" hidden="1" x14ac:dyDescent="0.25">
      <c r="A3396" t="s">
        <v>254</v>
      </c>
      <c r="B3396" t="s">
        <v>2</v>
      </c>
      <c r="C3396" s="1" t="e">
        <f>_xlfn.XLOOKUP($A3396,Mapping!$A:$A,Mapping!$D:$D)</f>
        <v>#N/A</v>
      </c>
      <c r="D3396" s="1" t="e">
        <f>_xlfn.XLOOKUP($A3396,Mapping!$A:$A,Mapping!$E:$E)</f>
        <v>#N/A</v>
      </c>
      <c r="E3396" s="1" t="e">
        <f>_xlfn.XLOOKUP($A3396,Mapping!$A:$A,Mapping!$C:$C)</f>
        <v>#N/A</v>
      </c>
      <c r="F3396" s="1" t="e">
        <f>_xlfn.XLOOKUP($A3396,Mapping!$A:$A,Mapping!$G:$G)</f>
        <v>#N/A</v>
      </c>
    </row>
    <row r="3397" spans="1:6" hidden="1" x14ac:dyDescent="0.25">
      <c r="A3397" t="s">
        <v>255</v>
      </c>
      <c r="B3397" t="s">
        <v>2</v>
      </c>
      <c r="C3397" s="1" t="e">
        <f>_xlfn.XLOOKUP($A3397,Mapping!$A:$A,Mapping!$D:$D)</f>
        <v>#N/A</v>
      </c>
      <c r="D3397" s="1" t="e">
        <f>_xlfn.XLOOKUP($A3397,Mapping!$A:$A,Mapping!$E:$E)</f>
        <v>#N/A</v>
      </c>
      <c r="E3397" s="1" t="e">
        <f>_xlfn.XLOOKUP($A3397,Mapping!$A:$A,Mapping!$C:$C)</f>
        <v>#N/A</v>
      </c>
      <c r="F3397" s="1" t="e">
        <f>_xlfn.XLOOKUP($A3397,Mapping!$A:$A,Mapping!$G:$G)</f>
        <v>#N/A</v>
      </c>
    </row>
    <row r="3398" spans="1:6" hidden="1" x14ac:dyDescent="0.25">
      <c r="A3398" t="s">
        <v>256</v>
      </c>
      <c r="B3398" t="s">
        <v>2</v>
      </c>
      <c r="C3398" s="1" t="e">
        <f>_xlfn.XLOOKUP($A3398,Mapping!$A:$A,Mapping!$D:$D)</f>
        <v>#N/A</v>
      </c>
      <c r="D3398" s="1" t="e">
        <f>_xlfn.XLOOKUP($A3398,Mapping!$A:$A,Mapping!$E:$E)</f>
        <v>#N/A</v>
      </c>
      <c r="E3398" s="1" t="e">
        <f>_xlfn.XLOOKUP($A3398,Mapping!$A:$A,Mapping!$C:$C)</f>
        <v>#N/A</v>
      </c>
      <c r="F3398" s="1" t="e">
        <f>_xlfn.XLOOKUP($A3398,Mapping!$A:$A,Mapping!$G:$G)</f>
        <v>#N/A</v>
      </c>
    </row>
    <row r="3399" spans="1:6" hidden="1" x14ac:dyDescent="0.25">
      <c r="A3399" t="s">
        <v>257</v>
      </c>
      <c r="B3399" t="s">
        <v>2</v>
      </c>
      <c r="C3399" s="1" t="e">
        <f>_xlfn.XLOOKUP($A3399,Mapping!$A:$A,Mapping!$D:$D)</f>
        <v>#N/A</v>
      </c>
      <c r="D3399" s="1" t="e">
        <f>_xlfn.XLOOKUP($A3399,Mapping!$A:$A,Mapping!$E:$E)</f>
        <v>#N/A</v>
      </c>
      <c r="E3399" s="1" t="e">
        <f>_xlfn.XLOOKUP($A3399,Mapping!$A:$A,Mapping!$C:$C)</f>
        <v>#N/A</v>
      </c>
      <c r="F3399" s="1" t="e">
        <f>_xlfn.XLOOKUP($A3399,Mapping!$A:$A,Mapping!$G:$G)</f>
        <v>#N/A</v>
      </c>
    </row>
    <row r="3400" spans="1:6" hidden="1" x14ac:dyDescent="0.25">
      <c r="A3400" t="s">
        <v>258</v>
      </c>
      <c r="B3400" t="s">
        <v>2</v>
      </c>
      <c r="C3400" s="1" t="e">
        <f>_xlfn.XLOOKUP($A3400,Mapping!$A:$A,Mapping!$D:$D)</f>
        <v>#N/A</v>
      </c>
      <c r="D3400" s="1" t="e">
        <f>_xlfn.XLOOKUP($A3400,Mapping!$A:$A,Mapping!$E:$E)</f>
        <v>#N/A</v>
      </c>
      <c r="E3400" s="1" t="e">
        <f>_xlfn.XLOOKUP($A3400,Mapping!$A:$A,Mapping!$C:$C)</f>
        <v>#N/A</v>
      </c>
      <c r="F3400" s="1" t="e">
        <f>_xlfn.XLOOKUP($A3400,Mapping!$A:$A,Mapping!$G:$G)</f>
        <v>#N/A</v>
      </c>
    </row>
    <row r="3401" spans="1:6" hidden="1" x14ac:dyDescent="0.25">
      <c r="A3401" t="s">
        <v>259</v>
      </c>
      <c r="B3401" t="s">
        <v>2</v>
      </c>
      <c r="C3401" s="1" t="e">
        <f>_xlfn.XLOOKUP($A3401,Mapping!$A:$A,Mapping!$D:$D)</f>
        <v>#N/A</v>
      </c>
      <c r="D3401" s="1" t="e">
        <f>_xlfn.XLOOKUP($A3401,Mapping!$A:$A,Mapping!$E:$E)</f>
        <v>#N/A</v>
      </c>
      <c r="E3401" s="1" t="e">
        <f>_xlfn.XLOOKUP($A3401,Mapping!$A:$A,Mapping!$C:$C)</f>
        <v>#N/A</v>
      </c>
      <c r="F3401" s="1" t="e">
        <f>_xlfn.XLOOKUP($A3401,Mapping!$A:$A,Mapping!$G:$G)</f>
        <v>#N/A</v>
      </c>
    </row>
    <row r="3402" spans="1:6" hidden="1" x14ac:dyDescent="0.25">
      <c r="A3402" t="s">
        <v>260</v>
      </c>
      <c r="B3402" t="s">
        <v>2</v>
      </c>
      <c r="C3402" s="1" t="e">
        <f>_xlfn.XLOOKUP($A3402,Mapping!$A:$A,Mapping!$D:$D)</f>
        <v>#N/A</v>
      </c>
      <c r="D3402" s="1" t="e">
        <f>_xlfn.XLOOKUP($A3402,Mapping!$A:$A,Mapping!$E:$E)</f>
        <v>#N/A</v>
      </c>
      <c r="E3402" s="1" t="e">
        <f>_xlfn.XLOOKUP($A3402,Mapping!$A:$A,Mapping!$C:$C)</f>
        <v>#N/A</v>
      </c>
      <c r="F3402" s="1" t="e">
        <f>_xlfn.XLOOKUP($A3402,Mapping!$A:$A,Mapping!$G:$G)</f>
        <v>#N/A</v>
      </c>
    </row>
    <row r="3403" spans="1:6" hidden="1" x14ac:dyDescent="0.25">
      <c r="A3403" t="s">
        <v>261</v>
      </c>
      <c r="B3403" t="s">
        <v>2</v>
      </c>
      <c r="C3403" s="1" t="e">
        <f>_xlfn.XLOOKUP($A3403,Mapping!$A:$A,Mapping!$D:$D)</f>
        <v>#N/A</v>
      </c>
      <c r="D3403" s="1" t="e">
        <f>_xlfn.XLOOKUP($A3403,Mapping!$A:$A,Mapping!$E:$E)</f>
        <v>#N/A</v>
      </c>
      <c r="E3403" s="1" t="e">
        <f>_xlfn.XLOOKUP($A3403,Mapping!$A:$A,Mapping!$C:$C)</f>
        <v>#N/A</v>
      </c>
      <c r="F3403" s="1" t="e">
        <f>_xlfn.XLOOKUP($A3403,Mapping!$A:$A,Mapping!$G:$G)</f>
        <v>#N/A</v>
      </c>
    </row>
    <row r="3404" spans="1:6" hidden="1" x14ac:dyDescent="0.25">
      <c r="A3404" t="s">
        <v>262</v>
      </c>
      <c r="B3404" t="s">
        <v>2</v>
      </c>
      <c r="C3404" s="1" t="e">
        <f>_xlfn.XLOOKUP($A3404,Mapping!$A:$A,Mapping!$D:$D)</f>
        <v>#N/A</v>
      </c>
      <c r="D3404" s="1" t="e">
        <f>_xlfn.XLOOKUP($A3404,Mapping!$A:$A,Mapping!$E:$E)</f>
        <v>#N/A</v>
      </c>
      <c r="E3404" s="1" t="e">
        <f>_xlfn.XLOOKUP($A3404,Mapping!$A:$A,Mapping!$C:$C)</f>
        <v>#N/A</v>
      </c>
      <c r="F3404" s="1" t="e">
        <f>_xlfn.XLOOKUP($A3404,Mapping!$A:$A,Mapping!$G:$G)</f>
        <v>#N/A</v>
      </c>
    </row>
    <row r="3405" spans="1:6" hidden="1" x14ac:dyDescent="0.25">
      <c r="A3405" t="s">
        <v>263</v>
      </c>
      <c r="B3405" t="s">
        <v>2</v>
      </c>
      <c r="C3405" s="1" t="e">
        <f>_xlfn.XLOOKUP($A3405,Mapping!$A:$A,Mapping!$D:$D)</f>
        <v>#N/A</v>
      </c>
      <c r="D3405" s="1" t="e">
        <f>_xlfn.XLOOKUP($A3405,Mapping!$A:$A,Mapping!$E:$E)</f>
        <v>#N/A</v>
      </c>
      <c r="E3405" s="1" t="e">
        <f>_xlfn.XLOOKUP($A3405,Mapping!$A:$A,Mapping!$C:$C)</f>
        <v>#N/A</v>
      </c>
      <c r="F3405" s="1" t="e">
        <f>_xlfn.XLOOKUP($A3405,Mapping!$A:$A,Mapping!$G:$G)</f>
        <v>#N/A</v>
      </c>
    </row>
    <row r="3406" spans="1:6" hidden="1" x14ac:dyDescent="0.25">
      <c r="A3406" t="s">
        <v>264</v>
      </c>
      <c r="B3406" t="s">
        <v>2</v>
      </c>
      <c r="C3406" s="1" t="e">
        <f>_xlfn.XLOOKUP($A3406,Mapping!$A:$A,Mapping!$D:$D)</f>
        <v>#N/A</v>
      </c>
      <c r="D3406" s="1" t="e">
        <f>_xlfn.XLOOKUP($A3406,Mapping!$A:$A,Mapping!$E:$E)</f>
        <v>#N/A</v>
      </c>
      <c r="E3406" s="1" t="e">
        <f>_xlfn.XLOOKUP($A3406,Mapping!$A:$A,Mapping!$C:$C)</f>
        <v>#N/A</v>
      </c>
      <c r="F3406" s="1" t="e">
        <f>_xlfn.XLOOKUP($A3406,Mapping!$A:$A,Mapping!$G:$G)</f>
        <v>#N/A</v>
      </c>
    </row>
    <row r="3407" spans="1:6" hidden="1" x14ac:dyDescent="0.25">
      <c r="A3407" t="s">
        <v>265</v>
      </c>
      <c r="B3407" t="s">
        <v>2</v>
      </c>
      <c r="C3407" s="1" t="e">
        <f>_xlfn.XLOOKUP($A3407,Mapping!$A:$A,Mapping!$D:$D)</f>
        <v>#N/A</v>
      </c>
      <c r="D3407" s="1" t="e">
        <f>_xlfn.XLOOKUP($A3407,Mapping!$A:$A,Mapping!$E:$E)</f>
        <v>#N/A</v>
      </c>
      <c r="E3407" s="1" t="e">
        <f>_xlfn.XLOOKUP($A3407,Mapping!$A:$A,Mapping!$C:$C)</f>
        <v>#N/A</v>
      </c>
      <c r="F3407" s="1" t="e">
        <f>_xlfn.XLOOKUP($A3407,Mapping!$A:$A,Mapping!$G:$G)</f>
        <v>#N/A</v>
      </c>
    </row>
    <row r="3408" spans="1:6" hidden="1" x14ac:dyDescent="0.25">
      <c r="A3408" t="s">
        <v>266</v>
      </c>
      <c r="B3408" t="s">
        <v>2</v>
      </c>
      <c r="C3408" s="1" t="e">
        <f>_xlfn.XLOOKUP($A3408,Mapping!$A:$A,Mapping!$D:$D)</f>
        <v>#N/A</v>
      </c>
      <c r="D3408" s="1" t="e">
        <f>_xlfn.XLOOKUP($A3408,Mapping!$A:$A,Mapping!$E:$E)</f>
        <v>#N/A</v>
      </c>
      <c r="E3408" s="1" t="e">
        <f>_xlfn.XLOOKUP($A3408,Mapping!$A:$A,Mapping!$C:$C)</f>
        <v>#N/A</v>
      </c>
      <c r="F3408" s="1" t="e">
        <f>_xlfn.XLOOKUP($A3408,Mapping!$A:$A,Mapping!$G:$G)</f>
        <v>#N/A</v>
      </c>
    </row>
    <row r="3409" spans="1:6" hidden="1" x14ac:dyDescent="0.25">
      <c r="A3409" t="s">
        <v>267</v>
      </c>
      <c r="B3409" t="s">
        <v>2</v>
      </c>
      <c r="C3409" s="1" t="e">
        <f>_xlfn.XLOOKUP($A3409,Mapping!$A:$A,Mapping!$D:$D)</f>
        <v>#N/A</v>
      </c>
      <c r="D3409" s="1" t="e">
        <f>_xlfn.XLOOKUP($A3409,Mapping!$A:$A,Mapping!$E:$E)</f>
        <v>#N/A</v>
      </c>
      <c r="E3409" s="1" t="e">
        <f>_xlfn.XLOOKUP($A3409,Mapping!$A:$A,Mapping!$C:$C)</f>
        <v>#N/A</v>
      </c>
      <c r="F3409" s="1" t="e">
        <f>_xlfn.XLOOKUP($A3409,Mapping!$A:$A,Mapping!$G:$G)</f>
        <v>#N/A</v>
      </c>
    </row>
    <row r="3410" spans="1:6" hidden="1" x14ac:dyDescent="0.25">
      <c r="A3410" t="s">
        <v>268</v>
      </c>
      <c r="B3410" t="s">
        <v>2</v>
      </c>
      <c r="C3410" s="1" t="e">
        <f>_xlfn.XLOOKUP($A3410,Mapping!$A:$A,Mapping!$D:$D)</f>
        <v>#N/A</v>
      </c>
      <c r="D3410" s="1" t="e">
        <f>_xlfn.XLOOKUP($A3410,Mapping!$A:$A,Mapping!$E:$E)</f>
        <v>#N/A</v>
      </c>
      <c r="E3410" s="1" t="e">
        <f>_xlfn.XLOOKUP($A3410,Mapping!$A:$A,Mapping!$C:$C)</f>
        <v>#N/A</v>
      </c>
      <c r="F3410" s="1" t="e">
        <f>_xlfn.XLOOKUP($A3410,Mapping!$A:$A,Mapping!$G:$G)</f>
        <v>#N/A</v>
      </c>
    </row>
    <row r="3411" spans="1:6" hidden="1" x14ac:dyDescent="0.25">
      <c r="A3411" t="s">
        <v>269</v>
      </c>
      <c r="B3411" t="s">
        <v>2</v>
      </c>
      <c r="C3411" s="1" t="e">
        <f>_xlfn.XLOOKUP($A3411,Mapping!$A:$A,Mapping!$D:$D)</f>
        <v>#N/A</v>
      </c>
      <c r="D3411" s="1" t="e">
        <f>_xlfn.XLOOKUP($A3411,Mapping!$A:$A,Mapping!$E:$E)</f>
        <v>#N/A</v>
      </c>
      <c r="E3411" s="1" t="e">
        <f>_xlfn.XLOOKUP($A3411,Mapping!$A:$A,Mapping!$C:$C)</f>
        <v>#N/A</v>
      </c>
      <c r="F3411" s="1" t="e">
        <f>_xlfn.XLOOKUP($A3411,Mapping!$A:$A,Mapping!$G:$G)</f>
        <v>#N/A</v>
      </c>
    </row>
    <row r="3412" spans="1:6" hidden="1" x14ac:dyDescent="0.25">
      <c r="A3412" t="s">
        <v>270</v>
      </c>
      <c r="B3412" t="s">
        <v>2</v>
      </c>
      <c r="C3412" s="1" t="e">
        <f>_xlfn.XLOOKUP($A3412,Mapping!$A:$A,Mapping!$D:$D)</f>
        <v>#N/A</v>
      </c>
      <c r="D3412" s="1" t="e">
        <f>_xlfn.XLOOKUP($A3412,Mapping!$A:$A,Mapping!$E:$E)</f>
        <v>#N/A</v>
      </c>
      <c r="E3412" s="1" t="e">
        <f>_xlfn.XLOOKUP($A3412,Mapping!$A:$A,Mapping!$C:$C)</f>
        <v>#N/A</v>
      </c>
      <c r="F3412" s="1" t="e">
        <f>_xlfn.XLOOKUP($A3412,Mapping!$A:$A,Mapping!$G:$G)</f>
        <v>#N/A</v>
      </c>
    </row>
    <row r="3413" spans="1:6" hidden="1" x14ac:dyDescent="0.25">
      <c r="A3413" t="s">
        <v>271</v>
      </c>
      <c r="B3413" t="s">
        <v>2</v>
      </c>
      <c r="C3413" s="1" t="e">
        <f>_xlfn.XLOOKUP($A3413,Mapping!$A:$A,Mapping!$D:$D)</f>
        <v>#N/A</v>
      </c>
      <c r="D3413" s="1" t="e">
        <f>_xlfn.XLOOKUP($A3413,Mapping!$A:$A,Mapping!$E:$E)</f>
        <v>#N/A</v>
      </c>
      <c r="E3413" s="1" t="e">
        <f>_xlfn.XLOOKUP($A3413,Mapping!$A:$A,Mapping!$C:$C)</f>
        <v>#N/A</v>
      </c>
      <c r="F3413" s="1" t="e">
        <f>_xlfn.XLOOKUP($A3413,Mapping!$A:$A,Mapping!$G:$G)</f>
        <v>#N/A</v>
      </c>
    </row>
    <row r="3414" spans="1:6" hidden="1" x14ac:dyDescent="0.25">
      <c r="A3414" t="s">
        <v>272</v>
      </c>
      <c r="B3414" t="s">
        <v>2</v>
      </c>
      <c r="C3414" s="1" t="e">
        <f>_xlfn.XLOOKUP($A3414,Mapping!$A:$A,Mapping!$D:$D)</f>
        <v>#N/A</v>
      </c>
      <c r="D3414" s="1" t="e">
        <f>_xlfn.XLOOKUP($A3414,Mapping!$A:$A,Mapping!$E:$E)</f>
        <v>#N/A</v>
      </c>
      <c r="E3414" s="1" t="e">
        <f>_xlfn.XLOOKUP($A3414,Mapping!$A:$A,Mapping!$C:$C)</f>
        <v>#N/A</v>
      </c>
      <c r="F3414" s="1" t="e">
        <f>_xlfn.XLOOKUP($A3414,Mapping!$A:$A,Mapping!$G:$G)</f>
        <v>#N/A</v>
      </c>
    </row>
    <row r="3415" spans="1:6" hidden="1" x14ac:dyDescent="0.25">
      <c r="A3415" t="s">
        <v>273</v>
      </c>
      <c r="B3415" t="s">
        <v>2</v>
      </c>
      <c r="C3415" s="1" t="e">
        <f>_xlfn.XLOOKUP($A3415,Mapping!$A:$A,Mapping!$D:$D)</f>
        <v>#N/A</v>
      </c>
      <c r="D3415" s="1" t="e">
        <f>_xlfn.XLOOKUP($A3415,Mapping!$A:$A,Mapping!$E:$E)</f>
        <v>#N/A</v>
      </c>
      <c r="E3415" s="1" t="e">
        <f>_xlfn.XLOOKUP($A3415,Mapping!$A:$A,Mapping!$C:$C)</f>
        <v>#N/A</v>
      </c>
      <c r="F3415" s="1" t="e">
        <f>_xlfn.XLOOKUP($A3415,Mapping!$A:$A,Mapping!$G:$G)</f>
        <v>#N/A</v>
      </c>
    </row>
    <row r="3416" spans="1:6" hidden="1" x14ac:dyDescent="0.25">
      <c r="A3416" t="s">
        <v>274</v>
      </c>
      <c r="B3416" t="s">
        <v>2</v>
      </c>
      <c r="C3416" s="1" t="e">
        <f>_xlfn.XLOOKUP($A3416,Mapping!$A:$A,Mapping!$D:$D)</f>
        <v>#N/A</v>
      </c>
      <c r="D3416" s="1" t="e">
        <f>_xlfn.XLOOKUP($A3416,Mapping!$A:$A,Mapping!$E:$E)</f>
        <v>#N/A</v>
      </c>
      <c r="E3416" s="1" t="e">
        <f>_xlfn.XLOOKUP($A3416,Mapping!$A:$A,Mapping!$C:$C)</f>
        <v>#N/A</v>
      </c>
      <c r="F3416" s="1" t="e">
        <f>_xlfn.XLOOKUP($A3416,Mapping!$A:$A,Mapping!$G:$G)</f>
        <v>#N/A</v>
      </c>
    </row>
    <row r="3417" spans="1:6" hidden="1" x14ac:dyDescent="0.25">
      <c r="A3417" t="s">
        <v>275</v>
      </c>
      <c r="B3417" t="s">
        <v>2</v>
      </c>
      <c r="C3417" s="1" t="e">
        <f>_xlfn.XLOOKUP($A3417,Mapping!$A:$A,Mapping!$D:$D)</f>
        <v>#N/A</v>
      </c>
      <c r="D3417" s="1" t="e">
        <f>_xlfn.XLOOKUP($A3417,Mapping!$A:$A,Mapping!$E:$E)</f>
        <v>#N/A</v>
      </c>
      <c r="E3417" s="1" t="e">
        <f>_xlfn.XLOOKUP($A3417,Mapping!$A:$A,Mapping!$C:$C)</f>
        <v>#N/A</v>
      </c>
      <c r="F3417" s="1" t="e">
        <f>_xlfn.XLOOKUP($A3417,Mapping!$A:$A,Mapping!$G:$G)</f>
        <v>#N/A</v>
      </c>
    </row>
    <row r="3418" spans="1:6" hidden="1" x14ac:dyDescent="0.25">
      <c r="A3418" t="s">
        <v>276</v>
      </c>
      <c r="B3418" t="s">
        <v>2</v>
      </c>
      <c r="C3418" s="1" t="e">
        <f>_xlfn.XLOOKUP($A3418,Mapping!$A:$A,Mapping!$D:$D)</f>
        <v>#N/A</v>
      </c>
      <c r="D3418" s="1" t="e">
        <f>_xlfn.XLOOKUP($A3418,Mapping!$A:$A,Mapping!$E:$E)</f>
        <v>#N/A</v>
      </c>
      <c r="E3418" s="1" t="e">
        <f>_xlfn.XLOOKUP($A3418,Mapping!$A:$A,Mapping!$C:$C)</f>
        <v>#N/A</v>
      </c>
      <c r="F3418" s="1" t="e">
        <f>_xlfn.XLOOKUP($A3418,Mapping!$A:$A,Mapping!$G:$G)</f>
        <v>#N/A</v>
      </c>
    </row>
    <row r="3419" spans="1:6" hidden="1" x14ac:dyDescent="0.25">
      <c r="A3419" t="s">
        <v>277</v>
      </c>
      <c r="B3419" t="s">
        <v>2</v>
      </c>
      <c r="C3419" s="1" t="e">
        <f>_xlfn.XLOOKUP($A3419,Mapping!$A:$A,Mapping!$D:$D)</f>
        <v>#N/A</v>
      </c>
      <c r="D3419" s="1" t="e">
        <f>_xlfn.XLOOKUP($A3419,Mapping!$A:$A,Mapping!$E:$E)</f>
        <v>#N/A</v>
      </c>
      <c r="E3419" s="1" t="e">
        <f>_xlfn.XLOOKUP($A3419,Mapping!$A:$A,Mapping!$C:$C)</f>
        <v>#N/A</v>
      </c>
      <c r="F3419" s="1" t="e">
        <f>_xlfn.XLOOKUP($A3419,Mapping!$A:$A,Mapping!$G:$G)</f>
        <v>#N/A</v>
      </c>
    </row>
    <row r="3420" spans="1:6" hidden="1" x14ac:dyDescent="0.25">
      <c r="A3420" t="s">
        <v>278</v>
      </c>
      <c r="B3420" t="s">
        <v>2</v>
      </c>
      <c r="C3420" s="1" t="e">
        <f>_xlfn.XLOOKUP($A3420,Mapping!$A:$A,Mapping!$D:$D)</f>
        <v>#N/A</v>
      </c>
      <c r="D3420" s="1" t="e">
        <f>_xlfn.XLOOKUP($A3420,Mapping!$A:$A,Mapping!$E:$E)</f>
        <v>#N/A</v>
      </c>
      <c r="E3420" s="1" t="e">
        <f>_xlfn.XLOOKUP($A3420,Mapping!$A:$A,Mapping!$C:$C)</f>
        <v>#N/A</v>
      </c>
      <c r="F3420" s="1" t="e">
        <f>_xlfn.XLOOKUP($A3420,Mapping!$A:$A,Mapping!$G:$G)</f>
        <v>#N/A</v>
      </c>
    </row>
    <row r="3421" spans="1:6" hidden="1" x14ac:dyDescent="0.25">
      <c r="A3421" t="s">
        <v>279</v>
      </c>
      <c r="B3421" t="s">
        <v>2</v>
      </c>
      <c r="C3421" s="1" t="e">
        <f>_xlfn.XLOOKUP($A3421,Mapping!$A:$A,Mapping!$D:$D)</f>
        <v>#N/A</v>
      </c>
      <c r="D3421" s="1" t="e">
        <f>_xlfn.XLOOKUP($A3421,Mapping!$A:$A,Mapping!$E:$E)</f>
        <v>#N/A</v>
      </c>
      <c r="E3421" s="1" t="e">
        <f>_xlfn.XLOOKUP($A3421,Mapping!$A:$A,Mapping!$C:$C)</f>
        <v>#N/A</v>
      </c>
      <c r="F3421" s="1" t="e">
        <f>_xlfn.XLOOKUP($A3421,Mapping!$A:$A,Mapping!$G:$G)</f>
        <v>#N/A</v>
      </c>
    </row>
    <row r="3422" spans="1:6" hidden="1" x14ac:dyDescent="0.25">
      <c r="A3422" t="s">
        <v>280</v>
      </c>
      <c r="B3422" t="s">
        <v>2</v>
      </c>
      <c r="C3422" s="1" t="e">
        <f>_xlfn.XLOOKUP($A3422,Mapping!$A:$A,Mapping!$D:$D)</f>
        <v>#N/A</v>
      </c>
      <c r="D3422" s="1" t="e">
        <f>_xlfn.XLOOKUP($A3422,Mapping!$A:$A,Mapping!$E:$E)</f>
        <v>#N/A</v>
      </c>
      <c r="E3422" s="1" t="e">
        <f>_xlfn.XLOOKUP($A3422,Mapping!$A:$A,Mapping!$C:$C)</f>
        <v>#N/A</v>
      </c>
      <c r="F3422" s="1" t="e">
        <f>_xlfn.XLOOKUP($A3422,Mapping!$A:$A,Mapping!$G:$G)</f>
        <v>#N/A</v>
      </c>
    </row>
    <row r="3423" spans="1:6" hidden="1" x14ac:dyDescent="0.25">
      <c r="A3423" t="s">
        <v>281</v>
      </c>
      <c r="B3423" t="s">
        <v>2</v>
      </c>
      <c r="C3423" s="1" t="e">
        <f>_xlfn.XLOOKUP($A3423,Mapping!$A:$A,Mapping!$D:$D)</f>
        <v>#N/A</v>
      </c>
      <c r="D3423" s="1" t="e">
        <f>_xlfn.XLOOKUP($A3423,Mapping!$A:$A,Mapping!$E:$E)</f>
        <v>#N/A</v>
      </c>
      <c r="E3423" s="1" t="e">
        <f>_xlfn.XLOOKUP($A3423,Mapping!$A:$A,Mapping!$C:$C)</f>
        <v>#N/A</v>
      </c>
      <c r="F3423" s="1" t="e">
        <f>_xlfn.XLOOKUP($A3423,Mapping!$A:$A,Mapping!$G:$G)</f>
        <v>#N/A</v>
      </c>
    </row>
    <row r="3424" spans="1:6" hidden="1" x14ac:dyDescent="0.25">
      <c r="A3424" t="s">
        <v>282</v>
      </c>
      <c r="B3424" t="s">
        <v>2</v>
      </c>
      <c r="C3424" s="1" t="e">
        <f>_xlfn.XLOOKUP($A3424,Mapping!$A:$A,Mapping!$D:$D)</f>
        <v>#N/A</v>
      </c>
      <c r="D3424" s="1" t="e">
        <f>_xlfn.XLOOKUP($A3424,Mapping!$A:$A,Mapping!$E:$E)</f>
        <v>#N/A</v>
      </c>
      <c r="E3424" s="1" t="e">
        <f>_xlfn.XLOOKUP($A3424,Mapping!$A:$A,Mapping!$C:$C)</f>
        <v>#N/A</v>
      </c>
      <c r="F3424" s="1" t="e">
        <f>_xlfn.XLOOKUP($A3424,Mapping!$A:$A,Mapping!$G:$G)</f>
        <v>#N/A</v>
      </c>
    </row>
    <row r="3425" spans="1:6" hidden="1" x14ac:dyDescent="0.25">
      <c r="A3425" t="s">
        <v>283</v>
      </c>
      <c r="B3425" t="s">
        <v>2</v>
      </c>
      <c r="C3425" s="1" t="e">
        <f>_xlfn.XLOOKUP($A3425,Mapping!$A:$A,Mapping!$D:$D)</f>
        <v>#N/A</v>
      </c>
      <c r="D3425" s="1" t="e">
        <f>_xlfn.XLOOKUP($A3425,Mapping!$A:$A,Mapping!$E:$E)</f>
        <v>#N/A</v>
      </c>
      <c r="E3425" s="1" t="e">
        <f>_xlfn.XLOOKUP($A3425,Mapping!$A:$A,Mapping!$C:$C)</f>
        <v>#N/A</v>
      </c>
      <c r="F3425" s="1" t="e">
        <f>_xlfn.XLOOKUP($A3425,Mapping!$A:$A,Mapping!$G:$G)</f>
        <v>#N/A</v>
      </c>
    </row>
    <row r="3426" spans="1:6" hidden="1" x14ac:dyDescent="0.25">
      <c r="A3426" t="s">
        <v>284</v>
      </c>
      <c r="B3426" t="s">
        <v>2</v>
      </c>
      <c r="C3426" s="1" t="e">
        <f>_xlfn.XLOOKUP($A3426,Mapping!$A:$A,Mapping!$D:$D)</f>
        <v>#N/A</v>
      </c>
      <c r="D3426" s="1" t="e">
        <f>_xlfn.XLOOKUP($A3426,Mapping!$A:$A,Mapping!$E:$E)</f>
        <v>#N/A</v>
      </c>
      <c r="E3426" s="1" t="e">
        <f>_xlfn.XLOOKUP($A3426,Mapping!$A:$A,Mapping!$C:$C)</f>
        <v>#N/A</v>
      </c>
      <c r="F3426" s="1" t="e">
        <f>_xlfn.XLOOKUP($A3426,Mapping!$A:$A,Mapping!$G:$G)</f>
        <v>#N/A</v>
      </c>
    </row>
    <row r="3427" spans="1:6" hidden="1" x14ac:dyDescent="0.25">
      <c r="A3427" t="s">
        <v>285</v>
      </c>
      <c r="B3427" t="s">
        <v>2</v>
      </c>
      <c r="C3427" s="1" t="e">
        <f>_xlfn.XLOOKUP($A3427,Mapping!$A:$A,Mapping!$D:$D)</f>
        <v>#N/A</v>
      </c>
      <c r="D3427" s="1" t="e">
        <f>_xlfn.XLOOKUP($A3427,Mapping!$A:$A,Mapping!$E:$E)</f>
        <v>#N/A</v>
      </c>
      <c r="E3427" s="1" t="e">
        <f>_xlfn.XLOOKUP($A3427,Mapping!$A:$A,Mapping!$C:$C)</f>
        <v>#N/A</v>
      </c>
      <c r="F3427" s="1" t="e">
        <f>_xlfn.XLOOKUP($A3427,Mapping!$A:$A,Mapping!$G:$G)</f>
        <v>#N/A</v>
      </c>
    </row>
    <row r="3428" spans="1:6" hidden="1" x14ac:dyDescent="0.25">
      <c r="A3428" t="s">
        <v>286</v>
      </c>
      <c r="B3428" t="s">
        <v>2</v>
      </c>
      <c r="C3428" s="1" t="e">
        <f>_xlfn.XLOOKUP($A3428,Mapping!$A:$A,Mapping!$D:$D)</f>
        <v>#N/A</v>
      </c>
      <c r="D3428" s="1" t="e">
        <f>_xlfn.XLOOKUP($A3428,Mapping!$A:$A,Mapping!$E:$E)</f>
        <v>#N/A</v>
      </c>
      <c r="E3428" s="1" t="e">
        <f>_xlfn.XLOOKUP($A3428,Mapping!$A:$A,Mapping!$C:$C)</f>
        <v>#N/A</v>
      </c>
      <c r="F3428" s="1" t="e">
        <f>_xlfn.XLOOKUP($A3428,Mapping!$A:$A,Mapping!$G:$G)</f>
        <v>#N/A</v>
      </c>
    </row>
    <row r="3429" spans="1:6" hidden="1" x14ac:dyDescent="0.25">
      <c r="A3429" t="s">
        <v>287</v>
      </c>
      <c r="B3429" t="s">
        <v>2</v>
      </c>
      <c r="C3429" s="1" t="e">
        <f>_xlfn.XLOOKUP($A3429,Mapping!$A:$A,Mapping!$D:$D)</f>
        <v>#N/A</v>
      </c>
      <c r="D3429" s="1" t="e">
        <f>_xlfn.XLOOKUP($A3429,Mapping!$A:$A,Mapping!$E:$E)</f>
        <v>#N/A</v>
      </c>
      <c r="E3429" s="1" t="e">
        <f>_xlfn.XLOOKUP($A3429,Mapping!$A:$A,Mapping!$C:$C)</f>
        <v>#N/A</v>
      </c>
      <c r="F3429" s="1" t="e">
        <f>_xlfn.XLOOKUP($A3429,Mapping!$A:$A,Mapping!$G:$G)</f>
        <v>#N/A</v>
      </c>
    </row>
    <row r="3430" spans="1:6" hidden="1" x14ac:dyDescent="0.25">
      <c r="A3430" t="s">
        <v>288</v>
      </c>
      <c r="B3430" t="s">
        <v>2</v>
      </c>
      <c r="C3430" s="1" t="e">
        <f>_xlfn.XLOOKUP($A3430,Mapping!$A:$A,Mapping!$D:$D)</f>
        <v>#N/A</v>
      </c>
      <c r="D3430" s="1" t="e">
        <f>_xlfn.XLOOKUP($A3430,Mapping!$A:$A,Mapping!$E:$E)</f>
        <v>#N/A</v>
      </c>
      <c r="E3430" s="1" t="e">
        <f>_xlfn.XLOOKUP($A3430,Mapping!$A:$A,Mapping!$C:$C)</f>
        <v>#N/A</v>
      </c>
      <c r="F3430" s="1" t="e">
        <f>_xlfn.XLOOKUP($A3430,Mapping!$A:$A,Mapping!$G:$G)</f>
        <v>#N/A</v>
      </c>
    </row>
    <row r="3431" spans="1:6" hidden="1" x14ac:dyDescent="0.25">
      <c r="A3431" t="s">
        <v>289</v>
      </c>
      <c r="B3431" t="s">
        <v>2</v>
      </c>
      <c r="C3431" s="1" t="e">
        <f>_xlfn.XLOOKUP($A3431,Mapping!$A:$A,Mapping!$D:$D)</f>
        <v>#N/A</v>
      </c>
      <c r="D3431" s="1" t="e">
        <f>_xlfn.XLOOKUP($A3431,Mapping!$A:$A,Mapping!$E:$E)</f>
        <v>#N/A</v>
      </c>
      <c r="E3431" s="1" t="e">
        <f>_xlfn.XLOOKUP($A3431,Mapping!$A:$A,Mapping!$C:$C)</f>
        <v>#N/A</v>
      </c>
      <c r="F3431" s="1" t="e">
        <f>_xlfn.XLOOKUP($A3431,Mapping!$A:$A,Mapping!$G:$G)</f>
        <v>#N/A</v>
      </c>
    </row>
    <row r="3432" spans="1:6" hidden="1" x14ac:dyDescent="0.25">
      <c r="A3432" t="s">
        <v>290</v>
      </c>
      <c r="B3432" t="s">
        <v>2</v>
      </c>
      <c r="C3432" s="1" t="e">
        <f>_xlfn.XLOOKUP($A3432,Mapping!$A:$A,Mapping!$D:$D)</f>
        <v>#N/A</v>
      </c>
      <c r="D3432" s="1" t="e">
        <f>_xlfn.XLOOKUP($A3432,Mapping!$A:$A,Mapping!$E:$E)</f>
        <v>#N/A</v>
      </c>
      <c r="E3432" s="1" t="e">
        <f>_xlfn.XLOOKUP($A3432,Mapping!$A:$A,Mapping!$C:$C)</f>
        <v>#N/A</v>
      </c>
      <c r="F3432" s="1" t="e">
        <f>_xlfn.XLOOKUP($A3432,Mapping!$A:$A,Mapping!$G:$G)</f>
        <v>#N/A</v>
      </c>
    </row>
    <row r="3433" spans="1:6" hidden="1" x14ac:dyDescent="0.25">
      <c r="A3433" t="s">
        <v>291</v>
      </c>
      <c r="B3433" t="s">
        <v>2</v>
      </c>
      <c r="C3433" s="1" t="e">
        <f>_xlfn.XLOOKUP($A3433,Mapping!$A:$A,Mapping!$D:$D)</f>
        <v>#N/A</v>
      </c>
      <c r="D3433" s="1" t="e">
        <f>_xlfn.XLOOKUP($A3433,Mapping!$A:$A,Mapping!$E:$E)</f>
        <v>#N/A</v>
      </c>
      <c r="E3433" s="1" t="e">
        <f>_xlfn.XLOOKUP($A3433,Mapping!$A:$A,Mapping!$C:$C)</f>
        <v>#N/A</v>
      </c>
      <c r="F3433" s="1" t="e">
        <f>_xlfn.XLOOKUP($A3433,Mapping!$A:$A,Mapping!$G:$G)</f>
        <v>#N/A</v>
      </c>
    </row>
    <row r="3434" spans="1:6" hidden="1" x14ac:dyDescent="0.25">
      <c r="A3434" t="s">
        <v>292</v>
      </c>
      <c r="B3434" t="s">
        <v>2</v>
      </c>
      <c r="C3434" s="1" t="e">
        <f>_xlfn.XLOOKUP($A3434,Mapping!$A:$A,Mapping!$D:$D)</f>
        <v>#N/A</v>
      </c>
      <c r="D3434" s="1" t="e">
        <f>_xlfn.XLOOKUP($A3434,Mapping!$A:$A,Mapping!$E:$E)</f>
        <v>#N/A</v>
      </c>
      <c r="E3434" s="1" t="e">
        <f>_xlfn.XLOOKUP($A3434,Mapping!$A:$A,Mapping!$C:$C)</f>
        <v>#N/A</v>
      </c>
      <c r="F3434" s="1" t="e">
        <f>_xlfn.XLOOKUP($A3434,Mapping!$A:$A,Mapping!$G:$G)</f>
        <v>#N/A</v>
      </c>
    </row>
    <row r="3435" spans="1:6" hidden="1" x14ac:dyDescent="0.25">
      <c r="A3435" t="s">
        <v>293</v>
      </c>
      <c r="B3435" t="s">
        <v>2</v>
      </c>
      <c r="C3435" s="1" t="e">
        <f>_xlfn.XLOOKUP($A3435,Mapping!$A:$A,Mapping!$D:$D)</f>
        <v>#N/A</v>
      </c>
      <c r="D3435" s="1" t="e">
        <f>_xlfn.XLOOKUP($A3435,Mapping!$A:$A,Mapping!$E:$E)</f>
        <v>#N/A</v>
      </c>
      <c r="E3435" s="1" t="e">
        <f>_xlfn.XLOOKUP($A3435,Mapping!$A:$A,Mapping!$C:$C)</f>
        <v>#N/A</v>
      </c>
      <c r="F3435" s="1" t="e">
        <f>_xlfn.XLOOKUP($A3435,Mapping!$A:$A,Mapping!$G:$G)</f>
        <v>#N/A</v>
      </c>
    </row>
    <row r="3436" spans="1:6" hidden="1" x14ac:dyDescent="0.25">
      <c r="A3436" t="s">
        <v>294</v>
      </c>
      <c r="B3436" t="s">
        <v>2</v>
      </c>
      <c r="C3436" s="1" t="e">
        <f>_xlfn.XLOOKUP($A3436,Mapping!$A:$A,Mapping!$D:$D)</f>
        <v>#N/A</v>
      </c>
      <c r="D3436" s="1" t="e">
        <f>_xlfn.XLOOKUP($A3436,Mapping!$A:$A,Mapping!$E:$E)</f>
        <v>#N/A</v>
      </c>
      <c r="E3436" s="1" t="e">
        <f>_xlfn.XLOOKUP($A3436,Mapping!$A:$A,Mapping!$C:$C)</f>
        <v>#N/A</v>
      </c>
      <c r="F3436" s="1" t="e">
        <f>_xlfn.XLOOKUP($A3436,Mapping!$A:$A,Mapping!$G:$G)</f>
        <v>#N/A</v>
      </c>
    </row>
    <row r="3437" spans="1:6" hidden="1" x14ac:dyDescent="0.25">
      <c r="A3437" t="s">
        <v>295</v>
      </c>
      <c r="B3437" t="s">
        <v>2</v>
      </c>
      <c r="C3437" s="1" t="e">
        <f>_xlfn.XLOOKUP($A3437,Mapping!$A:$A,Mapping!$D:$D)</f>
        <v>#N/A</v>
      </c>
      <c r="D3437" s="1" t="e">
        <f>_xlfn.XLOOKUP($A3437,Mapping!$A:$A,Mapping!$E:$E)</f>
        <v>#N/A</v>
      </c>
      <c r="E3437" s="1" t="e">
        <f>_xlfn.XLOOKUP($A3437,Mapping!$A:$A,Mapping!$C:$C)</f>
        <v>#N/A</v>
      </c>
      <c r="F3437" s="1" t="e">
        <f>_xlfn.XLOOKUP($A3437,Mapping!$A:$A,Mapping!$G:$G)</f>
        <v>#N/A</v>
      </c>
    </row>
    <row r="3438" spans="1:6" hidden="1" x14ac:dyDescent="0.25">
      <c r="A3438" t="s">
        <v>296</v>
      </c>
      <c r="B3438" t="s">
        <v>2</v>
      </c>
      <c r="C3438" s="1" t="e">
        <f>_xlfn.XLOOKUP($A3438,Mapping!$A:$A,Mapping!$D:$D)</f>
        <v>#N/A</v>
      </c>
      <c r="D3438" s="1" t="e">
        <f>_xlfn.XLOOKUP($A3438,Mapping!$A:$A,Mapping!$E:$E)</f>
        <v>#N/A</v>
      </c>
      <c r="E3438" s="1" t="e">
        <f>_xlfn.XLOOKUP($A3438,Mapping!$A:$A,Mapping!$C:$C)</f>
        <v>#N/A</v>
      </c>
      <c r="F3438" s="1" t="e">
        <f>_xlfn.XLOOKUP($A3438,Mapping!$A:$A,Mapping!$G:$G)</f>
        <v>#N/A</v>
      </c>
    </row>
    <row r="3439" spans="1:6" hidden="1" x14ac:dyDescent="0.25">
      <c r="A3439" t="s">
        <v>297</v>
      </c>
      <c r="B3439" t="s">
        <v>2</v>
      </c>
      <c r="C3439" s="1" t="e">
        <f>_xlfn.XLOOKUP($A3439,Mapping!$A:$A,Mapping!$D:$D)</f>
        <v>#N/A</v>
      </c>
      <c r="D3439" s="1" t="e">
        <f>_xlfn.XLOOKUP($A3439,Mapping!$A:$A,Mapping!$E:$E)</f>
        <v>#N/A</v>
      </c>
      <c r="E3439" s="1" t="e">
        <f>_xlfn.XLOOKUP($A3439,Mapping!$A:$A,Mapping!$C:$C)</f>
        <v>#N/A</v>
      </c>
      <c r="F3439" s="1" t="e">
        <f>_xlfn.XLOOKUP($A3439,Mapping!$A:$A,Mapping!$G:$G)</f>
        <v>#N/A</v>
      </c>
    </row>
    <row r="3440" spans="1:6" hidden="1" x14ac:dyDescent="0.25">
      <c r="A3440" t="s">
        <v>298</v>
      </c>
      <c r="B3440" t="s">
        <v>2</v>
      </c>
      <c r="C3440" s="1" t="e">
        <f>_xlfn.XLOOKUP($A3440,Mapping!$A:$A,Mapping!$D:$D)</f>
        <v>#N/A</v>
      </c>
      <c r="D3440" s="1" t="e">
        <f>_xlfn.XLOOKUP($A3440,Mapping!$A:$A,Mapping!$E:$E)</f>
        <v>#N/A</v>
      </c>
      <c r="E3440" s="1" t="e">
        <f>_xlfn.XLOOKUP($A3440,Mapping!$A:$A,Mapping!$C:$C)</f>
        <v>#N/A</v>
      </c>
      <c r="F3440" s="1" t="e">
        <f>_xlfn.XLOOKUP($A3440,Mapping!$A:$A,Mapping!$G:$G)</f>
        <v>#N/A</v>
      </c>
    </row>
    <row r="3441" spans="1:6" hidden="1" x14ac:dyDescent="0.25">
      <c r="A3441" t="s">
        <v>299</v>
      </c>
      <c r="B3441" t="s">
        <v>2</v>
      </c>
      <c r="C3441" s="1" t="e">
        <f>_xlfn.XLOOKUP($A3441,Mapping!$A:$A,Mapping!$D:$D)</f>
        <v>#N/A</v>
      </c>
      <c r="D3441" s="1" t="e">
        <f>_xlfn.XLOOKUP($A3441,Mapping!$A:$A,Mapping!$E:$E)</f>
        <v>#N/A</v>
      </c>
      <c r="E3441" s="1" t="e">
        <f>_xlfn.XLOOKUP($A3441,Mapping!$A:$A,Mapping!$C:$C)</f>
        <v>#N/A</v>
      </c>
      <c r="F3441" s="1" t="e">
        <f>_xlfn.XLOOKUP($A3441,Mapping!$A:$A,Mapping!$G:$G)</f>
        <v>#N/A</v>
      </c>
    </row>
    <row r="3442" spans="1:6" hidden="1" x14ac:dyDescent="0.25">
      <c r="A3442" t="s">
        <v>300</v>
      </c>
      <c r="B3442" t="s">
        <v>2</v>
      </c>
      <c r="C3442" s="1" t="e">
        <f>_xlfn.XLOOKUP($A3442,Mapping!$A:$A,Mapping!$D:$D)</f>
        <v>#N/A</v>
      </c>
      <c r="D3442" s="1" t="e">
        <f>_xlfn.XLOOKUP($A3442,Mapping!$A:$A,Mapping!$E:$E)</f>
        <v>#N/A</v>
      </c>
      <c r="E3442" s="1" t="e">
        <f>_xlfn.XLOOKUP($A3442,Mapping!$A:$A,Mapping!$C:$C)</f>
        <v>#N/A</v>
      </c>
      <c r="F3442" s="1" t="e">
        <f>_xlfn.XLOOKUP($A3442,Mapping!$A:$A,Mapping!$G:$G)</f>
        <v>#N/A</v>
      </c>
    </row>
    <row r="3443" spans="1:6" hidden="1" x14ac:dyDescent="0.25">
      <c r="A3443" t="s">
        <v>301</v>
      </c>
      <c r="B3443" t="s">
        <v>2</v>
      </c>
      <c r="C3443" s="1" t="e">
        <f>_xlfn.XLOOKUP($A3443,Mapping!$A:$A,Mapping!$D:$D)</f>
        <v>#N/A</v>
      </c>
      <c r="D3443" s="1" t="e">
        <f>_xlfn.XLOOKUP($A3443,Mapping!$A:$A,Mapping!$E:$E)</f>
        <v>#N/A</v>
      </c>
      <c r="E3443" s="1" t="e">
        <f>_xlfn.XLOOKUP($A3443,Mapping!$A:$A,Mapping!$C:$C)</f>
        <v>#N/A</v>
      </c>
      <c r="F3443" s="1" t="e">
        <f>_xlfn.XLOOKUP($A3443,Mapping!$A:$A,Mapping!$G:$G)</f>
        <v>#N/A</v>
      </c>
    </row>
    <row r="3444" spans="1:6" hidden="1" x14ac:dyDescent="0.25">
      <c r="A3444" t="s">
        <v>302</v>
      </c>
      <c r="B3444" t="s">
        <v>2</v>
      </c>
      <c r="C3444" s="1" t="e">
        <f>_xlfn.XLOOKUP($A3444,Mapping!$A:$A,Mapping!$D:$D)</f>
        <v>#N/A</v>
      </c>
      <c r="D3444" s="1" t="e">
        <f>_xlfn.XLOOKUP($A3444,Mapping!$A:$A,Mapping!$E:$E)</f>
        <v>#N/A</v>
      </c>
      <c r="E3444" s="1" t="e">
        <f>_xlfn.XLOOKUP($A3444,Mapping!$A:$A,Mapping!$C:$C)</f>
        <v>#N/A</v>
      </c>
      <c r="F3444" s="1" t="e">
        <f>_xlfn.XLOOKUP($A3444,Mapping!$A:$A,Mapping!$G:$G)</f>
        <v>#N/A</v>
      </c>
    </row>
    <row r="3445" spans="1:6" hidden="1" x14ac:dyDescent="0.25">
      <c r="A3445" t="s">
        <v>303</v>
      </c>
      <c r="B3445" t="s">
        <v>2</v>
      </c>
      <c r="C3445" s="1" t="e">
        <f>_xlfn.XLOOKUP($A3445,Mapping!$A:$A,Mapping!$D:$D)</f>
        <v>#N/A</v>
      </c>
      <c r="D3445" s="1" t="e">
        <f>_xlfn.XLOOKUP($A3445,Mapping!$A:$A,Mapping!$E:$E)</f>
        <v>#N/A</v>
      </c>
      <c r="E3445" s="1" t="e">
        <f>_xlfn.XLOOKUP($A3445,Mapping!$A:$A,Mapping!$C:$C)</f>
        <v>#N/A</v>
      </c>
      <c r="F3445" s="1" t="e">
        <f>_xlfn.XLOOKUP($A3445,Mapping!$A:$A,Mapping!$G:$G)</f>
        <v>#N/A</v>
      </c>
    </row>
    <row r="3446" spans="1:6" hidden="1" x14ac:dyDescent="0.25">
      <c r="A3446" t="s">
        <v>304</v>
      </c>
      <c r="B3446" t="s">
        <v>2</v>
      </c>
      <c r="C3446" s="1" t="e">
        <f>_xlfn.XLOOKUP($A3446,Mapping!$A:$A,Mapping!$D:$D)</f>
        <v>#N/A</v>
      </c>
      <c r="D3446" s="1" t="e">
        <f>_xlfn.XLOOKUP($A3446,Mapping!$A:$A,Mapping!$E:$E)</f>
        <v>#N/A</v>
      </c>
      <c r="E3446" s="1" t="e">
        <f>_xlfn.XLOOKUP($A3446,Mapping!$A:$A,Mapping!$C:$C)</f>
        <v>#N/A</v>
      </c>
      <c r="F3446" s="1" t="e">
        <f>_xlfn.XLOOKUP($A3446,Mapping!$A:$A,Mapping!$G:$G)</f>
        <v>#N/A</v>
      </c>
    </row>
    <row r="3447" spans="1:6" hidden="1" x14ac:dyDescent="0.25">
      <c r="A3447" t="s">
        <v>305</v>
      </c>
      <c r="B3447" t="s">
        <v>2</v>
      </c>
      <c r="C3447" s="1" t="e">
        <f>_xlfn.XLOOKUP($A3447,Mapping!$A:$A,Mapping!$D:$D)</f>
        <v>#N/A</v>
      </c>
      <c r="D3447" s="1" t="e">
        <f>_xlfn.XLOOKUP($A3447,Mapping!$A:$A,Mapping!$E:$E)</f>
        <v>#N/A</v>
      </c>
      <c r="E3447" s="1" t="e">
        <f>_xlfn.XLOOKUP($A3447,Mapping!$A:$A,Mapping!$C:$C)</f>
        <v>#N/A</v>
      </c>
      <c r="F3447" s="1" t="e">
        <f>_xlfn.XLOOKUP($A3447,Mapping!$A:$A,Mapping!$G:$G)</f>
        <v>#N/A</v>
      </c>
    </row>
    <row r="3448" spans="1:6" hidden="1" x14ac:dyDescent="0.25">
      <c r="A3448" t="s">
        <v>306</v>
      </c>
      <c r="B3448" t="s">
        <v>2</v>
      </c>
      <c r="C3448" s="1" t="e">
        <f>_xlfn.XLOOKUP($A3448,Mapping!$A:$A,Mapping!$D:$D)</f>
        <v>#N/A</v>
      </c>
      <c r="D3448" s="1" t="e">
        <f>_xlfn.XLOOKUP($A3448,Mapping!$A:$A,Mapping!$E:$E)</f>
        <v>#N/A</v>
      </c>
      <c r="E3448" s="1" t="e">
        <f>_xlfn.XLOOKUP($A3448,Mapping!$A:$A,Mapping!$C:$C)</f>
        <v>#N/A</v>
      </c>
      <c r="F3448" s="1" t="e">
        <f>_xlfn.XLOOKUP($A3448,Mapping!$A:$A,Mapping!$G:$G)</f>
        <v>#N/A</v>
      </c>
    </row>
    <row r="3449" spans="1:6" hidden="1" x14ac:dyDescent="0.25">
      <c r="A3449" t="s">
        <v>307</v>
      </c>
      <c r="B3449" t="s">
        <v>2</v>
      </c>
      <c r="C3449" s="1" t="e">
        <f>_xlfn.XLOOKUP($A3449,Mapping!$A:$A,Mapping!$D:$D)</f>
        <v>#N/A</v>
      </c>
      <c r="D3449" s="1" t="e">
        <f>_xlfn.XLOOKUP($A3449,Mapping!$A:$A,Mapping!$E:$E)</f>
        <v>#N/A</v>
      </c>
      <c r="E3449" s="1" t="e">
        <f>_xlfn.XLOOKUP($A3449,Mapping!$A:$A,Mapping!$C:$C)</f>
        <v>#N/A</v>
      </c>
      <c r="F3449" s="1" t="e">
        <f>_xlfn.XLOOKUP($A3449,Mapping!$A:$A,Mapping!$G:$G)</f>
        <v>#N/A</v>
      </c>
    </row>
    <row r="3450" spans="1:6" hidden="1" x14ac:dyDescent="0.25">
      <c r="A3450" t="s">
        <v>308</v>
      </c>
      <c r="B3450" t="s">
        <v>2</v>
      </c>
      <c r="C3450" s="1" t="e">
        <f>_xlfn.XLOOKUP($A3450,Mapping!$A:$A,Mapping!$D:$D)</f>
        <v>#N/A</v>
      </c>
      <c r="D3450" s="1" t="e">
        <f>_xlfn.XLOOKUP($A3450,Mapping!$A:$A,Mapping!$E:$E)</f>
        <v>#N/A</v>
      </c>
      <c r="E3450" s="1" t="e">
        <f>_xlfn.XLOOKUP($A3450,Mapping!$A:$A,Mapping!$C:$C)</f>
        <v>#N/A</v>
      </c>
      <c r="F3450" s="1" t="e">
        <f>_xlfn.XLOOKUP($A3450,Mapping!$A:$A,Mapping!$G:$G)</f>
        <v>#N/A</v>
      </c>
    </row>
    <row r="3451" spans="1:6" hidden="1" x14ac:dyDescent="0.25">
      <c r="A3451" t="s">
        <v>309</v>
      </c>
      <c r="B3451" t="s">
        <v>2</v>
      </c>
      <c r="C3451" s="1" t="e">
        <f>_xlfn.XLOOKUP($A3451,Mapping!$A:$A,Mapping!$D:$D)</f>
        <v>#N/A</v>
      </c>
      <c r="D3451" s="1" t="e">
        <f>_xlfn.XLOOKUP($A3451,Mapping!$A:$A,Mapping!$E:$E)</f>
        <v>#N/A</v>
      </c>
      <c r="E3451" s="1" t="e">
        <f>_xlfn.XLOOKUP($A3451,Mapping!$A:$A,Mapping!$C:$C)</f>
        <v>#N/A</v>
      </c>
      <c r="F3451" s="1" t="e">
        <f>_xlfn.XLOOKUP($A3451,Mapping!$A:$A,Mapping!$G:$G)</f>
        <v>#N/A</v>
      </c>
    </row>
    <row r="3452" spans="1:6" hidden="1" x14ac:dyDescent="0.25">
      <c r="A3452" t="s">
        <v>310</v>
      </c>
      <c r="B3452" t="s">
        <v>2</v>
      </c>
      <c r="C3452" s="1" t="e">
        <f>_xlfn.XLOOKUP($A3452,Mapping!$A:$A,Mapping!$D:$D)</f>
        <v>#N/A</v>
      </c>
      <c r="D3452" s="1" t="e">
        <f>_xlfn.XLOOKUP($A3452,Mapping!$A:$A,Mapping!$E:$E)</f>
        <v>#N/A</v>
      </c>
      <c r="E3452" s="1" t="e">
        <f>_xlfn.XLOOKUP($A3452,Mapping!$A:$A,Mapping!$C:$C)</f>
        <v>#N/A</v>
      </c>
      <c r="F3452" s="1" t="e">
        <f>_xlfn.XLOOKUP($A3452,Mapping!$A:$A,Mapping!$G:$G)</f>
        <v>#N/A</v>
      </c>
    </row>
    <row r="3453" spans="1:6" hidden="1" x14ac:dyDescent="0.25">
      <c r="A3453" t="s">
        <v>311</v>
      </c>
      <c r="B3453" t="s">
        <v>2</v>
      </c>
      <c r="C3453" s="1" t="e">
        <f>_xlfn.XLOOKUP($A3453,Mapping!$A:$A,Mapping!$D:$D)</f>
        <v>#N/A</v>
      </c>
      <c r="D3453" s="1" t="e">
        <f>_xlfn.XLOOKUP($A3453,Mapping!$A:$A,Mapping!$E:$E)</f>
        <v>#N/A</v>
      </c>
      <c r="E3453" s="1" t="e">
        <f>_xlfn.XLOOKUP($A3453,Mapping!$A:$A,Mapping!$C:$C)</f>
        <v>#N/A</v>
      </c>
      <c r="F3453" s="1" t="e">
        <f>_xlfn.XLOOKUP($A3453,Mapping!$A:$A,Mapping!$G:$G)</f>
        <v>#N/A</v>
      </c>
    </row>
    <row r="3454" spans="1:6" hidden="1" x14ac:dyDescent="0.25">
      <c r="A3454" t="s">
        <v>312</v>
      </c>
      <c r="B3454" t="s">
        <v>2</v>
      </c>
      <c r="C3454" s="1" t="e">
        <f>_xlfn.XLOOKUP($A3454,Mapping!$A:$A,Mapping!$D:$D)</f>
        <v>#N/A</v>
      </c>
      <c r="D3454" s="1" t="e">
        <f>_xlfn.XLOOKUP($A3454,Mapping!$A:$A,Mapping!$E:$E)</f>
        <v>#N/A</v>
      </c>
      <c r="E3454" s="1" t="e">
        <f>_xlfn.XLOOKUP($A3454,Mapping!$A:$A,Mapping!$C:$C)</f>
        <v>#N/A</v>
      </c>
      <c r="F3454" s="1" t="e">
        <f>_xlfn.XLOOKUP($A3454,Mapping!$A:$A,Mapping!$G:$G)</f>
        <v>#N/A</v>
      </c>
    </row>
    <row r="3455" spans="1:6" hidden="1" x14ac:dyDescent="0.25">
      <c r="A3455" t="s">
        <v>313</v>
      </c>
      <c r="B3455" t="s">
        <v>2</v>
      </c>
      <c r="C3455" s="1" t="e">
        <f>_xlfn.XLOOKUP($A3455,Mapping!$A:$A,Mapping!$D:$D)</f>
        <v>#N/A</v>
      </c>
      <c r="D3455" s="1" t="e">
        <f>_xlfn.XLOOKUP($A3455,Mapping!$A:$A,Mapping!$E:$E)</f>
        <v>#N/A</v>
      </c>
      <c r="E3455" s="1" t="e">
        <f>_xlfn.XLOOKUP($A3455,Mapping!$A:$A,Mapping!$C:$C)</f>
        <v>#N/A</v>
      </c>
      <c r="F3455" s="1" t="e">
        <f>_xlfn.XLOOKUP($A3455,Mapping!$A:$A,Mapping!$G:$G)</f>
        <v>#N/A</v>
      </c>
    </row>
    <row r="3456" spans="1:6" hidden="1" x14ac:dyDescent="0.25">
      <c r="A3456" t="s">
        <v>314</v>
      </c>
      <c r="B3456" t="s">
        <v>2</v>
      </c>
      <c r="C3456" s="1" t="e">
        <f>_xlfn.XLOOKUP($A3456,Mapping!$A:$A,Mapping!$D:$D)</f>
        <v>#N/A</v>
      </c>
      <c r="D3456" s="1" t="e">
        <f>_xlfn.XLOOKUP($A3456,Mapping!$A:$A,Mapping!$E:$E)</f>
        <v>#N/A</v>
      </c>
      <c r="E3456" s="1" t="e">
        <f>_xlfn.XLOOKUP($A3456,Mapping!$A:$A,Mapping!$C:$C)</f>
        <v>#N/A</v>
      </c>
      <c r="F3456" s="1" t="e">
        <f>_xlfn.XLOOKUP($A3456,Mapping!$A:$A,Mapping!$G:$G)</f>
        <v>#N/A</v>
      </c>
    </row>
    <row r="3457" spans="1:6" hidden="1" x14ac:dyDescent="0.25">
      <c r="A3457" t="s">
        <v>315</v>
      </c>
      <c r="B3457" t="s">
        <v>2</v>
      </c>
      <c r="C3457" s="1" t="e">
        <f>_xlfn.XLOOKUP($A3457,Mapping!$A:$A,Mapping!$D:$D)</f>
        <v>#N/A</v>
      </c>
      <c r="D3457" s="1" t="e">
        <f>_xlfn.XLOOKUP($A3457,Mapping!$A:$A,Mapping!$E:$E)</f>
        <v>#N/A</v>
      </c>
      <c r="E3457" s="1" t="e">
        <f>_xlfn.XLOOKUP($A3457,Mapping!$A:$A,Mapping!$C:$C)</f>
        <v>#N/A</v>
      </c>
      <c r="F3457" s="1" t="e">
        <f>_xlfn.XLOOKUP($A3457,Mapping!$A:$A,Mapping!$G:$G)</f>
        <v>#N/A</v>
      </c>
    </row>
    <row r="3458" spans="1:6" hidden="1" x14ac:dyDescent="0.25">
      <c r="A3458" t="s">
        <v>316</v>
      </c>
      <c r="B3458" t="s">
        <v>2</v>
      </c>
      <c r="C3458" s="1" t="e">
        <f>_xlfn.XLOOKUP($A3458,Mapping!$A:$A,Mapping!$D:$D)</f>
        <v>#N/A</v>
      </c>
      <c r="D3458" s="1" t="e">
        <f>_xlfn.XLOOKUP($A3458,Mapping!$A:$A,Mapping!$E:$E)</f>
        <v>#N/A</v>
      </c>
      <c r="E3458" s="1" t="e">
        <f>_xlfn.XLOOKUP($A3458,Mapping!$A:$A,Mapping!$C:$C)</f>
        <v>#N/A</v>
      </c>
      <c r="F3458" s="1" t="e">
        <f>_xlfn.XLOOKUP($A3458,Mapping!$A:$A,Mapping!$G:$G)</f>
        <v>#N/A</v>
      </c>
    </row>
    <row r="3459" spans="1:6" hidden="1" x14ac:dyDescent="0.25">
      <c r="A3459" t="s">
        <v>317</v>
      </c>
      <c r="B3459" t="s">
        <v>2</v>
      </c>
      <c r="C3459" s="1" t="e">
        <f>_xlfn.XLOOKUP($A3459,Mapping!$A:$A,Mapping!$D:$D)</f>
        <v>#N/A</v>
      </c>
      <c r="D3459" s="1" t="e">
        <f>_xlfn.XLOOKUP($A3459,Mapping!$A:$A,Mapping!$E:$E)</f>
        <v>#N/A</v>
      </c>
      <c r="E3459" s="1" t="e">
        <f>_xlfn.XLOOKUP($A3459,Mapping!$A:$A,Mapping!$C:$C)</f>
        <v>#N/A</v>
      </c>
      <c r="F3459" s="1" t="e">
        <f>_xlfn.XLOOKUP($A3459,Mapping!$A:$A,Mapping!$G:$G)</f>
        <v>#N/A</v>
      </c>
    </row>
    <row r="3460" spans="1:6" hidden="1" x14ac:dyDescent="0.25">
      <c r="A3460" t="s">
        <v>318</v>
      </c>
      <c r="B3460" t="s">
        <v>2</v>
      </c>
      <c r="C3460" s="1" t="e">
        <f>_xlfn.XLOOKUP($A3460,Mapping!$A:$A,Mapping!$D:$D)</f>
        <v>#N/A</v>
      </c>
      <c r="D3460" s="1" t="e">
        <f>_xlfn.XLOOKUP($A3460,Mapping!$A:$A,Mapping!$E:$E)</f>
        <v>#N/A</v>
      </c>
      <c r="E3460" s="1" t="e">
        <f>_xlfn.XLOOKUP($A3460,Mapping!$A:$A,Mapping!$C:$C)</f>
        <v>#N/A</v>
      </c>
      <c r="F3460" s="1" t="e">
        <f>_xlfn.XLOOKUP($A3460,Mapping!$A:$A,Mapping!$G:$G)</f>
        <v>#N/A</v>
      </c>
    </row>
    <row r="3461" spans="1:6" hidden="1" x14ac:dyDescent="0.25">
      <c r="A3461" t="s">
        <v>319</v>
      </c>
      <c r="B3461" t="s">
        <v>2</v>
      </c>
      <c r="C3461" s="1" t="e">
        <f>_xlfn.XLOOKUP($A3461,Mapping!$A:$A,Mapping!$D:$D)</f>
        <v>#N/A</v>
      </c>
      <c r="D3461" s="1" t="e">
        <f>_xlfn.XLOOKUP($A3461,Mapping!$A:$A,Mapping!$E:$E)</f>
        <v>#N/A</v>
      </c>
      <c r="E3461" s="1" t="e">
        <f>_xlfn.XLOOKUP($A3461,Mapping!$A:$A,Mapping!$C:$C)</f>
        <v>#N/A</v>
      </c>
      <c r="F3461" s="1" t="e">
        <f>_xlfn.XLOOKUP($A3461,Mapping!$A:$A,Mapping!$G:$G)</f>
        <v>#N/A</v>
      </c>
    </row>
    <row r="3462" spans="1:6" hidden="1" x14ac:dyDescent="0.25">
      <c r="A3462" t="s">
        <v>320</v>
      </c>
      <c r="B3462" t="s">
        <v>2</v>
      </c>
      <c r="C3462" s="1" t="e">
        <f>_xlfn.XLOOKUP($A3462,Mapping!$A:$A,Mapping!$D:$D)</f>
        <v>#N/A</v>
      </c>
      <c r="D3462" s="1" t="e">
        <f>_xlfn.XLOOKUP($A3462,Mapping!$A:$A,Mapping!$E:$E)</f>
        <v>#N/A</v>
      </c>
      <c r="E3462" s="1" t="e">
        <f>_xlfn.XLOOKUP($A3462,Mapping!$A:$A,Mapping!$C:$C)</f>
        <v>#N/A</v>
      </c>
      <c r="F3462" s="1" t="e">
        <f>_xlfn.XLOOKUP($A3462,Mapping!$A:$A,Mapping!$G:$G)</f>
        <v>#N/A</v>
      </c>
    </row>
    <row r="3463" spans="1:6" hidden="1" x14ac:dyDescent="0.25">
      <c r="A3463" t="s">
        <v>321</v>
      </c>
      <c r="B3463" t="s">
        <v>2</v>
      </c>
      <c r="C3463" s="1" t="e">
        <f>_xlfn.XLOOKUP($A3463,Mapping!$A:$A,Mapping!$D:$D)</f>
        <v>#N/A</v>
      </c>
      <c r="D3463" s="1" t="e">
        <f>_xlfn.XLOOKUP($A3463,Mapping!$A:$A,Mapping!$E:$E)</f>
        <v>#N/A</v>
      </c>
      <c r="E3463" s="1" t="e">
        <f>_xlfn.XLOOKUP($A3463,Mapping!$A:$A,Mapping!$C:$C)</f>
        <v>#N/A</v>
      </c>
      <c r="F3463" s="1" t="e">
        <f>_xlfn.XLOOKUP($A3463,Mapping!$A:$A,Mapping!$G:$G)</f>
        <v>#N/A</v>
      </c>
    </row>
    <row r="3464" spans="1:6" hidden="1" x14ac:dyDescent="0.25">
      <c r="A3464" t="s">
        <v>322</v>
      </c>
      <c r="B3464" t="s">
        <v>2</v>
      </c>
      <c r="C3464" s="1" t="e">
        <f>_xlfn.XLOOKUP($A3464,Mapping!$A:$A,Mapping!$D:$D)</f>
        <v>#N/A</v>
      </c>
      <c r="D3464" s="1" t="e">
        <f>_xlfn.XLOOKUP($A3464,Mapping!$A:$A,Mapping!$E:$E)</f>
        <v>#N/A</v>
      </c>
      <c r="E3464" s="1" t="e">
        <f>_xlfn.XLOOKUP($A3464,Mapping!$A:$A,Mapping!$C:$C)</f>
        <v>#N/A</v>
      </c>
      <c r="F3464" s="1" t="e">
        <f>_xlfn.XLOOKUP($A3464,Mapping!$A:$A,Mapping!$G:$G)</f>
        <v>#N/A</v>
      </c>
    </row>
    <row r="3465" spans="1:6" hidden="1" x14ac:dyDescent="0.25">
      <c r="A3465" t="s">
        <v>323</v>
      </c>
      <c r="B3465" t="s">
        <v>2</v>
      </c>
      <c r="C3465" s="1" t="e">
        <f>_xlfn.XLOOKUP($A3465,Mapping!$A:$A,Mapping!$D:$D)</f>
        <v>#N/A</v>
      </c>
      <c r="D3465" s="1" t="e">
        <f>_xlfn.XLOOKUP($A3465,Mapping!$A:$A,Mapping!$E:$E)</f>
        <v>#N/A</v>
      </c>
      <c r="E3465" s="1" t="e">
        <f>_xlfn.XLOOKUP($A3465,Mapping!$A:$A,Mapping!$C:$C)</f>
        <v>#N/A</v>
      </c>
      <c r="F3465" s="1" t="e">
        <f>_xlfn.XLOOKUP($A3465,Mapping!$A:$A,Mapping!$G:$G)</f>
        <v>#N/A</v>
      </c>
    </row>
    <row r="3466" spans="1:6" hidden="1" x14ac:dyDescent="0.25">
      <c r="A3466" t="s">
        <v>324</v>
      </c>
      <c r="B3466" t="s">
        <v>2</v>
      </c>
      <c r="C3466" s="1" t="e">
        <f>_xlfn.XLOOKUP($A3466,Mapping!$A:$A,Mapping!$D:$D)</f>
        <v>#N/A</v>
      </c>
      <c r="D3466" s="1" t="e">
        <f>_xlfn.XLOOKUP($A3466,Mapping!$A:$A,Mapping!$E:$E)</f>
        <v>#N/A</v>
      </c>
      <c r="E3466" s="1" t="e">
        <f>_xlfn.XLOOKUP($A3466,Mapping!$A:$A,Mapping!$C:$C)</f>
        <v>#N/A</v>
      </c>
      <c r="F3466" s="1" t="e">
        <f>_xlfn.XLOOKUP($A3466,Mapping!$A:$A,Mapping!$G:$G)</f>
        <v>#N/A</v>
      </c>
    </row>
    <row r="3467" spans="1:6" hidden="1" x14ac:dyDescent="0.25">
      <c r="A3467" t="s">
        <v>325</v>
      </c>
      <c r="B3467" t="s">
        <v>2</v>
      </c>
      <c r="C3467" s="1" t="e">
        <f>_xlfn.XLOOKUP($A3467,Mapping!$A:$A,Mapping!$D:$D)</f>
        <v>#N/A</v>
      </c>
      <c r="D3467" s="1" t="e">
        <f>_xlfn.XLOOKUP($A3467,Mapping!$A:$A,Mapping!$E:$E)</f>
        <v>#N/A</v>
      </c>
      <c r="E3467" s="1" t="e">
        <f>_xlfn.XLOOKUP($A3467,Mapping!$A:$A,Mapping!$C:$C)</f>
        <v>#N/A</v>
      </c>
      <c r="F3467" s="1" t="e">
        <f>_xlfn.XLOOKUP($A3467,Mapping!$A:$A,Mapping!$G:$G)</f>
        <v>#N/A</v>
      </c>
    </row>
    <row r="3468" spans="1:6" hidden="1" x14ac:dyDescent="0.25">
      <c r="A3468" t="s">
        <v>326</v>
      </c>
      <c r="B3468" t="s">
        <v>2</v>
      </c>
      <c r="C3468" s="1" t="e">
        <f>_xlfn.XLOOKUP($A3468,Mapping!$A:$A,Mapping!$D:$D)</f>
        <v>#N/A</v>
      </c>
      <c r="D3468" s="1" t="e">
        <f>_xlfn.XLOOKUP($A3468,Mapping!$A:$A,Mapping!$E:$E)</f>
        <v>#N/A</v>
      </c>
      <c r="E3468" s="1" t="e">
        <f>_xlfn.XLOOKUP($A3468,Mapping!$A:$A,Mapping!$C:$C)</f>
        <v>#N/A</v>
      </c>
      <c r="F3468" s="1" t="e">
        <f>_xlfn.XLOOKUP($A3468,Mapping!$A:$A,Mapping!$G:$G)</f>
        <v>#N/A</v>
      </c>
    </row>
    <row r="3469" spans="1:6" hidden="1" x14ac:dyDescent="0.25">
      <c r="A3469" t="s">
        <v>327</v>
      </c>
      <c r="B3469" t="s">
        <v>2</v>
      </c>
      <c r="C3469" s="1" t="e">
        <f>_xlfn.XLOOKUP($A3469,Mapping!$A:$A,Mapping!$D:$D)</f>
        <v>#N/A</v>
      </c>
      <c r="D3469" s="1" t="e">
        <f>_xlfn.XLOOKUP($A3469,Mapping!$A:$A,Mapping!$E:$E)</f>
        <v>#N/A</v>
      </c>
      <c r="E3469" s="1" t="e">
        <f>_xlfn.XLOOKUP($A3469,Mapping!$A:$A,Mapping!$C:$C)</f>
        <v>#N/A</v>
      </c>
      <c r="F3469" s="1" t="e">
        <f>_xlfn.XLOOKUP($A3469,Mapping!$A:$A,Mapping!$G:$G)</f>
        <v>#N/A</v>
      </c>
    </row>
    <row r="3470" spans="1:6" hidden="1" x14ac:dyDescent="0.25">
      <c r="A3470" t="s">
        <v>328</v>
      </c>
      <c r="B3470" t="s">
        <v>2</v>
      </c>
      <c r="C3470" s="1" t="e">
        <f>_xlfn.XLOOKUP($A3470,Mapping!$A:$A,Mapping!$D:$D)</f>
        <v>#N/A</v>
      </c>
      <c r="D3470" s="1" t="e">
        <f>_xlfn.XLOOKUP($A3470,Mapping!$A:$A,Mapping!$E:$E)</f>
        <v>#N/A</v>
      </c>
      <c r="E3470" s="1" t="e">
        <f>_xlfn.XLOOKUP($A3470,Mapping!$A:$A,Mapping!$C:$C)</f>
        <v>#N/A</v>
      </c>
      <c r="F3470" s="1" t="e">
        <f>_xlfn.XLOOKUP($A3470,Mapping!$A:$A,Mapping!$G:$G)</f>
        <v>#N/A</v>
      </c>
    </row>
    <row r="3471" spans="1:6" hidden="1" x14ac:dyDescent="0.25">
      <c r="A3471" t="s">
        <v>329</v>
      </c>
      <c r="B3471" t="s">
        <v>2</v>
      </c>
      <c r="C3471" s="1" t="e">
        <f>_xlfn.XLOOKUP($A3471,Mapping!$A:$A,Mapping!$D:$D)</f>
        <v>#N/A</v>
      </c>
      <c r="D3471" s="1" t="e">
        <f>_xlfn.XLOOKUP($A3471,Mapping!$A:$A,Mapping!$E:$E)</f>
        <v>#N/A</v>
      </c>
      <c r="E3471" s="1" t="e">
        <f>_xlfn.XLOOKUP($A3471,Mapping!$A:$A,Mapping!$C:$C)</f>
        <v>#N/A</v>
      </c>
      <c r="F3471" s="1" t="e">
        <f>_xlfn.XLOOKUP($A3471,Mapping!$A:$A,Mapping!$G:$G)</f>
        <v>#N/A</v>
      </c>
    </row>
    <row r="3472" spans="1:6" hidden="1" x14ac:dyDescent="0.25">
      <c r="A3472" t="s">
        <v>330</v>
      </c>
      <c r="B3472" t="s">
        <v>2</v>
      </c>
      <c r="C3472" s="1" t="e">
        <f>_xlfn.XLOOKUP($A3472,Mapping!$A:$A,Mapping!$D:$D)</f>
        <v>#N/A</v>
      </c>
      <c r="D3472" s="1" t="e">
        <f>_xlfn.XLOOKUP($A3472,Mapping!$A:$A,Mapping!$E:$E)</f>
        <v>#N/A</v>
      </c>
      <c r="E3472" s="1" t="e">
        <f>_xlfn.XLOOKUP($A3472,Mapping!$A:$A,Mapping!$C:$C)</f>
        <v>#N/A</v>
      </c>
      <c r="F3472" s="1" t="e">
        <f>_xlfn.XLOOKUP($A3472,Mapping!$A:$A,Mapping!$G:$G)</f>
        <v>#N/A</v>
      </c>
    </row>
    <row r="3473" spans="1:6" hidden="1" x14ac:dyDescent="0.25">
      <c r="A3473" t="s">
        <v>331</v>
      </c>
      <c r="B3473" t="s">
        <v>2</v>
      </c>
      <c r="C3473" s="1" t="e">
        <f>_xlfn.XLOOKUP($A3473,Mapping!$A:$A,Mapping!$D:$D)</f>
        <v>#N/A</v>
      </c>
      <c r="D3473" s="1" t="e">
        <f>_xlfn.XLOOKUP($A3473,Mapping!$A:$A,Mapping!$E:$E)</f>
        <v>#N/A</v>
      </c>
      <c r="E3473" s="1" t="e">
        <f>_xlfn.XLOOKUP($A3473,Mapping!$A:$A,Mapping!$C:$C)</f>
        <v>#N/A</v>
      </c>
      <c r="F3473" s="1" t="e">
        <f>_xlfn.XLOOKUP($A3473,Mapping!$A:$A,Mapping!$G:$G)</f>
        <v>#N/A</v>
      </c>
    </row>
    <row r="3474" spans="1:6" hidden="1" x14ac:dyDescent="0.25">
      <c r="A3474" t="s">
        <v>332</v>
      </c>
      <c r="B3474" t="s">
        <v>2</v>
      </c>
      <c r="C3474" s="1" t="e">
        <f>_xlfn.XLOOKUP($A3474,Mapping!$A:$A,Mapping!$D:$D)</f>
        <v>#N/A</v>
      </c>
      <c r="D3474" s="1" t="e">
        <f>_xlfn.XLOOKUP($A3474,Mapping!$A:$A,Mapping!$E:$E)</f>
        <v>#N/A</v>
      </c>
      <c r="E3474" s="1" t="e">
        <f>_xlfn.XLOOKUP($A3474,Mapping!$A:$A,Mapping!$C:$C)</f>
        <v>#N/A</v>
      </c>
      <c r="F3474" s="1" t="e">
        <f>_xlfn.XLOOKUP($A3474,Mapping!$A:$A,Mapping!$G:$G)</f>
        <v>#N/A</v>
      </c>
    </row>
    <row r="3475" spans="1:6" hidden="1" x14ac:dyDescent="0.25">
      <c r="A3475" t="s">
        <v>333</v>
      </c>
      <c r="B3475" t="s">
        <v>2</v>
      </c>
      <c r="C3475" s="1" t="e">
        <f>_xlfn.XLOOKUP($A3475,Mapping!$A:$A,Mapping!$D:$D)</f>
        <v>#N/A</v>
      </c>
      <c r="D3475" s="1" t="e">
        <f>_xlfn.XLOOKUP($A3475,Mapping!$A:$A,Mapping!$E:$E)</f>
        <v>#N/A</v>
      </c>
      <c r="E3475" s="1" t="e">
        <f>_xlfn.XLOOKUP($A3475,Mapping!$A:$A,Mapping!$C:$C)</f>
        <v>#N/A</v>
      </c>
      <c r="F3475" s="1" t="e">
        <f>_xlfn.XLOOKUP($A3475,Mapping!$A:$A,Mapping!$G:$G)</f>
        <v>#N/A</v>
      </c>
    </row>
    <row r="3476" spans="1:6" hidden="1" x14ac:dyDescent="0.25">
      <c r="A3476" t="s">
        <v>334</v>
      </c>
      <c r="B3476" t="s">
        <v>2</v>
      </c>
      <c r="C3476" s="1" t="e">
        <f>_xlfn.XLOOKUP($A3476,Mapping!$A:$A,Mapping!$D:$D)</f>
        <v>#N/A</v>
      </c>
      <c r="D3476" s="1" t="e">
        <f>_xlfn.XLOOKUP($A3476,Mapping!$A:$A,Mapping!$E:$E)</f>
        <v>#N/A</v>
      </c>
      <c r="E3476" s="1" t="e">
        <f>_xlfn.XLOOKUP($A3476,Mapping!$A:$A,Mapping!$C:$C)</f>
        <v>#N/A</v>
      </c>
      <c r="F3476" s="1" t="e">
        <f>_xlfn.XLOOKUP($A3476,Mapping!$A:$A,Mapping!$G:$G)</f>
        <v>#N/A</v>
      </c>
    </row>
    <row r="3477" spans="1:6" hidden="1" x14ac:dyDescent="0.25">
      <c r="A3477" t="s">
        <v>335</v>
      </c>
      <c r="B3477" t="s">
        <v>2</v>
      </c>
      <c r="C3477" s="1" t="e">
        <f>_xlfn.XLOOKUP($A3477,Mapping!$A:$A,Mapping!$D:$D)</f>
        <v>#N/A</v>
      </c>
      <c r="D3477" s="1" t="e">
        <f>_xlfn.XLOOKUP($A3477,Mapping!$A:$A,Mapping!$E:$E)</f>
        <v>#N/A</v>
      </c>
      <c r="E3477" s="1" t="e">
        <f>_xlfn.XLOOKUP($A3477,Mapping!$A:$A,Mapping!$C:$C)</f>
        <v>#N/A</v>
      </c>
      <c r="F3477" s="1" t="e">
        <f>_xlfn.XLOOKUP($A3477,Mapping!$A:$A,Mapping!$G:$G)</f>
        <v>#N/A</v>
      </c>
    </row>
    <row r="3478" spans="1:6" hidden="1" x14ac:dyDescent="0.25">
      <c r="A3478" t="s">
        <v>336</v>
      </c>
      <c r="B3478" t="s">
        <v>2</v>
      </c>
      <c r="C3478" s="1" t="e">
        <f>_xlfn.XLOOKUP($A3478,Mapping!$A:$A,Mapping!$D:$D)</f>
        <v>#N/A</v>
      </c>
      <c r="D3478" s="1" t="e">
        <f>_xlfn.XLOOKUP($A3478,Mapping!$A:$A,Mapping!$E:$E)</f>
        <v>#N/A</v>
      </c>
      <c r="E3478" s="1" t="e">
        <f>_xlfn.XLOOKUP($A3478,Mapping!$A:$A,Mapping!$C:$C)</f>
        <v>#N/A</v>
      </c>
      <c r="F3478" s="1" t="e">
        <f>_xlfn.XLOOKUP($A3478,Mapping!$A:$A,Mapping!$G:$G)</f>
        <v>#N/A</v>
      </c>
    </row>
    <row r="3479" spans="1:6" hidden="1" x14ac:dyDescent="0.25">
      <c r="A3479" t="s">
        <v>337</v>
      </c>
      <c r="B3479" t="s">
        <v>2</v>
      </c>
      <c r="C3479" s="1" t="e">
        <f>_xlfn.XLOOKUP($A3479,Mapping!$A:$A,Mapping!$D:$D)</f>
        <v>#N/A</v>
      </c>
      <c r="D3479" s="1" t="e">
        <f>_xlfn.XLOOKUP($A3479,Mapping!$A:$A,Mapping!$E:$E)</f>
        <v>#N/A</v>
      </c>
      <c r="E3479" s="1" t="e">
        <f>_xlfn.XLOOKUP($A3479,Mapping!$A:$A,Mapping!$C:$C)</f>
        <v>#N/A</v>
      </c>
      <c r="F3479" s="1" t="e">
        <f>_xlfn.XLOOKUP($A3479,Mapping!$A:$A,Mapping!$G:$G)</f>
        <v>#N/A</v>
      </c>
    </row>
    <row r="3480" spans="1:6" hidden="1" x14ac:dyDescent="0.25">
      <c r="A3480" t="s">
        <v>338</v>
      </c>
      <c r="B3480" t="s">
        <v>2</v>
      </c>
      <c r="C3480" s="1" t="e">
        <f>_xlfn.XLOOKUP($A3480,Mapping!$A:$A,Mapping!$D:$D)</f>
        <v>#N/A</v>
      </c>
      <c r="D3480" s="1" t="e">
        <f>_xlfn.XLOOKUP($A3480,Mapping!$A:$A,Mapping!$E:$E)</f>
        <v>#N/A</v>
      </c>
      <c r="E3480" s="1" t="e">
        <f>_xlfn.XLOOKUP($A3480,Mapping!$A:$A,Mapping!$C:$C)</f>
        <v>#N/A</v>
      </c>
      <c r="F3480" s="1" t="e">
        <f>_xlfn.XLOOKUP($A3480,Mapping!$A:$A,Mapping!$G:$G)</f>
        <v>#N/A</v>
      </c>
    </row>
    <row r="3481" spans="1:6" hidden="1" x14ac:dyDescent="0.25">
      <c r="A3481" t="s">
        <v>339</v>
      </c>
      <c r="B3481" t="s">
        <v>2</v>
      </c>
      <c r="C3481" s="1" t="e">
        <f>_xlfn.XLOOKUP($A3481,Mapping!$A:$A,Mapping!$D:$D)</f>
        <v>#N/A</v>
      </c>
      <c r="D3481" s="1" t="e">
        <f>_xlfn.XLOOKUP($A3481,Mapping!$A:$A,Mapping!$E:$E)</f>
        <v>#N/A</v>
      </c>
      <c r="E3481" s="1" t="e">
        <f>_xlfn.XLOOKUP($A3481,Mapping!$A:$A,Mapping!$C:$C)</f>
        <v>#N/A</v>
      </c>
      <c r="F3481" s="1" t="e">
        <f>_xlfn.XLOOKUP($A3481,Mapping!$A:$A,Mapping!$G:$G)</f>
        <v>#N/A</v>
      </c>
    </row>
    <row r="3482" spans="1:6" hidden="1" x14ac:dyDescent="0.25">
      <c r="A3482" t="s">
        <v>340</v>
      </c>
      <c r="B3482" t="s">
        <v>2</v>
      </c>
      <c r="C3482" s="1" t="e">
        <f>_xlfn.XLOOKUP($A3482,Mapping!$A:$A,Mapping!$D:$D)</f>
        <v>#N/A</v>
      </c>
      <c r="D3482" s="1" t="e">
        <f>_xlfn.XLOOKUP($A3482,Mapping!$A:$A,Mapping!$E:$E)</f>
        <v>#N/A</v>
      </c>
      <c r="E3482" s="1" t="e">
        <f>_xlfn.XLOOKUP($A3482,Mapping!$A:$A,Mapping!$C:$C)</f>
        <v>#N/A</v>
      </c>
      <c r="F3482" s="1" t="e">
        <f>_xlfn.XLOOKUP($A3482,Mapping!$A:$A,Mapping!$G:$G)</f>
        <v>#N/A</v>
      </c>
    </row>
    <row r="3483" spans="1:6" hidden="1" x14ac:dyDescent="0.25">
      <c r="A3483" t="s">
        <v>341</v>
      </c>
      <c r="B3483" t="s">
        <v>2</v>
      </c>
      <c r="C3483" s="1" t="e">
        <f>_xlfn.XLOOKUP($A3483,Mapping!$A:$A,Mapping!$D:$D)</f>
        <v>#N/A</v>
      </c>
      <c r="D3483" s="1" t="e">
        <f>_xlfn.XLOOKUP($A3483,Mapping!$A:$A,Mapping!$E:$E)</f>
        <v>#N/A</v>
      </c>
      <c r="E3483" s="1" t="e">
        <f>_xlfn.XLOOKUP($A3483,Mapping!$A:$A,Mapping!$C:$C)</f>
        <v>#N/A</v>
      </c>
      <c r="F3483" s="1" t="e">
        <f>_xlfn.XLOOKUP($A3483,Mapping!$A:$A,Mapping!$G:$G)</f>
        <v>#N/A</v>
      </c>
    </row>
    <row r="3484" spans="1:6" hidden="1" x14ac:dyDescent="0.25">
      <c r="A3484" t="s">
        <v>342</v>
      </c>
      <c r="B3484" t="s">
        <v>2</v>
      </c>
      <c r="C3484" s="1" t="e">
        <f>_xlfn.XLOOKUP($A3484,Mapping!$A:$A,Mapping!$D:$D)</f>
        <v>#N/A</v>
      </c>
      <c r="D3484" s="1" t="e">
        <f>_xlfn.XLOOKUP($A3484,Mapping!$A:$A,Mapping!$E:$E)</f>
        <v>#N/A</v>
      </c>
      <c r="E3484" s="1" t="e">
        <f>_xlfn.XLOOKUP($A3484,Mapping!$A:$A,Mapping!$C:$C)</f>
        <v>#N/A</v>
      </c>
      <c r="F3484" s="1" t="e">
        <f>_xlfn.XLOOKUP($A3484,Mapping!$A:$A,Mapping!$G:$G)</f>
        <v>#N/A</v>
      </c>
    </row>
    <row r="3485" spans="1:6" hidden="1" x14ac:dyDescent="0.25">
      <c r="A3485" t="s">
        <v>343</v>
      </c>
      <c r="B3485" t="s">
        <v>2</v>
      </c>
      <c r="C3485" s="1" t="e">
        <f>_xlfn.XLOOKUP($A3485,Mapping!$A:$A,Mapping!$D:$D)</f>
        <v>#N/A</v>
      </c>
      <c r="D3485" s="1" t="e">
        <f>_xlfn.XLOOKUP($A3485,Mapping!$A:$A,Mapping!$E:$E)</f>
        <v>#N/A</v>
      </c>
      <c r="E3485" s="1" t="e">
        <f>_xlfn.XLOOKUP($A3485,Mapping!$A:$A,Mapping!$C:$C)</f>
        <v>#N/A</v>
      </c>
      <c r="F3485" s="1" t="e">
        <f>_xlfn.XLOOKUP($A3485,Mapping!$A:$A,Mapping!$G:$G)</f>
        <v>#N/A</v>
      </c>
    </row>
    <row r="3486" spans="1:6" hidden="1" x14ac:dyDescent="0.25">
      <c r="A3486" t="s">
        <v>344</v>
      </c>
      <c r="B3486" t="s">
        <v>2</v>
      </c>
      <c r="C3486" s="1" t="e">
        <f>_xlfn.XLOOKUP($A3486,Mapping!$A:$A,Mapping!$D:$D)</f>
        <v>#N/A</v>
      </c>
      <c r="D3486" s="1" t="e">
        <f>_xlfn.XLOOKUP($A3486,Mapping!$A:$A,Mapping!$E:$E)</f>
        <v>#N/A</v>
      </c>
      <c r="E3486" s="1" t="e">
        <f>_xlfn.XLOOKUP($A3486,Mapping!$A:$A,Mapping!$C:$C)</f>
        <v>#N/A</v>
      </c>
      <c r="F3486" s="1" t="e">
        <f>_xlfn.XLOOKUP($A3486,Mapping!$A:$A,Mapping!$G:$G)</f>
        <v>#N/A</v>
      </c>
    </row>
    <row r="3487" spans="1:6" hidden="1" x14ac:dyDescent="0.25">
      <c r="A3487" t="s">
        <v>345</v>
      </c>
      <c r="B3487" t="s">
        <v>2</v>
      </c>
      <c r="C3487" s="1" t="e">
        <f>_xlfn.XLOOKUP($A3487,Mapping!$A:$A,Mapping!$D:$D)</f>
        <v>#N/A</v>
      </c>
      <c r="D3487" s="1" t="e">
        <f>_xlfn.XLOOKUP($A3487,Mapping!$A:$A,Mapping!$E:$E)</f>
        <v>#N/A</v>
      </c>
      <c r="E3487" s="1" t="e">
        <f>_xlfn.XLOOKUP($A3487,Mapping!$A:$A,Mapping!$C:$C)</f>
        <v>#N/A</v>
      </c>
      <c r="F3487" s="1" t="e">
        <f>_xlfn.XLOOKUP($A3487,Mapping!$A:$A,Mapping!$G:$G)</f>
        <v>#N/A</v>
      </c>
    </row>
    <row r="3488" spans="1:6" hidden="1" x14ac:dyDescent="0.25">
      <c r="A3488" t="s">
        <v>346</v>
      </c>
      <c r="B3488" t="s">
        <v>2</v>
      </c>
      <c r="C3488" s="1" t="e">
        <f>_xlfn.XLOOKUP($A3488,Mapping!$A:$A,Mapping!$D:$D)</f>
        <v>#N/A</v>
      </c>
      <c r="D3488" s="1" t="e">
        <f>_xlfn.XLOOKUP($A3488,Mapping!$A:$A,Mapping!$E:$E)</f>
        <v>#N/A</v>
      </c>
      <c r="E3488" s="1" t="e">
        <f>_xlfn.XLOOKUP($A3488,Mapping!$A:$A,Mapping!$C:$C)</f>
        <v>#N/A</v>
      </c>
      <c r="F3488" s="1" t="e">
        <f>_xlfn.XLOOKUP($A3488,Mapping!$A:$A,Mapping!$G:$G)</f>
        <v>#N/A</v>
      </c>
    </row>
    <row r="3489" spans="1:6" hidden="1" x14ac:dyDescent="0.25">
      <c r="A3489" t="s">
        <v>347</v>
      </c>
      <c r="B3489" t="s">
        <v>2</v>
      </c>
      <c r="C3489" s="1" t="e">
        <f>_xlfn.XLOOKUP($A3489,Mapping!$A:$A,Mapping!$D:$D)</f>
        <v>#N/A</v>
      </c>
      <c r="D3489" s="1" t="e">
        <f>_xlfn.XLOOKUP($A3489,Mapping!$A:$A,Mapping!$E:$E)</f>
        <v>#N/A</v>
      </c>
      <c r="E3489" s="1" t="e">
        <f>_xlfn.XLOOKUP($A3489,Mapping!$A:$A,Mapping!$C:$C)</f>
        <v>#N/A</v>
      </c>
      <c r="F3489" s="1" t="e">
        <f>_xlfn.XLOOKUP($A3489,Mapping!$A:$A,Mapping!$G:$G)</f>
        <v>#N/A</v>
      </c>
    </row>
    <row r="3490" spans="1:6" hidden="1" x14ac:dyDescent="0.25">
      <c r="A3490" t="s">
        <v>348</v>
      </c>
      <c r="B3490" t="s">
        <v>2</v>
      </c>
      <c r="C3490" s="1" t="e">
        <f>_xlfn.XLOOKUP($A3490,Mapping!$A:$A,Mapping!$D:$D)</f>
        <v>#N/A</v>
      </c>
      <c r="D3490" s="1" t="e">
        <f>_xlfn.XLOOKUP($A3490,Mapping!$A:$A,Mapping!$E:$E)</f>
        <v>#N/A</v>
      </c>
      <c r="E3490" s="1" t="e">
        <f>_xlfn.XLOOKUP($A3490,Mapping!$A:$A,Mapping!$C:$C)</f>
        <v>#N/A</v>
      </c>
      <c r="F3490" s="1" t="e">
        <f>_xlfn.XLOOKUP($A3490,Mapping!$A:$A,Mapping!$G:$G)</f>
        <v>#N/A</v>
      </c>
    </row>
    <row r="3491" spans="1:6" hidden="1" x14ac:dyDescent="0.25">
      <c r="A3491" t="s">
        <v>349</v>
      </c>
      <c r="B3491" t="s">
        <v>2</v>
      </c>
      <c r="C3491" s="1" t="e">
        <f>_xlfn.XLOOKUP($A3491,Mapping!$A:$A,Mapping!$D:$D)</f>
        <v>#N/A</v>
      </c>
      <c r="D3491" s="1" t="e">
        <f>_xlfn.XLOOKUP($A3491,Mapping!$A:$A,Mapping!$E:$E)</f>
        <v>#N/A</v>
      </c>
      <c r="E3491" s="1" t="e">
        <f>_xlfn.XLOOKUP($A3491,Mapping!$A:$A,Mapping!$C:$C)</f>
        <v>#N/A</v>
      </c>
      <c r="F3491" s="1" t="e">
        <f>_xlfn.XLOOKUP($A3491,Mapping!$A:$A,Mapping!$G:$G)</f>
        <v>#N/A</v>
      </c>
    </row>
    <row r="3492" spans="1:6" hidden="1" x14ac:dyDescent="0.25">
      <c r="A3492" t="s">
        <v>350</v>
      </c>
      <c r="B3492" t="s">
        <v>2</v>
      </c>
      <c r="C3492" s="1" t="e">
        <f>_xlfn.XLOOKUP($A3492,Mapping!$A:$A,Mapping!$D:$D)</f>
        <v>#N/A</v>
      </c>
      <c r="D3492" s="1" t="e">
        <f>_xlfn.XLOOKUP($A3492,Mapping!$A:$A,Mapping!$E:$E)</f>
        <v>#N/A</v>
      </c>
      <c r="E3492" s="1" t="e">
        <f>_xlfn.XLOOKUP($A3492,Mapping!$A:$A,Mapping!$C:$C)</f>
        <v>#N/A</v>
      </c>
      <c r="F3492" s="1" t="e">
        <f>_xlfn.XLOOKUP($A3492,Mapping!$A:$A,Mapping!$G:$G)</f>
        <v>#N/A</v>
      </c>
    </row>
    <row r="3493" spans="1:6" hidden="1" x14ac:dyDescent="0.25">
      <c r="A3493" t="s">
        <v>351</v>
      </c>
      <c r="B3493" t="s">
        <v>2</v>
      </c>
      <c r="C3493" s="1" t="e">
        <f>_xlfn.XLOOKUP($A3493,Mapping!$A:$A,Mapping!$D:$D)</f>
        <v>#N/A</v>
      </c>
      <c r="D3493" s="1" t="e">
        <f>_xlfn.XLOOKUP($A3493,Mapping!$A:$A,Mapping!$E:$E)</f>
        <v>#N/A</v>
      </c>
      <c r="E3493" s="1" t="e">
        <f>_xlfn.XLOOKUP($A3493,Mapping!$A:$A,Mapping!$C:$C)</f>
        <v>#N/A</v>
      </c>
      <c r="F3493" s="1" t="e">
        <f>_xlfn.XLOOKUP($A3493,Mapping!$A:$A,Mapping!$G:$G)</f>
        <v>#N/A</v>
      </c>
    </row>
    <row r="3494" spans="1:6" hidden="1" x14ac:dyDescent="0.25">
      <c r="A3494" t="s">
        <v>352</v>
      </c>
      <c r="B3494" t="s">
        <v>2</v>
      </c>
      <c r="C3494" s="1" t="e">
        <f>_xlfn.XLOOKUP($A3494,Mapping!$A:$A,Mapping!$D:$D)</f>
        <v>#N/A</v>
      </c>
      <c r="D3494" s="1" t="e">
        <f>_xlfn.XLOOKUP($A3494,Mapping!$A:$A,Mapping!$E:$E)</f>
        <v>#N/A</v>
      </c>
      <c r="E3494" s="1" t="e">
        <f>_xlfn.XLOOKUP($A3494,Mapping!$A:$A,Mapping!$C:$C)</f>
        <v>#N/A</v>
      </c>
      <c r="F3494" s="1" t="e">
        <f>_xlfn.XLOOKUP($A3494,Mapping!$A:$A,Mapping!$G:$G)</f>
        <v>#N/A</v>
      </c>
    </row>
    <row r="3495" spans="1:6" hidden="1" x14ac:dyDescent="0.25">
      <c r="A3495" t="s">
        <v>353</v>
      </c>
      <c r="B3495" t="s">
        <v>2</v>
      </c>
      <c r="C3495" s="1" t="e">
        <f>_xlfn.XLOOKUP($A3495,Mapping!$A:$A,Mapping!$D:$D)</f>
        <v>#N/A</v>
      </c>
      <c r="D3495" s="1" t="e">
        <f>_xlfn.XLOOKUP($A3495,Mapping!$A:$A,Mapping!$E:$E)</f>
        <v>#N/A</v>
      </c>
      <c r="E3495" s="1" t="e">
        <f>_xlfn.XLOOKUP($A3495,Mapping!$A:$A,Mapping!$C:$C)</f>
        <v>#N/A</v>
      </c>
      <c r="F3495" s="1" t="e">
        <f>_xlfn.XLOOKUP($A3495,Mapping!$A:$A,Mapping!$G:$G)</f>
        <v>#N/A</v>
      </c>
    </row>
    <row r="3496" spans="1:6" hidden="1" x14ac:dyDescent="0.25">
      <c r="A3496" t="s">
        <v>354</v>
      </c>
      <c r="B3496" t="s">
        <v>2</v>
      </c>
      <c r="C3496" s="1" t="e">
        <f>_xlfn.XLOOKUP($A3496,Mapping!$A:$A,Mapping!$D:$D)</f>
        <v>#N/A</v>
      </c>
      <c r="D3496" s="1" t="e">
        <f>_xlfn.XLOOKUP($A3496,Mapping!$A:$A,Mapping!$E:$E)</f>
        <v>#N/A</v>
      </c>
      <c r="E3496" s="1" t="e">
        <f>_xlfn.XLOOKUP($A3496,Mapping!$A:$A,Mapping!$C:$C)</f>
        <v>#N/A</v>
      </c>
      <c r="F3496" s="1" t="e">
        <f>_xlfn.XLOOKUP($A3496,Mapping!$A:$A,Mapping!$G:$G)</f>
        <v>#N/A</v>
      </c>
    </row>
    <row r="3497" spans="1:6" hidden="1" x14ac:dyDescent="0.25">
      <c r="A3497" t="s">
        <v>355</v>
      </c>
      <c r="B3497" t="s">
        <v>2</v>
      </c>
      <c r="C3497" s="1" t="e">
        <f>_xlfn.XLOOKUP($A3497,Mapping!$A:$A,Mapping!$D:$D)</f>
        <v>#N/A</v>
      </c>
      <c r="D3497" s="1" t="e">
        <f>_xlfn.XLOOKUP($A3497,Mapping!$A:$A,Mapping!$E:$E)</f>
        <v>#N/A</v>
      </c>
      <c r="E3497" s="1" t="e">
        <f>_xlfn.XLOOKUP($A3497,Mapping!$A:$A,Mapping!$C:$C)</f>
        <v>#N/A</v>
      </c>
      <c r="F3497" s="1" t="e">
        <f>_xlfn.XLOOKUP($A3497,Mapping!$A:$A,Mapping!$G:$G)</f>
        <v>#N/A</v>
      </c>
    </row>
    <row r="3498" spans="1:6" hidden="1" x14ac:dyDescent="0.25">
      <c r="A3498" t="s">
        <v>356</v>
      </c>
      <c r="B3498" t="s">
        <v>2</v>
      </c>
      <c r="C3498" s="1" t="e">
        <f>_xlfn.XLOOKUP($A3498,Mapping!$A:$A,Mapping!$D:$D)</f>
        <v>#N/A</v>
      </c>
      <c r="D3498" s="1" t="e">
        <f>_xlfn.XLOOKUP($A3498,Mapping!$A:$A,Mapping!$E:$E)</f>
        <v>#N/A</v>
      </c>
      <c r="E3498" s="1" t="e">
        <f>_xlfn.XLOOKUP($A3498,Mapping!$A:$A,Mapping!$C:$C)</f>
        <v>#N/A</v>
      </c>
      <c r="F3498" s="1" t="e">
        <f>_xlfn.XLOOKUP($A3498,Mapping!$A:$A,Mapping!$G:$G)</f>
        <v>#N/A</v>
      </c>
    </row>
    <row r="3499" spans="1:6" hidden="1" x14ac:dyDescent="0.25">
      <c r="A3499" t="s">
        <v>357</v>
      </c>
      <c r="B3499" t="s">
        <v>2</v>
      </c>
      <c r="C3499" s="1" t="e">
        <f>_xlfn.XLOOKUP($A3499,Mapping!$A:$A,Mapping!$D:$D)</f>
        <v>#N/A</v>
      </c>
      <c r="D3499" s="1" t="e">
        <f>_xlfn.XLOOKUP($A3499,Mapping!$A:$A,Mapping!$E:$E)</f>
        <v>#N/A</v>
      </c>
      <c r="E3499" s="1" t="e">
        <f>_xlfn.XLOOKUP($A3499,Mapping!$A:$A,Mapping!$C:$C)</f>
        <v>#N/A</v>
      </c>
      <c r="F3499" s="1" t="e">
        <f>_xlfn.XLOOKUP($A3499,Mapping!$A:$A,Mapping!$G:$G)</f>
        <v>#N/A</v>
      </c>
    </row>
    <row r="3500" spans="1:6" hidden="1" x14ac:dyDescent="0.25">
      <c r="A3500" t="s">
        <v>358</v>
      </c>
      <c r="B3500" t="s">
        <v>2</v>
      </c>
      <c r="C3500" s="1" t="e">
        <f>_xlfn.XLOOKUP($A3500,Mapping!$A:$A,Mapping!$D:$D)</f>
        <v>#N/A</v>
      </c>
      <c r="D3500" s="1" t="e">
        <f>_xlfn.XLOOKUP($A3500,Mapping!$A:$A,Mapping!$E:$E)</f>
        <v>#N/A</v>
      </c>
      <c r="E3500" s="1" t="e">
        <f>_xlfn.XLOOKUP($A3500,Mapping!$A:$A,Mapping!$C:$C)</f>
        <v>#N/A</v>
      </c>
      <c r="F3500" s="1" t="e">
        <f>_xlfn.XLOOKUP($A3500,Mapping!$A:$A,Mapping!$G:$G)</f>
        <v>#N/A</v>
      </c>
    </row>
    <row r="3501" spans="1:6" hidden="1" x14ac:dyDescent="0.25">
      <c r="A3501" t="s">
        <v>359</v>
      </c>
      <c r="B3501" t="s">
        <v>2</v>
      </c>
      <c r="C3501" s="1" t="e">
        <f>_xlfn.XLOOKUP($A3501,Mapping!$A:$A,Mapping!$D:$D)</f>
        <v>#N/A</v>
      </c>
      <c r="D3501" s="1" t="e">
        <f>_xlfn.XLOOKUP($A3501,Mapping!$A:$A,Mapping!$E:$E)</f>
        <v>#N/A</v>
      </c>
      <c r="E3501" s="1" t="e">
        <f>_xlfn.XLOOKUP($A3501,Mapping!$A:$A,Mapping!$C:$C)</f>
        <v>#N/A</v>
      </c>
      <c r="F3501" s="1" t="e">
        <f>_xlfn.XLOOKUP($A3501,Mapping!$A:$A,Mapping!$G:$G)</f>
        <v>#N/A</v>
      </c>
    </row>
    <row r="3502" spans="1:6" hidden="1" x14ac:dyDescent="0.25">
      <c r="A3502" t="s">
        <v>360</v>
      </c>
      <c r="B3502" t="s">
        <v>2</v>
      </c>
      <c r="C3502" s="1" t="e">
        <f>_xlfn.XLOOKUP($A3502,Mapping!$A:$A,Mapping!$D:$D)</f>
        <v>#N/A</v>
      </c>
      <c r="D3502" s="1" t="e">
        <f>_xlfn.XLOOKUP($A3502,Mapping!$A:$A,Mapping!$E:$E)</f>
        <v>#N/A</v>
      </c>
      <c r="E3502" s="1" t="e">
        <f>_xlfn.XLOOKUP($A3502,Mapping!$A:$A,Mapping!$C:$C)</f>
        <v>#N/A</v>
      </c>
      <c r="F3502" s="1" t="e">
        <f>_xlfn.XLOOKUP($A3502,Mapping!$A:$A,Mapping!$G:$G)</f>
        <v>#N/A</v>
      </c>
    </row>
    <row r="3503" spans="1:6" hidden="1" x14ac:dyDescent="0.25">
      <c r="A3503" t="s">
        <v>361</v>
      </c>
      <c r="B3503" t="s">
        <v>2</v>
      </c>
      <c r="C3503" s="1" t="e">
        <f>_xlfn.XLOOKUP($A3503,Mapping!$A:$A,Mapping!$D:$D)</f>
        <v>#N/A</v>
      </c>
      <c r="D3503" s="1" t="e">
        <f>_xlfn.XLOOKUP($A3503,Mapping!$A:$A,Mapping!$E:$E)</f>
        <v>#N/A</v>
      </c>
      <c r="E3503" s="1" t="e">
        <f>_xlfn.XLOOKUP($A3503,Mapping!$A:$A,Mapping!$C:$C)</f>
        <v>#N/A</v>
      </c>
      <c r="F3503" s="1" t="e">
        <f>_xlfn.XLOOKUP($A3503,Mapping!$A:$A,Mapping!$G:$G)</f>
        <v>#N/A</v>
      </c>
    </row>
    <row r="3504" spans="1:6" hidden="1" x14ac:dyDescent="0.25">
      <c r="A3504" t="s">
        <v>362</v>
      </c>
      <c r="B3504" t="s">
        <v>2</v>
      </c>
      <c r="C3504" s="1" t="e">
        <f>_xlfn.XLOOKUP($A3504,Mapping!$A:$A,Mapping!$D:$D)</f>
        <v>#N/A</v>
      </c>
      <c r="D3504" s="1" t="e">
        <f>_xlfn.XLOOKUP($A3504,Mapping!$A:$A,Mapping!$E:$E)</f>
        <v>#N/A</v>
      </c>
      <c r="E3504" s="1" t="e">
        <f>_xlfn.XLOOKUP($A3504,Mapping!$A:$A,Mapping!$C:$C)</f>
        <v>#N/A</v>
      </c>
      <c r="F3504" s="1" t="e">
        <f>_xlfn.XLOOKUP($A3504,Mapping!$A:$A,Mapping!$G:$G)</f>
        <v>#N/A</v>
      </c>
    </row>
    <row r="3505" spans="1:6" hidden="1" x14ac:dyDescent="0.25">
      <c r="A3505" t="s">
        <v>363</v>
      </c>
      <c r="B3505" t="s">
        <v>2</v>
      </c>
      <c r="C3505" s="1" t="e">
        <f>_xlfn.XLOOKUP($A3505,Mapping!$A:$A,Mapping!$D:$D)</f>
        <v>#N/A</v>
      </c>
      <c r="D3505" s="1" t="e">
        <f>_xlfn.XLOOKUP($A3505,Mapping!$A:$A,Mapping!$E:$E)</f>
        <v>#N/A</v>
      </c>
      <c r="E3505" s="1" t="e">
        <f>_xlfn.XLOOKUP($A3505,Mapping!$A:$A,Mapping!$C:$C)</f>
        <v>#N/A</v>
      </c>
      <c r="F3505" s="1" t="e">
        <f>_xlfn.XLOOKUP($A3505,Mapping!$A:$A,Mapping!$G:$G)</f>
        <v>#N/A</v>
      </c>
    </row>
    <row r="3506" spans="1:6" hidden="1" x14ac:dyDescent="0.25">
      <c r="A3506" t="s">
        <v>364</v>
      </c>
      <c r="B3506" t="s">
        <v>2</v>
      </c>
      <c r="C3506" s="1" t="e">
        <f>_xlfn.XLOOKUP($A3506,Mapping!$A:$A,Mapping!$D:$D)</f>
        <v>#N/A</v>
      </c>
      <c r="D3506" s="1" t="e">
        <f>_xlfn.XLOOKUP($A3506,Mapping!$A:$A,Mapping!$E:$E)</f>
        <v>#N/A</v>
      </c>
      <c r="E3506" s="1" t="e">
        <f>_xlfn.XLOOKUP($A3506,Mapping!$A:$A,Mapping!$C:$C)</f>
        <v>#N/A</v>
      </c>
      <c r="F3506" s="1" t="e">
        <f>_xlfn.XLOOKUP($A3506,Mapping!$A:$A,Mapping!$G:$G)</f>
        <v>#N/A</v>
      </c>
    </row>
    <row r="3507" spans="1:6" hidden="1" x14ac:dyDescent="0.25">
      <c r="A3507" t="s">
        <v>365</v>
      </c>
      <c r="B3507" t="s">
        <v>2</v>
      </c>
      <c r="C3507" s="1" t="e">
        <f>_xlfn.XLOOKUP($A3507,Mapping!$A:$A,Mapping!$D:$D)</f>
        <v>#N/A</v>
      </c>
      <c r="D3507" s="1" t="e">
        <f>_xlfn.XLOOKUP($A3507,Mapping!$A:$A,Mapping!$E:$E)</f>
        <v>#N/A</v>
      </c>
      <c r="E3507" s="1" t="e">
        <f>_xlfn.XLOOKUP($A3507,Mapping!$A:$A,Mapping!$C:$C)</f>
        <v>#N/A</v>
      </c>
      <c r="F3507" s="1" t="e">
        <f>_xlfn.XLOOKUP($A3507,Mapping!$A:$A,Mapping!$G:$G)</f>
        <v>#N/A</v>
      </c>
    </row>
    <row r="3508" spans="1:6" hidden="1" x14ac:dyDescent="0.25">
      <c r="A3508" t="s">
        <v>366</v>
      </c>
      <c r="B3508" t="s">
        <v>2</v>
      </c>
      <c r="C3508" s="1" t="e">
        <f>_xlfn.XLOOKUP($A3508,Mapping!$A:$A,Mapping!$D:$D)</f>
        <v>#N/A</v>
      </c>
      <c r="D3508" s="1" t="e">
        <f>_xlfn.XLOOKUP($A3508,Mapping!$A:$A,Mapping!$E:$E)</f>
        <v>#N/A</v>
      </c>
      <c r="E3508" s="1" t="e">
        <f>_xlfn.XLOOKUP($A3508,Mapping!$A:$A,Mapping!$C:$C)</f>
        <v>#N/A</v>
      </c>
      <c r="F3508" s="1" t="e">
        <f>_xlfn.XLOOKUP($A3508,Mapping!$A:$A,Mapping!$G:$G)</f>
        <v>#N/A</v>
      </c>
    </row>
    <row r="3509" spans="1:6" hidden="1" x14ac:dyDescent="0.25">
      <c r="A3509" t="s">
        <v>367</v>
      </c>
      <c r="B3509" t="s">
        <v>2</v>
      </c>
      <c r="C3509" s="1" t="e">
        <f>_xlfn.XLOOKUP($A3509,Mapping!$A:$A,Mapping!$D:$D)</f>
        <v>#N/A</v>
      </c>
      <c r="D3509" s="1" t="e">
        <f>_xlfn.XLOOKUP($A3509,Mapping!$A:$A,Mapping!$E:$E)</f>
        <v>#N/A</v>
      </c>
      <c r="E3509" s="1" t="e">
        <f>_xlfn.XLOOKUP($A3509,Mapping!$A:$A,Mapping!$C:$C)</f>
        <v>#N/A</v>
      </c>
      <c r="F3509" s="1" t="e">
        <f>_xlfn.XLOOKUP($A3509,Mapping!$A:$A,Mapping!$G:$G)</f>
        <v>#N/A</v>
      </c>
    </row>
    <row r="3510" spans="1:6" hidden="1" x14ac:dyDescent="0.25">
      <c r="A3510" t="s">
        <v>368</v>
      </c>
      <c r="B3510" t="s">
        <v>2</v>
      </c>
      <c r="C3510" s="1" t="e">
        <f>_xlfn.XLOOKUP($A3510,Mapping!$A:$A,Mapping!$D:$D)</f>
        <v>#N/A</v>
      </c>
      <c r="D3510" s="1" t="e">
        <f>_xlfn.XLOOKUP($A3510,Mapping!$A:$A,Mapping!$E:$E)</f>
        <v>#N/A</v>
      </c>
      <c r="E3510" s="1" t="e">
        <f>_xlfn.XLOOKUP($A3510,Mapping!$A:$A,Mapping!$C:$C)</f>
        <v>#N/A</v>
      </c>
      <c r="F3510" s="1" t="e">
        <f>_xlfn.XLOOKUP($A3510,Mapping!$A:$A,Mapping!$G:$G)</f>
        <v>#N/A</v>
      </c>
    </row>
    <row r="3511" spans="1:6" hidden="1" x14ac:dyDescent="0.25">
      <c r="A3511" t="s">
        <v>369</v>
      </c>
      <c r="B3511" t="s">
        <v>2</v>
      </c>
      <c r="C3511" s="1" t="e">
        <f>_xlfn.XLOOKUP($A3511,Mapping!$A:$A,Mapping!$D:$D)</f>
        <v>#N/A</v>
      </c>
      <c r="D3511" s="1" t="e">
        <f>_xlfn.XLOOKUP($A3511,Mapping!$A:$A,Mapping!$E:$E)</f>
        <v>#N/A</v>
      </c>
      <c r="E3511" s="1" t="e">
        <f>_xlfn.XLOOKUP($A3511,Mapping!$A:$A,Mapping!$C:$C)</f>
        <v>#N/A</v>
      </c>
      <c r="F3511" s="1" t="e">
        <f>_xlfn.XLOOKUP($A3511,Mapping!$A:$A,Mapping!$G:$G)</f>
        <v>#N/A</v>
      </c>
    </row>
    <row r="3512" spans="1:6" hidden="1" x14ac:dyDescent="0.25">
      <c r="A3512" t="s">
        <v>370</v>
      </c>
      <c r="B3512" t="s">
        <v>2</v>
      </c>
      <c r="C3512" s="1" t="e">
        <f>_xlfn.XLOOKUP($A3512,Mapping!$A:$A,Mapping!$D:$D)</f>
        <v>#N/A</v>
      </c>
      <c r="D3512" s="1" t="e">
        <f>_xlfn.XLOOKUP($A3512,Mapping!$A:$A,Mapping!$E:$E)</f>
        <v>#N/A</v>
      </c>
      <c r="E3512" s="1" t="e">
        <f>_xlfn.XLOOKUP($A3512,Mapping!$A:$A,Mapping!$C:$C)</f>
        <v>#N/A</v>
      </c>
      <c r="F3512" s="1" t="e">
        <f>_xlfn.XLOOKUP($A3512,Mapping!$A:$A,Mapping!$G:$G)</f>
        <v>#N/A</v>
      </c>
    </row>
    <row r="3513" spans="1:6" hidden="1" x14ac:dyDescent="0.25">
      <c r="A3513" t="s">
        <v>371</v>
      </c>
      <c r="B3513" t="s">
        <v>2</v>
      </c>
      <c r="C3513" s="1" t="e">
        <f>_xlfn.XLOOKUP($A3513,Mapping!$A:$A,Mapping!$D:$D)</f>
        <v>#N/A</v>
      </c>
      <c r="D3513" s="1" t="e">
        <f>_xlfn.XLOOKUP($A3513,Mapping!$A:$A,Mapping!$E:$E)</f>
        <v>#N/A</v>
      </c>
      <c r="E3513" s="1" t="e">
        <f>_xlfn.XLOOKUP($A3513,Mapping!$A:$A,Mapping!$C:$C)</f>
        <v>#N/A</v>
      </c>
      <c r="F3513" s="1" t="e">
        <f>_xlfn.XLOOKUP($A3513,Mapping!$A:$A,Mapping!$G:$G)</f>
        <v>#N/A</v>
      </c>
    </row>
    <row r="3514" spans="1:6" hidden="1" x14ac:dyDescent="0.25">
      <c r="A3514" t="s">
        <v>372</v>
      </c>
      <c r="B3514" t="s">
        <v>2</v>
      </c>
      <c r="C3514" s="1" t="e">
        <f>_xlfn.XLOOKUP($A3514,Mapping!$A:$A,Mapping!$D:$D)</f>
        <v>#N/A</v>
      </c>
      <c r="D3514" s="1" t="e">
        <f>_xlfn.XLOOKUP($A3514,Mapping!$A:$A,Mapping!$E:$E)</f>
        <v>#N/A</v>
      </c>
      <c r="E3514" s="1" t="e">
        <f>_xlfn.XLOOKUP($A3514,Mapping!$A:$A,Mapping!$C:$C)</f>
        <v>#N/A</v>
      </c>
      <c r="F3514" s="1" t="e">
        <f>_xlfn.XLOOKUP($A3514,Mapping!$A:$A,Mapping!$G:$G)</f>
        <v>#N/A</v>
      </c>
    </row>
    <row r="3515" spans="1:6" hidden="1" x14ac:dyDescent="0.25">
      <c r="A3515" t="s">
        <v>373</v>
      </c>
      <c r="B3515" t="s">
        <v>2</v>
      </c>
      <c r="C3515" s="1" t="e">
        <f>_xlfn.XLOOKUP($A3515,Mapping!$A:$A,Mapping!$D:$D)</f>
        <v>#N/A</v>
      </c>
      <c r="D3515" s="1" t="e">
        <f>_xlfn.XLOOKUP($A3515,Mapping!$A:$A,Mapping!$E:$E)</f>
        <v>#N/A</v>
      </c>
      <c r="E3515" s="1" t="e">
        <f>_xlfn.XLOOKUP($A3515,Mapping!$A:$A,Mapping!$C:$C)</f>
        <v>#N/A</v>
      </c>
      <c r="F3515" s="1" t="e">
        <f>_xlfn.XLOOKUP($A3515,Mapping!$A:$A,Mapping!$G:$G)</f>
        <v>#N/A</v>
      </c>
    </row>
    <row r="3516" spans="1:6" hidden="1" x14ac:dyDescent="0.25">
      <c r="A3516" t="s">
        <v>374</v>
      </c>
      <c r="B3516" t="s">
        <v>2</v>
      </c>
      <c r="C3516" s="1" t="e">
        <f>_xlfn.XLOOKUP($A3516,Mapping!$A:$A,Mapping!$D:$D)</f>
        <v>#N/A</v>
      </c>
      <c r="D3516" s="1" t="e">
        <f>_xlfn.XLOOKUP($A3516,Mapping!$A:$A,Mapping!$E:$E)</f>
        <v>#N/A</v>
      </c>
      <c r="E3516" s="1" t="e">
        <f>_xlfn.XLOOKUP($A3516,Mapping!$A:$A,Mapping!$C:$C)</f>
        <v>#N/A</v>
      </c>
      <c r="F3516" s="1" t="e">
        <f>_xlfn.XLOOKUP($A3516,Mapping!$A:$A,Mapping!$G:$G)</f>
        <v>#N/A</v>
      </c>
    </row>
    <row r="3517" spans="1:6" hidden="1" x14ac:dyDescent="0.25">
      <c r="A3517" t="s">
        <v>375</v>
      </c>
      <c r="B3517" t="s">
        <v>2</v>
      </c>
      <c r="C3517" s="1" t="e">
        <f>_xlfn.XLOOKUP($A3517,Mapping!$A:$A,Mapping!$D:$D)</f>
        <v>#N/A</v>
      </c>
      <c r="D3517" s="1" t="e">
        <f>_xlfn.XLOOKUP($A3517,Mapping!$A:$A,Mapping!$E:$E)</f>
        <v>#N/A</v>
      </c>
      <c r="E3517" s="1" t="e">
        <f>_xlfn.XLOOKUP($A3517,Mapping!$A:$A,Mapping!$C:$C)</f>
        <v>#N/A</v>
      </c>
      <c r="F3517" s="1" t="e">
        <f>_xlfn.XLOOKUP($A3517,Mapping!$A:$A,Mapping!$G:$G)</f>
        <v>#N/A</v>
      </c>
    </row>
    <row r="3518" spans="1:6" hidden="1" x14ac:dyDescent="0.25">
      <c r="A3518" t="s">
        <v>376</v>
      </c>
      <c r="B3518" t="s">
        <v>2</v>
      </c>
      <c r="C3518" s="1" t="e">
        <f>_xlfn.XLOOKUP($A3518,Mapping!$A:$A,Mapping!$D:$D)</f>
        <v>#N/A</v>
      </c>
      <c r="D3518" s="1" t="e">
        <f>_xlfn.XLOOKUP($A3518,Mapping!$A:$A,Mapping!$E:$E)</f>
        <v>#N/A</v>
      </c>
      <c r="E3518" s="1" t="e">
        <f>_xlfn.XLOOKUP($A3518,Mapping!$A:$A,Mapping!$C:$C)</f>
        <v>#N/A</v>
      </c>
      <c r="F3518" s="1" t="e">
        <f>_xlfn.XLOOKUP($A3518,Mapping!$A:$A,Mapping!$G:$G)</f>
        <v>#N/A</v>
      </c>
    </row>
    <row r="3519" spans="1:6" hidden="1" x14ac:dyDescent="0.25">
      <c r="A3519" t="s">
        <v>377</v>
      </c>
      <c r="B3519" t="s">
        <v>2</v>
      </c>
      <c r="C3519" s="1" t="e">
        <f>_xlfn.XLOOKUP($A3519,Mapping!$A:$A,Mapping!$D:$D)</f>
        <v>#N/A</v>
      </c>
      <c r="D3519" s="1" t="e">
        <f>_xlfn.XLOOKUP($A3519,Mapping!$A:$A,Mapping!$E:$E)</f>
        <v>#N/A</v>
      </c>
      <c r="E3519" s="1" t="e">
        <f>_xlfn.XLOOKUP($A3519,Mapping!$A:$A,Mapping!$C:$C)</f>
        <v>#N/A</v>
      </c>
      <c r="F3519" s="1" t="e">
        <f>_xlfn.XLOOKUP($A3519,Mapping!$A:$A,Mapping!$G:$G)</f>
        <v>#N/A</v>
      </c>
    </row>
    <row r="3520" spans="1:6" hidden="1" x14ac:dyDescent="0.25">
      <c r="A3520" t="s">
        <v>378</v>
      </c>
      <c r="B3520" t="s">
        <v>2</v>
      </c>
      <c r="C3520" s="1" t="e">
        <f>_xlfn.XLOOKUP($A3520,Mapping!$A:$A,Mapping!$D:$D)</f>
        <v>#N/A</v>
      </c>
      <c r="D3520" s="1" t="e">
        <f>_xlfn.XLOOKUP($A3520,Mapping!$A:$A,Mapping!$E:$E)</f>
        <v>#N/A</v>
      </c>
      <c r="E3520" s="1" t="e">
        <f>_xlfn.XLOOKUP($A3520,Mapping!$A:$A,Mapping!$C:$C)</f>
        <v>#N/A</v>
      </c>
      <c r="F3520" s="1" t="e">
        <f>_xlfn.XLOOKUP($A3520,Mapping!$A:$A,Mapping!$G:$G)</f>
        <v>#N/A</v>
      </c>
    </row>
    <row r="3521" spans="1:6" hidden="1" x14ac:dyDescent="0.25">
      <c r="A3521" t="s">
        <v>379</v>
      </c>
      <c r="B3521" t="s">
        <v>2</v>
      </c>
      <c r="C3521" s="1" t="e">
        <f>_xlfn.XLOOKUP($A3521,Mapping!$A:$A,Mapping!$D:$D)</f>
        <v>#N/A</v>
      </c>
      <c r="D3521" s="1" t="e">
        <f>_xlfn.XLOOKUP($A3521,Mapping!$A:$A,Mapping!$E:$E)</f>
        <v>#N/A</v>
      </c>
      <c r="E3521" s="1" t="e">
        <f>_xlfn.XLOOKUP($A3521,Mapping!$A:$A,Mapping!$C:$C)</f>
        <v>#N/A</v>
      </c>
      <c r="F3521" s="1" t="e">
        <f>_xlfn.XLOOKUP($A3521,Mapping!$A:$A,Mapping!$G:$G)</f>
        <v>#N/A</v>
      </c>
    </row>
    <row r="3522" spans="1:6" hidden="1" x14ac:dyDescent="0.25">
      <c r="A3522" t="s">
        <v>380</v>
      </c>
      <c r="B3522" t="s">
        <v>2</v>
      </c>
      <c r="C3522" s="1" t="e">
        <f>_xlfn.XLOOKUP($A3522,Mapping!$A:$A,Mapping!$D:$D)</f>
        <v>#N/A</v>
      </c>
      <c r="D3522" s="1" t="e">
        <f>_xlfn.XLOOKUP($A3522,Mapping!$A:$A,Mapping!$E:$E)</f>
        <v>#N/A</v>
      </c>
      <c r="E3522" s="1" t="e">
        <f>_xlfn.XLOOKUP($A3522,Mapping!$A:$A,Mapping!$C:$C)</f>
        <v>#N/A</v>
      </c>
      <c r="F3522" s="1" t="e">
        <f>_xlfn.XLOOKUP($A3522,Mapping!$A:$A,Mapping!$G:$G)</f>
        <v>#N/A</v>
      </c>
    </row>
    <row r="3523" spans="1:6" hidden="1" x14ac:dyDescent="0.25">
      <c r="A3523" t="s">
        <v>381</v>
      </c>
      <c r="B3523" t="s">
        <v>2</v>
      </c>
      <c r="C3523" s="1" t="e">
        <f>_xlfn.XLOOKUP($A3523,Mapping!$A:$A,Mapping!$D:$D)</f>
        <v>#N/A</v>
      </c>
      <c r="D3523" s="1" t="e">
        <f>_xlfn.XLOOKUP($A3523,Mapping!$A:$A,Mapping!$E:$E)</f>
        <v>#N/A</v>
      </c>
      <c r="E3523" s="1" t="e">
        <f>_xlfn.XLOOKUP($A3523,Mapping!$A:$A,Mapping!$C:$C)</f>
        <v>#N/A</v>
      </c>
      <c r="F3523" s="1" t="e">
        <f>_xlfn.XLOOKUP($A3523,Mapping!$A:$A,Mapping!$G:$G)</f>
        <v>#N/A</v>
      </c>
    </row>
    <row r="3524" spans="1:6" hidden="1" x14ac:dyDescent="0.25">
      <c r="A3524" t="s">
        <v>382</v>
      </c>
      <c r="B3524" t="s">
        <v>2</v>
      </c>
      <c r="C3524" s="1" t="e">
        <f>_xlfn.XLOOKUP($A3524,Mapping!$A:$A,Mapping!$D:$D)</f>
        <v>#N/A</v>
      </c>
      <c r="D3524" s="1" t="e">
        <f>_xlfn.XLOOKUP($A3524,Mapping!$A:$A,Mapping!$E:$E)</f>
        <v>#N/A</v>
      </c>
      <c r="E3524" s="1" t="e">
        <f>_xlfn.XLOOKUP($A3524,Mapping!$A:$A,Mapping!$C:$C)</f>
        <v>#N/A</v>
      </c>
      <c r="F3524" s="1" t="e">
        <f>_xlfn.XLOOKUP($A3524,Mapping!$A:$A,Mapping!$G:$G)</f>
        <v>#N/A</v>
      </c>
    </row>
    <row r="3525" spans="1:6" hidden="1" x14ac:dyDescent="0.25">
      <c r="A3525" t="s">
        <v>383</v>
      </c>
      <c r="B3525" t="s">
        <v>2</v>
      </c>
      <c r="C3525" s="1" t="e">
        <f>_xlfn.XLOOKUP($A3525,Mapping!$A:$A,Mapping!$D:$D)</f>
        <v>#N/A</v>
      </c>
      <c r="D3525" s="1" t="e">
        <f>_xlfn.XLOOKUP($A3525,Mapping!$A:$A,Mapping!$E:$E)</f>
        <v>#N/A</v>
      </c>
      <c r="E3525" s="1" t="e">
        <f>_xlfn.XLOOKUP($A3525,Mapping!$A:$A,Mapping!$C:$C)</f>
        <v>#N/A</v>
      </c>
      <c r="F3525" s="1" t="e">
        <f>_xlfn.XLOOKUP($A3525,Mapping!$A:$A,Mapping!$G:$G)</f>
        <v>#N/A</v>
      </c>
    </row>
    <row r="3526" spans="1:6" hidden="1" x14ac:dyDescent="0.25">
      <c r="A3526" t="s">
        <v>384</v>
      </c>
      <c r="B3526" t="s">
        <v>2</v>
      </c>
      <c r="C3526" s="1" t="e">
        <f>_xlfn.XLOOKUP($A3526,Mapping!$A:$A,Mapping!$D:$D)</f>
        <v>#N/A</v>
      </c>
      <c r="D3526" s="1" t="e">
        <f>_xlfn.XLOOKUP($A3526,Mapping!$A:$A,Mapping!$E:$E)</f>
        <v>#N/A</v>
      </c>
      <c r="E3526" s="1" t="e">
        <f>_xlfn.XLOOKUP($A3526,Mapping!$A:$A,Mapping!$C:$C)</f>
        <v>#N/A</v>
      </c>
      <c r="F3526" s="1" t="e">
        <f>_xlfn.XLOOKUP($A3526,Mapping!$A:$A,Mapping!$G:$G)</f>
        <v>#N/A</v>
      </c>
    </row>
    <row r="3527" spans="1:6" hidden="1" x14ac:dyDescent="0.25">
      <c r="A3527" t="s">
        <v>385</v>
      </c>
      <c r="B3527" t="s">
        <v>2</v>
      </c>
      <c r="C3527" s="1" t="e">
        <f>_xlfn.XLOOKUP($A3527,Mapping!$A:$A,Mapping!$D:$D)</f>
        <v>#N/A</v>
      </c>
      <c r="D3527" s="1" t="e">
        <f>_xlfn.XLOOKUP($A3527,Mapping!$A:$A,Mapping!$E:$E)</f>
        <v>#N/A</v>
      </c>
      <c r="E3527" s="1" t="e">
        <f>_xlfn.XLOOKUP($A3527,Mapping!$A:$A,Mapping!$C:$C)</f>
        <v>#N/A</v>
      </c>
      <c r="F3527" s="1" t="e">
        <f>_xlfn.XLOOKUP($A3527,Mapping!$A:$A,Mapping!$G:$G)</f>
        <v>#N/A</v>
      </c>
    </row>
    <row r="3528" spans="1:6" hidden="1" x14ac:dyDescent="0.25">
      <c r="A3528" t="s">
        <v>386</v>
      </c>
      <c r="B3528" t="s">
        <v>2</v>
      </c>
      <c r="C3528" s="1" t="e">
        <f>_xlfn.XLOOKUP($A3528,Mapping!$A:$A,Mapping!$D:$D)</f>
        <v>#N/A</v>
      </c>
      <c r="D3528" s="1" t="e">
        <f>_xlfn.XLOOKUP($A3528,Mapping!$A:$A,Mapping!$E:$E)</f>
        <v>#N/A</v>
      </c>
      <c r="E3528" s="1" t="e">
        <f>_xlfn.XLOOKUP($A3528,Mapping!$A:$A,Mapping!$C:$C)</f>
        <v>#N/A</v>
      </c>
      <c r="F3528" s="1" t="e">
        <f>_xlfn.XLOOKUP($A3528,Mapping!$A:$A,Mapping!$G:$G)</f>
        <v>#N/A</v>
      </c>
    </row>
    <row r="3529" spans="1:6" hidden="1" x14ac:dyDescent="0.25">
      <c r="A3529" t="s">
        <v>387</v>
      </c>
      <c r="B3529" t="s">
        <v>2</v>
      </c>
      <c r="C3529" s="1" t="e">
        <f>_xlfn.XLOOKUP($A3529,Mapping!$A:$A,Mapping!$D:$D)</f>
        <v>#N/A</v>
      </c>
      <c r="D3529" s="1" t="e">
        <f>_xlfn.XLOOKUP($A3529,Mapping!$A:$A,Mapping!$E:$E)</f>
        <v>#N/A</v>
      </c>
      <c r="E3529" s="1" t="e">
        <f>_xlfn.XLOOKUP($A3529,Mapping!$A:$A,Mapping!$C:$C)</f>
        <v>#N/A</v>
      </c>
      <c r="F3529" s="1" t="e">
        <f>_xlfn.XLOOKUP($A3529,Mapping!$A:$A,Mapping!$G:$G)</f>
        <v>#N/A</v>
      </c>
    </row>
    <row r="3530" spans="1:6" hidden="1" x14ac:dyDescent="0.25">
      <c r="A3530" t="s">
        <v>388</v>
      </c>
      <c r="B3530" t="s">
        <v>2</v>
      </c>
      <c r="C3530" s="1" t="e">
        <f>_xlfn.XLOOKUP($A3530,Mapping!$A:$A,Mapping!$D:$D)</f>
        <v>#N/A</v>
      </c>
      <c r="D3530" s="1" t="e">
        <f>_xlfn.XLOOKUP($A3530,Mapping!$A:$A,Mapping!$E:$E)</f>
        <v>#N/A</v>
      </c>
      <c r="E3530" s="1" t="e">
        <f>_xlfn.XLOOKUP($A3530,Mapping!$A:$A,Mapping!$C:$C)</f>
        <v>#N/A</v>
      </c>
      <c r="F3530" s="1" t="e">
        <f>_xlfn.XLOOKUP($A3530,Mapping!$A:$A,Mapping!$G:$G)</f>
        <v>#N/A</v>
      </c>
    </row>
    <row r="3531" spans="1:6" hidden="1" x14ac:dyDescent="0.25">
      <c r="A3531" t="s">
        <v>389</v>
      </c>
      <c r="B3531" t="s">
        <v>2</v>
      </c>
      <c r="C3531" s="1" t="e">
        <f>_xlfn.XLOOKUP($A3531,Mapping!$A:$A,Mapping!$D:$D)</f>
        <v>#N/A</v>
      </c>
      <c r="D3531" s="1" t="e">
        <f>_xlfn.XLOOKUP($A3531,Mapping!$A:$A,Mapping!$E:$E)</f>
        <v>#N/A</v>
      </c>
      <c r="E3531" s="1" t="e">
        <f>_xlfn.XLOOKUP($A3531,Mapping!$A:$A,Mapping!$C:$C)</f>
        <v>#N/A</v>
      </c>
      <c r="F3531" s="1" t="e">
        <f>_xlfn.XLOOKUP($A3531,Mapping!$A:$A,Mapping!$G:$G)</f>
        <v>#N/A</v>
      </c>
    </row>
    <row r="3532" spans="1:6" hidden="1" x14ac:dyDescent="0.25">
      <c r="A3532" t="s">
        <v>390</v>
      </c>
      <c r="B3532" t="s">
        <v>2</v>
      </c>
      <c r="C3532" s="1" t="e">
        <f>_xlfn.XLOOKUP($A3532,Mapping!$A:$A,Mapping!$D:$D)</f>
        <v>#N/A</v>
      </c>
      <c r="D3532" s="1" t="e">
        <f>_xlfn.XLOOKUP($A3532,Mapping!$A:$A,Mapping!$E:$E)</f>
        <v>#N/A</v>
      </c>
      <c r="E3532" s="1" t="e">
        <f>_xlfn.XLOOKUP($A3532,Mapping!$A:$A,Mapping!$C:$C)</f>
        <v>#N/A</v>
      </c>
      <c r="F3532" s="1" t="e">
        <f>_xlfn.XLOOKUP($A3532,Mapping!$A:$A,Mapping!$G:$G)</f>
        <v>#N/A</v>
      </c>
    </row>
    <row r="3533" spans="1:6" hidden="1" x14ac:dyDescent="0.25">
      <c r="A3533" t="s">
        <v>391</v>
      </c>
      <c r="B3533" t="s">
        <v>2</v>
      </c>
      <c r="C3533" s="1" t="e">
        <f>_xlfn.XLOOKUP($A3533,Mapping!$A:$A,Mapping!$D:$D)</f>
        <v>#N/A</v>
      </c>
      <c r="D3533" s="1" t="e">
        <f>_xlfn.XLOOKUP($A3533,Mapping!$A:$A,Mapping!$E:$E)</f>
        <v>#N/A</v>
      </c>
      <c r="E3533" s="1" t="e">
        <f>_xlfn.XLOOKUP($A3533,Mapping!$A:$A,Mapping!$C:$C)</f>
        <v>#N/A</v>
      </c>
      <c r="F3533" s="1" t="e">
        <f>_xlfn.XLOOKUP($A3533,Mapping!$A:$A,Mapping!$G:$G)</f>
        <v>#N/A</v>
      </c>
    </row>
    <row r="3534" spans="1:6" hidden="1" x14ac:dyDescent="0.25">
      <c r="A3534" t="s">
        <v>392</v>
      </c>
      <c r="B3534" t="s">
        <v>2</v>
      </c>
      <c r="C3534" s="1" t="e">
        <f>_xlfn.XLOOKUP($A3534,Mapping!$A:$A,Mapping!$D:$D)</f>
        <v>#N/A</v>
      </c>
      <c r="D3534" s="1" t="e">
        <f>_xlfn.XLOOKUP($A3534,Mapping!$A:$A,Mapping!$E:$E)</f>
        <v>#N/A</v>
      </c>
      <c r="E3534" s="1" t="e">
        <f>_xlfn.XLOOKUP($A3534,Mapping!$A:$A,Mapping!$C:$C)</f>
        <v>#N/A</v>
      </c>
      <c r="F3534" s="1" t="e">
        <f>_xlfn.XLOOKUP($A3534,Mapping!$A:$A,Mapping!$G:$G)</f>
        <v>#N/A</v>
      </c>
    </row>
    <row r="3535" spans="1:6" hidden="1" x14ac:dyDescent="0.25">
      <c r="A3535" t="s">
        <v>393</v>
      </c>
      <c r="B3535" t="s">
        <v>2</v>
      </c>
      <c r="C3535" s="1" t="e">
        <f>_xlfn.XLOOKUP($A3535,Mapping!$A:$A,Mapping!$D:$D)</f>
        <v>#N/A</v>
      </c>
      <c r="D3535" s="1" t="e">
        <f>_xlfn.XLOOKUP($A3535,Mapping!$A:$A,Mapping!$E:$E)</f>
        <v>#N/A</v>
      </c>
      <c r="E3535" s="1" t="e">
        <f>_xlfn.XLOOKUP($A3535,Mapping!$A:$A,Mapping!$C:$C)</f>
        <v>#N/A</v>
      </c>
      <c r="F3535" s="1" t="e">
        <f>_xlfn.XLOOKUP($A3535,Mapping!$A:$A,Mapping!$G:$G)</f>
        <v>#N/A</v>
      </c>
    </row>
    <row r="3536" spans="1:6" hidden="1" x14ac:dyDescent="0.25">
      <c r="A3536" t="s">
        <v>394</v>
      </c>
      <c r="B3536" t="s">
        <v>2</v>
      </c>
      <c r="C3536" s="1" t="e">
        <f>_xlfn.XLOOKUP($A3536,Mapping!$A:$A,Mapping!$D:$D)</f>
        <v>#N/A</v>
      </c>
      <c r="D3536" s="1" t="e">
        <f>_xlfn.XLOOKUP($A3536,Mapping!$A:$A,Mapping!$E:$E)</f>
        <v>#N/A</v>
      </c>
      <c r="E3536" s="1" t="e">
        <f>_xlfn.XLOOKUP($A3536,Mapping!$A:$A,Mapping!$C:$C)</f>
        <v>#N/A</v>
      </c>
      <c r="F3536" s="1" t="e">
        <f>_xlfn.XLOOKUP($A3536,Mapping!$A:$A,Mapping!$G:$G)</f>
        <v>#N/A</v>
      </c>
    </row>
    <row r="3537" spans="1:6" hidden="1" x14ac:dyDescent="0.25">
      <c r="A3537" t="s">
        <v>395</v>
      </c>
      <c r="B3537" t="s">
        <v>2</v>
      </c>
      <c r="C3537" s="1" t="e">
        <f>_xlfn.XLOOKUP($A3537,Mapping!$A:$A,Mapping!$D:$D)</f>
        <v>#N/A</v>
      </c>
      <c r="D3537" s="1" t="e">
        <f>_xlfn.XLOOKUP($A3537,Mapping!$A:$A,Mapping!$E:$E)</f>
        <v>#N/A</v>
      </c>
      <c r="E3537" s="1" t="e">
        <f>_xlfn.XLOOKUP($A3537,Mapping!$A:$A,Mapping!$C:$C)</f>
        <v>#N/A</v>
      </c>
      <c r="F3537" s="1" t="e">
        <f>_xlfn.XLOOKUP($A3537,Mapping!$A:$A,Mapping!$G:$G)</f>
        <v>#N/A</v>
      </c>
    </row>
    <row r="3538" spans="1:6" hidden="1" x14ac:dyDescent="0.25">
      <c r="A3538" t="s">
        <v>396</v>
      </c>
      <c r="B3538" t="s">
        <v>2</v>
      </c>
      <c r="C3538" s="1" t="e">
        <f>_xlfn.XLOOKUP($A3538,Mapping!$A:$A,Mapping!$D:$D)</f>
        <v>#N/A</v>
      </c>
      <c r="D3538" s="1" t="e">
        <f>_xlfn.XLOOKUP($A3538,Mapping!$A:$A,Mapping!$E:$E)</f>
        <v>#N/A</v>
      </c>
      <c r="E3538" s="1" t="e">
        <f>_xlfn.XLOOKUP($A3538,Mapping!$A:$A,Mapping!$C:$C)</f>
        <v>#N/A</v>
      </c>
      <c r="F3538" s="1" t="e">
        <f>_xlfn.XLOOKUP($A3538,Mapping!$A:$A,Mapping!$G:$G)</f>
        <v>#N/A</v>
      </c>
    </row>
    <row r="3539" spans="1:6" hidden="1" x14ac:dyDescent="0.25">
      <c r="A3539" t="s">
        <v>397</v>
      </c>
      <c r="B3539" t="s">
        <v>2</v>
      </c>
      <c r="C3539" s="1" t="e">
        <f>_xlfn.XLOOKUP($A3539,Mapping!$A:$A,Mapping!$D:$D)</f>
        <v>#N/A</v>
      </c>
      <c r="D3539" s="1" t="e">
        <f>_xlfn.XLOOKUP($A3539,Mapping!$A:$A,Mapping!$E:$E)</f>
        <v>#N/A</v>
      </c>
      <c r="E3539" s="1" t="e">
        <f>_xlfn.XLOOKUP($A3539,Mapping!$A:$A,Mapping!$C:$C)</f>
        <v>#N/A</v>
      </c>
      <c r="F3539" s="1" t="e">
        <f>_xlfn.XLOOKUP($A3539,Mapping!$A:$A,Mapping!$G:$G)</f>
        <v>#N/A</v>
      </c>
    </row>
    <row r="3540" spans="1:6" hidden="1" x14ac:dyDescent="0.25">
      <c r="A3540" t="s">
        <v>398</v>
      </c>
      <c r="B3540" t="s">
        <v>2</v>
      </c>
      <c r="C3540" s="1" t="e">
        <f>_xlfn.XLOOKUP($A3540,Mapping!$A:$A,Mapping!$D:$D)</f>
        <v>#N/A</v>
      </c>
      <c r="D3540" s="1" t="e">
        <f>_xlfn.XLOOKUP($A3540,Mapping!$A:$A,Mapping!$E:$E)</f>
        <v>#N/A</v>
      </c>
      <c r="E3540" s="1" t="e">
        <f>_xlfn.XLOOKUP($A3540,Mapping!$A:$A,Mapping!$C:$C)</f>
        <v>#N/A</v>
      </c>
      <c r="F3540" s="1" t="e">
        <f>_xlfn.XLOOKUP($A3540,Mapping!$A:$A,Mapping!$G:$G)</f>
        <v>#N/A</v>
      </c>
    </row>
    <row r="3541" spans="1:6" hidden="1" x14ac:dyDescent="0.25">
      <c r="A3541" t="s">
        <v>399</v>
      </c>
      <c r="B3541" t="s">
        <v>2</v>
      </c>
      <c r="C3541" s="1" t="e">
        <f>_xlfn.XLOOKUP($A3541,Mapping!$A:$A,Mapping!$D:$D)</f>
        <v>#N/A</v>
      </c>
      <c r="D3541" s="1" t="e">
        <f>_xlfn.XLOOKUP($A3541,Mapping!$A:$A,Mapping!$E:$E)</f>
        <v>#N/A</v>
      </c>
      <c r="E3541" s="1" t="e">
        <f>_xlfn.XLOOKUP($A3541,Mapping!$A:$A,Mapping!$C:$C)</f>
        <v>#N/A</v>
      </c>
      <c r="F3541" s="1" t="e">
        <f>_xlfn.XLOOKUP($A3541,Mapping!$A:$A,Mapping!$G:$G)</f>
        <v>#N/A</v>
      </c>
    </row>
    <row r="3542" spans="1:6" hidden="1" x14ac:dyDescent="0.25">
      <c r="A3542" t="s">
        <v>400</v>
      </c>
      <c r="B3542" t="s">
        <v>2</v>
      </c>
      <c r="C3542" s="1" t="e">
        <f>_xlfn.XLOOKUP($A3542,Mapping!$A:$A,Mapping!$D:$D)</f>
        <v>#N/A</v>
      </c>
      <c r="D3542" s="1" t="e">
        <f>_xlfn.XLOOKUP($A3542,Mapping!$A:$A,Mapping!$E:$E)</f>
        <v>#N/A</v>
      </c>
      <c r="E3542" s="1" t="e">
        <f>_xlfn.XLOOKUP($A3542,Mapping!$A:$A,Mapping!$C:$C)</f>
        <v>#N/A</v>
      </c>
      <c r="F3542" s="1" t="e">
        <f>_xlfn.XLOOKUP($A3542,Mapping!$A:$A,Mapping!$G:$G)</f>
        <v>#N/A</v>
      </c>
    </row>
    <row r="3543" spans="1:6" hidden="1" x14ac:dyDescent="0.25">
      <c r="A3543" t="s">
        <v>401</v>
      </c>
      <c r="B3543" t="s">
        <v>2</v>
      </c>
      <c r="C3543" s="1" t="e">
        <f>_xlfn.XLOOKUP($A3543,Mapping!$A:$A,Mapping!$D:$D)</f>
        <v>#N/A</v>
      </c>
      <c r="D3543" s="1" t="e">
        <f>_xlfn.XLOOKUP($A3543,Mapping!$A:$A,Mapping!$E:$E)</f>
        <v>#N/A</v>
      </c>
      <c r="E3543" s="1" t="e">
        <f>_xlfn.XLOOKUP($A3543,Mapping!$A:$A,Mapping!$C:$C)</f>
        <v>#N/A</v>
      </c>
      <c r="F3543" s="1" t="e">
        <f>_xlfn.XLOOKUP($A3543,Mapping!$A:$A,Mapping!$G:$G)</f>
        <v>#N/A</v>
      </c>
    </row>
    <row r="3544" spans="1:6" hidden="1" x14ac:dyDescent="0.25">
      <c r="A3544" t="s">
        <v>402</v>
      </c>
      <c r="B3544" t="s">
        <v>2</v>
      </c>
      <c r="C3544" s="1" t="e">
        <f>_xlfn.XLOOKUP($A3544,Mapping!$A:$A,Mapping!$D:$D)</f>
        <v>#N/A</v>
      </c>
      <c r="D3544" s="1" t="e">
        <f>_xlfn.XLOOKUP($A3544,Mapping!$A:$A,Mapping!$E:$E)</f>
        <v>#N/A</v>
      </c>
      <c r="E3544" s="1" t="e">
        <f>_xlfn.XLOOKUP($A3544,Mapping!$A:$A,Mapping!$C:$C)</f>
        <v>#N/A</v>
      </c>
      <c r="F3544" s="1" t="e">
        <f>_xlfn.XLOOKUP($A3544,Mapping!$A:$A,Mapping!$G:$G)</f>
        <v>#N/A</v>
      </c>
    </row>
    <row r="3545" spans="1:6" hidden="1" x14ac:dyDescent="0.25">
      <c r="A3545" t="s">
        <v>403</v>
      </c>
      <c r="B3545" t="s">
        <v>2</v>
      </c>
      <c r="C3545" s="1" t="e">
        <f>_xlfn.XLOOKUP($A3545,Mapping!$A:$A,Mapping!$D:$D)</f>
        <v>#N/A</v>
      </c>
      <c r="D3545" s="1" t="e">
        <f>_xlfn.XLOOKUP($A3545,Mapping!$A:$A,Mapping!$E:$E)</f>
        <v>#N/A</v>
      </c>
      <c r="E3545" s="1" t="e">
        <f>_xlfn.XLOOKUP($A3545,Mapping!$A:$A,Mapping!$C:$C)</f>
        <v>#N/A</v>
      </c>
      <c r="F3545" s="1" t="e">
        <f>_xlfn.XLOOKUP($A3545,Mapping!$A:$A,Mapping!$G:$G)</f>
        <v>#N/A</v>
      </c>
    </row>
    <row r="3546" spans="1:6" hidden="1" x14ac:dyDescent="0.25">
      <c r="A3546" t="s">
        <v>404</v>
      </c>
      <c r="B3546" t="s">
        <v>2</v>
      </c>
      <c r="C3546" s="1" t="e">
        <f>_xlfn.XLOOKUP($A3546,Mapping!$A:$A,Mapping!$D:$D)</f>
        <v>#N/A</v>
      </c>
      <c r="D3546" s="1" t="e">
        <f>_xlfn.XLOOKUP($A3546,Mapping!$A:$A,Mapping!$E:$E)</f>
        <v>#N/A</v>
      </c>
      <c r="E3546" s="1" t="e">
        <f>_xlfn.XLOOKUP($A3546,Mapping!$A:$A,Mapping!$C:$C)</f>
        <v>#N/A</v>
      </c>
      <c r="F3546" s="1" t="e">
        <f>_xlfn.XLOOKUP($A3546,Mapping!$A:$A,Mapping!$G:$G)</f>
        <v>#N/A</v>
      </c>
    </row>
    <row r="3547" spans="1:6" hidden="1" x14ac:dyDescent="0.25">
      <c r="A3547" t="s">
        <v>405</v>
      </c>
      <c r="B3547" t="s">
        <v>2</v>
      </c>
      <c r="C3547" s="1" t="e">
        <f>_xlfn.XLOOKUP($A3547,Mapping!$A:$A,Mapping!$D:$D)</f>
        <v>#N/A</v>
      </c>
      <c r="D3547" s="1" t="e">
        <f>_xlfn.XLOOKUP($A3547,Mapping!$A:$A,Mapping!$E:$E)</f>
        <v>#N/A</v>
      </c>
      <c r="E3547" s="1" t="e">
        <f>_xlfn.XLOOKUP($A3547,Mapping!$A:$A,Mapping!$C:$C)</f>
        <v>#N/A</v>
      </c>
      <c r="F3547" s="1" t="e">
        <f>_xlfn.XLOOKUP($A3547,Mapping!$A:$A,Mapping!$G:$G)</f>
        <v>#N/A</v>
      </c>
    </row>
    <row r="3548" spans="1:6" hidden="1" x14ac:dyDescent="0.25">
      <c r="A3548" t="s">
        <v>406</v>
      </c>
      <c r="B3548" t="s">
        <v>2</v>
      </c>
      <c r="C3548" s="1" t="e">
        <f>_xlfn.XLOOKUP($A3548,Mapping!$A:$A,Mapping!$D:$D)</f>
        <v>#N/A</v>
      </c>
      <c r="D3548" s="1" t="e">
        <f>_xlfn.XLOOKUP($A3548,Mapping!$A:$A,Mapping!$E:$E)</f>
        <v>#N/A</v>
      </c>
      <c r="E3548" s="1" t="e">
        <f>_xlfn.XLOOKUP($A3548,Mapping!$A:$A,Mapping!$C:$C)</f>
        <v>#N/A</v>
      </c>
      <c r="F3548" s="1" t="e">
        <f>_xlfn.XLOOKUP($A3548,Mapping!$A:$A,Mapping!$G:$G)</f>
        <v>#N/A</v>
      </c>
    </row>
    <row r="3549" spans="1:6" hidden="1" x14ac:dyDescent="0.25">
      <c r="A3549" t="s">
        <v>407</v>
      </c>
      <c r="B3549" t="s">
        <v>2</v>
      </c>
      <c r="C3549" s="1" t="e">
        <f>_xlfn.XLOOKUP($A3549,Mapping!$A:$A,Mapping!$D:$D)</f>
        <v>#N/A</v>
      </c>
      <c r="D3549" s="1" t="e">
        <f>_xlfn.XLOOKUP($A3549,Mapping!$A:$A,Mapping!$E:$E)</f>
        <v>#N/A</v>
      </c>
      <c r="E3549" s="1" t="e">
        <f>_xlfn.XLOOKUP($A3549,Mapping!$A:$A,Mapping!$C:$C)</f>
        <v>#N/A</v>
      </c>
      <c r="F3549" s="1" t="e">
        <f>_xlfn.XLOOKUP($A3549,Mapping!$A:$A,Mapping!$G:$G)</f>
        <v>#N/A</v>
      </c>
    </row>
    <row r="3550" spans="1:6" hidden="1" x14ac:dyDescent="0.25">
      <c r="A3550" t="s">
        <v>408</v>
      </c>
      <c r="B3550" t="s">
        <v>2</v>
      </c>
      <c r="C3550" s="1" t="e">
        <f>_xlfn.XLOOKUP($A3550,Mapping!$A:$A,Mapping!$D:$D)</f>
        <v>#N/A</v>
      </c>
      <c r="D3550" s="1" t="e">
        <f>_xlfn.XLOOKUP($A3550,Mapping!$A:$A,Mapping!$E:$E)</f>
        <v>#N/A</v>
      </c>
      <c r="E3550" s="1" t="e">
        <f>_xlfn.XLOOKUP($A3550,Mapping!$A:$A,Mapping!$C:$C)</f>
        <v>#N/A</v>
      </c>
      <c r="F3550" s="1" t="e">
        <f>_xlfn.XLOOKUP($A3550,Mapping!$A:$A,Mapping!$G:$G)</f>
        <v>#N/A</v>
      </c>
    </row>
    <row r="3551" spans="1:6" hidden="1" x14ac:dyDescent="0.25">
      <c r="A3551" t="s">
        <v>409</v>
      </c>
      <c r="B3551" t="s">
        <v>2</v>
      </c>
      <c r="C3551" s="1" t="e">
        <f>_xlfn.XLOOKUP($A3551,Mapping!$A:$A,Mapping!$D:$D)</f>
        <v>#N/A</v>
      </c>
      <c r="D3551" s="1" t="e">
        <f>_xlfn.XLOOKUP($A3551,Mapping!$A:$A,Mapping!$E:$E)</f>
        <v>#N/A</v>
      </c>
      <c r="E3551" s="1" t="e">
        <f>_xlfn.XLOOKUP($A3551,Mapping!$A:$A,Mapping!$C:$C)</f>
        <v>#N/A</v>
      </c>
      <c r="F3551" s="1" t="e">
        <f>_xlfn.XLOOKUP($A3551,Mapping!$A:$A,Mapping!$G:$G)</f>
        <v>#N/A</v>
      </c>
    </row>
    <row r="3552" spans="1:6" hidden="1" x14ac:dyDescent="0.25">
      <c r="A3552" t="s">
        <v>410</v>
      </c>
      <c r="B3552" t="s">
        <v>2</v>
      </c>
      <c r="C3552" s="1" t="e">
        <f>_xlfn.XLOOKUP($A3552,Mapping!$A:$A,Mapping!$D:$D)</f>
        <v>#N/A</v>
      </c>
      <c r="D3552" s="1" t="e">
        <f>_xlfn.XLOOKUP($A3552,Mapping!$A:$A,Mapping!$E:$E)</f>
        <v>#N/A</v>
      </c>
      <c r="E3552" s="1" t="e">
        <f>_xlfn.XLOOKUP($A3552,Mapping!$A:$A,Mapping!$C:$C)</f>
        <v>#N/A</v>
      </c>
      <c r="F3552" s="1" t="e">
        <f>_xlfn.XLOOKUP($A3552,Mapping!$A:$A,Mapping!$G:$G)</f>
        <v>#N/A</v>
      </c>
    </row>
    <row r="3553" spans="1:6" hidden="1" x14ac:dyDescent="0.25">
      <c r="A3553" t="s">
        <v>411</v>
      </c>
      <c r="B3553" t="s">
        <v>2</v>
      </c>
      <c r="C3553" s="1" t="e">
        <f>_xlfn.XLOOKUP($A3553,Mapping!$A:$A,Mapping!$D:$D)</f>
        <v>#N/A</v>
      </c>
      <c r="D3553" s="1" t="e">
        <f>_xlfn.XLOOKUP($A3553,Mapping!$A:$A,Mapping!$E:$E)</f>
        <v>#N/A</v>
      </c>
      <c r="E3553" s="1" t="e">
        <f>_xlfn.XLOOKUP($A3553,Mapping!$A:$A,Mapping!$C:$C)</f>
        <v>#N/A</v>
      </c>
      <c r="F3553" s="1" t="e">
        <f>_xlfn.XLOOKUP($A3553,Mapping!$A:$A,Mapping!$G:$G)</f>
        <v>#N/A</v>
      </c>
    </row>
    <row r="3554" spans="1:6" hidden="1" x14ac:dyDescent="0.25">
      <c r="A3554" t="s">
        <v>412</v>
      </c>
      <c r="B3554" t="s">
        <v>2</v>
      </c>
      <c r="C3554" s="1" t="e">
        <f>_xlfn.XLOOKUP($A3554,Mapping!$A:$A,Mapping!$D:$D)</f>
        <v>#N/A</v>
      </c>
      <c r="D3554" s="1" t="e">
        <f>_xlfn.XLOOKUP($A3554,Mapping!$A:$A,Mapping!$E:$E)</f>
        <v>#N/A</v>
      </c>
      <c r="E3554" s="1" t="e">
        <f>_xlfn.XLOOKUP($A3554,Mapping!$A:$A,Mapping!$C:$C)</f>
        <v>#N/A</v>
      </c>
      <c r="F3554" s="1" t="e">
        <f>_xlfn.XLOOKUP($A3554,Mapping!$A:$A,Mapping!$G:$G)</f>
        <v>#N/A</v>
      </c>
    </row>
    <row r="3555" spans="1:6" hidden="1" x14ac:dyDescent="0.25">
      <c r="A3555" t="s">
        <v>413</v>
      </c>
      <c r="B3555" t="s">
        <v>2</v>
      </c>
      <c r="C3555" s="1" t="e">
        <f>_xlfn.XLOOKUP($A3555,Mapping!$A:$A,Mapping!$D:$D)</f>
        <v>#N/A</v>
      </c>
      <c r="D3555" s="1" t="e">
        <f>_xlfn.XLOOKUP($A3555,Mapping!$A:$A,Mapping!$E:$E)</f>
        <v>#N/A</v>
      </c>
      <c r="E3555" s="1" t="e">
        <f>_xlfn.XLOOKUP($A3555,Mapping!$A:$A,Mapping!$C:$C)</f>
        <v>#N/A</v>
      </c>
      <c r="F3555" s="1" t="e">
        <f>_xlfn.XLOOKUP($A3555,Mapping!$A:$A,Mapping!$G:$G)</f>
        <v>#N/A</v>
      </c>
    </row>
    <row r="3556" spans="1:6" hidden="1" x14ac:dyDescent="0.25">
      <c r="A3556" t="s">
        <v>414</v>
      </c>
      <c r="B3556" t="s">
        <v>2</v>
      </c>
      <c r="C3556" s="1" t="e">
        <f>_xlfn.XLOOKUP($A3556,Mapping!$A:$A,Mapping!$D:$D)</f>
        <v>#N/A</v>
      </c>
      <c r="D3556" s="1" t="e">
        <f>_xlfn.XLOOKUP($A3556,Mapping!$A:$A,Mapping!$E:$E)</f>
        <v>#N/A</v>
      </c>
      <c r="E3556" s="1" t="e">
        <f>_xlfn.XLOOKUP($A3556,Mapping!$A:$A,Mapping!$C:$C)</f>
        <v>#N/A</v>
      </c>
      <c r="F3556" s="1" t="e">
        <f>_xlfn.XLOOKUP($A3556,Mapping!$A:$A,Mapping!$G:$G)</f>
        <v>#N/A</v>
      </c>
    </row>
    <row r="3557" spans="1:6" hidden="1" x14ac:dyDescent="0.25">
      <c r="A3557" t="s">
        <v>415</v>
      </c>
      <c r="B3557" t="s">
        <v>2</v>
      </c>
      <c r="C3557" s="1" t="e">
        <f>_xlfn.XLOOKUP($A3557,Mapping!$A:$A,Mapping!$D:$D)</f>
        <v>#N/A</v>
      </c>
      <c r="D3557" s="1" t="e">
        <f>_xlfn.XLOOKUP($A3557,Mapping!$A:$A,Mapping!$E:$E)</f>
        <v>#N/A</v>
      </c>
      <c r="E3557" s="1" t="e">
        <f>_xlfn.XLOOKUP($A3557,Mapping!$A:$A,Mapping!$C:$C)</f>
        <v>#N/A</v>
      </c>
      <c r="F3557" s="1" t="e">
        <f>_xlfn.XLOOKUP($A3557,Mapping!$A:$A,Mapping!$G:$G)</f>
        <v>#N/A</v>
      </c>
    </row>
    <row r="3558" spans="1:6" hidden="1" x14ac:dyDescent="0.25">
      <c r="A3558" t="s">
        <v>416</v>
      </c>
      <c r="B3558" t="s">
        <v>2</v>
      </c>
      <c r="C3558" s="1" t="e">
        <f>_xlfn.XLOOKUP($A3558,Mapping!$A:$A,Mapping!$D:$D)</f>
        <v>#N/A</v>
      </c>
      <c r="D3558" s="1" t="e">
        <f>_xlfn.XLOOKUP($A3558,Mapping!$A:$A,Mapping!$E:$E)</f>
        <v>#N/A</v>
      </c>
      <c r="E3558" s="1" t="e">
        <f>_xlfn.XLOOKUP($A3558,Mapping!$A:$A,Mapping!$C:$C)</f>
        <v>#N/A</v>
      </c>
      <c r="F3558" s="1" t="e">
        <f>_xlfn.XLOOKUP($A3558,Mapping!$A:$A,Mapping!$G:$G)</f>
        <v>#N/A</v>
      </c>
    </row>
    <row r="3559" spans="1:6" hidden="1" x14ac:dyDescent="0.25">
      <c r="A3559" t="s">
        <v>417</v>
      </c>
      <c r="B3559" t="s">
        <v>2</v>
      </c>
      <c r="C3559" s="1" t="e">
        <f>_xlfn.XLOOKUP($A3559,Mapping!$A:$A,Mapping!$D:$D)</f>
        <v>#N/A</v>
      </c>
      <c r="D3559" s="1" t="e">
        <f>_xlfn.XLOOKUP($A3559,Mapping!$A:$A,Mapping!$E:$E)</f>
        <v>#N/A</v>
      </c>
      <c r="E3559" s="1" t="e">
        <f>_xlfn.XLOOKUP($A3559,Mapping!$A:$A,Mapping!$C:$C)</f>
        <v>#N/A</v>
      </c>
      <c r="F3559" s="1" t="e">
        <f>_xlfn.XLOOKUP($A3559,Mapping!$A:$A,Mapping!$G:$G)</f>
        <v>#N/A</v>
      </c>
    </row>
    <row r="3560" spans="1:6" hidden="1" x14ac:dyDescent="0.25">
      <c r="A3560" t="s">
        <v>418</v>
      </c>
      <c r="B3560" t="s">
        <v>2</v>
      </c>
      <c r="C3560" s="1" t="e">
        <f>_xlfn.XLOOKUP($A3560,Mapping!$A:$A,Mapping!$D:$D)</f>
        <v>#N/A</v>
      </c>
      <c r="D3560" s="1" t="e">
        <f>_xlfn.XLOOKUP($A3560,Mapping!$A:$A,Mapping!$E:$E)</f>
        <v>#N/A</v>
      </c>
      <c r="E3560" s="1" t="e">
        <f>_xlfn.XLOOKUP($A3560,Mapping!$A:$A,Mapping!$C:$C)</f>
        <v>#N/A</v>
      </c>
      <c r="F3560" s="1" t="e">
        <f>_xlfn.XLOOKUP($A3560,Mapping!$A:$A,Mapping!$G:$G)</f>
        <v>#N/A</v>
      </c>
    </row>
    <row r="3561" spans="1:6" hidden="1" x14ac:dyDescent="0.25">
      <c r="A3561" t="s">
        <v>419</v>
      </c>
      <c r="B3561" t="s">
        <v>2</v>
      </c>
      <c r="C3561" s="1" t="e">
        <f>_xlfn.XLOOKUP($A3561,Mapping!$A:$A,Mapping!$D:$D)</f>
        <v>#N/A</v>
      </c>
      <c r="D3561" s="1" t="e">
        <f>_xlfn.XLOOKUP($A3561,Mapping!$A:$A,Mapping!$E:$E)</f>
        <v>#N/A</v>
      </c>
      <c r="E3561" s="1" t="e">
        <f>_xlfn.XLOOKUP($A3561,Mapping!$A:$A,Mapping!$C:$C)</f>
        <v>#N/A</v>
      </c>
      <c r="F3561" s="1" t="e">
        <f>_xlfn.XLOOKUP($A3561,Mapping!$A:$A,Mapping!$G:$G)</f>
        <v>#N/A</v>
      </c>
    </row>
    <row r="3562" spans="1:6" hidden="1" x14ac:dyDescent="0.25">
      <c r="A3562" t="s">
        <v>420</v>
      </c>
      <c r="B3562" t="s">
        <v>2</v>
      </c>
      <c r="C3562" s="1" t="e">
        <f>_xlfn.XLOOKUP($A3562,Mapping!$A:$A,Mapping!$D:$D)</f>
        <v>#N/A</v>
      </c>
      <c r="D3562" s="1" t="e">
        <f>_xlfn.XLOOKUP($A3562,Mapping!$A:$A,Mapping!$E:$E)</f>
        <v>#N/A</v>
      </c>
      <c r="E3562" s="1" t="e">
        <f>_xlfn.XLOOKUP($A3562,Mapping!$A:$A,Mapping!$C:$C)</f>
        <v>#N/A</v>
      </c>
      <c r="F3562" s="1" t="e">
        <f>_xlfn.XLOOKUP($A3562,Mapping!$A:$A,Mapping!$G:$G)</f>
        <v>#N/A</v>
      </c>
    </row>
    <row r="3563" spans="1:6" hidden="1" x14ac:dyDescent="0.25">
      <c r="A3563" t="s">
        <v>421</v>
      </c>
      <c r="B3563" t="s">
        <v>2</v>
      </c>
      <c r="C3563" s="1" t="e">
        <f>_xlfn.XLOOKUP($A3563,Mapping!$A:$A,Mapping!$D:$D)</f>
        <v>#N/A</v>
      </c>
      <c r="D3563" s="1" t="e">
        <f>_xlfn.XLOOKUP($A3563,Mapping!$A:$A,Mapping!$E:$E)</f>
        <v>#N/A</v>
      </c>
      <c r="E3563" s="1" t="e">
        <f>_xlfn.XLOOKUP($A3563,Mapping!$A:$A,Mapping!$C:$C)</f>
        <v>#N/A</v>
      </c>
      <c r="F3563" s="1" t="e">
        <f>_xlfn.XLOOKUP($A3563,Mapping!$A:$A,Mapping!$G:$G)</f>
        <v>#N/A</v>
      </c>
    </row>
    <row r="3564" spans="1:6" hidden="1" x14ac:dyDescent="0.25">
      <c r="A3564" t="s">
        <v>422</v>
      </c>
      <c r="B3564" t="s">
        <v>2</v>
      </c>
      <c r="C3564" s="1" t="e">
        <f>_xlfn.XLOOKUP($A3564,Mapping!$A:$A,Mapping!$D:$D)</f>
        <v>#N/A</v>
      </c>
      <c r="D3564" s="1" t="e">
        <f>_xlfn.XLOOKUP($A3564,Mapping!$A:$A,Mapping!$E:$E)</f>
        <v>#N/A</v>
      </c>
      <c r="E3564" s="1" t="e">
        <f>_xlfn.XLOOKUP($A3564,Mapping!$A:$A,Mapping!$C:$C)</f>
        <v>#N/A</v>
      </c>
      <c r="F3564" s="1" t="e">
        <f>_xlfn.XLOOKUP($A3564,Mapping!$A:$A,Mapping!$G:$G)</f>
        <v>#N/A</v>
      </c>
    </row>
    <row r="3565" spans="1:6" hidden="1" x14ac:dyDescent="0.25">
      <c r="A3565" t="s">
        <v>423</v>
      </c>
      <c r="B3565" t="s">
        <v>2</v>
      </c>
      <c r="C3565" s="1" t="e">
        <f>_xlfn.XLOOKUP($A3565,Mapping!$A:$A,Mapping!$D:$D)</f>
        <v>#N/A</v>
      </c>
      <c r="D3565" s="1" t="e">
        <f>_xlfn.XLOOKUP($A3565,Mapping!$A:$A,Mapping!$E:$E)</f>
        <v>#N/A</v>
      </c>
      <c r="E3565" s="1" t="e">
        <f>_xlfn.XLOOKUP($A3565,Mapping!$A:$A,Mapping!$C:$C)</f>
        <v>#N/A</v>
      </c>
      <c r="F3565" s="1" t="e">
        <f>_xlfn.XLOOKUP($A3565,Mapping!$A:$A,Mapping!$G:$G)</f>
        <v>#N/A</v>
      </c>
    </row>
    <row r="3566" spans="1:6" hidden="1" x14ac:dyDescent="0.25">
      <c r="A3566" t="s">
        <v>424</v>
      </c>
      <c r="B3566" t="s">
        <v>2</v>
      </c>
      <c r="C3566" s="1" t="e">
        <f>_xlfn.XLOOKUP($A3566,Mapping!$A:$A,Mapping!$D:$D)</f>
        <v>#N/A</v>
      </c>
      <c r="D3566" s="1" t="e">
        <f>_xlfn.XLOOKUP($A3566,Mapping!$A:$A,Mapping!$E:$E)</f>
        <v>#N/A</v>
      </c>
      <c r="E3566" s="1" t="e">
        <f>_xlfn.XLOOKUP($A3566,Mapping!$A:$A,Mapping!$C:$C)</f>
        <v>#N/A</v>
      </c>
      <c r="F3566" s="1" t="e">
        <f>_xlfn.XLOOKUP($A3566,Mapping!$A:$A,Mapping!$G:$G)</f>
        <v>#N/A</v>
      </c>
    </row>
    <row r="3567" spans="1:6" hidden="1" x14ac:dyDescent="0.25">
      <c r="A3567" t="s">
        <v>425</v>
      </c>
      <c r="B3567" t="s">
        <v>2</v>
      </c>
      <c r="C3567" s="1" t="e">
        <f>_xlfn.XLOOKUP($A3567,Mapping!$A:$A,Mapping!$D:$D)</f>
        <v>#N/A</v>
      </c>
      <c r="D3567" s="1" t="e">
        <f>_xlfn.XLOOKUP($A3567,Mapping!$A:$A,Mapping!$E:$E)</f>
        <v>#N/A</v>
      </c>
      <c r="E3567" s="1" t="e">
        <f>_xlfn.XLOOKUP($A3567,Mapping!$A:$A,Mapping!$C:$C)</f>
        <v>#N/A</v>
      </c>
      <c r="F3567" s="1" t="e">
        <f>_xlfn.XLOOKUP($A3567,Mapping!$A:$A,Mapping!$G:$G)</f>
        <v>#N/A</v>
      </c>
    </row>
    <row r="3568" spans="1:6" hidden="1" x14ac:dyDescent="0.25">
      <c r="A3568" t="s">
        <v>426</v>
      </c>
      <c r="B3568" t="s">
        <v>2</v>
      </c>
      <c r="C3568" s="1" t="e">
        <f>_xlfn.XLOOKUP($A3568,Mapping!$A:$A,Mapping!$D:$D)</f>
        <v>#N/A</v>
      </c>
      <c r="D3568" s="1" t="e">
        <f>_xlfn.XLOOKUP($A3568,Mapping!$A:$A,Mapping!$E:$E)</f>
        <v>#N/A</v>
      </c>
      <c r="E3568" s="1" t="e">
        <f>_xlfn.XLOOKUP($A3568,Mapping!$A:$A,Mapping!$C:$C)</f>
        <v>#N/A</v>
      </c>
      <c r="F3568" s="1" t="e">
        <f>_xlfn.XLOOKUP($A3568,Mapping!$A:$A,Mapping!$G:$G)</f>
        <v>#N/A</v>
      </c>
    </row>
    <row r="3569" spans="1:6" hidden="1" x14ac:dyDescent="0.25">
      <c r="A3569" t="s">
        <v>427</v>
      </c>
      <c r="B3569" t="s">
        <v>2</v>
      </c>
      <c r="C3569" s="1" t="e">
        <f>_xlfn.XLOOKUP($A3569,Mapping!$A:$A,Mapping!$D:$D)</f>
        <v>#N/A</v>
      </c>
      <c r="D3569" s="1" t="e">
        <f>_xlfn.XLOOKUP($A3569,Mapping!$A:$A,Mapping!$E:$E)</f>
        <v>#N/A</v>
      </c>
      <c r="E3569" s="1" t="e">
        <f>_xlfn.XLOOKUP($A3569,Mapping!$A:$A,Mapping!$C:$C)</f>
        <v>#N/A</v>
      </c>
      <c r="F3569" s="1" t="e">
        <f>_xlfn.XLOOKUP($A3569,Mapping!$A:$A,Mapping!$G:$G)</f>
        <v>#N/A</v>
      </c>
    </row>
    <row r="3570" spans="1:6" hidden="1" x14ac:dyDescent="0.25">
      <c r="A3570" t="s">
        <v>428</v>
      </c>
      <c r="B3570" t="s">
        <v>2</v>
      </c>
      <c r="C3570" s="1" t="e">
        <f>_xlfn.XLOOKUP($A3570,Mapping!$A:$A,Mapping!$D:$D)</f>
        <v>#N/A</v>
      </c>
      <c r="D3570" s="1" t="e">
        <f>_xlfn.XLOOKUP($A3570,Mapping!$A:$A,Mapping!$E:$E)</f>
        <v>#N/A</v>
      </c>
      <c r="E3570" s="1" t="e">
        <f>_xlfn.XLOOKUP($A3570,Mapping!$A:$A,Mapping!$C:$C)</f>
        <v>#N/A</v>
      </c>
      <c r="F3570" s="1" t="e">
        <f>_xlfn.XLOOKUP($A3570,Mapping!$A:$A,Mapping!$G:$G)</f>
        <v>#N/A</v>
      </c>
    </row>
    <row r="3571" spans="1:6" hidden="1" x14ac:dyDescent="0.25">
      <c r="A3571" t="s">
        <v>429</v>
      </c>
      <c r="B3571" t="s">
        <v>2</v>
      </c>
      <c r="C3571" s="1" t="e">
        <f>_xlfn.XLOOKUP($A3571,Mapping!$A:$A,Mapping!$D:$D)</f>
        <v>#N/A</v>
      </c>
      <c r="D3571" s="1" t="e">
        <f>_xlfn.XLOOKUP($A3571,Mapping!$A:$A,Mapping!$E:$E)</f>
        <v>#N/A</v>
      </c>
      <c r="E3571" s="1" t="e">
        <f>_xlfn.XLOOKUP($A3571,Mapping!$A:$A,Mapping!$C:$C)</f>
        <v>#N/A</v>
      </c>
      <c r="F3571" s="1" t="e">
        <f>_xlfn.XLOOKUP($A3571,Mapping!$A:$A,Mapping!$G:$G)</f>
        <v>#N/A</v>
      </c>
    </row>
    <row r="3572" spans="1:6" hidden="1" x14ac:dyDescent="0.25">
      <c r="A3572" t="s">
        <v>430</v>
      </c>
      <c r="B3572" t="s">
        <v>2</v>
      </c>
      <c r="C3572" s="1" t="e">
        <f>_xlfn.XLOOKUP($A3572,Mapping!$A:$A,Mapping!$D:$D)</f>
        <v>#N/A</v>
      </c>
      <c r="D3572" s="1" t="e">
        <f>_xlfn.XLOOKUP($A3572,Mapping!$A:$A,Mapping!$E:$E)</f>
        <v>#N/A</v>
      </c>
      <c r="E3572" s="1" t="e">
        <f>_xlfn.XLOOKUP($A3572,Mapping!$A:$A,Mapping!$C:$C)</f>
        <v>#N/A</v>
      </c>
      <c r="F3572" s="1" t="e">
        <f>_xlfn.XLOOKUP($A3572,Mapping!$A:$A,Mapping!$G:$G)</f>
        <v>#N/A</v>
      </c>
    </row>
    <row r="3573" spans="1:6" hidden="1" x14ac:dyDescent="0.25">
      <c r="A3573" t="s">
        <v>431</v>
      </c>
      <c r="B3573" t="s">
        <v>2</v>
      </c>
      <c r="C3573" s="1" t="e">
        <f>_xlfn.XLOOKUP($A3573,Mapping!$A:$A,Mapping!$D:$D)</f>
        <v>#N/A</v>
      </c>
      <c r="D3573" s="1" t="e">
        <f>_xlfn.XLOOKUP($A3573,Mapping!$A:$A,Mapping!$E:$E)</f>
        <v>#N/A</v>
      </c>
      <c r="E3573" s="1" t="e">
        <f>_xlfn.XLOOKUP($A3573,Mapping!$A:$A,Mapping!$C:$C)</f>
        <v>#N/A</v>
      </c>
      <c r="F3573" s="1" t="e">
        <f>_xlfn.XLOOKUP($A3573,Mapping!$A:$A,Mapping!$G:$G)</f>
        <v>#N/A</v>
      </c>
    </row>
    <row r="3574" spans="1:6" hidden="1" x14ac:dyDescent="0.25">
      <c r="A3574" t="s">
        <v>432</v>
      </c>
      <c r="B3574" t="s">
        <v>2</v>
      </c>
      <c r="C3574" s="1" t="e">
        <f>_xlfn.XLOOKUP($A3574,Mapping!$A:$A,Mapping!$D:$D)</f>
        <v>#N/A</v>
      </c>
      <c r="D3574" s="1" t="e">
        <f>_xlfn.XLOOKUP($A3574,Mapping!$A:$A,Mapping!$E:$E)</f>
        <v>#N/A</v>
      </c>
      <c r="E3574" s="1" t="e">
        <f>_xlfn.XLOOKUP($A3574,Mapping!$A:$A,Mapping!$C:$C)</f>
        <v>#N/A</v>
      </c>
      <c r="F3574" s="1" t="e">
        <f>_xlfn.XLOOKUP($A3574,Mapping!$A:$A,Mapping!$G:$G)</f>
        <v>#N/A</v>
      </c>
    </row>
    <row r="3575" spans="1:6" hidden="1" x14ac:dyDescent="0.25">
      <c r="A3575" t="s">
        <v>433</v>
      </c>
      <c r="B3575" t="s">
        <v>2</v>
      </c>
      <c r="C3575" s="1" t="e">
        <f>_xlfn.XLOOKUP($A3575,Mapping!$A:$A,Mapping!$D:$D)</f>
        <v>#N/A</v>
      </c>
      <c r="D3575" s="1" t="e">
        <f>_xlfn.XLOOKUP($A3575,Mapping!$A:$A,Mapping!$E:$E)</f>
        <v>#N/A</v>
      </c>
      <c r="E3575" s="1" t="e">
        <f>_xlfn.XLOOKUP($A3575,Mapping!$A:$A,Mapping!$C:$C)</f>
        <v>#N/A</v>
      </c>
      <c r="F3575" s="1" t="e">
        <f>_xlfn.XLOOKUP($A3575,Mapping!$A:$A,Mapping!$G:$G)</f>
        <v>#N/A</v>
      </c>
    </row>
    <row r="3576" spans="1:6" hidden="1" x14ac:dyDescent="0.25">
      <c r="A3576" t="s">
        <v>434</v>
      </c>
      <c r="B3576" t="s">
        <v>2</v>
      </c>
      <c r="C3576" s="1" t="e">
        <f>_xlfn.XLOOKUP($A3576,Mapping!$A:$A,Mapping!$D:$D)</f>
        <v>#N/A</v>
      </c>
      <c r="D3576" s="1" t="e">
        <f>_xlfn.XLOOKUP($A3576,Mapping!$A:$A,Mapping!$E:$E)</f>
        <v>#N/A</v>
      </c>
      <c r="E3576" s="1" t="e">
        <f>_xlfn.XLOOKUP($A3576,Mapping!$A:$A,Mapping!$C:$C)</f>
        <v>#N/A</v>
      </c>
      <c r="F3576" s="1" t="e">
        <f>_xlfn.XLOOKUP($A3576,Mapping!$A:$A,Mapping!$G:$G)</f>
        <v>#N/A</v>
      </c>
    </row>
    <row r="3577" spans="1:6" hidden="1" x14ac:dyDescent="0.25">
      <c r="A3577" t="s">
        <v>435</v>
      </c>
      <c r="B3577" t="s">
        <v>2</v>
      </c>
      <c r="C3577" s="1" t="e">
        <f>_xlfn.XLOOKUP($A3577,Mapping!$A:$A,Mapping!$D:$D)</f>
        <v>#N/A</v>
      </c>
      <c r="D3577" s="1" t="e">
        <f>_xlfn.XLOOKUP($A3577,Mapping!$A:$A,Mapping!$E:$E)</f>
        <v>#N/A</v>
      </c>
      <c r="E3577" s="1" t="e">
        <f>_xlfn.XLOOKUP($A3577,Mapping!$A:$A,Mapping!$C:$C)</f>
        <v>#N/A</v>
      </c>
      <c r="F3577" s="1" t="e">
        <f>_xlfn.XLOOKUP($A3577,Mapping!$A:$A,Mapping!$G:$G)</f>
        <v>#N/A</v>
      </c>
    </row>
    <row r="3578" spans="1:6" hidden="1" x14ac:dyDescent="0.25">
      <c r="A3578" t="s">
        <v>436</v>
      </c>
      <c r="B3578" t="s">
        <v>2</v>
      </c>
      <c r="C3578" s="1" t="e">
        <f>_xlfn.XLOOKUP($A3578,Mapping!$A:$A,Mapping!$D:$D)</f>
        <v>#N/A</v>
      </c>
      <c r="D3578" s="1" t="e">
        <f>_xlfn.XLOOKUP($A3578,Mapping!$A:$A,Mapping!$E:$E)</f>
        <v>#N/A</v>
      </c>
      <c r="E3578" s="1" t="e">
        <f>_xlfn.XLOOKUP($A3578,Mapping!$A:$A,Mapping!$C:$C)</f>
        <v>#N/A</v>
      </c>
      <c r="F3578" s="1" t="e">
        <f>_xlfn.XLOOKUP($A3578,Mapping!$A:$A,Mapping!$G:$G)</f>
        <v>#N/A</v>
      </c>
    </row>
    <row r="3579" spans="1:6" hidden="1" x14ac:dyDescent="0.25">
      <c r="A3579" t="s">
        <v>437</v>
      </c>
      <c r="B3579" t="s">
        <v>2</v>
      </c>
      <c r="C3579" s="1" t="e">
        <f>_xlfn.XLOOKUP($A3579,Mapping!$A:$A,Mapping!$D:$D)</f>
        <v>#N/A</v>
      </c>
      <c r="D3579" s="1" t="e">
        <f>_xlfn.XLOOKUP($A3579,Mapping!$A:$A,Mapping!$E:$E)</f>
        <v>#N/A</v>
      </c>
      <c r="E3579" s="1" t="e">
        <f>_xlfn.XLOOKUP($A3579,Mapping!$A:$A,Mapping!$C:$C)</f>
        <v>#N/A</v>
      </c>
      <c r="F3579" s="1" t="e">
        <f>_xlfn.XLOOKUP($A3579,Mapping!$A:$A,Mapping!$G:$G)</f>
        <v>#N/A</v>
      </c>
    </row>
    <row r="3580" spans="1:6" hidden="1" x14ac:dyDescent="0.25">
      <c r="A3580" t="s">
        <v>438</v>
      </c>
      <c r="B3580" t="s">
        <v>2</v>
      </c>
      <c r="C3580" s="1" t="e">
        <f>_xlfn.XLOOKUP($A3580,Mapping!$A:$A,Mapping!$D:$D)</f>
        <v>#N/A</v>
      </c>
      <c r="D3580" s="1" t="e">
        <f>_xlfn.XLOOKUP($A3580,Mapping!$A:$A,Mapping!$E:$E)</f>
        <v>#N/A</v>
      </c>
      <c r="E3580" s="1" t="e">
        <f>_xlfn.XLOOKUP($A3580,Mapping!$A:$A,Mapping!$C:$C)</f>
        <v>#N/A</v>
      </c>
      <c r="F3580" s="1" t="e">
        <f>_xlfn.XLOOKUP($A3580,Mapping!$A:$A,Mapping!$G:$G)</f>
        <v>#N/A</v>
      </c>
    </row>
    <row r="3581" spans="1:6" hidden="1" x14ac:dyDescent="0.25">
      <c r="A3581" t="s">
        <v>439</v>
      </c>
      <c r="B3581" t="s">
        <v>2</v>
      </c>
      <c r="C3581" s="1" t="e">
        <f>_xlfn.XLOOKUP($A3581,Mapping!$A:$A,Mapping!$D:$D)</f>
        <v>#N/A</v>
      </c>
      <c r="D3581" s="1" t="e">
        <f>_xlfn.XLOOKUP($A3581,Mapping!$A:$A,Mapping!$E:$E)</f>
        <v>#N/A</v>
      </c>
      <c r="E3581" s="1" t="e">
        <f>_xlfn.XLOOKUP($A3581,Mapping!$A:$A,Mapping!$C:$C)</f>
        <v>#N/A</v>
      </c>
      <c r="F3581" s="1" t="e">
        <f>_xlfn.XLOOKUP($A3581,Mapping!$A:$A,Mapping!$G:$G)</f>
        <v>#N/A</v>
      </c>
    </row>
    <row r="3582" spans="1:6" hidden="1" x14ac:dyDescent="0.25">
      <c r="A3582" t="s">
        <v>440</v>
      </c>
      <c r="B3582" t="s">
        <v>2</v>
      </c>
      <c r="C3582" s="1" t="e">
        <f>_xlfn.XLOOKUP($A3582,Mapping!$A:$A,Mapping!$D:$D)</f>
        <v>#N/A</v>
      </c>
      <c r="D3582" s="1" t="e">
        <f>_xlfn.XLOOKUP($A3582,Mapping!$A:$A,Mapping!$E:$E)</f>
        <v>#N/A</v>
      </c>
      <c r="E3582" s="1" t="e">
        <f>_xlfn.XLOOKUP($A3582,Mapping!$A:$A,Mapping!$C:$C)</f>
        <v>#N/A</v>
      </c>
      <c r="F3582" s="1" t="e">
        <f>_xlfn.XLOOKUP($A3582,Mapping!$A:$A,Mapping!$G:$G)</f>
        <v>#N/A</v>
      </c>
    </row>
    <row r="3583" spans="1:6" hidden="1" x14ac:dyDescent="0.25">
      <c r="A3583" t="s">
        <v>441</v>
      </c>
      <c r="B3583" t="s">
        <v>2</v>
      </c>
      <c r="C3583" s="1" t="e">
        <f>_xlfn.XLOOKUP($A3583,Mapping!$A:$A,Mapping!$D:$D)</f>
        <v>#N/A</v>
      </c>
      <c r="D3583" s="1" t="e">
        <f>_xlfn.XLOOKUP($A3583,Mapping!$A:$A,Mapping!$E:$E)</f>
        <v>#N/A</v>
      </c>
      <c r="E3583" s="1" t="e">
        <f>_xlfn.XLOOKUP($A3583,Mapping!$A:$A,Mapping!$C:$C)</f>
        <v>#N/A</v>
      </c>
      <c r="F3583" s="1" t="e">
        <f>_xlfn.XLOOKUP($A3583,Mapping!$A:$A,Mapping!$G:$G)</f>
        <v>#N/A</v>
      </c>
    </row>
    <row r="3584" spans="1:6" hidden="1" x14ac:dyDescent="0.25">
      <c r="A3584" t="s">
        <v>442</v>
      </c>
      <c r="B3584" t="s">
        <v>2</v>
      </c>
      <c r="C3584" s="1" t="e">
        <f>_xlfn.XLOOKUP($A3584,Mapping!$A:$A,Mapping!$D:$D)</f>
        <v>#N/A</v>
      </c>
      <c r="D3584" s="1" t="e">
        <f>_xlfn.XLOOKUP($A3584,Mapping!$A:$A,Mapping!$E:$E)</f>
        <v>#N/A</v>
      </c>
      <c r="E3584" s="1" t="e">
        <f>_xlfn.XLOOKUP($A3584,Mapping!$A:$A,Mapping!$C:$C)</f>
        <v>#N/A</v>
      </c>
      <c r="F3584" s="1" t="e">
        <f>_xlfn.XLOOKUP($A3584,Mapping!$A:$A,Mapping!$G:$G)</f>
        <v>#N/A</v>
      </c>
    </row>
    <row r="3585" spans="1:6" hidden="1" x14ac:dyDescent="0.25">
      <c r="A3585" t="s">
        <v>443</v>
      </c>
      <c r="B3585" t="s">
        <v>2</v>
      </c>
      <c r="C3585" s="1" t="e">
        <f>_xlfn.XLOOKUP($A3585,Mapping!$A:$A,Mapping!$D:$D)</f>
        <v>#N/A</v>
      </c>
      <c r="D3585" s="1" t="e">
        <f>_xlfn.XLOOKUP($A3585,Mapping!$A:$A,Mapping!$E:$E)</f>
        <v>#N/A</v>
      </c>
      <c r="E3585" s="1" t="e">
        <f>_xlfn.XLOOKUP($A3585,Mapping!$A:$A,Mapping!$C:$C)</f>
        <v>#N/A</v>
      </c>
      <c r="F3585" s="1" t="e">
        <f>_xlfn.XLOOKUP($A3585,Mapping!$A:$A,Mapping!$G:$G)</f>
        <v>#N/A</v>
      </c>
    </row>
    <row r="3586" spans="1:6" hidden="1" x14ac:dyDescent="0.25">
      <c r="A3586" t="s">
        <v>444</v>
      </c>
      <c r="B3586" t="s">
        <v>2</v>
      </c>
      <c r="C3586" s="1" t="e">
        <f>_xlfn.XLOOKUP($A3586,Mapping!$A:$A,Mapping!$D:$D)</f>
        <v>#N/A</v>
      </c>
      <c r="D3586" s="1" t="e">
        <f>_xlfn.XLOOKUP($A3586,Mapping!$A:$A,Mapping!$E:$E)</f>
        <v>#N/A</v>
      </c>
      <c r="E3586" s="1" t="e">
        <f>_xlfn.XLOOKUP($A3586,Mapping!$A:$A,Mapping!$C:$C)</f>
        <v>#N/A</v>
      </c>
      <c r="F3586" s="1" t="e">
        <f>_xlfn.XLOOKUP($A3586,Mapping!$A:$A,Mapping!$G:$G)</f>
        <v>#N/A</v>
      </c>
    </row>
    <row r="3587" spans="1:6" hidden="1" x14ac:dyDescent="0.25">
      <c r="A3587" t="s">
        <v>445</v>
      </c>
      <c r="B3587" t="s">
        <v>2</v>
      </c>
      <c r="C3587" s="1" t="e">
        <f>_xlfn.XLOOKUP($A3587,Mapping!$A:$A,Mapping!$D:$D)</f>
        <v>#N/A</v>
      </c>
      <c r="D3587" s="1" t="e">
        <f>_xlfn.XLOOKUP($A3587,Mapping!$A:$A,Mapping!$E:$E)</f>
        <v>#N/A</v>
      </c>
      <c r="E3587" s="1" t="e">
        <f>_xlfn.XLOOKUP($A3587,Mapping!$A:$A,Mapping!$C:$C)</f>
        <v>#N/A</v>
      </c>
      <c r="F3587" s="1" t="e">
        <f>_xlfn.XLOOKUP($A3587,Mapping!$A:$A,Mapping!$G:$G)</f>
        <v>#N/A</v>
      </c>
    </row>
    <row r="3588" spans="1:6" hidden="1" x14ac:dyDescent="0.25">
      <c r="A3588" t="s">
        <v>446</v>
      </c>
      <c r="B3588" t="s">
        <v>2</v>
      </c>
      <c r="C3588" s="1" t="e">
        <f>_xlfn.XLOOKUP($A3588,Mapping!$A:$A,Mapping!$D:$D)</f>
        <v>#N/A</v>
      </c>
      <c r="D3588" s="1" t="e">
        <f>_xlfn.XLOOKUP($A3588,Mapping!$A:$A,Mapping!$E:$E)</f>
        <v>#N/A</v>
      </c>
      <c r="E3588" s="1" t="e">
        <f>_xlfn.XLOOKUP($A3588,Mapping!$A:$A,Mapping!$C:$C)</f>
        <v>#N/A</v>
      </c>
      <c r="F3588" s="1" t="e">
        <f>_xlfn.XLOOKUP($A3588,Mapping!$A:$A,Mapping!$G:$G)</f>
        <v>#N/A</v>
      </c>
    </row>
    <row r="3589" spans="1:6" hidden="1" x14ac:dyDescent="0.25">
      <c r="A3589" t="s">
        <v>447</v>
      </c>
      <c r="B3589" t="s">
        <v>2</v>
      </c>
      <c r="C3589" s="1" t="e">
        <f>_xlfn.XLOOKUP($A3589,Mapping!$A:$A,Mapping!$D:$D)</f>
        <v>#N/A</v>
      </c>
      <c r="D3589" s="1" t="e">
        <f>_xlfn.XLOOKUP($A3589,Mapping!$A:$A,Mapping!$E:$E)</f>
        <v>#N/A</v>
      </c>
      <c r="E3589" s="1" t="e">
        <f>_xlfn.XLOOKUP($A3589,Mapping!$A:$A,Mapping!$C:$C)</f>
        <v>#N/A</v>
      </c>
      <c r="F3589" s="1" t="e">
        <f>_xlfn.XLOOKUP($A3589,Mapping!$A:$A,Mapping!$G:$G)</f>
        <v>#N/A</v>
      </c>
    </row>
    <row r="3590" spans="1:6" hidden="1" x14ac:dyDescent="0.25">
      <c r="A3590" t="s">
        <v>448</v>
      </c>
      <c r="B3590" t="s">
        <v>2</v>
      </c>
      <c r="C3590" s="1" t="e">
        <f>_xlfn.XLOOKUP($A3590,Mapping!$A:$A,Mapping!$D:$D)</f>
        <v>#N/A</v>
      </c>
      <c r="D3590" s="1" t="e">
        <f>_xlfn.XLOOKUP($A3590,Mapping!$A:$A,Mapping!$E:$E)</f>
        <v>#N/A</v>
      </c>
      <c r="E3590" s="1" t="e">
        <f>_xlfn.XLOOKUP($A3590,Mapping!$A:$A,Mapping!$C:$C)</f>
        <v>#N/A</v>
      </c>
      <c r="F3590" s="1" t="e">
        <f>_xlfn.XLOOKUP($A3590,Mapping!$A:$A,Mapping!$G:$G)</f>
        <v>#N/A</v>
      </c>
    </row>
    <row r="3591" spans="1:6" hidden="1" x14ac:dyDescent="0.25">
      <c r="A3591" t="s">
        <v>449</v>
      </c>
      <c r="B3591" t="s">
        <v>2</v>
      </c>
      <c r="C3591" s="1" t="e">
        <f>_xlfn.XLOOKUP($A3591,Mapping!$A:$A,Mapping!$D:$D)</f>
        <v>#N/A</v>
      </c>
      <c r="D3591" s="1" t="e">
        <f>_xlfn.XLOOKUP($A3591,Mapping!$A:$A,Mapping!$E:$E)</f>
        <v>#N/A</v>
      </c>
      <c r="E3591" s="1" t="e">
        <f>_xlfn.XLOOKUP($A3591,Mapping!$A:$A,Mapping!$C:$C)</f>
        <v>#N/A</v>
      </c>
      <c r="F3591" s="1" t="e">
        <f>_xlfn.XLOOKUP($A3591,Mapping!$A:$A,Mapping!$G:$G)</f>
        <v>#N/A</v>
      </c>
    </row>
    <row r="3592" spans="1:6" hidden="1" x14ac:dyDescent="0.25">
      <c r="A3592" t="s">
        <v>450</v>
      </c>
      <c r="B3592" t="s">
        <v>2</v>
      </c>
      <c r="C3592" s="1" t="e">
        <f>_xlfn.XLOOKUP($A3592,Mapping!$A:$A,Mapping!$D:$D)</f>
        <v>#N/A</v>
      </c>
      <c r="D3592" s="1" t="e">
        <f>_xlfn.XLOOKUP($A3592,Mapping!$A:$A,Mapping!$E:$E)</f>
        <v>#N/A</v>
      </c>
      <c r="E3592" s="1" t="e">
        <f>_xlfn.XLOOKUP($A3592,Mapping!$A:$A,Mapping!$C:$C)</f>
        <v>#N/A</v>
      </c>
      <c r="F3592" s="1" t="e">
        <f>_xlfn.XLOOKUP($A3592,Mapping!$A:$A,Mapping!$G:$G)</f>
        <v>#N/A</v>
      </c>
    </row>
    <row r="3593" spans="1:6" hidden="1" x14ac:dyDescent="0.25">
      <c r="A3593" t="s">
        <v>451</v>
      </c>
      <c r="B3593" t="s">
        <v>2</v>
      </c>
      <c r="C3593" s="1" t="e">
        <f>_xlfn.XLOOKUP($A3593,Mapping!$A:$A,Mapping!$D:$D)</f>
        <v>#N/A</v>
      </c>
      <c r="D3593" s="1" t="e">
        <f>_xlfn.XLOOKUP($A3593,Mapping!$A:$A,Mapping!$E:$E)</f>
        <v>#N/A</v>
      </c>
      <c r="E3593" s="1" t="e">
        <f>_xlfn.XLOOKUP($A3593,Mapping!$A:$A,Mapping!$C:$C)</f>
        <v>#N/A</v>
      </c>
      <c r="F3593" s="1" t="e">
        <f>_xlfn.XLOOKUP($A3593,Mapping!$A:$A,Mapping!$G:$G)</f>
        <v>#N/A</v>
      </c>
    </row>
    <row r="3594" spans="1:6" hidden="1" x14ac:dyDescent="0.25">
      <c r="A3594" t="s">
        <v>452</v>
      </c>
      <c r="B3594" t="s">
        <v>2</v>
      </c>
      <c r="C3594" s="1" t="e">
        <f>_xlfn.XLOOKUP($A3594,Mapping!$A:$A,Mapping!$D:$D)</f>
        <v>#N/A</v>
      </c>
      <c r="D3594" s="1" t="e">
        <f>_xlfn.XLOOKUP($A3594,Mapping!$A:$A,Mapping!$E:$E)</f>
        <v>#N/A</v>
      </c>
      <c r="E3594" s="1" t="e">
        <f>_xlfn.XLOOKUP($A3594,Mapping!$A:$A,Mapping!$C:$C)</f>
        <v>#N/A</v>
      </c>
      <c r="F3594" s="1" t="e">
        <f>_xlfn.XLOOKUP($A3594,Mapping!$A:$A,Mapping!$G:$G)</f>
        <v>#N/A</v>
      </c>
    </row>
    <row r="3595" spans="1:6" hidden="1" x14ac:dyDescent="0.25">
      <c r="A3595" t="s">
        <v>453</v>
      </c>
      <c r="B3595" t="s">
        <v>2</v>
      </c>
      <c r="C3595" s="1" t="e">
        <f>_xlfn.XLOOKUP($A3595,Mapping!$A:$A,Mapping!$D:$D)</f>
        <v>#N/A</v>
      </c>
      <c r="D3595" s="1" t="e">
        <f>_xlfn.XLOOKUP($A3595,Mapping!$A:$A,Mapping!$E:$E)</f>
        <v>#N/A</v>
      </c>
      <c r="E3595" s="1" t="e">
        <f>_xlfn.XLOOKUP($A3595,Mapping!$A:$A,Mapping!$C:$C)</f>
        <v>#N/A</v>
      </c>
      <c r="F3595" s="1" t="e">
        <f>_xlfn.XLOOKUP($A3595,Mapping!$A:$A,Mapping!$G:$G)</f>
        <v>#N/A</v>
      </c>
    </row>
    <row r="3596" spans="1:6" hidden="1" x14ac:dyDescent="0.25">
      <c r="A3596" t="s">
        <v>454</v>
      </c>
      <c r="B3596" t="s">
        <v>2</v>
      </c>
      <c r="C3596" s="1" t="e">
        <f>_xlfn.XLOOKUP($A3596,Mapping!$A:$A,Mapping!$D:$D)</f>
        <v>#N/A</v>
      </c>
      <c r="D3596" s="1" t="e">
        <f>_xlfn.XLOOKUP($A3596,Mapping!$A:$A,Mapping!$E:$E)</f>
        <v>#N/A</v>
      </c>
      <c r="E3596" s="1" t="e">
        <f>_xlfn.XLOOKUP($A3596,Mapping!$A:$A,Mapping!$C:$C)</f>
        <v>#N/A</v>
      </c>
      <c r="F3596" s="1" t="e">
        <f>_xlfn.XLOOKUP($A3596,Mapping!$A:$A,Mapping!$G:$G)</f>
        <v>#N/A</v>
      </c>
    </row>
    <row r="3597" spans="1:6" hidden="1" x14ac:dyDescent="0.25">
      <c r="A3597" t="s">
        <v>455</v>
      </c>
      <c r="B3597" t="s">
        <v>2</v>
      </c>
      <c r="C3597" s="1" t="e">
        <f>_xlfn.XLOOKUP($A3597,Mapping!$A:$A,Mapping!$D:$D)</f>
        <v>#N/A</v>
      </c>
      <c r="D3597" s="1" t="e">
        <f>_xlfn.XLOOKUP($A3597,Mapping!$A:$A,Mapping!$E:$E)</f>
        <v>#N/A</v>
      </c>
      <c r="E3597" s="1" t="e">
        <f>_xlfn.XLOOKUP($A3597,Mapping!$A:$A,Mapping!$C:$C)</f>
        <v>#N/A</v>
      </c>
      <c r="F3597" s="1" t="e">
        <f>_xlfn.XLOOKUP($A3597,Mapping!$A:$A,Mapping!$G:$G)</f>
        <v>#N/A</v>
      </c>
    </row>
    <row r="3598" spans="1:6" hidden="1" x14ac:dyDescent="0.25">
      <c r="A3598" t="s">
        <v>456</v>
      </c>
      <c r="B3598" t="s">
        <v>2</v>
      </c>
      <c r="C3598" s="1" t="e">
        <f>_xlfn.XLOOKUP($A3598,Mapping!$A:$A,Mapping!$D:$D)</f>
        <v>#N/A</v>
      </c>
      <c r="D3598" s="1" t="e">
        <f>_xlfn.XLOOKUP($A3598,Mapping!$A:$A,Mapping!$E:$E)</f>
        <v>#N/A</v>
      </c>
      <c r="E3598" s="1" t="e">
        <f>_xlfn.XLOOKUP($A3598,Mapping!$A:$A,Mapping!$C:$C)</f>
        <v>#N/A</v>
      </c>
      <c r="F3598" s="1" t="e">
        <f>_xlfn.XLOOKUP($A3598,Mapping!$A:$A,Mapping!$G:$G)</f>
        <v>#N/A</v>
      </c>
    </row>
    <row r="3599" spans="1:6" hidden="1" x14ac:dyDescent="0.25">
      <c r="A3599" t="s">
        <v>457</v>
      </c>
      <c r="B3599" t="s">
        <v>2</v>
      </c>
      <c r="C3599" s="1" t="e">
        <f>_xlfn.XLOOKUP($A3599,Mapping!$A:$A,Mapping!$D:$D)</f>
        <v>#N/A</v>
      </c>
      <c r="D3599" s="1" t="e">
        <f>_xlfn.XLOOKUP($A3599,Mapping!$A:$A,Mapping!$E:$E)</f>
        <v>#N/A</v>
      </c>
      <c r="E3599" s="1" t="e">
        <f>_xlfn.XLOOKUP($A3599,Mapping!$A:$A,Mapping!$C:$C)</f>
        <v>#N/A</v>
      </c>
      <c r="F3599" s="1" t="e">
        <f>_xlfn.XLOOKUP($A3599,Mapping!$A:$A,Mapping!$G:$G)</f>
        <v>#N/A</v>
      </c>
    </row>
    <row r="3600" spans="1:6" hidden="1" x14ac:dyDescent="0.25">
      <c r="A3600" t="s">
        <v>458</v>
      </c>
      <c r="B3600" t="s">
        <v>2</v>
      </c>
      <c r="C3600" s="1" t="e">
        <f>_xlfn.XLOOKUP($A3600,Mapping!$A:$A,Mapping!$D:$D)</f>
        <v>#N/A</v>
      </c>
      <c r="D3600" s="1" t="e">
        <f>_xlfn.XLOOKUP($A3600,Mapping!$A:$A,Mapping!$E:$E)</f>
        <v>#N/A</v>
      </c>
      <c r="E3600" s="1" t="e">
        <f>_xlfn.XLOOKUP($A3600,Mapping!$A:$A,Mapping!$C:$C)</f>
        <v>#N/A</v>
      </c>
      <c r="F3600" s="1" t="e">
        <f>_xlfn.XLOOKUP($A3600,Mapping!$A:$A,Mapping!$G:$G)</f>
        <v>#N/A</v>
      </c>
    </row>
    <row r="3601" spans="1:6" hidden="1" x14ac:dyDescent="0.25">
      <c r="A3601" t="s">
        <v>459</v>
      </c>
      <c r="B3601" t="s">
        <v>2</v>
      </c>
      <c r="C3601" s="1" t="e">
        <f>_xlfn.XLOOKUP($A3601,Mapping!$A:$A,Mapping!$D:$D)</f>
        <v>#N/A</v>
      </c>
      <c r="D3601" s="1" t="e">
        <f>_xlfn.XLOOKUP($A3601,Mapping!$A:$A,Mapping!$E:$E)</f>
        <v>#N/A</v>
      </c>
      <c r="E3601" s="1" t="e">
        <f>_xlfn.XLOOKUP($A3601,Mapping!$A:$A,Mapping!$C:$C)</f>
        <v>#N/A</v>
      </c>
      <c r="F3601" s="1" t="e">
        <f>_xlfn.XLOOKUP($A3601,Mapping!$A:$A,Mapping!$G:$G)</f>
        <v>#N/A</v>
      </c>
    </row>
    <row r="3602" spans="1:6" hidden="1" x14ac:dyDescent="0.25">
      <c r="A3602" t="s">
        <v>460</v>
      </c>
      <c r="B3602" t="s">
        <v>2</v>
      </c>
      <c r="C3602" s="1" t="e">
        <f>_xlfn.XLOOKUP($A3602,Mapping!$A:$A,Mapping!$D:$D)</f>
        <v>#N/A</v>
      </c>
      <c r="D3602" s="1" t="e">
        <f>_xlfn.XLOOKUP($A3602,Mapping!$A:$A,Mapping!$E:$E)</f>
        <v>#N/A</v>
      </c>
      <c r="E3602" s="1" t="e">
        <f>_xlfn.XLOOKUP($A3602,Mapping!$A:$A,Mapping!$C:$C)</f>
        <v>#N/A</v>
      </c>
      <c r="F3602" s="1" t="e">
        <f>_xlfn.XLOOKUP($A3602,Mapping!$A:$A,Mapping!$G:$G)</f>
        <v>#N/A</v>
      </c>
    </row>
    <row r="3603" spans="1:6" hidden="1" x14ac:dyDescent="0.25">
      <c r="A3603" t="s">
        <v>461</v>
      </c>
      <c r="B3603" t="s">
        <v>2</v>
      </c>
      <c r="C3603" s="1" t="e">
        <f>_xlfn.XLOOKUP($A3603,Mapping!$A:$A,Mapping!$D:$D)</f>
        <v>#N/A</v>
      </c>
      <c r="D3603" s="1" t="e">
        <f>_xlfn.XLOOKUP($A3603,Mapping!$A:$A,Mapping!$E:$E)</f>
        <v>#N/A</v>
      </c>
      <c r="E3603" s="1" t="e">
        <f>_xlfn.XLOOKUP($A3603,Mapping!$A:$A,Mapping!$C:$C)</f>
        <v>#N/A</v>
      </c>
      <c r="F3603" s="1" t="e">
        <f>_xlfn.XLOOKUP($A3603,Mapping!$A:$A,Mapping!$G:$G)</f>
        <v>#N/A</v>
      </c>
    </row>
    <row r="3604" spans="1:6" hidden="1" x14ac:dyDescent="0.25">
      <c r="A3604" t="s">
        <v>462</v>
      </c>
      <c r="B3604" t="s">
        <v>2</v>
      </c>
      <c r="C3604" s="1" t="e">
        <f>_xlfn.XLOOKUP($A3604,Mapping!$A:$A,Mapping!$D:$D)</f>
        <v>#N/A</v>
      </c>
      <c r="D3604" s="1" t="e">
        <f>_xlfn.XLOOKUP($A3604,Mapping!$A:$A,Mapping!$E:$E)</f>
        <v>#N/A</v>
      </c>
      <c r="E3604" s="1" t="e">
        <f>_xlfn.XLOOKUP($A3604,Mapping!$A:$A,Mapping!$C:$C)</f>
        <v>#N/A</v>
      </c>
      <c r="F3604" s="1" t="e">
        <f>_xlfn.XLOOKUP($A3604,Mapping!$A:$A,Mapping!$G:$G)</f>
        <v>#N/A</v>
      </c>
    </row>
    <row r="3605" spans="1:6" hidden="1" x14ac:dyDescent="0.25">
      <c r="A3605" t="s">
        <v>463</v>
      </c>
      <c r="B3605" t="s">
        <v>2</v>
      </c>
      <c r="C3605" s="1" t="e">
        <f>_xlfn.XLOOKUP($A3605,Mapping!$A:$A,Mapping!$D:$D)</f>
        <v>#N/A</v>
      </c>
      <c r="D3605" s="1" t="e">
        <f>_xlfn.XLOOKUP($A3605,Mapping!$A:$A,Mapping!$E:$E)</f>
        <v>#N/A</v>
      </c>
      <c r="E3605" s="1" t="e">
        <f>_xlfn.XLOOKUP($A3605,Mapping!$A:$A,Mapping!$C:$C)</f>
        <v>#N/A</v>
      </c>
      <c r="F3605" s="1" t="e">
        <f>_xlfn.XLOOKUP($A3605,Mapping!$A:$A,Mapping!$G:$G)</f>
        <v>#N/A</v>
      </c>
    </row>
    <row r="3606" spans="1:6" hidden="1" x14ac:dyDescent="0.25">
      <c r="A3606" t="s">
        <v>464</v>
      </c>
      <c r="B3606" t="s">
        <v>2</v>
      </c>
      <c r="C3606" s="1" t="e">
        <f>_xlfn.XLOOKUP($A3606,Mapping!$A:$A,Mapping!$D:$D)</f>
        <v>#N/A</v>
      </c>
      <c r="D3606" s="1" t="e">
        <f>_xlfn.XLOOKUP($A3606,Mapping!$A:$A,Mapping!$E:$E)</f>
        <v>#N/A</v>
      </c>
      <c r="E3606" s="1" t="e">
        <f>_xlfn.XLOOKUP($A3606,Mapping!$A:$A,Mapping!$C:$C)</f>
        <v>#N/A</v>
      </c>
      <c r="F3606" s="1" t="e">
        <f>_xlfn.XLOOKUP($A3606,Mapping!$A:$A,Mapping!$G:$G)</f>
        <v>#N/A</v>
      </c>
    </row>
    <row r="3607" spans="1:6" hidden="1" x14ac:dyDescent="0.25">
      <c r="A3607" t="s">
        <v>465</v>
      </c>
      <c r="B3607" t="s">
        <v>2</v>
      </c>
      <c r="C3607" s="1" t="e">
        <f>_xlfn.XLOOKUP($A3607,Mapping!$A:$A,Mapping!$D:$D)</f>
        <v>#N/A</v>
      </c>
      <c r="D3607" s="1" t="e">
        <f>_xlfn.XLOOKUP($A3607,Mapping!$A:$A,Mapping!$E:$E)</f>
        <v>#N/A</v>
      </c>
      <c r="E3607" s="1" t="e">
        <f>_xlfn.XLOOKUP($A3607,Mapping!$A:$A,Mapping!$C:$C)</f>
        <v>#N/A</v>
      </c>
      <c r="F3607" s="1" t="e">
        <f>_xlfn.XLOOKUP($A3607,Mapping!$A:$A,Mapping!$G:$G)</f>
        <v>#N/A</v>
      </c>
    </row>
    <row r="3608" spans="1:6" hidden="1" x14ac:dyDescent="0.25">
      <c r="A3608" t="s">
        <v>466</v>
      </c>
      <c r="B3608" t="s">
        <v>2</v>
      </c>
      <c r="C3608" s="1" t="e">
        <f>_xlfn.XLOOKUP($A3608,Mapping!$A:$A,Mapping!$D:$D)</f>
        <v>#N/A</v>
      </c>
      <c r="D3608" s="1" t="e">
        <f>_xlfn.XLOOKUP($A3608,Mapping!$A:$A,Mapping!$E:$E)</f>
        <v>#N/A</v>
      </c>
      <c r="E3608" s="1" t="e">
        <f>_xlfn.XLOOKUP($A3608,Mapping!$A:$A,Mapping!$C:$C)</f>
        <v>#N/A</v>
      </c>
      <c r="F3608" s="1" t="e">
        <f>_xlfn.XLOOKUP($A3608,Mapping!$A:$A,Mapping!$G:$G)</f>
        <v>#N/A</v>
      </c>
    </row>
    <row r="3609" spans="1:6" hidden="1" x14ac:dyDescent="0.25">
      <c r="A3609" t="s">
        <v>467</v>
      </c>
      <c r="B3609" t="s">
        <v>2</v>
      </c>
      <c r="C3609" s="1" t="e">
        <f>_xlfn.XLOOKUP($A3609,Mapping!$A:$A,Mapping!$D:$D)</f>
        <v>#N/A</v>
      </c>
      <c r="D3609" s="1" t="e">
        <f>_xlfn.XLOOKUP($A3609,Mapping!$A:$A,Mapping!$E:$E)</f>
        <v>#N/A</v>
      </c>
      <c r="E3609" s="1" t="e">
        <f>_xlfn.XLOOKUP($A3609,Mapping!$A:$A,Mapping!$C:$C)</f>
        <v>#N/A</v>
      </c>
      <c r="F3609" s="1" t="e">
        <f>_xlfn.XLOOKUP($A3609,Mapping!$A:$A,Mapping!$G:$G)</f>
        <v>#N/A</v>
      </c>
    </row>
    <row r="3610" spans="1:6" hidden="1" x14ac:dyDescent="0.25">
      <c r="A3610" t="s">
        <v>468</v>
      </c>
      <c r="B3610" t="s">
        <v>2</v>
      </c>
      <c r="C3610" s="1" t="e">
        <f>_xlfn.XLOOKUP($A3610,Mapping!$A:$A,Mapping!$D:$D)</f>
        <v>#N/A</v>
      </c>
      <c r="D3610" s="1" t="e">
        <f>_xlfn.XLOOKUP($A3610,Mapping!$A:$A,Mapping!$E:$E)</f>
        <v>#N/A</v>
      </c>
      <c r="E3610" s="1" t="e">
        <f>_xlfn.XLOOKUP($A3610,Mapping!$A:$A,Mapping!$C:$C)</f>
        <v>#N/A</v>
      </c>
      <c r="F3610" s="1" t="e">
        <f>_xlfn.XLOOKUP($A3610,Mapping!$A:$A,Mapping!$G:$G)</f>
        <v>#N/A</v>
      </c>
    </row>
    <row r="3611" spans="1:6" hidden="1" x14ac:dyDescent="0.25">
      <c r="A3611" t="s">
        <v>469</v>
      </c>
      <c r="B3611" t="s">
        <v>2</v>
      </c>
      <c r="C3611" s="1" t="e">
        <f>_xlfn.XLOOKUP($A3611,Mapping!$A:$A,Mapping!$D:$D)</f>
        <v>#N/A</v>
      </c>
      <c r="D3611" s="1" t="e">
        <f>_xlfn.XLOOKUP($A3611,Mapping!$A:$A,Mapping!$E:$E)</f>
        <v>#N/A</v>
      </c>
      <c r="E3611" s="1" t="e">
        <f>_xlfn.XLOOKUP($A3611,Mapping!$A:$A,Mapping!$C:$C)</f>
        <v>#N/A</v>
      </c>
      <c r="F3611" s="1" t="e">
        <f>_xlfn.XLOOKUP($A3611,Mapping!$A:$A,Mapping!$G:$G)</f>
        <v>#N/A</v>
      </c>
    </row>
    <row r="3612" spans="1:6" hidden="1" x14ac:dyDescent="0.25">
      <c r="A3612" t="s">
        <v>470</v>
      </c>
      <c r="B3612" t="s">
        <v>2</v>
      </c>
      <c r="C3612" s="1" t="e">
        <f>_xlfn.XLOOKUP($A3612,Mapping!$A:$A,Mapping!$D:$D)</f>
        <v>#N/A</v>
      </c>
      <c r="D3612" s="1" t="e">
        <f>_xlfn.XLOOKUP($A3612,Mapping!$A:$A,Mapping!$E:$E)</f>
        <v>#N/A</v>
      </c>
      <c r="E3612" s="1" t="e">
        <f>_xlfn.XLOOKUP($A3612,Mapping!$A:$A,Mapping!$C:$C)</f>
        <v>#N/A</v>
      </c>
      <c r="F3612" s="1" t="e">
        <f>_xlfn.XLOOKUP($A3612,Mapping!$A:$A,Mapping!$G:$G)</f>
        <v>#N/A</v>
      </c>
    </row>
    <row r="3613" spans="1:6" hidden="1" x14ac:dyDescent="0.25">
      <c r="A3613" t="s">
        <v>3039</v>
      </c>
      <c r="B3613" t="s">
        <v>55</v>
      </c>
      <c r="C3613" s="1" t="e">
        <f>_xlfn.XLOOKUP($A3613,Mapping!$A:$A,Mapping!$D:$D)</f>
        <v>#N/A</v>
      </c>
      <c r="D3613" s="1" t="e">
        <f>_xlfn.XLOOKUP($A3613,Mapping!$A:$A,Mapping!$E:$E)</f>
        <v>#N/A</v>
      </c>
      <c r="E3613" s="1" t="e">
        <f>_xlfn.XLOOKUP($A3613,Mapping!$A:$A,Mapping!$C:$C)</f>
        <v>#N/A</v>
      </c>
      <c r="F3613" s="1" t="e">
        <f>_xlfn.XLOOKUP($A3613,Mapping!$A:$A,Mapping!$G:$G)</f>
        <v>#N/A</v>
      </c>
    </row>
    <row r="3614" spans="1:6" hidden="1" x14ac:dyDescent="0.25">
      <c r="A3614" t="s">
        <v>3040</v>
      </c>
      <c r="B3614" t="s">
        <v>55</v>
      </c>
      <c r="C3614" s="1" t="e">
        <f>_xlfn.XLOOKUP($A3614,Mapping!$A:$A,Mapping!$D:$D)</f>
        <v>#N/A</v>
      </c>
      <c r="D3614" s="1" t="e">
        <f>_xlfn.XLOOKUP($A3614,Mapping!$A:$A,Mapping!$E:$E)</f>
        <v>#N/A</v>
      </c>
      <c r="E3614" s="1" t="e">
        <f>_xlfn.XLOOKUP($A3614,Mapping!$A:$A,Mapping!$C:$C)</f>
        <v>#N/A</v>
      </c>
      <c r="F3614" s="1" t="e">
        <f>_xlfn.XLOOKUP($A3614,Mapping!$A:$A,Mapping!$G:$G)</f>
        <v>#N/A</v>
      </c>
    </row>
    <row r="3615" spans="1:6" hidden="1" x14ac:dyDescent="0.25">
      <c r="A3615" t="s">
        <v>3041</v>
      </c>
      <c r="B3615" t="s">
        <v>55</v>
      </c>
      <c r="C3615" s="1" t="e">
        <f>_xlfn.XLOOKUP($A3615,Mapping!$A:$A,Mapping!$D:$D)</f>
        <v>#N/A</v>
      </c>
      <c r="D3615" s="1" t="e">
        <f>_xlfn.XLOOKUP($A3615,Mapping!$A:$A,Mapping!$E:$E)</f>
        <v>#N/A</v>
      </c>
      <c r="E3615" s="1" t="e">
        <f>_xlfn.XLOOKUP($A3615,Mapping!$A:$A,Mapping!$C:$C)</f>
        <v>#N/A</v>
      </c>
      <c r="F3615" s="1" t="e">
        <f>_xlfn.XLOOKUP($A3615,Mapping!$A:$A,Mapping!$G:$G)</f>
        <v>#N/A</v>
      </c>
    </row>
    <row r="3616" spans="1:6" hidden="1" x14ac:dyDescent="0.25">
      <c r="A3616" t="s">
        <v>3042</v>
      </c>
      <c r="B3616" t="s">
        <v>55</v>
      </c>
      <c r="C3616" s="1" t="e">
        <f>_xlfn.XLOOKUP($A3616,Mapping!$A:$A,Mapping!$D:$D)</f>
        <v>#N/A</v>
      </c>
      <c r="D3616" s="1" t="e">
        <f>_xlfn.XLOOKUP($A3616,Mapping!$A:$A,Mapping!$E:$E)</f>
        <v>#N/A</v>
      </c>
      <c r="E3616" s="1" t="e">
        <f>_xlfn.XLOOKUP($A3616,Mapping!$A:$A,Mapping!$C:$C)</f>
        <v>#N/A</v>
      </c>
      <c r="F3616" s="1" t="e">
        <f>_xlfn.XLOOKUP($A3616,Mapping!$A:$A,Mapping!$G:$G)</f>
        <v>#N/A</v>
      </c>
    </row>
    <row r="3617" spans="1:6" hidden="1" x14ac:dyDescent="0.25">
      <c r="A3617" t="s">
        <v>3043</v>
      </c>
      <c r="B3617" t="s">
        <v>55</v>
      </c>
      <c r="C3617" s="1" t="e">
        <f>_xlfn.XLOOKUP($A3617,Mapping!$A:$A,Mapping!$D:$D)</f>
        <v>#N/A</v>
      </c>
      <c r="D3617" s="1" t="e">
        <f>_xlfn.XLOOKUP($A3617,Mapping!$A:$A,Mapping!$E:$E)</f>
        <v>#N/A</v>
      </c>
      <c r="E3617" s="1" t="e">
        <f>_xlfn.XLOOKUP($A3617,Mapping!$A:$A,Mapping!$C:$C)</f>
        <v>#N/A</v>
      </c>
      <c r="F3617" s="1" t="e">
        <f>_xlfn.XLOOKUP($A3617,Mapping!$A:$A,Mapping!$G:$G)</f>
        <v>#N/A</v>
      </c>
    </row>
    <row r="3618" spans="1:6" hidden="1" x14ac:dyDescent="0.25">
      <c r="A3618" t="s">
        <v>3044</v>
      </c>
      <c r="B3618" t="s">
        <v>55</v>
      </c>
      <c r="C3618" s="1" t="e">
        <f>_xlfn.XLOOKUP($A3618,Mapping!$A:$A,Mapping!$D:$D)</f>
        <v>#N/A</v>
      </c>
      <c r="D3618" s="1" t="e">
        <f>_xlfn.XLOOKUP($A3618,Mapping!$A:$A,Mapping!$E:$E)</f>
        <v>#N/A</v>
      </c>
      <c r="E3618" s="1" t="e">
        <f>_xlfn.XLOOKUP($A3618,Mapping!$A:$A,Mapping!$C:$C)</f>
        <v>#N/A</v>
      </c>
      <c r="F3618" s="1" t="e">
        <f>_xlfn.XLOOKUP($A3618,Mapping!$A:$A,Mapping!$G:$G)</f>
        <v>#N/A</v>
      </c>
    </row>
    <row r="3619" spans="1:6" hidden="1" x14ac:dyDescent="0.25">
      <c r="A3619" t="s">
        <v>3045</v>
      </c>
      <c r="B3619" t="s">
        <v>55</v>
      </c>
      <c r="C3619" s="1" t="e">
        <f>_xlfn.XLOOKUP($A3619,Mapping!$A:$A,Mapping!$D:$D)</f>
        <v>#N/A</v>
      </c>
      <c r="D3619" s="1" t="e">
        <f>_xlfn.XLOOKUP($A3619,Mapping!$A:$A,Mapping!$E:$E)</f>
        <v>#N/A</v>
      </c>
      <c r="E3619" s="1" t="e">
        <f>_xlfn.XLOOKUP($A3619,Mapping!$A:$A,Mapping!$C:$C)</f>
        <v>#N/A</v>
      </c>
      <c r="F3619" s="1" t="e">
        <f>_xlfn.XLOOKUP($A3619,Mapping!$A:$A,Mapping!$G:$G)</f>
        <v>#N/A</v>
      </c>
    </row>
    <row r="3620" spans="1:6" hidden="1" x14ac:dyDescent="0.25">
      <c r="A3620" t="s">
        <v>3046</v>
      </c>
      <c r="B3620" t="s">
        <v>55</v>
      </c>
      <c r="C3620" s="1" t="e">
        <f>_xlfn.XLOOKUP($A3620,Mapping!$A:$A,Mapping!$D:$D)</f>
        <v>#N/A</v>
      </c>
      <c r="D3620" s="1" t="e">
        <f>_xlfn.XLOOKUP($A3620,Mapping!$A:$A,Mapping!$E:$E)</f>
        <v>#N/A</v>
      </c>
      <c r="E3620" s="1" t="e">
        <f>_xlfn.XLOOKUP($A3620,Mapping!$A:$A,Mapping!$C:$C)</f>
        <v>#N/A</v>
      </c>
      <c r="F3620" s="1" t="e">
        <f>_xlfn.XLOOKUP($A3620,Mapping!$A:$A,Mapping!$G:$G)</f>
        <v>#N/A</v>
      </c>
    </row>
    <row r="3621" spans="1:6" hidden="1" x14ac:dyDescent="0.25">
      <c r="A3621" t="s">
        <v>3047</v>
      </c>
      <c r="B3621" t="s">
        <v>55</v>
      </c>
      <c r="C3621" s="1" t="e">
        <f>_xlfn.XLOOKUP($A3621,Mapping!$A:$A,Mapping!$D:$D)</f>
        <v>#N/A</v>
      </c>
      <c r="D3621" s="1" t="e">
        <f>_xlfn.XLOOKUP($A3621,Mapping!$A:$A,Mapping!$E:$E)</f>
        <v>#N/A</v>
      </c>
      <c r="E3621" s="1" t="e">
        <f>_xlfn.XLOOKUP($A3621,Mapping!$A:$A,Mapping!$C:$C)</f>
        <v>#N/A</v>
      </c>
      <c r="F3621" s="1" t="e">
        <f>_xlfn.XLOOKUP($A3621,Mapping!$A:$A,Mapping!$G:$G)</f>
        <v>#N/A</v>
      </c>
    </row>
    <row r="3622" spans="1:6" hidden="1" x14ac:dyDescent="0.25">
      <c r="A3622" t="s">
        <v>3048</v>
      </c>
      <c r="B3622" t="s">
        <v>55</v>
      </c>
      <c r="C3622" s="1" t="e">
        <f>_xlfn.XLOOKUP($A3622,Mapping!$A:$A,Mapping!$D:$D)</f>
        <v>#N/A</v>
      </c>
      <c r="D3622" s="1" t="e">
        <f>_xlfn.XLOOKUP($A3622,Mapping!$A:$A,Mapping!$E:$E)</f>
        <v>#N/A</v>
      </c>
      <c r="E3622" s="1" t="e">
        <f>_xlfn.XLOOKUP($A3622,Mapping!$A:$A,Mapping!$C:$C)</f>
        <v>#N/A</v>
      </c>
      <c r="F3622" s="1" t="e">
        <f>_xlfn.XLOOKUP($A3622,Mapping!$A:$A,Mapping!$G:$G)</f>
        <v>#N/A</v>
      </c>
    </row>
    <row r="3623" spans="1:6" hidden="1" x14ac:dyDescent="0.25">
      <c r="A3623" t="s">
        <v>3049</v>
      </c>
      <c r="B3623" t="s">
        <v>55</v>
      </c>
      <c r="C3623" s="1" t="e">
        <f>_xlfn.XLOOKUP($A3623,Mapping!$A:$A,Mapping!$D:$D)</f>
        <v>#N/A</v>
      </c>
      <c r="D3623" s="1" t="e">
        <f>_xlfn.XLOOKUP($A3623,Mapping!$A:$A,Mapping!$E:$E)</f>
        <v>#N/A</v>
      </c>
      <c r="E3623" s="1" t="e">
        <f>_xlfn.XLOOKUP($A3623,Mapping!$A:$A,Mapping!$C:$C)</f>
        <v>#N/A</v>
      </c>
      <c r="F3623" s="1" t="e">
        <f>_xlfn.XLOOKUP($A3623,Mapping!$A:$A,Mapping!$G:$G)</f>
        <v>#N/A</v>
      </c>
    </row>
    <row r="3624" spans="1:6" hidden="1" x14ac:dyDescent="0.25">
      <c r="A3624" t="s">
        <v>3050</v>
      </c>
      <c r="B3624" t="s">
        <v>55</v>
      </c>
      <c r="C3624" s="1" t="e">
        <f>_xlfn.XLOOKUP($A3624,Mapping!$A:$A,Mapping!$D:$D)</f>
        <v>#N/A</v>
      </c>
      <c r="D3624" s="1" t="e">
        <f>_xlfn.XLOOKUP($A3624,Mapping!$A:$A,Mapping!$E:$E)</f>
        <v>#N/A</v>
      </c>
      <c r="E3624" s="1" t="e">
        <f>_xlfn.XLOOKUP($A3624,Mapping!$A:$A,Mapping!$C:$C)</f>
        <v>#N/A</v>
      </c>
      <c r="F3624" s="1" t="e">
        <f>_xlfn.XLOOKUP($A3624,Mapping!$A:$A,Mapping!$G:$G)</f>
        <v>#N/A</v>
      </c>
    </row>
    <row r="3625" spans="1:6" hidden="1" x14ac:dyDescent="0.25">
      <c r="A3625" t="s">
        <v>3051</v>
      </c>
      <c r="B3625" t="s">
        <v>55</v>
      </c>
      <c r="C3625" s="1" t="e">
        <f>_xlfn.XLOOKUP($A3625,Mapping!$A:$A,Mapping!$D:$D)</f>
        <v>#N/A</v>
      </c>
      <c r="D3625" s="1" t="e">
        <f>_xlfn.XLOOKUP($A3625,Mapping!$A:$A,Mapping!$E:$E)</f>
        <v>#N/A</v>
      </c>
      <c r="E3625" s="1" t="e">
        <f>_xlfn.XLOOKUP($A3625,Mapping!$A:$A,Mapping!$C:$C)</f>
        <v>#N/A</v>
      </c>
      <c r="F3625" s="1" t="e">
        <f>_xlfn.XLOOKUP($A3625,Mapping!$A:$A,Mapping!$G:$G)</f>
        <v>#N/A</v>
      </c>
    </row>
    <row r="3626" spans="1:6" hidden="1" x14ac:dyDescent="0.25">
      <c r="A3626" t="s">
        <v>3052</v>
      </c>
      <c r="B3626" t="s">
        <v>55</v>
      </c>
      <c r="C3626" s="1" t="e">
        <f>_xlfn.XLOOKUP($A3626,Mapping!$A:$A,Mapping!$D:$D)</f>
        <v>#N/A</v>
      </c>
      <c r="D3626" s="1" t="e">
        <f>_xlfn.XLOOKUP($A3626,Mapping!$A:$A,Mapping!$E:$E)</f>
        <v>#N/A</v>
      </c>
      <c r="E3626" s="1" t="e">
        <f>_xlfn.XLOOKUP($A3626,Mapping!$A:$A,Mapping!$C:$C)</f>
        <v>#N/A</v>
      </c>
      <c r="F3626" s="1" t="e">
        <f>_xlfn.XLOOKUP($A3626,Mapping!$A:$A,Mapping!$G:$G)</f>
        <v>#N/A</v>
      </c>
    </row>
    <row r="3627" spans="1:6" hidden="1" x14ac:dyDescent="0.25">
      <c r="A3627" t="s">
        <v>3053</v>
      </c>
      <c r="B3627" t="s">
        <v>55</v>
      </c>
      <c r="C3627" s="1" t="e">
        <f>_xlfn.XLOOKUP($A3627,Mapping!$A:$A,Mapping!$D:$D)</f>
        <v>#N/A</v>
      </c>
      <c r="D3627" s="1" t="e">
        <f>_xlfn.XLOOKUP($A3627,Mapping!$A:$A,Mapping!$E:$E)</f>
        <v>#N/A</v>
      </c>
      <c r="E3627" s="1" t="e">
        <f>_xlfn.XLOOKUP($A3627,Mapping!$A:$A,Mapping!$C:$C)</f>
        <v>#N/A</v>
      </c>
      <c r="F3627" s="1" t="e">
        <f>_xlfn.XLOOKUP($A3627,Mapping!$A:$A,Mapping!$G:$G)</f>
        <v>#N/A</v>
      </c>
    </row>
    <row r="3628" spans="1:6" hidden="1" x14ac:dyDescent="0.25">
      <c r="A3628" t="s">
        <v>3057</v>
      </c>
      <c r="B3628" t="s">
        <v>55</v>
      </c>
      <c r="C3628" s="1" t="e">
        <f>_xlfn.XLOOKUP($A3628,Mapping!$A:$A,Mapping!$D:$D)</f>
        <v>#N/A</v>
      </c>
      <c r="D3628" s="1" t="e">
        <f>_xlfn.XLOOKUP($A3628,Mapping!$A:$A,Mapping!$E:$E)</f>
        <v>#N/A</v>
      </c>
      <c r="E3628" s="1" t="e">
        <f>_xlfn.XLOOKUP($A3628,Mapping!$A:$A,Mapping!$C:$C)</f>
        <v>#N/A</v>
      </c>
      <c r="F3628" s="1" t="e">
        <f>_xlfn.XLOOKUP($A3628,Mapping!$A:$A,Mapping!$G:$G)</f>
        <v>#N/A</v>
      </c>
    </row>
    <row r="3629" spans="1:6" hidden="1" x14ac:dyDescent="0.25">
      <c r="A3629" t="s">
        <v>3058</v>
      </c>
      <c r="B3629" t="s">
        <v>55</v>
      </c>
      <c r="C3629" s="1" t="e">
        <f>_xlfn.XLOOKUP($A3629,Mapping!$A:$A,Mapping!$D:$D)</f>
        <v>#N/A</v>
      </c>
      <c r="D3629" s="1" t="e">
        <f>_xlfn.XLOOKUP($A3629,Mapping!$A:$A,Mapping!$E:$E)</f>
        <v>#N/A</v>
      </c>
      <c r="E3629" s="1" t="e">
        <f>_xlfn.XLOOKUP($A3629,Mapping!$A:$A,Mapping!$C:$C)</f>
        <v>#N/A</v>
      </c>
      <c r="F3629" s="1" t="e">
        <f>_xlfn.XLOOKUP($A3629,Mapping!$A:$A,Mapping!$G:$G)</f>
        <v>#N/A</v>
      </c>
    </row>
    <row r="3630" spans="1:6" hidden="1" x14ac:dyDescent="0.25">
      <c r="A3630" t="s">
        <v>3059</v>
      </c>
      <c r="B3630" t="s">
        <v>55</v>
      </c>
      <c r="C3630" s="1" t="e">
        <f>_xlfn.XLOOKUP($A3630,Mapping!$A:$A,Mapping!$D:$D)</f>
        <v>#N/A</v>
      </c>
      <c r="D3630" s="1" t="e">
        <f>_xlfn.XLOOKUP($A3630,Mapping!$A:$A,Mapping!$E:$E)</f>
        <v>#N/A</v>
      </c>
      <c r="E3630" s="1" t="e">
        <f>_xlfn.XLOOKUP($A3630,Mapping!$A:$A,Mapping!$C:$C)</f>
        <v>#N/A</v>
      </c>
      <c r="F3630" s="1" t="e">
        <f>_xlfn.XLOOKUP($A3630,Mapping!$A:$A,Mapping!$G:$G)</f>
        <v>#N/A</v>
      </c>
    </row>
    <row r="3631" spans="1:6" hidden="1" x14ac:dyDescent="0.25">
      <c r="A3631" t="s">
        <v>3060</v>
      </c>
      <c r="B3631" t="s">
        <v>55</v>
      </c>
      <c r="C3631" s="1" t="e">
        <f>_xlfn.XLOOKUP($A3631,Mapping!$A:$A,Mapping!$D:$D)</f>
        <v>#N/A</v>
      </c>
      <c r="D3631" s="1" t="e">
        <f>_xlfn.XLOOKUP($A3631,Mapping!$A:$A,Mapping!$E:$E)</f>
        <v>#N/A</v>
      </c>
      <c r="E3631" s="1" t="e">
        <f>_xlfn.XLOOKUP($A3631,Mapping!$A:$A,Mapping!$C:$C)</f>
        <v>#N/A</v>
      </c>
      <c r="F3631" s="1" t="e">
        <f>_xlfn.XLOOKUP($A3631,Mapping!$A:$A,Mapping!$G:$G)</f>
        <v>#N/A</v>
      </c>
    </row>
    <row r="3632" spans="1:6" hidden="1" x14ac:dyDescent="0.25">
      <c r="A3632" t="s">
        <v>3061</v>
      </c>
      <c r="B3632" t="s">
        <v>55</v>
      </c>
      <c r="C3632" s="1" t="e">
        <f>_xlfn.XLOOKUP($A3632,Mapping!$A:$A,Mapping!$D:$D)</f>
        <v>#N/A</v>
      </c>
      <c r="D3632" s="1" t="e">
        <f>_xlfn.XLOOKUP($A3632,Mapping!$A:$A,Mapping!$E:$E)</f>
        <v>#N/A</v>
      </c>
      <c r="E3632" s="1" t="e">
        <f>_xlfn.XLOOKUP($A3632,Mapping!$A:$A,Mapping!$C:$C)</f>
        <v>#N/A</v>
      </c>
      <c r="F3632" s="1" t="e">
        <f>_xlfn.XLOOKUP($A3632,Mapping!$A:$A,Mapping!$G:$G)</f>
        <v>#N/A</v>
      </c>
    </row>
    <row r="3633" spans="1:6" hidden="1" x14ac:dyDescent="0.25">
      <c r="A3633" t="s">
        <v>3062</v>
      </c>
      <c r="B3633" t="s">
        <v>55</v>
      </c>
      <c r="C3633" s="1" t="e">
        <f>_xlfn.XLOOKUP($A3633,Mapping!$A:$A,Mapping!$D:$D)</f>
        <v>#N/A</v>
      </c>
      <c r="D3633" s="1" t="e">
        <f>_xlfn.XLOOKUP($A3633,Mapping!$A:$A,Mapping!$E:$E)</f>
        <v>#N/A</v>
      </c>
      <c r="E3633" s="1" t="e">
        <f>_xlfn.XLOOKUP($A3633,Mapping!$A:$A,Mapping!$C:$C)</f>
        <v>#N/A</v>
      </c>
      <c r="F3633" s="1" t="e">
        <f>_xlfn.XLOOKUP($A3633,Mapping!$A:$A,Mapping!$G:$G)</f>
        <v>#N/A</v>
      </c>
    </row>
    <row r="3634" spans="1:6" hidden="1" x14ac:dyDescent="0.25">
      <c r="A3634" t="s">
        <v>3063</v>
      </c>
      <c r="B3634" t="s">
        <v>55</v>
      </c>
      <c r="C3634" s="1" t="e">
        <f>_xlfn.XLOOKUP($A3634,Mapping!$A:$A,Mapping!$D:$D)</f>
        <v>#N/A</v>
      </c>
      <c r="D3634" s="1" t="e">
        <f>_xlfn.XLOOKUP($A3634,Mapping!$A:$A,Mapping!$E:$E)</f>
        <v>#N/A</v>
      </c>
      <c r="E3634" s="1" t="e">
        <f>_xlfn.XLOOKUP($A3634,Mapping!$A:$A,Mapping!$C:$C)</f>
        <v>#N/A</v>
      </c>
      <c r="F3634" s="1" t="e">
        <f>_xlfn.XLOOKUP($A3634,Mapping!$A:$A,Mapping!$G:$G)</f>
        <v>#N/A</v>
      </c>
    </row>
    <row r="3635" spans="1:6" hidden="1" x14ac:dyDescent="0.25">
      <c r="A3635" t="s">
        <v>3587</v>
      </c>
      <c r="B3635" t="s">
        <v>55</v>
      </c>
      <c r="C3635" s="1" t="e">
        <f>_xlfn.XLOOKUP($A3635,Mapping!$A:$A,Mapping!$D:$D)</f>
        <v>#N/A</v>
      </c>
      <c r="D3635" s="1" t="e">
        <f>_xlfn.XLOOKUP($A3635,Mapping!$A:$A,Mapping!$E:$E)</f>
        <v>#N/A</v>
      </c>
      <c r="E3635" s="1" t="e">
        <f>_xlfn.XLOOKUP($A3635,Mapping!$A:$A,Mapping!$C:$C)</f>
        <v>#N/A</v>
      </c>
      <c r="F3635" s="1" t="e">
        <f>_xlfn.XLOOKUP($A3635,Mapping!$A:$A,Mapping!$G:$G)</f>
        <v>#N/A</v>
      </c>
    </row>
    <row r="3636" spans="1:6" hidden="1" x14ac:dyDescent="0.25">
      <c r="A3636" t="s">
        <v>3588</v>
      </c>
      <c r="B3636" t="s">
        <v>55</v>
      </c>
      <c r="C3636" s="1" t="e">
        <f>_xlfn.XLOOKUP($A3636,Mapping!$A:$A,Mapping!$D:$D)</f>
        <v>#N/A</v>
      </c>
      <c r="D3636" s="1" t="e">
        <f>_xlfn.XLOOKUP($A3636,Mapping!$A:$A,Mapping!$E:$E)</f>
        <v>#N/A</v>
      </c>
      <c r="E3636" s="1" t="e">
        <f>_xlfn.XLOOKUP($A3636,Mapping!$A:$A,Mapping!$C:$C)</f>
        <v>#N/A</v>
      </c>
      <c r="F3636" s="1" t="e">
        <f>_xlfn.XLOOKUP($A3636,Mapping!$A:$A,Mapping!$G:$G)</f>
        <v>#N/A</v>
      </c>
    </row>
    <row r="3637" spans="1:6" hidden="1" x14ac:dyDescent="0.25">
      <c r="A3637" t="s">
        <v>3589</v>
      </c>
      <c r="B3637" t="s">
        <v>55</v>
      </c>
      <c r="C3637" s="1" t="e">
        <f>_xlfn.XLOOKUP($A3637,Mapping!$A:$A,Mapping!$D:$D)</f>
        <v>#N/A</v>
      </c>
      <c r="D3637" s="1" t="e">
        <f>_xlfn.XLOOKUP($A3637,Mapping!$A:$A,Mapping!$E:$E)</f>
        <v>#N/A</v>
      </c>
      <c r="E3637" s="1" t="e">
        <f>_xlfn.XLOOKUP($A3637,Mapping!$A:$A,Mapping!$C:$C)</f>
        <v>#N/A</v>
      </c>
      <c r="F3637" s="1" t="e">
        <f>_xlfn.XLOOKUP($A3637,Mapping!$A:$A,Mapping!$G:$G)</f>
        <v>#N/A</v>
      </c>
    </row>
    <row r="3638" spans="1:6" hidden="1" x14ac:dyDescent="0.25">
      <c r="A3638" t="s">
        <v>3038</v>
      </c>
      <c r="B3638" t="s">
        <v>54</v>
      </c>
      <c r="C3638" s="1" t="e">
        <f>_xlfn.XLOOKUP($A3638,Mapping!$A:$A,Mapping!$D:$D)</f>
        <v>#N/A</v>
      </c>
      <c r="D3638" s="1" t="e">
        <f>_xlfn.XLOOKUP($A3638,Mapping!$A:$A,Mapping!$E:$E)</f>
        <v>#N/A</v>
      </c>
      <c r="E3638" s="1" t="e">
        <f>_xlfn.XLOOKUP($A3638,Mapping!$A:$A,Mapping!$C:$C)</f>
        <v>#N/A</v>
      </c>
      <c r="F3638" s="1" t="e">
        <f>_xlfn.XLOOKUP($A3638,Mapping!$A:$A,Mapping!$G:$G)</f>
        <v>#N/A</v>
      </c>
    </row>
    <row r="3639" spans="1:6" hidden="1" x14ac:dyDescent="0.25">
      <c r="A3639" t="s">
        <v>3054</v>
      </c>
      <c r="B3639" t="s">
        <v>54</v>
      </c>
      <c r="C3639" s="1" t="e">
        <f>_xlfn.XLOOKUP($A3639,Mapping!$A:$A,Mapping!$D:$D)</f>
        <v>#N/A</v>
      </c>
      <c r="D3639" s="1" t="e">
        <f>_xlfn.XLOOKUP($A3639,Mapping!$A:$A,Mapping!$E:$E)</f>
        <v>#N/A</v>
      </c>
      <c r="E3639" s="1" t="e">
        <f>_xlfn.XLOOKUP($A3639,Mapping!$A:$A,Mapping!$C:$C)</f>
        <v>#N/A</v>
      </c>
      <c r="F3639" s="1" t="e">
        <f>_xlfn.XLOOKUP($A3639,Mapping!$A:$A,Mapping!$G:$G)</f>
        <v>#N/A</v>
      </c>
    </row>
    <row r="3640" spans="1:6" hidden="1" x14ac:dyDescent="0.25">
      <c r="A3640" t="s">
        <v>3056</v>
      </c>
      <c r="B3640" t="s">
        <v>54</v>
      </c>
      <c r="C3640" s="1" t="e">
        <f>_xlfn.XLOOKUP($A3640,Mapping!$A:$A,Mapping!$D:$D)</f>
        <v>#N/A</v>
      </c>
      <c r="D3640" s="1" t="e">
        <f>_xlfn.XLOOKUP($A3640,Mapping!$A:$A,Mapping!$E:$E)</f>
        <v>#N/A</v>
      </c>
      <c r="E3640" s="1" t="e">
        <f>_xlfn.XLOOKUP($A3640,Mapping!$A:$A,Mapping!$C:$C)</f>
        <v>#N/A</v>
      </c>
      <c r="F3640" s="1" t="e">
        <f>_xlfn.XLOOKUP($A3640,Mapping!$A:$A,Mapping!$G:$G)</f>
        <v>#N/A</v>
      </c>
    </row>
    <row r="3641" spans="1:6" hidden="1" x14ac:dyDescent="0.25">
      <c r="A3641" t="s">
        <v>3513</v>
      </c>
      <c r="B3641" t="s">
        <v>3514</v>
      </c>
      <c r="C3641" s="1" t="e">
        <f>_xlfn.XLOOKUP($A3641,Mapping!$A:$A,Mapping!$D:$D)</f>
        <v>#N/A</v>
      </c>
      <c r="D3641" s="1" t="e">
        <f>_xlfn.XLOOKUP($A3641,Mapping!$A:$A,Mapping!$E:$E)</f>
        <v>#N/A</v>
      </c>
      <c r="E3641" s="1" t="e">
        <f>_xlfn.XLOOKUP($A3641,Mapping!$A:$A,Mapping!$C:$C)</f>
        <v>#N/A</v>
      </c>
      <c r="F3641" s="1" t="e">
        <f>_xlfn.XLOOKUP($A3641,Mapping!$A:$A,Mapping!$G:$G)</f>
        <v>#N/A</v>
      </c>
    </row>
    <row r="3642" spans="1:6" hidden="1" x14ac:dyDescent="0.25">
      <c r="A3642" t="s">
        <v>3516</v>
      </c>
      <c r="B3642" t="s">
        <v>3514</v>
      </c>
      <c r="C3642" s="1" t="e">
        <f>_xlfn.XLOOKUP($A3642,Mapping!$A:$A,Mapping!$D:$D)</f>
        <v>#N/A</v>
      </c>
      <c r="D3642" s="1" t="e">
        <f>_xlfn.XLOOKUP($A3642,Mapping!$A:$A,Mapping!$E:$E)</f>
        <v>#N/A</v>
      </c>
      <c r="E3642" s="1" t="e">
        <f>_xlfn.XLOOKUP($A3642,Mapping!$A:$A,Mapping!$C:$C)</f>
        <v>#N/A</v>
      </c>
      <c r="F3642" s="1" t="e">
        <f>_xlfn.XLOOKUP($A3642,Mapping!$A:$A,Mapping!$G:$G)</f>
        <v>#N/A</v>
      </c>
    </row>
    <row r="3643" spans="1:6" hidden="1" x14ac:dyDescent="0.25">
      <c r="A3643" t="s">
        <v>3517</v>
      </c>
      <c r="B3643" t="s">
        <v>3514</v>
      </c>
      <c r="C3643" s="1" t="e">
        <f>_xlfn.XLOOKUP($A3643,Mapping!$A:$A,Mapping!$D:$D)</f>
        <v>#N/A</v>
      </c>
      <c r="D3643" s="1" t="e">
        <f>_xlfn.XLOOKUP($A3643,Mapping!$A:$A,Mapping!$E:$E)</f>
        <v>#N/A</v>
      </c>
      <c r="E3643" s="1" t="e">
        <f>_xlfn.XLOOKUP($A3643,Mapping!$A:$A,Mapping!$C:$C)</f>
        <v>#N/A</v>
      </c>
      <c r="F3643" s="1" t="e">
        <f>_xlfn.XLOOKUP($A3643,Mapping!$A:$A,Mapping!$G:$G)</f>
        <v>#N/A</v>
      </c>
    </row>
    <row r="3644" spans="1:6" hidden="1" x14ac:dyDescent="0.25">
      <c r="A3644" t="s">
        <v>3518</v>
      </c>
      <c r="B3644" t="s">
        <v>3514</v>
      </c>
      <c r="C3644" s="1" t="e">
        <f>_xlfn.XLOOKUP($A3644,Mapping!$A:$A,Mapping!$D:$D)</f>
        <v>#N/A</v>
      </c>
      <c r="D3644" s="1" t="e">
        <f>_xlfn.XLOOKUP($A3644,Mapping!$A:$A,Mapping!$E:$E)</f>
        <v>#N/A</v>
      </c>
      <c r="E3644" s="1" t="e">
        <f>_xlfn.XLOOKUP($A3644,Mapping!$A:$A,Mapping!$C:$C)</f>
        <v>#N/A</v>
      </c>
      <c r="F3644" s="1" t="e">
        <f>_xlfn.XLOOKUP($A3644,Mapping!$A:$A,Mapping!$G:$G)</f>
        <v>#N/A</v>
      </c>
    </row>
    <row r="3645" spans="1:6" hidden="1" x14ac:dyDescent="0.25">
      <c r="A3645" t="s">
        <v>3519</v>
      </c>
      <c r="B3645" t="s">
        <v>3514</v>
      </c>
      <c r="C3645" s="1" t="e">
        <f>_xlfn.XLOOKUP($A3645,Mapping!$A:$A,Mapping!$D:$D)</f>
        <v>#N/A</v>
      </c>
      <c r="D3645" s="1" t="e">
        <f>_xlfn.XLOOKUP($A3645,Mapping!$A:$A,Mapping!$E:$E)</f>
        <v>#N/A</v>
      </c>
      <c r="E3645" s="1" t="e">
        <f>_xlfn.XLOOKUP($A3645,Mapping!$A:$A,Mapping!$C:$C)</f>
        <v>#N/A</v>
      </c>
      <c r="F3645" s="1" t="e">
        <f>_xlfn.XLOOKUP($A3645,Mapping!$A:$A,Mapping!$G:$G)</f>
        <v>#N/A</v>
      </c>
    </row>
    <row r="3646" spans="1:6" hidden="1" x14ac:dyDescent="0.25">
      <c r="A3646" t="s">
        <v>1241</v>
      </c>
      <c r="B3646" t="s">
        <v>18</v>
      </c>
      <c r="C3646" s="1" t="e">
        <f>_xlfn.XLOOKUP($A3646,Mapping!$A:$A,Mapping!$D:$D)</f>
        <v>#N/A</v>
      </c>
      <c r="D3646" s="1" t="e">
        <f>_xlfn.XLOOKUP($A3646,Mapping!$A:$A,Mapping!$E:$E)</f>
        <v>#N/A</v>
      </c>
      <c r="E3646" s="1" t="e">
        <f>_xlfn.XLOOKUP($A3646,Mapping!$A:$A,Mapping!$C:$C)</f>
        <v>#N/A</v>
      </c>
      <c r="F3646" s="1" t="e">
        <f>_xlfn.XLOOKUP($A3646,Mapping!$A:$A,Mapping!$G:$G)</f>
        <v>#N/A</v>
      </c>
    </row>
    <row r="3647" spans="1:6" hidden="1" x14ac:dyDescent="0.25">
      <c r="A3647" t="s">
        <v>1242</v>
      </c>
      <c r="B3647" t="s">
        <v>18</v>
      </c>
      <c r="C3647" s="1" t="e">
        <f>_xlfn.XLOOKUP($A3647,Mapping!$A:$A,Mapping!$D:$D)</f>
        <v>#N/A</v>
      </c>
      <c r="D3647" s="1" t="e">
        <f>_xlfn.XLOOKUP($A3647,Mapping!$A:$A,Mapping!$E:$E)</f>
        <v>#N/A</v>
      </c>
      <c r="E3647" s="1" t="e">
        <f>_xlfn.XLOOKUP($A3647,Mapping!$A:$A,Mapping!$C:$C)</f>
        <v>#N/A</v>
      </c>
      <c r="F3647" s="1" t="e">
        <f>_xlfn.XLOOKUP($A3647,Mapping!$A:$A,Mapping!$G:$G)</f>
        <v>#N/A</v>
      </c>
    </row>
    <row r="3648" spans="1:6" hidden="1" x14ac:dyDescent="0.25">
      <c r="A3648" t="s">
        <v>1243</v>
      </c>
      <c r="B3648" t="s">
        <v>18</v>
      </c>
      <c r="C3648" s="1" t="e">
        <f>_xlfn.XLOOKUP($A3648,Mapping!$A:$A,Mapping!$D:$D)</f>
        <v>#N/A</v>
      </c>
      <c r="D3648" s="1" t="e">
        <f>_xlfn.XLOOKUP($A3648,Mapping!$A:$A,Mapping!$E:$E)</f>
        <v>#N/A</v>
      </c>
      <c r="E3648" s="1" t="e">
        <f>_xlfn.XLOOKUP($A3648,Mapping!$A:$A,Mapping!$C:$C)</f>
        <v>#N/A</v>
      </c>
      <c r="F3648" s="1" t="e">
        <f>_xlfn.XLOOKUP($A3648,Mapping!$A:$A,Mapping!$G:$G)</f>
        <v>#N/A</v>
      </c>
    </row>
    <row r="3649" spans="1:6" hidden="1" x14ac:dyDescent="0.25">
      <c r="A3649" t="s">
        <v>1244</v>
      </c>
      <c r="B3649" t="s">
        <v>18</v>
      </c>
      <c r="C3649" s="1" t="e">
        <f>_xlfn.XLOOKUP($A3649,Mapping!$A:$A,Mapping!$D:$D)</f>
        <v>#N/A</v>
      </c>
      <c r="D3649" s="1" t="e">
        <f>_xlfn.XLOOKUP($A3649,Mapping!$A:$A,Mapping!$E:$E)</f>
        <v>#N/A</v>
      </c>
      <c r="E3649" s="1" t="e">
        <f>_xlfn.XLOOKUP($A3649,Mapping!$A:$A,Mapping!$C:$C)</f>
        <v>#N/A</v>
      </c>
      <c r="F3649" s="1" t="e">
        <f>_xlfn.XLOOKUP($A3649,Mapping!$A:$A,Mapping!$G:$G)</f>
        <v>#N/A</v>
      </c>
    </row>
    <row r="3650" spans="1:6" hidden="1" x14ac:dyDescent="0.25">
      <c r="A3650" t="s">
        <v>1245</v>
      </c>
      <c r="B3650" t="s">
        <v>18</v>
      </c>
      <c r="C3650" s="1" t="e">
        <f>_xlfn.XLOOKUP($A3650,Mapping!$A:$A,Mapping!$D:$D)</f>
        <v>#N/A</v>
      </c>
      <c r="D3650" s="1" t="e">
        <f>_xlfn.XLOOKUP($A3650,Mapping!$A:$A,Mapping!$E:$E)</f>
        <v>#N/A</v>
      </c>
      <c r="E3650" s="1" t="e">
        <f>_xlfn.XLOOKUP($A3650,Mapping!$A:$A,Mapping!$C:$C)</f>
        <v>#N/A</v>
      </c>
      <c r="F3650" s="1" t="e">
        <f>_xlfn.XLOOKUP($A3650,Mapping!$A:$A,Mapping!$G:$G)</f>
        <v>#N/A</v>
      </c>
    </row>
    <row r="3651" spans="1:6" hidden="1" x14ac:dyDescent="0.25">
      <c r="A3651" t="s">
        <v>1246</v>
      </c>
      <c r="B3651" t="s">
        <v>18</v>
      </c>
      <c r="C3651" s="1" t="e">
        <f>_xlfn.XLOOKUP($A3651,Mapping!$A:$A,Mapping!$D:$D)</f>
        <v>#N/A</v>
      </c>
      <c r="D3651" s="1" t="e">
        <f>_xlfn.XLOOKUP($A3651,Mapping!$A:$A,Mapping!$E:$E)</f>
        <v>#N/A</v>
      </c>
      <c r="E3651" s="1" t="e">
        <f>_xlfn.XLOOKUP($A3651,Mapping!$A:$A,Mapping!$C:$C)</f>
        <v>#N/A</v>
      </c>
      <c r="F3651" s="1" t="e">
        <f>_xlfn.XLOOKUP($A3651,Mapping!$A:$A,Mapping!$G:$G)</f>
        <v>#N/A</v>
      </c>
    </row>
    <row r="3652" spans="1:6" hidden="1" x14ac:dyDescent="0.25">
      <c r="A3652" t="s">
        <v>1247</v>
      </c>
      <c r="B3652" t="s">
        <v>18</v>
      </c>
      <c r="C3652" s="1" t="e">
        <f>_xlfn.XLOOKUP($A3652,Mapping!$A:$A,Mapping!$D:$D)</f>
        <v>#N/A</v>
      </c>
      <c r="D3652" s="1" t="e">
        <f>_xlfn.XLOOKUP($A3652,Mapping!$A:$A,Mapping!$E:$E)</f>
        <v>#N/A</v>
      </c>
      <c r="E3652" s="1" t="e">
        <f>_xlfn.XLOOKUP($A3652,Mapping!$A:$A,Mapping!$C:$C)</f>
        <v>#N/A</v>
      </c>
      <c r="F3652" s="1" t="e">
        <f>_xlfn.XLOOKUP($A3652,Mapping!$A:$A,Mapping!$G:$G)</f>
        <v>#N/A</v>
      </c>
    </row>
    <row r="3653" spans="1:6" hidden="1" x14ac:dyDescent="0.25">
      <c r="A3653" t="s">
        <v>1248</v>
      </c>
      <c r="B3653" t="s">
        <v>18</v>
      </c>
      <c r="C3653" s="1" t="e">
        <f>_xlfn.XLOOKUP($A3653,Mapping!$A:$A,Mapping!$D:$D)</f>
        <v>#N/A</v>
      </c>
      <c r="D3653" s="1" t="e">
        <f>_xlfn.XLOOKUP($A3653,Mapping!$A:$A,Mapping!$E:$E)</f>
        <v>#N/A</v>
      </c>
      <c r="E3653" s="1" t="e">
        <f>_xlfn.XLOOKUP($A3653,Mapping!$A:$A,Mapping!$C:$C)</f>
        <v>#N/A</v>
      </c>
      <c r="F3653" s="1" t="e">
        <f>_xlfn.XLOOKUP($A3653,Mapping!$A:$A,Mapping!$G:$G)</f>
        <v>#N/A</v>
      </c>
    </row>
    <row r="3654" spans="1:6" hidden="1" x14ac:dyDescent="0.25">
      <c r="A3654" t="s">
        <v>1249</v>
      </c>
      <c r="B3654" t="s">
        <v>18</v>
      </c>
      <c r="C3654" s="1" t="e">
        <f>_xlfn.XLOOKUP($A3654,Mapping!$A:$A,Mapping!$D:$D)</f>
        <v>#N/A</v>
      </c>
      <c r="D3654" s="1" t="e">
        <f>_xlfn.XLOOKUP($A3654,Mapping!$A:$A,Mapping!$E:$E)</f>
        <v>#N/A</v>
      </c>
      <c r="E3654" s="1" t="e">
        <f>_xlfn.XLOOKUP($A3654,Mapping!$A:$A,Mapping!$C:$C)</f>
        <v>#N/A</v>
      </c>
      <c r="F3654" s="1" t="e">
        <f>_xlfn.XLOOKUP($A3654,Mapping!$A:$A,Mapping!$G:$G)</f>
        <v>#N/A</v>
      </c>
    </row>
    <row r="3655" spans="1:6" hidden="1" x14ac:dyDescent="0.25">
      <c r="A3655" t="s">
        <v>1250</v>
      </c>
      <c r="B3655" t="s">
        <v>18</v>
      </c>
      <c r="C3655" s="1" t="e">
        <f>_xlfn.XLOOKUP($A3655,Mapping!$A:$A,Mapping!$D:$D)</f>
        <v>#N/A</v>
      </c>
      <c r="D3655" s="1" t="e">
        <f>_xlfn.XLOOKUP($A3655,Mapping!$A:$A,Mapping!$E:$E)</f>
        <v>#N/A</v>
      </c>
      <c r="E3655" s="1" t="e">
        <f>_xlfn.XLOOKUP($A3655,Mapping!$A:$A,Mapping!$C:$C)</f>
        <v>#N/A</v>
      </c>
      <c r="F3655" s="1" t="e">
        <f>_xlfn.XLOOKUP($A3655,Mapping!$A:$A,Mapping!$G:$G)</f>
        <v>#N/A</v>
      </c>
    </row>
    <row r="3656" spans="1:6" hidden="1" x14ac:dyDescent="0.25">
      <c r="A3656" t="s">
        <v>1251</v>
      </c>
      <c r="B3656" t="s">
        <v>18</v>
      </c>
      <c r="C3656" s="1" t="e">
        <f>_xlfn.XLOOKUP($A3656,Mapping!$A:$A,Mapping!$D:$D)</f>
        <v>#N/A</v>
      </c>
      <c r="D3656" s="1" t="e">
        <f>_xlfn.XLOOKUP($A3656,Mapping!$A:$A,Mapping!$E:$E)</f>
        <v>#N/A</v>
      </c>
      <c r="E3656" s="1" t="e">
        <f>_xlfn.XLOOKUP($A3656,Mapping!$A:$A,Mapping!$C:$C)</f>
        <v>#N/A</v>
      </c>
      <c r="F3656" s="1" t="e">
        <f>_xlfn.XLOOKUP($A3656,Mapping!$A:$A,Mapping!$G:$G)</f>
        <v>#N/A</v>
      </c>
    </row>
    <row r="3657" spans="1:6" hidden="1" x14ac:dyDescent="0.25">
      <c r="A3657" t="s">
        <v>1252</v>
      </c>
      <c r="B3657" t="s">
        <v>18</v>
      </c>
      <c r="C3657" s="1" t="e">
        <f>_xlfn.XLOOKUP($A3657,Mapping!$A:$A,Mapping!$D:$D)</f>
        <v>#N/A</v>
      </c>
      <c r="D3657" s="1" t="e">
        <f>_xlfn.XLOOKUP($A3657,Mapping!$A:$A,Mapping!$E:$E)</f>
        <v>#N/A</v>
      </c>
      <c r="E3657" s="1" t="e">
        <f>_xlfn.XLOOKUP($A3657,Mapping!$A:$A,Mapping!$C:$C)</f>
        <v>#N/A</v>
      </c>
      <c r="F3657" s="1" t="e">
        <f>_xlfn.XLOOKUP($A3657,Mapping!$A:$A,Mapping!$G:$G)</f>
        <v>#N/A</v>
      </c>
    </row>
    <row r="3658" spans="1:6" hidden="1" x14ac:dyDescent="0.25">
      <c r="A3658" t="s">
        <v>1253</v>
      </c>
      <c r="B3658" t="s">
        <v>18</v>
      </c>
      <c r="C3658" s="1" t="e">
        <f>_xlfn.XLOOKUP($A3658,Mapping!$A:$A,Mapping!$D:$D)</f>
        <v>#N/A</v>
      </c>
      <c r="D3658" s="1" t="e">
        <f>_xlfn.XLOOKUP($A3658,Mapping!$A:$A,Mapping!$E:$E)</f>
        <v>#N/A</v>
      </c>
      <c r="E3658" s="1" t="e">
        <f>_xlfn.XLOOKUP($A3658,Mapping!$A:$A,Mapping!$C:$C)</f>
        <v>#N/A</v>
      </c>
      <c r="F3658" s="1" t="e">
        <f>_xlfn.XLOOKUP($A3658,Mapping!$A:$A,Mapping!$G:$G)</f>
        <v>#N/A</v>
      </c>
    </row>
    <row r="3659" spans="1:6" hidden="1" x14ac:dyDescent="0.25">
      <c r="A3659" t="s">
        <v>1254</v>
      </c>
      <c r="B3659" t="s">
        <v>18</v>
      </c>
      <c r="C3659" s="1" t="e">
        <f>_xlfn.XLOOKUP($A3659,Mapping!$A:$A,Mapping!$D:$D)</f>
        <v>#N/A</v>
      </c>
      <c r="D3659" s="1" t="e">
        <f>_xlfn.XLOOKUP($A3659,Mapping!$A:$A,Mapping!$E:$E)</f>
        <v>#N/A</v>
      </c>
      <c r="E3659" s="1" t="e">
        <f>_xlfn.XLOOKUP($A3659,Mapping!$A:$A,Mapping!$C:$C)</f>
        <v>#N/A</v>
      </c>
      <c r="F3659" s="1" t="e">
        <f>_xlfn.XLOOKUP($A3659,Mapping!$A:$A,Mapping!$G:$G)</f>
        <v>#N/A</v>
      </c>
    </row>
    <row r="3660" spans="1:6" hidden="1" x14ac:dyDescent="0.25">
      <c r="A3660" t="s">
        <v>1255</v>
      </c>
      <c r="B3660" t="s">
        <v>18</v>
      </c>
      <c r="C3660" s="1" t="e">
        <f>_xlfn.XLOOKUP($A3660,Mapping!$A:$A,Mapping!$D:$D)</f>
        <v>#N/A</v>
      </c>
      <c r="D3660" s="1" t="e">
        <f>_xlfn.XLOOKUP($A3660,Mapping!$A:$A,Mapping!$E:$E)</f>
        <v>#N/A</v>
      </c>
      <c r="E3660" s="1" t="e">
        <f>_xlfn.XLOOKUP($A3660,Mapping!$A:$A,Mapping!$C:$C)</f>
        <v>#N/A</v>
      </c>
      <c r="F3660" s="1" t="e">
        <f>_xlfn.XLOOKUP($A3660,Mapping!$A:$A,Mapping!$G:$G)</f>
        <v>#N/A</v>
      </c>
    </row>
    <row r="3661" spans="1:6" hidden="1" x14ac:dyDescent="0.25">
      <c r="A3661" t="s">
        <v>1256</v>
      </c>
      <c r="B3661" t="s">
        <v>18</v>
      </c>
      <c r="C3661" s="1" t="e">
        <f>_xlfn.XLOOKUP($A3661,Mapping!$A:$A,Mapping!$D:$D)</f>
        <v>#N/A</v>
      </c>
      <c r="D3661" s="1" t="e">
        <f>_xlfn.XLOOKUP($A3661,Mapping!$A:$A,Mapping!$E:$E)</f>
        <v>#N/A</v>
      </c>
      <c r="E3661" s="1" t="e">
        <f>_xlfn.XLOOKUP($A3661,Mapping!$A:$A,Mapping!$C:$C)</f>
        <v>#N/A</v>
      </c>
      <c r="F3661" s="1" t="e">
        <f>_xlfn.XLOOKUP($A3661,Mapping!$A:$A,Mapping!$G:$G)</f>
        <v>#N/A</v>
      </c>
    </row>
    <row r="3662" spans="1:6" hidden="1" x14ac:dyDescent="0.25">
      <c r="A3662" t="s">
        <v>1257</v>
      </c>
      <c r="B3662" t="s">
        <v>18</v>
      </c>
      <c r="C3662" s="1" t="e">
        <f>_xlfn.XLOOKUP($A3662,Mapping!$A:$A,Mapping!$D:$D)</f>
        <v>#N/A</v>
      </c>
      <c r="D3662" s="1" t="e">
        <f>_xlfn.XLOOKUP($A3662,Mapping!$A:$A,Mapping!$E:$E)</f>
        <v>#N/A</v>
      </c>
      <c r="E3662" s="1" t="e">
        <f>_xlfn.XLOOKUP($A3662,Mapping!$A:$A,Mapping!$C:$C)</f>
        <v>#N/A</v>
      </c>
      <c r="F3662" s="1" t="e">
        <f>_xlfn.XLOOKUP($A3662,Mapping!$A:$A,Mapping!$G:$G)</f>
        <v>#N/A</v>
      </c>
    </row>
    <row r="3663" spans="1:6" hidden="1" x14ac:dyDescent="0.25">
      <c r="A3663" t="s">
        <v>1258</v>
      </c>
      <c r="B3663" t="s">
        <v>18</v>
      </c>
      <c r="C3663" s="1" t="e">
        <f>_xlfn.XLOOKUP($A3663,Mapping!$A:$A,Mapping!$D:$D)</f>
        <v>#N/A</v>
      </c>
      <c r="D3663" s="1" t="e">
        <f>_xlfn.XLOOKUP($A3663,Mapping!$A:$A,Mapping!$E:$E)</f>
        <v>#N/A</v>
      </c>
      <c r="E3663" s="1" t="e">
        <f>_xlfn.XLOOKUP($A3663,Mapping!$A:$A,Mapping!$C:$C)</f>
        <v>#N/A</v>
      </c>
      <c r="F3663" s="1" t="e">
        <f>_xlfn.XLOOKUP($A3663,Mapping!$A:$A,Mapping!$G:$G)</f>
        <v>#N/A</v>
      </c>
    </row>
    <row r="3664" spans="1:6" hidden="1" x14ac:dyDescent="0.25">
      <c r="A3664" t="s">
        <v>1259</v>
      </c>
      <c r="B3664" t="s">
        <v>18</v>
      </c>
      <c r="C3664" s="1" t="e">
        <f>_xlfn.XLOOKUP($A3664,Mapping!$A:$A,Mapping!$D:$D)</f>
        <v>#N/A</v>
      </c>
      <c r="D3664" s="1" t="e">
        <f>_xlfn.XLOOKUP($A3664,Mapping!$A:$A,Mapping!$E:$E)</f>
        <v>#N/A</v>
      </c>
      <c r="E3664" s="1" t="e">
        <f>_xlfn.XLOOKUP($A3664,Mapping!$A:$A,Mapping!$C:$C)</f>
        <v>#N/A</v>
      </c>
      <c r="F3664" s="1" t="e">
        <f>_xlfn.XLOOKUP($A3664,Mapping!$A:$A,Mapping!$G:$G)</f>
        <v>#N/A</v>
      </c>
    </row>
    <row r="3665" spans="1:6" hidden="1" x14ac:dyDescent="0.25">
      <c r="A3665" t="s">
        <v>1260</v>
      </c>
      <c r="B3665" t="s">
        <v>18</v>
      </c>
      <c r="C3665" s="1" t="e">
        <f>_xlfn.XLOOKUP($A3665,Mapping!$A:$A,Mapping!$D:$D)</f>
        <v>#N/A</v>
      </c>
      <c r="D3665" s="1" t="e">
        <f>_xlfn.XLOOKUP($A3665,Mapping!$A:$A,Mapping!$E:$E)</f>
        <v>#N/A</v>
      </c>
      <c r="E3665" s="1" t="e">
        <f>_xlfn.XLOOKUP($A3665,Mapping!$A:$A,Mapping!$C:$C)</f>
        <v>#N/A</v>
      </c>
      <c r="F3665" s="1" t="e">
        <f>_xlfn.XLOOKUP($A3665,Mapping!$A:$A,Mapping!$G:$G)</f>
        <v>#N/A</v>
      </c>
    </row>
    <row r="3666" spans="1:6" hidden="1" x14ac:dyDescent="0.25">
      <c r="A3666" t="s">
        <v>1261</v>
      </c>
      <c r="B3666" t="s">
        <v>18</v>
      </c>
      <c r="C3666" s="1" t="e">
        <f>_xlfn.XLOOKUP($A3666,Mapping!$A:$A,Mapping!$D:$D)</f>
        <v>#N/A</v>
      </c>
      <c r="D3666" s="1" t="e">
        <f>_xlfn.XLOOKUP($A3666,Mapping!$A:$A,Mapping!$E:$E)</f>
        <v>#N/A</v>
      </c>
      <c r="E3666" s="1" t="e">
        <f>_xlfn.XLOOKUP($A3666,Mapping!$A:$A,Mapping!$C:$C)</f>
        <v>#N/A</v>
      </c>
      <c r="F3666" s="1" t="e">
        <f>_xlfn.XLOOKUP($A3666,Mapping!$A:$A,Mapping!$G:$G)</f>
        <v>#N/A</v>
      </c>
    </row>
    <row r="3667" spans="1:6" hidden="1" x14ac:dyDescent="0.25">
      <c r="A3667" t="s">
        <v>1262</v>
      </c>
      <c r="B3667" t="s">
        <v>18</v>
      </c>
      <c r="C3667" s="1" t="e">
        <f>_xlfn.XLOOKUP($A3667,Mapping!$A:$A,Mapping!$D:$D)</f>
        <v>#N/A</v>
      </c>
      <c r="D3667" s="1" t="e">
        <f>_xlfn.XLOOKUP($A3667,Mapping!$A:$A,Mapping!$E:$E)</f>
        <v>#N/A</v>
      </c>
      <c r="E3667" s="1" t="e">
        <f>_xlfn.XLOOKUP($A3667,Mapping!$A:$A,Mapping!$C:$C)</f>
        <v>#N/A</v>
      </c>
      <c r="F3667" s="1" t="e">
        <f>_xlfn.XLOOKUP($A3667,Mapping!$A:$A,Mapping!$G:$G)</f>
        <v>#N/A</v>
      </c>
    </row>
    <row r="3668" spans="1:6" hidden="1" x14ac:dyDescent="0.25">
      <c r="A3668" t="s">
        <v>1263</v>
      </c>
      <c r="B3668" t="s">
        <v>18</v>
      </c>
      <c r="C3668" s="1" t="e">
        <f>_xlfn.XLOOKUP($A3668,Mapping!$A:$A,Mapping!$D:$D)</f>
        <v>#N/A</v>
      </c>
      <c r="D3668" s="1" t="e">
        <f>_xlfn.XLOOKUP($A3668,Mapping!$A:$A,Mapping!$E:$E)</f>
        <v>#N/A</v>
      </c>
      <c r="E3668" s="1" t="e">
        <f>_xlfn.XLOOKUP($A3668,Mapping!$A:$A,Mapping!$C:$C)</f>
        <v>#N/A</v>
      </c>
      <c r="F3668" s="1" t="e">
        <f>_xlfn.XLOOKUP($A3668,Mapping!$A:$A,Mapping!$G:$G)</f>
        <v>#N/A</v>
      </c>
    </row>
    <row r="3669" spans="1:6" hidden="1" x14ac:dyDescent="0.25">
      <c r="A3669" t="s">
        <v>1264</v>
      </c>
      <c r="B3669" t="s">
        <v>18</v>
      </c>
      <c r="C3669" s="1" t="e">
        <f>_xlfn.XLOOKUP($A3669,Mapping!$A:$A,Mapping!$D:$D)</f>
        <v>#N/A</v>
      </c>
      <c r="D3669" s="1" t="e">
        <f>_xlfn.XLOOKUP($A3669,Mapping!$A:$A,Mapping!$E:$E)</f>
        <v>#N/A</v>
      </c>
      <c r="E3669" s="1" t="e">
        <f>_xlfn.XLOOKUP($A3669,Mapping!$A:$A,Mapping!$C:$C)</f>
        <v>#N/A</v>
      </c>
      <c r="F3669" s="1" t="e">
        <f>_xlfn.XLOOKUP($A3669,Mapping!$A:$A,Mapping!$G:$G)</f>
        <v>#N/A</v>
      </c>
    </row>
    <row r="3670" spans="1:6" hidden="1" x14ac:dyDescent="0.25">
      <c r="A3670" t="s">
        <v>1265</v>
      </c>
      <c r="B3670" t="s">
        <v>18</v>
      </c>
      <c r="C3670" s="1" t="e">
        <f>_xlfn.XLOOKUP($A3670,Mapping!$A:$A,Mapping!$D:$D)</f>
        <v>#N/A</v>
      </c>
      <c r="D3670" s="1" t="e">
        <f>_xlfn.XLOOKUP($A3670,Mapping!$A:$A,Mapping!$E:$E)</f>
        <v>#N/A</v>
      </c>
      <c r="E3670" s="1" t="e">
        <f>_xlfn.XLOOKUP($A3670,Mapping!$A:$A,Mapping!$C:$C)</f>
        <v>#N/A</v>
      </c>
      <c r="F3670" s="1" t="e">
        <f>_xlfn.XLOOKUP($A3670,Mapping!$A:$A,Mapping!$G:$G)</f>
        <v>#N/A</v>
      </c>
    </row>
    <row r="3671" spans="1:6" hidden="1" x14ac:dyDescent="0.25">
      <c r="A3671" t="s">
        <v>1266</v>
      </c>
      <c r="B3671" t="s">
        <v>18</v>
      </c>
      <c r="C3671" s="1" t="e">
        <f>_xlfn.XLOOKUP($A3671,Mapping!$A:$A,Mapping!$D:$D)</f>
        <v>#N/A</v>
      </c>
      <c r="D3671" s="1" t="e">
        <f>_xlfn.XLOOKUP($A3671,Mapping!$A:$A,Mapping!$E:$E)</f>
        <v>#N/A</v>
      </c>
      <c r="E3671" s="1" t="e">
        <f>_xlfn.XLOOKUP($A3671,Mapping!$A:$A,Mapping!$C:$C)</f>
        <v>#N/A</v>
      </c>
      <c r="F3671" s="1" t="e">
        <f>_xlfn.XLOOKUP($A3671,Mapping!$A:$A,Mapping!$G:$G)</f>
        <v>#N/A</v>
      </c>
    </row>
    <row r="3672" spans="1:6" hidden="1" x14ac:dyDescent="0.25">
      <c r="A3672" t="s">
        <v>1267</v>
      </c>
      <c r="B3672" t="s">
        <v>18</v>
      </c>
      <c r="C3672" s="1" t="e">
        <f>_xlfn.XLOOKUP($A3672,Mapping!$A:$A,Mapping!$D:$D)</f>
        <v>#N/A</v>
      </c>
      <c r="D3672" s="1" t="e">
        <f>_xlfn.XLOOKUP($A3672,Mapping!$A:$A,Mapping!$E:$E)</f>
        <v>#N/A</v>
      </c>
      <c r="E3672" s="1" t="e">
        <f>_xlfn.XLOOKUP($A3672,Mapping!$A:$A,Mapping!$C:$C)</f>
        <v>#N/A</v>
      </c>
      <c r="F3672" s="1" t="e">
        <f>_xlfn.XLOOKUP($A3672,Mapping!$A:$A,Mapping!$G:$G)</f>
        <v>#N/A</v>
      </c>
    </row>
    <row r="3673" spans="1:6" hidden="1" x14ac:dyDescent="0.25">
      <c r="A3673" t="s">
        <v>1268</v>
      </c>
      <c r="B3673" t="s">
        <v>18</v>
      </c>
      <c r="C3673" s="1" t="e">
        <f>_xlfn.XLOOKUP($A3673,Mapping!$A:$A,Mapping!$D:$D)</f>
        <v>#N/A</v>
      </c>
      <c r="D3673" s="1" t="e">
        <f>_xlfn.XLOOKUP($A3673,Mapping!$A:$A,Mapping!$E:$E)</f>
        <v>#N/A</v>
      </c>
      <c r="E3673" s="1" t="e">
        <f>_xlfn.XLOOKUP($A3673,Mapping!$A:$A,Mapping!$C:$C)</f>
        <v>#N/A</v>
      </c>
      <c r="F3673" s="1" t="e">
        <f>_xlfn.XLOOKUP($A3673,Mapping!$A:$A,Mapping!$G:$G)</f>
        <v>#N/A</v>
      </c>
    </row>
    <row r="3674" spans="1:6" hidden="1" x14ac:dyDescent="0.25">
      <c r="A3674" t="s">
        <v>1269</v>
      </c>
      <c r="B3674" t="s">
        <v>18</v>
      </c>
      <c r="C3674" s="1" t="e">
        <f>_xlfn.XLOOKUP($A3674,Mapping!$A:$A,Mapping!$D:$D)</f>
        <v>#N/A</v>
      </c>
      <c r="D3674" s="1" t="e">
        <f>_xlfn.XLOOKUP($A3674,Mapping!$A:$A,Mapping!$E:$E)</f>
        <v>#N/A</v>
      </c>
      <c r="E3674" s="1" t="e">
        <f>_xlfn.XLOOKUP($A3674,Mapping!$A:$A,Mapping!$C:$C)</f>
        <v>#N/A</v>
      </c>
      <c r="F3674" s="1" t="e">
        <f>_xlfn.XLOOKUP($A3674,Mapping!$A:$A,Mapping!$G:$G)</f>
        <v>#N/A</v>
      </c>
    </row>
    <row r="3675" spans="1:6" hidden="1" x14ac:dyDescent="0.25">
      <c r="A3675" t="s">
        <v>1270</v>
      </c>
      <c r="B3675" t="s">
        <v>18</v>
      </c>
      <c r="C3675" s="1" t="e">
        <f>_xlfn.XLOOKUP($A3675,Mapping!$A:$A,Mapping!$D:$D)</f>
        <v>#N/A</v>
      </c>
      <c r="D3675" s="1" t="e">
        <f>_xlfn.XLOOKUP($A3675,Mapping!$A:$A,Mapping!$E:$E)</f>
        <v>#N/A</v>
      </c>
      <c r="E3675" s="1" t="e">
        <f>_xlfn.XLOOKUP($A3675,Mapping!$A:$A,Mapping!$C:$C)</f>
        <v>#N/A</v>
      </c>
      <c r="F3675" s="1" t="e">
        <f>_xlfn.XLOOKUP($A3675,Mapping!$A:$A,Mapping!$G:$G)</f>
        <v>#N/A</v>
      </c>
    </row>
    <row r="3676" spans="1:6" hidden="1" x14ac:dyDescent="0.25">
      <c r="A3676" t="s">
        <v>1271</v>
      </c>
      <c r="B3676" t="s">
        <v>18</v>
      </c>
      <c r="C3676" s="1" t="e">
        <f>_xlfn.XLOOKUP($A3676,Mapping!$A:$A,Mapping!$D:$D)</f>
        <v>#N/A</v>
      </c>
      <c r="D3676" s="1" t="e">
        <f>_xlfn.XLOOKUP($A3676,Mapping!$A:$A,Mapping!$E:$E)</f>
        <v>#N/A</v>
      </c>
      <c r="E3676" s="1" t="e">
        <f>_xlfn.XLOOKUP($A3676,Mapping!$A:$A,Mapping!$C:$C)</f>
        <v>#N/A</v>
      </c>
      <c r="F3676" s="1" t="e">
        <f>_xlfn.XLOOKUP($A3676,Mapping!$A:$A,Mapping!$G:$G)</f>
        <v>#N/A</v>
      </c>
    </row>
    <row r="3677" spans="1:6" hidden="1" x14ac:dyDescent="0.25">
      <c r="A3677" t="s">
        <v>1272</v>
      </c>
      <c r="B3677" t="s">
        <v>18</v>
      </c>
      <c r="C3677" s="1" t="e">
        <f>_xlfn.XLOOKUP($A3677,Mapping!$A:$A,Mapping!$D:$D)</f>
        <v>#N/A</v>
      </c>
      <c r="D3677" s="1" t="e">
        <f>_xlfn.XLOOKUP($A3677,Mapping!$A:$A,Mapping!$E:$E)</f>
        <v>#N/A</v>
      </c>
      <c r="E3677" s="1" t="e">
        <f>_xlfn.XLOOKUP($A3677,Mapping!$A:$A,Mapping!$C:$C)</f>
        <v>#N/A</v>
      </c>
      <c r="F3677" s="1" t="e">
        <f>_xlfn.XLOOKUP($A3677,Mapping!$A:$A,Mapping!$G:$G)</f>
        <v>#N/A</v>
      </c>
    </row>
    <row r="3678" spans="1:6" hidden="1" x14ac:dyDescent="0.25">
      <c r="A3678" t="s">
        <v>1273</v>
      </c>
      <c r="B3678" t="s">
        <v>18</v>
      </c>
      <c r="C3678" s="1" t="e">
        <f>_xlfn.XLOOKUP($A3678,Mapping!$A:$A,Mapping!$D:$D)</f>
        <v>#N/A</v>
      </c>
      <c r="D3678" s="1" t="e">
        <f>_xlfn.XLOOKUP($A3678,Mapping!$A:$A,Mapping!$E:$E)</f>
        <v>#N/A</v>
      </c>
      <c r="E3678" s="1" t="e">
        <f>_xlfn.XLOOKUP($A3678,Mapping!$A:$A,Mapping!$C:$C)</f>
        <v>#N/A</v>
      </c>
      <c r="F3678" s="1" t="e">
        <f>_xlfn.XLOOKUP($A3678,Mapping!$A:$A,Mapping!$G:$G)</f>
        <v>#N/A</v>
      </c>
    </row>
    <row r="3679" spans="1:6" hidden="1" x14ac:dyDescent="0.25">
      <c r="A3679" t="s">
        <v>1274</v>
      </c>
      <c r="B3679" t="s">
        <v>18</v>
      </c>
      <c r="C3679" s="1" t="e">
        <f>_xlfn.XLOOKUP($A3679,Mapping!$A:$A,Mapping!$D:$D)</f>
        <v>#N/A</v>
      </c>
      <c r="D3679" s="1" t="e">
        <f>_xlfn.XLOOKUP($A3679,Mapping!$A:$A,Mapping!$E:$E)</f>
        <v>#N/A</v>
      </c>
      <c r="E3679" s="1" t="e">
        <f>_xlfn.XLOOKUP($A3679,Mapping!$A:$A,Mapping!$C:$C)</f>
        <v>#N/A</v>
      </c>
      <c r="F3679" s="1" t="e">
        <f>_xlfn.XLOOKUP($A3679,Mapping!$A:$A,Mapping!$G:$G)</f>
        <v>#N/A</v>
      </c>
    </row>
    <row r="3680" spans="1:6" hidden="1" x14ac:dyDescent="0.25">
      <c r="A3680" t="s">
        <v>1275</v>
      </c>
      <c r="B3680" t="s">
        <v>18</v>
      </c>
      <c r="C3680" s="1" t="e">
        <f>_xlfn.XLOOKUP($A3680,Mapping!$A:$A,Mapping!$D:$D)</f>
        <v>#N/A</v>
      </c>
      <c r="D3680" s="1" t="e">
        <f>_xlfn.XLOOKUP($A3680,Mapping!$A:$A,Mapping!$E:$E)</f>
        <v>#N/A</v>
      </c>
      <c r="E3680" s="1" t="e">
        <f>_xlfn.XLOOKUP($A3680,Mapping!$A:$A,Mapping!$C:$C)</f>
        <v>#N/A</v>
      </c>
      <c r="F3680" s="1" t="e">
        <f>_xlfn.XLOOKUP($A3680,Mapping!$A:$A,Mapping!$G:$G)</f>
        <v>#N/A</v>
      </c>
    </row>
    <row r="3681" spans="1:6" hidden="1" x14ac:dyDescent="0.25">
      <c r="A3681" t="s">
        <v>1276</v>
      </c>
      <c r="B3681" t="s">
        <v>18</v>
      </c>
      <c r="C3681" s="1" t="e">
        <f>_xlfn.XLOOKUP($A3681,Mapping!$A:$A,Mapping!$D:$D)</f>
        <v>#N/A</v>
      </c>
      <c r="D3681" s="1" t="e">
        <f>_xlfn.XLOOKUP($A3681,Mapping!$A:$A,Mapping!$E:$E)</f>
        <v>#N/A</v>
      </c>
      <c r="E3681" s="1" t="e">
        <f>_xlfn.XLOOKUP($A3681,Mapping!$A:$A,Mapping!$C:$C)</f>
        <v>#N/A</v>
      </c>
      <c r="F3681" s="1" t="e">
        <f>_xlfn.XLOOKUP($A3681,Mapping!$A:$A,Mapping!$G:$G)</f>
        <v>#N/A</v>
      </c>
    </row>
    <row r="3682" spans="1:6" hidden="1" x14ac:dyDescent="0.25">
      <c r="A3682" t="s">
        <v>1277</v>
      </c>
      <c r="B3682" t="s">
        <v>18</v>
      </c>
      <c r="C3682" s="1" t="e">
        <f>_xlfn.XLOOKUP($A3682,Mapping!$A:$A,Mapping!$D:$D)</f>
        <v>#N/A</v>
      </c>
      <c r="D3682" s="1" t="e">
        <f>_xlfn.XLOOKUP($A3682,Mapping!$A:$A,Mapping!$E:$E)</f>
        <v>#N/A</v>
      </c>
      <c r="E3682" s="1" t="e">
        <f>_xlfn.XLOOKUP($A3682,Mapping!$A:$A,Mapping!$C:$C)</f>
        <v>#N/A</v>
      </c>
      <c r="F3682" s="1" t="e">
        <f>_xlfn.XLOOKUP($A3682,Mapping!$A:$A,Mapping!$G:$G)</f>
        <v>#N/A</v>
      </c>
    </row>
    <row r="3683" spans="1:6" hidden="1" x14ac:dyDescent="0.25">
      <c r="A3683" t="s">
        <v>1278</v>
      </c>
      <c r="B3683" t="s">
        <v>18</v>
      </c>
      <c r="C3683" s="1" t="e">
        <f>_xlfn.XLOOKUP($A3683,Mapping!$A:$A,Mapping!$D:$D)</f>
        <v>#N/A</v>
      </c>
      <c r="D3683" s="1" t="e">
        <f>_xlfn.XLOOKUP($A3683,Mapping!$A:$A,Mapping!$E:$E)</f>
        <v>#N/A</v>
      </c>
      <c r="E3683" s="1" t="e">
        <f>_xlfn.XLOOKUP($A3683,Mapping!$A:$A,Mapping!$C:$C)</f>
        <v>#N/A</v>
      </c>
      <c r="F3683" s="1" t="e">
        <f>_xlfn.XLOOKUP($A3683,Mapping!$A:$A,Mapping!$G:$G)</f>
        <v>#N/A</v>
      </c>
    </row>
    <row r="3684" spans="1:6" hidden="1" x14ac:dyDescent="0.25">
      <c r="A3684" t="s">
        <v>1279</v>
      </c>
      <c r="B3684" t="s">
        <v>18</v>
      </c>
      <c r="C3684" s="1" t="e">
        <f>_xlfn.XLOOKUP($A3684,Mapping!$A:$A,Mapping!$D:$D)</f>
        <v>#N/A</v>
      </c>
      <c r="D3684" s="1" t="e">
        <f>_xlfn.XLOOKUP($A3684,Mapping!$A:$A,Mapping!$E:$E)</f>
        <v>#N/A</v>
      </c>
      <c r="E3684" s="1" t="e">
        <f>_xlfn.XLOOKUP($A3684,Mapping!$A:$A,Mapping!$C:$C)</f>
        <v>#N/A</v>
      </c>
      <c r="F3684" s="1" t="e">
        <f>_xlfn.XLOOKUP($A3684,Mapping!$A:$A,Mapping!$G:$G)</f>
        <v>#N/A</v>
      </c>
    </row>
    <row r="3685" spans="1:6" hidden="1" x14ac:dyDescent="0.25">
      <c r="A3685" t="s">
        <v>1280</v>
      </c>
      <c r="B3685" t="s">
        <v>18</v>
      </c>
      <c r="C3685" s="1" t="e">
        <f>_xlfn.XLOOKUP($A3685,Mapping!$A:$A,Mapping!$D:$D)</f>
        <v>#N/A</v>
      </c>
      <c r="D3685" s="1" t="e">
        <f>_xlfn.XLOOKUP($A3685,Mapping!$A:$A,Mapping!$E:$E)</f>
        <v>#N/A</v>
      </c>
      <c r="E3685" s="1" t="e">
        <f>_xlfn.XLOOKUP($A3685,Mapping!$A:$A,Mapping!$C:$C)</f>
        <v>#N/A</v>
      </c>
      <c r="F3685" s="1" t="e">
        <f>_xlfn.XLOOKUP($A3685,Mapping!$A:$A,Mapping!$G:$G)</f>
        <v>#N/A</v>
      </c>
    </row>
    <row r="3686" spans="1:6" hidden="1" x14ac:dyDescent="0.25">
      <c r="A3686" t="s">
        <v>1281</v>
      </c>
      <c r="B3686" t="s">
        <v>18</v>
      </c>
      <c r="C3686" s="1" t="e">
        <f>_xlfn.XLOOKUP($A3686,Mapping!$A:$A,Mapping!$D:$D)</f>
        <v>#N/A</v>
      </c>
      <c r="D3686" s="1" t="e">
        <f>_xlfn.XLOOKUP($A3686,Mapping!$A:$A,Mapping!$E:$E)</f>
        <v>#N/A</v>
      </c>
      <c r="E3686" s="1" t="e">
        <f>_xlfn.XLOOKUP($A3686,Mapping!$A:$A,Mapping!$C:$C)</f>
        <v>#N/A</v>
      </c>
      <c r="F3686" s="1" t="e">
        <f>_xlfn.XLOOKUP($A3686,Mapping!$A:$A,Mapping!$G:$G)</f>
        <v>#N/A</v>
      </c>
    </row>
    <row r="3687" spans="1:6" hidden="1" x14ac:dyDescent="0.25">
      <c r="A3687" t="s">
        <v>1282</v>
      </c>
      <c r="B3687" t="s">
        <v>18</v>
      </c>
      <c r="C3687" s="1" t="e">
        <f>_xlfn.XLOOKUP($A3687,Mapping!$A:$A,Mapping!$D:$D)</f>
        <v>#N/A</v>
      </c>
      <c r="D3687" s="1" t="e">
        <f>_xlfn.XLOOKUP($A3687,Mapping!$A:$A,Mapping!$E:$E)</f>
        <v>#N/A</v>
      </c>
      <c r="E3687" s="1" t="e">
        <f>_xlfn.XLOOKUP($A3687,Mapping!$A:$A,Mapping!$C:$C)</f>
        <v>#N/A</v>
      </c>
      <c r="F3687" s="1" t="e">
        <f>_xlfn.XLOOKUP($A3687,Mapping!$A:$A,Mapping!$G:$G)</f>
        <v>#N/A</v>
      </c>
    </row>
    <row r="3688" spans="1:6" hidden="1" x14ac:dyDescent="0.25">
      <c r="A3688" t="s">
        <v>1283</v>
      </c>
      <c r="B3688" t="s">
        <v>18</v>
      </c>
      <c r="C3688" s="1" t="e">
        <f>_xlfn.XLOOKUP($A3688,Mapping!$A:$A,Mapping!$D:$D)</f>
        <v>#N/A</v>
      </c>
      <c r="D3688" s="1" t="e">
        <f>_xlfn.XLOOKUP($A3688,Mapping!$A:$A,Mapping!$E:$E)</f>
        <v>#N/A</v>
      </c>
      <c r="E3688" s="1" t="e">
        <f>_xlfn.XLOOKUP($A3688,Mapping!$A:$A,Mapping!$C:$C)</f>
        <v>#N/A</v>
      </c>
      <c r="F3688" s="1" t="e">
        <f>_xlfn.XLOOKUP($A3688,Mapping!$A:$A,Mapping!$G:$G)</f>
        <v>#N/A</v>
      </c>
    </row>
    <row r="3689" spans="1:6" hidden="1" x14ac:dyDescent="0.25">
      <c r="A3689" t="s">
        <v>1284</v>
      </c>
      <c r="B3689" t="s">
        <v>18</v>
      </c>
      <c r="C3689" s="1" t="e">
        <f>_xlfn.XLOOKUP($A3689,Mapping!$A:$A,Mapping!$D:$D)</f>
        <v>#N/A</v>
      </c>
      <c r="D3689" s="1" t="e">
        <f>_xlfn.XLOOKUP($A3689,Mapping!$A:$A,Mapping!$E:$E)</f>
        <v>#N/A</v>
      </c>
      <c r="E3689" s="1" t="e">
        <f>_xlfn.XLOOKUP($A3689,Mapping!$A:$A,Mapping!$C:$C)</f>
        <v>#N/A</v>
      </c>
      <c r="F3689" s="1" t="e">
        <f>_xlfn.XLOOKUP($A3689,Mapping!$A:$A,Mapping!$G:$G)</f>
        <v>#N/A</v>
      </c>
    </row>
    <row r="3690" spans="1:6" hidden="1" x14ac:dyDescent="0.25">
      <c r="A3690" t="s">
        <v>1285</v>
      </c>
      <c r="B3690" t="s">
        <v>18</v>
      </c>
      <c r="C3690" s="1" t="e">
        <f>_xlfn.XLOOKUP($A3690,Mapping!$A:$A,Mapping!$D:$D)</f>
        <v>#N/A</v>
      </c>
      <c r="D3690" s="1" t="e">
        <f>_xlfn.XLOOKUP($A3690,Mapping!$A:$A,Mapping!$E:$E)</f>
        <v>#N/A</v>
      </c>
      <c r="E3690" s="1" t="e">
        <f>_xlfn.XLOOKUP($A3690,Mapping!$A:$A,Mapping!$C:$C)</f>
        <v>#N/A</v>
      </c>
      <c r="F3690" s="1" t="e">
        <f>_xlfn.XLOOKUP($A3690,Mapping!$A:$A,Mapping!$G:$G)</f>
        <v>#N/A</v>
      </c>
    </row>
    <row r="3691" spans="1:6" hidden="1" x14ac:dyDescent="0.25">
      <c r="A3691" t="s">
        <v>1286</v>
      </c>
      <c r="B3691" t="s">
        <v>18</v>
      </c>
      <c r="C3691" s="1" t="e">
        <f>_xlfn.XLOOKUP($A3691,Mapping!$A:$A,Mapping!$D:$D)</f>
        <v>#N/A</v>
      </c>
      <c r="D3691" s="1" t="e">
        <f>_xlfn.XLOOKUP($A3691,Mapping!$A:$A,Mapping!$E:$E)</f>
        <v>#N/A</v>
      </c>
      <c r="E3691" s="1" t="e">
        <f>_xlfn.XLOOKUP($A3691,Mapping!$A:$A,Mapping!$C:$C)</f>
        <v>#N/A</v>
      </c>
      <c r="F3691" s="1" t="e">
        <f>_xlfn.XLOOKUP($A3691,Mapping!$A:$A,Mapping!$G:$G)</f>
        <v>#N/A</v>
      </c>
    </row>
    <row r="3692" spans="1:6" hidden="1" x14ac:dyDescent="0.25">
      <c r="A3692" t="s">
        <v>1287</v>
      </c>
      <c r="B3692" t="s">
        <v>18</v>
      </c>
      <c r="C3692" s="1" t="e">
        <f>_xlfn.XLOOKUP($A3692,Mapping!$A:$A,Mapping!$D:$D)</f>
        <v>#N/A</v>
      </c>
      <c r="D3692" s="1" t="e">
        <f>_xlfn.XLOOKUP($A3692,Mapping!$A:$A,Mapping!$E:$E)</f>
        <v>#N/A</v>
      </c>
      <c r="E3692" s="1" t="e">
        <f>_xlfn.XLOOKUP($A3692,Mapping!$A:$A,Mapping!$C:$C)</f>
        <v>#N/A</v>
      </c>
      <c r="F3692" s="1" t="e">
        <f>_xlfn.XLOOKUP($A3692,Mapping!$A:$A,Mapping!$G:$G)</f>
        <v>#N/A</v>
      </c>
    </row>
    <row r="3693" spans="1:6" hidden="1" x14ac:dyDescent="0.25">
      <c r="A3693" t="s">
        <v>1288</v>
      </c>
      <c r="B3693" t="s">
        <v>18</v>
      </c>
      <c r="C3693" s="1" t="e">
        <f>_xlfn.XLOOKUP($A3693,Mapping!$A:$A,Mapping!$D:$D)</f>
        <v>#N/A</v>
      </c>
      <c r="D3693" s="1" t="e">
        <f>_xlfn.XLOOKUP($A3693,Mapping!$A:$A,Mapping!$E:$E)</f>
        <v>#N/A</v>
      </c>
      <c r="E3693" s="1" t="e">
        <f>_xlfn.XLOOKUP($A3693,Mapping!$A:$A,Mapping!$C:$C)</f>
        <v>#N/A</v>
      </c>
      <c r="F3693" s="1" t="e">
        <f>_xlfn.XLOOKUP($A3693,Mapping!$A:$A,Mapping!$G:$G)</f>
        <v>#N/A</v>
      </c>
    </row>
    <row r="3694" spans="1:6" hidden="1" x14ac:dyDescent="0.25">
      <c r="A3694" t="s">
        <v>1289</v>
      </c>
      <c r="B3694" t="s">
        <v>18</v>
      </c>
      <c r="C3694" s="1" t="e">
        <f>_xlfn.XLOOKUP($A3694,Mapping!$A:$A,Mapping!$D:$D)</f>
        <v>#N/A</v>
      </c>
      <c r="D3694" s="1" t="e">
        <f>_xlfn.XLOOKUP($A3694,Mapping!$A:$A,Mapping!$E:$E)</f>
        <v>#N/A</v>
      </c>
      <c r="E3694" s="1" t="e">
        <f>_xlfn.XLOOKUP($A3694,Mapping!$A:$A,Mapping!$C:$C)</f>
        <v>#N/A</v>
      </c>
      <c r="F3694" s="1" t="e">
        <f>_xlfn.XLOOKUP($A3694,Mapping!$A:$A,Mapping!$G:$G)</f>
        <v>#N/A</v>
      </c>
    </row>
    <row r="3695" spans="1:6" hidden="1" x14ac:dyDescent="0.25">
      <c r="A3695" t="s">
        <v>1290</v>
      </c>
      <c r="B3695" t="s">
        <v>18</v>
      </c>
      <c r="C3695" s="1" t="e">
        <f>_xlfn.XLOOKUP($A3695,Mapping!$A:$A,Mapping!$D:$D)</f>
        <v>#N/A</v>
      </c>
      <c r="D3695" s="1" t="e">
        <f>_xlfn.XLOOKUP($A3695,Mapping!$A:$A,Mapping!$E:$E)</f>
        <v>#N/A</v>
      </c>
      <c r="E3695" s="1" t="e">
        <f>_xlfn.XLOOKUP($A3695,Mapping!$A:$A,Mapping!$C:$C)</f>
        <v>#N/A</v>
      </c>
      <c r="F3695" s="1" t="e">
        <f>_xlfn.XLOOKUP($A3695,Mapping!$A:$A,Mapping!$G:$G)</f>
        <v>#N/A</v>
      </c>
    </row>
    <row r="3696" spans="1:6" hidden="1" x14ac:dyDescent="0.25">
      <c r="A3696" t="s">
        <v>1291</v>
      </c>
      <c r="B3696" t="s">
        <v>18</v>
      </c>
      <c r="C3696" s="1" t="e">
        <f>_xlfn.XLOOKUP($A3696,Mapping!$A:$A,Mapping!$D:$D)</f>
        <v>#N/A</v>
      </c>
      <c r="D3696" s="1" t="e">
        <f>_xlfn.XLOOKUP($A3696,Mapping!$A:$A,Mapping!$E:$E)</f>
        <v>#N/A</v>
      </c>
      <c r="E3696" s="1" t="e">
        <f>_xlfn.XLOOKUP($A3696,Mapping!$A:$A,Mapping!$C:$C)</f>
        <v>#N/A</v>
      </c>
      <c r="F3696" s="1" t="e">
        <f>_xlfn.XLOOKUP($A3696,Mapping!$A:$A,Mapping!$G:$G)</f>
        <v>#N/A</v>
      </c>
    </row>
    <row r="3697" spans="1:6" hidden="1" x14ac:dyDescent="0.25">
      <c r="A3697" t="s">
        <v>1292</v>
      </c>
      <c r="B3697" t="s">
        <v>18</v>
      </c>
      <c r="C3697" s="1" t="e">
        <f>_xlfn.XLOOKUP($A3697,Mapping!$A:$A,Mapping!$D:$D)</f>
        <v>#N/A</v>
      </c>
      <c r="D3697" s="1" t="e">
        <f>_xlfn.XLOOKUP($A3697,Mapping!$A:$A,Mapping!$E:$E)</f>
        <v>#N/A</v>
      </c>
      <c r="E3697" s="1" t="e">
        <f>_xlfn.XLOOKUP($A3697,Mapping!$A:$A,Mapping!$C:$C)</f>
        <v>#N/A</v>
      </c>
      <c r="F3697" s="1" t="e">
        <f>_xlfn.XLOOKUP($A3697,Mapping!$A:$A,Mapping!$G:$G)</f>
        <v>#N/A</v>
      </c>
    </row>
    <row r="3698" spans="1:6" hidden="1" x14ac:dyDescent="0.25">
      <c r="A3698" t="s">
        <v>1293</v>
      </c>
      <c r="B3698" t="s">
        <v>18</v>
      </c>
      <c r="C3698" s="1" t="e">
        <f>_xlfn.XLOOKUP($A3698,Mapping!$A:$A,Mapping!$D:$D)</f>
        <v>#N/A</v>
      </c>
      <c r="D3698" s="1" t="e">
        <f>_xlfn.XLOOKUP($A3698,Mapping!$A:$A,Mapping!$E:$E)</f>
        <v>#N/A</v>
      </c>
      <c r="E3698" s="1" t="e">
        <f>_xlfn.XLOOKUP($A3698,Mapping!$A:$A,Mapping!$C:$C)</f>
        <v>#N/A</v>
      </c>
      <c r="F3698" s="1" t="e">
        <f>_xlfn.XLOOKUP($A3698,Mapping!$A:$A,Mapping!$G:$G)</f>
        <v>#N/A</v>
      </c>
    </row>
    <row r="3699" spans="1:6" hidden="1" x14ac:dyDescent="0.25">
      <c r="A3699" t="s">
        <v>1294</v>
      </c>
      <c r="B3699" t="s">
        <v>18</v>
      </c>
      <c r="C3699" s="1" t="e">
        <f>_xlfn.XLOOKUP($A3699,Mapping!$A:$A,Mapping!$D:$D)</f>
        <v>#N/A</v>
      </c>
      <c r="D3699" s="1" t="e">
        <f>_xlfn.XLOOKUP($A3699,Mapping!$A:$A,Mapping!$E:$E)</f>
        <v>#N/A</v>
      </c>
      <c r="E3699" s="1" t="e">
        <f>_xlfn.XLOOKUP($A3699,Mapping!$A:$A,Mapping!$C:$C)</f>
        <v>#N/A</v>
      </c>
      <c r="F3699" s="1" t="e">
        <f>_xlfn.XLOOKUP($A3699,Mapping!$A:$A,Mapping!$G:$G)</f>
        <v>#N/A</v>
      </c>
    </row>
    <row r="3700" spans="1:6" hidden="1" x14ac:dyDescent="0.25">
      <c r="A3700" t="s">
        <v>1295</v>
      </c>
      <c r="B3700" t="s">
        <v>18</v>
      </c>
      <c r="C3700" s="1" t="e">
        <f>_xlfn.XLOOKUP($A3700,Mapping!$A:$A,Mapping!$D:$D)</f>
        <v>#N/A</v>
      </c>
      <c r="D3700" s="1" t="e">
        <f>_xlfn.XLOOKUP($A3700,Mapping!$A:$A,Mapping!$E:$E)</f>
        <v>#N/A</v>
      </c>
      <c r="E3700" s="1" t="e">
        <f>_xlfn.XLOOKUP($A3700,Mapping!$A:$A,Mapping!$C:$C)</f>
        <v>#N/A</v>
      </c>
      <c r="F3700" s="1" t="e">
        <f>_xlfn.XLOOKUP($A3700,Mapping!$A:$A,Mapping!$G:$G)</f>
        <v>#N/A</v>
      </c>
    </row>
    <row r="3701" spans="1:6" hidden="1" x14ac:dyDescent="0.25">
      <c r="A3701" t="s">
        <v>1296</v>
      </c>
      <c r="B3701" t="s">
        <v>18</v>
      </c>
      <c r="C3701" s="1" t="e">
        <f>_xlfn.XLOOKUP($A3701,Mapping!$A:$A,Mapping!$D:$D)</f>
        <v>#N/A</v>
      </c>
      <c r="D3701" s="1" t="e">
        <f>_xlfn.XLOOKUP($A3701,Mapping!$A:$A,Mapping!$E:$E)</f>
        <v>#N/A</v>
      </c>
      <c r="E3701" s="1" t="e">
        <f>_xlfn.XLOOKUP($A3701,Mapping!$A:$A,Mapping!$C:$C)</f>
        <v>#N/A</v>
      </c>
      <c r="F3701" s="1" t="e">
        <f>_xlfn.XLOOKUP($A3701,Mapping!$A:$A,Mapping!$G:$G)</f>
        <v>#N/A</v>
      </c>
    </row>
    <row r="3702" spans="1:6" hidden="1" x14ac:dyDescent="0.25">
      <c r="A3702" t="s">
        <v>1297</v>
      </c>
      <c r="B3702" t="s">
        <v>18</v>
      </c>
      <c r="C3702" s="1" t="e">
        <f>_xlfn.XLOOKUP($A3702,Mapping!$A:$A,Mapping!$D:$D)</f>
        <v>#N/A</v>
      </c>
      <c r="D3702" s="1" t="e">
        <f>_xlfn.XLOOKUP($A3702,Mapping!$A:$A,Mapping!$E:$E)</f>
        <v>#N/A</v>
      </c>
      <c r="E3702" s="1" t="e">
        <f>_xlfn.XLOOKUP($A3702,Mapping!$A:$A,Mapping!$C:$C)</f>
        <v>#N/A</v>
      </c>
      <c r="F3702" s="1" t="e">
        <f>_xlfn.XLOOKUP($A3702,Mapping!$A:$A,Mapping!$G:$G)</f>
        <v>#N/A</v>
      </c>
    </row>
    <row r="3703" spans="1:6" hidden="1" x14ac:dyDescent="0.25">
      <c r="A3703" t="s">
        <v>1298</v>
      </c>
      <c r="B3703" t="s">
        <v>18</v>
      </c>
      <c r="C3703" s="1" t="e">
        <f>_xlfn.XLOOKUP($A3703,Mapping!$A:$A,Mapping!$D:$D)</f>
        <v>#N/A</v>
      </c>
      <c r="D3703" s="1" t="e">
        <f>_xlfn.XLOOKUP($A3703,Mapping!$A:$A,Mapping!$E:$E)</f>
        <v>#N/A</v>
      </c>
      <c r="E3703" s="1" t="e">
        <f>_xlfn.XLOOKUP($A3703,Mapping!$A:$A,Mapping!$C:$C)</f>
        <v>#N/A</v>
      </c>
      <c r="F3703" s="1" t="e">
        <f>_xlfn.XLOOKUP($A3703,Mapping!$A:$A,Mapping!$G:$G)</f>
        <v>#N/A</v>
      </c>
    </row>
    <row r="3704" spans="1:6" hidden="1" x14ac:dyDescent="0.25">
      <c r="A3704" t="s">
        <v>1299</v>
      </c>
      <c r="B3704" t="s">
        <v>18</v>
      </c>
      <c r="C3704" s="1" t="e">
        <f>_xlfn.XLOOKUP($A3704,Mapping!$A:$A,Mapping!$D:$D)</f>
        <v>#N/A</v>
      </c>
      <c r="D3704" s="1" t="e">
        <f>_xlfn.XLOOKUP($A3704,Mapping!$A:$A,Mapping!$E:$E)</f>
        <v>#N/A</v>
      </c>
      <c r="E3704" s="1" t="e">
        <f>_xlfn.XLOOKUP($A3704,Mapping!$A:$A,Mapping!$C:$C)</f>
        <v>#N/A</v>
      </c>
      <c r="F3704" s="1" t="e">
        <f>_xlfn.XLOOKUP($A3704,Mapping!$A:$A,Mapping!$G:$G)</f>
        <v>#N/A</v>
      </c>
    </row>
    <row r="3705" spans="1:6" hidden="1" x14ac:dyDescent="0.25">
      <c r="A3705" t="s">
        <v>1300</v>
      </c>
      <c r="B3705" t="s">
        <v>18</v>
      </c>
      <c r="C3705" s="1" t="e">
        <f>_xlfn.XLOOKUP($A3705,Mapping!$A:$A,Mapping!$D:$D)</f>
        <v>#N/A</v>
      </c>
      <c r="D3705" s="1" t="e">
        <f>_xlfn.XLOOKUP($A3705,Mapping!$A:$A,Mapping!$E:$E)</f>
        <v>#N/A</v>
      </c>
      <c r="E3705" s="1" t="e">
        <f>_xlfn.XLOOKUP($A3705,Mapping!$A:$A,Mapping!$C:$C)</f>
        <v>#N/A</v>
      </c>
      <c r="F3705" s="1" t="e">
        <f>_xlfn.XLOOKUP($A3705,Mapping!$A:$A,Mapping!$G:$G)</f>
        <v>#N/A</v>
      </c>
    </row>
    <row r="3706" spans="1:6" hidden="1" x14ac:dyDescent="0.25">
      <c r="A3706" t="s">
        <v>1301</v>
      </c>
      <c r="B3706" t="s">
        <v>18</v>
      </c>
      <c r="C3706" s="1" t="e">
        <f>_xlfn.XLOOKUP($A3706,Mapping!$A:$A,Mapping!$D:$D)</f>
        <v>#N/A</v>
      </c>
      <c r="D3706" s="1" t="e">
        <f>_xlfn.XLOOKUP($A3706,Mapping!$A:$A,Mapping!$E:$E)</f>
        <v>#N/A</v>
      </c>
      <c r="E3706" s="1" t="e">
        <f>_xlfn.XLOOKUP($A3706,Mapping!$A:$A,Mapping!$C:$C)</f>
        <v>#N/A</v>
      </c>
      <c r="F3706" s="1" t="e">
        <f>_xlfn.XLOOKUP($A3706,Mapping!$A:$A,Mapping!$G:$G)</f>
        <v>#N/A</v>
      </c>
    </row>
    <row r="3707" spans="1:6" hidden="1" x14ac:dyDescent="0.25">
      <c r="A3707" t="s">
        <v>1302</v>
      </c>
      <c r="B3707" t="s">
        <v>18</v>
      </c>
      <c r="C3707" s="1" t="e">
        <f>_xlfn.XLOOKUP($A3707,Mapping!$A:$A,Mapping!$D:$D)</f>
        <v>#N/A</v>
      </c>
      <c r="D3707" s="1" t="e">
        <f>_xlfn.XLOOKUP($A3707,Mapping!$A:$A,Mapping!$E:$E)</f>
        <v>#N/A</v>
      </c>
      <c r="E3707" s="1" t="e">
        <f>_xlfn.XLOOKUP($A3707,Mapping!$A:$A,Mapping!$C:$C)</f>
        <v>#N/A</v>
      </c>
      <c r="F3707" s="1" t="e">
        <f>_xlfn.XLOOKUP($A3707,Mapping!$A:$A,Mapping!$G:$G)</f>
        <v>#N/A</v>
      </c>
    </row>
    <row r="3708" spans="1:6" hidden="1" x14ac:dyDescent="0.25">
      <c r="A3708" t="s">
        <v>1303</v>
      </c>
      <c r="B3708" t="s">
        <v>18</v>
      </c>
      <c r="C3708" s="1" t="e">
        <f>_xlfn.XLOOKUP($A3708,Mapping!$A:$A,Mapping!$D:$D)</f>
        <v>#N/A</v>
      </c>
      <c r="D3708" s="1" t="e">
        <f>_xlfn.XLOOKUP($A3708,Mapping!$A:$A,Mapping!$E:$E)</f>
        <v>#N/A</v>
      </c>
      <c r="E3708" s="1" t="e">
        <f>_xlfn.XLOOKUP($A3708,Mapping!$A:$A,Mapping!$C:$C)</f>
        <v>#N/A</v>
      </c>
      <c r="F3708" s="1" t="e">
        <f>_xlfn.XLOOKUP($A3708,Mapping!$A:$A,Mapping!$G:$G)</f>
        <v>#N/A</v>
      </c>
    </row>
    <row r="3709" spans="1:6" hidden="1" x14ac:dyDescent="0.25">
      <c r="A3709" t="s">
        <v>1304</v>
      </c>
      <c r="B3709" t="s">
        <v>18</v>
      </c>
      <c r="C3709" s="1" t="e">
        <f>_xlfn.XLOOKUP($A3709,Mapping!$A:$A,Mapping!$D:$D)</f>
        <v>#N/A</v>
      </c>
      <c r="D3709" s="1" t="e">
        <f>_xlfn.XLOOKUP($A3709,Mapping!$A:$A,Mapping!$E:$E)</f>
        <v>#N/A</v>
      </c>
      <c r="E3709" s="1" t="e">
        <f>_xlfn.XLOOKUP($A3709,Mapping!$A:$A,Mapping!$C:$C)</f>
        <v>#N/A</v>
      </c>
      <c r="F3709" s="1" t="e">
        <f>_xlfn.XLOOKUP($A3709,Mapping!$A:$A,Mapping!$G:$G)</f>
        <v>#N/A</v>
      </c>
    </row>
    <row r="3710" spans="1:6" hidden="1" x14ac:dyDescent="0.25">
      <c r="A3710" t="s">
        <v>1305</v>
      </c>
      <c r="B3710" t="s">
        <v>18</v>
      </c>
      <c r="C3710" s="1" t="e">
        <f>_xlfn.XLOOKUP($A3710,Mapping!$A:$A,Mapping!$D:$D)</f>
        <v>#N/A</v>
      </c>
      <c r="D3710" s="1" t="e">
        <f>_xlfn.XLOOKUP($A3710,Mapping!$A:$A,Mapping!$E:$E)</f>
        <v>#N/A</v>
      </c>
      <c r="E3710" s="1" t="e">
        <f>_xlfn.XLOOKUP($A3710,Mapping!$A:$A,Mapping!$C:$C)</f>
        <v>#N/A</v>
      </c>
      <c r="F3710" s="1" t="e">
        <f>_xlfn.XLOOKUP($A3710,Mapping!$A:$A,Mapping!$G:$G)</f>
        <v>#N/A</v>
      </c>
    </row>
    <row r="3711" spans="1:6" hidden="1" x14ac:dyDescent="0.25">
      <c r="A3711" t="s">
        <v>1306</v>
      </c>
      <c r="B3711" t="s">
        <v>18</v>
      </c>
      <c r="C3711" s="1" t="e">
        <f>_xlfn.XLOOKUP($A3711,Mapping!$A:$A,Mapping!$D:$D)</f>
        <v>#N/A</v>
      </c>
      <c r="D3711" s="1" t="e">
        <f>_xlfn.XLOOKUP($A3711,Mapping!$A:$A,Mapping!$E:$E)</f>
        <v>#N/A</v>
      </c>
      <c r="E3711" s="1" t="e">
        <f>_xlfn.XLOOKUP($A3711,Mapping!$A:$A,Mapping!$C:$C)</f>
        <v>#N/A</v>
      </c>
      <c r="F3711" s="1" t="e">
        <f>_xlfn.XLOOKUP($A3711,Mapping!$A:$A,Mapping!$G:$G)</f>
        <v>#N/A</v>
      </c>
    </row>
    <row r="3712" spans="1:6" hidden="1" x14ac:dyDescent="0.25">
      <c r="A3712" t="s">
        <v>1307</v>
      </c>
      <c r="B3712" t="s">
        <v>18</v>
      </c>
      <c r="C3712" s="1" t="e">
        <f>_xlfn.XLOOKUP($A3712,Mapping!$A:$A,Mapping!$D:$D)</f>
        <v>#N/A</v>
      </c>
      <c r="D3712" s="1" t="e">
        <f>_xlfn.XLOOKUP($A3712,Mapping!$A:$A,Mapping!$E:$E)</f>
        <v>#N/A</v>
      </c>
      <c r="E3712" s="1" t="e">
        <f>_xlfn.XLOOKUP($A3712,Mapping!$A:$A,Mapping!$C:$C)</f>
        <v>#N/A</v>
      </c>
      <c r="F3712" s="1" t="e">
        <f>_xlfn.XLOOKUP($A3712,Mapping!$A:$A,Mapping!$G:$G)</f>
        <v>#N/A</v>
      </c>
    </row>
    <row r="3713" spans="1:6" hidden="1" x14ac:dyDescent="0.25">
      <c r="A3713" t="s">
        <v>1308</v>
      </c>
      <c r="B3713" t="s">
        <v>18</v>
      </c>
      <c r="C3713" s="1" t="e">
        <f>_xlfn.XLOOKUP($A3713,Mapping!$A:$A,Mapping!$D:$D)</f>
        <v>#N/A</v>
      </c>
      <c r="D3713" s="1" t="e">
        <f>_xlfn.XLOOKUP($A3713,Mapping!$A:$A,Mapping!$E:$E)</f>
        <v>#N/A</v>
      </c>
      <c r="E3713" s="1" t="e">
        <f>_xlfn.XLOOKUP($A3713,Mapping!$A:$A,Mapping!$C:$C)</f>
        <v>#N/A</v>
      </c>
      <c r="F3713" s="1" t="e">
        <f>_xlfn.XLOOKUP($A3713,Mapping!$A:$A,Mapping!$G:$G)</f>
        <v>#N/A</v>
      </c>
    </row>
    <row r="3714" spans="1:6" hidden="1" x14ac:dyDescent="0.25">
      <c r="A3714" t="s">
        <v>1309</v>
      </c>
      <c r="B3714" t="s">
        <v>18</v>
      </c>
      <c r="C3714" s="1" t="e">
        <f>_xlfn.XLOOKUP($A3714,Mapping!$A:$A,Mapping!$D:$D)</f>
        <v>#N/A</v>
      </c>
      <c r="D3714" s="1" t="e">
        <f>_xlfn.XLOOKUP($A3714,Mapping!$A:$A,Mapping!$E:$E)</f>
        <v>#N/A</v>
      </c>
      <c r="E3714" s="1" t="e">
        <f>_xlfn.XLOOKUP($A3714,Mapping!$A:$A,Mapping!$C:$C)</f>
        <v>#N/A</v>
      </c>
      <c r="F3714" s="1" t="e">
        <f>_xlfn.XLOOKUP($A3714,Mapping!$A:$A,Mapping!$G:$G)</f>
        <v>#N/A</v>
      </c>
    </row>
    <row r="3715" spans="1:6" hidden="1" x14ac:dyDescent="0.25">
      <c r="A3715" t="s">
        <v>1310</v>
      </c>
      <c r="B3715" t="s">
        <v>18</v>
      </c>
      <c r="C3715" s="1" t="e">
        <f>_xlfn.XLOOKUP($A3715,Mapping!$A:$A,Mapping!$D:$D)</f>
        <v>#N/A</v>
      </c>
      <c r="D3715" s="1" t="e">
        <f>_xlfn.XLOOKUP($A3715,Mapping!$A:$A,Mapping!$E:$E)</f>
        <v>#N/A</v>
      </c>
      <c r="E3715" s="1" t="e">
        <f>_xlfn.XLOOKUP($A3715,Mapping!$A:$A,Mapping!$C:$C)</f>
        <v>#N/A</v>
      </c>
      <c r="F3715" s="1" t="e">
        <f>_xlfn.XLOOKUP($A3715,Mapping!$A:$A,Mapping!$G:$G)</f>
        <v>#N/A</v>
      </c>
    </row>
    <row r="3716" spans="1:6" hidden="1" x14ac:dyDescent="0.25">
      <c r="A3716" t="s">
        <v>1311</v>
      </c>
      <c r="B3716" t="s">
        <v>18</v>
      </c>
      <c r="C3716" s="1" t="e">
        <f>_xlfn.XLOOKUP($A3716,Mapping!$A:$A,Mapping!$D:$D)</f>
        <v>#N/A</v>
      </c>
      <c r="D3716" s="1" t="e">
        <f>_xlfn.XLOOKUP($A3716,Mapping!$A:$A,Mapping!$E:$E)</f>
        <v>#N/A</v>
      </c>
      <c r="E3716" s="1" t="e">
        <f>_xlfn.XLOOKUP($A3716,Mapping!$A:$A,Mapping!$C:$C)</f>
        <v>#N/A</v>
      </c>
      <c r="F3716" s="1" t="e">
        <f>_xlfn.XLOOKUP($A3716,Mapping!$A:$A,Mapping!$G:$G)</f>
        <v>#N/A</v>
      </c>
    </row>
    <row r="3717" spans="1:6" hidden="1" x14ac:dyDescent="0.25">
      <c r="A3717" t="s">
        <v>1312</v>
      </c>
      <c r="B3717" t="s">
        <v>18</v>
      </c>
      <c r="C3717" s="1" t="e">
        <f>_xlfn.XLOOKUP($A3717,Mapping!$A:$A,Mapping!$D:$D)</f>
        <v>#N/A</v>
      </c>
      <c r="D3717" s="1" t="e">
        <f>_xlfn.XLOOKUP($A3717,Mapping!$A:$A,Mapping!$E:$E)</f>
        <v>#N/A</v>
      </c>
      <c r="E3717" s="1" t="e">
        <f>_xlfn.XLOOKUP($A3717,Mapping!$A:$A,Mapping!$C:$C)</f>
        <v>#N/A</v>
      </c>
      <c r="F3717" s="1" t="e">
        <f>_xlfn.XLOOKUP($A3717,Mapping!$A:$A,Mapping!$G:$G)</f>
        <v>#N/A</v>
      </c>
    </row>
    <row r="3718" spans="1:6" hidden="1" x14ac:dyDescent="0.25">
      <c r="A3718" t="s">
        <v>1313</v>
      </c>
      <c r="B3718" t="s">
        <v>18</v>
      </c>
      <c r="C3718" s="1" t="e">
        <f>_xlfn.XLOOKUP($A3718,Mapping!$A:$A,Mapping!$D:$D)</f>
        <v>#N/A</v>
      </c>
      <c r="D3718" s="1" t="e">
        <f>_xlfn.XLOOKUP($A3718,Mapping!$A:$A,Mapping!$E:$E)</f>
        <v>#N/A</v>
      </c>
      <c r="E3718" s="1" t="e">
        <f>_xlfn.XLOOKUP($A3718,Mapping!$A:$A,Mapping!$C:$C)</f>
        <v>#N/A</v>
      </c>
      <c r="F3718" s="1" t="e">
        <f>_xlfn.XLOOKUP($A3718,Mapping!$A:$A,Mapping!$G:$G)</f>
        <v>#N/A</v>
      </c>
    </row>
    <row r="3719" spans="1:6" hidden="1" x14ac:dyDescent="0.25">
      <c r="A3719" t="s">
        <v>1314</v>
      </c>
      <c r="B3719" t="s">
        <v>18</v>
      </c>
      <c r="C3719" s="1" t="e">
        <f>_xlfn.XLOOKUP($A3719,Mapping!$A:$A,Mapping!$D:$D)</f>
        <v>#N/A</v>
      </c>
      <c r="D3719" s="1" t="e">
        <f>_xlfn.XLOOKUP($A3719,Mapping!$A:$A,Mapping!$E:$E)</f>
        <v>#N/A</v>
      </c>
      <c r="E3719" s="1" t="e">
        <f>_xlfn.XLOOKUP($A3719,Mapping!$A:$A,Mapping!$C:$C)</f>
        <v>#N/A</v>
      </c>
      <c r="F3719" s="1" t="e">
        <f>_xlfn.XLOOKUP($A3719,Mapping!$A:$A,Mapping!$G:$G)</f>
        <v>#N/A</v>
      </c>
    </row>
    <row r="3720" spans="1:6" hidden="1" x14ac:dyDescent="0.25">
      <c r="A3720" t="s">
        <v>1315</v>
      </c>
      <c r="B3720" t="s">
        <v>18</v>
      </c>
      <c r="C3720" s="1" t="e">
        <f>_xlfn.XLOOKUP($A3720,Mapping!$A:$A,Mapping!$D:$D)</f>
        <v>#N/A</v>
      </c>
      <c r="D3720" s="1" t="e">
        <f>_xlfn.XLOOKUP($A3720,Mapping!$A:$A,Mapping!$E:$E)</f>
        <v>#N/A</v>
      </c>
      <c r="E3720" s="1" t="e">
        <f>_xlfn.XLOOKUP($A3720,Mapping!$A:$A,Mapping!$C:$C)</f>
        <v>#N/A</v>
      </c>
      <c r="F3720" s="1" t="e">
        <f>_xlfn.XLOOKUP($A3720,Mapping!$A:$A,Mapping!$G:$G)</f>
        <v>#N/A</v>
      </c>
    </row>
    <row r="3721" spans="1:6" hidden="1" x14ac:dyDescent="0.25">
      <c r="A3721" t="s">
        <v>1316</v>
      </c>
      <c r="B3721" t="s">
        <v>18</v>
      </c>
      <c r="C3721" s="1" t="e">
        <f>_xlfn.XLOOKUP($A3721,Mapping!$A:$A,Mapping!$D:$D)</f>
        <v>#N/A</v>
      </c>
      <c r="D3721" s="1" t="e">
        <f>_xlfn.XLOOKUP($A3721,Mapping!$A:$A,Mapping!$E:$E)</f>
        <v>#N/A</v>
      </c>
      <c r="E3721" s="1" t="e">
        <f>_xlfn.XLOOKUP($A3721,Mapping!$A:$A,Mapping!$C:$C)</f>
        <v>#N/A</v>
      </c>
      <c r="F3721" s="1" t="e">
        <f>_xlfn.XLOOKUP($A3721,Mapping!$A:$A,Mapping!$G:$G)</f>
        <v>#N/A</v>
      </c>
    </row>
    <row r="3722" spans="1:6" hidden="1" x14ac:dyDescent="0.25">
      <c r="A3722" t="s">
        <v>1317</v>
      </c>
      <c r="B3722" t="s">
        <v>18</v>
      </c>
      <c r="C3722" s="1" t="e">
        <f>_xlfn.XLOOKUP($A3722,Mapping!$A:$A,Mapping!$D:$D)</f>
        <v>#N/A</v>
      </c>
      <c r="D3722" s="1" t="e">
        <f>_xlfn.XLOOKUP($A3722,Mapping!$A:$A,Mapping!$E:$E)</f>
        <v>#N/A</v>
      </c>
      <c r="E3722" s="1" t="e">
        <f>_xlfn.XLOOKUP($A3722,Mapping!$A:$A,Mapping!$C:$C)</f>
        <v>#N/A</v>
      </c>
      <c r="F3722" s="1" t="e">
        <f>_xlfn.XLOOKUP($A3722,Mapping!$A:$A,Mapping!$G:$G)</f>
        <v>#N/A</v>
      </c>
    </row>
    <row r="3723" spans="1:6" hidden="1" x14ac:dyDescent="0.25">
      <c r="A3723" t="s">
        <v>1318</v>
      </c>
      <c r="B3723" t="s">
        <v>18</v>
      </c>
      <c r="C3723" s="1" t="e">
        <f>_xlfn.XLOOKUP($A3723,Mapping!$A:$A,Mapping!$D:$D)</f>
        <v>#N/A</v>
      </c>
      <c r="D3723" s="1" t="e">
        <f>_xlfn.XLOOKUP($A3723,Mapping!$A:$A,Mapping!$E:$E)</f>
        <v>#N/A</v>
      </c>
      <c r="E3723" s="1" t="e">
        <f>_xlfn.XLOOKUP($A3723,Mapping!$A:$A,Mapping!$C:$C)</f>
        <v>#N/A</v>
      </c>
      <c r="F3723" s="1" t="e">
        <f>_xlfn.XLOOKUP($A3723,Mapping!$A:$A,Mapping!$G:$G)</f>
        <v>#N/A</v>
      </c>
    </row>
    <row r="3724" spans="1:6" hidden="1" x14ac:dyDescent="0.25">
      <c r="A3724" t="s">
        <v>1319</v>
      </c>
      <c r="B3724" t="s">
        <v>18</v>
      </c>
      <c r="C3724" s="1" t="e">
        <f>_xlfn.XLOOKUP($A3724,Mapping!$A:$A,Mapping!$D:$D)</f>
        <v>#N/A</v>
      </c>
      <c r="D3724" s="1" t="e">
        <f>_xlfn.XLOOKUP($A3724,Mapping!$A:$A,Mapping!$E:$E)</f>
        <v>#N/A</v>
      </c>
      <c r="E3724" s="1" t="e">
        <f>_xlfn.XLOOKUP($A3724,Mapping!$A:$A,Mapping!$C:$C)</f>
        <v>#N/A</v>
      </c>
      <c r="F3724" s="1" t="e">
        <f>_xlfn.XLOOKUP($A3724,Mapping!$A:$A,Mapping!$G:$G)</f>
        <v>#N/A</v>
      </c>
    </row>
    <row r="3725" spans="1:6" hidden="1" x14ac:dyDescent="0.25">
      <c r="A3725" t="s">
        <v>1320</v>
      </c>
      <c r="B3725" t="s">
        <v>18</v>
      </c>
      <c r="C3725" s="1" t="e">
        <f>_xlfn.XLOOKUP($A3725,Mapping!$A:$A,Mapping!$D:$D)</f>
        <v>#N/A</v>
      </c>
      <c r="D3725" s="1" t="e">
        <f>_xlfn.XLOOKUP($A3725,Mapping!$A:$A,Mapping!$E:$E)</f>
        <v>#N/A</v>
      </c>
      <c r="E3725" s="1" t="e">
        <f>_xlfn.XLOOKUP($A3725,Mapping!$A:$A,Mapping!$C:$C)</f>
        <v>#N/A</v>
      </c>
      <c r="F3725" s="1" t="e">
        <f>_xlfn.XLOOKUP($A3725,Mapping!$A:$A,Mapping!$G:$G)</f>
        <v>#N/A</v>
      </c>
    </row>
    <row r="3726" spans="1:6" hidden="1" x14ac:dyDescent="0.25">
      <c r="A3726" t="s">
        <v>1321</v>
      </c>
      <c r="B3726" t="s">
        <v>18</v>
      </c>
      <c r="C3726" s="1" t="e">
        <f>_xlfn.XLOOKUP($A3726,Mapping!$A:$A,Mapping!$D:$D)</f>
        <v>#N/A</v>
      </c>
      <c r="D3726" s="1" t="e">
        <f>_xlfn.XLOOKUP($A3726,Mapping!$A:$A,Mapping!$E:$E)</f>
        <v>#N/A</v>
      </c>
      <c r="E3726" s="1" t="e">
        <f>_xlfn.XLOOKUP($A3726,Mapping!$A:$A,Mapping!$C:$C)</f>
        <v>#N/A</v>
      </c>
      <c r="F3726" s="1" t="e">
        <f>_xlfn.XLOOKUP($A3726,Mapping!$A:$A,Mapping!$G:$G)</f>
        <v>#N/A</v>
      </c>
    </row>
    <row r="3727" spans="1:6" hidden="1" x14ac:dyDescent="0.25">
      <c r="A3727" t="s">
        <v>1322</v>
      </c>
      <c r="B3727" t="s">
        <v>18</v>
      </c>
      <c r="C3727" s="1" t="e">
        <f>_xlfn.XLOOKUP($A3727,Mapping!$A:$A,Mapping!$D:$D)</f>
        <v>#N/A</v>
      </c>
      <c r="D3727" s="1" t="e">
        <f>_xlfn.XLOOKUP($A3727,Mapping!$A:$A,Mapping!$E:$E)</f>
        <v>#N/A</v>
      </c>
      <c r="E3727" s="1" t="e">
        <f>_xlfn.XLOOKUP($A3727,Mapping!$A:$A,Mapping!$C:$C)</f>
        <v>#N/A</v>
      </c>
      <c r="F3727" s="1" t="e">
        <f>_xlfn.XLOOKUP($A3727,Mapping!$A:$A,Mapping!$G:$G)</f>
        <v>#N/A</v>
      </c>
    </row>
    <row r="3728" spans="1:6" hidden="1" x14ac:dyDescent="0.25">
      <c r="A3728" t="s">
        <v>1323</v>
      </c>
      <c r="B3728" t="s">
        <v>18</v>
      </c>
      <c r="C3728" s="1" t="e">
        <f>_xlfn.XLOOKUP($A3728,Mapping!$A:$A,Mapping!$D:$D)</f>
        <v>#N/A</v>
      </c>
      <c r="D3728" s="1" t="e">
        <f>_xlfn.XLOOKUP($A3728,Mapping!$A:$A,Mapping!$E:$E)</f>
        <v>#N/A</v>
      </c>
      <c r="E3728" s="1" t="e">
        <f>_xlfn.XLOOKUP($A3728,Mapping!$A:$A,Mapping!$C:$C)</f>
        <v>#N/A</v>
      </c>
      <c r="F3728" s="1" t="e">
        <f>_xlfn.XLOOKUP($A3728,Mapping!$A:$A,Mapping!$G:$G)</f>
        <v>#N/A</v>
      </c>
    </row>
    <row r="3729" spans="1:6" hidden="1" x14ac:dyDescent="0.25">
      <c r="A3729" t="s">
        <v>1324</v>
      </c>
      <c r="B3729" t="s">
        <v>18</v>
      </c>
      <c r="C3729" s="1" t="e">
        <f>_xlfn.XLOOKUP($A3729,Mapping!$A:$A,Mapping!$D:$D)</f>
        <v>#N/A</v>
      </c>
      <c r="D3729" s="1" t="e">
        <f>_xlfn.XLOOKUP($A3729,Mapping!$A:$A,Mapping!$E:$E)</f>
        <v>#N/A</v>
      </c>
      <c r="E3729" s="1" t="e">
        <f>_xlfn.XLOOKUP($A3729,Mapping!$A:$A,Mapping!$C:$C)</f>
        <v>#N/A</v>
      </c>
      <c r="F3729" s="1" t="e">
        <f>_xlfn.XLOOKUP($A3729,Mapping!$A:$A,Mapping!$G:$G)</f>
        <v>#N/A</v>
      </c>
    </row>
    <row r="3730" spans="1:6" hidden="1" x14ac:dyDescent="0.25">
      <c r="A3730" t="s">
        <v>1325</v>
      </c>
      <c r="B3730" t="s">
        <v>18</v>
      </c>
      <c r="C3730" s="1" t="e">
        <f>_xlfn.XLOOKUP($A3730,Mapping!$A:$A,Mapping!$D:$D)</f>
        <v>#N/A</v>
      </c>
      <c r="D3730" s="1" t="e">
        <f>_xlfn.XLOOKUP($A3730,Mapping!$A:$A,Mapping!$E:$E)</f>
        <v>#N/A</v>
      </c>
      <c r="E3730" s="1" t="e">
        <f>_xlfn.XLOOKUP($A3730,Mapping!$A:$A,Mapping!$C:$C)</f>
        <v>#N/A</v>
      </c>
      <c r="F3730" s="1" t="e">
        <f>_xlfn.XLOOKUP($A3730,Mapping!$A:$A,Mapping!$G:$G)</f>
        <v>#N/A</v>
      </c>
    </row>
    <row r="3731" spans="1:6" hidden="1" x14ac:dyDescent="0.25">
      <c r="A3731" t="s">
        <v>1326</v>
      </c>
      <c r="B3731" t="s">
        <v>18</v>
      </c>
      <c r="C3731" s="1" t="e">
        <f>_xlfn.XLOOKUP($A3731,Mapping!$A:$A,Mapping!$D:$D)</f>
        <v>#N/A</v>
      </c>
      <c r="D3731" s="1" t="e">
        <f>_xlfn.XLOOKUP($A3731,Mapping!$A:$A,Mapping!$E:$E)</f>
        <v>#N/A</v>
      </c>
      <c r="E3731" s="1" t="e">
        <f>_xlfn.XLOOKUP($A3731,Mapping!$A:$A,Mapping!$C:$C)</f>
        <v>#N/A</v>
      </c>
      <c r="F3731" s="1" t="e">
        <f>_xlfn.XLOOKUP($A3731,Mapping!$A:$A,Mapping!$G:$G)</f>
        <v>#N/A</v>
      </c>
    </row>
    <row r="3732" spans="1:6" hidden="1" x14ac:dyDescent="0.25">
      <c r="A3732" t="s">
        <v>1327</v>
      </c>
      <c r="B3732" t="s">
        <v>18</v>
      </c>
      <c r="C3732" s="1" t="e">
        <f>_xlfn.XLOOKUP($A3732,Mapping!$A:$A,Mapping!$D:$D)</f>
        <v>#N/A</v>
      </c>
      <c r="D3732" s="1" t="e">
        <f>_xlfn.XLOOKUP($A3732,Mapping!$A:$A,Mapping!$E:$E)</f>
        <v>#N/A</v>
      </c>
      <c r="E3732" s="1" t="e">
        <f>_xlfn.XLOOKUP($A3732,Mapping!$A:$A,Mapping!$C:$C)</f>
        <v>#N/A</v>
      </c>
      <c r="F3732" s="1" t="e">
        <f>_xlfn.XLOOKUP($A3732,Mapping!$A:$A,Mapping!$G:$G)</f>
        <v>#N/A</v>
      </c>
    </row>
    <row r="3733" spans="1:6" hidden="1" x14ac:dyDescent="0.25">
      <c r="A3733" t="s">
        <v>1328</v>
      </c>
      <c r="B3733" t="s">
        <v>18</v>
      </c>
      <c r="C3733" s="1" t="e">
        <f>_xlfn.XLOOKUP($A3733,Mapping!$A:$A,Mapping!$D:$D)</f>
        <v>#N/A</v>
      </c>
      <c r="D3733" s="1" t="e">
        <f>_xlfn.XLOOKUP($A3733,Mapping!$A:$A,Mapping!$E:$E)</f>
        <v>#N/A</v>
      </c>
      <c r="E3733" s="1" t="e">
        <f>_xlfn.XLOOKUP($A3733,Mapping!$A:$A,Mapping!$C:$C)</f>
        <v>#N/A</v>
      </c>
      <c r="F3733" s="1" t="e">
        <f>_xlfn.XLOOKUP($A3733,Mapping!$A:$A,Mapping!$G:$G)</f>
        <v>#N/A</v>
      </c>
    </row>
    <row r="3734" spans="1:6" hidden="1" x14ac:dyDescent="0.25">
      <c r="A3734" t="s">
        <v>1329</v>
      </c>
      <c r="B3734" t="s">
        <v>18</v>
      </c>
      <c r="C3734" s="1" t="e">
        <f>_xlfn.XLOOKUP($A3734,Mapping!$A:$A,Mapping!$D:$D)</f>
        <v>#N/A</v>
      </c>
      <c r="D3734" s="1" t="e">
        <f>_xlfn.XLOOKUP($A3734,Mapping!$A:$A,Mapping!$E:$E)</f>
        <v>#N/A</v>
      </c>
      <c r="E3734" s="1" t="e">
        <f>_xlfn.XLOOKUP($A3734,Mapping!$A:$A,Mapping!$C:$C)</f>
        <v>#N/A</v>
      </c>
      <c r="F3734" s="1" t="e">
        <f>_xlfn.XLOOKUP($A3734,Mapping!$A:$A,Mapping!$G:$G)</f>
        <v>#N/A</v>
      </c>
    </row>
    <row r="3735" spans="1:6" hidden="1" x14ac:dyDescent="0.25">
      <c r="A3735" t="s">
        <v>1330</v>
      </c>
      <c r="B3735" t="s">
        <v>18</v>
      </c>
      <c r="C3735" s="1" t="e">
        <f>_xlfn.XLOOKUP($A3735,Mapping!$A:$A,Mapping!$D:$D)</f>
        <v>#N/A</v>
      </c>
      <c r="D3735" s="1" t="e">
        <f>_xlfn.XLOOKUP($A3735,Mapping!$A:$A,Mapping!$E:$E)</f>
        <v>#N/A</v>
      </c>
      <c r="E3735" s="1" t="e">
        <f>_xlfn.XLOOKUP($A3735,Mapping!$A:$A,Mapping!$C:$C)</f>
        <v>#N/A</v>
      </c>
      <c r="F3735" s="1" t="e">
        <f>_xlfn.XLOOKUP($A3735,Mapping!$A:$A,Mapping!$G:$G)</f>
        <v>#N/A</v>
      </c>
    </row>
    <row r="3736" spans="1:6" hidden="1" x14ac:dyDescent="0.25">
      <c r="A3736" t="s">
        <v>1331</v>
      </c>
      <c r="B3736" t="s">
        <v>18</v>
      </c>
      <c r="C3736" s="1" t="e">
        <f>_xlfn.XLOOKUP($A3736,Mapping!$A:$A,Mapping!$D:$D)</f>
        <v>#N/A</v>
      </c>
      <c r="D3736" s="1" t="e">
        <f>_xlfn.XLOOKUP($A3736,Mapping!$A:$A,Mapping!$E:$E)</f>
        <v>#N/A</v>
      </c>
      <c r="E3736" s="1" t="e">
        <f>_xlfn.XLOOKUP($A3736,Mapping!$A:$A,Mapping!$C:$C)</f>
        <v>#N/A</v>
      </c>
      <c r="F3736" s="1" t="e">
        <f>_xlfn.XLOOKUP($A3736,Mapping!$A:$A,Mapping!$G:$G)</f>
        <v>#N/A</v>
      </c>
    </row>
    <row r="3737" spans="1:6" hidden="1" x14ac:dyDescent="0.25">
      <c r="A3737" t="s">
        <v>1332</v>
      </c>
      <c r="B3737" t="s">
        <v>18</v>
      </c>
      <c r="C3737" s="1" t="e">
        <f>_xlfn.XLOOKUP($A3737,Mapping!$A:$A,Mapping!$D:$D)</f>
        <v>#N/A</v>
      </c>
      <c r="D3737" s="1" t="e">
        <f>_xlfn.XLOOKUP($A3737,Mapping!$A:$A,Mapping!$E:$E)</f>
        <v>#N/A</v>
      </c>
      <c r="E3737" s="1" t="e">
        <f>_xlfn.XLOOKUP($A3737,Mapping!$A:$A,Mapping!$C:$C)</f>
        <v>#N/A</v>
      </c>
      <c r="F3737" s="1" t="e">
        <f>_xlfn.XLOOKUP($A3737,Mapping!$A:$A,Mapping!$G:$G)</f>
        <v>#N/A</v>
      </c>
    </row>
    <row r="3738" spans="1:6" hidden="1" x14ac:dyDescent="0.25">
      <c r="A3738" t="s">
        <v>1333</v>
      </c>
      <c r="B3738" t="s">
        <v>18</v>
      </c>
      <c r="C3738" s="1" t="e">
        <f>_xlfn.XLOOKUP($A3738,Mapping!$A:$A,Mapping!$D:$D)</f>
        <v>#N/A</v>
      </c>
      <c r="D3738" s="1" t="e">
        <f>_xlfn.XLOOKUP($A3738,Mapping!$A:$A,Mapping!$E:$E)</f>
        <v>#N/A</v>
      </c>
      <c r="E3738" s="1" t="e">
        <f>_xlfn.XLOOKUP($A3738,Mapping!$A:$A,Mapping!$C:$C)</f>
        <v>#N/A</v>
      </c>
      <c r="F3738" s="1" t="e">
        <f>_xlfn.XLOOKUP($A3738,Mapping!$A:$A,Mapping!$G:$G)</f>
        <v>#N/A</v>
      </c>
    </row>
    <row r="3739" spans="1:6" hidden="1" x14ac:dyDescent="0.25">
      <c r="A3739" t="s">
        <v>1334</v>
      </c>
      <c r="B3739" t="s">
        <v>18</v>
      </c>
      <c r="C3739" s="1" t="e">
        <f>_xlfn.XLOOKUP($A3739,Mapping!$A:$A,Mapping!$D:$D)</f>
        <v>#N/A</v>
      </c>
      <c r="D3739" s="1" t="e">
        <f>_xlfn.XLOOKUP($A3739,Mapping!$A:$A,Mapping!$E:$E)</f>
        <v>#N/A</v>
      </c>
      <c r="E3739" s="1" t="e">
        <f>_xlfn.XLOOKUP($A3739,Mapping!$A:$A,Mapping!$C:$C)</f>
        <v>#N/A</v>
      </c>
      <c r="F3739" s="1" t="e">
        <f>_xlfn.XLOOKUP($A3739,Mapping!$A:$A,Mapping!$G:$G)</f>
        <v>#N/A</v>
      </c>
    </row>
    <row r="3740" spans="1:6" hidden="1" x14ac:dyDescent="0.25">
      <c r="A3740" t="s">
        <v>1335</v>
      </c>
      <c r="B3740" t="s">
        <v>18</v>
      </c>
      <c r="C3740" s="1" t="e">
        <f>_xlfn.XLOOKUP($A3740,Mapping!$A:$A,Mapping!$D:$D)</f>
        <v>#N/A</v>
      </c>
      <c r="D3740" s="1" t="e">
        <f>_xlfn.XLOOKUP($A3740,Mapping!$A:$A,Mapping!$E:$E)</f>
        <v>#N/A</v>
      </c>
      <c r="E3740" s="1" t="e">
        <f>_xlfn.XLOOKUP($A3740,Mapping!$A:$A,Mapping!$C:$C)</f>
        <v>#N/A</v>
      </c>
      <c r="F3740" s="1" t="e">
        <f>_xlfn.XLOOKUP($A3740,Mapping!$A:$A,Mapping!$G:$G)</f>
        <v>#N/A</v>
      </c>
    </row>
    <row r="3741" spans="1:6" hidden="1" x14ac:dyDescent="0.25">
      <c r="A3741" t="s">
        <v>1336</v>
      </c>
      <c r="B3741" t="s">
        <v>18</v>
      </c>
      <c r="C3741" s="1" t="e">
        <f>_xlfn.XLOOKUP($A3741,Mapping!$A:$A,Mapping!$D:$D)</f>
        <v>#N/A</v>
      </c>
      <c r="D3741" s="1" t="e">
        <f>_xlfn.XLOOKUP($A3741,Mapping!$A:$A,Mapping!$E:$E)</f>
        <v>#N/A</v>
      </c>
      <c r="E3741" s="1" t="e">
        <f>_xlfn.XLOOKUP($A3741,Mapping!$A:$A,Mapping!$C:$C)</f>
        <v>#N/A</v>
      </c>
      <c r="F3741" s="1" t="e">
        <f>_xlfn.XLOOKUP($A3741,Mapping!$A:$A,Mapping!$G:$G)</f>
        <v>#N/A</v>
      </c>
    </row>
    <row r="3742" spans="1:6" hidden="1" x14ac:dyDescent="0.25">
      <c r="A3742" t="s">
        <v>1337</v>
      </c>
      <c r="B3742" t="s">
        <v>18</v>
      </c>
      <c r="C3742" s="1" t="e">
        <f>_xlfn.XLOOKUP($A3742,Mapping!$A:$A,Mapping!$D:$D)</f>
        <v>#N/A</v>
      </c>
      <c r="D3742" s="1" t="e">
        <f>_xlfn.XLOOKUP($A3742,Mapping!$A:$A,Mapping!$E:$E)</f>
        <v>#N/A</v>
      </c>
      <c r="E3742" s="1" t="e">
        <f>_xlfn.XLOOKUP($A3742,Mapping!$A:$A,Mapping!$C:$C)</f>
        <v>#N/A</v>
      </c>
      <c r="F3742" s="1" t="e">
        <f>_xlfn.XLOOKUP($A3742,Mapping!$A:$A,Mapping!$G:$G)</f>
        <v>#N/A</v>
      </c>
    </row>
    <row r="3743" spans="1:6" hidden="1" x14ac:dyDescent="0.25">
      <c r="A3743" t="s">
        <v>1338</v>
      </c>
      <c r="B3743" t="s">
        <v>18</v>
      </c>
      <c r="C3743" s="1" t="e">
        <f>_xlfn.XLOOKUP($A3743,Mapping!$A:$A,Mapping!$D:$D)</f>
        <v>#N/A</v>
      </c>
      <c r="D3743" s="1" t="e">
        <f>_xlfn.XLOOKUP($A3743,Mapping!$A:$A,Mapping!$E:$E)</f>
        <v>#N/A</v>
      </c>
      <c r="E3743" s="1" t="e">
        <f>_xlfn.XLOOKUP($A3743,Mapping!$A:$A,Mapping!$C:$C)</f>
        <v>#N/A</v>
      </c>
      <c r="F3743" s="1" t="e">
        <f>_xlfn.XLOOKUP($A3743,Mapping!$A:$A,Mapping!$G:$G)</f>
        <v>#N/A</v>
      </c>
    </row>
    <row r="3744" spans="1:6" hidden="1" x14ac:dyDescent="0.25">
      <c r="A3744" t="s">
        <v>1339</v>
      </c>
      <c r="B3744" t="s">
        <v>18</v>
      </c>
      <c r="C3744" s="1" t="e">
        <f>_xlfn.XLOOKUP($A3744,Mapping!$A:$A,Mapping!$D:$D)</f>
        <v>#N/A</v>
      </c>
      <c r="D3744" s="1" t="e">
        <f>_xlfn.XLOOKUP($A3744,Mapping!$A:$A,Mapping!$E:$E)</f>
        <v>#N/A</v>
      </c>
      <c r="E3744" s="1" t="e">
        <f>_xlfn.XLOOKUP($A3744,Mapping!$A:$A,Mapping!$C:$C)</f>
        <v>#N/A</v>
      </c>
      <c r="F3744" s="1" t="e">
        <f>_xlfn.XLOOKUP($A3744,Mapping!$A:$A,Mapping!$G:$G)</f>
        <v>#N/A</v>
      </c>
    </row>
    <row r="3745" spans="1:6" hidden="1" x14ac:dyDescent="0.25">
      <c r="A3745" t="s">
        <v>1340</v>
      </c>
      <c r="B3745" t="s">
        <v>18</v>
      </c>
      <c r="C3745" s="1" t="e">
        <f>_xlfn.XLOOKUP($A3745,Mapping!$A:$A,Mapping!$D:$D)</f>
        <v>#N/A</v>
      </c>
      <c r="D3745" s="1" t="e">
        <f>_xlfn.XLOOKUP($A3745,Mapping!$A:$A,Mapping!$E:$E)</f>
        <v>#N/A</v>
      </c>
      <c r="E3745" s="1" t="e">
        <f>_xlfn.XLOOKUP($A3745,Mapping!$A:$A,Mapping!$C:$C)</f>
        <v>#N/A</v>
      </c>
      <c r="F3745" s="1" t="e">
        <f>_xlfn.XLOOKUP($A3745,Mapping!$A:$A,Mapping!$G:$G)</f>
        <v>#N/A</v>
      </c>
    </row>
    <row r="3746" spans="1:6" hidden="1" x14ac:dyDescent="0.25">
      <c r="A3746" t="s">
        <v>1341</v>
      </c>
      <c r="B3746" t="s">
        <v>18</v>
      </c>
      <c r="C3746" s="1" t="e">
        <f>_xlfn.XLOOKUP($A3746,Mapping!$A:$A,Mapping!$D:$D)</f>
        <v>#N/A</v>
      </c>
      <c r="D3746" s="1" t="e">
        <f>_xlfn.XLOOKUP($A3746,Mapping!$A:$A,Mapping!$E:$E)</f>
        <v>#N/A</v>
      </c>
      <c r="E3746" s="1" t="e">
        <f>_xlfn.XLOOKUP($A3746,Mapping!$A:$A,Mapping!$C:$C)</f>
        <v>#N/A</v>
      </c>
      <c r="F3746" s="1" t="e">
        <f>_xlfn.XLOOKUP($A3746,Mapping!$A:$A,Mapping!$G:$G)</f>
        <v>#N/A</v>
      </c>
    </row>
    <row r="3747" spans="1:6" hidden="1" x14ac:dyDescent="0.25">
      <c r="A3747" t="s">
        <v>1342</v>
      </c>
      <c r="B3747" t="s">
        <v>18</v>
      </c>
      <c r="C3747" s="1" t="e">
        <f>_xlfn.XLOOKUP($A3747,Mapping!$A:$A,Mapping!$D:$D)</f>
        <v>#N/A</v>
      </c>
      <c r="D3747" s="1" t="e">
        <f>_xlfn.XLOOKUP($A3747,Mapping!$A:$A,Mapping!$E:$E)</f>
        <v>#N/A</v>
      </c>
      <c r="E3747" s="1" t="e">
        <f>_xlfn.XLOOKUP($A3747,Mapping!$A:$A,Mapping!$C:$C)</f>
        <v>#N/A</v>
      </c>
      <c r="F3747" s="1" t="e">
        <f>_xlfn.XLOOKUP($A3747,Mapping!$A:$A,Mapping!$G:$G)</f>
        <v>#N/A</v>
      </c>
    </row>
    <row r="3748" spans="1:6" hidden="1" x14ac:dyDescent="0.25">
      <c r="A3748" t="s">
        <v>1343</v>
      </c>
      <c r="B3748" t="s">
        <v>18</v>
      </c>
      <c r="C3748" s="1" t="e">
        <f>_xlfn.XLOOKUP($A3748,Mapping!$A:$A,Mapping!$D:$D)</f>
        <v>#N/A</v>
      </c>
      <c r="D3748" s="1" t="e">
        <f>_xlfn.XLOOKUP($A3748,Mapping!$A:$A,Mapping!$E:$E)</f>
        <v>#N/A</v>
      </c>
      <c r="E3748" s="1" t="e">
        <f>_xlfn.XLOOKUP($A3748,Mapping!$A:$A,Mapping!$C:$C)</f>
        <v>#N/A</v>
      </c>
      <c r="F3748" s="1" t="e">
        <f>_xlfn.XLOOKUP($A3748,Mapping!$A:$A,Mapping!$G:$G)</f>
        <v>#N/A</v>
      </c>
    </row>
    <row r="3749" spans="1:6" hidden="1" x14ac:dyDescent="0.25">
      <c r="A3749" t="s">
        <v>1344</v>
      </c>
      <c r="B3749" t="s">
        <v>18</v>
      </c>
      <c r="C3749" s="1" t="e">
        <f>_xlfn.XLOOKUP($A3749,Mapping!$A:$A,Mapping!$D:$D)</f>
        <v>#N/A</v>
      </c>
      <c r="D3749" s="1" t="e">
        <f>_xlfn.XLOOKUP($A3749,Mapping!$A:$A,Mapping!$E:$E)</f>
        <v>#N/A</v>
      </c>
      <c r="E3749" s="1" t="e">
        <f>_xlfn.XLOOKUP($A3749,Mapping!$A:$A,Mapping!$C:$C)</f>
        <v>#N/A</v>
      </c>
      <c r="F3749" s="1" t="e">
        <f>_xlfn.XLOOKUP($A3749,Mapping!$A:$A,Mapping!$G:$G)</f>
        <v>#N/A</v>
      </c>
    </row>
    <row r="3750" spans="1:6" hidden="1" x14ac:dyDescent="0.25">
      <c r="A3750" t="s">
        <v>1345</v>
      </c>
      <c r="B3750" t="s">
        <v>18</v>
      </c>
      <c r="C3750" s="1" t="e">
        <f>_xlfn.XLOOKUP($A3750,Mapping!$A:$A,Mapping!$D:$D)</f>
        <v>#N/A</v>
      </c>
      <c r="D3750" s="1" t="e">
        <f>_xlfn.XLOOKUP($A3750,Mapping!$A:$A,Mapping!$E:$E)</f>
        <v>#N/A</v>
      </c>
      <c r="E3750" s="1" t="e">
        <f>_xlfn.XLOOKUP($A3750,Mapping!$A:$A,Mapping!$C:$C)</f>
        <v>#N/A</v>
      </c>
      <c r="F3750" s="1" t="e">
        <f>_xlfn.XLOOKUP($A3750,Mapping!$A:$A,Mapping!$G:$G)</f>
        <v>#N/A</v>
      </c>
    </row>
    <row r="3751" spans="1:6" hidden="1" x14ac:dyDescent="0.25">
      <c r="A3751" t="s">
        <v>1346</v>
      </c>
      <c r="B3751" t="s">
        <v>18</v>
      </c>
      <c r="C3751" s="1" t="e">
        <f>_xlfn.XLOOKUP($A3751,Mapping!$A:$A,Mapping!$D:$D)</f>
        <v>#N/A</v>
      </c>
      <c r="D3751" s="1" t="e">
        <f>_xlfn.XLOOKUP($A3751,Mapping!$A:$A,Mapping!$E:$E)</f>
        <v>#N/A</v>
      </c>
      <c r="E3751" s="1" t="e">
        <f>_xlfn.XLOOKUP($A3751,Mapping!$A:$A,Mapping!$C:$C)</f>
        <v>#N/A</v>
      </c>
      <c r="F3751" s="1" t="e">
        <f>_xlfn.XLOOKUP($A3751,Mapping!$A:$A,Mapping!$G:$G)</f>
        <v>#N/A</v>
      </c>
    </row>
    <row r="3752" spans="1:6" hidden="1" x14ac:dyDescent="0.25">
      <c r="A3752" t="s">
        <v>1347</v>
      </c>
      <c r="B3752" t="s">
        <v>18</v>
      </c>
      <c r="C3752" s="1" t="e">
        <f>_xlfn.XLOOKUP($A3752,Mapping!$A:$A,Mapping!$D:$D)</f>
        <v>#N/A</v>
      </c>
      <c r="D3752" s="1" t="e">
        <f>_xlfn.XLOOKUP($A3752,Mapping!$A:$A,Mapping!$E:$E)</f>
        <v>#N/A</v>
      </c>
      <c r="E3752" s="1" t="e">
        <f>_xlfn.XLOOKUP($A3752,Mapping!$A:$A,Mapping!$C:$C)</f>
        <v>#N/A</v>
      </c>
      <c r="F3752" s="1" t="e">
        <f>_xlfn.XLOOKUP($A3752,Mapping!$A:$A,Mapping!$G:$G)</f>
        <v>#N/A</v>
      </c>
    </row>
    <row r="3753" spans="1:6" hidden="1" x14ac:dyDescent="0.25">
      <c r="A3753" t="s">
        <v>1348</v>
      </c>
      <c r="B3753" t="s">
        <v>18</v>
      </c>
      <c r="C3753" s="1" t="e">
        <f>_xlfn.XLOOKUP($A3753,Mapping!$A:$A,Mapping!$D:$D)</f>
        <v>#N/A</v>
      </c>
      <c r="D3753" s="1" t="e">
        <f>_xlfn.XLOOKUP($A3753,Mapping!$A:$A,Mapping!$E:$E)</f>
        <v>#N/A</v>
      </c>
      <c r="E3753" s="1" t="e">
        <f>_xlfn.XLOOKUP($A3753,Mapping!$A:$A,Mapping!$C:$C)</f>
        <v>#N/A</v>
      </c>
      <c r="F3753" s="1" t="e">
        <f>_xlfn.XLOOKUP($A3753,Mapping!$A:$A,Mapping!$G:$G)</f>
        <v>#N/A</v>
      </c>
    </row>
    <row r="3754" spans="1:6" hidden="1" x14ac:dyDescent="0.25">
      <c r="A3754" t="s">
        <v>1349</v>
      </c>
      <c r="B3754" t="s">
        <v>18</v>
      </c>
      <c r="C3754" s="1" t="e">
        <f>_xlfn.XLOOKUP($A3754,Mapping!$A:$A,Mapping!$D:$D)</f>
        <v>#N/A</v>
      </c>
      <c r="D3754" s="1" t="e">
        <f>_xlfn.XLOOKUP($A3754,Mapping!$A:$A,Mapping!$E:$E)</f>
        <v>#N/A</v>
      </c>
      <c r="E3754" s="1" t="e">
        <f>_xlfn.XLOOKUP($A3754,Mapping!$A:$A,Mapping!$C:$C)</f>
        <v>#N/A</v>
      </c>
      <c r="F3754" s="1" t="e">
        <f>_xlfn.XLOOKUP($A3754,Mapping!$A:$A,Mapping!$G:$G)</f>
        <v>#N/A</v>
      </c>
    </row>
    <row r="3755" spans="1:6" hidden="1" x14ac:dyDescent="0.25">
      <c r="A3755" t="s">
        <v>1350</v>
      </c>
      <c r="B3755" t="s">
        <v>18</v>
      </c>
      <c r="C3755" s="1" t="e">
        <f>_xlfn.XLOOKUP($A3755,Mapping!$A:$A,Mapping!$D:$D)</f>
        <v>#N/A</v>
      </c>
      <c r="D3755" s="1" t="e">
        <f>_xlfn.XLOOKUP($A3755,Mapping!$A:$A,Mapping!$E:$E)</f>
        <v>#N/A</v>
      </c>
      <c r="E3755" s="1" t="e">
        <f>_xlfn.XLOOKUP($A3755,Mapping!$A:$A,Mapping!$C:$C)</f>
        <v>#N/A</v>
      </c>
      <c r="F3755" s="1" t="e">
        <f>_xlfn.XLOOKUP($A3755,Mapping!$A:$A,Mapping!$G:$G)</f>
        <v>#N/A</v>
      </c>
    </row>
    <row r="3756" spans="1:6" hidden="1" x14ac:dyDescent="0.25">
      <c r="A3756" t="s">
        <v>1351</v>
      </c>
      <c r="B3756" t="s">
        <v>18</v>
      </c>
      <c r="C3756" s="1" t="e">
        <f>_xlfn.XLOOKUP($A3756,Mapping!$A:$A,Mapping!$D:$D)</f>
        <v>#N/A</v>
      </c>
      <c r="D3756" s="1" t="e">
        <f>_xlfn.XLOOKUP($A3756,Mapping!$A:$A,Mapping!$E:$E)</f>
        <v>#N/A</v>
      </c>
      <c r="E3756" s="1" t="e">
        <f>_xlfn.XLOOKUP($A3756,Mapping!$A:$A,Mapping!$C:$C)</f>
        <v>#N/A</v>
      </c>
      <c r="F3756" s="1" t="e">
        <f>_xlfn.XLOOKUP($A3756,Mapping!$A:$A,Mapping!$G:$G)</f>
        <v>#N/A</v>
      </c>
    </row>
    <row r="3757" spans="1:6" hidden="1" x14ac:dyDescent="0.25">
      <c r="A3757" t="s">
        <v>1352</v>
      </c>
      <c r="B3757" t="s">
        <v>18</v>
      </c>
      <c r="C3757" s="1" t="e">
        <f>_xlfn.XLOOKUP($A3757,Mapping!$A:$A,Mapping!$D:$D)</f>
        <v>#N/A</v>
      </c>
      <c r="D3757" s="1" t="e">
        <f>_xlfn.XLOOKUP($A3757,Mapping!$A:$A,Mapping!$E:$E)</f>
        <v>#N/A</v>
      </c>
      <c r="E3757" s="1" t="e">
        <f>_xlfn.XLOOKUP($A3757,Mapping!$A:$A,Mapping!$C:$C)</f>
        <v>#N/A</v>
      </c>
      <c r="F3757" s="1" t="e">
        <f>_xlfn.XLOOKUP($A3757,Mapping!$A:$A,Mapping!$G:$G)</f>
        <v>#N/A</v>
      </c>
    </row>
    <row r="3758" spans="1:6" hidden="1" x14ac:dyDescent="0.25">
      <c r="A3758" t="s">
        <v>1353</v>
      </c>
      <c r="B3758" t="s">
        <v>18</v>
      </c>
      <c r="C3758" s="1" t="e">
        <f>_xlfn.XLOOKUP($A3758,Mapping!$A:$A,Mapping!$D:$D)</f>
        <v>#N/A</v>
      </c>
      <c r="D3758" s="1" t="e">
        <f>_xlfn.XLOOKUP($A3758,Mapping!$A:$A,Mapping!$E:$E)</f>
        <v>#N/A</v>
      </c>
      <c r="E3758" s="1" t="e">
        <f>_xlfn.XLOOKUP($A3758,Mapping!$A:$A,Mapping!$C:$C)</f>
        <v>#N/A</v>
      </c>
      <c r="F3758" s="1" t="e">
        <f>_xlfn.XLOOKUP($A3758,Mapping!$A:$A,Mapping!$G:$G)</f>
        <v>#N/A</v>
      </c>
    </row>
    <row r="3759" spans="1:6" hidden="1" x14ac:dyDescent="0.25">
      <c r="A3759" t="s">
        <v>1354</v>
      </c>
      <c r="B3759" t="s">
        <v>18</v>
      </c>
      <c r="C3759" s="1" t="e">
        <f>_xlfn.XLOOKUP($A3759,Mapping!$A:$A,Mapping!$D:$D)</f>
        <v>#N/A</v>
      </c>
      <c r="D3759" s="1" t="e">
        <f>_xlfn.XLOOKUP($A3759,Mapping!$A:$A,Mapping!$E:$E)</f>
        <v>#N/A</v>
      </c>
      <c r="E3759" s="1" t="e">
        <f>_xlfn.XLOOKUP($A3759,Mapping!$A:$A,Mapping!$C:$C)</f>
        <v>#N/A</v>
      </c>
      <c r="F3759" s="1" t="e">
        <f>_xlfn.XLOOKUP($A3759,Mapping!$A:$A,Mapping!$G:$G)</f>
        <v>#N/A</v>
      </c>
    </row>
    <row r="3760" spans="1:6" hidden="1" x14ac:dyDescent="0.25">
      <c r="A3760" t="s">
        <v>1355</v>
      </c>
      <c r="B3760" t="s">
        <v>18</v>
      </c>
      <c r="C3760" s="1" t="e">
        <f>_xlfn.XLOOKUP($A3760,Mapping!$A:$A,Mapping!$D:$D)</f>
        <v>#N/A</v>
      </c>
      <c r="D3760" s="1" t="e">
        <f>_xlfn.XLOOKUP($A3760,Mapping!$A:$A,Mapping!$E:$E)</f>
        <v>#N/A</v>
      </c>
      <c r="E3760" s="1" t="e">
        <f>_xlfn.XLOOKUP($A3760,Mapping!$A:$A,Mapping!$C:$C)</f>
        <v>#N/A</v>
      </c>
      <c r="F3760" s="1" t="e">
        <f>_xlfn.XLOOKUP($A3760,Mapping!$A:$A,Mapping!$G:$G)</f>
        <v>#N/A</v>
      </c>
    </row>
    <row r="3761" spans="1:6" hidden="1" x14ac:dyDescent="0.25">
      <c r="A3761" t="s">
        <v>1356</v>
      </c>
      <c r="B3761" t="s">
        <v>18</v>
      </c>
      <c r="C3761" s="1" t="e">
        <f>_xlfn.XLOOKUP($A3761,Mapping!$A:$A,Mapping!$D:$D)</f>
        <v>#N/A</v>
      </c>
      <c r="D3761" s="1" t="e">
        <f>_xlfn.XLOOKUP($A3761,Mapping!$A:$A,Mapping!$E:$E)</f>
        <v>#N/A</v>
      </c>
      <c r="E3761" s="1" t="e">
        <f>_xlfn.XLOOKUP($A3761,Mapping!$A:$A,Mapping!$C:$C)</f>
        <v>#N/A</v>
      </c>
      <c r="F3761" s="1" t="e">
        <f>_xlfn.XLOOKUP($A3761,Mapping!$A:$A,Mapping!$G:$G)</f>
        <v>#N/A</v>
      </c>
    </row>
    <row r="3762" spans="1:6" hidden="1" x14ac:dyDescent="0.25">
      <c r="A3762" t="s">
        <v>1357</v>
      </c>
      <c r="B3762" t="s">
        <v>18</v>
      </c>
      <c r="C3762" s="1" t="e">
        <f>_xlfn.XLOOKUP($A3762,Mapping!$A:$A,Mapping!$D:$D)</f>
        <v>#N/A</v>
      </c>
      <c r="D3762" s="1" t="e">
        <f>_xlfn.XLOOKUP($A3762,Mapping!$A:$A,Mapping!$E:$E)</f>
        <v>#N/A</v>
      </c>
      <c r="E3762" s="1" t="e">
        <f>_xlfn.XLOOKUP($A3762,Mapping!$A:$A,Mapping!$C:$C)</f>
        <v>#N/A</v>
      </c>
      <c r="F3762" s="1" t="e">
        <f>_xlfn.XLOOKUP($A3762,Mapping!$A:$A,Mapping!$G:$G)</f>
        <v>#N/A</v>
      </c>
    </row>
    <row r="3763" spans="1:6" hidden="1" x14ac:dyDescent="0.25">
      <c r="A3763" t="s">
        <v>1358</v>
      </c>
      <c r="B3763" t="s">
        <v>18</v>
      </c>
      <c r="C3763" s="1" t="e">
        <f>_xlfn.XLOOKUP($A3763,Mapping!$A:$A,Mapping!$D:$D)</f>
        <v>#N/A</v>
      </c>
      <c r="D3763" s="1" t="e">
        <f>_xlfn.XLOOKUP($A3763,Mapping!$A:$A,Mapping!$E:$E)</f>
        <v>#N/A</v>
      </c>
      <c r="E3763" s="1" t="e">
        <f>_xlfn.XLOOKUP($A3763,Mapping!$A:$A,Mapping!$C:$C)</f>
        <v>#N/A</v>
      </c>
      <c r="F3763" s="1" t="e">
        <f>_xlfn.XLOOKUP($A3763,Mapping!$A:$A,Mapping!$G:$G)</f>
        <v>#N/A</v>
      </c>
    </row>
    <row r="3764" spans="1:6" hidden="1" x14ac:dyDescent="0.25">
      <c r="A3764" t="s">
        <v>1359</v>
      </c>
      <c r="B3764" t="s">
        <v>18</v>
      </c>
      <c r="C3764" s="1" t="e">
        <f>_xlfn.XLOOKUP($A3764,Mapping!$A:$A,Mapping!$D:$D)</f>
        <v>#N/A</v>
      </c>
      <c r="D3764" s="1" t="e">
        <f>_xlfn.XLOOKUP($A3764,Mapping!$A:$A,Mapping!$E:$E)</f>
        <v>#N/A</v>
      </c>
      <c r="E3764" s="1" t="e">
        <f>_xlfn.XLOOKUP($A3764,Mapping!$A:$A,Mapping!$C:$C)</f>
        <v>#N/A</v>
      </c>
      <c r="F3764" s="1" t="e">
        <f>_xlfn.XLOOKUP($A3764,Mapping!$A:$A,Mapping!$G:$G)</f>
        <v>#N/A</v>
      </c>
    </row>
    <row r="3765" spans="1:6" hidden="1" x14ac:dyDescent="0.25">
      <c r="A3765" t="s">
        <v>1360</v>
      </c>
      <c r="B3765" t="s">
        <v>18</v>
      </c>
      <c r="C3765" s="1" t="e">
        <f>_xlfn.XLOOKUP($A3765,Mapping!$A:$A,Mapping!$D:$D)</f>
        <v>#N/A</v>
      </c>
      <c r="D3765" s="1" t="e">
        <f>_xlfn.XLOOKUP($A3765,Mapping!$A:$A,Mapping!$E:$E)</f>
        <v>#N/A</v>
      </c>
      <c r="E3765" s="1" t="e">
        <f>_xlfn.XLOOKUP($A3765,Mapping!$A:$A,Mapping!$C:$C)</f>
        <v>#N/A</v>
      </c>
      <c r="F3765" s="1" t="e">
        <f>_xlfn.XLOOKUP($A3765,Mapping!$A:$A,Mapping!$G:$G)</f>
        <v>#N/A</v>
      </c>
    </row>
    <row r="3766" spans="1:6" hidden="1" x14ac:dyDescent="0.25">
      <c r="A3766" t="s">
        <v>1361</v>
      </c>
      <c r="B3766" t="s">
        <v>18</v>
      </c>
      <c r="C3766" s="1" t="e">
        <f>_xlfn.XLOOKUP($A3766,Mapping!$A:$A,Mapping!$D:$D)</f>
        <v>#N/A</v>
      </c>
      <c r="D3766" s="1" t="e">
        <f>_xlfn.XLOOKUP($A3766,Mapping!$A:$A,Mapping!$E:$E)</f>
        <v>#N/A</v>
      </c>
      <c r="E3766" s="1" t="e">
        <f>_xlfn.XLOOKUP($A3766,Mapping!$A:$A,Mapping!$C:$C)</f>
        <v>#N/A</v>
      </c>
      <c r="F3766" s="1" t="e">
        <f>_xlfn.XLOOKUP($A3766,Mapping!$A:$A,Mapping!$G:$G)</f>
        <v>#N/A</v>
      </c>
    </row>
    <row r="3767" spans="1:6" hidden="1" x14ac:dyDescent="0.25">
      <c r="A3767" t="s">
        <v>1362</v>
      </c>
      <c r="B3767" t="s">
        <v>18</v>
      </c>
      <c r="C3767" s="1" t="e">
        <f>_xlfn.XLOOKUP($A3767,Mapping!$A:$A,Mapping!$D:$D)</f>
        <v>#N/A</v>
      </c>
      <c r="D3767" s="1" t="e">
        <f>_xlfn.XLOOKUP($A3767,Mapping!$A:$A,Mapping!$E:$E)</f>
        <v>#N/A</v>
      </c>
      <c r="E3767" s="1" t="e">
        <f>_xlfn.XLOOKUP($A3767,Mapping!$A:$A,Mapping!$C:$C)</f>
        <v>#N/A</v>
      </c>
      <c r="F3767" s="1" t="e">
        <f>_xlfn.XLOOKUP($A3767,Mapping!$A:$A,Mapping!$G:$G)</f>
        <v>#N/A</v>
      </c>
    </row>
    <row r="3768" spans="1:6" hidden="1" x14ac:dyDescent="0.25">
      <c r="A3768" t="s">
        <v>1363</v>
      </c>
      <c r="B3768" t="s">
        <v>18</v>
      </c>
      <c r="C3768" s="1" t="e">
        <f>_xlfn.XLOOKUP($A3768,Mapping!$A:$A,Mapping!$D:$D)</f>
        <v>#N/A</v>
      </c>
      <c r="D3768" s="1" t="e">
        <f>_xlfn.XLOOKUP($A3768,Mapping!$A:$A,Mapping!$E:$E)</f>
        <v>#N/A</v>
      </c>
      <c r="E3768" s="1" t="e">
        <f>_xlfn.XLOOKUP($A3768,Mapping!$A:$A,Mapping!$C:$C)</f>
        <v>#N/A</v>
      </c>
      <c r="F3768" s="1" t="e">
        <f>_xlfn.XLOOKUP($A3768,Mapping!$A:$A,Mapping!$G:$G)</f>
        <v>#N/A</v>
      </c>
    </row>
    <row r="3769" spans="1:6" hidden="1" x14ac:dyDescent="0.25">
      <c r="A3769" t="s">
        <v>1364</v>
      </c>
      <c r="B3769" t="s">
        <v>18</v>
      </c>
      <c r="C3769" s="1" t="e">
        <f>_xlfn.XLOOKUP($A3769,Mapping!$A:$A,Mapping!$D:$D)</f>
        <v>#N/A</v>
      </c>
      <c r="D3769" s="1" t="e">
        <f>_xlfn.XLOOKUP($A3769,Mapping!$A:$A,Mapping!$E:$E)</f>
        <v>#N/A</v>
      </c>
      <c r="E3769" s="1" t="e">
        <f>_xlfn.XLOOKUP($A3769,Mapping!$A:$A,Mapping!$C:$C)</f>
        <v>#N/A</v>
      </c>
      <c r="F3769" s="1" t="e">
        <f>_xlfn.XLOOKUP($A3769,Mapping!$A:$A,Mapping!$G:$G)</f>
        <v>#N/A</v>
      </c>
    </row>
    <row r="3770" spans="1:6" hidden="1" x14ac:dyDescent="0.25">
      <c r="A3770" t="s">
        <v>1365</v>
      </c>
      <c r="B3770" t="s">
        <v>18</v>
      </c>
      <c r="C3770" s="1" t="e">
        <f>_xlfn.XLOOKUP($A3770,Mapping!$A:$A,Mapping!$D:$D)</f>
        <v>#N/A</v>
      </c>
      <c r="D3770" s="1" t="e">
        <f>_xlfn.XLOOKUP($A3770,Mapping!$A:$A,Mapping!$E:$E)</f>
        <v>#N/A</v>
      </c>
      <c r="E3770" s="1" t="e">
        <f>_xlfn.XLOOKUP($A3770,Mapping!$A:$A,Mapping!$C:$C)</f>
        <v>#N/A</v>
      </c>
      <c r="F3770" s="1" t="e">
        <f>_xlfn.XLOOKUP($A3770,Mapping!$A:$A,Mapping!$G:$G)</f>
        <v>#N/A</v>
      </c>
    </row>
    <row r="3771" spans="1:6" hidden="1" x14ac:dyDescent="0.25">
      <c r="A3771" t="s">
        <v>1366</v>
      </c>
      <c r="B3771" t="s">
        <v>18</v>
      </c>
      <c r="C3771" s="1" t="e">
        <f>_xlfn.XLOOKUP($A3771,Mapping!$A:$A,Mapping!$D:$D)</f>
        <v>#N/A</v>
      </c>
      <c r="D3771" s="1" t="e">
        <f>_xlfn.XLOOKUP($A3771,Mapping!$A:$A,Mapping!$E:$E)</f>
        <v>#N/A</v>
      </c>
      <c r="E3771" s="1" t="e">
        <f>_xlfn.XLOOKUP($A3771,Mapping!$A:$A,Mapping!$C:$C)</f>
        <v>#N/A</v>
      </c>
      <c r="F3771" s="1" t="e">
        <f>_xlfn.XLOOKUP($A3771,Mapping!$A:$A,Mapping!$G:$G)</f>
        <v>#N/A</v>
      </c>
    </row>
    <row r="3772" spans="1:6" hidden="1" x14ac:dyDescent="0.25">
      <c r="A3772" t="s">
        <v>1367</v>
      </c>
      <c r="B3772" t="s">
        <v>18</v>
      </c>
      <c r="C3772" s="1" t="e">
        <f>_xlfn.XLOOKUP($A3772,Mapping!$A:$A,Mapping!$D:$D)</f>
        <v>#N/A</v>
      </c>
      <c r="D3772" s="1" t="e">
        <f>_xlfn.XLOOKUP($A3772,Mapping!$A:$A,Mapping!$E:$E)</f>
        <v>#N/A</v>
      </c>
      <c r="E3772" s="1" t="e">
        <f>_xlfn.XLOOKUP($A3772,Mapping!$A:$A,Mapping!$C:$C)</f>
        <v>#N/A</v>
      </c>
      <c r="F3772" s="1" t="e">
        <f>_xlfn.XLOOKUP($A3772,Mapping!$A:$A,Mapping!$G:$G)</f>
        <v>#N/A</v>
      </c>
    </row>
    <row r="3773" spans="1:6" hidden="1" x14ac:dyDescent="0.25">
      <c r="A3773" t="s">
        <v>1368</v>
      </c>
      <c r="B3773" t="s">
        <v>18</v>
      </c>
      <c r="C3773" s="1" t="e">
        <f>_xlfn.XLOOKUP($A3773,Mapping!$A:$A,Mapping!$D:$D)</f>
        <v>#N/A</v>
      </c>
      <c r="D3773" s="1" t="e">
        <f>_xlfn.XLOOKUP($A3773,Mapping!$A:$A,Mapping!$E:$E)</f>
        <v>#N/A</v>
      </c>
      <c r="E3773" s="1" t="e">
        <f>_xlfn.XLOOKUP($A3773,Mapping!$A:$A,Mapping!$C:$C)</f>
        <v>#N/A</v>
      </c>
      <c r="F3773" s="1" t="e">
        <f>_xlfn.XLOOKUP($A3773,Mapping!$A:$A,Mapping!$G:$G)</f>
        <v>#N/A</v>
      </c>
    </row>
    <row r="3774" spans="1:6" hidden="1" x14ac:dyDescent="0.25">
      <c r="A3774" t="s">
        <v>1369</v>
      </c>
      <c r="B3774" t="s">
        <v>18</v>
      </c>
      <c r="C3774" s="1" t="e">
        <f>_xlfn.XLOOKUP($A3774,Mapping!$A:$A,Mapping!$D:$D)</f>
        <v>#N/A</v>
      </c>
      <c r="D3774" s="1" t="e">
        <f>_xlfn.XLOOKUP($A3774,Mapping!$A:$A,Mapping!$E:$E)</f>
        <v>#N/A</v>
      </c>
      <c r="E3774" s="1" t="e">
        <f>_xlfn.XLOOKUP($A3774,Mapping!$A:$A,Mapping!$C:$C)</f>
        <v>#N/A</v>
      </c>
      <c r="F3774" s="1" t="e">
        <f>_xlfn.XLOOKUP($A3774,Mapping!$A:$A,Mapping!$G:$G)</f>
        <v>#N/A</v>
      </c>
    </row>
    <row r="3775" spans="1:6" hidden="1" x14ac:dyDescent="0.25">
      <c r="A3775" t="s">
        <v>1370</v>
      </c>
      <c r="B3775" t="s">
        <v>18</v>
      </c>
      <c r="C3775" s="1" t="e">
        <f>_xlfn.XLOOKUP($A3775,Mapping!$A:$A,Mapping!$D:$D)</f>
        <v>#N/A</v>
      </c>
      <c r="D3775" s="1" t="e">
        <f>_xlfn.XLOOKUP($A3775,Mapping!$A:$A,Mapping!$E:$E)</f>
        <v>#N/A</v>
      </c>
      <c r="E3775" s="1" t="e">
        <f>_xlfn.XLOOKUP($A3775,Mapping!$A:$A,Mapping!$C:$C)</f>
        <v>#N/A</v>
      </c>
      <c r="F3775" s="1" t="e">
        <f>_xlfn.XLOOKUP($A3775,Mapping!$A:$A,Mapping!$G:$G)</f>
        <v>#N/A</v>
      </c>
    </row>
    <row r="3776" spans="1:6" hidden="1" x14ac:dyDescent="0.25">
      <c r="A3776" t="s">
        <v>1371</v>
      </c>
      <c r="B3776" t="s">
        <v>18</v>
      </c>
      <c r="C3776" s="1" t="e">
        <f>_xlfn.XLOOKUP($A3776,Mapping!$A:$A,Mapping!$D:$D)</f>
        <v>#N/A</v>
      </c>
      <c r="D3776" s="1" t="e">
        <f>_xlfn.XLOOKUP($A3776,Mapping!$A:$A,Mapping!$E:$E)</f>
        <v>#N/A</v>
      </c>
      <c r="E3776" s="1" t="e">
        <f>_xlfn.XLOOKUP($A3776,Mapping!$A:$A,Mapping!$C:$C)</f>
        <v>#N/A</v>
      </c>
      <c r="F3776" s="1" t="e">
        <f>_xlfn.XLOOKUP($A3776,Mapping!$A:$A,Mapping!$G:$G)</f>
        <v>#N/A</v>
      </c>
    </row>
    <row r="3777" spans="1:6" hidden="1" x14ac:dyDescent="0.25">
      <c r="A3777" t="s">
        <v>1372</v>
      </c>
      <c r="B3777" t="s">
        <v>18</v>
      </c>
      <c r="C3777" s="1" t="e">
        <f>_xlfn.XLOOKUP($A3777,Mapping!$A:$A,Mapping!$D:$D)</f>
        <v>#N/A</v>
      </c>
      <c r="D3777" s="1" t="e">
        <f>_xlfn.XLOOKUP($A3777,Mapping!$A:$A,Mapping!$E:$E)</f>
        <v>#N/A</v>
      </c>
      <c r="E3777" s="1" t="e">
        <f>_xlfn.XLOOKUP($A3777,Mapping!$A:$A,Mapping!$C:$C)</f>
        <v>#N/A</v>
      </c>
      <c r="F3777" s="1" t="e">
        <f>_xlfn.XLOOKUP($A3777,Mapping!$A:$A,Mapping!$G:$G)</f>
        <v>#N/A</v>
      </c>
    </row>
    <row r="3778" spans="1:6" hidden="1" x14ac:dyDescent="0.25">
      <c r="A3778" t="s">
        <v>1373</v>
      </c>
      <c r="B3778" t="s">
        <v>18</v>
      </c>
      <c r="C3778" s="1" t="e">
        <f>_xlfn.XLOOKUP($A3778,Mapping!$A:$A,Mapping!$D:$D)</f>
        <v>#N/A</v>
      </c>
      <c r="D3778" s="1" t="e">
        <f>_xlfn.XLOOKUP($A3778,Mapping!$A:$A,Mapping!$E:$E)</f>
        <v>#N/A</v>
      </c>
      <c r="E3778" s="1" t="e">
        <f>_xlfn.XLOOKUP($A3778,Mapping!$A:$A,Mapping!$C:$C)</f>
        <v>#N/A</v>
      </c>
      <c r="F3778" s="1" t="e">
        <f>_xlfn.XLOOKUP($A3778,Mapping!$A:$A,Mapping!$G:$G)</f>
        <v>#N/A</v>
      </c>
    </row>
    <row r="3779" spans="1:6" hidden="1" x14ac:dyDescent="0.25">
      <c r="A3779" t="s">
        <v>1374</v>
      </c>
      <c r="B3779" t="s">
        <v>18</v>
      </c>
      <c r="C3779" s="1" t="e">
        <f>_xlfn.XLOOKUP($A3779,Mapping!$A:$A,Mapping!$D:$D)</f>
        <v>#N/A</v>
      </c>
      <c r="D3779" s="1" t="e">
        <f>_xlfn.XLOOKUP($A3779,Mapping!$A:$A,Mapping!$E:$E)</f>
        <v>#N/A</v>
      </c>
      <c r="E3779" s="1" t="e">
        <f>_xlfn.XLOOKUP($A3779,Mapping!$A:$A,Mapping!$C:$C)</f>
        <v>#N/A</v>
      </c>
      <c r="F3779" s="1" t="e">
        <f>_xlfn.XLOOKUP($A3779,Mapping!$A:$A,Mapping!$G:$G)</f>
        <v>#N/A</v>
      </c>
    </row>
    <row r="3780" spans="1:6" hidden="1" x14ac:dyDescent="0.25">
      <c r="A3780" t="s">
        <v>1375</v>
      </c>
      <c r="B3780" t="s">
        <v>18</v>
      </c>
      <c r="C3780" s="1" t="e">
        <f>_xlfn.XLOOKUP($A3780,Mapping!$A:$A,Mapping!$D:$D)</f>
        <v>#N/A</v>
      </c>
      <c r="D3780" s="1" t="e">
        <f>_xlfn.XLOOKUP($A3780,Mapping!$A:$A,Mapping!$E:$E)</f>
        <v>#N/A</v>
      </c>
      <c r="E3780" s="1" t="e">
        <f>_xlfn.XLOOKUP($A3780,Mapping!$A:$A,Mapping!$C:$C)</f>
        <v>#N/A</v>
      </c>
      <c r="F3780" s="1" t="e">
        <f>_xlfn.XLOOKUP($A3780,Mapping!$A:$A,Mapping!$G:$G)</f>
        <v>#N/A</v>
      </c>
    </row>
    <row r="3781" spans="1:6" hidden="1" x14ac:dyDescent="0.25">
      <c r="A3781" t="s">
        <v>1376</v>
      </c>
      <c r="B3781" t="s">
        <v>18</v>
      </c>
      <c r="C3781" s="1" t="e">
        <f>_xlfn.XLOOKUP($A3781,Mapping!$A:$A,Mapping!$D:$D)</f>
        <v>#N/A</v>
      </c>
      <c r="D3781" s="1" t="e">
        <f>_xlfn.XLOOKUP($A3781,Mapping!$A:$A,Mapping!$E:$E)</f>
        <v>#N/A</v>
      </c>
      <c r="E3781" s="1" t="e">
        <f>_xlfn.XLOOKUP($A3781,Mapping!$A:$A,Mapping!$C:$C)</f>
        <v>#N/A</v>
      </c>
      <c r="F3781" s="1" t="e">
        <f>_xlfn.XLOOKUP($A3781,Mapping!$A:$A,Mapping!$G:$G)</f>
        <v>#N/A</v>
      </c>
    </row>
    <row r="3782" spans="1:6" hidden="1" x14ac:dyDescent="0.25">
      <c r="A3782" t="s">
        <v>1377</v>
      </c>
      <c r="B3782" t="s">
        <v>18</v>
      </c>
      <c r="C3782" s="1" t="e">
        <f>_xlfn.XLOOKUP($A3782,Mapping!$A:$A,Mapping!$D:$D)</f>
        <v>#N/A</v>
      </c>
      <c r="D3782" s="1" t="e">
        <f>_xlfn.XLOOKUP($A3782,Mapping!$A:$A,Mapping!$E:$E)</f>
        <v>#N/A</v>
      </c>
      <c r="E3782" s="1" t="e">
        <f>_xlfn.XLOOKUP($A3782,Mapping!$A:$A,Mapping!$C:$C)</f>
        <v>#N/A</v>
      </c>
      <c r="F3782" s="1" t="e">
        <f>_xlfn.XLOOKUP($A3782,Mapping!$A:$A,Mapping!$G:$G)</f>
        <v>#N/A</v>
      </c>
    </row>
    <row r="3783" spans="1:6" hidden="1" x14ac:dyDescent="0.25">
      <c r="A3783" t="s">
        <v>1378</v>
      </c>
      <c r="B3783" t="s">
        <v>18</v>
      </c>
      <c r="C3783" s="1" t="e">
        <f>_xlfn.XLOOKUP($A3783,Mapping!$A:$A,Mapping!$D:$D)</f>
        <v>#N/A</v>
      </c>
      <c r="D3783" s="1" t="e">
        <f>_xlfn.XLOOKUP($A3783,Mapping!$A:$A,Mapping!$E:$E)</f>
        <v>#N/A</v>
      </c>
      <c r="E3783" s="1" t="e">
        <f>_xlfn.XLOOKUP($A3783,Mapping!$A:$A,Mapping!$C:$C)</f>
        <v>#N/A</v>
      </c>
      <c r="F3783" s="1" t="e">
        <f>_xlfn.XLOOKUP($A3783,Mapping!$A:$A,Mapping!$G:$G)</f>
        <v>#N/A</v>
      </c>
    </row>
    <row r="3784" spans="1:6" hidden="1" x14ac:dyDescent="0.25">
      <c r="A3784" t="s">
        <v>1379</v>
      </c>
      <c r="B3784" t="s">
        <v>18</v>
      </c>
      <c r="C3784" s="1" t="e">
        <f>_xlfn.XLOOKUP($A3784,Mapping!$A:$A,Mapping!$D:$D)</f>
        <v>#N/A</v>
      </c>
      <c r="D3784" s="1" t="e">
        <f>_xlfn.XLOOKUP($A3784,Mapping!$A:$A,Mapping!$E:$E)</f>
        <v>#N/A</v>
      </c>
      <c r="E3784" s="1" t="e">
        <f>_xlfn.XLOOKUP($A3784,Mapping!$A:$A,Mapping!$C:$C)</f>
        <v>#N/A</v>
      </c>
      <c r="F3784" s="1" t="e">
        <f>_xlfn.XLOOKUP($A3784,Mapping!$A:$A,Mapping!$G:$G)</f>
        <v>#N/A</v>
      </c>
    </row>
    <row r="3785" spans="1:6" hidden="1" x14ac:dyDescent="0.25">
      <c r="A3785" t="s">
        <v>1380</v>
      </c>
      <c r="B3785" t="s">
        <v>18</v>
      </c>
      <c r="C3785" s="1" t="e">
        <f>_xlfn.XLOOKUP($A3785,Mapping!$A:$A,Mapping!$D:$D)</f>
        <v>#N/A</v>
      </c>
      <c r="D3785" s="1" t="e">
        <f>_xlfn.XLOOKUP($A3785,Mapping!$A:$A,Mapping!$E:$E)</f>
        <v>#N/A</v>
      </c>
      <c r="E3785" s="1" t="e">
        <f>_xlfn.XLOOKUP($A3785,Mapping!$A:$A,Mapping!$C:$C)</f>
        <v>#N/A</v>
      </c>
      <c r="F3785" s="1" t="e">
        <f>_xlfn.XLOOKUP($A3785,Mapping!$A:$A,Mapping!$G:$G)</f>
        <v>#N/A</v>
      </c>
    </row>
    <row r="3786" spans="1:6" hidden="1" x14ac:dyDescent="0.25">
      <c r="A3786" t="s">
        <v>1381</v>
      </c>
      <c r="B3786" t="s">
        <v>18</v>
      </c>
      <c r="C3786" s="1" t="e">
        <f>_xlfn.XLOOKUP($A3786,Mapping!$A:$A,Mapping!$D:$D)</f>
        <v>#N/A</v>
      </c>
      <c r="D3786" s="1" t="e">
        <f>_xlfn.XLOOKUP($A3786,Mapping!$A:$A,Mapping!$E:$E)</f>
        <v>#N/A</v>
      </c>
      <c r="E3786" s="1" t="e">
        <f>_xlfn.XLOOKUP($A3786,Mapping!$A:$A,Mapping!$C:$C)</f>
        <v>#N/A</v>
      </c>
      <c r="F3786" s="1" t="e">
        <f>_xlfn.XLOOKUP($A3786,Mapping!$A:$A,Mapping!$G:$G)</f>
        <v>#N/A</v>
      </c>
    </row>
    <row r="3787" spans="1:6" hidden="1" x14ac:dyDescent="0.25">
      <c r="A3787" t="s">
        <v>1382</v>
      </c>
      <c r="B3787" t="s">
        <v>18</v>
      </c>
      <c r="C3787" s="1" t="e">
        <f>_xlfn.XLOOKUP($A3787,Mapping!$A:$A,Mapping!$D:$D)</f>
        <v>#N/A</v>
      </c>
      <c r="D3787" s="1" t="e">
        <f>_xlfn.XLOOKUP($A3787,Mapping!$A:$A,Mapping!$E:$E)</f>
        <v>#N/A</v>
      </c>
      <c r="E3787" s="1" t="e">
        <f>_xlfn.XLOOKUP($A3787,Mapping!$A:$A,Mapping!$C:$C)</f>
        <v>#N/A</v>
      </c>
      <c r="F3787" s="1" t="e">
        <f>_xlfn.XLOOKUP($A3787,Mapping!$A:$A,Mapping!$G:$G)</f>
        <v>#N/A</v>
      </c>
    </row>
    <row r="3788" spans="1:6" hidden="1" x14ac:dyDescent="0.25">
      <c r="A3788" t="s">
        <v>1383</v>
      </c>
      <c r="B3788" t="s">
        <v>18</v>
      </c>
      <c r="C3788" s="1" t="e">
        <f>_xlfn.XLOOKUP($A3788,Mapping!$A:$A,Mapping!$D:$D)</f>
        <v>#N/A</v>
      </c>
      <c r="D3788" s="1" t="e">
        <f>_xlfn.XLOOKUP($A3788,Mapping!$A:$A,Mapping!$E:$E)</f>
        <v>#N/A</v>
      </c>
      <c r="E3788" s="1" t="e">
        <f>_xlfn.XLOOKUP($A3788,Mapping!$A:$A,Mapping!$C:$C)</f>
        <v>#N/A</v>
      </c>
      <c r="F3788" s="1" t="e">
        <f>_xlfn.XLOOKUP($A3788,Mapping!$A:$A,Mapping!$G:$G)</f>
        <v>#N/A</v>
      </c>
    </row>
    <row r="3789" spans="1:6" hidden="1" x14ac:dyDescent="0.25">
      <c r="A3789" t="s">
        <v>1384</v>
      </c>
      <c r="B3789" t="s">
        <v>18</v>
      </c>
      <c r="C3789" s="1" t="e">
        <f>_xlfn.XLOOKUP($A3789,Mapping!$A:$A,Mapping!$D:$D)</f>
        <v>#N/A</v>
      </c>
      <c r="D3789" s="1" t="e">
        <f>_xlfn.XLOOKUP($A3789,Mapping!$A:$A,Mapping!$E:$E)</f>
        <v>#N/A</v>
      </c>
      <c r="E3789" s="1" t="e">
        <f>_xlfn.XLOOKUP($A3789,Mapping!$A:$A,Mapping!$C:$C)</f>
        <v>#N/A</v>
      </c>
      <c r="F3789" s="1" t="e">
        <f>_xlfn.XLOOKUP($A3789,Mapping!$A:$A,Mapping!$G:$G)</f>
        <v>#N/A</v>
      </c>
    </row>
    <row r="3790" spans="1:6" hidden="1" x14ac:dyDescent="0.25">
      <c r="A3790" t="s">
        <v>1385</v>
      </c>
      <c r="B3790" t="s">
        <v>18</v>
      </c>
      <c r="C3790" s="1" t="e">
        <f>_xlfn.XLOOKUP($A3790,Mapping!$A:$A,Mapping!$D:$D)</f>
        <v>#N/A</v>
      </c>
      <c r="D3790" s="1" t="e">
        <f>_xlfn.XLOOKUP($A3790,Mapping!$A:$A,Mapping!$E:$E)</f>
        <v>#N/A</v>
      </c>
      <c r="E3790" s="1" t="e">
        <f>_xlfn.XLOOKUP($A3790,Mapping!$A:$A,Mapping!$C:$C)</f>
        <v>#N/A</v>
      </c>
      <c r="F3790" s="1" t="e">
        <f>_xlfn.XLOOKUP($A3790,Mapping!$A:$A,Mapping!$G:$G)</f>
        <v>#N/A</v>
      </c>
    </row>
    <row r="3791" spans="1:6" hidden="1" x14ac:dyDescent="0.25">
      <c r="A3791" t="s">
        <v>1386</v>
      </c>
      <c r="B3791" t="s">
        <v>18</v>
      </c>
      <c r="C3791" s="1" t="e">
        <f>_xlfn.XLOOKUP($A3791,Mapping!$A:$A,Mapping!$D:$D)</f>
        <v>#N/A</v>
      </c>
      <c r="D3791" s="1" t="e">
        <f>_xlfn.XLOOKUP($A3791,Mapping!$A:$A,Mapping!$E:$E)</f>
        <v>#N/A</v>
      </c>
      <c r="E3791" s="1" t="e">
        <f>_xlfn.XLOOKUP($A3791,Mapping!$A:$A,Mapping!$C:$C)</f>
        <v>#N/A</v>
      </c>
      <c r="F3791" s="1" t="e">
        <f>_xlfn.XLOOKUP($A3791,Mapping!$A:$A,Mapping!$G:$G)</f>
        <v>#N/A</v>
      </c>
    </row>
    <row r="3792" spans="1:6" hidden="1" x14ac:dyDescent="0.25">
      <c r="A3792" t="s">
        <v>1387</v>
      </c>
      <c r="B3792" t="s">
        <v>18</v>
      </c>
      <c r="C3792" s="1" t="e">
        <f>_xlfn.XLOOKUP($A3792,Mapping!$A:$A,Mapping!$D:$D)</f>
        <v>#N/A</v>
      </c>
      <c r="D3792" s="1" t="e">
        <f>_xlfn.XLOOKUP($A3792,Mapping!$A:$A,Mapping!$E:$E)</f>
        <v>#N/A</v>
      </c>
      <c r="E3792" s="1" t="e">
        <f>_xlfn.XLOOKUP($A3792,Mapping!$A:$A,Mapping!$C:$C)</f>
        <v>#N/A</v>
      </c>
      <c r="F3792" s="1" t="e">
        <f>_xlfn.XLOOKUP($A3792,Mapping!$A:$A,Mapping!$G:$G)</f>
        <v>#N/A</v>
      </c>
    </row>
    <row r="3793" spans="1:6" hidden="1" x14ac:dyDescent="0.25">
      <c r="A3793" t="s">
        <v>1388</v>
      </c>
      <c r="B3793" t="s">
        <v>18</v>
      </c>
      <c r="C3793" s="1" t="e">
        <f>_xlfn.XLOOKUP($A3793,Mapping!$A:$A,Mapping!$D:$D)</f>
        <v>#N/A</v>
      </c>
      <c r="D3793" s="1" t="e">
        <f>_xlfn.XLOOKUP($A3793,Mapping!$A:$A,Mapping!$E:$E)</f>
        <v>#N/A</v>
      </c>
      <c r="E3793" s="1" t="e">
        <f>_xlfn.XLOOKUP($A3793,Mapping!$A:$A,Mapping!$C:$C)</f>
        <v>#N/A</v>
      </c>
      <c r="F3793" s="1" t="e">
        <f>_xlfn.XLOOKUP($A3793,Mapping!$A:$A,Mapping!$G:$G)</f>
        <v>#N/A</v>
      </c>
    </row>
    <row r="3794" spans="1:6" hidden="1" x14ac:dyDescent="0.25">
      <c r="A3794" t="s">
        <v>1389</v>
      </c>
      <c r="B3794" t="s">
        <v>18</v>
      </c>
      <c r="C3794" s="1" t="e">
        <f>_xlfn.XLOOKUP($A3794,Mapping!$A:$A,Mapping!$D:$D)</f>
        <v>#N/A</v>
      </c>
      <c r="D3794" s="1" t="e">
        <f>_xlfn.XLOOKUP($A3794,Mapping!$A:$A,Mapping!$E:$E)</f>
        <v>#N/A</v>
      </c>
      <c r="E3794" s="1" t="e">
        <f>_xlfn.XLOOKUP($A3794,Mapping!$A:$A,Mapping!$C:$C)</f>
        <v>#N/A</v>
      </c>
      <c r="F3794" s="1" t="e">
        <f>_xlfn.XLOOKUP($A3794,Mapping!$A:$A,Mapping!$G:$G)</f>
        <v>#N/A</v>
      </c>
    </row>
    <row r="3795" spans="1:6" hidden="1" x14ac:dyDescent="0.25">
      <c r="A3795" t="s">
        <v>1390</v>
      </c>
      <c r="B3795" t="s">
        <v>18</v>
      </c>
      <c r="C3795" s="1" t="e">
        <f>_xlfn.XLOOKUP($A3795,Mapping!$A:$A,Mapping!$D:$D)</f>
        <v>#N/A</v>
      </c>
      <c r="D3795" s="1" t="e">
        <f>_xlfn.XLOOKUP($A3795,Mapping!$A:$A,Mapping!$E:$E)</f>
        <v>#N/A</v>
      </c>
      <c r="E3795" s="1" t="e">
        <f>_xlfn.XLOOKUP($A3795,Mapping!$A:$A,Mapping!$C:$C)</f>
        <v>#N/A</v>
      </c>
      <c r="F3795" s="1" t="e">
        <f>_xlfn.XLOOKUP($A3795,Mapping!$A:$A,Mapping!$G:$G)</f>
        <v>#N/A</v>
      </c>
    </row>
    <row r="3796" spans="1:6" hidden="1" x14ac:dyDescent="0.25">
      <c r="A3796" t="s">
        <v>1391</v>
      </c>
      <c r="B3796" t="s">
        <v>18</v>
      </c>
      <c r="C3796" s="1" t="e">
        <f>_xlfn.XLOOKUP($A3796,Mapping!$A:$A,Mapping!$D:$D)</f>
        <v>#N/A</v>
      </c>
      <c r="D3796" s="1" t="e">
        <f>_xlfn.XLOOKUP($A3796,Mapping!$A:$A,Mapping!$E:$E)</f>
        <v>#N/A</v>
      </c>
      <c r="E3796" s="1" t="e">
        <f>_xlfn.XLOOKUP($A3796,Mapping!$A:$A,Mapping!$C:$C)</f>
        <v>#N/A</v>
      </c>
      <c r="F3796" s="1" t="e">
        <f>_xlfn.XLOOKUP($A3796,Mapping!$A:$A,Mapping!$G:$G)</f>
        <v>#N/A</v>
      </c>
    </row>
    <row r="3797" spans="1:6" hidden="1" x14ac:dyDescent="0.25">
      <c r="A3797" t="s">
        <v>1392</v>
      </c>
      <c r="B3797" t="s">
        <v>18</v>
      </c>
      <c r="C3797" s="1" t="e">
        <f>_xlfn.XLOOKUP($A3797,Mapping!$A:$A,Mapping!$D:$D)</f>
        <v>#N/A</v>
      </c>
      <c r="D3797" s="1" t="e">
        <f>_xlfn.XLOOKUP($A3797,Mapping!$A:$A,Mapping!$E:$E)</f>
        <v>#N/A</v>
      </c>
      <c r="E3797" s="1" t="e">
        <f>_xlfn.XLOOKUP($A3797,Mapping!$A:$A,Mapping!$C:$C)</f>
        <v>#N/A</v>
      </c>
      <c r="F3797" s="1" t="e">
        <f>_xlfn.XLOOKUP($A3797,Mapping!$A:$A,Mapping!$G:$G)</f>
        <v>#N/A</v>
      </c>
    </row>
    <row r="3798" spans="1:6" hidden="1" x14ac:dyDescent="0.25">
      <c r="A3798" t="s">
        <v>1393</v>
      </c>
      <c r="B3798" t="s">
        <v>18</v>
      </c>
      <c r="C3798" s="1" t="e">
        <f>_xlfn.XLOOKUP($A3798,Mapping!$A:$A,Mapping!$D:$D)</f>
        <v>#N/A</v>
      </c>
      <c r="D3798" s="1" t="e">
        <f>_xlfn.XLOOKUP($A3798,Mapping!$A:$A,Mapping!$E:$E)</f>
        <v>#N/A</v>
      </c>
      <c r="E3798" s="1" t="e">
        <f>_xlfn.XLOOKUP($A3798,Mapping!$A:$A,Mapping!$C:$C)</f>
        <v>#N/A</v>
      </c>
      <c r="F3798" s="1" t="e">
        <f>_xlfn.XLOOKUP($A3798,Mapping!$A:$A,Mapping!$G:$G)</f>
        <v>#N/A</v>
      </c>
    </row>
    <row r="3799" spans="1:6" hidden="1" x14ac:dyDescent="0.25">
      <c r="A3799" t="s">
        <v>3066</v>
      </c>
      <c r="B3799" t="s">
        <v>57</v>
      </c>
      <c r="C3799" s="1" t="str">
        <f>_xlfn.XLOOKUP($A3799,Mapping!$A:$A,Mapping!$D:$D)</f>
        <v/>
      </c>
      <c r="D3799" s="1" t="str">
        <f>_xlfn.XLOOKUP($A3799,Mapping!$A:$A,Mapping!$E:$E)</f>
        <v/>
      </c>
      <c r="E3799" s="1" t="str">
        <f>_xlfn.XLOOKUP($A3799,Mapping!$A:$A,Mapping!$C:$C)</f>
        <v>SacWAM</v>
      </c>
      <c r="F3799" s="1" t="str">
        <f>_xlfn.XLOOKUP($A3799,Mapping!$A:$A,Mapping!$G:$G)</f>
        <v/>
      </c>
    </row>
    <row r="3800" spans="1:6" hidden="1" x14ac:dyDescent="0.25">
      <c r="A3800" t="s">
        <v>3067</v>
      </c>
      <c r="B3800" t="s">
        <v>58</v>
      </c>
      <c r="C3800" s="1" t="str">
        <f>_xlfn.XLOOKUP($A3800,Mapping!$A:$A,Mapping!$D:$D)</f>
        <v/>
      </c>
      <c r="D3800" s="1" t="str">
        <f>_xlfn.XLOOKUP($A3800,Mapping!$A:$A,Mapping!$E:$E)</f>
        <v/>
      </c>
      <c r="E3800" s="1" t="str">
        <f>_xlfn.XLOOKUP($A3800,Mapping!$A:$A,Mapping!$C:$C)</f>
        <v>SacWAM</v>
      </c>
      <c r="F3800" s="1" t="str">
        <f>_xlfn.XLOOKUP($A3800,Mapping!$A:$A,Mapping!$G:$G)</f>
        <v/>
      </c>
    </row>
    <row r="3801" spans="1:6" hidden="1" x14ac:dyDescent="0.25">
      <c r="A3801" t="s">
        <v>1394</v>
      </c>
      <c r="B3801" t="s">
        <v>19</v>
      </c>
      <c r="C3801" s="1" t="e">
        <f>_xlfn.XLOOKUP($A3801,Mapping!$A:$A,Mapping!$D:$D)</f>
        <v>#N/A</v>
      </c>
      <c r="D3801" s="1" t="e">
        <f>_xlfn.XLOOKUP($A3801,Mapping!$A:$A,Mapping!$E:$E)</f>
        <v>#N/A</v>
      </c>
      <c r="E3801" s="1" t="e">
        <f>_xlfn.XLOOKUP($A3801,Mapping!$A:$A,Mapping!$C:$C)</f>
        <v>#N/A</v>
      </c>
      <c r="F3801" s="1" t="e">
        <f>_xlfn.XLOOKUP($A3801,Mapping!$A:$A,Mapping!$G:$G)</f>
        <v>#N/A</v>
      </c>
    </row>
    <row r="3802" spans="1:6" hidden="1" x14ac:dyDescent="0.25">
      <c r="A3802" t="s">
        <v>1395</v>
      </c>
      <c r="B3802" t="s">
        <v>19</v>
      </c>
      <c r="C3802" s="1" t="e">
        <f>_xlfn.XLOOKUP($A3802,Mapping!$A:$A,Mapping!$D:$D)</f>
        <v>#N/A</v>
      </c>
      <c r="D3802" s="1" t="e">
        <f>_xlfn.XLOOKUP($A3802,Mapping!$A:$A,Mapping!$E:$E)</f>
        <v>#N/A</v>
      </c>
      <c r="E3802" s="1" t="e">
        <f>_xlfn.XLOOKUP($A3802,Mapping!$A:$A,Mapping!$C:$C)</f>
        <v>#N/A</v>
      </c>
      <c r="F3802" s="1" t="e">
        <f>_xlfn.XLOOKUP($A3802,Mapping!$A:$A,Mapping!$G:$G)</f>
        <v>#N/A</v>
      </c>
    </row>
    <row r="3803" spans="1:6" hidden="1" x14ac:dyDescent="0.25">
      <c r="A3803" t="s">
        <v>1396</v>
      </c>
      <c r="B3803" t="s">
        <v>19</v>
      </c>
      <c r="C3803" s="1" t="e">
        <f>_xlfn.XLOOKUP($A3803,Mapping!$A:$A,Mapping!$D:$D)</f>
        <v>#N/A</v>
      </c>
      <c r="D3803" s="1" t="e">
        <f>_xlfn.XLOOKUP($A3803,Mapping!$A:$A,Mapping!$E:$E)</f>
        <v>#N/A</v>
      </c>
      <c r="E3803" s="1" t="e">
        <f>_xlfn.XLOOKUP($A3803,Mapping!$A:$A,Mapping!$C:$C)</f>
        <v>#N/A</v>
      </c>
      <c r="F3803" s="1" t="e">
        <f>_xlfn.XLOOKUP($A3803,Mapping!$A:$A,Mapping!$G:$G)</f>
        <v>#N/A</v>
      </c>
    </row>
    <row r="3804" spans="1:6" hidden="1" x14ac:dyDescent="0.25">
      <c r="A3804" t="s">
        <v>1397</v>
      </c>
      <c r="B3804" t="s">
        <v>19</v>
      </c>
      <c r="C3804" s="1" t="e">
        <f>_xlfn.XLOOKUP($A3804,Mapping!$A:$A,Mapping!$D:$D)</f>
        <v>#N/A</v>
      </c>
      <c r="D3804" s="1" t="e">
        <f>_xlfn.XLOOKUP($A3804,Mapping!$A:$A,Mapping!$E:$E)</f>
        <v>#N/A</v>
      </c>
      <c r="E3804" s="1" t="e">
        <f>_xlfn.XLOOKUP($A3804,Mapping!$A:$A,Mapping!$C:$C)</f>
        <v>#N/A</v>
      </c>
      <c r="F3804" s="1" t="e">
        <f>_xlfn.XLOOKUP($A3804,Mapping!$A:$A,Mapping!$G:$G)</f>
        <v>#N/A</v>
      </c>
    </row>
    <row r="3805" spans="1:6" hidden="1" x14ac:dyDescent="0.25">
      <c r="A3805" t="s">
        <v>1398</v>
      </c>
      <c r="B3805" t="s">
        <v>19</v>
      </c>
      <c r="C3805" s="1" t="e">
        <f>_xlfn.XLOOKUP($A3805,Mapping!$A:$A,Mapping!$D:$D)</f>
        <v>#N/A</v>
      </c>
      <c r="D3805" s="1" t="e">
        <f>_xlfn.XLOOKUP($A3805,Mapping!$A:$A,Mapping!$E:$E)</f>
        <v>#N/A</v>
      </c>
      <c r="E3805" s="1" t="e">
        <f>_xlfn.XLOOKUP($A3805,Mapping!$A:$A,Mapping!$C:$C)</f>
        <v>#N/A</v>
      </c>
      <c r="F3805" s="1" t="e">
        <f>_xlfn.XLOOKUP($A3805,Mapping!$A:$A,Mapping!$G:$G)</f>
        <v>#N/A</v>
      </c>
    </row>
    <row r="3806" spans="1:6" hidden="1" x14ac:dyDescent="0.25">
      <c r="A3806" t="s">
        <v>1399</v>
      </c>
      <c r="B3806" t="s">
        <v>19</v>
      </c>
      <c r="C3806" s="1" t="e">
        <f>_xlfn.XLOOKUP($A3806,Mapping!$A:$A,Mapping!$D:$D)</f>
        <v>#N/A</v>
      </c>
      <c r="D3806" s="1" t="e">
        <f>_xlfn.XLOOKUP($A3806,Mapping!$A:$A,Mapping!$E:$E)</f>
        <v>#N/A</v>
      </c>
      <c r="E3806" s="1" t="e">
        <f>_xlfn.XLOOKUP($A3806,Mapping!$A:$A,Mapping!$C:$C)</f>
        <v>#N/A</v>
      </c>
      <c r="F3806" s="1" t="e">
        <f>_xlfn.XLOOKUP($A3806,Mapping!$A:$A,Mapping!$G:$G)</f>
        <v>#N/A</v>
      </c>
    </row>
    <row r="3807" spans="1:6" hidden="1" x14ac:dyDescent="0.25">
      <c r="A3807" t="s">
        <v>1400</v>
      </c>
      <c r="B3807" t="s">
        <v>19</v>
      </c>
      <c r="C3807" s="1" t="e">
        <f>_xlfn.XLOOKUP($A3807,Mapping!$A:$A,Mapping!$D:$D)</f>
        <v>#N/A</v>
      </c>
      <c r="D3807" s="1" t="e">
        <f>_xlfn.XLOOKUP($A3807,Mapping!$A:$A,Mapping!$E:$E)</f>
        <v>#N/A</v>
      </c>
      <c r="E3807" s="1" t="e">
        <f>_xlfn.XLOOKUP($A3807,Mapping!$A:$A,Mapping!$C:$C)</f>
        <v>#N/A</v>
      </c>
      <c r="F3807" s="1" t="e">
        <f>_xlfn.XLOOKUP($A3807,Mapping!$A:$A,Mapping!$G:$G)</f>
        <v>#N/A</v>
      </c>
    </row>
    <row r="3808" spans="1:6" hidden="1" x14ac:dyDescent="0.25">
      <c r="A3808" t="s">
        <v>1401</v>
      </c>
      <c r="B3808" t="s">
        <v>19</v>
      </c>
      <c r="C3808" s="1" t="e">
        <f>_xlfn.XLOOKUP($A3808,Mapping!$A:$A,Mapping!$D:$D)</f>
        <v>#N/A</v>
      </c>
      <c r="D3808" s="1" t="e">
        <f>_xlfn.XLOOKUP($A3808,Mapping!$A:$A,Mapping!$E:$E)</f>
        <v>#N/A</v>
      </c>
      <c r="E3808" s="1" t="e">
        <f>_xlfn.XLOOKUP($A3808,Mapping!$A:$A,Mapping!$C:$C)</f>
        <v>#N/A</v>
      </c>
      <c r="F3808" s="1" t="e">
        <f>_xlfn.XLOOKUP($A3808,Mapping!$A:$A,Mapping!$G:$G)</f>
        <v>#N/A</v>
      </c>
    </row>
    <row r="3809" spans="1:6" hidden="1" x14ac:dyDescent="0.25">
      <c r="A3809" t="s">
        <v>1402</v>
      </c>
      <c r="B3809" t="s">
        <v>19</v>
      </c>
      <c r="C3809" s="1" t="e">
        <f>_xlfn.XLOOKUP($A3809,Mapping!$A:$A,Mapping!$D:$D)</f>
        <v>#N/A</v>
      </c>
      <c r="D3809" s="1" t="e">
        <f>_xlfn.XLOOKUP($A3809,Mapping!$A:$A,Mapping!$E:$E)</f>
        <v>#N/A</v>
      </c>
      <c r="E3809" s="1" t="e">
        <f>_xlfn.XLOOKUP($A3809,Mapping!$A:$A,Mapping!$C:$C)</f>
        <v>#N/A</v>
      </c>
      <c r="F3809" s="1" t="e">
        <f>_xlfn.XLOOKUP($A3809,Mapping!$A:$A,Mapping!$G:$G)</f>
        <v>#N/A</v>
      </c>
    </row>
    <row r="3810" spans="1:6" hidden="1" x14ac:dyDescent="0.25">
      <c r="A3810" t="s">
        <v>1403</v>
      </c>
      <c r="B3810" t="s">
        <v>19</v>
      </c>
      <c r="C3810" s="1" t="e">
        <f>_xlfn.XLOOKUP($A3810,Mapping!$A:$A,Mapping!$D:$D)</f>
        <v>#N/A</v>
      </c>
      <c r="D3810" s="1" t="e">
        <f>_xlfn.XLOOKUP($A3810,Mapping!$A:$A,Mapping!$E:$E)</f>
        <v>#N/A</v>
      </c>
      <c r="E3810" s="1" t="e">
        <f>_xlfn.XLOOKUP($A3810,Mapping!$A:$A,Mapping!$C:$C)</f>
        <v>#N/A</v>
      </c>
      <c r="F3810" s="1" t="e">
        <f>_xlfn.XLOOKUP($A3810,Mapping!$A:$A,Mapping!$G:$G)</f>
        <v>#N/A</v>
      </c>
    </row>
    <row r="3811" spans="1:6" hidden="1" x14ac:dyDescent="0.25">
      <c r="A3811" t="s">
        <v>1404</v>
      </c>
      <c r="B3811" t="s">
        <v>19</v>
      </c>
      <c r="C3811" s="1" t="e">
        <f>_xlfn.XLOOKUP($A3811,Mapping!$A:$A,Mapping!$D:$D)</f>
        <v>#N/A</v>
      </c>
      <c r="D3811" s="1" t="e">
        <f>_xlfn.XLOOKUP($A3811,Mapping!$A:$A,Mapping!$E:$E)</f>
        <v>#N/A</v>
      </c>
      <c r="E3811" s="1" t="e">
        <f>_xlfn.XLOOKUP($A3811,Mapping!$A:$A,Mapping!$C:$C)</f>
        <v>#N/A</v>
      </c>
      <c r="F3811" s="1" t="e">
        <f>_xlfn.XLOOKUP($A3811,Mapping!$A:$A,Mapping!$G:$G)</f>
        <v>#N/A</v>
      </c>
    </row>
    <row r="3812" spans="1:6" hidden="1" x14ac:dyDescent="0.25">
      <c r="A3812" t="s">
        <v>1405</v>
      </c>
      <c r="B3812" t="s">
        <v>19</v>
      </c>
      <c r="C3812" s="1" t="e">
        <f>_xlfn.XLOOKUP($A3812,Mapping!$A:$A,Mapping!$D:$D)</f>
        <v>#N/A</v>
      </c>
      <c r="D3812" s="1" t="e">
        <f>_xlfn.XLOOKUP($A3812,Mapping!$A:$A,Mapping!$E:$E)</f>
        <v>#N/A</v>
      </c>
      <c r="E3812" s="1" t="e">
        <f>_xlfn.XLOOKUP($A3812,Mapping!$A:$A,Mapping!$C:$C)</f>
        <v>#N/A</v>
      </c>
      <c r="F3812" s="1" t="e">
        <f>_xlfn.XLOOKUP($A3812,Mapping!$A:$A,Mapping!$G:$G)</f>
        <v>#N/A</v>
      </c>
    </row>
    <row r="3813" spans="1:6" hidden="1" x14ac:dyDescent="0.25">
      <c r="A3813" t="s">
        <v>1406</v>
      </c>
      <c r="B3813" t="s">
        <v>19</v>
      </c>
      <c r="C3813" s="1" t="e">
        <f>_xlfn.XLOOKUP($A3813,Mapping!$A:$A,Mapping!$D:$D)</f>
        <v>#N/A</v>
      </c>
      <c r="D3813" s="1" t="e">
        <f>_xlfn.XLOOKUP($A3813,Mapping!$A:$A,Mapping!$E:$E)</f>
        <v>#N/A</v>
      </c>
      <c r="E3813" s="1" t="e">
        <f>_xlfn.XLOOKUP($A3813,Mapping!$A:$A,Mapping!$C:$C)</f>
        <v>#N/A</v>
      </c>
      <c r="F3813" s="1" t="e">
        <f>_xlfn.XLOOKUP($A3813,Mapping!$A:$A,Mapping!$G:$G)</f>
        <v>#N/A</v>
      </c>
    </row>
    <row r="3814" spans="1:6" hidden="1" x14ac:dyDescent="0.25">
      <c r="A3814" t="s">
        <v>1407</v>
      </c>
      <c r="B3814" t="s">
        <v>19</v>
      </c>
      <c r="C3814" s="1" t="e">
        <f>_xlfn.XLOOKUP($A3814,Mapping!$A:$A,Mapping!$D:$D)</f>
        <v>#N/A</v>
      </c>
      <c r="D3814" s="1" t="e">
        <f>_xlfn.XLOOKUP($A3814,Mapping!$A:$A,Mapping!$E:$E)</f>
        <v>#N/A</v>
      </c>
      <c r="E3814" s="1" t="e">
        <f>_xlfn.XLOOKUP($A3814,Mapping!$A:$A,Mapping!$C:$C)</f>
        <v>#N/A</v>
      </c>
      <c r="F3814" s="1" t="e">
        <f>_xlfn.XLOOKUP($A3814,Mapping!$A:$A,Mapping!$G:$G)</f>
        <v>#N/A</v>
      </c>
    </row>
    <row r="3815" spans="1:6" hidden="1" x14ac:dyDescent="0.25">
      <c r="A3815" t="s">
        <v>1408</v>
      </c>
      <c r="B3815" t="s">
        <v>19</v>
      </c>
      <c r="C3815" s="1" t="e">
        <f>_xlfn.XLOOKUP($A3815,Mapping!$A:$A,Mapping!$D:$D)</f>
        <v>#N/A</v>
      </c>
      <c r="D3815" s="1" t="e">
        <f>_xlfn.XLOOKUP($A3815,Mapping!$A:$A,Mapping!$E:$E)</f>
        <v>#N/A</v>
      </c>
      <c r="E3815" s="1" t="e">
        <f>_xlfn.XLOOKUP($A3815,Mapping!$A:$A,Mapping!$C:$C)</f>
        <v>#N/A</v>
      </c>
      <c r="F3815" s="1" t="e">
        <f>_xlfn.XLOOKUP($A3815,Mapping!$A:$A,Mapping!$G:$G)</f>
        <v>#N/A</v>
      </c>
    </row>
    <row r="3816" spans="1:6" hidden="1" x14ac:dyDescent="0.25">
      <c r="A3816" t="s">
        <v>1409</v>
      </c>
      <c r="B3816" t="s">
        <v>19</v>
      </c>
      <c r="C3816" s="1" t="e">
        <f>_xlfn.XLOOKUP($A3816,Mapping!$A:$A,Mapping!$D:$D)</f>
        <v>#N/A</v>
      </c>
      <c r="D3816" s="1" t="e">
        <f>_xlfn.XLOOKUP($A3816,Mapping!$A:$A,Mapping!$E:$E)</f>
        <v>#N/A</v>
      </c>
      <c r="E3816" s="1" t="e">
        <f>_xlfn.XLOOKUP($A3816,Mapping!$A:$A,Mapping!$C:$C)</f>
        <v>#N/A</v>
      </c>
      <c r="F3816" s="1" t="e">
        <f>_xlfn.XLOOKUP($A3816,Mapping!$A:$A,Mapping!$G:$G)</f>
        <v>#N/A</v>
      </c>
    </row>
    <row r="3817" spans="1:6" hidden="1" x14ac:dyDescent="0.25">
      <c r="A3817" t="s">
        <v>1410</v>
      </c>
      <c r="B3817" t="s">
        <v>19</v>
      </c>
      <c r="C3817" s="1" t="e">
        <f>_xlfn.XLOOKUP($A3817,Mapping!$A:$A,Mapping!$D:$D)</f>
        <v>#N/A</v>
      </c>
      <c r="D3817" s="1" t="e">
        <f>_xlfn.XLOOKUP($A3817,Mapping!$A:$A,Mapping!$E:$E)</f>
        <v>#N/A</v>
      </c>
      <c r="E3817" s="1" t="e">
        <f>_xlfn.XLOOKUP($A3817,Mapping!$A:$A,Mapping!$C:$C)</f>
        <v>#N/A</v>
      </c>
      <c r="F3817" s="1" t="e">
        <f>_xlfn.XLOOKUP($A3817,Mapping!$A:$A,Mapping!$G:$G)</f>
        <v>#N/A</v>
      </c>
    </row>
    <row r="3818" spans="1:6" hidden="1" x14ac:dyDescent="0.25">
      <c r="A3818" t="s">
        <v>1411</v>
      </c>
      <c r="B3818" t="s">
        <v>19</v>
      </c>
      <c r="C3818" s="1" t="e">
        <f>_xlfn.XLOOKUP($A3818,Mapping!$A:$A,Mapping!$D:$D)</f>
        <v>#N/A</v>
      </c>
      <c r="D3818" s="1" t="e">
        <f>_xlfn.XLOOKUP($A3818,Mapping!$A:$A,Mapping!$E:$E)</f>
        <v>#N/A</v>
      </c>
      <c r="E3818" s="1" t="e">
        <f>_xlfn.XLOOKUP($A3818,Mapping!$A:$A,Mapping!$C:$C)</f>
        <v>#N/A</v>
      </c>
      <c r="F3818" s="1" t="e">
        <f>_xlfn.XLOOKUP($A3818,Mapping!$A:$A,Mapping!$G:$G)</f>
        <v>#N/A</v>
      </c>
    </row>
    <row r="3819" spans="1:6" hidden="1" x14ac:dyDescent="0.25">
      <c r="A3819" t="s">
        <v>1412</v>
      </c>
      <c r="B3819" t="s">
        <v>19</v>
      </c>
      <c r="C3819" s="1" t="e">
        <f>_xlfn.XLOOKUP($A3819,Mapping!$A:$A,Mapping!$D:$D)</f>
        <v>#N/A</v>
      </c>
      <c r="D3819" s="1" t="e">
        <f>_xlfn.XLOOKUP($A3819,Mapping!$A:$A,Mapping!$E:$E)</f>
        <v>#N/A</v>
      </c>
      <c r="E3819" s="1" t="e">
        <f>_xlfn.XLOOKUP($A3819,Mapping!$A:$A,Mapping!$C:$C)</f>
        <v>#N/A</v>
      </c>
      <c r="F3819" s="1" t="e">
        <f>_xlfn.XLOOKUP($A3819,Mapping!$A:$A,Mapping!$G:$G)</f>
        <v>#N/A</v>
      </c>
    </row>
    <row r="3820" spans="1:6" hidden="1" x14ac:dyDescent="0.25">
      <c r="A3820" t="s">
        <v>1413</v>
      </c>
      <c r="B3820" t="s">
        <v>19</v>
      </c>
      <c r="C3820" s="1" t="e">
        <f>_xlfn.XLOOKUP($A3820,Mapping!$A:$A,Mapping!$D:$D)</f>
        <v>#N/A</v>
      </c>
      <c r="D3820" s="1" t="e">
        <f>_xlfn.XLOOKUP($A3820,Mapping!$A:$A,Mapping!$E:$E)</f>
        <v>#N/A</v>
      </c>
      <c r="E3820" s="1" t="e">
        <f>_xlfn.XLOOKUP($A3820,Mapping!$A:$A,Mapping!$C:$C)</f>
        <v>#N/A</v>
      </c>
      <c r="F3820" s="1" t="e">
        <f>_xlfn.XLOOKUP($A3820,Mapping!$A:$A,Mapping!$G:$G)</f>
        <v>#N/A</v>
      </c>
    </row>
    <row r="3821" spans="1:6" hidden="1" x14ac:dyDescent="0.25">
      <c r="A3821" t="s">
        <v>1414</v>
      </c>
      <c r="B3821" t="s">
        <v>19</v>
      </c>
      <c r="C3821" s="1" t="e">
        <f>_xlfn.XLOOKUP($A3821,Mapping!$A:$A,Mapping!$D:$D)</f>
        <v>#N/A</v>
      </c>
      <c r="D3821" s="1" t="e">
        <f>_xlfn.XLOOKUP($A3821,Mapping!$A:$A,Mapping!$E:$E)</f>
        <v>#N/A</v>
      </c>
      <c r="E3821" s="1" t="e">
        <f>_xlfn.XLOOKUP($A3821,Mapping!$A:$A,Mapping!$C:$C)</f>
        <v>#N/A</v>
      </c>
      <c r="F3821" s="1" t="e">
        <f>_xlfn.XLOOKUP($A3821,Mapping!$A:$A,Mapping!$G:$G)</f>
        <v>#N/A</v>
      </c>
    </row>
    <row r="3822" spans="1:6" hidden="1" x14ac:dyDescent="0.25">
      <c r="A3822" t="s">
        <v>1415</v>
      </c>
      <c r="B3822" t="s">
        <v>19</v>
      </c>
      <c r="C3822" s="1" t="e">
        <f>_xlfn.XLOOKUP($A3822,Mapping!$A:$A,Mapping!$D:$D)</f>
        <v>#N/A</v>
      </c>
      <c r="D3822" s="1" t="e">
        <f>_xlfn.XLOOKUP($A3822,Mapping!$A:$A,Mapping!$E:$E)</f>
        <v>#N/A</v>
      </c>
      <c r="E3822" s="1" t="e">
        <f>_xlfn.XLOOKUP($A3822,Mapping!$A:$A,Mapping!$C:$C)</f>
        <v>#N/A</v>
      </c>
      <c r="F3822" s="1" t="e">
        <f>_xlfn.XLOOKUP($A3822,Mapping!$A:$A,Mapping!$G:$G)</f>
        <v>#N/A</v>
      </c>
    </row>
    <row r="3823" spans="1:6" hidden="1" x14ac:dyDescent="0.25">
      <c r="A3823" t="s">
        <v>1416</v>
      </c>
      <c r="B3823" t="s">
        <v>19</v>
      </c>
      <c r="C3823" s="1" t="e">
        <f>_xlfn.XLOOKUP($A3823,Mapping!$A:$A,Mapping!$D:$D)</f>
        <v>#N/A</v>
      </c>
      <c r="D3823" s="1" t="e">
        <f>_xlfn.XLOOKUP($A3823,Mapping!$A:$A,Mapping!$E:$E)</f>
        <v>#N/A</v>
      </c>
      <c r="E3823" s="1" t="e">
        <f>_xlfn.XLOOKUP($A3823,Mapping!$A:$A,Mapping!$C:$C)</f>
        <v>#N/A</v>
      </c>
      <c r="F3823" s="1" t="e">
        <f>_xlfn.XLOOKUP($A3823,Mapping!$A:$A,Mapping!$G:$G)</f>
        <v>#N/A</v>
      </c>
    </row>
    <row r="3824" spans="1:6" hidden="1" x14ac:dyDescent="0.25">
      <c r="A3824" t="s">
        <v>1417</v>
      </c>
      <c r="B3824" t="s">
        <v>19</v>
      </c>
      <c r="C3824" s="1" t="e">
        <f>_xlfn.XLOOKUP($A3824,Mapping!$A:$A,Mapping!$D:$D)</f>
        <v>#N/A</v>
      </c>
      <c r="D3824" s="1" t="e">
        <f>_xlfn.XLOOKUP($A3824,Mapping!$A:$A,Mapping!$E:$E)</f>
        <v>#N/A</v>
      </c>
      <c r="E3824" s="1" t="e">
        <f>_xlfn.XLOOKUP($A3824,Mapping!$A:$A,Mapping!$C:$C)</f>
        <v>#N/A</v>
      </c>
      <c r="F3824" s="1" t="e">
        <f>_xlfn.XLOOKUP($A3824,Mapping!$A:$A,Mapping!$G:$G)</f>
        <v>#N/A</v>
      </c>
    </row>
    <row r="3825" spans="1:6" hidden="1" x14ac:dyDescent="0.25">
      <c r="A3825" t="s">
        <v>1418</v>
      </c>
      <c r="B3825" t="s">
        <v>19</v>
      </c>
      <c r="C3825" s="1" t="e">
        <f>_xlfn.XLOOKUP($A3825,Mapping!$A:$A,Mapping!$D:$D)</f>
        <v>#N/A</v>
      </c>
      <c r="D3825" s="1" t="e">
        <f>_xlfn.XLOOKUP($A3825,Mapping!$A:$A,Mapping!$E:$E)</f>
        <v>#N/A</v>
      </c>
      <c r="E3825" s="1" t="e">
        <f>_xlfn.XLOOKUP($A3825,Mapping!$A:$A,Mapping!$C:$C)</f>
        <v>#N/A</v>
      </c>
      <c r="F3825" s="1" t="e">
        <f>_xlfn.XLOOKUP($A3825,Mapping!$A:$A,Mapping!$G:$G)</f>
        <v>#N/A</v>
      </c>
    </row>
    <row r="3826" spans="1:6" hidden="1" x14ac:dyDescent="0.25">
      <c r="A3826" t="s">
        <v>1419</v>
      </c>
      <c r="B3826" t="s">
        <v>19</v>
      </c>
      <c r="C3826" s="1" t="e">
        <f>_xlfn.XLOOKUP($A3826,Mapping!$A:$A,Mapping!$D:$D)</f>
        <v>#N/A</v>
      </c>
      <c r="D3826" s="1" t="e">
        <f>_xlfn.XLOOKUP($A3826,Mapping!$A:$A,Mapping!$E:$E)</f>
        <v>#N/A</v>
      </c>
      <c r="E3826" s="1" t="e">
        <f>_xlfn.XLOOKUP($A3826,Mapping!$A:$A,Mapping!$C:$C)</f>
        <v>#N/A</v>
      </c>
      <c r="F3826" s="1" t="e">
        <f>_xlfn.XLOOKUP($A3826,Mapping!$A:$A,Mapping!$G:$G)</f>
        <v>#N/A</v>
      </c>
    </row>
    <row r="3827" spans="1:6" hidden="1" x14ac:dyDescent="0.25">
      <c r="A3827" t="s">
        <v>1420</v>
      </c>
      <c r="B3827" t="s">
        <v>19</v>
      </c>
      <c r="C3827" s="1" t="e">
        <f>_xlfn.XLOOKUP($A3827,Mapping!$A:$A,Mapping!$D:$D)</f>
        <v>#N/A</v>
      </c>
      <c r="D3827" s="1" t="e">
        <f>_xlfn.XLOOKUP($A3827,Mapping!$A:$A,Mapping!$E:$E)</f>
        <v>#N/A</v>
      </c>
      <c r="E3827" s="1" t="e">
        <f>_xlfn.XLOOKUP($A3827,Mapping!$A:$A,Mapping!$C:$C)</f>
        <v>#N/A</v>
      </c>
      <c r="F3827" s="1" t="e">
        <f>_xlfn.XLOOKUP($A3827,Mapping!$A:$A,Mapping!$G:$G)</f>
        <v>#N/A</v>
      </c>
    </row>
    <row r="3828" spans="1:6" hidden="1" x14ac:dyDescent="0.25">
      <c r="A3828" t="s">
        <v>1421</v>
      </c>
      <c r="B3828" t="s">
        <v>19</v>
      </c>
      <c r="C3828" s="1" t="e">
        <f>_xlfn.XLOOKUP($A3828,Mapping!$A:$A,Mapping!$D:$D)</f>
        <v>#N/A</v>
      </c>
      <c r="D3828" s="1" t="e">
        <f>_xlfn.XLOOKUP($A3828,Mapping!$A:$A,Mapping!$E:$E)</f>
        <v>#N/A</v>
      </c>
      <c r="E3828" s="1" t="e">
        <f>_xlfn.XLOOKUP($A3828,Mapping!$A:$A,Mapping!$C:$C)</f>
        <v>#N/A</v>
      </c>
      <c r="F3828" s="1" t="e">
        <f>_xlfn.XLOOKUP($A3828,Mapping!$A:$A,Mapping!$G:$G)</f>
        <v>#N/A</v>
      </c>
    </row>
    <row r="3829" spans="1:6" hidden="1" x14ac:dyDescent="0.25">
      <c r="A3829" t="s">
        <v>1422</v>
      </c>
      <c r="B3829" t="s">
        <v>19</v>
      </c>
      <c r="C3829" s="1" t="e">
        <f>_xlfn.XLOOKUP($A3829,Mapping!$A:$A,Mapping!$D:$D)</f>
        <v>#N/A</v>
      </c>
      <c r="D3829" s="1" t="e">
        <f>_xlfn.XLOOKUP($A3829,Mapping!$A:$A,Mapping!$E:$E)</f>
        <v>#N/A</v>
      </c>
      <c r="E3829" s="1" t="e">
        <f>_xlfn.XLOOKUP($A3829,Mapping!$A:$A,Mapping!$C:$C)</f>
        <v>#N/A</v>
      </c>
      <c r="F3829" s="1" t="e">
        <f>_xlfn.XLOOKUP($A3829,Mapping!$A:$A,Mapping!$G:$G)</f>
        <v>#N/A</v>
      </c>
    </row>
    <row r="3830" spans="1:6" hidden="1" x14ac:dyDescent="0.25">
      <c r="A3830" t="s">
        <v>1423</v>
      </c>
      <c r="B3830" t="s">
        <v>19</v>
      </c>
      <c r="C3830" s="1" t="e">
        <f>_xlfn.XLOOKUP($A3830,Mapping!$A:$A,Mapping!$D:$D)</f>
        <v>#N/A</v>
      </c>
      <c r="D3830" s="1" t="e">
        <f>_xlfn.XLOOKUP($A3830,Mapping!$A:$A,Mapping!$E:$E)</f>
        <v>#N/A</v>
      </c>
      <c r="E3830" s="1" t="e">
        <f>_xlfn.XLOOKUP($A3830,Mapping!$A:$A,Mapping!$C:$C)</f>
        <v>#N/A</v>
      </c>
      <c r="F3830" s="1" t="e">
        <f>_xlfn.XLOOKUP($A3830,Mapping!$A:$A,Mapping!$G:$G)</f>
        <v>#N/A</v>
      </c>
    </row>
    <row r="3831" spans="1:6" hidden="1" x14ac:dyDescent="0.25">
      <c r="A3831" t="s">
        <v>1424</v>
      </c>
      <c r="B3831" t="s">
        <v>19</v>
      </c>
      <c r="C3831" s="1" t="e">
        <f>_xlfn.XLOOKUP($A3831,Mapping!$A:$A,Mapping!$D:$D)</f>
        <v>#N/A</v>
      </c>
      <c r="D3831" s="1" t="e">
        <f>_xlfn.XLOOKUP($A3831,Mapping!$A:$A,Mapping!$E:$E)</f>
        <v>#N/A</v>
      </c>
      <c r="E3831" s="1" t="e">
        <f>_xlfn.XLOOKUP($A3831,Mapping!$A:$A,Mapping!$C:$C)</f>
        <v>#N/A</v>
      </c>
      <c r="F3831" s="1" t="e">
        <f>_xlfn.XLOOKUP($A3831,Mapping!$A:$A,Mapping!$G:$G)</f>
        <v>#N/A</v>
      </c>
    </row>
    <row r="3832" spans="1:6" hidden="1" x14ac:dyDescent="0.25">
      <c r="A3832" t="s">
        <v>1425</v>
      </c>
      <c r="B3832" t="s">
        <v>19</v>
      </c>
      <c r="C3832" s="1" t="e">
        <f>_xlfn.XLOOKUP($A3832,Mapping!$A:$A,Mapping!$D:$D)</f>
        <v>#N/A</v>
      </c>
      <c r="D3832" s="1" t="e">
        <f>_xlfn.XLOOKUP($A3832,Mapping!$A:$A,Mapping!$E:$E)</f>
        <v>#N/A</v>
      </c>
      <c r="E3832" s="1" t="e">
        <f>_xlfn.XLOOKUP($A3832,Mapping!$A:$A,Mapping!$C:$C)</f>
        <v>#N/A</v>
      </c>
      <c r="F3832" s="1" t="e">
        <f>_xlfn.XLOOKUP($A3832,Mapping!$A:$A,Mapping!$G:$G)</f>
        <v>#N/A</v>
      </c>
    </row>
    <row r="3833" spans="1:6" hidden="1" x14ac:dyDescent="0.25">
      <c r="A3833" t="s">
        <v>1426</v>
      </c>
      <c r="B3833" t="s">
        <v>19</v>
      </c>
      <c r="C3833" s="1" t="e">
        <f>_xlfn.XLOOKUP($A3833,Mapping!$A:$A,Mapping!$D:$D)</f>
        <v>#N/A</v>
      </c>
      <c r="D3833" s="1" t="e">
        <f>_xlfn.XLOOKUP($A3833,Mapping!$A:$A,Mapping!$E:$E)</f>
        <v>#N/A</v>
      </c>
      <c r="E3833" s="1" t="e">
        <f>_xlfn.XLOOKUP($A3833,Mapping!$A:$A,Mapping!$C:$C)</f>
        <v>#N/A</v>
      </c>
      <c r="F3833" s="1" t="e">
        <f>_xlfn.XLOOKUP($A3833,Mapping!$A:$A,Mapping!$G:$G)</f>
        <v>#N/A</v>
      </c>
    </row>
    <row r="3834" spans="1:6" hidden="1" x14ac:dyDescent="0.25">
      <c r="A3834" t="s">
        <v>1427</v>
      </c>
      <c r="B3834" t="s">
        <v>19</v>
      </c>
      <c r="C3834" s="1" t="e">
        <f>_xlfn.XLOOKUP($A3834,Mapping!$A:$A,Mapping!$D:$D)</f>
        <v>#N/A</v>
      </c>
      <c r="D3834" s="1" t="e">
        <f>_xlfn.XLOOKUP($A3834,Mapping!$A:$A,Mapping!$E:$E)</f>
        <v>#N/A</v>
      </c>
      <c r="E3834" s="1" t="e">
        <f>_xlfn.XLOOKUP($A3834,Mapping!$A:$A,Mapping!$C:$C)</f>
        <v>#N/A</v>
      </c>
      <c r="F3834" s="1" t="e">
        <f>_xlfn.XLOOKUP($A3834,Mapping!$A:$A,Mapping!$G:$G)</f>
        <v>#N/A</v>
      </c>
    </row>
    <row r="3835" spans="1:6" hidden="1" x14ac:dyDescent="0.25">
      <c r="A3835" t="s">
        <v>1428</v>
      </c>
      <c r="B3835" t="s">
        <v>19</v>
      </c>
      <c r="C3835" s="1" t="e">
        <f>_xlfn.XLOOKUP($A3835,Mapping!$A:$A,Mapping!$D:$D)</f>
        <v>#N/A</v>
      </c>
      <c r="D3835" s="1" t="e">
        <f>_xlfn.XLOOKUP($A3835,Mapping!$A:$A,Mapping!$E:$E)</f>
        <v>#N/A</v>
      </c>
      <c r="E3835" s="1" t="e">
        <f>_xlfn.XLOOKUP($A3835,Mapping!$A:$A,Mapping!$C:$C)</f>
        <v>#N/A</v>
      </c>
      <c r="F3835" s="1" t="e">
        <f>_xlfn.XLOOKUP($A3835,Mapping!$A:$A,Mapping!$G:$G)</f>
        <v>#N/A</v>
      </c>
    </row>
    <row r="3836" spans="1:6" hidden="1" x14ac:dyDescent="0.25">
      <c r="A3836" t="s">
        <v>1429</v>
      </c>
      <c r="B3836" t="s">
        <v>19</v>
      </c>
      <c r="C3836" s="1" t="e">
        <f>_xlfn.XLOOKUP($A3836,Mapping!$A:$A,Mapping!$D:$D)</f>
        <v>#N/A</v>
      </c>
      <c r="D3836" s="1" t="e">
        <f>_xlfn.XLOOKUP($A3836,Mapping!$A:$A,Mapping!$E:$E)</f>
        <v>#N/A</v>
      </c>
      <c r="E3836" s="1" t="e">
        <f>_xlfn.XLOOKUP($A3836,Mapping!$A:$A,Mapping!$C:$C)</f>
        <v>#N/A</v>
      </c>
      <c r="F3836" s="1" t="e">
        <f>_xlfn.XLOOKUP($A3836,Mapping!$A:$A,Mapping!$G:$G)</f>
        <v>#N/A</v>
      </c>
    </row>
    <row r="3837" spans="1:6" hidden="1" x14ac:dyDescent="0.25">
      <c r="A3837" t="s">
        <v>1430</v>
      </c>
      <c r="B3837" t="s">
        <v>19</v>
      </c>
      <c r="C3837" s="1" t="e">
        <f>_xlfn.XLOOKUP($A3837,Mapping!$A:$A,Mapping!$D:$D)</f>
        <v>#N/A</v>
      </c>
      <c r="D3837" s="1" t="e">
        <f>_xlfn.XLOOKUP($A3837,Mapping!$A:$A,Mapping!$E:$E)</f>
        <v>#N/A</v>
      </c>
      <c r="E3837" s="1" t="e">
        <f>_xlfn.XLOOKUP($A3837,Mapping!$A:$A,Mapping!$C:$C)</f>
        <v>#N/A</v>
      </c>
      <c r="F3837" s="1" t="e">
        <f>_xlfn.XLOOKUP($A3837,Mapping!$A:$A,Mapping!$G:$G)</f>
        <v>#N/A</v>
      </c>
    </row>
    <row r="3838" spans="1:6" hidden="1" x14ac:dyDescent="0.25">
      <c r="A3838" t="s">
        <v>1431</v>
      </c>
      <c r="B3838" t="s">
        <v>19</v>
      </c>
      <c r="C3838" s="1" t="e">
        <f>_xlfn.XLOOKUP($A3838,Mapping!$A:$A,Mapping!$D:$D)</f>
        <v>#N/A</v>
      </c>
      <c r="D3838" s="1" t="e">
        <f>_xlfn.XLOOKUP($A3838,Mapping!$A:$A,Mapping!$E:$E)</f>
        <v>#N/A</v>
      </c>
      <c r="E3838" s="1" t="e">
        <f>_xlfn.XLOOKUP($A3838,Mapping!$A:$A,Mapping!$C:$C)</f>
        <v>#N/A</v>
      </c>
      <c r="F3838" s="1" t="e">
        <f>_xlfn.XLOOKUP($A3838,Mapping!$A:$A,Mapping!$G:$G)</f>
        <v>#N/A</v>
      </c>
    </row>
    <row r="3839" spans="1:6" hidden="1" x14ac:dyDescent="0.25">
      <c r="A3839" t="s">
        <v>1432</v>
      </c>
      <c r="B3839" t="s">
        <v>19</v>
      </c>
      <c r="C3839" s="1" t="e">
        <f>_xlfn.XLOOKUP($A3839,Mapping!$A:$A,Mapping!$D:$D)</f>
        <v>#N/A</v>
      </c>
      <c r="D3839" s="1" t="e">
        <f>_xlfn.XLOOKUP($A3839,Mapping!$A:$A,Mapping!$E:$E)</f>
        <v>#N/A</v>
      </c>
      <c r="E3839" s="1" t="e">
        <f>_xlfn.XLOOKUP($A3839,Mapping!$A:$A,Mapping!$C:$C)</f>
        <v>#N/A</v>
      </c>
      <c r="F3839" s="1" t="e">
        <f>_xlfn.XLOOKUP($A3839,Mapping!$A:$A,Mapping!$G:$G)</f>
        <v>#N/A</v>
      </c>
    </row>
    <row r="3840" spans="1:6" hidden="1" x14ac:dyDescent="0.25">
      <c r="A3840" t="s">
        <v>1433</v>
      </c>
      <c r="B3840" t="s">
        <v>19</v>
      </c>
      <c r="C3840" s="1" t="e">
        <f>_xlfn.XLOOKUP($A3840,Mapping!$A:$A,Mapping!$D:$D)</f>
        <v>#N/A</v>
      </c>
      <c r="D3840" s="1" t="e">
        <f>_xlfn.XLOOKUP($A3840,Mapping!$A:$A,Mapping!$E:$E)</f>
        <v>#N/A</v>
      </c>
      <c r="E3840" s="1" t="e">
        <f>_xlfn.XLOOKUP($A3840,Mapping!$A:$A,Mapping!$C:$C)</f>
        <v>#N/A</v>
      </c>
      <c r="F3840" s="1" t="e">
        <f>_xlfn.XLOOKUP($A3840,Mapping!$A:$A,Mapping!$G:$G)</f>
        <v>#N/A</v>
      </c>
    </row>
    <row r="3841" spans="1:6" hidden="1" x14ac:dyDescent="0.25">
      <c r="A3841" t="s">
        <v>1434</v>
      </c>
      <c r="B3841" t="s">
        <v>19</v>
      </c>
      <c r="C3841" s="1" t="e">
        <f>_xlfn.XLOOKUP($A3841,Mapping!$A:$A,Mapping!$D:$D)</f>
        <v>#N/A</v>
      </c>
      <c r="D3841" s="1" t="e">
        <f>_xlfn.XLOOKUP($A3841,Mapping!$A:$A,Mapping!$E:$E)</f>
        <v>#N/A</v>
      </c>
      <c r="E3841" s="1" t="e">
        <f>_xlfn.XLOOKUP($A3841,Mapping!$A:$A,Mapping!$C:$C)</f>
        <v>#N/A</v>
      </c>
      <c r="F3841" s="1" t="e">
        <f>_xlfn.XLOOKUP($A3841,Mapping!$A:$A,Mapping!$G:$G)</f>
        <v>#N/A</v>
      </c>
    </row>
    <row r="3842" spans="1:6" hidden="1" x14ac:dyDescent="0.25">
      <c r="A3842" t="s">
        <v>1435</v>
      </c>
      <c r="B3842" t="s">
        <v>19</v>
      </c>
      <c r="C3842" s="1" t="e">
        <f>_xlfn.XLOOKUP($A3842,Mapping!$A:$A,Mapping!$D:$D)</f>
        <v>#N/A</v>
      </c>
      <c r="D3842" s="1" t="e">
        <f>_xlfn.XLOOKUP($A3842,Mapping!$A:$A,Mapping!$E:$E)</f>
        <v>#N/A</v>
      </c>
      <c r="E3842" s="1" t="e">
        <f>_xlfn.XLOOKUP($A3842,Mapping!$A:$A,Mapping!$C:$C)</f>
        <v>#N/A</v>
      </c>
      <c r="F3842" s="1" t="e">
        <f>_xlfn.XLOOKUP($A3842,Mapping!$A:$A,Mapping!$G:$G)</f>
        <v>#N/A</v>
      </c>
    </row>
    <row r="3843" spans="1:6" hidden="1" x14ac:dyDescent="0.25">
      <c r="A3843" t="s">
        <v>1436</v>
      </c>
      <c r="B3843" t="s">
        <v>19</v>
      </c>
      <c r="C3843" s="1" t="e">
        <f>_xlfn.XLOOKUP($A3843,Mapping!$A:$A,Mapping!$D:$D)</f>
        <v>#N/A</v>
      </c>
      <c r="D3843" s="1" t="e">
        <f>_xlfn.XLOOKUP($A3843,Mapping!$A:$A,Mapping!$E:$E)</f>
        <v>#N/A</v>
      </c>
      <c r="E3843" s="1" t="e">
        <f>_xlfn.XLOOKUP($A3843,Mapping!$A:$A,Mapping!$C:$C)</f>
        <v>#N/A</v>
      </c>
      <c r="F3843" s="1" t="e">
        <f>_xlfn.XLOOKUP($A3843,Mapping!$A:$A,Mapping!$G:$G)</f>
        <v>#N/A</v>
      </c>
    </row>
    <row r="3844" spans="1:6" hidden="1" x14ac:dyDescent="0.25">
      <c r="A3844" t="s">
        <v>1437</v>
      </c>
      <c r="B3844" t="s">
        <v>19</v>
      </c>
      <c r="C3844" s="1" t="e">
        <f>_xlfn.XLOOKUP($A3844,Mapping!$A:$A,Mapping!$D:$D)</f>
        <v>#N/A</v>
      </c>
      <c r="D3844" s="1" t="e">
        <f>_xlfn.XLOOKUP($A3844,Mapping!$A:$A,Mapping!$E:$E)</f>
        <v>#N/A</v>
      </c>
      <c r="E3844" s="1" t="e">
        <f>_xlfn.XLOOKUP($A3844,Mapping!$A:$A,Mapping!$C:$C)</f>
        <v>#N/A</v>
      </c>
      <c r="F3844" s="1" t="e">
        <f>_xlfn.XLOOKUP($A3844,Mapping!$A:$A,Mapping!$G:$G)</f>
        <v>#N/A</v>
      </c>
    </row>
    <row r="3845" spans="1:6" hidden="1" x14ac:dyDescent="0.25">
      <c r="A3845" t="s">
        <v>1438</v>
      </c>
      <c r="B3845" t="s">
        <v>19</v>
      </c>
      <c r="C3845" s="1" t="e">
        <f>_xlfn.XLOOKUP($A3845,Mapping!$A:$A,Mapping!$D:$D)</f>
        <v>#N/A</v>
      </c>
      <c r="D3845" s="1" t="e">
        <f>_xlfn.XLOOKUP($A3845,Mapping!$A:$A,Mapping!$E:$E)</f>
        <v>#N/A</v>
      </c>
      <c r="E3845" s="1" t="e">
        <f>_xlfn.XLOOKUP($A3845,Mapping!$A:$A,Mapping!$C:$C)</f>
        <v>#N/A</v>
      </c>
      <c r="F3845" s="1" t="e">
        <f>_xlfn.XLOOKUP($A3845,Mapping!$A:$A,Mapping!$G:$G)</f>
        <v>#N/A</v>
      </c>
    </row>
    <row r="3846" spans="1:6" hidden="1" x14ac:dyDescent="0.25">
      <c r="A3846" t="s">
        <v>1439</v>
      </c>
      <c r="B3846" t="s">
        <v>19</v>
      </c>
      <c r="C3846" s="1" t="e">
        <f>_xlfn.XLOOKUP($A3846,Mapping!$A:$A,Mapping!$D:$D)</f>
        <v>#N/A</v>
      </c>
      <c r="D3846" s="1" t="e">
        <f>_xlfn.XLOOKUP($A3846,Mapping!$A:$A,Mapping!$E:$E)</f>
        <v>#N/A</v>
      </c>
      <c r="E3846" s="1" t="e">
        <f>_xlfn.XLOOKUP($A3846,Mapping!$A:$A,Mapping!$C:$C)</f>
        <v>#N/A</v>
      </c>
      <c r="F3846" s="1" t="e">
        <f>_xlfn.XLOOKUP($A3846,Mapping!$A:$A,Mapping!$G:$G)</f>
        <v>#N/A</v>
      </c>
    </row>
    <row r="3847" spans="1:6" hidden="1" x14ac:dyDescent="0.25">
      <c r="A3847" t="s">
        <v>1440</v>
      </c>
      <c r="B3847" t="s">
        <v>19</v>
      </c>
      <c r="C3847" s="1" t="e">
        <f>_xlfn.XLOOKUP($A3847,Mapping!$A:$A,Mapping!$D:$D)</f>
        <v>#N/A</v>
      </c>
      <c r="D3847" s="1" t="e">
        <f>_xlfn.XLOOKUP($A3847,Mapping!$A:$A,Mapping!$E:$E)</f>
        <v>#N/A</v>
      </c>
      <c r="E3847" s="1" t="e">
        <f>_xlfn.XLOOKUP($A3847,Mapping!$A:$A,Mapping!$C:$C)</f>
        <v>#N/A</v>
      </c>
      <c r="F3847" s="1" t="e">
        <f>_xlfn.XLOOKUP($A3847,Mapping!$A:$A,Mapping!$G:$G)</f>
        <v>#N/A</v>
      </c>
    </row>
    <row r="3848" spans="1:6" hidden="1" x14ac:dyDescent="0.25">
      <c r="A3848" t="s">
        <v>1441</v>
      </c>
      <c r="B3848" t="s">
        <v>19</v>
      </c>
      <c r="C3848" s="1" t="e">
        <f>_xlfn.XLOOKUP($A3848,Mapping!$A:$A,Mapping!$D:$D)</f>
        <v>#N/A</v>
      </c>
      <c r="D3848" s="1" t="e">
        <f>_xlfn.XLOOKUP($A3848,Mapping!$A:$A,Mapping!$E:$E)</f>
        <v>#N/A</v>
      </c>
      <c r="E3848" s="1" t="e">
        <f>_xlfn.XLOOKUP($A3848,Mapping!$A:$A,Mapping!$C:$C)</f>
        <v>#N/A</v>
      </c>
      <c r="F3848" s="1" t="e">
        <f>_xlfn.XLOOKUP($A3848,Mapping!$A:$A,Mapping!$G:$G)</f>
        <v>#N/A</v>
      </c>
    </row>
    <row r="3849" spans="1:6" hidden="1" x14ac:dyDescent="0.25">
      <c r="A3849" t="s">
        <v>1442</v>
      </c>
      <c r="B3849" t="s">
        <v>19</v>
      </c>
      <c r="C3849" s="1" t="e">
        <f>_xlfn.XLOOKUP($A3849,Mapping!$A:$A,Mapping!$D:$D)</f>
        <v>#N/A</v>
      </c>
      <c r="D3849" s="1" t="e">
        <f>_xlfn.XLOOKUP($A3849,Mapping!$A:$A,Mapping!$E:$E)</f>
        <v>#N/A</v>
      </c>
      <c r="E3849" s="1" t="e">
        <f>_xlfn.XLOOKUP($A3849,Mapping!$A:$A,Mapping!$C:$C)</f>
        <v>#N/A</v>
      </c>
      <c r="F3849" s="1" t="e">
        <f>_xlfn.XLOOKUP($A3849,Mapping!$A:$A,Mapping!$G:$G)</f>
        <v>#N/A</v>
      </c>
    </row>
    <row r="3850" spans="1:6" hidden="1" x14ac:dyDescent="0.25">
      <c r="A3850" t="s">
        <v>1443</v>
      </c>
      <c r="B3850" t="s">
        <v>19</v>
      </c>
      <c r="C3850" s="1" t="e">
        <f>_xlfn.XLOOKUP($A3850,Mapping!$A:$A,Mapping!$D:$D)</f>
        <v>#N/A</v>
      </c>
      <c r="D3850" s="1" t="e">
        <f>_xlfn.XLOOKUP($A3850,Mapping!$A:$A,Mapping!$E:$E)</f>
        <v>#N/A</v>
      </c>
      <c r="E3850" s="1" t="e">
        <f>_xlfn.XLOOKUP($A3850,Mapping!$A:$A,Mapping!$C:$C)</f>
        <v>#N/A</v>
      </c>
      <c r="F3850" s="1" t="e">
        <f>_xlfn.XLOOKUP($A3850,Mapping!$A:$A,Mapping!$G:$G)</f>
        <v>#N/A</v>
      </c>
    </row>
    <row r="3851" spans="1:6" hidden="1" x14ac:dyDescent="0.25">
      <c r="A3851" t="s">
        <v>1444</v>
      </c>
      <c r="B3851" t="s">
        <v>19</v>
      </c>
      <c r="C3851" s="1" t="e">
        <f>_xlfn.XLOOKUP($A3851,Mapping!$A:$A,Mapping!$D:$D)</f>
        <v>#N/A</v>
      </c>
      <c r="D3851" s="1" t="e">
        <f>_xlfn.XLOOKUP($A3851,Mapping!$A:$A,Mapping!$E:$E)</f>
        <v>#N/A</v>
      </c>
      <c r="E3851" s="1" t="e">
        <f>_xlfn.XLOOKUP($A3851,Mapping!$A:$A,Mapping!$C:$C)</f>
        <v>#N/A</v>
      </c>
      <c r="F3851" s="1" t="e">
        <f>_xlfn.XLOOKUP($A3851,Mapping!$A:$A,Mapping!$G:$G)</f>
        <v>#N/A</v>
      </c>
    </row>
    <row r="3852" spans="1:6" hidden="1" x14ac:dyDescent="0.25">
      <c r="A3852" t="s">
        <v>1445</v>
      </c>
      <c r="B3852" t="s">
        <v>19</v>
      </c>
      <c r="C3852" s="1" t="e">
        <f>_xlfn.XLOOKUP($A3852,Mapping!$A:$A,Mapping!$D:$D)</f>
        <v>#N/A</v>
      </c>
      <c r="D3852" s="1" t="e">
        <f>_xlfn.XLOOKUP($A3852,Mapping!$A:$A,Mapping!$E:$E)</f>
        <v>#N/A</v>
      </c>
      <c r="E3852" s="1" t="e">
        <f>_xlfn.XLOOKUP($A3852,Mapping!$A:$A,Mapping!$C:$C)</f>
        <v>#N/A</v>
      </c>
      <c r="F3852" s="1" t="e">
        <f>_xlfn.XLOOKUP($A3852,Mapping!$A:$A,Mapping!$G:$G)</f>
        <v>#N/A</v>
      </c>
    </row>
    <row r="3853" spans="1:6" hidden="1" x14ac:dyDescent="0.25">
      <c r="A3853" t="s">
        <v>1446</v>
      </c>
      <c r="B3853" t="s">
        <v>19</v>
      </c>
      <c r="C3853" s="1" t="e">
        <f>_xlfn.XLOOKUP($A3853,Mapping!$A:$A,Mapping!$D:$D)</f>
        <v>#N/A</v>
      </c>
      <c r="D3853" s="1" t="e">
        <f>_xlfn.XLOOKUP($A3853,Mapping!$A:$A,Mapping!$E:$E)</f>
        <v>#N/A</v>
      </c>
      <c r="E3853" s="1" t="e">
        <f>_xlfn.XLOOKUP($A3853,Mapping!$A:$A,Mapping!$C:$C)</f>
        <v>#N/A</v>
      </c>
      <c r="F3853" s="1" t="e">
        <f>_xlfn.XLOOKUP($A3853,Mapping!$A:$A,Mapping!$G:$G)</f>
        <v>#N/A</v>
      </c>
    </row>
    <row r="3854" spans="1:6" hidden="1" x14ac:dyDescent="0.25">
      <c r="A3854" t="s">
        <v>1447</v>
      </c>
      <c r="B3854" t="s">
        <v>19</v>
      </c>
      <c r="C3854" s="1" t="e">
        <f>_xlfn.XLOOKUP($A3854,Mapping!$A:$A,Mapping!$D:$D)</f>
        <v>#N/A</v>
      </c>
      <c r="D3854" s="1" t="e">
        <f>_xlfn.XLOOKUP($A3854,Mapping!$A:$A,Mapping!$E:$E)</f>
        <v>#N/A</v>
      </c>
      <c r="E3854" s="1" t="e">
        <f>_xlfn.XLOOKUP($A3854,Mapping!$A:$A,Mapping!$C:$C)</f>
        <v>#N/A</v>
      </c>
      <c r="F3854" s="1" t="e">
        <f>_xlfn.XLOOKUP($A3854,Mapping!$A:$A,Mapping!$G:$G)</f>
        <v>#N/A</v>
      </c>
    </row>
    <row r="3855" spans="1:6" hidden="1" x14ac:dyDescent="0.25">
      <c r="A3855" t="s">
        <v>1448</v>
      </c>
      <c r="B3855" t="s">
        <v>19</v>
      </c>
      <c r="C3855" s="1" t="e">
        <f>_xlfn.XLOOKUP($A3855,Mapping!$A:$A,Mapping!$D:$D)</f>
        <v>#N/A</v>
      </c>
      <c r="D3855" s="1" t="e">
        <f>_xlfn.XLOOKUP($A3855,Mapping!$A:$A,Mapping!$E:$E)</f>
        <v>#N/A</v>
      </c>
      <c r="E3855" s="1" t="e">
        <f>_xlfn.XLOOKUP($A3855,Mapping!$A:$A,Mapping!$C:$C)</f>
        <v>#N/A</v>
      </c>
      <c r="F3855" s="1" t="e">
        <f>_xlfn.XLOOKUP($A3855,Mapping!$A:$A,Mapping!$G:$G)</f>
        <v>#N/A</v>
      </c>
    </row>
    <row r="3856" spans="1:6" hidden="1" x14ac:dyDescent="0.25">
      <c r="A3856" t="s">
        <v>1449</v>
      </c>
      <c r="B3856" t="s">
        <v>19</v>
      </c>
      <c r="C3856" s="1" t="e">
        <f>_xlfn.XLOOKUP($A3856,Mapping!$A:$A,Mapping!$D:$D)</f>
        <v>#N/A</v>
      </c>
      <c r="D3856" s="1" t="e">
        <f>_xlfn.XLOOKUP($A3856,Mapping!$A:$A,Mapping!$E:$E)</f>
        <v>#N/A</v>
      </c>
      <c r="E3856" s="1" t="e">
        <f>_xlfn.XLOOKUP($A3856,Mapping!$A:$A,Mapping!$C:$C)</f>
        <v>#N/A</v>
      </c>
      <c r="F3856" s="1" t="e">
        <f>_xlfn.XLOOKUP($A3856,Mapping!$A:$A,Mapping!$G:$G)</f>
        <v>#N/A</v>
      </c>
    </row>
    <row r="3857" spans="1:6" hidden="1" x14ac:dyDescent="0.25">
      <c r="A3857" t="s">
        <v>1450</v>
      </c>
      <c r="B3857" t="s">
        <v>19</v>
      </c>
      <c r="C3857" s="1" t="e">
        <f>_xlfn.XLOOKUP($A3857,Mapping!$A:$A,Mapping!$D:$D)</f>
        <v>#N/A</v>
      </c>
      <c r="D3857" s="1" t="e">
        <f>_xlfn.XLOOKUP($A3857,Mapping!$A:$A,Mapping!$E:$E)</f>
        <v>#N/A</v>
      </c>
      <c r="E3857" s="1" t="e">
        <f>_xlfn.XLOOKUP($A3857,Mapping!$A:$A,Mapping!$C:$C)</f>
        <v>#N/A</v>
      </c>
      <c r="F3857" s="1" t="e">
        <f>_xlfn.XLOOKUP($A3857,Mapping!$A:$A,Mapping!$G:$G)</f>
        <v>#N/A</v>
      </c>
    </row>
    <row r="3858" spans="1:6" hidden="1" x14ac:dyDescent="0.25">
      <c r="A3858" t="s">
        <v>1451</v>
      </c>
      <c r="B3858" t="s">
        <v>19</v>
      </c>
      <c r="C3858" s="1" t="e">
        <f>_xlfn.XLOOKUP($A3858,Mapping!$A:$A,Mapping!$D:$D)</f>
        <v>#N/A</v>
      </c>
      <c r="D3858" s="1" t="e">
        <f>_xlfn.XLOOKUP($A3858,Mapping!$A:$A,Mapping!$E:$E)</f>
        <v>#N/A</v>
      </c>
      <c r="E3858" s="1" t="e">
        <f>_xlfn.XLOOKUP($A3858,Mapping!$A:$A,Mapping!$C:$C)</f>
        <v>#N/A</v>
      </c>
      <c r="F3858" s="1" t="e">
        <f>_xlfn.XLOOKUP($A3858,Mapping!$A:$A,Mapping!$G:$G)</f>
        <v>#N/A</v>
      </c>
    </row>
    <row r="3859" spans="1:6" hidden="1" x14ac:dyDescent="0.25">
      <c r="A3859" t="s">
        <v>1452</v>
      </c>
      <c r="B3859" t="s">
        <v>19</v>
      </c>
      <c r="C3859" s="1" t="e">
        <f>_xlfn.XLOOKUP($A3859,Mapping!$A:$A,Mapping!$D:$D)</f>
        <v>#N/A</v>
      </c>
      <c r="D3859" s="1" t="e">
        <f>_xlfn.XLOOKUP($A3859,Mapping!$A:$A,Mapping!$E:$E)</f>
        <v>#N/A</v>
      </c>
      <c r="E3859" s="1" t="e">
        <f>_xlfn.XLOOKUP($A3859,Mapping!$A:$A,Mapping!$C:$C)</f>
        <v>#N/A</v>
      </c>
      <c r="F3859" s="1" t="e">
        <f>_xlfn.XLOOKUP($A3859,Mapping!$A:$A,Mapping!$G:$G)</f>
        <v>#N/A</v>
      </c>
    </row>
    <row r="3860" spans="1:6" hidden="1" x14ac:dyDescent="0.25">
      <c r="A3860" t="s">
        <v>1453</v>
      </c>
      <c r="B3860" t="s">
        <v>19</v>
      </c>
      <c r="C3860" s="1" t="e">
        <f>_xlfn.XLOOKUP($A3860,Mapping!$A:$A,Mapping!$D:$D)</f>
        <v>#N/A</v>
      </c>
      <c r="D3860" s="1" t="e">
        <f>_xlfn.XLOOKUP($A3860,Mapping!$A:$A,Mapping!$E:$E)</f>
        <v>#N/A</v>
      </c>
      <c r="E3860" s="1" t="e">
        <f>_xlfn.XLOOKUP($A3860,Mapping!$A:$A,Mapping!$C:$C)</f>
        <v>#N/A</v>
      </c>
      <c r="F3860" s="1" t="e">
        <f>_xlfn.XLOOKUP($A3860,Mapping!$A:$A,Mapping!$G:$G)</f>
        <v>#N/A</v>
      </c>
    </row>
    <row r="3861" spans="1:6" hidden="1" x14ac:dyDescent="0.25">
      <c r="A3861" t="s">
        <v>1454</v>
      </c>
      <c r="B3861" t="s">
        <v>19</v>
      </c>
      <c r="C3861" s="1" t="e">
        <f>_xlfn.XLOOKUP($A3861,Mapping!$A:$A,Mapping!$D:$D)</f>
        <v>#N/A</v>
      </c>
      <c r="D3861" s="1" t="e">
        <f>_xlfn.XLOOKUP($A3861,Mapping!$A:$A,Mapping!$E:$E)</f>
        <v>#N/A</v>
      </c>
      <c r="E3861" s="1" t="e">
        <f>_xlfn.XLOOKUP($A3861,Mapping!$A:$A,Mapping!$C:$C)</f>
        <v>#N/A</v>
      </c>
      <c r="F3861" s="1" t="e">
        <f>_xlfn.XLOOKUP($A3861,Mapping!$A:$A,Mapping!$G:$G)</f>
        <v>#N/A</v>
      </c>
    </row>
    <row r="3862" spans="1:6" hidden="1" x14ac:dyDescent="0.25">
      <c r="A3862" t="s">
        <v>1455</v>
      </c>
      <c r="B3862" t="s">
        <v>19</v>
      </c>
      <c r="C3862" s="1" t="e">
        <f>_xlfn.XLOOKUP($A3862,Mapping!$A:$A,Mapping!$D:$D)</f>
        <v>#N/A</v>
      </c>
      <c r="D3862" s="1" t="e">
        <f>_xlfn.XLOOKUP($A3862,Mapping!$A:$A,Mapping!$E:$E)</f>
        <v>#N/A</v>
      </c>
      <c r="E3862" s="1" t="e">
        <f>_xlfn.XLOOKUP($A3862,Mapping!$A:$A,Mapping!$C:$C)</f>
        <v>#N/A</v>
      </c>
      <c r="F3862" s="1" t="e">
        <f>_xlfn.XLOOKUP($A3862,Mapping!$A:$A,Mapping!$G:$G)</f>
        <v>#N/A</v>
      </c>
    </row>
    <row r="3863" spans="1:6" hidden="1" x14ac:dyDescent="0.25">
      <c r="A3863" t="s">
        <v>1456</v>
      </c>
      <c r="B3863" t="s">
        <v>19</v>
      </c>
      <c r="C3863" s="1" t="e">
        <f>_xlfn.XLOOKUP($A3863,Mapping!$A:$A,Mapping!$D:$D)</f>
        <v>#N/A</v>
      </c>
      <c r="D3863" s="1" t="e">
        <f>_xlfn.XLOOKUP($A3863,Mapping!$A:$A,Mapping!$E:$E)</f>
        <v>#N/A</v>
      </c>
      <c r="E3863" s="1" t="e">
        <f>_xlfn.XLOOKUP($A3863,Mapping!$A:$A,Mapping!$C:$C)</f>
        <v>#N/A</v>
      </c>
      <c r="F3863" s="1" t="e">
        <f>_xlfn.XLOOKUP($A3863,Mapping!$A:$A,Mapping!$G:$G)</f>
        <v>#N/A</v>
      </c>
    </row>
    <row r="3864" spans="1:6" hidden="1" x14ac:dyDescent="0.25">
      <c r="A3864" t="s">
        <v>1457</v>
      </c>
      <c r="B3864" t="s">
        <v>19</v>
      </c>
      <c r="C3864" s="1" t="e">
        <f>_xlfn.XLOOKUP($A3864,Mapping!$A:$A,Mapping!$D:$D)</f>
        <v>#N/A</v>
      </c>
      <c r="D3864" s="1" t="e">
        <f>_xlfn.XLOOKUP($A3864,Mapping!$A:$A,Mapping!$E:$E)</f>
        <v>#N/A</v>
      </c>
      <c r="E3864" s="1" t="e">
        <f>_xlfn.XLOOKUP($A3864,Mapping!$A:$A,Mapping!$C:$C)</f>
        <v>#N/A</v>
      </c>
      <c r="F3864" s="1" t="e">
        <f>_xlfn.XLOOKUP($A3864,Mapping!$A:$A,Mapping!$G:$G)</f>
        <v>#N/A</v>
      </c>
    </row>
    <row r="3865" spans="1:6" hidden="1" x14ac:dyDescent="0.25">
      <c r="A3865" t="s">
        <v>1458</v>
      </c>
      <c r="B3865" t="s">
        <v>19</v>
      </c>
      <c r="C3865" s="1" t="e">
        <f>_xlfn.XLOOKUP($A3865,Mapping!$A:$A,Mapping!$D:$D)</f>
        <v>#N/A</v>
      </c>
      <c r="D3865" s="1" t="e">
        <f>_xlfn.XLOOKUP($A3865,Mapping!$A:$A,Mapping!$E:$E)</f>
        <v>#N/A</v>
      </c>
      <c r="E3865" s="1" t="e">
        <f>_xlfn.XLOOKUP($A3865,Mapping!$A:$A,Mapping!$C:$C)</f>
        <v>#N/A</v>
      </c>
      <c r="F3865" s="1" t="e">
        <f>_xlfn.XLOOKUP($A3865,Mapping!$A:$A,Mapping!$G:$G)</f>
        <v>#N/A</v>
      </c>
    </row>
    <row r="3866" spans="1:6" hidden="1" x14ac:dyDescent="0.25">
      <c r="A3866" t="s">
        <v>1459</v>
      </c>
      <c r="B3866" t="s">
        <v>19</v>
      </c>
      <c r="C3866" s="1" t="e">
        <f>_xlfn.XLOOKUP($A3866,Mapping!$A:$A,Mapping!$D:$D)</f>
        <v>#N/A</v>
      </c>
      <c r="D3866" s="1" t="e">
        <f>_xlfn.XLOOKUP($A3866,Mapping!$A:$A,Mapping!$E:$E)</f>
        <v>#N/A</v>
      </c>
      <c r="E3866" s="1" t="e">
        <f>_xlfn.XLOOKUP($A3866,Mapping!$A:$A,Mapping!$C:$C)</f>
        <v>#N/A</v>
      </c>
      <c r="F3866" s="1" t="e">
        <f>_xlfn.XLOOKUP($A3866,Mapping!$A:$A,Mapping!$G:$G)</f>
        <v>#N/A</v>
      </c>
    </row>
    <row r="3867" spans="1:6" hidden="1" x14ac:dyDescent="0.25">
      <c r="A3867" t="s">
        <v>1460</v>
      </c>
      <c r="B3867" t="s">
        <v>19</v>
      </c>
      <c r="C3867" s="1" t="e">
        <f>_xlfn.XLOOKUP($A3867,Mapping!$A:$A,Mapping!$D:$D)</f>
        <v>#N/A</v>
      </c>
      <c r="D3867" s="1" t="e">
        <f>_xlfn.XLOOKUP($A3867,Mapping!$A:$A,Mapping!$E:$E)</f>
        <v>#N/A</v>
      </c>
      <c r="E3867" s="1" t="e">
        <f>_xlfn.XLOOKUP($A3867,Mapping!$A:$A,Mapping!$C:$C)</f>
        <v>#N/A</v>
      </c>
      <c r="F3867" s="1" t="e">
        <f>_xlfn.XLOOKUP($A3867,Mapping!$A:$A,Mapping!$G:$G)</f>
        <v>#N/A</v>
      </c>
    </row>
    <row r="3868" spans="1:6" hidden="1" x14ac:dyDescent="0.25">
      <c r="A3868" t="s">
        <v>1461</v>
      </c>
      <c r="B3868" t="s">
        <v>19</v>
      </c>
      <c r="C3868" s="1" t="e">
        <f>_xlfn.XLOOKUP($A3868,Mapping!$A:$A,Mapping!$D:$D)</f>
        <v>#N/A</v>
      </c>
      <c r="D3868" s="1" t="e">
        <f>_xlfn.XLOOKUP($A3868,Mapping!$A:$A,Mapping!$E:$E)</f>
        <v>#N/A</v>
      </c>
      <c r="E3868" s="1" t="e">
        <f>_xlfn.XLOOKUP($A3868,Mapping!$A:$A,Mapping!$C:$C)</f>
        <v>#N/A</v>
      </c>
      <c r="F3868" s="1" t="e">
        <f>_xlfn.XLOOKUP($A3868,Mapping!$A:$A,Mapping!$G:$G)</f>
        <v>#N/A</v>
      </c>
    </row>
    <row r="3869" spans="1:6" hidden="1" x14ac:dyDescent="0.25">
      <c r="A3869" t="s">
        <v>1462</v>
      </c>
      <c r="B3869" t="s">
        <v>19</v>
      </c>
      <c r="C3869" s="1" t="e">
        <f>_xlfn.XLOOKUP($A3869,Mapping!$A:$A,Mapping!$D:$D)</f>
        <v>#N/A</v>
      </c>
      <c r="D3869" s="1" t="e">
        <f>_xlfn.XLOOKUP($A3869,Mapping!$A:$A,Mapping!$E:$E)</f>
        <v>#N/A</v>
      </c>
      <c r="E3869" s="1" t="e">
        <f>_xlfn.XLOOKUP($A3869,Mapping!$A:$A,Mapping!$C:$C)</f>
        <v>#N/A</v>
      </c>
      <c r="F3869" s="1" t="e">
        <f>_xlfn.XLOOKUP($A3869,Mapping!$A:$A,Mapping!$G:$G)</f>
        <v>#N/A</v>
      </c>
    </row>
    <row r="3870" spans="1:6" hidden="1" x14ac:dyDescent="0.25">
      <c r="A3870" t="s">
        <v>1463</v>
      </c>
      <c r="B3870" t="s">
        <v>19</v>
      </c>
      <c r="C3870" s="1" t="e">
        <f>_xlfn.XLOOKUP($A3870,Mapping!$A:$A,Mapping!$D:$D)</f>
        <v>#N/A</v>
      </c>
      <c r="D3870" s="1" t="e">
        <f>_xlfn.XLOOKUP($A3870,Mapping!$A:$A,Mapping!$E:$E)</f>
        <v>#N/A</v>
      </c>
      <c r="E3870" s="1" t="e">
        <f>_xlfn.XLOOKUP($A3870,Mapping!$A:$A,Mapping!$C:$C)</f>
        <v>#N/A</v>
      </c>
      <c r="F3870" s="1" t="e">
        <f>_xlfn.XLOOKUP($A3870,Mapping!$A:$A,Mapping!$G:$G)</f>
        <v>#N/A</v>
      </c>
    </row>
    <row r="3871" spans="1:6" hidden="1" x14ac:dyDescent="0.25">
      <c r="A3871" t="s">
        <v>1464</v>
      </c>
      <c r="B3871" t="s">
        <v>19</v>
      </c>
      <c r="C3871" s="1" t="e">
        <f>_xlfn.XLOOKUP($A3871,Mapping!$A:$A,Mapping!$D:$D)</f>
        <v>#N/A</v>
      </c>
      <c r="D3871" s="1" t="e">
        <f>_xlfn.XLOOKUP($A3871,Mapping!$A:$A,Mapping!$E:$E)</f>
        <v>#N/A</v>
      </c>
      <c r="E3871" s="1" t="e">
        <f>_xlfn.XLOOKUP($A3871,Mapping!$A:$A,Mapping!$C:$C)</f>
        <v>#N/A</v>
      </c>
      <c r="F3871" s="1" t="e">
        <f>_xlfn.XLOOKUP($A3871,Mapping!$A:$A,Mapping!$G:$G)</f>
        <v>#N/A</v>
      </c>
    </row>
    <row r="3872" spans="1:6" hidden="1" x14ac:dyDescent="0.25">
      <c r="A3872" t="s">
        <v>1465</v>
      </c>
      <c r="B3872" t="s">
        <v>19</v>
      </c>
      <c r="C3872" s="1" t="e">
        <f>_xlfn.XLOOKUP($A3872,Mapping!$A:$A,Mapping!$D:$D)</f>
        <v>#N/A</v>
      </c>
      <c r="D3872" s="1" t="e">
        <f>_xlfn.XLOOKUP($A3872,Mapping!$A:$A,Mapping!$E:$E)</f>
        <v>#N/A</v>
      </c>
      <c r="E3872" s="1" t="e">
        <f>_xlfn.XLOOKUP($A3872,Mapping!$A:$A,Mapping!$C:$C)</f>
        <v>#N/A</v>
      </c>
      <c r="F3872" s="1" t="e">
        <f>_xlfn.XLOOKUP($A3872,Mapping!$A:$A,Mapping!$G:$G)</f>
        <v>#N/A</v>
      </c>
    </row>
    <row r="3873" spans="1:6" hidden="1" x14ac:dyDescent="0.25">
      <c r="A3873" t="s">
        <v>1466</v>
      </c>
      <c r="B3873" t="s">
        <v>19</v>
      </c>
      <c r="C3873" s="1" t="e">
        <f>_xlfn.XLOOKUP($A3873,Mapping!$A:$A,Mapping!$D:$D)</f>
        <v>#N/A</v>
      </c>
      <c r="D3873" s="1" t="e">
        <f>_xlfn.XLOOKUP($A3873,Mapping!$A:$A,Mapping!$E:$E)</f>
        <v>#N/A</v>
      </c>
      <c r="E3873" s="1" t="e">
        <f>_xlfn.XLOOKUP($A3873,Mapping!$A:$A,Mapping!$C:$C)</f>
        <v>#N/A</v>
      </c>
      <c r="F3873" s="1" t="e">
        <f>_xlfn.XLOOKUP($A3873,Mapping!$A:$A,Mapping!$G:$G)</f>
        <v>#N/A</v>
      </c>
    </row>
    <row r="3874" spans="1:6" hidden="1" x14ac:dyDescent="0.25">
      <c r="A3874" t="s">
        <v>1467</v>
      </c>
      <c r="B3874" t="s">
        <v>19</v>
      </c>
      <c r="C3874" s="1" t="e">
        <f>_xlfn.XLOOKUP($A3874,Mapping!$A:$A,Mapping!$D:$D)</f>
        <v>#N/A</v>
      </c>
      <c r="D3874" s="1" t="e">
        <f>_xlfn.XLOOKUP($A3874,Mapping!$A:$A,Mapping!$E:$E)</f>
        <v>#N/A</v>
      </c>
      <c r="E3874" s="1" t="e">
        <f>_xlfn.XLOOKUP($A3874,Mapping!$A:$A,Mapping!$C:$C)</f>
        <v>#N/A</v>
      </c>
      <c r="F3874" s="1" t="e">
        <f>_xlfn.XLOOKUP($A3874,Mapping!$A:$A,Mapping!$G:$G)</f>
        <v>#N/A</v>
      </c>
    </row>
    <row r="3875" spans="1:6" hidden="1" x14ac:dyDescent="0.25">
      <c r="A3875" t="s">
        <v>1468</v>
      </c>
      <c r="B3875" t="s">
        <v>19</v>
      </c>
      <c r="C3875" s="1" t="e">
        <f>_xlfn.XLOOKUP($A3875,Mapping!$A:$A,Mapping!$D:$D)</f>
        <v>#N/A</v>
      </c>
      <c r="D3875" s="1" t="e">
        <f>_xlfn.XLOOKUP($A3875,Mapping!$A:$A,Mapping!$E:$E)</f>
        <v>#N/A</v>
      </c>
      <c r="E3875" s="1" t="e">
        <f>_xlfn.XLOOKUP($A3875,Mapping!$A:$A,Mapping!$C:$C)</f>
        <v>#N/A</v>
      </c>
      <c r="F3875" s="1" t="e">
        <f>_xlfn.XLOOKUP($A3875,Mapping!$A:$A,Mapping!$G:$G)</f>
        <v>#N/A</v>
      </c>
    </row>
    <row r="3876" spans="1:6" hidden="1" x14ac:dyDescent="0.25">
      <c r="A3876" t="s">
        <v>1469</v>
      </c>
      <c r="B3876" t="s">
        <v>19</v>
      </c>
      <c r="C3876" s="1" t="e">
        <f>_xlfn.XLOOKUP($A3876,Mapping!$A:$A,Mapping!$D:$D)</f>
        <v>#N/A</v>
      </c>
      <c r="D3876" s="1" t="e">
        <f>_xlfn.XLOOKUP($A3876,Mapping!$A:$A,Mapping!$E:$E)</f>
        <v>#N/A</v>
      </c>
      <c r="E3876" s="1" t="e">
        <f>_xlfn.XLOOKUP($A3876,Mapping!$A:$A,Mapping!$C:$C)</f>
        <v>#N/A</v>
      </c>
      <c r="F3876" s="1" t="e">
        <f>_xlfn.XLOOKUP($A3876,Mapping!$A:$A,Mapping!$G:$G)</f>
        <v>#N/A</v>
      </c>
    </row>
    <row r="3877" spans="1:6" hidden="1" x14ac:dyDescent="0.25">
      <c r="A3877" t="s">
        <v>1470</v>
      </c>
      <c r="B3877" t="s">
        <v>19</v>
      </c>
      <c r="C3877" s="1" t="e">
        <f>_xlfn.XLOOKUP($A3877,Mapping!$A:$A,Mapping!$D:$D)</f>
        <v>#N/A</v>
      </c>
      <c r="D3877" s="1" t="e">
        <f>_xlfn.XLOOKUP($A3877,Mapping!$A:$A,Mapping!$E:$E)</f>
        <v>#N/A</v>
      </c>
      <c r="E3877" s="1" t="e">
        <f>_xlfn.XLOOKUP($A3877,Mapping!$A:$A,Mapping!$C:$C)</f>
        <v>#N/A</v>
      </c>
      <c r="F3877" s="1" t="e">
        <f>_xlfn.XLOOKUP($A3877,Mapping!$A:$A,Mapping!$G:$G)</f>
        <v>#N/A</v>
      </c>
    </row>
    <row r="3878" spans="1:6" hidden="1" x14ac:dyDescent="0.25">
      <c r="A3878" t="s">
        <v>1471</v>
      </c>
      <c r="B3878" t="s">
        <v>19</v>
      </c>
      <c r="C3878" s="1" t="e">
        <f>_xlfn.XLOOKUP($A3878,Mapping!$A:$A,Mapping!$D:$D)</f>
        <v>#N/A</v>
      </c>
      <c r="D3878" s="1" t="e">
        <f>_xlfn.XLOOKUP($A3878,Mapping!$A:$A,Mapping!$E:$E)</f>
        <v>#N/A</v>
      </c>
      <c r="E3878" s="1" t="e">
        <f>_xlfn.XLOOKUP($A3878,Mapping!$A:$A,Mapping!$C:$C)</f>
        <v>#N/A</v>
      </c>
      <c r="F3878" s="1" t="e">
        <f>_xlfn.XLOOKUP($A3878,Mapping!$A:$A,Mapping!$G:$G)</f>
        <v>#N/A</v>
      </c>
    </row>
    <row r="3879" spans="1:6" hidden="1" x14ac:dyDescent="0.25">
      <c r="A3879" t="s">
        <v>1472</v>
      </c>
      <c r="B3879" t="s">
        <v>19</v>
      </c>
      <c r="C3879" s="1" t="e">
        <f>_xlfn.XLOOKUP($A3879,Mapping!$A:$A,Mapping!$D:$D)</f>
        <v>#N/A</v>
      </c>
      <c r="D3879" s="1" t="e">
        <f>_xlfn.XLOOKUP($A3879,Mapping!$A:$A,Mapping!$E:$E)</f>
        <v>#N/A</v>
      </c>
      <c r="E3879" s="1" t="e">
        <f>_xlfn.XLOOKUP($A3879,Mapping!$A:$A,Mapping!$C:$C)</f>
        <v>#N/A</v>
      </c>
      <c r="F3879" s="1" t="e">
        <f>_xlfn.XLOOKUP($A3879,Mapping!$A:$A,Mapping!$G:$G)</f>
        <v>#N/A</v>
      </c>
    </row>
    <row r="3880" spans="1:6" hidden="1" x14ac:dyDescent="0.25">
      <c r="A3880" t="s">
        <v>1473</v>
      </c>
      <c r="B3880" t="s">
        <v>19</v>
      </c>
      <c r="C3880" s="1" t="e">
        <f>_xlfn.XLOOKUP($A3880,Mapping!$A:$A,Mapping!$D:$D)</f>
        <v>#N/A</v>
      </c>
      <c r="D3880" s="1" t="e">
        <f>_xlfn.XLOOKUP($A3880,Mapping!$A:$A,Mapping!$E:$E)</f>
        <v>#N/A</v>
      </c>
      <c r="E3880" s="1" t="e">
        <f>_xlfn.XLOOKUP($A3880,Mapping!$A:$A,Mapping!$C:$C)</f>
        <v>#N/A</v>
      </c>
      <c r="F3880" s="1" t="e">
        <f>_xlfn.XLOOKUP($A3880,Mapping!$A:$A,Mapping!$G:$G)</f>
        <v>#N/A</v>
      </c>
    </row>
    <row r="3881" spans="1:6" hidden="1" x14ac:dyDescent="0.25">
      <c r="A3881" t="s">
        <v>1474</v>
      </c>
      <c r="B3881" t="s">
        <v>19</v>
      </c>
      <c r="C3881" s="1" t="e">
        <f>_xlfn.XLOOKUP($A3881,Mapping!$A:$A,Mapping!$D:$D)</f>
        <v>#N/A</v>
      </c>
      <c r="D3881" s="1" t="e">
        <f>_xlfn.XLOOKUP($A3881,Mapping!$A:$A,Mapping!$E:$E)</f>
        <v>#N/A</v>
      </c>
      <c r="E3881" s="1" t="e">
        <f>_xlfn.XLOOKUP($A3881,Mapping!$A:$A,Mapping!$C:$C)</f>
        <v>#N/A</v>
      </c>
      <c r="F3881" s="1" t="e">
        <f>_xlfn.XLOOKUP($A3881,Mapping!$A:$A,Mapping!$G:$G)</f>
        <v>#N/A</v>
      </c>
    </row>
    <row r="3882" spans="1:6" hidden="1" x14ac:dyDescent="0.25">
      <c r="A3882" t="s">
        <v>1475</v>
      </c>
      <c r="B3882" t="s">
        <v>19</v>
      </c>
      <c r="C3882" s="1" t="e">
        <f>_xlfn.XLOOKUP($A3882,Mapping!$A:$A,Mapping!$D:$D)</f>
        <v>#N/A</v>
      </c>
      <c r="D3882" s="1" t="e">
        <f>_xlfn.XLOOKUP($A3882,Mapping!$A:$A,Mapping!$E:$E)</f>
        <v>#N/A</v>
      </c>
      <c r="E3882" s="1" t="e">
        <f>_xlfn.XLOOKUP($A3882,Mapping!$A:$A,Mapping!$C:$C)</f>
        <v>#N/A</v>
      </c>
      <c r="F3882" s="1" t="e">
        <f>_xlfn.XLOOKUP($A3882,Mapping!$A:$A,Mapping!$G:$G)</f>
        <v>#N/A</v>
      </c>
    </row>
    <row r="3883" spans="1:6" hidden="1" x14ac:dyDescent="0.25">
      <c r="A3883" t="s">
        <v>1476</v>
      </c>
      <c r="B3883" t="s">
        <v>19</v>
      </c>
      <c r="C3883" s="1" t="e">
        <f>_xlfn.XLOOKUP($A3883,Mapping!$A:$A,Mapping!$D:$D)</f>
        <v>#N/A</v>
      </c>
      <c r="D3883" s="1" t="e">
        <f>_xlfn.XLOOKUP($A3883,Mapping!$A:$A,Mapping!$E:$E)</f>
        <v>#N/A</v>
      </c>
      <c r="E3883" s="1" t="e">
        <f>_xlfn.XLOOKUP($A3883,Mapping!$A:$A,Mapping!$C:$C)</f>
        <v>#N/A</v>
      </c>
      <c r="F3883" s="1" t="e">
        <f>_xlfn.XLOOKUP($A3883,Mapping!$A:$A,Mapping!$G:$G)</f>
        <v>#N/A</v>
      </c>
    </row>
    <row r="3884" spans="1:6" hidden="1" x14ac:dyDescent="0.25">
      <c r="A3884" t="s">
        <v>1477</v>
      </c>
      <c r="B3884" t="s">
        <v>19</v>
      </c>
      <c r="C3884" s="1" t="e">
        <f>_xlfn.XLOOKUP($A3884,Mapping!$A:$A,Mapping!$D:$D)</f>
        <v>#N/A</v>
      </c>
      <c r="D3884" s="1" t="e">
        <f>_xlfn.XLOOKUP($A3884,Mapping!$A:$A,Mapping!$E:$E)</f>
        <v>#N/A</v>
      </c>
      <c r="E3884" s="1" t="e">
        <f>_xlfn.XLOOKUP($A3884,Mapping!$A:$A,Mapping!$C:$C)</f>
        <v>#N/A</v>
      </c>
      <c r="F3884" s="1" t="e">
        <f>_xlfn.XLOOKUP($A3884,Mapping!$A:$A,Mapping!$G:$G)</f>
        <v>#N/A</v>
      </c>
    </row>
    <row r="3885" spans="1:6" hidden="1" x14ac:dyDescent="0.25">
      <c r="A3885" t="s">
        <v>1478</v>
      </c>
      <c r="B3885" t="s">
        <v>19</v>
      </c>
      <c r="C3885" s="1" t="e">
        <f>_xlfn.XLOOKUP($A3885,Mapping!$A:$A,Mapping!$D:$D)</f>
        <v>#N/A</v>
      </c>
      <c r="D3885" s="1" t="e">
        <f>_xlfn.XLOOKUP($A3885,Mapping!$A:$A,Mapping!$E:$E)</f>
        <v>#N/A</v>
      </c>
      <c r="E3885" s="1" t="e">
        <f>_xlfn.XLOOKUP($A3885,Mapping!$A:$A,Mapping!$C:$C)</f>
        <v>#N/A</v>
      </c>
      <c r="F3885" s="1" t="e">
        <f>_xlfn.XLOOKUP($A3885,Mapping!$A:$A,Mapping!$G:$G)</f>
        <v>#N/A</v>
      </c>
    </row>
    <row r="3886" spans="1:6" hidden="1" x14ac:dyDescent="0.25">
      <c r="A3886" t="s">
        <v>1479</v>
      </c>
      <c r="B3886" t="s">
        <v>19</v>
      </c>
      <c r="C3886" s="1" t="e">
        <f>_xlfn.XLOOKUP($A3886,Mapping!$A:$A,Mapping!$D:$D)</f>
        <v>#N/A</v>
      </c>
      <c r="D3886" s="1" t="e">
        <f>_xlfn.XLOOKUP($A3886,Mapping!$A:$A,Mapping!$E:$E)</f>
        <v>#N/A</v>
      </c>
      <c r="E3886" s="1" t="e">
        <f>_xlfn.XLOOKUP($A3886,Mapping!$A:$A,Mapping!$C:$C)</f>
        <v>#N/A</v>
      </c>
      <c r="F3886" s="1" t="e">
        <f>_xlfn.XLOOKUP($A3886,Mapping!$A:$A,Mapping!$G:$G)</f>
        <v>#N/A</v>
      </c>
    </row>
    <row r="3887" spans="1:6" hidden="1" x14ac:dyDescent="0.25">
      <c r="A3887" t="s">
        <v>1480</v>
      </c>
      <c r="B3887" t="s">
        <v>19</v>
      </c>
      <c r="C3887" s="1" t="e">
        <f>_xlfn.XLOOKUP($A3887,Mapping!$A:$A,Mapping!$D:$D)</f>
        <v>#N/A</v>
      </c>
      <c r="D3887" s="1" t="e">
        <f>_xlfn.XLOOKUP($A3887,Mapping!$A:$A,Mapping!$E:$E)</f>
        <v>#N/A</v>
      </c>
      <c r="E3887" s="1" t="e">
        <f>_xlfn.XLOOKUP($A3887,Mapping!$A:$A,Mapping!$C:$C)</f>
        <v>#N/A</v>
      </c>
      <c r="F3887" s="1" t="e">
        <f>_xlfn.XLOOKUP($A3887,Mapping!$A:$A,Mapping!$G:$G)</f>
        <v>#N/A</v>
      </c>
    </row>
    <row r="3888" spans="1:6" hidden="1" x14ac:dyDescent="0.25">
      <c r="A3888" t="s">
        <v>1481</v>
      </c>
      <c r="B3888" t="s">
        <v>19</v>
      </c>
      <c r="C3888" s="1" t="e">
        <f>_xlfn.XLOOKUP($A3888,Mapping!$A:$A,Mapping!$D:$D)</f>
        <v>#N/A</v>
      </c>
      <c r="D3888" s="1" t="e">
        <f>_xlfn.XLOOKUP($A3888,Mapping!$A:$A,Mapping!$E:$E)</f>
        <v>#N/A</v>
      </c>
      <c r="E3888" s="1" t="e">
        <f>_xlfn.XLOOKUP($A3888,Mapping!$A:$A,Mapping!$C:$C)</f>
        <v>#N/A</v>
      </c>
      <c r="F3888" s="1" t="e">
        <f>_xlfn.XLOOKUP($A3888,Mapping!$A:$A,Mapping!$G:$G)</f>
        <v>#N/A</v>
      </c>
    </row>
    <row r="3889" spans="1:6" hidden="1" x14ac:dyDescent="0.25">
      <c r="A3889" t="s">
        <v>1482</v>
      </c>
      <c r="B3889" t="s">
        <v>19</v>
      </c>
      <c r="C3889" s="1" t="e">
        <f>_xlfn.XLOOKUP($A3889,Mapping!$A:$A,Mapping!$D:$D)</f>
        <v>#N/A</v>
      </c>
      <c r="D3889" s="1" t="e">
        <f>_xlfn.XLOOKUP($A3889,Mapping!$A:$A,Mapping!$E:$E)</f>
        <v>#N/A</v>
      </c>
      <c r="E3889" s="1" t="e">
        <f>_xlfn.XLOOKUP($A3889,Mapping!$A:$A,Mapping!$C:$C)</f>
        <v>#N/A</v>
      </c>
      <c r="F3889" s="1" t="e">
        <f>_xlfn.XLOOKUP($A3889,Mapping!$A:$A,Mapping!$G:$G)</f>
        <v>#N/A</v>
      </c>
    </row>
    <row r="3890" spans="1:6" hidden="1" x14ac:dyDescent="0.25">
      <c r="A3890" t="s">
        <v>1483</v>
      </c>
      <c r="B3890" t="s">
        <v>19</v>
      </c>
      <c r="C3890" s="1" t="e">
        <f>_xlfn.XLOOKUP($A3890,Mapping!$A:$A,Mapping!$D:$D)</f>
        <v>#N/A</v>
      </c>
      <c r="D3890" s="1" t="e">
        <f>_xlfn.XLOOKUP($A3890,Mapping!$A:$A,Mapping!$E:$E)</f>
        <v>#N/A</v>
      </c>
      <c r="E3890" s="1" t="e">
        <f>_xlfn.XLOOKUP($A3890,Mapping!$A:$A,Mapping!$C:$C)</f>
        <v>#N/A</v>
      </c>
      <c r="F3890" s="1" t="e">
        <f>_xlfn.XLOOKUP($A3890,Mapping!$A:$A,Mapping!$G:$G)</f>
        <v>#N/A</v>
      </c>
    </row>
    <row r="3891" spans="1:6" hidden="1" x14ac:dyDescent="0.25">
      <c r="A3891" t="s">
        <v>1484</v>
      </c>
      <c r="B3891" t="s">
        <v>19</v>
      </c>
      <c r="C3891" s="1" t="e">
        <f>_xlfn.XLOOKUP($A3891,Mapping!$A:$A,Mapping!$D:$D)</f>
        <v>#N/A</v>
      </c>
      <c r="D3891" s="1" t="e">
        <f>_xlfn.XLOOKUP($A3891,Mapping!$A:$A,Mapping!$E:$E)</f>
        <v>#N/A</v>
      </c>
      <c r="E3891" s="1" t="e">
        <f>_xlfn.XLOOKUP($A3891,Mapping!$A:$A,Mapping!$C:$C)</f>
        <v>#N/A</v>
      </c>
      <c r="F3891" s="1" t="e">
        <f>_xlfn.XLOOKUP($A3891,Mapping!$A:$A,Mapping!$G:$G)</f>
        <v>#N/A</v>
      </c>
    </row>
    <row r="3892" spans="1:6" hidden="1" x14ac:dyDescent="0.25">
      <c r="A3892" t="s">
        <v>1485</v>
      </c>
      <c r="B3892" t="s">
        <v>19</v>
      </c>
      <c r="C3892" s="1" t="e">
        <f>_xlfn.XLOOKUP($A3892,Mapping!$A:$A,Mapping!$D:$D)</f>
        <v>#N/A</v>
      </c>
      <c r="D3892" s="1" t="e">
        <f>_xlfn.XLOOKUP($A3892,Mapping!$A:$A,Mapping!$E:$E)</f>
        <v>#N/A</v>
      </c>
      <c r="E3892" s="1" t="e">
        <f>_xlfn.XLOOKUP($A3892,Mapping!$A:$A,Mapping!$C:$C)</f>
        <v>#N/A</v>
      </c>
      <c r="F3892" s="1" t="e">
        <f>_xlfn.XLOOKUP($A3892,Mapping!$A:$A,Mapping!$G:$G)</f>
        <v>#N/A</v>
      </c>
    </row>
    <row r="3893" spans="1:6" hidden="1" x14ac:dyDescent="0.25">
      <c r="A3893" t="s">
        <v>1486</v>
      </c>
      <c r="B3893" t="s">
        <v>19</v>
      </c>
      <c r="C3893" s="1" t="e">
        <f>_xlfn.XLOOKUP($A3893,Mapping!$A:$A,Mapping!$D:$D)</f>
        <v>#N/A</v>
      </c>
      <c r="D3893" s="1" t="e">
        <f>_xlfn.XLOOKUP($A3893,Mapping!$A:$A,Mapping!$E:$E)</f>
        <v>#N/A</v>
      </c>
      <c r="E3893" s="1" t="e">
        <f>_xlfn.XLOOKUP($A3893,Mapping!$A:$A,Mapping!$C:$C)</f>
        <v>#N/A</v>
      </c>
      <c r="F3893" s="1" t="e">
        <f>_xlfn.XLOOKUP($A3893,Mapping!$A:$A,Mapping!$G:$G)</f>
        <v>#N/A</v>
      </c>
    </row>
    <row r="3894" spans="1:6" hidden="1" x14ac:dyDescent="0.25">
      <c r="A3894" t="s">
        <v>1487</v>
      </c>
      <c r="B3894" t="s">
        <v>19</v>
      </c>
      <c r="C3894" s="1" t="e">
        <f>_xlfn.XLOOKUP($A3894,Mapping!$A:$A,Mapping!$D:$D)</f>
        <v>#N/A</v>
      </c>
      <c r="D3894" s="1" t="e">
        <f>_xlfn.XLOOKUP($A3894,Mapping!$A:$A,Mapping!$E:$E)</f>
        <v>#N/A</v>
      </c>
      <c r="E3894" s="1" t="e">
        <f>_xlfn.XLOOKUP($A3894,Mapping!$A:$A,Mapping!$C:$C)</f>
        <v>#N/A</v>
      </c>
      <c r="F3894" s="1" t="e">
        <f>_xlfn.XLOOKUP($A3894,Mapping!$A:$A,Mapping!$G:$G)</f>
        <v>#N/A</v>
      </c>
    </row>
    <row r="3895" spans="1:6" hidden="1" x14ac:dyDescent="0.25">
      <c r="A3895" t="s">
        <v>1488</v>
      </c>
      <c r="B3895" t="s">
        <v>19</v>
      </c>
      <c r="C3895" s="1" t="e">
        <f>_xlfn.XLOOKUP($A3895,Mapping!$A:$A,Mapping!$D:$D)</f>
        <v>#N/A</v>
      </c>
      <c r="D3895" s="1" t="e">
        <f>_xlfn.XLOOKUP($A3895,Mapping!$A:$A,Mapping!$E:$E)</f>
        <v>#N/A</v>
      </c>
      <c r="E3895" s="1" t="e">
        <f>_xlfn.XLOOKUP($A3895,Mapping!$A:$A,Mapping!$C:$C)</f>
        <v>#N/A</v>
      </c>
      <c r="F3895" s="1" t="e">
        <f>_xlfn.XLOOKUP($A3895,Mapping!$A:$A,Mapping!$G:$G)</f>
        <v>#N/A</v>
      </c>
    </row>
    <row r="3896" spans="1:6" hidden="1" x14ac:dyDescent="0.25">
      <c r="A3896" t="s">
        <v>1489</v>
      </c>
      <c r="B3896" t="s">
        <v>19</v>
      </c>
      <c r="C3896" s="1" t="e">
        <f>_xlfn.XLOOKUP($A3896,Mapping!$A:$A,Mapping!$D:$D)</f>
        <v>#N/A</v>
      </c>
      <c r="D3896" s="1" t="e">
        <f>_xlfn.XLOOKUP($A3896,Mapping!$A:$A,Mapping!$E:$E)</f>
        <v>#N/A</v>
      </c>
      <c r="E3896" s="1" t="e">
        <f>_xlfn.XLOOKUP($A3896,Mapping!$A:$A,Mapping!$C:$C)</f>
        <v>#N/A</v>
      </c>
      <c r="F3896" s="1" t="e">
        <f>_xlfn.XLOOKUP($A3896,Mapping!$A:$A,Mapping!$G:$G)</f>
        <v>#N/A</v>
      </c>
    </row>
    <row r="3897" spans="1:6" hidden="1" x14ac:dyDescent="0.25">
      <c r="A3897" t="s">
        <v>1490</v>
      </c>
      <c r="B3897" t="s">
        <v>19</v>
      </c>
      <c r="C3897" s="1" t="e">
        <f>_xlfn.XLOOKUP($A3897,Mapping!$A:$A,Mapping!$D:$D)</f>
        <v>#N/A</v>
      </c>
      <c r="D3897" s="1" t="e">
        <f>_xlfn.XLOOKUP($A3897,Mapping!$A:$A,Mapping!$E:$E)</f>
        <v>#N/A</v>
      </c>
      <c r="E3897" s="1" t="e">
        <f>_xlfn.XLOOKUP($A3897,Mapping!$A:$A,Mapping!$C:$C)</f>
        <v>#N/A</v>
      </c>
      <c r="F3897" s="1" t="e">
        <f>_xlfn.XLOOKUP($A3897,Mapping!$A:$A,Mapping!$G:$G)</f>
        <v>#N/A</v>
      </c>
    </row>
    <row r="3898" spans="1:6" hidden="1" x14ac:dyDescent="0.25">
      <c r="A3898" t="s">
        <v>1491</v>
      </c>
      <c r="B3898" t="s">
        <v>19</v>
      </c>
      <c r="C3898" s="1" t="e">
        <f>_xlfn.XLOOKUP($A3898,Mapping!$A:$A,Mapping!$D:$D)</f>
        <v>#N/A</v>
      </c>
      <c r="D3898" s="1" t="e">
        <f>_xlfn.XLOOKUP($A3898,Mapping!$A:$A,Mapping!$E:$E)</f>
        <v>#N/A</v>
      </c>
      <c r="E3898" s="1" t="e">
        <f>_xlfn.XLOOKUP($A3898,Mapping!$A:$A,Mapping!$C:$C)</f>
        <v>#N/A</v>
      </c>
      <c r="F3898" s="1" t="e">
        <f>_xlfn.XLOOKUP($A3898,Mapping!$A:$A,Mapping!$G:$G)</f>
        <v>#N/A</v>
      </c>
    </row>
    <row r="3899" spans="1:6" hidden="1" x14ac:dyDescent="0.25">
      <c r="A3899" t="s">
        <v>1492</v>
      </c>
      <c r="B3899" t="s">
        <v>19</v>
      </c>
      <c r="C3899" s="1" t="e">
        <f>_xlfn.XLOOKUP($A3899,Mapping!$A:$A,Mapping!$D:$D)</f>
        <v>#N/A</v>
      </c>
      <c r="D3899" s="1" t="e">
        <f>_xlfn.XLOOKUP($A3899,Mapping!$A:$A,Mapping!$E:$E)</f>
        <v>#N/A</v>
      </c>
      <c r="E3899" s="1" t="e">
        <f>_xlfn.XLOOKUP($A3899,Mapping!$A:$A,Mapping!$C:$C)</f>
        <v>#N/A</v>
      </c>
      <c r="F3899" s="1" t="e">
        <f>_xlfn.XLOOKUP($A3899,Mapping!$A:$A,Mapping!$G:$G)</f>
        <v>#N/A</v>
      </c>
    </row>
    <row r="3900" spans="1:6" hidden="1" x14ac:dyDescent="0.25">
      <c r="A3900" t="s">
        <v>1493</v>
      </c>
      <c r="B3900" t="s">
        <v>19</v>
      </c>
      <c r="C3900" s="1" t="e">
        <f>_xlfn.XLOOKUP($A3900,Mapping!$A:$A,Mapping!$D:$D)</f>
        <v>#N/A</v>
      </c>
      <c r="D3900" s="1" t="e">
        <f>_xlfn.XLOOKUP($A3900,Mapping!$A:$A,Mapping!$E:$E)</f>
        <v>#N/A</v>
      </c>
      <c r="E3900" s="1" t="e">
        <f>_xlfn.XLOOKUP($A3900,Mapping!$A:$A,Mapping!$C:$C)</f>
        <v>#N/A</v>
      </c>
      <c r="F3900" s="1" t="e">
        <f>_xlfn.XLOOKUP($A3900,Mapping!$A:$A,Mapping!$G:$G)</f>
        <v>#N/A</v>
      </c>
    </row>
    <row r="3901" spans="1:6" hidden="1" x14ac:dyDescent="0.25">
      <c r="A3901" t="s">
        <v>1494</v>
      </c>
      <c r="B3901" t="s">
        <v>19</v>
      </c>
      <c r="C3901" s="1" t="e">
        <f>_xlfn.XLOOKUP($A3901,Mapping!$A:$A,Mapping!$D:$D)</f>
        <v>#N/A</v>
      </c>
      <c r="D3901" s="1" t="e">
        <f>_xlfn.XLOOKUP($A3901,Mapping!$A:$A,Mapping!$E:$E)</f>
        <v>#N/A</v>
      </c>
      <c r="E3901" s="1" t="e">
        <f>_xlfn.XLOOKUP($A3901,Mapping!$A:$A,Mapping!$C:$C)</f>
        <v>#N/A</v>
      </c>
      <c r="F3901" s="1" t="e">
        <f>_xlfn.XLOOKUP($A3901,Mapping!$A:$A,Mapping!$G:$G)</f>
        <v>#N/A</v>
      </c>
    </row>
    <row r="3902" spans="1:6" hidden="1" x14ac:dyDescent="0.25">
      <c r="A3902" t="s">
        <v>1495</v>
      </c>
      <c r="B3902" t="s">
        <v>19</v>
      </c>
      <c r="C3902" s="1" t="e">
        <f>_xlfn.XLOOKUP($A3902,Mapping!$A:$A,Mapping!$D:$D)</f>
        <v>#N/A</v>
      </c>
      <c r="D3902" s="1" t="e">
        <f>_xlfn.XLOOKUP($A3902,Mapping!$A:$A,Mapping!$E:$E)</f>
        <v>#N/A</v>
      </c>
      <c r="E3902" s="1" t="e">
        <f>_xlfn.XLOOKUP($A3902,Mapping!$A:$A,Mapping!$C:$C)</f>
        <v>#N/A</v>
      </c>
      <c r="F3902" s="1" t="e">
        <f>_xlfn.XLOOKUP($A3902,Mapping!$A:$A,Mapping!$G:$G)</f>
        <v>#N/A</v>
      </c>
    </row>
    <row r="3903" spans="1:6" hidden="1" x14ac:dyDescent="0.25">
      <c r="A3903" t="s">
        <v>1496</v>
      </c>
      <c r="B3903" t="s">
        <v>19</v>
      </c>
      <c r="C3903" s="1" t="e">
        <f>_xlfn.XLOOKUP($A3903,Mapping!$A:$A,Mapping!$D:$D)</f>
        <v>#N/A</v>
      </c>
      <c r="D3903" s="1" t="e">
        <f>_xlfn.XLOOKUP($A3903,Mapping!$A:$A,Mapping!$E:$E)</f>
        <v>#N/A</v>
      </c>
      <c r="E3903" s="1" t="e">
        <f>_xlfn.XLOOKUP($A3903,Mapping!$A:$A,Mapping!$C:$C)</f>
        <v>#N/A</v>
      </c>
      <c r="F3903" s="1" t="e">
        <f>_xlfn.XLOOKUP($A3903,Mapping!$A:$A,Mapping!$G:$G)</f>
        <v>#N/A</v>
      </c>
    </row>
    <row r="3904" spans="1:6" hidden="1" x14ac:dyDescent="0.25">
      <c r="A3904" t="s">
        <v>1497</v>
      </c>
      <c r="B3904" t="s">
        <v>19</v>
      </c>
      <c r="C3904" s="1" t="e">
        <f>_xlfn.XLOOKUP($A3904,Mapping!$A:$A,Mapping!$D:$D)</f>
        <v>#N/A</v>
      </c>
      <c r="D3904" s="1" t="e">
        <f>_xlfn.XLOOKUP($A3904,Mapping!$A:$A,Mapping!$E:$E)</f>
        <v>#N/A</v>
      </c>
      <c r="E3904" s="1" t="e">
        <f>_xlfn.XLOOKUP($A3904,Mapping!$A:$A,Mapping!$C:$C)</f>
        <v>#N/A</v>
      </c>
      <c r="F3904" s="1" t="e">
        <f>_xlfn.XLOOKUP($A3904,Mapping!$A:$A,Mapping!$G:$G)</f>
        <v>#N/A</v>
      </c>
    </row>
    <row r="3905" spans="1:6" hidden="1" x14ac:dyDescent="0.25">
      <c r="A3905" t="s">
        <v>59</v>
      </c>
      <c r="B3905" t="s">
        <v>59</v>
      </c>
      <c r="C3905" s="1" t="e">
        <f>_xlfn.XLOOKUP($A3905,Mapping!$A:$A,Mapping!$D:$D)</f>
        <v>#N/A</v>
      </c>
      <c r="D3905" s="1" t="e">
        <f>_xlfn.XLOOKUP($A3905,Mapping!$A:$A,Mapping!$E:$E)</f>
        <v>#N/A</v>
      </c>
      <c r="E3905" s="1" t="e">
        <f>_xlfn.XLOOKUP($A3905,Mapping!$A:$A,Mapping!$C:$C)</f>
        <v>#N/A</v>
      </c>
      <c r="F3905" s="1" t="e">
        <f>_xlfn.XLOOKUP($A3905,Mapping!$A:$A,Mapping!$G:$G)</f>
        <v>#N/A</v>
      </c>
    </row>
    <row r="3906" spans="1:6" hidden="1" x14ac:dyDescent="0.25">
      <c r="A3906" t="s">
        <v>3651</v>
      </c>
      <c r="B3906" t="s">
        <v>3652</v>
      </c>
      <c r="C3906" s="1" t="e">
        <f>_xlfn.XLOOKUP($A3906,Mapping!$A:$A,Mapping!$D:$D)</f>
        <v>#N/A</v>
      </c>
      <c r="D3906" s="1" t="e">
        <f>_xlfn.XLOOKUP($A3906,Mapping!$A:$A,Mapping!$E:$E)</f>
        <v>#N/A</v>
      </c>
      <c r="E3906" s="1" t="e">
        <f>_xlfn.XLOOKUP($A3906,Mapping!$A:$A,Mapping!$C:$C)</f>
        <v>#N/A</v>
      </c>
      <c r="F3906" s="1" t="e">
        <f>_xlfn.XLOOKUP($A3906,Mapping!$A:$A,Mapping!$G:$G)</f>
        <v>#N/A</v>
      </c>
    </row>
    <row r="3907" spans="1:6" hidden="1" x14ac:dyDescent="0.25">
      <c r="A3907" t="s">
        <v>3654</v>
      </c>
      <c r="B3907" t="s">
        <v>3652</v>
      </c>
      <c r="C3907" s="1" t="e">
        <f>_xlfn.XLOOKUP($A3907,Mapping!$A:$A,Mapping!$D:$D)</f>
        <v>#N/A</v>
      </c>
      <c r="D3907" s="1" t="e">
        <f>_xlfn.XLOOKUP($A3907,Mapping!$A:$A,Mapping!$E:$E)</f>
        <v>#N/A</v>
      </c>
      <c r="E3907" s="1" t="e">
        <f>_xlfn.XLOOKUP($A3907,Mapping!$A:$A,Mapping!$C:$C)</f>
        <v>#N/A</v>
      </c>
      <c r="F3907" s="1" t="e">
        <f>_xlfn.XLOOKUP($A3907,Mapping!$A:$A,Mapping!$G:$G)</f>
        <v>#N/A</v>
      </c>
    </row>
    <row r="3908" spans="1:6" hidden="1" x14ac:dyDescent="0.25">
      <c r="A3908" t="s">
        <v>3646</v>
      </c>
      <c r="B3908" t="s">
        <v>3647</v>
      </c>
      <c r="C3908" s="1" t="e">
        <f>_xlfn.XLOOKUP($A3908,Mapping!$A:$A,Mapping!$D:$D)</f>
        <v>#N/A</v>
      </c>
      <c r="D3908" s="1" t="e">
        <f>_xlfn.XLOOKUP($A3908,Mapping!$A:$A,Mapping!$E:$E)</f>
        <v>#N/A</v>
      </c>
      <c r="E3908" s="1" t="e">
        <f>_xlfn.XLOOKUP($A3908,Mapping!$A:$A,Mapping!$C:$C)</f>
        <v>#N/A</v>
      </c>
      <c r="F3908" s="1" t="e">
        <f>_xlfn.XLOOKUP($A3908,Mapping!$A:$A,Mapping!$G:$G)</f>
        <v>#N/A</v>
      </c>
    </row>
    <row r="3909" spans="1:6" hidden="1" x14ac:dyDescent="0.25">
      <c r="A3909" t="s">
        <v>3648</v>
      </c>
      <c r="B3909" t="s">
        <v>3647</v>
      </c>
      <c r="C3909" s="1" t="e">
        <f>_xlfn.XLOOKUP($A3909,Mapping!$A:$A,Mapping!$D:$D)</f>
        <v>#N/A</v>
      </c>
      <c r="D3909" s="1" t="e">
        <f>_xlfn.XLOOKUP($A3909,Mapping!$A:$A,Mapping!$E:$E)</f>
        <v>#N/A</v>
      </c>
      <c r="E3909" s="1" t="e">
        <f>_xlfn.XLOOKUP($A3909,Mapping!$A:$A,Mapping!$C:$C)</f>
        <v>#N/A</v>
      </c>
      <c r="F3909" s="1" t="e">
        <f>_xlfn.XLOOKUP($A3909,Mapping!$A:$A,Mapping!$G:$G)</f>
        <v>#N/A</v>
      </c>
    </row>
    <row r="3910" spans="1:6" hidden="1" x14ac:dyDescent="0.25">
      <c r="A3910" t="s">
        <v>3657</v>
      </c>
      <c r="B3910" t="s">
        <v>3647</v>
      </c>
      <c r="C3910" s="1" t="e">
        <f>_xlfn.XLOOKUP($A3910,Mapping!$A:$A,Mapping!$D:$D)</f>
        <v>#N/A</v>
      </c>
      <c r="D3910" s="1" t="e">
        <f>_xlfn.XLOOKUP($A3910,Mapping!$A:$A,Mapping!$E:$E)</f>
        <v>#N/A</v>
      </c>
      <c r="E3910" s="1" t="e">
        <f>_xlfn.XLOOKUP($A3910,Mapping!$A:$A,Mapping!$C:$C)</f>
        <v>#N/A</v>
      </c>
      <c r="F3910" s="1" t="e">
        <f>_xlfn.XLOOKUP($A3910,Mapping!$A:$A,Mapping!$G:$G)</f>
        <v>#N/A</v>
      </c>
    </row>
    <row r="3911" spans="1:6" hidden="1" x14ac:dyDescent="0.25">
      <c r="A3911" t="s">
        <v>3659</v>
      </c>
      <c r="B3911" t="s">
        <v>3660</v>
      </c>
      <c r="C3911" s="1" t="e">
        <f>_xlfn.XLOOKUP($A3911,Mapping!$A:$A,Mapping!$D:$D)</f>
        <v>#N/A</v>
      </c>
      <c r="D3911" s="1" t="e">
        <f>_xlfn.XLOOKUP($A3911,Mapping!$A:$A,Mapping!$E:$E)</f>
        <v>#N/A</v>
      </c>
      <c r="E3911" s="1" t="e">
        <f>_xlfn.XLOOKUP($A3911,Mapping!$A:$A,Mapping!$C:$C)</f>
        <v>#N/A</v>
      </c>
      <c r="F3911" s="1" t="e">
        <f>_xlfn.XLOOKUP($A3911,Mapping!$A:$A,Mapping!$G:$G)</f>
        <v>#N/A</v>
      </c>
    </row>
    <row r="3912" spans="1:6" hidden="1" x14ac:dyDescent="0.25">
      <c r="A3912" t="s">
        <v>1521</v>
      </c>
      <c r="B3912" t="s">
        <v>22</v>
      </c>
      <c r="C3912" s="1" t="e">
        <f>_xlfn.XLOOKUP($A3912,Mapping!$A:$A,Mapping!$D:$D)</f>
        <v>#N/A</v>
      </c>
      <c r="D3912" s="1" t="e">
        <f>_xlfn.XLOOKUP($A3912,Mapping!$A:$A,Mapping!$E:$E)</f>
        <v>#N/A</v>
      </c>
      <c r="E3912" s="1" t="e">
        <f>_xlfn.XLOOKUP($A3912,Mapping!$A:$A,Mapping!$C:$C)</f>
        <v>#N/A</v>
      </c>
      <c r="F3912" s="1" t="e">
        <f>_xlfn.XLOOKUP($A3912,Mapping!$A:$A,Mapping!$G:$G)</f>
        <v>#N/A</v>
      </c>
    </row>
    <row r="3913" spans="1:6" hidden="1" x14ac:dyDescent="0.25">
      <c r="A3913" t="s">
        <v>1522</v>
      </c>
      <c r="B3913" t="s">
        <v>22</v>
      </c>
      <c r="C3913" s="1" t="e">
        <f>_xlfn.XLOOKUP($A3913,Mapping!$A:$A,Mapping!$D:$D)</f>
        <v>#N/A</v>
      </c>
      <c r="D3913" s="1" t="e">
        <f>_xlfn.XLOOKUP($A3913,Mapping!$A:$A,Mapping!$E:$E)</f>
        <v>#N/A</v>
      </c>
      <c r="E3913" s="1" t="e">
        <f>_xlfn.XLOOKUP($A3913,Mapping!$A:$A,Mapping!$C:$C)</f>
        <v>#N/A</v>
      </c>
      <c r="F3913" s="1" t="e">
        <f>_xlfn.XLOOKUP($A3913,Mapping!$A:$A,Mapping!$G:$G)</f>
        <v>#N/A</v>
      </c>
    </row>
    <row r="3914" spans="1:6" hidden="1" x14ac:dyDescent="0.25">
      <c r="A3914" t="s">
        <v>1523</v>
      </c>
      <c r="B3914" t="s">
        <v>22</v>
      </c>
      <c r="C3914" s="1" t="e">
        <f>_xlfn.XLOOKUP($A3914,Mapping!$A:$A,Mapping!$D:$D)</f>
        <v>#N/A</v>
      </c>
      <c r="D3914" s="1" t="e">
        <f>_xlfn.XLOOKUP($A3914,Mapping!$A:$A,Mapping!$E:$E)</f>
        <v>#N/A</v>
      </c>
      <c r="E3914" s="1" t="e">
        <f>_xlfn.XLOOKUP($A3914,Mapping!$A:$A,Mapping!$C:$C)</f>
        <v>#N/A</v>
      </c>
      <c r="F3914" s="1" t="e">
        <f>_xlfn.XLOOKUP($A3914,Mapping!$A:$A,Mapping!$G:$G)</f>
        <v>#N/A</v>
      </c>
    </row>
    <row r="3915" spans="1:6" hidden="1" x14ac:dyDescent="0.25">
      <c r="A3915" t="s">
        <v>1524</v>
      </c>
      <c r="B3915" t="s">
        <v>22</v>
      </c>
      <c r="C3915" s="1" t="e">
        <f>_xlfn.XLOOKUP($A3915,Mapping!$A:$A,Mapping!$D:$D)</f>
        <v>#N/A</v>
      </c>
      <c r="D3915" s="1" t="e">
        <f>_xlfn.XLOOKUP($A3915,Mapping!$A:$A,Mapping!$E:$E)</f>
        <v>#N/A</v>
      </c>
      <c r="E3915" s="1" t="e">
        <f>_xlfn.XLOOKUP($A3915,Mapping!$A:$A,Mapping!$C:$C)</f>
        <v>#N/A</v>
      </c>
      <c r="F3915" s="1" t="e">
        <f>_xlfn.XLOOKUP($A3915,Mapping!$A:$A,Mapping!$G:$G)</f>
        <v>#N/A</v>
      </c>
    </row>
    <row r="3916" spans="1:6" hidden="1" x14ac:dyDescent="0.25">
      <c r="A3916" t="s">
        <v>1525</v>
      </c>
      <c r="B3916" t="s">
        <v>22</v>
      </c>
      <c r="C3916" s="1" t="e">
        <f>_xlfn.XLOOKUP($A3916,Mapping!$A:$A,Mapping!$D:$D)</f>
        <v>#N/A</v>
      </c>
      <c r="D3916" s="1" t="e">
        <f>_xlfn.XLOOKUP($A3916,Mapping!$A:$A,Mapping!$E:$E)</f>
        <v>#N/A</v>
      </c>
      <c r="E3916" s="1" t="e">
        <f>_xlfn.XLOOKUP($A3916,Mapping!$A:$A,Mapping!$C:$C)</f>
        <v>#N/A</v>
      </c>
      <c r="F3916" s="1" t="e">
        <f>_xlfn.XLOOKUP($A3916,Mapping!$A:$A,Mapping!$G:$G)</f>
        <v>#N/A</v>
      </c>
    </row>
    <row r="3917" spans="1:6" hidden="1" x14ac:dyDescent="0.25">
      <c r="A3917" t="s">
        <v>1526</v>
      </c>
      <c r="B3917" t="s">
        <v>22</v>
      </c>
      <c r="C3917" s="1" t="e">
        <f>_xlfn.XLOOKUP($A3917,Mapping!$A:$A,Mapping!$D:$D)</f>
        <v>#N/A</v>
      </c>
      <c r="D3917" s="1" t="e">
        <f>_xlfn.XLOOKUP($A3917,Mapping!$A:$A,Mapping!$E:$E)</f>
        <v>#N/A</v>
      </c>
      <c r="E3917" s="1" t="e">
        <f>_xlfn.XLOOKUP($A3917,Mapping!$A:$A,Mapping!$C:$C)</f>
        <v>#N/A</v>
      </c>
      <c r="F3917" s="1" t="e">
        <f>_xlfn.XLOOKUP($A3917,Mapping!$A:$A,Mapping!$G:$G)</f>
        <v>#N/A</v>
      </c>
    </row>
    <row r="3918" spans="1:6" hidden="1" x14ac:dyDescent="0.25">
      <c r="A3918" t="s">
        <v>1527</v>
      </c>
      <c r="B3918" t="s">
        <v>22</v>
      </c>
      <c r="C3918" s="1" t="e">
        <f>_xlfn.XLOOKUP($A3918,Mapping!$A:$A,Mapping!$D:$D)</f>
        <v>#N/A</v>
      </c>
      <c r="D3918" s="1" t="e">
        <f>_xlfn.XLOOKUP($A3918,Mapping!$A:$A,Mapping!$E:$E)</f>
        <v>#N/A</v>
      </c>
      <c r="E3918" s="1" t="e">
        <f>_xlfn.XLOOKUP($A3918,Mapping!$A:$A,Mapping!$C:$C)</f>
        <v>#N/A</v>
      </c>
      <c r="F3918" s="1" t="e">
        <f>_xlfn.XLOOKUP($A3918,Mapping!$A:$A,Mapping!$G:$G)</f>
        <v>#N/A</v>
      </c>
    </row>
    <row r="3919" spans="1:6" hidden="1" x14ac:dyDescent="0.25">
      <c r="A3919" t="s">
        <v>1528</v>
      </c>
      <c r="B3919" t="s">
        <v>22</v>
      </c>
      <c r="C3919" s="1" t="e">
        <f>_xlfn.XLOOKUP($A3919,Mapping!$A:$A,Mapping!$D:$D)</f>
        <v>#N/A</v>
      </c>
      <c r="D3919" s="1" t="e">
        <f>_xlfn.XLOOKUP($A3919,Mapping!$A:$A,Mapping!$E:$E)</f>
        <v>#N/A</v>
      </c>
      <c r="E3919" s="1" t="e">
        <f>_xlfn.XLOOKUP($A3919,Mapping!$A:$A,Mapping!$C:$C)</f>
        <v>#N/A</v>
      </c>
      <c r="F3919" s="1" t="e">
        <f>_xlfn.XLOOKUP($A3919,Mapping!$A:$A,Mapping!$G:$G)</f>
        <v>#N/A</v>
      </c>
    </row>
    <row r="3920" spans="1:6" hidden="1" x14ac:dyDescent="0.25">
      <c r="A3920" t="s">
        <v>1529</v>
      </c>
      <c r="B3920" t="s">
        <v>22</v>
      </c>
      <c r="C3920" s="1" t="e">
        <f>_xlfn.XLOOKUP($A3920,Mapping!$A:$A,Mapping!$D:$D)</f>
        <v>#N/A</v>
      </c>
      <c r="D3920" s="1" t="e">
        <f>_xlfn.XLOOKUP($A3920,Mapping!$A:$A,Mapping!$E:$E)</f>
        <v>#N/A</v>
      </c>
      <c r="E3920" s="1" t="e">
        <f>_xlfn.XLOOKUP($A3920,Mapping!$A:$A,Mapping!$C:$C)</f>
        <v>#N/A</v>
      </c>
      <c r="F3920" s="1" t="e">
        <f>_xlfn.XLOOKUP($A3920,Mapping!$A:$A,Mapping!$G:$G)</f>
        <v>#N/A</v>
      </c>
    </row>
    <row r="3921" spans="1:6" hidden="1" x14ac:dyDescent="0.25">
      <c r="A3921" t="s">
        <v>1530</v>
      </c>
      <c r="B3921" t="s">
        <v>22</v>
      </c>
      <c r="C3921" s="1" t="e">
        <f>_xlfn.XLOOKUP($A3921,Mapping!$A:$A,Mapping!$D:$D)</f>
        <v>#N/A</v>
      </c>
      <c r="D3921" s="1" t="e">
        <f>_xlfn.XLOOKUP($A3921,Mapping!$A:$A,Mapping!$E:$E)</f>
        <v>#N/A</v>
      </c>
      <c r="E3921" s="1" t="e">
        <f>_xlfn.XLOOKUP($A3921,Mapping!$A:$A,Mapping!$C:$C)</f>
        <v>#N/A</v>
      </c>
      <c r="F3921" s="1" t="e">
        <f>_xlfn.XLOOKUP($A3921,Mapping!$A:$A,Mapping!$G:$G)</f>
        <v>#N/A</v>
      </c>
    </row>
    <row r="3922" spans="1:6" hidden="1" x14ac:dyDescent="0.25">
      <c r="A3922" t="s">
        <v>1531</v>
      </c>
      <c r="B3922" t="s">
        <v>22</v>
      </c>
      <c r="C3922" s="1" t="e">
        <f>_xlfn.XLOOKUP($A3922,Mapping!$A:$A,Mapping!$D:$D)</f>
        <v>#N/A</v>
      </c>
      <c r="D3922" s="1" t="e">
        <f>_xlfn.XLOOKUP($A3922,Mapping!$A:$A,Mapping!$E:$E)</f>
        <v>#N/A</v>
      </c>
      <c r="E3922" s="1" t="e">
        <f>_xlfn.XLOOKUP($A3922,Mapping!$A:$A,Mapping!$C:$C)</f>
        <v>#N/A</v>
      </c>
      <c r="F3922" s="1" t="e">
        <f>_xlfn.XLOOKUP($A3922,Mapping!$A:$A,Mapping!$G:$G)</f>
        <v>#N/A</v>
      </c>
    </row>
    <row r="3923" spans="1:6" hidden="1" x14ac:dyDescent="0.25">
      <c r="A3923" t="s">
        <v>1532</v>
      </c>
      <c r="B3923" t="s">
        <v>22</v>
      </c>
      <c r="C3923" s="1" t="e">
        <f>_xlfn.XLOOKUP($A3923,Mapping!$A:$A,Mapping!$D:$D)</f>
        <v>#N/A</v>
      </c>
      <c r="D3923" s="1" t="e">
        <f>_xlfn.XLOOKUP($A3923,Mapping!$A:$A,Mapping!$E:$E)</f>
        <v>#N/A</v>
      </c>
      <c r="E3923" s="1" t="e">
        <f>_xlfn.XLOOKUP($A3923,Mapping!$A:$A,Mapping!$C:$C)</f>
        <v>#N/A</v>
      </c>
      <c r="F3923" s="1" t="e">
        <f>_xlfn.XLOOKUP($A3923,Mapping!$A:$A,Mapping!$G:$G)</f>
        <v>#N/A</v>
      </c>
    </row>
    <row r="3924" spans="1:6" hidden="1" x14ac:dyDescent="0.25">
      <c r="A3924" t="s">
        <v>1533</v>
      </c>
      <c r="B3924" t="s">
        <v>22</v>
      </c>
      <c r="C3924" s="1" t="e">
        <f>_xlfn.XLOOKUP($A3924,Mapping!$A:$A,Mapping!$D:$D)</f>
        <v>#N/A</v>
      </c>
      <c r="D3924" s="1" t="e">
        <f>_xlfn.XLOOKUP($A3924,Mapping!$A:$A,Mapping!$E:$E)</f>
        <v>#N/A</v>
      </c>
      <c r="E3924" s="1" t="e">
        <f>_xlfn.XLOOKUP($A3924,Mapping!$A:$A,Mapping!$C:$C)</f>
        <v>#N/A</v>
      </c>
      <c r="F3924" s="1" t="e">
        <f>_xlfn.XLOOKUP($A3924,Mapping!$A:$A,Mapping!$G:$G)</f>
        <v>#N/A</v>
      </c>
    </row>
    <row r="3925" spans="1:6" hidden="1" x14ac:dyDescent="0.25">
      <c r="A3925" t="s">
        <v>1534</v>
      </c>
      <c r="B3925" t="s">
        <v>22</v>
      </c>
      <c r="C3925" s="1" t="e">
        <f>_xlfn.XLOOKUP($A3925,Mapping!$A:$A,Mapping!$D:$D)</f>
        <v>#N/A</v>
      </c>
      <c r="D3925" s="1" t="e">
        <f>_xlfn.XLOOKUP($A3925,Mapping!$A:$A,Mapping!$E:$E)</f>
        <v>#N/A</v>
      </c>
      <c r="E3925" s="1" t="e">
        <f>_xlfn.XLOOKUP($A3925,Mapping!$A:$A,Mapping!$C:$C)</f>
        <v>#N/A</v>
      </c>
      <c r="F3925" s="1" t="e">
        <f>_xlfn.XLOOKUP($A3925,Mapping!$A:$A,Mapping!$G:$G)</f>
        <v>#N/A</v>
      </c>
    </row>
    <row r="3926" spans="1:6" hidden="1" x14ac:dyDescent="0.25">
      <c r="A3926" t="s">
        <v>1535</v>
      </c>
      <c r="B3926" t="s">
        <v>22</v>
      </c>
      <c r="C3926" s="1" t="e">
        <f>_xlfn.XLOOKUP($A3926,Mapping!$A:$A,Mapping!$D:$D)</f>
        <v>#N/A</v>
      </c>
      <c r="D3926" s="1" t="e">
        <f>_xlfn.XLOOKUP($A3926,Mapping!$A:$A,Mapping!$E:$E)</f>
        <v>#N/A</v>
      </c>
      <c r="E3926" s="1" t="e">
        <f>_xlfn.XLOOKUP($A3926,Mapping!$A:$A,Mapping!$C:$C)</f>
        <v>#N/A</v>
      </c>
      <c r="F3926" s="1" t="e">
        <f>_xlfn.XLOOKUP($A3926,Mapping!$A:$A,Mapping!$G:$G)</f>
        <v>#N/A</v>
      </c>
    </row>
    <row r="3927" spans="1:6" hidden="1" x14ac:dyDescent="0.25">
      <c r="A3927" t="s">
        <v>1536</v>
      </c>
      <c r="B3927" t="s">
        <v>22</v>
      </c>
      <c r="C3927" s="1" t="e">
        <f>_xlfn.XLOOKUP($A3927,Mapping!$A:$A,Mapping!$D:$D)</f>
        <v>#N/A</v>
      </c>
      <c r="D3927" s="1" t="e">
        <f>_xlfn.XLOOKUP($A3927,Mapping!$A:$A,Mapping!$E:$E)</f>
        <v>#N/A</v>
      </c>
      <c r="E3927" s="1" t="e">
        <f>_xlfn.XLOOKUP($A3927,Mapping!$A:$A,Mapping!$C:$C)</f>
        <v>#N/A</v>
      </c>
      <c r="F3927" s="1" t="e">
        <f>_xlfn.XLOOKUP($A3927,Mapping!$A:$A,Mapping!$G:$G)</f>
        <v>#N/A</v>
      </c>
    </row>
    <row r="3928" spans="1:6" hidden="1" x14ac:dyDescent="0.25">
      <c r="A3928" t="s">
        <v>1537</v>
      </c>
      <c r="B3928" t="s">
        <v>22</v>
      </c>
      <c r="C3928" s="1" t="e">
        <f>_xlfn.XLOOKUP($A3928,Mapping!$A:$A,Mapping!$D:$D)</f>
        <v>#N/A</v>
      </c>
      <c r="D3928" s="1" t="e">
        <f>_xlfn.XLOOKUP($A3928,Mapping!$A:$A,Mapping!$E:$E)</f>
        <v>#N/A</v>
      </c>
      <c r="E3928" s="1" t="e">
        <f>_xlfn.XLOOKUP($A3928,Mapping!$A:$A,Mapping!$C:$C)</f>
        <v>#N/A</v>
      </c>
      <c r="F3928" s="1" t="e">
        <f>_xlfn.XLOOKUP($A3928,Mapping!$A:$A,Mapping!$G:$G)</f>
        <v>#N/A</v>
      </c>
    </row>
    <row r="3929" spans="1:6" hidden="1" x14ac:dyDescent="0.25">
      <c r="A3929" t="s">
        <v>1538</v>
      </c>
      <c r="B3929" t="s">
        <v>22</v>
      </c>
      <c r="C3929" s="1" t="e">
        <f>_xlfn.XLOOKUP($A3929,Mapping!$A:$A,Mapping!$D:$D)</f>
        <v>#N/A</v>
      </c>
      <c r="D3929" s="1" t="e">
        <f>_xlfn.XLOOKUP($A3929,Mapping!$A:$A,Mapping!$E:$E)</f>
        <v>#N/A</v>
      </c>
      <c r="E3929" s="1" t="e">
        <f>_xlfn.XLOOKUP($A3929,Mapping!$A:$A,Mapping!$C:$C)</f>
        <v>#N/A</v>
      </c>
      <c r="F3929" s="1" t="e">
        <f>_xlfn.XLOOKUP($A3929,Mapping!$A:$A,Mapping!$G:$G)</f>
        <v>#N/A</v>
      </c>
    </row>
    <row r="3930" spans="1:6" hidden="1" x14ac:dyDescent="0.25">
      <c r="A3930" t="s">
        <v>1539</v>
      </c>
      <c r="B3930" t="s">
        <v>22</v>
      </c>
      <c r="C3930" s="1" t="e">
        <f>_xlfn.XLOOKUP($A3930,Mapping!$A:$A,Mapping!$D:$D)</f>
        <v>#N/A</v>
      </c>
      <c r="D3930" s="1" t="e">
        <f>_xlfn.XLOOKUP($A3930,Mapping!$A:$A,Mapping!$E:$E)</f>
        <v>#N/A</v>
      </c>
      <c r="E3930" s="1" t="e">
        <f>_xlfn.XLOOKUP($A3930,Mapping!$A:$A,Mapping!$C:$C)</f>
        <v>#N/A</v>
      </c>
      <c r="F3930" s="1" t="e">
        <f>_xlfn.XLOOKUP($A3930,Mapping!$A:$A,Mapping!$G:$G)</f>
        <v>#N/A</v>
      </c>
    </row>
    <row r="3931" spans="1:6" hidden="1" x14ac:dyDescent="0.25">
      <c r="A3931" t="s">
        <v>1540</v>
      </c>
      <c r="B3931" t="s">
        <v>22</v>
      </c>
      <c r="C3931" s="1" t="e">
        <f>_xlfn.XLOOKUP($A3931,Mapping!$A:$A,Mapping!$D:$D)</f>
        <v>#N/A</v>
      </c>
      <c r="D3931" s="1" t="e">
        <f>_xlfn.XLOOKUP($A3931,Mapping!$A:$A,Mapping!$E:$E)</f>
        <v>#N/A</v>
      </c>
      <c r="E3931" s="1" t="e">
        <f>_xlfn.XLOOKUP($A3931,Mapping!$A:$A,Mapping!$C:$C)</f>
        <v>#N/A</v>
      </c>
      <c r="F3931" s="1" t="e">
        <f>_xlfn.XLOOKUP($A3931,Mapping!$A:$A,Mapping!$G:$G)</f>
        <v>#N/A</v>
      </c>
    </row>
    <row r="3932" spans="1:6" hidden="1" x14ac:dyDescent="0.25">
      <c r="A3932" t="s">
        <v>1541</v>
      </c>
      <c r="B3932" t="s">
        <v>22</v>
      </c>
      <c r="C3932" s="1" t="e">
        <f>_xlfn.XLOOKUP($A3932,Mapping!$A:$A,Mapping!$D:$D)</f>
        <v>#N/A</v>
      </c>
      <c r="D3932" s="1" t="e">
        <f>_xlfn.XLOOKUP($A3932,Mapping!$A:$A,Mapping!$E:$E)</f>
        <v>#N/A</v>
      </c>
      <c r="E3932" s="1" t="e">
        <f>_xlfn.XLOOKUP($A3932,Mapping!$A:$A,Mapping!$C:$C)</f>
        <v>#N/A</v>
      </c>
      <c r="F3932" s="1" t="e">
        <f>_xlfn.XLOOKUP($A3932,Mapping!$A:$A,Mapping!$G:$G)</f>
        <v>#N/A</v>
      </c>
    </row>
    <row r="3933" spans="1:6" hidden="1" x14ac:dyDescent="0.25">
      <c r="A3933" t="s">
        <v>1542</v>
      </c>
      <c r="B3933" t="s">
        <v>22</v>
      </c>
      <c r="C3933" s="1" t="e">
        <f>_xlfn.XLOOKUP($A3933,Mapping!$A:$A,Mapping!$D:$D)</f>
        <v>#N/A</v>
      </c>
      <c r="D3933" s="1" t="e">
        <f>_xlfn.XLOOKUP($A3933,Mapping!$A:$A,Mapping!$E:$E)</f>
        <v>#N/A</v>
      </c>
      <c r="E3933" s="1" t="e">
        <f>_xlfn.XLOOKUP($A3933,Mapping!$A:$A,Mapping!$C:$C)</f>
        <v>#N/A</v>
      </c>
      <c r="F3933" s="1" t="e">
        <f>_xlfn.XLOOKUP($A3933,Mapping!$A:$A,Mapping!$G:$G)</f>
        <v>#N/A</v>
      </c>
    </row>
    <row r="3934" spans="1:6" hidden="1" x14ac:dyDescent="0.25">
      <c r="A3934" t="s">
        <v>1543</v>
      </c>
      <c r="B3934" t="s">
        <v>22</v>
      </c>
      <c r="C3934" s="1" t="e">
        <f>_xlfn.XLOOKUP($A3934,Mapping!$A:$A,Mapping!$D:$D)</f>
        <v>#N/A</v>
      </c>
      <c r="D3934" s="1" t="e">
        <f>_xlfn.XLOOKUP($A3934,Mapping!$A:$A,Mapping!$E:$E)</f>
        <v>#N/A</v>
      </c>
      <c r="E3934" s="1" t="e">
        <f>_xlfn.XLOOKUP($A3934,Mapping!$A:$A,Mapping!$C:$C)</f>
        <v>#N/A</v>
      </c>
      <c r="F3934" s="1" t="e">
        <f>_xlfn.XLOOKUP($A3934,Mapping!$A:$A,Mapping!$G:$G)</f>
        <v>#N/A</v>
      </c>
    </row>
    <row r="3935" spans="1:6" hidden="1" x14ac:dyDescent="0.25">
      <c r="A3935" t="s">
        <v>1544</v>
      </c>
      <c r="B3935" t="s">
        <v>22</v>
      </c>
      <c r="C3935" s="1" t="e">
        <f>_xlfn.XLOOKUP($A3935,Mapping!$A:$A,Mapping!$D:$D)</f>
        <v>#N/A</v>
      </c>
      <c r="D3935" s="1" t="e">
        <f>_xlfn.XLOOKUP($A3935,Mapping!$A:$A,Mapping!$E:$E)</f>
        <v>#N/A</v>
      </c>
      <c r="E3935" s="1" t="e">
        <f>_xlfn.XLOOKUP($A3935,Mapping!$A:$A,Mapping!$C:$C)</f>
        <v>#N/A</v>
      </c>
      <c r="F3935" s="1" t="e">
        <f>_xlfn.XLOOKUP($A3935,Mapping!$A:$A,Mapping!$G:$G)</f>
        <v>#N/A</v>
      </c>
    </row>
    <row r="3936" spans="1:6" hidden="1" x14ac:dyDescent="0.25">
      <c r="A3936" t="s">
        <v>1545</v>
      </c>
      <c r="B3936" t="s">
        <v>22</v>
      </c>
      <c r="C3936" s="1" t="e">
        <f>_xlfn.XLOOKUP($A3936,Mapping!$A:$A,Mapping!$D:$D)</f>
        <v>#N/A</v>
      </c>
      <c r="D3936" s="1" t="e">
        <f>_xlfn.XLOOKUP($A3936,Mapping!$A:$A,Mapping!$E:$E)</f>
        <v>#N/A</v>
      </c>
      <c r="E3936" s="1" t="e">
        <f>_xlfn.XLOOKUP($A3936,Mapping!$A:$A,Mapping!$C:$C)</f>
        <v>#N/A</v>
      </c>
      <c r="F3936" s="1" t="e">
        <f>_xlfn.XLOOKUP($A3936,Mapping!$A:$A,Mapping!$G:$G)</f>
        <v>#N/A</v>
      </c>
    </row>
    <row r="3937" spans="1:6" hidden="1" x14ac:dyDescent="0.25">
      <c r="A3937" t="s">
        <v>1546</v>
      </c>
      <c r="B3937" t="s">
        <v>22</v>
      </c>
      <c r="C3937" s="1" t="e">
        <f>_xlfn.XLOOKUP($A3937,Mapping!$A:$A,Mapping!$D:$D)</f>
        <v>#N/A</v>
      </c>
      <c r="D3937" s="1" t="e">
        <f>_xlfn.XLOOKUP($A3937,Mapping!$A:$A,Mapping!$E:$E)</f>
        <v>#N/A</v>
      </c>
      <c r="E3937" s="1" t="e">
        <f>_xlfn.XLOOKUP($A3937,Mapping!$A:$A,Mapping!$C:$C)</f>
        <v>#N/A</v>
      </c>
      <c r="F3937" s="1" t="e">
        <f>_xlfn.XLOOKUP($A3937,Mapping!$A:$A,Mapping!$G:$G)</f>
        <v>#N/A</v>
      </c>
    </row>
    <row r="3938" spans="1:6" hidden="1" x14ac:dyDescent="0.25">
      <c r="A3938" t="s">
        <v>1547</v>
      </c>
      <c r="B3938" t="s">
        <v>22</v>
      </c>
      <c r="C3938" s="1" t="e">
        <f>_xlfn.XLOOKUP($A3938,Mapping!$A:$A,Mapping!$D:$D)</f>
        <v>#N/A</v>
      </c>
      <c r="D3938" s="1" t="e">
        <f>_xlfn.XLOOKUP($A3938,Mapping!$A:$A,Mapping!$E:$E)</f>
        <v>#N/A</v>
      </c>
      <c r="E3938" s="1" t="e">
        <f>_xlfn.XLOOKUP($A3938,Mapping!$A:$A,Mapping!$C:$C)</f>
        <v>#N/A</v>
      </c>
      <c r="F3938" s="1" t="e">
        <f>_xlfn.XLOOKUP($A3938,Mapping!$A:$A,Mapping!$G:$G)</f>
        <v>#N/A</v>
      </c>
    </row>
    <row r="3939" spans="1:6" hidden="1" x14ac:dyDescent="0.25">
      <c r="A3939" t="s">
        <v>1548</v>
      </c>
      <c r="B3939" t="s">
        <v>22</v>
      </c>
      <c r="C3939" s="1" t="e">
        <f>_xlfn.XLOOKUP($A3939,Mapping!$A:$A,Mapping!$D:$D)</f>
        <v>#N/A</v>
      </c>
      <c r="D3939" s="1" t="e">
        <f>_xlfn.XLOOKUP($A3939,Mapping!$A:$A,Mapping!$E:$E)</f>
        <v>#N/A</v>
      </c>
      <c r="E3939" s="1" t="e">
        <f>_xlfn.XLOOKUP($A3939,Mapping!$A:$A,Mapping!$C:$C)</f>
        <v>#N/A</v>
      </c>
      <c r="F3939" s="1" t="e">
        <f>_xlfn.XLOOKUP($A3939,Mapping!$A:$A,Mapping!$G:$G)</f>
        <v>#N/A</v>
      </c>
    </row>
    <row r="3940" spans="1:6" hidden="1" x14ac:dyDescent="0.25">
      <c r="A3940" t="s">
        <v>1549</v>
      </c>
      <c r="B3940" t="s">
        <v>22</v>
      </c>
      <c r="C3940" s="1" t="e">
        <f>_xlfn.XLOOKUP($A3940,Mapping!$A:$A,Mapping!$D:$D)</f>
        <v>#N/A</v>
      </c>
      <c r="D3940" s="1" t="e">
        <f>_xlfn.XLOOKUP($A3940,Mapping!$A:$A,Mapping!$E:$E)</f>
        <v>#N/A</v>
      </c>
      <c r="E3940" s="1" t="e">
        <f>_xlfn.XLOOKUP($A3940,Mapping!$A:$A,Mapping!$C:$C)</f>
        <v>#N/A</v>
      </c>
      <c r="F3940" s="1" t="e">
        <f>_xlfn.XLOOKUP($A3940,Mapping!$A:$A,Mapping!$G:$G)</f>
        <v>#N/A</v>
      </c>
    </row>
    <row r="3941" spans="1:6" hidden="1" x14ac:dyDescent="0.25">
      <c r="A3941" t="s">
        <v>1550</v>
      </c>
      <c r="B3941" t="s">
        <v>22</v>
      </c>
      <c r="C3941" s="1" t="e">
        <f>_xlfn.XLOOKUP($A3941,Mapping!$A:$A,Mapping!$D:$D)</f>
        <v>#N/A</v>
      </c>
      <c r="D3941" s="1" t="e">
        <f>_xlfn.XLOOKUP($A3941,Mapping!$A:$A,Mapping!$E:$E)</f>
        <v>#N/A</v>
      </c>
      <c r="E3941" s="1" t="e">
        <f>_xlfn.XLOOKUP($A3941,Mapping!$A:$A,Mapping!$C:$C)</f>
        <v>#N/A</v>
      </c>
      <c r="F3941" s="1" t="e">
        <f>_xlfn.XLOOKUP($A3941,Mapping!$A:$A,Mapping!$G:$G)</f>
        <v>#N/A</v>
      </c>
    </row>
    <row r="3942" spans="1:6" hidden="1" x14ac:dyDescent="0.25">
      <c r="A3942" t="s">
        <v>1551</v>
      </c>
      <c r="B3942" t="s">
        <v>22</v>
      </c>
      <c r="C3942" s="1" t="e">
        <f>_xlfn.XLOOKUP($A3942,Mapping!$A:$A,Mapping!$D:$D)</f>
        <v>#N/A</v>
      </c>
      <c r="D3942" s="1" t="e">
        <f>_xlfn.XLOOKUP($A3942,Mapping!$A:$A,Mapping!$E:$E)</f>
        <v>#N/A</v>
      </c>
      <c r="E3942" s="1" t="e">
        <f>_xlfn.XLOOKUP($A3942,Mapping!$A:$A,Mapping!$C:$C)</f>
        <v>#N/A</v>
      </c>
      <c r="F3942" s="1" t="e">
        <f>_xlfn.XLOOKUP($A3942,Mapping!$A:$A,Mapping!$G:$G)</f>
        <v>#N/A</v>
      </c>
    </row>
    <row r="3943" spans="1:6" hidden="1" x14ac:dyDescent="0.25">
      <c r="A3943" t="s">
        <v>1552</v>
      </c>
      <c r="B3943" t="s">
        <v>22</v>
      </c>
      <c r="C3943" s="1" t="e">
        <f>_xlfn.XLOOKUP($A3943,Mapping!$A:$A,Mapping!$D:$D)</f>
        <v>#N/A</v>
      </c>
      <c r="D3943" s="1" t="e">
        <f>_xlfn.XLOOKUP($A3943,Mapping!$A:$A,Mapping!$E:$E)</f>
        <v>#N/A</v>
      </c>
      <c r="E3943" s="1" t="e">
        <f>_xlfn.XLOOKUP($A3943,Mapping!$A:$A,Mapping!$C:$C)</f>
        <v>#N/A</v>
      </c>
      <c r="F3943" s="1" t="e">
        <f>_xlfn.XLOOKUP($A3943,Mapping!$A:$A,Mapping!$G:$G)</f>
        <v>#N/A</v>
      </c>
    </row>
    <row r="3944" spans="1:6" hidden="1" x14ac:dyDescent="0.25">
      <c r="A3944" t="s">
        <v>1553</v>
      </c>
      <c r="B3944" t="s">
        <v>22</v>
      </c>
      <c r="C3944" s="1" t="e">
        <f>_xlfn.XLOOKUP($A3944,Mapping!$A:$A,Mapping!$D:$D)</f>
        <v>#N/A</v>
      </c>
      <c r="D3944" s="1" t="e">
        <f>_xlfn.XLOOKUP($A3944,Mapping!$A:$A,Mapping!$E:$E)</f>
        <v>#N/A</v>
      </c>
      <c r="E3944" s="1" t="e">
        <f>_xlfn.XLOOKUP($A3944,Mapping!$A:$A,Mapping!$C:$C)</f>
        <v>#N/A</v>
      </c>
      <c r="F3944" s="1" t="e">
        <f>_xlfn.XLOOKUP($A3944,Mapping!$A:$A,Mapping!$G:$G)</f>
        <v>#N/A</v>
      </c>
    </row>
    <row r="3945" spans="1:6" hidden="1" x14ac:dyDescent="0.25">
      <c r="A3945" t="s">
        <v>1554</v>
      </c>
      <c r="B3945" t="s">
        <v>22</v>
      </c>
      <c r="C3945" s="1" t="e">
        <f>_xlfn.XLOOKUP($A3945,Mapping!$A:$A,Mapping!$D:$D)</f>
        <v>#N/A</v>
      </c>
      <c r="D3945" s="1" t="e">
        <f>_xlfn.XLOOKUP($A3945,Mapping!$A:$A,Mapping!$E:$E)</f>
        <v>#N/A</v>
      </c>
      <c r="E3945" s="1" t="e">
        <f>_xlfn.XLOOKUP($A3945,Mapping!$A:$A,Mapping!$C:$C)</f>
        <v>#N/A</v>
      </c>
      <c r="F3945" s="1" t="e">
        <f>_xlfn.XLOOKUP($A3945,Mapping!$A:$A,Mapping!$G:$G)</f>
        <v>#N/A</v>
      </c>
    </row>
    <row r="3946" spans="1:6" hidden="1" x14ac:dyDescent="0.25">
      <c r="A3946" t="s">
        <v>1555</v>
      </c>
      <c r="B3946" t="s">
        <v>22</v>
      </c>
      <c r="C3946" s="1" t="e">
        <f>_xlfn.XLOOKUP($A3946,Mapping!$A:$A,Mapping!$D:$D)</f>
        <v>#N/A</v>
      </c>
      <c r="D3946" s="1" t="e">
        <f>_xlfn.XLOOKUP($A3946,Mapping!$A:$A,Mapping!$E:$E)</f>
        <v>#N/A</v>
      </c>
      <c r="E3946" s="1" t="e">
        <f>_xlfn.XLOOKUP($A3946,Mapping!$A:$A,Mapping!$C:$C)</f>
        <v>#N/A</v>
      </c>
      <c r="F3946" s="1" t="e">
        <f>_xlfn.XLOOKUP($A3946,Mapping!$A:$A,Mapping!$G:$G)</f>
        <v>#N/A</v>
      </c>
    </row>
    <row r="3947" spans="1:6" hidden="1" x14ac:dyDescent="0.25">
      <c r="A3947" t="s">
        <v>1556</v>
      </c>
      <c r="B3947" t="s">
        <v>22</v>
      </c>
      <c r="C3947" s="1" t="e">
        <f>_xlfn.XLOOKUP($A3947,Mapping!$A:$A,Mapping!$D:$D)</f>
        <v>#N/A</v>
      </c>
      <c r="D3947" s="1" t="e">
        <f>_xlfn.XLOOKUP($A3947,Mapping!$A:$A,Mapping!$E:$E)</f>
        <v>#N/A</v>
      </c>
      <c r="E3947" s="1" t="e">
        <f>_xlfn.XLOOKUP($A3947,Mapping!$A:$A,Mapping!$C:$C)</f>
        <v>#N/A</v>
      </c>
      <c r="F3947" s="1" t="e">
        <f>_xlfn.XLOOKUP($A3947,Mapping!$A:$A,Mapping!$G:$G)</f>
        <v>#N/A</v>
      </c>
    </row>
    <row r="3948" spans="1:6" hidden="1" x14ac:dyDescent="0.25">
      <c r="A3948" t="s">
        <v>1557</v>
      </c>
      <c r="B3948" t="s">
        <v>22</v>
      </c>
      <c r="C3948" s="1" t="e">
        <f>_xlfn.XLOOKUP($A3948,Mapping!$A:$A,Mapping!$D:$D)</f>
        <v>#N/A</v>
      </c>
      <c r="D3948" s="1" t="e">
        <f>_xlfn.XLOOKUP($A3948,Mapping!$A:$A,Mapping!$E:$E)</f>
        <v>#N/A</v>
      </c>
      <c r="E3948" s="1" t="e">
        <f>_xlfn.XLOOKUP($A3948,Mapping!$A:$A,Mapping!$C:$C)</f>
        <v>#N/A</v>
      </c>
      <c r="F3948" s="1" t="e">
        <f>_xlfn.XLOOKUP($A3948,Mapping!$A:$A,Mapping!$G:$G)</f>
        <v>#N/A</v>
      </c>
    </row>
    <row r="3949" spans="1:6" hidden="1" x14ac:dyDescent="0.25">
      <c r="A3949" t="s">
        <v>1558</v>
      </c>
      <c r="B3949" t="s">
        <v>22</v>
      </c>
      <c r="C3949" s="1" t="e">
        <f>_xlfn.XLOOKUP($A3949,Mapping!$A:$A,Mapping!$D:$D)</f>
        <v>#N/A</v>
      </c>
      <c r="D3949" s="1" t="e">
        <f>_xlfn.XLOOKUP($A3949,Mapping!$A:$A,Mapping!$E:$E)</f>
        <v>#N/A</v>
      </c>
      <c r="E3949" s="1" t="e">
        <f>_xlfn.XLOOKUP($A3949,Mapping!$A:$A,Mapping!$C:$C)</f>
        <v>#N/A</v>
      </c>
      <c r="F3949" s="1" t="e">
        <f>_xlfn.XLOOKUP($A3949,Mapping!$A:$A,Mapping!$G:$G)</f>
        <v>#N/A</v>
      </c>
    </row>
    <row r="3950" spans="1:6" hidden="1" x14ac:dyDescent="0.25">
      <c r="A3950" t="s">
        <v>1559</v>
      </c>
      <c r="B3950" t="s">
        <v>22</v>
      </c>
      <c r="C3950" s="1" t="e">
        <f>_xlfn.XLOOKUP($A3950,Mapping!$A:$A,Mapping!$D:$D)</f>
        <v>#N/A</v>
      </c>
      <c r="D3950" s="1" t="e">
        <f>_xlfn.XLOOKUP($A3950,Mapping!$A:$A,Mapping!$E:$E)</f>
        <v>#N/A</v>
      </c>
      <c r="E3950" s="1" t="e">
        <f>_xlfn.XLOOKUP($A3950,Mapping!$A:$A,Mapping!$C:$C)</f>
        <v>#N/A</v>
      </c>
      <c r="F3950" s="1" t="e">
        <f>_xlfn.XLOOKUP($A3950,Mapping!$A:$A,Mapping!$G:$G)</f>
        <v>#N/A</v>
      </c>
    </row>
    <row r="3951" spans="1:6" hidden="1" x14ac:dyDescent="0.25">
      <c r="A3951" t="s">
        <v>1560</v>
      </c>
      <c r="B3951" t="s">
        <v>22</v>
      </c>
      <c r="C3951" s="1" t="e">
        <f>_xlfn.XLOOKUP($A3951,Mapping!$A:$A,Mapping!$D:$D)</f>
        <v>#N/A</v>
      </c>
      <c r="D3951" s="1" t="e">
        <f>_xlfn.XLOOKUP($A3951,Mapping!$A:$A,Mapping!$E:$E)</f>
        <v>#N/A</v>
      </c>
      <c r="E3951" s="1" t="e">
        <f>_xlfn.XLOOKUP($A3951,Mapping!$A:$A,Mapping!$C:$C)</f>
        <v>#N/A</v>
      </c>
      <c r="F3951" s="1" t="e">
        <f>_xlfn.XLOOKUP($A3951,Mapping!$A:$A,Mapping!$G:$G)</f>
        <v>#N/A</v>
      </c>
    </row>
    <row r="3952" spans="1:6" hidden="1" x14ac:dyDescent="0.25">
      <c r="A3952" t="s">
        <v>1561</v>
      </c>
      <c r="B3952" t="s">
        <v>22</v>
      </c>
      <c r="C3952" s="1" t="e">
        <f>_xlfn.XLOOKUP($A3952,Mapping!$A:$A,Mapping!$D:$D)</f>
        <v>#N/A</v>
      </c>
      <c r="D3952" s="1" t="e">
        <f>_xlfn.XLOOKUP($A3952,Mapping!$A:$A,Mapping!$E:$E)</f>
        <v>#N/A</v>
      </c>
      <c r="E3952" s="1" t="e">
        <f>_xlfn.XLOOKUP($A3952,Mapping!$A:$A,Mapping!$C:$C)</f>
        <v>#N/A</v>
      </c>
      <c r="F3952" s="1" t="e">
        <f>_xlfn.XLOOKUP($A3952,Mapping!$A:$A,Mapping!$G:$G)</f>
        <v>#N/A</v>
      </c>
    </row>
    <row r="3953" spans="1:6" hidden="1" x14ac:dyDescent="0.25">
      <c r="A3953" t="s">
        <v>1562</v>
      </c>
      <c r="B3953" t="s">
        <v>22</v>
      </c>
      <c r="C3953" s="1" t="e">
        <f>_xlfn.XLOOKUP($A3953,Mapping!$A:$A,Mapping!$D:$D)</f>
        <v>#N/A</v>
      </c>
      <c r="D3953" s="1" t="e">
        <f>_xlfn.XLOOKUP($A3953,Mapping!$A:$A,Mapping!$E:$E)</f>
        <v>#N/A</v>
      </c>
      <c r="E3953" s="1" t="e">
        <f>_xlfn.XLOOKUP($A3953,Mapping!$A:$A,Mapping!$C:$C)</f>
        <v>#N/A</v>
      </c>
      <c r="F3953" s="1" t="e">
        <f>_xlfn.XLOOKUP($A3953,Mapping!$A:$A,Mapping!$G:$G)</f>
        <v>#N/A</v>
      </c>
    </row>
    <row r="3954" spans="1:6" hidden="1" x14ac:dyDescent="0.25">
      <c r="A3954" t="s">
        <v>1563</v>
      </c>
      <c r="B3954" t="s">
        <v>22</v>
      </c>
      <c r="C3954" s="1" t="e">
        <f>_xlfn.XLOOKUP($A3954,Mapping!$A:$A,Mapping!$D:$D)</f>
        <v>#N/A</v>
      </c>
      <c r="D3954" s="1" t="e">
        <f>_xlfn.XLOOKUP($A3954,Mapping!$A:$A,Mapping!$E:$E)</f>
        <v>#N/A</v>
      </c>
      <c r="E3954" s="1" t="e">
        <f>_xlfn.XLOOKUP($A3954,Mapping!$A:$A,Mapping!$C:$C)</f>
        <v>#N/A</v>
      </c>
      <c r="F3954" s="1" t="e">
        <f>_xlfn.XLOOKUP($A3954,Mapping!$A:$A,Mapping!$G:$G)</f>
        <v>#N/A</v>
      </c>
    </row>
    <row r="3955" spans="1:6" hidden="1" x14ac:dyDescent="0.25">
      <c r="A3955" t="s">
        <v>1564</v>
      </c>
      <c r="B3955" t="s">
        <v>22</v>
      </c>
      <c r="C3955" s="1" t="e">
        <f>_xlfn.XLOOKUP($A3955,Mapping!$A:$A,Mapping!$D:$D)</f>
        <v>#N/A</v>
      </c>
      <c r="D3955" s="1" t="e">
        <f>_xlfn.XLOOKUP($A3955,Mapping!$A:$A,Mapping!$E:$E)</f>
        <v>#N/A</v>
      </c>
      <c r="E3955" s="1" t="e">
        <f>_xlfn.XLOOKUP($A3955,Mapping!$A:$A,Mapping!$C:$C)</f>
        <v>#N/A</v>
      </c>
      <c r="F3955" s="1" t="e">
        <f>_xlfn.XLOOKUP($A3955,Mapping!$A:$A,Mapping!$G:$G)</f>
        <v>#N/A</v>
      </c>
    </row>
    <row r="3956" spans="1:6" hidden="1" x14ac:dyDescent="0.25">
      <c r="A3956" t="s">
        <v>1565</v>
      </c>
      <c r="B3956" t="s">
        <v>22</v>
      </c>
      <c r="C3956" s="1" t="e">
        <f>_xlfn.XLOOKUP($A3956,Mapping!$A:$A,Mapping!$D:$D)</f>
        <v>#N/A</v>
      </c>
      <c r="D3956" s="1" t="e">
        <f>_xlfn.XLOOKUP($A3956,Mapping!$A:$A,Mapping!$E:$E)</f>
        <v>#N/A</v>
      </c>
      <c r="E3956" s="1" t="e">
        <f>_xlfn.XLOOKUP($A3956,Mapping!$A:$A,Mapping!$C:$C)</f>
        <v>#N/A</v>
      </c>
      <c r="F3956" s="1" t="e">
        <f>_xlfn.XLOOKUP($A3956,Mapping!$A:$A,Mapping!$G:$G)</f>
        <v>#N/A</v>
      </c>
    </row>
    <row r="3957" spans="1:6" hidden="1" x14ac:dyDescent="0.25">
      <c r="A3957" t="s">
        <v>1566</v>
      </c>
      <c r="B3957" t="s">
        <v>22</v>
      </c>
      <c r="C3957" s="1" t="e">
        <f>_xlfn.XLOOKUP($A3957,Mapping!$A:$A,Mapping!$D:$D)</f>
        <v>#N/A</v>
      </c>
      <c r="D3957" s="1" t="e">
        <f>_xlfn.XLOOKUP($A3957,Mapping!$A:$A,Mapping!$E:$E)</f>
        <v>#N/A</v>
      </c>
      <c r="E3957" s="1" t="e">
        <f>_xlfn.XLOOKUP($A3957,Mapping!$A:$A,Mapping!$C:$C)</f>
        <v>#N/A</v>
      </c>
      <c r="F3957" s="1" t="e">
        <f>_xlfn.XLOOKUP($A3957,Mapping!$A:$A,Mapping!$G:$G)</f>
        <v>#N/A</v>
      </c>
    </row>
    <row r="3958" spans="1:6" hidden="1" x14ac:dyDescent="0.25">
      <c r="A3958" t="s">
        <v>1567</v>
      </c>
      <c r="B3958" t="s">
        <v>22</v>
      </c>
      <c r="C3958" s="1" t="e">
        <f>_xlfn.XLOOKUP($A3958,Mapping!$A:$A,Mapping!$D:$D)</f>
        <v>#N/A</v>
      </c>
      <c r="D3958" s="1" t="e">
        <f>_xlfn.XLOOKUP($A3958,Mapping!$A:$A,Mapping!$E:$E)</f>
        <v>#N/A</v>
      </c>
      <c r="E3958" s="1" t="e">
        <f>_xlfn.XLOOKUP($A3958,Mapping!$A:$A,Mapping!$C:$C)</f>
        <v>#N/A</v>
      </c>
      <c r="F3958" s="1" t="e">
        <f>_xlfn.XLOOKUP($A3958,Mapping!$A:$A,Mapping!$G:$G)</f>
        <v>#N/A</v>
      </c>
    </row>
    <row r="3959" spans="1:6" hidden="1" x14ac:dyDescent="0.25">
      <c r="A3959" t="s">
        <v>1568</v>
      </c>
      <c r="B3959" t="s">
        <v>22</v>
      </c>
      <c r="C3959" s="1" t="e">
        <f>_xlfn.XLOOKUP($A3959,Mapping!$A:$A,Mapping!$D:$D)</f>
        <v>#N/A</v>
      </c>
      <c r="D3959" s="1" t="e">
        <f>_xlfn.XLOOKUP($A3959,Mapping!$A:$A,Mapping!$E:$E)</f>
        <v>#N/A</v>
      </c>
      <c r="E3959" s="1" t="e">
        <f>_xlfn.XLOOKUP($A3959,Mapping!$A:$A,Mapping!$C:$C)</f>
        <v>#N/A</v>
      </c>
      <c r="F3959" s="1" t="e">
        <f>_xlfn.XLOOKUP($A3959,Mapping!$A:$A,Mapping!$G:$G)</f>
        <v>#N/A</v>
      </c>
    </row>
    <row r="3960" spans="1:6" hidden="1" x14ac:dyDescent="0.25">
      <c r="A3960" t="s">
        <v>1569</v>
      </c>
      <c r="B3960" t="s">
        <v>22</v>
      </c>
      <c r="C3960" s="1" t="e">
        <f>_xlfn.XLOOKUP($A3960,Mapping!$A:$A,Mapping!$D:$D)</f>
        <v>#N/A</v>
      </c>
      <c r="D3960" s="1" t="e">
        <f>_xlfn.XLOOKUP($A3960,Mapping!$A:$A,Mapping!$E:$E)</f>
        <v>#N/A</v>
      </c>
      <c r="E3960" s="1" t="e">
        <f>_xlfn.XLOOKUP($A3960,Mapping!$A:$A,Mapping!$C:$C)</f>
        <v>#N/A</v>
      </c>
      <c r="F3960" s="1" t="e">
        <f>_xlfn.XLOOKUP($A3960,Mapping!$A:$A,Mapping!$G:$G)</f>
        <v>#N/A</v>
      </c>
    </row>
    <row r="3961" spans="1:6" hidden="1" x14ac:dyDescent="0.25">
      <c r="A3961" t="s">
        <v>1570</v>
      </c>
      <c r="B3961" t="s">
        <v>22</v>
      </c>
      <c r="C3961" s="1" t="e">
        <f>_xlfn.XLOOKUP($A3961,Mapping!$A:$A,Mapping!$D:$D)</f>
        <v>#N/A</v>
      </c>
      <c r="D3961" s="1" t="e">
        <f>_xlfn.XLOOKUP($A3961,Mapping!$A:$A,Mapping!$E:$E)</f>
        <v>#N/A</v>
      </c>
      <c r="E3961" s="1" t="e">
        <f>_xlfn.XLOOKUP($A3961,Mapping!$A:$A,Mapping!$C:$C)</f>
        <v>#N/A</v>
      </c>
      <c r="F3961" s="1" t="e">
        <f>_xlfn.XLOOKUP($A3961,Mapping!$A:$A,Mapping!$G:$G)</f>
        <v>#N/A</v>
      </c>
    </row>
    <row r="3962" spans="1:6" hidden="1" x14ac:dyDescent="0.25">
      <c r="A3962" t="s">
        <v>1571</v>
      </c>
      <c r="B3962" t="s">
        <v>22</v>
      </c>
      <c r="C3962" s="1" t="e">
        <f>_xlfn.XLOOKUP($A3962,Mapping!$A:$A,Mapping!$D:$D)</f>
        <v>#N/A</v>
      </c>
      <c r="D3962" s="1" t="e">
        <f>_xlfn.XLOOKUP($A3962,Mapping!$A:$A,Mapping!$E:$E)</f>
        <v>#N/A</v>
      </c>
      <c r="E3962" s="1" t="e">
        <f>_xlfn.XLOOKUP($A3962,Mapping!$A:$A,Mapping!$C:$C)</f>
        <v>#N/A</v>
      </c>
      <c r="F3962" s="1" t="e">
        <f>_xlfn.XLOOKUP($A3962,Mapping!$A:$A,Mapping!$G:$G)</f>
        <v>#N/A</v>
      </c>
    </row>
    <row r="3963" spans="1:6" hidden="1" x14ac:dyDescent="0.25">
      <c r="A3963" t="s">
        <v>1572</v>
      </c>
      <c r="B3963" t="s">
        <v>22</v>
      </c>
      <c r="C3963" s="1" t="e">
        <f>_xlfn.XLOOKUP($A3963,Mapping!$A:$A,Mapping!$D:$D)</f>
        <v>#N/A</v>
      </c>
      <c r="D3963" s="1" t="e">
        <f>_xlfn.XLOOKUP($A3963,Mapping!$A:$A,Mapping!$E:$E)</f>
        <v>#N/A</v>
      </c>
      <c r="E3963" s="1" t="e">
        <f>_xlfn.XLOOKUP($A3963,Mapping!$A:$A,Mapping!$C:$C)</f>
        <v>#N/A</v>
      </c>
      <c r="F3963" s="1" t="e">
        <f>_xlfn.XLOOKUP($A3963,Mapping!$A:$A,Mapping!$G:$G)</f>
        <v>#N/A</v>
      </c>
    </row>
    <row r="3964" spans="1:6" hidden="1" x14ac:dyDescent="0.25">
      <c r="A3964" t="s">
        <v>1573</v>
      </c>
      <c r="B3964" t="s">
        <v>22</v>
      </c>
      <c r="C3964" s="1" t="e">
        <f>_xlfn.XLOOKUP($A3964,Mapping!$A:$A,Mapping!$D:$D)</f>
        <v>#N/A</v>
      </c>
      <c r="D3964" s="1" t="e">
        <f>_xlfn.XLOOKUP($A3964,Mapping!$A:$A,Mapping!$E:$E)</f>
        <v>#N/A</v>
      </c>
      <c r="E3964" s="1" t="e">
        <f>_xlfn.XLOOKUP($A3964,Mapping!$A:$A,Mapping!$C:$C)</f>
        <v>#N/A</v>
      </c>
      <c r="F3964" s="1" t="e">
        <f>_xlfn.XLOOKUP($A3964,Mapping!$A:$A,Mapping!$G:$G)</f>
        <v>#N/A</v>
      </c>
    </row>
    <row r="3965" spans="1:6" hidden="1" x14ac:dyDescent="0.25">
      <c r="A3965" t="s">
        <v>1574</v>
      </c>
      <c r="B3965" t="s">
        <v>22</v>
      </c>
      <c r="C3965" s="1" t="e">
        <f>_xlfn.XLOOKUP($A3965,Mapping!$A:$A,Mapping!$D:$D)</f>
        <v>#N/A</v>
      </c>
      <c r="D3965" s="1" t="e">
        <f>_xlfn.XLOOKUP($A3965,Mapping!$A:$A,Mapping!$E:$E)</f>
        <v>#N/A</v>
      </c>
      <c r="E3965" s="1" t="e">
        <f>_xlfn.XLOOKUP($A3965,Mapping!$A:$A,Mapping!$C:$C)</f>
        <v>#N/A</v>
      </c>
      <c r="F3965" s="1" t="e">
        <f>_xlfn.XLOOKUP($A3965,Mapping!$A:$A,Mapping!$G:$G)</f>
        <v>#N/A</v>
      </c>
    </row>
    <row r="3966" spans="1:6" hidden="1" x14ac:dyDescent="0.25">
      <c r="A3966" t="s">
        <v>1575</v>
      </c>
      <c r="B3966" t="s">
        <v>22</v>
      </c>
      <c r="C3966" s="1" t="e">
        <f>_xlfn.XLOOKUP($A3966,Mapping!$A:$A,Mapping!$D:$D)</f>
        <v>#N/A</v>
      </c>
      <c r="D3966" s="1" t="e">
        <f>_xlfn.XLOOKUP($A3966,Mapping!$A:$A,Mapping!$E:$E)</f>
        <v>#N/A</v>
      </c>
      <c r="E3966" s="1" t="e">
        <f>_xlfn.XLOOKUP($A3966,Mapping!$A:$A,Mapping!$C:$C)</f>
        <v>#N/A</v>
      </c>
      <c r="F3966" s="1" t="e">
        <f>_xlfn.XLOOKUP($A3966,Mapping!$A:$A,Mapping!$G:$G)</f>
        <v>#N/A</v>
      </c>
    </row>
    <row r="3967" spans="1:6" hidden="1" x14ac:dyDescent="0.25">
      <c r="A3967" t="s">
        <v>1576</v>
      </c>
      <c r="B3967" t="s">
        <v>22</v>
      </c>
      <c r="C3967" s="1" t="e">
        <f>_xlfn.XLOOKUP($A3967,Mapping!$A:$A,Mapping!$D:$D)</f>
        <v>#N/A</v>
      </c>
      <c r="D3967" s="1" t="e">
        <f>_xlfn.XLOOKUP($A3967,Mapping!$A:$A,Mapping!$E:$E)</f>
        <v>#N/A</v>
      </c>
      <c r="E3967" s="1" t="e">
        <f>_xlfn.XLOOKUP($A3967,Mapping!$A:$A,Mapping!$C:$C)</f>
        <v>#N/A</v>
      </c>
      <c r="F3967" s="1" t="e">
        <f>_xlfn.XLOOKUP($A3967,Mapping!$A:$A,Mapping!$G:$G)</f>
        <v>#N/A</v>
      </c>
    </row>
    <row r="3968" spans="1:6" hidden="1" x14ac:dyDescent="0.25">
      <c r="A3968" t="s">
        <v>1577</v>
      </c>
      <c r="B3968" t="s">
        <v>22</v>
      </c>
      <c r="C3968" s="1" t="e">
        <f>_xlfn.XLOOKUP($A3968,Mapping!$A:$A,Mapping!$D:$D)</f>
        <v>#N/A</v>
      </c>
      <c r="D3968" s="1" t="e">
        <f>_xlfn.XLOOKUP($A3968,Mapping!$A:$A,Mapping!$E:$E)</f>
        <v>#N/A</v>
      </c>
      <c r="E3968" s="1" t="e">
        <f>_xlfn.XLOOKUP($A3968,Mapping!$A:$A,Mapping!$C:$C)</f>
        <v>#N/A</v>
      </c>
      <c r="F3968" s="1" t="e">
        <f>_xlfn.XLOOKUP($A3968,Mapping!$A:$A,Mapping!$G:$G)</f>
        <v>#N/A</v>
      </c>
    </row>
    <row r="3969" spans="1:6" hidden="1" x14ac:dyDescent="0.25">
      <c r="A3969" t="s">
        <v>1578</v>
      </c>
      <c r="B3969" t="s">
        <v>22</v>
      </c>
      <c r="C3969" s="1" t="e">
        <f>_xlfn.XLOOKUP($A3969,Mapping!$A:$A,Mapping!$D:$D)</f>
        <v>#N/A</v>
      </c>
      <c r="D3969" s="1" t="e">
        <f>_xlfn.XLOOKUP($A3969,Mapping!$A:$A,Mapping!$E:$E)</f>
        <v>#N/A</v>
      </c>
      <c r="E3969" s="1" t="e">
        <f>_xlfn.XLOOKUP($A3969,Mapping!$A:$A,Mapping!$C:$C)</f>
        <v>#N/A</v>
      </c>
      <c r="F3969" s="1" t="e">
        <f>_xlfn.XLOOKUP($A3969,Mapping!$A:$A,Mapping!$G:$G)</f>
        <v>#N/A</v>
      </c>
    </row>
    <row r="3970" spans="1:6" hidden="1" x14ac:dyDescent="0.25">
      <c r="A3970" t="s">
        <v>1579</v>
      </c>
      <c r="B3970" t="s">
        <v>22</v>
      </c>
      <c r="C3970" s="1" t="e">
        <f>_xlfn.XLOOKUP($A3970,Mapping!$A:$A,Mapping!$D:$D)</f>
        <v>#N/A</v>
      </c>
      <c r="D3970" s="1" t="e">
        <f>_xlfn.XLOOKUP($A3970,Mapping!$A:$A,Mapping!$E:$E)</f>
        <v>#N/A</v>
      </c>
      <c r="E3970" s="1" t="e">
        <f>_xlfn.XLOOKUP($A3970,Mapping!$A:$A,Mapping!$C:$C)</f>
        <v>#N/A</v>
      </c>
      <c r="F3970" s="1" t="e">
        <f>_xlfn.XLOOKUP($A3970,Mapping!$A:$A,Mapping!$G:$G)</f>
        <v>#N/A</v>
      </c>
    </row>
    <row r="3971" spans="1:6" hidden="1" x14ac:dyDescent="0.25">
      <c r="A3971" t="s">
        <v>1580</v>
      </c>
      <c r="B3971" t="s">
        <v>22</v>
      </c>
      <c r="C3971" s="1" t="e">
        <f>_xlfn.XLOOKUP($A3971,Mapping!$A:$A,Mapping!$D:$D)</f>
        <v>#N/A</v>
      </c>
      <c r="D3971" s="1" t="e">
        <f>_xlfn.XLOOKUP($A3971,Mapping!$A:$A,Mapping!$E:$E)</f>
        <v>#N/A</v>
      </c>
      <c r="E3971" s="1" t="e">
        <f>_xlfn.XLOOKUP($A3971,Mapping!$A:$A,Mapping!$C:$C)</f>
        <v>#N/A</v>
      </c>
      <c r="F3971" s="1" t="e">
        <f>_xlfn.XLOOKUP($A3971,Mapping!$A:$A,Mapping!$G:$G)</f>
        <v>#N/A</v>
      </c>
    </row>
    <row r="3972" spans="1:6" hidden="1" x14ac:dyDescent="0.25">
      <c r="A3972" t="s">
        <v>1581</v>
      </c>
      <c r="B3972" t="s">
        <v>22</v>
      </c>
      <c r="C3972" s="1" t="e">
        <f>_xlfn.XLOOKUP($A3972,Mapping!$A:$A,Mapping!$D:$D)</f>
        <v>#N/A</v>
      </c>
      <c r="D3972" s="1" t="e">
        <f>_xlfn.XLOOKUP($A3972,Mapping!$A:$A,Mapping!$E:$E)</f>
        <v>#N/A</v>
      </c>
      <c r="E3972" s="1" t="e">
        <f>_xlfn.XLOOKUP($A3972,Mapping!$A:$A,Mapping!$C:$C)</f>
        <v>#N/A</v>
      </c>
      <c r="F3972" s="1" t="e">
        <f>_xlfn.XLOOKUP($A3972,Mapping!$A:$A,Mapping!$G:$G)</f>
        <v>#N/A</v>
      </c>
    </row>
    <row r="3973" spans="1:6" hidden="1" x14ac:dyDescent="0.25">
      <c r="A3973" t="s">
        <v>1582</v>
      </c>
      <c r="B3973" t="s">
        <v>22</v>
      </c>
      <c r="C3973" s="1" t="e">
        <f>_xlfn.XLOOKUP($A3973,Mapping!$A:$A,Mapping!$D:$D)</f>
        <v>#N/A</v>
      </c>
      <c r="D3973" s="1" t="e">
        <f>_xlfn.XLOOKUP($A3973,Mapping!$A:$A,Mapping!$E:$E)</f>
        <v>#N/A</v>
      </c>
      <c r="E3973" s="1" t="e">
        <f>_xlfn.XLOOKUP($A3973,Mapping!$A:$A,Mapping!$C:$C)</f>
        <v>#N/A</v>
      </c>
      <c r="F3973" s="1" t="e">
        <f>_xlfn.XLOOKUP($A3973,Mapping!$A:$A,Mapping!$G:$G)</f>
        <v>#N/A</v>
      </c>
    </row>
    <row r="3974" spans="1:6" hidden="1" x14ac:dyDescent="0.25">
      <c r="A3974" t="s">
        <v>1583</v>
      </c>
      <c r="B3974" t="s">
        <v>22</v>
      </c>
      <c r="C3974" s="1" t="e">
        <f>_xlfn.XLOOKUP($A3974,Mapping!$A:$A,Mapping!$D:$D)</f>
        <v>#N/A</v>
      </c>
      <c r="D3974" s="1" t="e">
        <f>_xlfn.XLOOKUP($A3974,Mapping!$A:$A,Mapping!$E:$E)</f>
        <v>#N/A</v>
      </c>
      <c r="E3974" s="1" t="e">
        <f>_xlfn.XLOOKUP($A3974,Mapping!$A:$A,Mapping!$C:$C)</f>
        <v>#N/A</v>
      </c>
      <c r="F3974" s="1" t="e">
        <f>_xlfn.XLOOKUP($A3974,Mapping!$A:$A,Mapping!$G:$G)</f>
        <v>#N/A</v>
      </c>
    </row>
    <row r="3975" spans="1:6" hidden="1" x14ac:dyDescent="0.25">
      <c r="A3975" t="s">
        <v>1584</v>
      </c>
      <c r="B3975" t="s">
        <v>22</v>
      </c>
      <c r="C3975" s="1" t="e">
        <f>_xlfn.XLOOKUP($A3975,Mapping!$A:$A,Mapping!$D:$D)</f>
        <v>#N/A</v>
      </c>
      <c r="D3975" s="1" t="e">
        <f>_xlfn.XLOOKUP($A3975,Mapping!$A:$A,Mapping!$E:$E)</f>
        <v>#N/A</v>
      </c>
      <c r="E3975" s="1" t="e">
        <f>_xlfn.XLOOKUP($A3975,Mapping!$A:$A,Mapping!$C:$C)</f>
        <v>#N/A</v>
      </c>
      <c r="F3975" s="1" t="e">
        <f>_xlfn.XLOOKUP($A3975,Mapping!$A:$A,Mapping!$G:$G)</f>
        <v>#N/A</v>
      </c>
    </row>
    <row r="3976" spans="1:6" hidden="1" x14ac:dyDescent="0.25">
      <c r="A3976" t="s">
        <v>1585</v>
      </c>
      <c r="B3976" t="s">
        <v>22</v>
      </c>
      <c r="C3976" s="1" t="e">
        <f>_xlfn.XLOOKUP($A3976,Mapping!$A:$A,Mapping!$D:$D)</f>
        <v>#N/A</v>
      </c>
      <c r="D3976" s="1" t="e">
        <f>_xlfn.XLOOKUP($A3976,Mapping!$A:$A,Mapping!$E:$E)</f>
        <v>#N/A</v>
      </c>
      <c r="E3976" s="1" t="e">
        <f>_xlfn.XLOOKUP($A3976,Mapping!$A:$A,Mapping!$C:$C)</f>
        <v>#N/A</v>
      </c>
      <c r="F3976" s="1" t="e">
        <f>_xlfn.XLOOKUP($A3976,Mapping!$A:$A,Mapping!$G:$G)</f>
        <v>#N/A</v>
      </c>
    </row>
    <row r="3977" spans="1:6" hidden="1" x14ac:dyDescent="0.25">
      <c r="A3977" t="s">
        <v>1586</v>
      </c>
      <c r="B3977" t="s">
        <v>22</v>
      </c>
      <c r="C3977" s="1" t="e">
        <f>_xlfn.XLOOKUP($A3977,Mapping!$A:$A,Mapping!$D:$D)</f>
        <v>#N/A</v>
      </c>
      <c r="D3977" s="1" t="e">
        <f>_xlfn.XLOOKUP($A3977,Mapping!$A:$A,Mapping!$E:$E)</f>
        <v>#N/A</v>
      </c>
      <c r="E3977" s="1" t="e">
        <f>_xlfn.XLOOKUP($A3977,Mapping!$A:$A,Mapping!$C:$C)</f>
        <v>#N/A</v>
      </c>
      <c r="F3977" s="1" t="e">
        <f>_xlfn.XLOOKUP($A3977,Mapping!$A:$A,Mapping!$G:$G)</f>
        <v>#N/A</v>
      </c>
    </row>
    <row r="3978" spans="1:6" hidden="1" x14ac:dyDescent="0.25">
      <c r="A3978" t="s">
        <v>1587</v>
      </c>
      <c r="B3978" t="s">
        <v>22</v>
      </c>
      <c r="C3978" s="1" t="e">
        <f>_xlfn.XLOOKUP($A3978,Mapping!$A:$A,Mapping!$D:$D)</f>
        <v>#N/A</v>
      </c>
      <c r="D3978" s="1" t="e">
        <f>_xlfn.XLOOKUP($A3978,Mapping!$A:$A,Mapping!$E:$E)</f>
        <v>#N/A</v>
      </c>
      <c r="E3978" s="1" t="e">
        <f>_xlfn.XLOOKUP($A3978,Mapping!$A:$A,Mapping!$C:$C)</f>
        <v>#N/A</v>
      </c>
      <c r="F3978" s="1" t="e">
        <f>_xlfn.XLOOKUP($A3978,Mapping!$A:$A,Mapping!$G:$G)</f>
        <v>#N/A</v>
      </c>
    </row>
    <row r="3979" spans="1:6" hidden="1" x14ac:dyDescent="0.25">
      <c r="A3979" t="s">
        <v>1588</v>
      </c>
      <c r="B3979" t="s">
        <v>22</v>
      </c>
      <c r="C3979" s="1" t="e">
        <f>_xlfn.XLOOKUP($A3979,Mapping!$A:$A,Mapping!$D:$D)</f>
        <v>#N/A</v>
      </c>
      <c r="D3979" s="1" t="e">
        <f>_xlfn.XLOOKUP($A3979,Mapping!$A:$A,Mapping!$E:$E)</f>
        <v>#N/A</v>
      </c>
      <c r="E3979" s="1" t="e">
        <f>_xlfn.XLOOKUP($A3979,Mapping!$A:$A,Mapping!$C:$C)</f>
        <v>#N/A</v>
      </c>
      <c r="F3979" s="1" t="e">
        <f>_xlfn.XLOOKUP($A3979,Mapping!$A:$A,Mapping!$G:$G)</f>
        <v>#N/A</v>
      </c>
    </row>
    <row r="3980" spans="1:6" hidden="1" x14ac:dyDescent="0.25">
      <c r="A3980" t="s">
        <v>1589</v>
      </c>
      <c r="B3980" t="s">
        <v>22</v>
      </c>
      <c r="C3980" s="1" t="e">
        <f>_xlfn.XLOOKUP($A3980,Mapping!$A:$A,Mapping!$D:$D)</f>
        <v>#N/A</v>
      </c>
      <c r="D3980" s="1" t="e">
        <f>_xlfn.XLOOKUP($A3980,Mapping!$A:$A,Mapping!$E:$E)</f>
        <v>#N/A</v>
      </c>
      <c r="E3980" s="1" t="e">
        <f>_xlfn.XLOOKUP($A3980,Mapping!$A:$A,Mapping!$C:$C)</f>
        <v>#N/A</v>
      </c>
      <c r="F3980" s="1" t="e">
        <f>_xlfn.XLOOKUP($A3980,Mapping!$A:$A,Mapping!$G:$G)</f>
        <v>#N/A</v>
      </c>
    </row>
    <row r="3981" spans="1:6" hidden="1" x14ac:dyDescent="0.25">
      <c r="A3981" t="s">
        <v>1590</v>
      </c>
      <c r="B3981" t="s">
        <v>22</v>
      </c>
      <c r="C3981" s="1" t="e">
        <f>_xlfn.XLOOKUP($A3981,Mapping!$A:$A,Mapping!$D:$D)</f>
        <v>#N/A</v>
      </c>
      <c r="D3981" s="1" t="e">
        <f>_xlfn.XLOOKUP($A3981,Mapping!$A:$A,Mapping!$E:$E)</f>
        <v>#N/A</v>
      </c>
      <c r="E3981" s="1" t="e">
        <f>_xlfn.XLOOKUP($A3981,Mapping!$A:$A,Mapping!$C:$C)</f>
        <v>#N/A</v>
      </c>
      <c r="F3981" s="1" t="e">
        <f>_xlfn.XLOOKUP($A3981,Mapping!$A:$A,Mapping!$G:$G)</f>
        <v>#N/A</v>
      </c>
    </row>
    <row r="3982" spans="1:6" hidden="1" x14ac:dyDescent="0.25">
      <c r="A3982" t="s">
        <v>1591</v>
      </c>
      <c r="B3982" t="s">
        <v>22</v>
      </c>
      <c r="C3982" s="1" t="e">
        <f>_xlfn.XLOOKUP($A3982,Mapping!$A:$A,Mapping!$D:$D)</f>
        <v>#N/A</v>
      </c>
      <c r="D3982" s="1" t="e">
        <f>_xlfn.XLOOKUP($A3982,Mapping!$A:$A,Mapping!$E:$E)</f>
        <v>#N/A</v>
      </c>
      <c r="E3982" s="1" t="e">
        <f>_xlfn.XLOOKUP($A3982,Mapping!$A:$A,Mapping!$C:$C)</f>
        <v>#N/A</v>
      </c>
      <c r="F3982" s="1" t="e">
        <f>_xlfn.XLOOKUP($A3982,Mapping!$A:$A,Mapping!$G:$G)</f>
        <v>#N/A</v>
      </c>
    </row>
    <row r="3983" spans="1:6" hidden="1" x14ac:dyDescent="0.25">
      <c r="A3983" t="s">
        <v>1592</v>
      </c>
      <c r="B3983" t="s">
        <v>22</v>
      </c>
      <c r="C3983" s="1" t="e">
        <f>_xlfn.XLOOKUP($A3983,Mapping!$A:$A,Mapping!$D:$D)</f>
        <v>#N/A</v>
      </c>
      <c r="D3983" s="1" t="e">
        <f>_xlfn.XLOOKUP($A3983,Mapping!$A:$A,Mapping!$E:$E)</f>
        <v>#N/A</v>
      </c>
      <c r="E3983" s="1" t="e">
        <f>_xlfn.XLOOKUP($A3983,Mapping!$A:$A,Mapping!$C:$C)</f>
        <v>#N/A</v>
      </c>
      <c r="F3983" s="1" t="e">
        <f>_xlfn.XLOOKUP($A3983,Mapping!$A:$A,Mapping!$G:$G)</f>
        <v>#N/A</v>
      </c>
    </row>
    <row r="3984" spans="1:6" hidden="1" x14ac:dyDescent="0.25">
      <c r="A3984" t="s">
        <v>1593</v>
      </c>
      <c r="B3984" t="s">
        <v>22</v>
      </c>
      <c r="C3984" s="1" t="e">
        <f>_xlfn.XLOOKUP($A3984,Mapping!$A:$A,Mapping!$D:$D)</f>
        <v>#N/A</v>
      </c>
      <c r="D3984" s="1" t="e">
        <f>_xlfn.XLOOKUP($A3984,Mapping!$A:$A,Mapping!$E:$E)</f>
        <v>#N/A</v>
      </c>
      <c r="E3984" s="1" t="e">
        <f>_xlfn.XLOOKUP($A3984,Mapping!$A:$A,Mapping!$C:$C)</f>
        <v>#N/A</v>
      </c>
      <c r="F3984" s="1" t="e">
        <f>_xlfn.XLOOKUP($A3984,Mapping!$A:$A,Mapping!$G:$G)</f>
        <v>#N/A</v>
      </c>
    </row>
    <row r="3985" spans="1:6" hidden="1" x14ac:dyDescent="0.25">
      <c r="A3985" t="s">
        <v>1594</v>
      </c>
      <c r="B3985" t="s">
        <v>22</v>
      </c>
      <c r="C3985" s="1" t="e">
        <f>_xlfn.XLOOKUP($A3985,Mapping!$A:$A,Mapping!$D:$D)</f>
        <v>#N/A</v>
      </c>
      <c r="D3985" s="1" t="e">
        <f>_xlfn.XLOOKUP($A3985,Mapping!$A:$A,Mapping!$E:$E)</f>
        <v>#N/A</v>
      </c>
      <c r="E3985" s="1" t="e">
        <f>_xlfn.XLOOKUP($A3985,Mapping!$A:$A,Mapping!$C:$C)</f>
        <v>#N/A</v>
      </c>
      <c r="F3985" s="1" t="e">
        <f>_xlfn.XLOOKUP($A3985,Mapping!$A:$A,Mapping!$G:$G)</f>
        <v>#N/A</v>
      </c>
    </row>
    <row r="3986" spans="1:6" hidden="1" x14ac:dyDescent="0.25">
      <c r="A3986" t="s">
        <v>1595</v>
      </c>
      <c r="B3986" t="s">
        <v>22</v>
      </c>
      <c r="C3986" s="1" t="e">
        <f>_xlfn.XLOOKUP($A3986,Mapping!$A:$A,Mapping!$D:$D)</f>
        <v>#N/A</v>
      </c>
      <c r="D3986" s="1" t="e">
        <f>_xlfn.XLOOKUP($A3986,Mapping!$A:$A,Mapping!$E:$E)</f>
        <v>#N/A</v>
      </c>
      <c r="E3986" s="1" t="e">
        <f>_xlfn.XLOOKUP($A3986,Mapping!$A:$A,Mapping!$C:$C)</f>
        <v>#N/A</v>
      </c>
      <c r="F3986" s="1" t="e">
        <f>_xlfn.XLOOKUP($A3986,Mapping!$A:$A,Mapping!$G:$G)</f>
        <v>#N/A</v>
      </c>
    </row>
    <row r="3987" spans="1:6" hidden="1" x14ac:dyDescent="0.25">
      <c r="A3987" t="s">
        <v>1596</v>
      </c>
      <c r="B3987" t="s">
        <v>22</v>
      </c>
      <c r="C3987" s="1" t="e">
        <f>_xlfn.XLOOKUP($A3987,Mapping!$A:$A,Mapping!$D:$D)</f>
        <v>#N/A</v>
      </c>
      <c r="D3987" s="1" t="e">
        <f>_xlfn.XLOOKUP($A3987,Mapping!$A:$A,Mapping!$E:$E)</f>
        <v>#N/A</v>
      </c>
      <c r="E3987" s="1" t="e">
        <f>_xlfn.XLOOKUP($A3987,Mapping!$A:$A,Mapping!$C:$C)</f>
        <v>#N/A</v>
      </c>
      <c r="F3987" s="1" t="e">
        <f>_xlfn.XLOOKUP($A3987,Mapping!$A:$A,Mapping!$G:$G)</f>
        <v>#N/A</v>
      </c>
    </row>
    <row r="3988" spans="1:6" hidden="1" x14ac:dyDescent="0.25">
      <c r="A3988" t="s">
        <v>1597</v>
      </c>
      <c r="B3988" t="s">
        <v>22</v>
      </c>
      <c r="C3988" s="1" t="e">
        <f>_xlfn.XLOOKUP($A3988,Mapping!$A:$A,Mapping!$D:$D)</f>
        <v>#N/A</v>
      </c>
      <c r="D3988" s="1" t="e">
        <f>_xlfn.XLOOKUP($A3988,Mapping!$A:$A,Mapping!$E:$E)</f>
        <v>#N/A</v>
      </c>
      <c r="E3988" s="1" t="e">
        <f>_xlfn.XLOOKUP($A3988,Mapping!$A:$A,Mapping!$C:$C)</f>
        <v>#N/A</v>
      </c>
      <c r="F3988" s="1" t="e">
        <f>_xlfn.XLOOKUP($A3988,Mapping!$A:$A,Mapping!$G:$G)</f>
        <v>#N/A</v>
      </c>
    </row>
    <row r="3989" spans="1:6" hidden="1" x14ac:dyDescent="0.25">
      <c r="A3989" t="s">
        <v>1598</v>
      </c>
      <c r="B3989" t="s">
        <v>22</v>
      </c>
      <c r="C3989" s="1" t="e">
        <f>_xlfn.XLOOKUP($A3989,Mapping!$A:$A,Mapping!$D:$D)</f>
        <v>#N/A</v>
      </c>
      <c r="D3989" s="1" t="e">
        <f>_xlfn.XLOOKUP($A3989,Mapping!$A:$A,Mapping!$E:$E)</f>
        <v>#N/A</v>
      </c>
      <c r="E3989" s="1" t="e">
        <f>_xlfn.XLOOKUP($A3989,Mapping!$A:$A,Mapping!$C:$C)</f>
        <v>#N/A</v>
      </c>
      <c r="F3989" s="1" t="e">
        <f>_xlfn.XLOOKUP($A3989,Mapping!$A:$A,Mapping!$G:$G)</f>
        <v>#N/A</v>
      </c>
    </row>
    <row r="3990" spans="1:6" hidden="1" x14ac:dyDescent="0.25">
      <c r="A3990" t="s">
        <v>1599</v>
      </c>
      <c r="B3990" t="s">
        <v>22</v>
      </c>
      <c r="C3990" s="1" t="e">
        <f>_xlfn.XLOOKUP($A3990,Mapping!$A:$A,Mapping!$D:$D)</f>
        <v>#N/A</v>
      </c>
      <c r="D3990" s="1" t="e">
        <f>_xlfn.XLOOKUP($A3990,Mapping!$A:$A,Mapping!$E:$E)</f>
        <v>#N/A</v>
      </c>
      <c r="E3990" s="1" t="e">
        <f>_xlfn.XLOOKUP($A3990,Mapping!$A:$A,Mapping!$C:$C)</f>
        <v>#N/A</v>
      </c>
      <c r="F3990" s="1" t="e">
        <f>_xlfn.XLOOKUP($A3990,Mapping!$A:$A,Mapping!$G:$G)</f>
        <v>#N/A</v>
      </c>
    </row>
    <row r="3991" spans="1:6" hidden="1" x14ac:dyDescent="0.25">
      <c r="A3991" t="s">
        <v>1600</v>
      </c>
      <c r="B3991" t="s">
        <v>22</v>
      </c>
      <c r="C3991" s="1" t="e">
        <f>_xlfn.XLOOKUP($A3991,Mapping!$A:$A,Mapping!$D:$D)</f>
        <v>#N/A</v>
      </c>
      <c r="D3991" s="1" t="e">
        <f>_xlfn.XLOOKUP($A3991,Mapping!$A:$A,Mapping!$E:$E)</f>
        <v>#N/A</v>
      </c>
      <c r="E3991" s="1" t="e">
        <f>_xlfn.XLOOKUP($A3991,Mapping!$A:$A,Mapping!$C:$C)</f>
        <v>#N/A</v>
      </c>
      <c r="F3991" s="1" t="e">
        <f>_xlfn.XLOOKUP($A3991,Mapping!$A:$A,Mapping!$G:$G)</f>
        <v>#N/A</v>
      </c>
    </row>
    <row r="3992" spans="1:6" hidden="1" x14ac:dyDescent="0.25">
      <c r="A3992" t="s">
        <v>1601</v>
      </c>
      <c r="B3992" t="s">
        <v>22</v>
      </c>
      <c r="C3992" s="1" t="e">
        <f>_xlfn.XLOOKUP($A3992,Mapping!$A:$A,Mapping!$D:$D)</f>
        <v>#N/A</v>
      </c>
      <c r="D3992" s="1" t="e">
        <f>_xlfn.XLOOKUP($A3992,Mapping!$A:$A,Mapping!$E:$E)</f>
        <v>#N/A</v>
      </c>
      <c r="E3992" s="1" t="e">
        <f>_xlfn.XLOOKUP($A3992,Mapping!$A:$A,Mapping!$C:$C)</f>
        <v>#N/A</v>
      </c>
      <c r="F3992" s="1" t="e">
        <f>_xlfn.XLOOKUP($A3992,Mapping!$A:$A,Mapping!$G:$G)</f>
        <v>#N/A</v>
      </c>
    </row>
    <row r="3993" spans="1:6" hidden="1" x14ac:dyDescent="0.25">
      <c r="A3993" t="s">
        <v>1602</v>
      </c>
      <c r="B3993" t="s">
        <v>22</v>
      </c>
      <c r="C3993" s="1" t="e">
        <f>_xlfn.XLOOKUP($A3993,Mapping!$A:$A,Mapping!$D:$D)</f>
        <v>#N/A</v>
      </c>
      <c r="D3993" s="1" t="e">
        <f>_xlfn.XLOOKUP($A3993,Mapping!$A:$A,Mapping!$E:$E)</f>
        <v>#N/A</v>
      </c>
      <c r="E3993" s="1" t="e">
        <f>_xlfn.XLOOKUP($A3993,Mapping!$A:$A,Mapping!$C:$C)</f>
        <v>#N/A</v>
      </c>
      <c r="F3993" s="1" t="e">
        <f>_xlfn.XLOOKUP($A3993,Mapping!$A:$A,Mapping!$G:$G)</f>
        <v>#N/A</v>
      </c>
    </row>
    <row r="3994" spans="1:6" hidden="1" x14ac:dyDescent="0.25">
      <c r="A3994" t="s">
        <v>1603</v>
      </c>
      <c r="B3994" t="s">
        <v>22</v>
      </c>
      <c r="C3994" s="1" t="e">
        <f>_xlfn.XLOOKUP($A3994,Mapping!$A:$A,Mapping!$D:$D)</f>
        <v>#N/A</v>
      </c>
      <c r="D3994" s="1" t="e">
        <f>_xlfn.XLOOKUP($A3994,Mapping!$A:$A,Mapping!$E:$E)</f>
        <v>#N/A</v>
      </c>
      <c r="E3994" s="1" t="e">
        <f>_xlfn.XLOOKUP($A3994,Mapping!$A:$A,Mapping!$C:$C)</f>
        <v>#N/A</v>
      </c>
      <c r="F3994" s="1" t="e">
        <f>_xlfn.XLOOKUP($A3994,Mapping!$A:$A,Mapping!$G:$G)</f>
        <v>#N/A</v>
      </c>
    </row>
    <row r="3995" spans="1:6" hidden="1" x14ac:dyDescent="0.25">
      <c r="A3995" t="s">
        <v>1604</v>
      </c>
      <c r="B3995" t="s">
        <v>22</v>
      </c>
      <c r="C3995" s="1" t="e">
        <f>_xlfn.XLOOKUP($A3995,Mapping!$A:$A,Mapping!$D:$D)</f>
        <v>#N/A</v>
      </c>
      <c r="D3995" s="1" t="e">
        <f>_xlfn.XLOOKUP($A3995,Mapping!$A:$A,Mapping!$E:$E)</f>
        <v>#N/A</v>
      </c>
      <c r="E3995" s="1" t="e">
        <f>_xlfn.XLOOKUP($A3995,Mapping!$A:$A,Mapping!$C:$C)</f>
        <v>#N/A</v>
      </c>
      <c r="F3995" s="1" t="e">
        <f>_xlfn.XLOOKUP($A3995,Mapping!$A:$A,Mapping!$G:$G)</f>
        <v>#N/A</v>
      </c>
    </row>
    <row r="3996" spans="1:6" hidden="1" x14ac:dyDescent="0.25">
      <c r="A3996" t="s">
        <v>1605</v>
      </c>
      <c r="B3996" t="s">
        <v>22</v>
      </c>
      <c r="C3996" s="1" t="e">
        <f>_xlfn.XLOOKUP($A3996,Mapping!$A:$A,Mapping!$D:$D)</f>
        <v>#N/A</v>
      </c>
      <c r="D3996" s="1" t="e">
        <f>_xlfn.XLOOKUP($A3996,Mapping!$A:$A,Mapping!$E:$E)</f>
        <v>#N/A</v>
      </c>
      <c r="E3996" s="1" t="e">
        <f>_xlfn.XLOOKUP($A3996,Mapping!$A:$A,Mapping!$C:$C)</f>
        <v>#N/A</v>
      </c>
      <c r="F3996" s="1" t="e">
        <f>_xlfn.XLOOKUP($A3996,Mapping!$A:$A,Mapping!$G:$G)</f>
        <v>#N/A</v>
      </c>
    </row>
    <row r="3997" spans="1:6" hidden="1" x14ac:dyDescent="0.25">
      <c r="A3997" t="s">
        <v>1606</v>
      </c>
      <c r="B3997" t="s">
        <v>22</v>
      </c>
      <c r="C3997" s="1" t="e">
        <f>_xlfn.XLOOKUP($A3997,Mapping!$A:$A,Mapping!$D:$D)</f>
        <v>#N/A</v>
      </c>
      <c r="D3997" s="1" t="e">
        <f>_xlfn.XLOOKUP($A3997,Mapping!$A:$A,Mapping!$E:$E)</f>
        <v>#N/A</v>
      </c>
      <c r="E3997" s="1" t="e">
        <f>_xlfn.XLOOKUP($A3997,Mapping!$A:$A,Mapping!$C:$C)</f>
        <v>#N/A</v>
      </c>
      <c r="F3997" s="1" t="e">
        <f>_xlfn.XLOOKUP($A3997,Mapping!$A:$A,Mapping!$G:$G)</f>
        <v>#N/A</v>
      </c>
    </row>
    <row r="3998" spans="1:6" hidden="1" x14ac:dyDescent="0.25">
      <c r="A3998" t="s">
        <v>65</v>
      </c>
      <c r="B3998" t="s">
        <v>0</v>
      </c>
      <c r="C3998" s="1" t="e">
        <f>_xlfn.XLOOKUP($A3998,Mapping!$A:$A,Mapping!$D:$D)</f>
        <v>#N/A</v>
      </c>
      <c r="D3998" s="1" t="e">
        <f>_xlfn.XLOOKUP($A3998,Mapping!$A:$A,Mapping!$E:$E)</f>
        <v>#N/A</v>
      </c>
      <c r="E3998" s="1" t="e">
        <f>_xlfn.XLOOKUP($A3998,Mapping!$A:$A,Mapping!$C:$C)</f>
        <v>#N/A</v>
      </c>
      <c r="F3998" s="1" t="e">
        <f>_xlfn.XLOOKUP($A3998,Mapping!$A:$A,Mapping!$G:$G)</f>
        <v>#N/A</v>
      </c>
    </row>
    <row r="3999" spans="1:6" hidden="1" x14ac:dyDescent="0.25">
      <c r="A3999" t="s">
        <v>66</v>
      </c>
      <c r="B3999" t="s">
        <v>0</v>
      </c>
      <c r="C3999" s="1" t="e">
        <f>_xlfn.XLOOKUP($A3999,Mapping!$A:$A,Mapping!$D:$D)</f>
        <v>#N/A</v>
      </c>
      <c r="D3999" s="1" t="e">
        <f>_xlfn.XLOOKUP($A3999,Mapping!$A:$A,Mapping!$E:$E)</f>
        <v>#N/A</v>
      </c>
      <c r="E3999" s="1" t="e">
        <f>_xlfn.XLOOKUP($A3999,Mapping!$A:$A,Mapping!$C:$C)</f>
        <v>#N/A</v>
      </c>
      <c r="F3999" s="1" t="e">
        <f>_xlfn.XLOOKUP($A3999,Mapping!$A:$A,Mapping!$G:$G)</f>
        <v>#N/A</v>
      </c>
    </row>
    <row r="4000" spans="1:6" hidden="1" x14ac:dyDescent="0.25">
      <c r="A4000" t="s">
        <v>3585</v>
      </c>
      <c r="B4000" t="s">
        <v>0</v>
      </c>
      <c r="C4000" s="1" t="e">
        <f>_xlfn.XLOOKUP($A4000,Mapping!$A:$A,Mapping!$D:$D)</f>
        <v>#N/A</v>
      </c>
      <c r="D4000" s="1" t="e">
        <f>_xlfn.XLOOKUP($A4000,Mapping!$A:$A,Mapping!$E:$E)</f>
        <v>#N/A</v>
      </c>
      <c r="E4000" s="1" t="e">
        <f>_xlfn.XLOOKUP($A4000,Mapping!$A:$A,Mapping!$C:$C)</f>
        <v>#N/A</v>
      </c>
      <c r="F4000" s="1" t="e">
        <f>_xlfn.XLOOKUP($A4000,Mapping!$A:$A,Mapping!$G:$G)</f>
        <v>#N/A</v>
      </c>
    </row>
    <row r="4001" spans="1:6" hidden="1" x14ac:dyDescent="0.25">
      <c r="A4001" t="s">
        <v>3586</v>
      </c>
      <c r="B4001" t="s">
        <v>0</v>
      </c>
      <c r="C4001" s="1" t="e">
        <f>_xlfn.XLOOKUP($A4001,Mapping!$A:$A,Mapping!$D:$D)</f>
        <v>#N/A</v>
      </c>
      <c r="D4001" s="1" t="e">
        <f>_xlfn.XLOOKUP($A4001,Mapping!$A:$A,Mapping!$E:$E)</f>
        <v>#N/A</v>
      </c>
      <c r="E4001" s="1" t="e">
        <f>_xlfn.XLOOKUP($A4001,Mapping!$A:$A,Mapping!$C:$C)</f>
        <v>#N/A</v>
      </c>
      <c r="F4001" s="1" t="e">
        <f>_xlfn.XLOOKUP($A4001,Mapping!$A:$A,Mapping!$G:$G)</f>
        <v>#N/A</v>
      </c>
    </row>
    <row r="4002" spans="1:6" hidden="1" x14ac:dyDescent="0.25">
      <c r="A4002" t="s">
        <v>3571</v>
      </c>
      <c r="B4002" t="s">
        <v>3572</v>
      </c>
      <c r="C4002" s="1" t="e">
        <f>_xlfn.XLOOKUP($A4002,Mapping!$A:$A,Mapping!$D:$D)</f>
        <v>#N/A</v>
      </c>
      <c r="D4002" s="1" t="e">
        <f>_xlfn.XLOOKUP($A4002,Mapping!$A:$A,Mapping!$E:$E)</f>
        <v>#N/A</v>
      </c>
      <c r="E4002" s="1" t="e">
        <f>_xlfn.XLOOKUP($A4002,Mapping!$A:$A,Mapping!$C:$C)</f>
        <v>#N/A</v>
      </c>
      <c r="F4002" s="1" t="e">
        <f>_xlfn.XLOOKUP($A4002,Mapping!$A:$A,Mapping!$G:$G)</f>
        <v>#N/A</v>
      </c>
    </row>
    <row r="4003" spans="1:6" x14ac:dyDescent="0.25">
      <c r="A4003" t="s">
        <v>13483</v>
      </c>
      <c r="B4003" t="s">
        <v>13741</v>
      </c>
      <c r="C4003" s="1">
        <f>_xlfn.XLOOKUP($A4003,Mapping!$A:$A,Mapping!$D:$D)</f>
        <v>-999</v>
      </c>
      <c r="D4003" s="1" t="str">
        <f>_xlfn.XLOOKUP($A4003,Mapping!$A:$A,Mapping!$E:$E)</f>
        <v>A_07_NA</v>
      </c>
      <c r="E4003" s="1" t="str">
        <f>_xlfn.XLOOKUP($A4003,Mapping!$A:$A,Mapping!$C:$C)</f>
        <v>SacWAM</v>
      </c>
      <c r="F4003" s="1" t="str">
        <f>_xlfn.XLOOKUP($A4003,Mapping!$A:$A,Mapping!$G:$G)</f>
        <v>Theoretical Catchment Irrigation Demand</v>
      </c>
    </row>
    <row r="4004" spans="1:6" x14ac:dyDescent="0.25">
      <c r="A4004" t="s">
        <v>13484</v>
      </c>
      <c r="B4004" t="s">
        <v>13741</v>
      </c>
      <c r="C4004" s="1">
        <f>_xlfn.XLOOKUP($A4004,Mapping!$A:$A,Mapping!$D:$D)</f>
        <v>-999</v>
      </c>
      <c r="D4004" s="1" t="str">
        <f>_xlfn.XLOOKUP($A4004,Mapping!$A:$A,Mapping!$E:$E)</f>
        <v>A_07_PA</v>
      </c>
      <c r="E4004" s="1" t="str">
        <f>_xlfn.XLOOKUP($A4004,Mapping!$A:$A,Mapping!$C:$C)</f>
        <v>SacWAM</v>
      </c>
      <c r="F4004" s="1" t="str">
        <f>_xlfn.XLOOKUP($A4004,Mapping!$A:$A,Mapping!$G:$G)</f>
        <v>Theoretical Catchment Irrigation Demand</v>
      </c>
    </row>
    <row r="4005" spans="1:6" x14ac:dyDescent="0.25">
      <c r="A4005" t="s">
        <v>13485</v>
      </c>
      <c r="B4005" t="s">
        <v>13741</v>
      </c>
      <c r="C4005" s="1">
        <f>_xlfn.XLOOKUP($A4005,Mapping!$A:$A,Mapping!$D:$D)</f>
        <v>-999</v>
      </c>
      <c r="D4005" s="1" t="str">
        <f>_xlfn.XLOOKUP($A4005,Mapping!$A:$A,Mapping!$E:$E)</f>
        <v>A_08_NA</v>
      </c>
      <c r="E4005" s="1" t="str">
        <f>_xlfn.XLOOKUP($A4005,Mapping!$A:$A,Mapping!$C:$C)</f>
        <v>SacWAM</v>
      </c>
      <c r="F4005" s="1" t="str">
        <f>_xlfn.XLOOKUP($A4005,Mapping!$A:$A,Mapping!$G:$G)</f>
        <v>Theoretical Catchment Irrigation Demand</v>
      </c>
    </row>
    <row r="4006" spans="1:6" x14ac:dyDescent="0.25">
      <c r="A4006" t="s">
        <v>13486</v>
      </c>
      <c r="B4006" t="s">
        <v>13741</v>
      </c>
      <c r="C4006" s="1">
        <f>_xlfn.XLOOKUP($A4006,Mapping!$A:$A,Mapping!$D:$D)</f>
        <v>-999</v>
      </c>
      <c r="D4006" s="1" t="str">
        <f>_xlfn.XLOOKUP($A4006,Mapping!$A:$A,Mapping!$E:$E)</f>
        <v>A_08_PA</v>
      </c>
      <c r="E4006" s="1" t="str">
        <f>_xlfn.XLOOKUP($A4006,Mapping!$A:$A,Mapping!$C:$C)</f>
        <v>SacWAM</v>
      </c>
      <c r="F4006" s="1" t="str">
        <f>_xlfn.XLOOKUP($A4006,Mapping!$A:$A,Mapping!$G:$G)</f>
        <v>Theoretical Catchment Irrigation Demand</v>
      </c>
    </row>
    <row r="4007" spans="1:6" x14ac:dyDescent="0.25">
      <c r="A4007" t="s">
        <v>13487</v>
      </c>
      <c r="B4007" t="s">
        <v>13741</v>
      </c>
      <c r="C4007" s="1">
        <f>_xlfn.XLOOKUP($A4007,Mapping!$A:$A,Mapping!$D:$D)</f>
        <v>-999</v>
      </c>
      <c r="D4007" s="1" t="str">
        <f>_xlfn.XLOOKUP($A4007,Mapping!$A:$A,Mapping!$E:$E)</f>
        <v>A_08_SA1</v>
      </c>
      <c r="E4007" s="1" t="str">
        <f>_xlfn.XLOOKUP($A4007,Mapping!$A:$A,Mapping!$C:$C)</f>
        <v>SacWAM</v>
      </c>
      <c r="F4007" s="1" t="str">
        <f>_xlfn.XLOOKUP($A4007,Mapping!$A:$A,Mapping!$G:$G)</f>
        <v>Theoretical Catchment Irrigation Demand</v>
      </c>
    </row>
    <row r="4008" spans="1:6" x14ac:dyDescent="0.25">
      <c r="A4008" t="s">
        <v>13488</v>
      </c>
      <c r="B4008" t="s">
        <v>13741</v>
      </c>
      <c r="C4008" s="1">
        <f>_xlfn.XLOOKUP($A4008,Mapping!$A:$A,Mapping!$D:$D)</f>
        <v>-999</v>
      </c>
      <c r="D4008" s="1" t="str">
        <f>_xlfn.XLOOKUP($A4008,Mapping!$A:$A,Mapping!$E:$E)</f>
        <v>A_08_SA2</v>
      </c>
      <c r="E4008" s="1" t="str">
        <f>_xlfn.XLOOKUP($A4008,Mapping!$A:$A,Mapping!$C:$C)</f>
        <v>SacWAM</v>
      </c>
      <c r="F4008" s="1" t="str">
        <f>_xlfn.XLOOKUP($A4008,Mapping!$A:$A,Mapping!$G:$G)</f>
        <v>Theoretical Catchment Irrigation Demand</v>
      </c>
    </row>
    <row r="4009" spans="1:6" x14ac:dyDescent="0.25">
      <c r="A4009" t="s">
        <v>13502</v>
      </c>
      <c r="B4009" t="s">
        <v>13741</v>
      </c>
      <c r="C4009" s="1">
        <f>_xlfn.XLOOKUP($A4009,Mapping!$A:$A,Mapping!$D:$D)</f>
        <v>-999</v>
      </c>
      <c r="D4009" s="1" t="str">
        <f>_xlfn.XLOOKUP($A4009,Mapping!$A:$A,Mapping!$E:$E)</f>
        <v>A_12_13_NA</v>
      </c>
      <c r="E4009" s="1" t="str">
        <f>_xlfn.XLOOKUP($A4009,Mapping!$A:$A,Mapping!$C:$C)</f>
        <v>SacWAM</v>
      </c>
      <c r="F4009" s="1" t="str">
        <f>_xlfn.XLOOKUP($A4009,Mapping!$A:$A,Mapping!$G:$G)</f>
        <v>Theoretical Catchment Irrigation Demand</v>
      </c>
    </row>
    <row r="4010" spans="1:6" x14ac:dyDescent="0.25">
      <c r="A4010" t="s">
        <v>13503</v>
      </c>
      <c r="B4010" t="s">
        <v>13741</v>
      </c>
      <c r="C4010" s="1">
        <f>_xlfn.XLOOKUP($A4010,Mapping!$A:$A,Mapping!$D:$D)</f>
        <v>-999</v>
      </c>
      <c r="D4010" s="1" t="str">
        <f>_xlfn.XLOOKUP($A4010,Mapping!$A:$A,Mapping!$E:$E)</f>
        <v>A_12_13_SA</v>
      </c>
      <c r="E4010" s="1" t="str">
        <f>_xlfn.XLOOKUP($A4010,Mapping!$A:$A,Mapping!$C:$C)</f>
        <v>SacWAM</v>
      </c>
      <c r="F4010" s="1" t="str">
        <f>_xlfn.XLOOKUP($A4010,Mapping!$A:$A,Mapping!$G:$G)</f>
        <v>Theoretical Catchment Irrigation Demand</v>
      </c>
    </row>
    <row r="4011" spans="1:6" x14ac:dyDescent="0.25">
      <c r="A4011" t="s">
        <v>13742</v>
      </c>
      <c r="B4011" t="s">
        <v>13741</v>
      </c>
      <c r="C4011" s="1">
        <f>_xlfn.XLOOKUP($A4011,Mapping!$A:$A,Mapping!$D:$D)</f>
        <v>-999</v>
      </c>
      <c r="D4011" s="1" t="str">
        <f>_xlfn.XLOOKUP($A4011,Mapping!$A:$A,Mapping!$E:$E)</f>
        <v>A_15S_NA</v>
      </c>
      <c r="E4011" s="1" t="str">
        <f>_xlfn.XLOOKUP($A4011,Mapping!$A:$A,Mapping!$C:$C)</f>
        <v>SacWAM</v>
      </c>
      <c r="F4011" s="1" t="str">
        <f>_xlfn.XLOOKUP($A4011,Mapping!$A:$A,Mapping!$G:$G)</f>
        <v>Theoretical Catchment Irrigation Demand</v>
      </c>
    </row>
    <row r="4012" spans="1:6" x14ac:dyDescent="0.25">
      <c r="A4012" t="s">
        <v>13743</v>
      </c>
      <c r="B4012" t="s">
        <v>13741</v>
      </c>
      <c r="C4012" s="1">
        <f>_xlfn.XLOOKUP($A4012,Mapping!$A:$A,Mapping!$D:$D)</f>
        <v>-999</v>
      </c>
      <c r="D4012" s="1" t="str">
        <f>_xlfn.XLOOKUP($A4012,Mapping!$A:$A,Mapping!$E:$E)</f>
        <v>A_16_NA</v>
      </c>
      <c r="E4012" s="1" t="str">
        <f>_xlfn.XLOOKUP($A4012,Mapping!$A:$A,Mapping!$C:$C)</f>
        <v>SacWAM</v>
      </c>
      <c r="F4012" s="1" t="str">
        <f>_xlfn.XLOOKUP($A4012,Mapping!$A:$A,Mapping!$G:$G)</f>
        <v>Theoretical Catchment Irrigation Demand</v>
      </c>
    </row>
    <row r="4013" spans="1:6" x14ac:dyDescent="0.25">
      <c r="A4013" t="s">
        <v>13489</v>
      </c>
      <c r="B4013" t="s">
        <v>13741</v>
      </c>
      <c r="C4013" s="1">
        <f>_xlfn.XLOOKUP($A4013,Mapping!$A:$A,Mapping!$D:$D)</f>
        <v>-999</v>
      </c>
      <c r="D4013" s="1" t="str">
        <f>_xlfn.XLOOKUP($A4013,Mapping!$A:$A,Mapping!$E:$E)</f>
        <v>A_17_NA</v>
      </c>
      <c r="E4013" s="1" t="str">
        <f>_xlfn.XLOOKUP($A4013,Mapping!$A:$A,Mapping!$C:$C)</f>
        <v>SacWAM</v>
      </c>
      <c r="F4013" s="1" t="str">
        <f>_xlfn.XLOOKUP($A4013,Mapping!$A:$A,Mapping!$G:$G)</f>
        <v>Theoretical Catchment Irrigation Demand</v>
      </c>
    </row>
    <row r="4014" spans="1:6" x14ac:dyDescent="0.25">
      <c r="A4014" t="s">
        <v>13504</v>
      </c>
      <c r="B4014" t="s">
        <v>13741</v>
      </c>
      <c r="C4014" s="1">
        <f>_xlfn.XLOOKUP($A4014,Mapping!$A:$A,Mapping!$D:$D)</f>
        <v>-999</v>
      </c>
      <c r="D4014" s="1" t="str">
        <f>_xlfn.XLOOKUP($A4014,Mapping!$A:$A,Mapping!$E:$E)</f>
        <v>A_18_19_SA</v>
      </c>
      <c r="E4014" s="1" t="str">
        <f>_xlfn.XLOOKUP($A4014,Mapping!$A:$A,Mapping!$C:$C)</f>
        <v>SacWAM</v>
      </c>
      <c r="F4014" s="1" t="str">
        <f>_xlfn.XLOOKUP($A4014,Mapping!$A:$A,Mapping!$G:$G)</f>
        <v>Theoretical Catchment Irrigation Demand</v>
      </c>
    </row>
    <row r="4015" spans="1:6" x14ac:dyDescent="0.25">
      <c r="A4015" t="s">
        <v>13505</v>
      </c>
      <c r="B4015" t="s">
        <v>13741</v>
      </c>
      <c r="C4015" s="1">
        <f>_xlfn.XLOOKUP($A4015,Mapping!$A:$A,Mapping!$D:$D)</f>
        <v>-999</v>
      </c>
      <c r="D4015" s="1" t="str">
        <f>_xlfn.XLOOKUP($A4015,Mapping!$A:$A,Mapping!$E:$E)</f>
        <v>A_20_25_NA2</v>
      </c>
      <c r="E4015" s="1" t="str">
        <f>_xlfn.XLOOKUP($A4015,Mapping!$A:$A,Mapping!$C:$C)</f>
        <v>SacWAM</v>
      </c>
      <c r="F4015" s="1" t="str">
        <f>_xlfn.XLOOKUP($A4015,Mapping!$A:$A,Mapping!$G:$G)</f>
        <v>Theoretical Catchment Irrigation Demand</v>
      </c>
    </row>
    <row r="4016" spans="1:6" x14ac:dyDescent="0.25">
      <c r="A4016" t="s">
        <v>13506</v>
      </c>
      <c r="B4016" t="s">
        <v>13741</v>
      </c>
      <c r="C4016" s="1">
        <f>_xlfn.XLOOKUP($A4016,Mapping!$A:$A,Mapping!$D:$D)</f>
        <v>-999</v>
      </c>
      <c r="D4016" s="1" t="str">
        <f>_xlfn.XLOOKUP($A4016,Mapping!$A:$A,Mapping!$E:$E)</f>
        <v>A_20_25_PA</v>
      </c>
      <c r="E4016" s="1" t="str">
        <f>_xlfn.XLOOKUP($A4016,Mapping!$A:$A,Mapping!$C:$C)</f>
        <v>SacWAM</v>
      </c>
      <c r="F4016" s="1" t="str">
        <f>_xlfn.XLOOKUP($A4016,Mapping!$A:$A,Mapping!$G:$G)</f>
        <v>Theoretical Catchment Irrigation Demand</v>
      </c>
    </row>
    <row r="4017" spans="1:6" x14ac:dyDescent="0.25">
      <c r="A4017" t="s">
        <v>13490</v>
      </c>
      <c r="B4017" t="s">
        <v>13741</v>
      </c>
      <c r="C4017" s="1">
        <f>_xlfn.XLOOKUP($A4017,Mapping!$A:$A,Mapping!$D:$D)</f>
        <v>-999</v>
      </c>
      <c r="D4017" s="1" t="str">
        <f>_xlfn.XLOOKUP($A4017,Mapping!$A:$A,Mapping!$E:$E)</f>
        <v>A_26_NA</v>
      </c>
      <c r="E4017" s="1" t="str">
        <f>_xlfn.XLOOKUP($A4017,Mapping!$A:$A,Mapping!$C:$C)</f>
        <v>SacWAM</v>
      </c>
      <c r="F4017" s="1" t="str">
        <f>_xlfn.XLOOKUP($A4017,Mapping!$A:$A,Mapping!$G:$G)</f>
        <v>Theoretical Catchment Irrigation Demand</v>
      </c>
    </row>
    <row r="4018" spans="1:6" x14ac:dyDescent="0.25">
      <c r="A4018" t="s">
        <v>13744</v>
      </c>
      <c r="B4018" t="s">
        <v>13741</v>
      </c>
      <c r="C4018" s="1">
        <f>_xlfn.XLOOKUP($A4018,Mapping!$A:$A,Mapping!$D:$D)</f>
        <v>-999</v>
      </c>
      <c r="D4018" s="1" t="str">
        <f>_xlfn.XLOOKUP($A4018,Mapping!$A:$A,Mapping!$E:$E)</f>
        <v>A_60S_NA</v>
      </c>
      <c r="E4018" s="1" t="str">
        <f>_xlfn.XLOOKUP($A4018,Mapping!$A:$A,Mapping!$C:$C)</f>
        <v>SacWAM</v>
      </c>
      <c r="F4018" s="1" t="str">
        <f>_xlfn.XLOOKUP($A4018,Mapping!$A:$A,Mapping!$G:$G)</f>
        <v>Theoretical Catchment Irrigation Demand</v>
      </c>
    </row>
    <row r="4019" spans="1:6" x14ac:dyDescent="0.25">
      <c r="A4019" t="s">
        <v>13745</v>
      </c>
      <c r="B4019" t="s">
        <v>13741</v>
      </c>
      <c r="C4019" s="1">
        <f>_xlfn.XLOOKUP($A4019,Mapping!$A:$A,Mapping!$D:$D)</f>
        <v>-999</v>
      </c>
      <c r="D4019" s="1" t="str">
        <f>_xlfn.XLOOKUP($A4019,Mapping!$A:$A,Mapping!$E:$E)</f>
        <v>A_60S_PA</v>
      </c>
      <c r="E4019" s="1" t="str">
        <f>_xlfn.XLOOKUP($A4019,Mapping!$A:$A,Mapping!$C:$C)</f>
        <v>SacWAM</v>
      </c>
      <c r="F4019" s="1" t="str">
        <f>_xlfn.XLOOKUP($A4019,Mapping!$A:$A,Mapping!$G:$G)</f>
        <v>Theoretical Catchment Irrigation Demand</v>
      </c>
    </row>
    <row r="4020" spans="1:6" hidden="1" x14ac:dyDescent="0.25">
      <c r="A4020" t="s">
        <v>13746</v>
      </c>
      <c r="B4020" t="s">
        <v>13741</v>
      </c>
      <c r="C4020" s="1" t="e">
        <f>_xlfn.XLOOKUP($A4020,Mapping!$A:$A,Mapping!$D:$D)</f>
        <v>#N/A</v>
      </c>
      <c r="D4020" s="1" t="e">
        <f>_xlfn.XLOOKUP($A4020,Mapping!$A:$A,Mapping!$E:$E)</f>
        <v>#N/A</v>
      </c>
      <c r="E4020" s="1" t="e">
        <f>_xlfn.XLOOKUP($A4020,Mapping!$A:$A,Mapping!$C:$C)</f>
        <v>#N/A</v>
      </c>
      <c r="F4020" s="1" t="e">
        <f>_xlfn.XLOOKUP($A4020,Mapping!$A:$A,Mapping!$G:$G)</f>
        <v>#N/A</v>
      </c>
    </row>
    <row r="4021" spans="1:6" hidden="1" x14ac:dyDescent="0.25">
      <c r="A4021" t="s">
        <v>13747</v>
      </c>
      <c r="B4021" t="s">
        <v>13741</v>
      </c>
      <c r="C4021" s="1" t="e">
        <f>_xlfn.XLOOKUP($A4021,Mapping!$A:$A,Mapping!$D:$D)</f>
        <v>#N/A</v>
      </c>
      <c r="D4021" s="1" t="e">
        <f>_xlfn.XLOOKUP($A4021,Mapping!$A:$A,Mapping!$E:$E)</f>
        <v>#N/A</v>
      </c>
      <c r="E4021" s="1" t="e">
        <f>_xlfn.XLOOKUP($A4021,Mapping!$A:$A,Mapping!$C:$C)</f>
        <v>#N/A</v>
      </c>
      <c r="F4021" s="1" t="e">
        <f>_xlfn.XLOOKUP($A4021,Mapping!$A:$A,Mapping!$G:$G)</f>
        <v>#N/A</v>
      </c>
    </row>
    <row r="4022" spans="1:6" hidden="1" x14ac:dyDescent="0.25">
      <c r="A4022" t="s">
        <v>13748</v>
      </c>
      <c r="B4022" t="s">
        <v>13741</v>
      </c>
      <c r="C4022" s="1" t="e">
        <f>_xlfn.XLOOKUP($A4022,Mapping!$A:$A,Mapping!$D:$D)</f>
        <v>#N/A</v>
      </c>
      <c r="D4022" s="1" t="e">
        <f>_xlfn.XLOOKUP($A4022,Mapping!$A:$A,Mapping!$E:$E)</f>
        <v>#N/A</v>
      </c>
      <c r="E4022" s="1" t="e">
        <f>_xlfn.XLOOKUP($A4022,Mapping!$A:$A,Mapping!$C:$C)</f>
        <v>#N/A</v>
      </c>
      <c r="F4022" s="1" t="e">
        <f>_xlfn.XLOOKUP($A4022,Mapping!$A:$A,Mapping!$G:$G)</f>
        <v>#N/A</v>
      </c>
    </row>
    <row r="4023" spans="1:6" hidden="1" x14ac:dyDescent="0.25">
      <c r="A4023" t="s">
        <v>13749</v>
      </c>
      <c r="B4023" t="s">
        <v>13741</v>
      </c>
      <c r="C4023" s="1" t="e">
        <f>_xlfn.XLOOKUP($A4023,Mapping!$A:$A,Mapping!$D:$D)</f>
        <v>#N/A</v>
      </c>
      <c r="D4023" s="1" t="e">
        <f>_xlfn.XLOOKUP($A4023,Mapping!$A:$A,Mapping!$E:$E)</f>
        <v>#N/A</v>
      </c>
      <c r="E4023" s="1" t="e">
        <f>_xlfn.XLOOKUP($A4023,Mapping!$A:$A,Mapping!$C:$C)</f>
        <v>#N/A</v>
      </c>
      <c r="F4023" s="1" t="e">
        <f>_xlfn.XLOOKUP($A4023,Mapping!$A:$A,Mapping!$G:$G)</f>
        <v>#N/A</v>
      </c>
    </row>
    <row r="4024" spans="1:6" hidden="1" x14ac:dyDescent="0.25">
      <c r="A4024" t="s">
        <v>13750</v>
      </c>
      <c r="B4024" t="s">
        <v>13741</v>
      </c>
      <c r="C4024" s="1" t="e">
        <f>_xlfn.XLOOKUP($A4024,Mapping!$A:$A,Mapping!$D:$D)</f>
        <v>#N/A</v>
      </c>
      <c r="D4024" s="1" t="e">
        <f>_xlfn.XLOOKUP($A4024,Mapping!$A:$A,Mapping!$E:$E)</f>
        <v>#N/A</v>
      </c>
      <c r="E4024" s="1" t="e">
        <f>_xlfn.XLOOKUP($A4024,Mapping!$A:$A,Mapping!$C:$C)</f>
        <v>#N/A</v>
      </c>
      <c r="F4024" s="1" t="e">
        <f>_xlfn.XLOOKUP($A4024,Mapping!$A:$A,Mapping!$G:$G)</f>
        <v>#N/A</v>
      </c>
    </row>
    <row r="4025" spans="1:6" hidden="1" x14ac:dyDescent="0.25">
      <c r="A4025" t="s">
        <v>13751</v>
      </c>
      <c r="B4025" t="s">
        <v>13741</v>
      </c>
      <c r="C4025" s="1" t="e">
        <f>_xlfn.XLOOKUP($A4025,Mapping!$A:$A,Mapping!$D:$D)</f>
        <v>#N/A</v>
      </c>
      <c r="D4025" s="1" t="e">
        <f>_xlfn.XLOOKUP($A4025,Mapping!$A:$A,Mapping!$E:$E)</f>
        <v>#N/A</v>
      </c>
      <c r="E4025" s="1" t="e">
        <f>_xlfn.XLOOKUP($A4025,Mapping!$A:$A,Mapping!$C:$C)</f>
        <v>#N/A</v>
      </c>
      <c r="F4025" s="1" t="e">
        <f>_xlfn.XLOOKUP($A4025,Mapping!$A:$A,Mapping!$G:$G)</f>
        <v>#N/A</v>
      </c>
    </row>
    <row r="4026" spans="1:6" hidden="1" x14ac:dyDescent="0.25">
      <c r="A4026" t="s">
        <v>13752</v>
      </c>
      <c r="B4026" t="s">
        <v>13741</v>
      </c>
      <c r="C4026" s="1" t="e">
        <f>_xlfn.XLOOKUP($A4026,Mapping!$A:$A,Mapping!$D:$D)</f>
        <v>#N/A</v>
      </c>
      <c r="D4026" s="1" t="e">
        <f>_xlfn.XLOOKUP($A4026,Mapping!$A:$A,Mapping!$E:$E)</f>
        <v>#N/A</v>
      </c>
      <c r="E4026" s="1" t="e">
        <f>_xlfn.XLOOKUP($A4026,Mapping!$A:$A,Mapping!$C:$C)</f>
        <v>#N/A</v>
      </c>
      <c r="F4026" s="1" t="e">
        <f>_xlfn.XLOOKUP($A4026,Mapping!$A:$A,Mapping!$G:$G)</f>
        <v>#N/A</v>
      </c>
    </row>
    <row r="4027" spans="1:6" hidden="1" x14ac:dyDescent="0.25">
      <c r="A4027" t="s">
        <v>13753</v>
      </c>
      <c r="B4027" t="s">
        <v>13741</v>
      </c>
      <c r="C4027" s="1" t="e">
        <f>_xlfn.XLOOKUP($A4027,Mapping!$A:$A,Mapping!$D:$D)</f>
        <v>#N/A</v>
      </c>
      <c r="D4027" s="1" t="e">
        <f>_xlfn.XLOOKUP($A4027,Mapping!$A:$A,Mapping!$E:$E)</f>
        <v>#N/A</v>
      </c>
      <c r="E4027" s="1" t="e">
        <f>_xlfn.XLOOKUP($A4027,Mapping!$A:$A,Mapping!$C:$C)</f>
        <v>#N/A</v>
      </c>
      <c r="F4027" s="1" t="e">
        <f>_xlfn.XLOOKUP($A4027,Mapping!$A:$A,Mapping!$G:$G)</f>
        <v>#N/A</v>
      </c>
    </row>
    <row r="4028" spans="1:6" hidden="1" x14ac:dyDescent="0.25">
      <c r="A4028" t="s">
        <v>13754</v>
      </c>
      <c r="B4028" t="s">
        <v>13741</v>
      </c>
      <c r="C4028" s="1" t="e">
        <f>_xlfn.XLOOKUP($A4028,Mapping!$A:$A,Mapping!$D:$D)</f>
        <v>#N/A</v>
      </c>
      <c r="D4028" s="1" t="e">
        <f>_xlfn.XLOOKUP($A4028,Mapping!$A:$A,Mapping!$E:$E)</f>
        <v>#N/A</v>
      </c>
      <c r="E4028" s="1" t="e">
        <f>_xlfn.XLOOKUP($A4028,Mapping!$A:$A,Mapping!$C:$C)</f>
        <v>#N/A</v>
      </c>
      <c r="F4028" s="1" t="e">
        <f>_xlfn.XLOOKUP($A4028,Mapping!$A:$A,Mapping!$G:$G)</f>
        <v>#N/A</v>
      </c>
    </row>
    <row r="4029" spans="1:6" hidden="1" x14ac:dyDescent="0.25">
      <c r="A4029" t="s">
        <v>13755</v>
      </c>
      <c r="B4029" t="s">
        <v>13741</v>
      </c>
      <c r="C4029" s="1" t="e">
        <f>_xlfn.XLOOKUP($A4029,Mapping!$A:$A,Mapping!$D:$D)</f>
        <v>#N/A</v>
      </c>
      <c r="D4029" s="1" t="e">
        <f>_xlfn.XLOOKUP($A4029,Mapping!$A:$A,Mapping!$E:$E)</f>
        <v>#N/A</v>
      </c>
      <c r="E4029" s="1" t="e">
        <f>_xlfn.XLOOKUP($A4029,Mapping!$A:$A,Mapping!$C:$C)</f>
        <v>#N/A</v>
      </c>
      <c r="F4029" s="1" t="e">
        <f>_xlfn.XLOOKUP($A4029,Mapping!$A:$A,Mapping!$G:$G)</f>
        <v>#N/A</v>
      </c>
    </row>
    <row r="4030" spans="1:6" hidden="1" x14ac:dyDescent="0.25">
      <c r="A4030" t="s">
        <v>13756</v>
      </c>
      <c r="B4030" t="s">
        <v>13741</v>
      </c>
      <c r="C4030" s="1" t="e">
        <f>_xlfn.XLOOKUP($A4030,Mapping!$A:$A,Mapping!$D:$D)</f>
        <v>#N/A</v>
      </c>
      <c r="D4030" s="1" t="e">
        <f>_xlfn.XLOOKUP($A4030,Mapping!$A:$A,Mapping!$E:$E)</f>
        <v>#N/A</v>
      </c>
      <c r="E4030" s="1" t="e">
        <f>_xlfn.XLOOKUP($A4030,Mapping!$A:$A,Mapping!$C:$C)</f>
        <v>#N/A</v>
      </c>
      <c r="F4030" s="1" t="e">
        <f>_xlfn.XLOOKUP($A4030,Mapping!$A:$A,Mapping!$G:$G)</f>
        <v>#N/A</v>
      </c>
    </row>
    <row r="4031" spans="1:6" x14ac:dyDescent="0.25">
      <c r="A4031" t="s">
        <v>13757</v>
      </c>
      <c r="B4031" t="s">
        <v>13741</v>
      </c>
      <c r="C4031" s="1">
        <f>_xlfn.XLOOKUP($A4031,Mapping!$A:$A,Mapping!$D:$D)</f>
        <v>-999</v>
      </c>
      <c r="D4031" s="1" t="str">
        <f>_xlfn.XLOOKUP($A4031,Mapping!$A:$A,Mapping!$E:$E)</f>
        <v>R_08_PR</v>
      </c>
      <c r="E4031" s="1" t="str">
        <f>_xlfn.XLOOKUP($A4031,Mapping!$A:$A,Mapping!$C:$C)</f>
        <v>SacWAM</v>
      </c>
      <c r="F4031" s="1" t="str">
        <f>_xlfn.XLOOKUP($A4031,Mapping!$A:$A,Mapping!$G:$G)</f>
        <v>Theoretical Catchment Irrigation Demand</v>
      </c>
    </row>
    <row r="4032" spans="1:6" x14ac:dyDescent="0.25">
      <c r="A4032" t="s">
        <v>13758</v>
      </c>
      <c r="B4032" t="s">
        <v>13741</v>
      </c>
      <c r="C4032" s="1">
        <f>_xlfn.XLOOKUP($A4032,Mapping!$A:$A,Mapping!$D:$D)</f>
        <v>-999</v>
      </c>
      <c r="D4032" s="1" t="str">
        <f>_xlfn.XLOOKUP($A4032,Mapping!$A:$A,Mapping!$E:$E)</f>
        <v>R_17_NR</v>
      </c>
      <c r="E4032" s="1" t="str">
        <f>_xlfn.XLOOKUP($A4032,Mapping!$A:$A,Mapping!$C:$C)</f>
        <v>SacWAM</v>
      </c>
      <c r="F4032" s="1" t="str">
        <f>_xlfn.XLOOKUP($A4032,Mapping!$A:$A,Mapping!$G:$G)</f>
        <v>Theoretical Catchment Irrigation Demand</v>
      </c>
    </row>
    <row r="4033" spans="1:6" hidden="1" x14ac:dyDescent="0.25">
      <c r="A4033" t="s">
        <v>13759</v>
      </c>
      <c r="B4033" t="s">
        <v>13741</v>
      </c>
      <c r="C4033" s="1" t="e">
        <f>_xlfn.XLOOKUP($A4033,Mapping!$A:$A,Mapping!$D:$D)</f>
        <v>#N/A</v>
      </c>
      <c r="D4033" s="1" t="e">
        <f>_xlfn.XLOOKUP($A4033,Mapping!$A:$A,Mapping!$E:$E)</f>
        <v>#N/A</v>
      </c>
      <c r="E4033" s="1" t="e">
        <f>_xlfn.XLOOKUP($A4033,Mapping!$A:$A,Mapping!$C:$C)</f>
        <v>#N/A</v>
      </c>
      <c r="F4033" s="1" t="e">
        <f>_xlfn.XLOOKUP($A4033,Mapping!$A:$A,Mapping!$G:$G)</f>
        <v>#N/A</v>
      </c>
    </row>
    <row r="4034" spans="1:6" hidden="1" x14ac:dyDescent="0.25">
      <c r="A4034" t="s">
        <v>13760</v>
      </c>
      <c r="B4034" t="s">
        <v>13741</v>
      </c>
      <c r="C4034" s="1" t="e">
        <f>_xlfn.XLOOKUP($A4034,Mapping!$A:$A,Mapping!$D:$D)</f>
        <v>#N/A</v>
      </c>
      <c r="D4034" s="1" t="e">
        <f>_xlfn.XLOOKUP($A4034,Mapping!$A:$A,Mapping!$E:$E)</f>
        <v>#N/A</v>
      </c>
      <c r="E4034" s="1" t="e">
        <f>_xlfn.XLOOKUP($A4034,Mapping!$A:$A,Mapping!$C:$C)</f>
        <v>#N/A</v>
      </c>
      <c r="F4034" s="1" t="e">
        <f>_xlfn.XLOOKUP($A4034,Mapping!$A:$A,Mapping!$G:$G)</f>
        <v>#N/A</v>
      </c>
    </row>
    <row r="4035" spans="1:6" hidden="1" x14ac:dyDescent="0.25">
      <c r="A4035" t="s">
        <v>13761</v>
      </c>
      <c r="B4035" t="s">
        <v>13741</v>
      </c>
      <c r="C4035" s="1" t="e">
        <f>_xlfn.XLOOKUP($A4035,Mapping!$A:$A,Mapping!$D:$D)</f>
        <v>#N/A</v>
      </c>
      <c r="D4035" s="1" t="e">
        <f>_xlfn.XLOOKUP($A4035,Mapping!$A:$A,Mapping!$E:$E)</f>
        <v>#N/A</v>
      </c>
      <c r="E4035" s="1" t="e">
        <f>_xlfn.XLOOKUP($A4035,Mapping!$A:$A,Mapping!$C:$C)</f>
        <v>#N/A</v>
      </c>
      <c r="F4035" s="1" t="e">
        <f>_xlfn.XLOOKUP($A4035,Mapping!$A:$A,Mapping!$G:$G)</f>
        <v>#N/A</v>
      </c>
    </row>
    <row r="4036" spans="1:6" hidden="1" x14ac:dyDescent="0.25">
      <c r="A4036" t="s">
        <v>13762</v>
      </c>
      <c r="B4036" t="s">
        <v>13741</v>
      </c>
      <c r="C4036" s="1" t="e">
        <f>_xlfn.XLOOKUP($A4036,Mapping!$A:$A,Mapping!$D:$D)</f>
        <v>#N/A</v>
      </c>
      <c r="D4036" s="1" t="e">
        <f>_xlfn.XLOOKUP($A4036,Mapping!$A:$A,Mapping!$E:$E)</f>
        <v>#N/A</v>
      </c>
      <c r="E4036" s="1" t="e">
        <f>_xlfn.XLOOKUP($A4036,Mapping!$A:$A,Mapping!$C:$C)</f>
        <v>#N/A</v>
      </c>
      <c r="F4036" s="1" t="e">
        <f>_xlfn.XLOOKUP($A4036,Mapping!$A:$A,Mapping!$G:$G)</f>
        <v>#N/A</v>
      </c>
    </row>
    <row r="4037" spans="1:6" hidden="1" x14ac:dyDescent="0.25">
      <c r="A4037" t="s">
        <v>13763</v>
      </c>
      <c r="B4037" t="s">
        <v>13741</v>
      </c>
      <c r="C4037" s="1" t="e">
        <f>_xlfn.XLOOKUP($A4037,Mapping!$A:$A,Mapping!$D:$D)</f>
        <v>#N/A</v>
      </c>
      <c r="D4037" s="1" t="e">
        <f>_xlfn.XLOOKUP($A4037,Mapping!$A:$A,Mapping!$E:$E)</f>
        <v>#N/A</v>
      </c>
      <c r="E4037" s="1" t="e">
        <f>_xlfn.XLOOKUP($A4037,Mapping!$A:$A,Mapping!$C:$C)</f>
        <v>#N/A</v>
      </c>
      <c r="F4037" s="1" t="e">
        <f>_xlfn.XLOOKUP($A4037,Mapping!$A:$A,Mapping!$G:$G)</f>
        <v>#N/A</v>
      </c>
    </row>
    <row r="4038" spans="1:6" hidden="1" x14ac:dyDescent="0.25">
      <c r="A4038" t="s">
        <v>13764</v>
      </c>
      <c r="B4038" t="s">
        <v>13741</v>
      </c>
      <c r="C4038" s="1" t="e">
        <f>_xlfn.XLOOKUP($A4038,Mapping!$A:$A,Mapping!$D:$D)</f>
        <v>#N/A</v>
      </c>
      <c r="D4038" s="1" t="e">
        <f>_xlfn.XLOOKUP($A4038,Mapping!$A:$A,Mapping!$E:$E)</f>
        <v>#N/A</v>
      </c>
      <c r="E4038" s="1" t="e">
        <f>_xlfn.XLOOKUP($A4038,Mapping!$A:$A,Mapping!$C:$C)</f>
        <v>#N/A</v>
      </c>
      <c r="F4038" s="1" t="e">
        <f>_xlfn.XLOOKUP($A4038,Mapping!$A:$A,Mapping!$G:$G)</f>
        <v>#N/A</v>
      </c>
    </row>
    <row r="4039" spans="1:6" hidden="1" x14ac:dyDescent="0.25">
      <c r="A4039" t="s">
        <v>13765</v>
      </c>
      <c r="B4039" t="s">
        <v>13741</v>
      </c>
      <c r="C4039" s="1" t="e">
        <f>_xlfn.XLOOKUP($A4039,Mapping!$A:$A,Mapping!$D:$D)</f>
        <v>#N/A</v>
      </c>
      <c r="D4039" s="1" t="e">
        <f>_xlfn.XLOOKUP($A4039,Mapping!$A:$A,Mapping!$E:$E)</f>
        <v>#N/A</v>
      </c>
      <c r="E4039" s="1" t="e">
        <f>_xlfn.XLOOKUP($A4039,Mapping!$A:$A,Mapping!$C:$C)</f>
        <v>#N/A</v>
      </c>
      <c r="F4039" s="1" t="e">
        <f>_xlfn.XLOOKUP($A4039,Mapping!$A:$A,Mapping!$G:$G)</f>
        <v>#N/A</v>
      </c>
    </row>
    <row r="4040" spans="1:6" hidden="1" x14ac:dyDescent="0.25">
      <c r="A4040" t="s">
        <v>13766</v>
      </c>
      <c r="B4040" t="s">
        <v>13741</v>
      </c>
      <c r="C4040" s="1" t="e">
        <f>_xlfn.XLOOKUP($A4040,Mapping!$A:$A,Mapping!$D:$D)</f>
        <v>#N/A</v>
      </c>
      <c r="D4040" s="1" t="e">
        <f>_xlfn.XLOOKUP($A4040,Mapping!$A:$A,Mapping!$E:$E)</f>
        <v>#N/A</v>
      </c>
      <c r="E4040" s="1" t="e">
        <f>_xlfn.XLOOKUP($A4040,Mapping!$A:$A,Mapping!$C:$C)</f>
        <v>#N/A</v>
      </c>
      <c r="F4040" s="1" t="e">
        <f>_xlfn.XLOOKUP($A4040,Mapping!$A:$A,Mapping!$G:$G)</f>
        <v>#N/A</v>
      </c>
    </row>
    <row r="4041" spans="1:6" hidden="1" x14ac:dyDescent="0.25">
      <c r="A4041" t="s">
        <v>13767</v>
      </c>
      <c r="B4041" t="s">
        <v>13741</v>
      </c>
      <c r="C4041" s="1" t="e">
        <f>_xlfn.XLOOKUP($A4041,Mapping!$A:$A,Mapping!$D:$D)</f>
        <v>#N/A</v>
      </c>
      <c r="D4041" s="1" t="e">
        <f>_xlfn.XLOOKUP($A4041,Mapping!$A:$A,Mapping!$E:$E)</f>
        <v>#N/A</v>
      </c>
      <c r="E4041" s="1" t="e">
        <f>_xlfn.XLOOKUP($A4041,Mapping!$A:$A,Mapping!$C:$C)</f>
        <v>#N/A</v>
      </c>
      <c r="F4041" s="1" t="e">
        <f>_xlfn.XLOOKUP($A4041,Mapping!$A:$A,Mapping!$G:$G)</f>
        <v>#N/A</v>
      </c>
    </row>
    <row r="4042" spans="1:6" hidden="1" x14ac:dyDescent="0.25">
      <c r="A4042" t="s">
        <v>13768</v>
      </c>
      <c r="B4042" t="s">
        <v>13741</v>
      </c>
      <c r="C4042" s="1" t="e">
        <f>_xlfn.XLOOKUP($A4042,Mapping!$A:$A,Mapping!$D:$D)</f>
        <v>#N/A</v>
      </c>
      <c r="D4042" s="1" t="e">
        <f>_xlfn.XLOOKUP($A4042,Mapping!$A:$A,Mapping!$E:$E)</f>
        <v>#N/A</v>
      </c>
      <c r="E4042" s="1" t="e">
        <f>_xlfn.XLOOKUP($A4042,Mapping!$A:$A,Mapping!$C:$C)</f>
        <v>#N/A</v>
      </c>
      <c r="F4042" s="1" t="e">
        <f>_xlfn.XLOOKUP($A4042,Mapping!$A:$A,Mapping!$G:$G)</f>
        <v>#N/A</v>
      </c>
    </row>
    <row r="4043" spans="1:6" hidden="1" x14ac:dyDescent="0.25">
      <c r="A4043" t="s">
        <v>13769</v>
      </c>
      <c r="B4043" t="s">
        <v>13741</v>
      </c>
      <c r="C4043" s="1" t="e">
        <f>_xlfn.XLOOKUP($A4043,Mapping!$A:$A,Mapping!$D:$D)</f>
        <v>#N/A</v>
      </c>
      <c r="D4043" s="1" t="e">
        <f>_xlfn.XLOOKUP($A4043,Mapping!$A:$A,Mapping!$E:$E)</f>
        <v>#N/A</v>
      </c>
      <c r="E4043" s="1" t="e">
        <f>_xlfn.XLOOKUP($A4043,Mapping!$A:$A,Mapping!$C:$C)</f>
        <v>#N/A</v>
      </c>
      <c r="F4043" s="1" t="e">
        <f>_xlfn.XLOOKUP($A4043,Mapping!$A:$A,Mapping!$G:$G)</f>
        <v>#N/A</v>
      </c>
    </row>
    <row r="4044" spans="1:6" hidden="1" x14ac:dyDescent="0.25">
      <c r="A4044" t="s">
        <v>13770</v>
      </c>
      <c r="B4044" t="s">
        <v>13741</v>
      </c>
      <c r="C4044" s="1" t="e">
        <f>_xlfn.XLOOKUP($A4044,Mapping!$A:$A,Mapping!$D:$D)</f>
        <v>#N/A</v>
      </c>
      <c r="D4044" s="1" t="e">
        <f>_xlfn.XLOOKUP($A4044,Mapping!$A:$A,Mapping!$E:$E)</f>
        <v>#N/A</v>
      </c>
      <c r="E4044" s="1" t="e">
        <f>_xlfn.XLOOKUP($A4044,Mapping!$A:$A,Mapping!$C:$C)</f>
        <v>#N/A</v>
      </c>
      <c r="F4044" s="1" t="e">
        <f>_xlfn.XLOOKUP($A4044,Mapping!$A:$A,Mapping!$G:$G)</f>
        <v>#N/A</v>
      </c>
    </row>
    <row r="4045" spans="1:6" hidden="1" x14ac:dyDescent="0.25">
      <c r="A4045" t="s">
        <v>13771</v>
      </c>
      <c r="B4045" t="s">
        <v>13741</v>
      </c>
      <c r="C4045" s="1" t="e">
        <f>_xlfn.XLOOKUP($A4045,Mapping!$A:$A,Mapping!$D:$D)</f>
        <v>#N/A</v>
      </c>
      <c r="D4045" s="1" t="e">
        <f>_xlfn.XLOOKUP($A4045,Mapping!$A:$A,Mapping!$E:$E)</f>
        <v>#N/A</v>
      </c>
      <c r="E4045" s="1" t="e">
        <f>_xlfn.XLOOKUP($A4045,Mapping!$A:$A,Mapping!$C:$C)</f>
        <v>#N/A</v>
      </c>
      <c r="F4045" s="1" t="e">
        <f>_xlfn.XLOOKUP($A4045,Mapping!$A:$A,Mapping!$G:$G)</f>
        <v>#N/A</v>
      </c>
    </row>
    <row r="4046" spans="1:6" hidden="1" x14ac:dyDescent="0.25">
      <c r="A4046" t="s">
        <v>13772</v>
      </c>
      <c r="B4046" t="s">
        <v>13741</v>
      </c>
      <c r="C4046" s="1" t="e">
        <f>_xlfn.XLOOKUP($A4046,Mapping!$A:$A,Mapping!$D:$D)</f>
        <v>#N/A</v>
      </c>
      <c r="D4046" s="1" t="e">
        <f>_xlfn.XLOOKUP($A4046,Mapping!$A:$A,Mapping!$E:$E)</f>
        <v>#N/A</v>
      </c>
      <c r="E4046" s="1" t="e">
        <f>_xlfn.XLOOKUP($A4046,Mapping!$A:$A,Mapping!$C:$C)</f>
        <v>#N/A</v>
      </c>
      <c r="F4046" s="1" t="e">
        <f>_xlfn.XLOOKUP($A4046,Mapping!$A:$A,Mapping!$G:$G)</f>
        <v>#N/A</v>
      </c>
    </row>
    <row r="4047" spans="1:6" hidden="1" x14ac:dyDescent="0.25">
      <c r="A4047" t="s">
        <v>13773</v>
      </c>
      <c r="B4047" t="s">
        <v>13741</v>
      </c>
      <c r="C4047" s="1" t="e">
        <f>_xlfn.XLOOKUP($A4047,Mapping!$A:$A,Mapping!$D:$D)</f>
        <v>#N/A</v>
      </c>
      <c r="D4047" s="1" t="e">
        <f>_xlfn.XLOOKUP($A4047,Mapping!$A:$A,Mapping!$E:$E)</f>
        <v>#N/A</v>
      </c>
      <c r="E4047" s="1" t="e">
        <f>_xlfn.XLOOKUP($A4047,Mapping!$A:$A,Mapping!$C:$C)</f>
        <v>#N/A</v>
      </c>
      <c r="F4047" s="1" t="e">
        <f>_xlfn.XLOOKUP($A4047,Mapping!$A:$A,Mapping!$G:$G)</f>
        <v>#N/A</v>
      </c>
    </row>
    <row r="4048" spans="1:6" hidden="1" x14ac:dyDescent="0.25">
      <c r="A4048" t="s">
        <v>13774</v>
      </c>
      <c r="B4048" t="s">
        <v>13741</v>
      </c>
      <c r="C4048" s="1" t="e">
        <f>_xlfn.XLOOKUP($A4048,Mapping!$A:$A,Mapping!$D:$D)</f>
        <v>#N/A</v>
      </c>
      <c r="D4048" s="1" t="e">
        <f>_xlfn.XLOOKUP($A4048,Mapping!$A:$A,Mapping!$E:$E)</f>
        <v>#N/A</v>
      </c>
      <c r="E4048" s="1" t="e">
        <f>_xlfn.XLOOKUP($A4048,Mapping!$A:$A,Mapping!$C:$C)</f>
        <v>#N/A</v>
      </c>
      <c r="F4048" s="1" t="e">
        <f>_xlfn.XLOOKUP($A4048,Mapping!$A:$A,Mapping!$G:$G)</f>
        <v>#N/A</v>
      </c>
    </row>
    <row r="4049" spans="1:6" hidden="1" x14ac:dyDescent="0.25">
      <c r="A4049" t="s">
        <v>13775</v>
      </c>
      <c r="B4049" t="s">
        <v>13741</v>
      </c>
      <c r="C4049" s="1" t="e">
        <f>_xlfn.XLOOKUP($A4049,Mapping!$A:$A,Mapping!$D:$D)</f>
        <v>#N/A</v>
      </c>
      <c r="D4049" s="1" t="e">
        <f>_xlfn.XLOOKUP($A4049,Mapping!$A:$A,Mapping!$E:$E)</f>
        <v>#N/A</v>
      </c>
      <c r="E4049" s="1" t="e">
        <f>_xlfn.XLOOKUP($A4049,Mapping!$A:$A,Mapping!$C:$C)</f>
        <v>#N/A</v>
      </c>
      <c r="F4049" s="1" t="e">
        <f>_xlfn.XLOOKUP($A4049,Mapping!$A:$A,Mapping!$G:$G)</f>
        <v>#N/A</v>
      </c>
    </row>
    <row r="4050" spans="1:6" hidden="1" x14ac:dyDescent="0.25">
      <c r="A4050" t="s">
        <v>13776</v>
      </c>
      <c r="B4050" t="s">
        <v>13741</v>
      </c>
      <c r="C4050" s="1" t="e">
        <f>_xlfn.XLOOKUP($A4050,Mapping!$A:$A,Mapping!$D:$D)</f>
        <v>#N/A</v>
      </c>
      <c r="D4050" s="1" t="e">
        <f>_xlfn.XLOOKUP($A4050,Mapping!$A:$A,Mapping!$E:$E)</f>
        <v>#N/A</v>
      </c>
      <c r="E4050" s="1" t="e">
        <f>_xlfn.XLOOKUP($A4050,Mapping!$A:$A,Mapping!$C:$C)</f>
        <v>#N/A</v>
      </c>
      <c r="F4050" s="1" t="e">
        <f>_xlfn.XLOOKUP($A4050,Mapping!$A:$A,Mapping!$G:$G)</f>
        <v>#N/A</v>
      </c>
    </row>
    <row r="4051" spans="1:6" hidden="1" x14ac:dyDescent="0.25">
      <c r="A4051" t="s">
        <v>13777</v>
      </c>
      <c r="B4051" t="s">
        <v>13741</v>
      </c>
      <c r="C4051" s="1" t="e">
        <f>_xlfn.XLOOKUP($A4051,Mapping!$A:$A,Mapping!$D:$D)</f>
        <v>#N/A</v>
      </c>
      <c r="D4051" s="1" t="e">
        <f>_xlfn.XLOOKUP($A4051,Mapping!$A:$A,Mapping!$E:$E)</f>
        <v>#N/A</v>
      </c>
      <c r="E4051" s="1" t="e">
        <f>_xlfn.XLOOKUP($A4051,Mapping!$A:$A,Mapping!$C:$C)</f>
        <v>#N/A</v>
      </c>
      <c r="F4051" s="1" t="e">
        <f>_xlfn.XLOOKUP($A4051,Mapping!$A:$A,Mapping!$G:$G)</f>
        <v>#N/A</v>
      </c>
    </row>
    <row r="4052" spans="1:6" hidden="1" x14ac:dyDescent="0.25">
      <c r="A4052" t="s">
        <v>13778</v>
      </c>
      <c r="B4052" t="s">
        <v>13741</v>
      </c>
      <c r="C4052" s="1" t="e">
        <f>_xlfn.XLOOKUP($A4052,Mapping!$A:$A,Mapping!$D:$D)</f>
        <v>#N/A</v>
      </c>
      <c r="D4052" s="1" t="e">
        <f>_xlfn.XLOOKUP($A4052,Mapping!$A:$A,Mapping!$E:$E)</f>
        <v>#N/A</v>
      </c>
      <c r="E4052" s="1" t="e">
        <f>_xlfn.XLOOKUP($A4052,Mapping!$A:$A,Mapping!$C:$C)</f>
        <v>#N/A</v>
      </c>
      <c r="F4052" s="1" t="e">
        <f>_xlfn.XLOOKUP($A4052,Mapping!$A:$A,Mapping!$G:$G)</f>
        <v>#N/A</v>
      </c>
    </row>
    <row r="4053" spans="1:6" hidden="1" x14ac:dyDescent="0.25">
      <c r="A4053" t="s">
        <v>13779</v>
      </c>
      <c r="B4053" t="s">
        <v>13741</v>
      </c>
      <c r="C4053" s="1" t="e">
        <f>_xlfn.XLOOKUP($A4053,Mapping!$A:$A,Mapping!$D:$D)</f>
        <v>#N/A</v>
      </c>
      <c r="D4053" s="1" t="e">
        <f>_xlfn.XLOOKUP($A4053,Mapping!$A:$A,Mapping!$E:$E)</f>
        <v>#N/A</v>
      </c>
      <c r="E4053" s="1" t="e">
        <f>_xlfn.XLOOKUP($A4053,Mapping!$A:$A,Mapping!$C:$C)</f>
        <v>#N/A</v>
      </c>
      <c r="F4053" s="1" t="e">
        <f>_xlfn.XLOOKUP($A4053,Mapping!$A:$A,Mapping!$G:$G)</f>
        <v>#N/A</v>
      </c>
    </row>
    <row r="4054" spans="1:6" hidden="1" x14ac:dyDescent="0.25">
      <c r="A4054" t="s">
        <v>13780</v>
      </c>
      <c r="B4054" t="s">
        <v>13741</v>
      </c>
      <c r="C4054" s="1" t="e">
        <f>_xlfn.XLOOKUP($A4054,Mapping!$A:$A,Mapping!$D:$D)</f>
        <v>#N/A</v>
      </c>
      <c r="D4054" s="1" t="e">
        <f>_xlfn.XLOOKUP($A4054,Mapping!$A:$A,Mapping!$E:$E)</f>
        <v>#N/A</v>
      </c>
      <c r="E4054" s="1" t="e">
        <f>_xlfn.XLOOKUP($A4054,Mapping!$A:$A,Mapping!$C:$C)</f>
        <v>#N/A</v>
      </c>
      <c r="F4054" s="1" t="e">
        <f>_xlfn.XLOOKUP($A4054,Mapping!$A:$A,Mapping!$G:$G)</f>
        <v>#N/A</v>
      </c>
    </row>
    <row r="4055" spans="1:6" hidden="1" x14ac:dyDescent="0.25">
      <c r="A4055" t="s">
        <v>13781</v>
      </c>
      <c r="B4055" t="s">
        <v>13741</v>
      </c>
      <c r="C4055" s="1" t="e">
        <f>_xlfn.XLOOKUP($A4055,Mapping!$A:$A,Mapping!$D:$D)</f>
        <v>#N/A</v>
      </c>
      <c r="D4055" s="1" t="e">
        <f>_xlfn.XLOOKUP($A4055,Mapping!$A:$A,Mapping!$E:$E)</f>
        <v>#N/A</v>
      </c>
      <c r="E4055" s="1" t="e">
        <f>_xlfn.XLOOKUP($A4055,Mapping!$A:$A,Mapping!$C:$C)</f>
        <v>#N/A</v>
      </c>
      <c r="F4055" s="1" t="e">
        <f>_xlfn.XLOOKUP($A4055,Mapping!$A:$A,Mapping!$G:$G)</f>
        <v>#N/A</v>
      </c>
    </row>
    <row r="4056" spans="1:6" hidden="1" x14ac:dyDescent="0.25">
      <c r="A4056" t="s">
        <v>13782</v>
      </c>
      <c r="B4056" t="s">
        <v>13741</v>
      </c>
      <c r="C4056" s="1" t="e">
        <f>_xlfn.XLOOKUP($A4056,Mapping!$A:$A,Mapping!$D:$D)</f>
        <v>#N/A</v>
      </c>
      <c r="D4056" s="1" t="e">
        <f>_xlfn.XLOOKUP($A4056,Mapping!$A:$A,Mapping!$E:$E)</f>
        <v>#N/A</v>
      </c>
      <c r="E4056" s="1" t="e">
        <f>_xlfn.XLOOKUP($A4056,Mapping!$A:$A,Mapping!$C:$C)</f>
        <v>#N/A</v>
      </c>
      <c r="F4056" s="1" t="e">
        <f>_xlfn.XLOOKUP($A4056,Mapping!$A:$A,Mapping!$G:$G)</f>
        <v>#N/A</v>
      </c>
    </row>
    <row r="4057" spans="1:6" hidden="1" x14ac:dyDescent="0.25">
      <c r="A4057" t="s">
        <v>13783</v>
      </c>
      <c r="B4057" t="s">
        <v>13741</v>
      </c>
      <c r="C4057" s="1" t="e">
        <f>_xlfn.XLOOKUP($A4057,Mapping!$A:$A,Mapping!$D:$D)</f>
        <v>#N/A</v>
      </c>
      <c r="D4057" s="1" t="e">
        <f>_xlfn.XLOOKUP($A4057,Mapping!$A:$A,Mapping!$E:$E)</f>
        <v>#N/A</v>
      </c>
      <c r="E4057" s="1" t="e">
        <f>_xlfn.XLOOKUP($A4057,Mapping!$A:$A,Mapping!$C:$C)</f>
        <v>#N/A</v>
      </c>
      <c r="F4057" s="1" t="e">
        <f>_xlfn.XLOOKUP($A4057,Mapping!$A:$A,Mapping!$G:$G)</f>
        <v>#N/A</v>
      </c>
    </row>
    <row r="4058" spans="1:6" hidden="1" x14ac:dyDescent="0.25">
      <c r="A4058" t="s">
        <v>13784</v>
      </c>
      <c r="B4058" t="s">
        <v>13741</v>
      </c>
      <c r="C4058" s="1" t="e">
        <f>_xlfn.XLOOKUP($A4058,Mapping!$A:$A,Mapping!$D:$D)</f>
        <v>#N/A</v>
      </c>
      <c r="D4058" s="1" t="e">
        <f>_xlfn.XLOOKUP($A4058,Mapping!$A:$A,Mapping!$E:$E)</f>
        <v>#N/A</v>
      </c>
      <c r="E4058" s="1" t="e">
        <f>_xlfn.XLOOKUP($A4058,Mapping!$A:$A,Mapping!$C:$C)</f>
        <v>#N/A</v>
      </c>
      <c r="F4058" s="1" t="e">
        <f>_xlfn.XLOOKUP($A4058,Mapping!$A:$A,Mapping!$G:$G)</f>
        <v>#N/A</v>
      </c>
    </row>
    <row r="4059" spans="1:6" hidden="1" x14ac:dyDescent="0.25">
      <c r="A4059" t="s">
        <v>13785</v>
      </c>
      <c r="B4059" t="s">
        <v>13741</v>
      </c>
      <c r="C4059" s="1" t="e">
        <f>_xlfn.XLOOKUP($A4059,Mapping!$A:$A,Mapping!$D:$D)</f>
        <v>#N/A</v>
      </c>
      <c r="D4059" s="1" t="e">
        <f>_xlfn.XLOOKUP($A4059,Mapping!$A:$A,Mapping!$E:$E)</f>
        <v>#N/A</v>
      </c>
      <c r="E4059" s="1" t="e">
        <f>_xlfn.XLOOKUP($A4059,Mapping!$A:$A,Mapping!$C:$C)</f>
        <v>#N/A</v>
      </c>
      <c r="F4059" s="1" t="e">
        <f>_xlfn.XLOOKUP($A4059,Mapping!$A:$A,Mapping!$G:$G)</f>
        <v>#N/A</v>
      </c>
    </row>
    <row r="4060" spans="1:6" hidden="1" x14ac:dyDescent="0.25">
      <c r="A4060" t="s">
        <v>13786</v>
      </c>
      <c r="B4060" t="s">
        <v>13741</v>
      </c>
      <c r="C4060" s="1" t="e">
        <f>_xlfn.XLOOKUP($A4060,Mapping!$A:$A,Mapping!$D:$D)</f>
        <v>#N/A</v>
      </c>
      <c r="D4060" s="1" t="e">
        <f>_xlfn.XLOOKUP($A4060,Mapping!$A:$A,Mapping!$E:$E)</f>
        <v>#N/A</v>
      </c>
      <c r="E4060" s="1" t="e">
        <f>_xlfn.XLOOKUP($A4060,Mapping!$A:$A,Mapping!$C:$C)</f>
        <v>#N/A</v>
      </c>
      <c r="F4060" s="1" t="e">
        <f>_xlfn.XLOOKUP($A4060,Mapping!$A:$A,Mapping!$G:$G)</f>
        <v>#N/A</v>
      </c>
    </row>
    <row r="4061" spans="1:6" hidden="1" x14ac:dyDescent="0.25">
      <c r="A4061" t="s">
        <v>13787</v>
      </c>
      <c r="B4061" t="s">
        <v>13741</v>
      </c>
      <c r="C4061" s="1" t="e">
        <f>_xlfn.XLOOKUP($A4061,Mapping!$A:$A,Mapping!$D:$D)</f>
        <v>#N/A</v>
      </c>
      <c r="D4061" s="1" t="e">
        <f>_xlfn.XLOOKUP($A4061,Mapping!$A:$A,Mapping!$E:$E)</f>
        <v>#N/A</v>
      </c>
      <c r="E4061" s="1" t="e">
        <f>_xlfn.XLOOKUP($A4061,Mapping!$A:$A,Mapping!$C:$C)</f>
        <v>#N/A</v>
      </c>
      <c r="F4061" s="1" t="e">
        <f>_xlfn.XLOOKUP($A4061,Mapping!$A:$A,Mapping!$G:$G)</f>
        <v>#N/A</v>
      </c>
    </row>
    <row r="4062" spans="1:6" hidden="1" x14ac:dyDescent="0.25">
      <c r="A4062" t="s">
        <v>13788</v>
      </c>
      <c r="B4062" t="s">
        <v>13741</v>
      </c>
      <c r="C4062" s="1" t="e">
        <f>_xlfn.XLOOKUP($A4062,Mapping!$A:$A,Mapping!$D:$D)</f>
        <v>#N/A</v>
      </c>
      <c r="D4062" s="1" t="e">
        <f>_xlfn.XLOOKUP($A4062,Mapping!$A:$A,Mapping!$E:$E)</f>
        <v>#N/A</v>
      </c>
      <c r="E4062" s="1" t="e">
        <f>_xlfn.XLOOKUP($A4062,Mapping!$A:$A,Mapping!$C:$C)</f>
        <v>#N/A</v>
      </c>
      <c r="F4062" s="1" t="e">
        <f>_xlfn.XLOOKUP($A4062,Mapping!$A:$A,Mapping!$G:$G)</f>
        <v>#N/A</v>
      </c>
    </row>
    <row r="4063" spans="1:6" hidden="1" x14ac:dyDescent="0.25">
      <c r="A4063" t="s">
        <v>13789</v>
      </c>
      <c r="B4063" t="s">
        <v>13741</v>
      </c>
      <c r="C4063" s="1" t="e">
        <f>_xlfn.XLOOKUP($A4063,Mapping!$A:$A,Mapping!$D:$D)</f>
        <v>#N/A</v>
      </c>
      <c r="D4063" s="1" t="e">
        <f>_xlfn.XLOOKUP($A4063,Mapping!$A:$A,Mapping!$E:$E)</f>
        <v>#N/A</v>
      </c>
      <c r="E4063" s="1" t="e">
        <f>_xlfn.XLOOKUP($A4063,Mapping!$A:$A,Mapping!$C:$C)</f>
        <v>#N/A</v>
      </c>
      <c r="F4063" s="1" t="e">
        <f>_xlfn.XLOOKUP($A4063,Mapping!$A:$A,Mapping!$G:$G)</f>
        <v>#N/A</v>
      </c>
    </row>
    <row r="4064" spans="1:6" hidden="1" x14ac:dyDescent="0.25">
      <c r="A4064" t="s">
        <v>13790</v>
      </c>
      <c r="B4064" t="s">
        <v>13741</v>
      </c>
      <c r="C4064" s="1" t="e">
        <f>_xlfn.XLOOKUP($A4064,Mapping!$A:$A,Mapping!$D:$D)</f>
        <v>#N/A</v>
      </c>
      <c r="D4064" s="1" t="e">
        <f>_xlfn.XLOOKUP($A4064,Mapping!$A:$A,Mapping!$E:$E)</f>
        <v>#N/A</v>
      </c>
      <c r="E4064" s="1" t="e">
        <f>_xlfn.XLOOKUP($A4064,Mapping!$A:$A,Mapping!$C:$C)</f>
        <v>#N/A</v>
      </c>
      <c r="F4064" s="1" t="e">
        <f>_xlfn.XLOOKUP($A4064,Mapping!$A:$A,Mapping!$G:$G)</f>
        <v>#N/A</v>
      </c>
    </row>
    <row r="4065" spans="1:6" hidden="1" x14ac:dyDescent="0.25">
      <c r="A4065" t="s">
        <v>13791</v>
      </c>
      <c r="B4065" t="s">
        <v>13741</v>
      </c>
      <c r="C4065" s="1" t="e">
        <f>_xlfn.XLOOKUP($A4065,Mapping!$A:$A,Mapping!$D:$D)</f>
        <v>#N/A</v>
      </c>
      <c r="D4065" s="1" t="e">
        <f>_xlfn.XLOOKUP($A4065,Mapping!$A:$A,Mapping!$E:$E)</f>
        <v>#N/A</v>
      </c>
      <c r="E4065" s="1" t="e">
        <f>_xlfn.XLOOKUP($A4065,Mapping!$A:$A,Mapping!$C:$C)</f>
        <v>#N/A</v>
      </c>
      <c r="F4065" s="1" t="e">
        <f>_xlfn.XLOOKUP($A4065,Mapping!$A:$A,Mapping!$G:$G)</f>
        <v>#N/A</v>
      </c>
    </row>
    <row r="4066" spans="1:6" hidden="1" x14ac:dyDescent="0.25">
      <c r="A4066" t="s">
        <v>13792</v>
      </c>
      <c r="B4066" t="s">
        <v>13741</v>
      </c>
      <c r="C4066" s="1" t="e">
        <f>_xlfn.XLOOKUP($A4066,Mapping!$A:$A,Mapping!$D:$D)</f>
        <v>#N/A</v>
      </c>
      <c r="D4066" s="1" t="e">
        <f>_xlfn.XLOOKUP($A4066,Mapping!$A:$A,Mapping!$E:$E)</f>
        <v>#N/A</v>
      </c>
      <c r="E4066" s="1" t="e">
        <f>_xlfn.XLOOKUP($A4066,Mapping!$A:$A,Mapping!$C:$C)</f>
        <v>#N/A</v>
      </c>
      <c r="F4066" s="1" t="e">
        <f>_xlfn.XLOOKUP($A4066,Mapping!$A:$A,Mapping!$G:$G)</f>
        <v>#N/A</v>
      </c>
    </row>
    <row r="4067" spans="1:6" hidden="1" x14ac:dyDescent="0.25">
      <c r="A4067" t="s">
        <v>13793</v>
      </c>
      <c r="B4067" t="s">
        <v>13741</v>
      </c>
      <c r="C4067" s="1" t="e">
        <f>_xlfn.XLOOKUP($A4067,Mapping!$A:$A,Mapping!$D:$D)</f>
        <v>#N/A</v>
      </c>
      <c r="D4067" s="1" t="e">
        <f>_xlfn.XLOOKUP($A4067,Mapping!$A:$A,Mapping!$E:$E)</f>
        <v>#N/A</v>
      </c>
      <c r="E4067" s="1" t="e">
        <f>_xlfn.XLOOKUP($A4067,Mapping!$A:$A,Mapping!$C:$C)</f>
        <v>#N/A</v>
      </c>
      <c r="F4067" s="1" t="e">
        <f>_xlfn.XLOOKUP($A4067,Mapping!$A:$A,Mapping!$G:$G)</f>
        <v>#N/A</v>
      </c>
    </row>
    <row r="4068" spans="1:6" hidden="1" x14ac:dyDescent="0.25">
      <c r="A4068" t="s">
        <v>13794</v>
      </c>
      <c r="B4068" t="s">
        <v>13741</v>
      </c>
      <c r="C4068" s="1" t="e">
        <f>_xlfn.XLOOKUP($A4068,Mapping!$A:$A,Mapping!$D:$D)</f>
        <v>#N/A</v>
      </c>
      <c r="D4068" s="1" t="e">
        <f>_xlfn.XLOOKUP($A4068,Mapping!$A:$A,Mapping!$E:$E)</f>
        <v>#N/A</v>
      </c>
      <c r="E4068" s="1" t="e">
        <f>_xlfn.XLOOKUP($A4068,Mapping!$A:$A,Mapping!$C:$C)</f>
        <v>#N/A</v>
      </c>
      <c r="F4068" s="1" t="e">
        <f>_xlfn.XLOOKUP($A4068,Mapping!$A:$A,Mapping!$G:$G)</f>
        <v>#N/A</v>
      </c>
    </row>
    <row r="4069" spans="1:6" hidden="1" x14ac:dyDescent="0.25">
      <c r="A4069" t="s">
        <v>13795</v>
      </c>
      <c r="B4069" t="s">
        <v>13741</v>
      </c>
      <c r="C4069" s="1" t="e">
        <f>_xlfn.XLOOKUP($A4069,Mapping!$A:$A,Mapping!$D:$D)</f>
        <v>#N/A</v>
      </c>
      <c r="D4069" s="1" t="e">
        <f>_xlfn.XLOOKUP($A4069,Mapping!$A:$A,Mapping!$E:$E)</f>
        <v>#N/A</v>
      </c>
      <c r="E4069" s="1" t="e">
        <f>_xlfn.XLOOKUP($A4069,Mapping!$A:$A,Mapping!$C:$C)</f>
        <v>#N/A</v>
      </c>
      <c r="F4069" s="1" t="e">
        <f>_xlfn.XLOOKUP($A4069,Mapping!$A:$A,Mapping!$G:$G)</f>
        <v>#N/A</v>
      </c>
    </row>
    <row r="4070" spans="1:6" hidden="1" x14ac:dyDescent="0.25">
      <c r="A4070" t="s">
        <v>13796</v>
      </c>
      <c r="B4070" t="s">
        <v>13741</v>
      </c>
      <c r="C4070" s="1" t="e">
        <f>_xlfn.XLOOKUP($A4070,Mapping!$A:$A,Mapping!$D:$D)</f>
        <v>#N/A</v>
      </c>
      <c r="D4070" s="1" t="e">
        <f>_xlfn.XLOOKUP($A4070,Mapping!$A:$A,Mapping!$E:$E)</f>
        <v>#N/A</v>
      </c>
      <c r="E4070" s="1" t="e">
        <f>_xlfn.XLOOKUP($A4070,Mapping!$A:$A,Mapping!$C:$C)</f>
        <v>#N/A</v>
      </c>
      <c r="F4070" s="1" t="e">
        <f>_xlfn.XLOOKUP($A4070,Mapping!$A:$A,Mapping!$G:$G)</f>
        <v>#N/A</v>
      </c>
    </row>
    <row r="4071" spans="1:6" hidden="1" x14ac:dyDescent="0.25">
      <c r="A4071" t="s">
        <v>13797</v>
      </c>
      <c r="B4071" t="s">
        <v>13741</v>
      </c>
      <c r="C4071" s="1" t="e">
        <f>_xlfn.XLOOKUP($A4071,Mapping!$A:$A,Mapping!$D:$D)</f>
        <v>#N/A</v>
      </c>
      <c r="D4071" s="1" t="e">
        <f>_xlfn.XLOOKUP($A4071,Mapping!$A:$A,Mapping!$E:$E)</f>
        <v>#N/A</v>
      </c>
      <c r="E4071" s="1" t="e">
        <f>_xlfn.XLOOKUP($A4071,Mapping!$A:$A,Mapping!$C:$C)</f>
        <v>#N/A</v>
      </c>
      <c r="F4071" s="1" t="e">
        <f>_xlfn.XLOOKUP($A4071,Mapping!$A:$A,Mapping!$G:$G)</f>
        <v>#N/A</v>
      </c>
    </row>
    <row r="4072" spans="1:6" hidden="1" x14ac:dyDescent="0.25">
      <c r="A4072" t="s">
        <v>13798</v>
      </c>
      <c r="B4072" t="s">
        <v>13741</v>
      </c>
      <c r="C4072" s="1" t="e">
        <f>_xlfn.XLOOKUP($A4072,Mapping!$A:$A,Mapping!$D:$D)</f>
        <v>#N/A</v>
      </c>
      <c r="D4072" s="1" t="e">
        <f>_xlfn.XLOOKUP($A4072,Mapping!$A:$A,Mapping!$E:$E)</f>
        <v>#N/A</v>
      </c>
      <c r="E4072" s="1" t="e">
        <f>_xlfn.XLOOKUP($A4072,Mapping!$A:$A,Mapping!$C:$C)</f>
        <v>#N/A</v>
      </c>
      <c r="F4072" s="1" t="e">
        <f>_xlfn.XLOOKUP($A4072,Mapping!$A:$A,Mapping!$G:$G)</f>
        <v>#N/A</v>
      </c>
    </row>
    <row r="4073" spans="1:6" hidden="1" x14ac:dyDescent="0.25">
      <c r="A4073" t="s">
        <v>13799</v>
      </c>
      <c r="B4073" t="s">
        <v>13741</v>
      </c>
      <c r="C4073" s="1" t="e">
        <f>_xlfn.XLOOKUP($A4073,Mapping!$A:$A,Mapping!$D:$D)</f>
        <v>#N/A</v>
      </c>
      <c r="D4073" s="1" t="e">
        <f>_xlfn.XLOOKUP($A4073,Mapping!$A:$A,Mapping!$E:$E)</f>
        <v>#N/A</v>
      </c>
      <c r="E4073" s="1" t="e">
        <f>_xlfn.XLOOKUP($A4073,Mapping!$A:$A,Mapping!$C:$C)</f>
        <v>#N/A</v>
      </c>
      <c r="F4073" s="1" t="e">
        <f>_xlfn.XLOOKUP($A4073,Mapping!$A:$A,Mapping!$G:$G)</f>
        <v>#N/A</v>
      </c>
    </row>
    <row r="4074" spans="1:6" hidden="1" x14ac:dyDescent="0.25">
      <c r="A4074" t="s">
        <v>13800</v>
      </c>
      <c r="B4074" t="s">
        <v>13741</v>
      </c>
      <c r="C4074" s="1" t="e">
        <f>_xlfn.XLOOKUP($A4074,Mapping!$A:$A,Mapping!$D:$D)</f>
        <v>#N/A</v>
      </c>
      <c r="D4074" s="1" t="e">
        <f>_xlfn.XLOOKUP($A4074,Mapping!$A:$A,Mapping!$E:$E)</f>
        <v>#N/A</v>
      </c>
      <c r="E4074" s="1" t="e">
        <f>_xlfn.XLOOKUP($A4074,Mapping!$A:$A,Mapping!$C:$C)</f>
        <v>#N/A</v>
      </c>
      <c r="F4074" s="1" t="e">
        <f>_xlfn.XLOOKUP($A4074,Mapping!$A:$A,Mapping!$G:$G)</f>
        <v>#N/A</v>
      </c>
    </row>
    <row r="4075" spans="1:6" hidden="1" x14ac:dyDescent="0.25">
      <c r="A4075" t="s">
        <v>13801</v>
      </c>
      <c r="B4075" t="s">
        <v>13741</v>
      </c>
      <c r="C4075" s="1" t="e">
        <f>_xlfn.XLOOKUP($A4075,Mapping!$A:$A,Mapping!$D:$D)</f>
        <v>#N/A</v>
      </c>
      <c r="D4075" s="1" t="e">
        <f>_xlfn.XLOOKUP($A4075,Mapping!$A:$A,Mapping!$E:$E)</f>
        <v>#N/A</v>
      </c>
      <c r="E4075" s="1" t="e">
        <f>_xlfn.XLOOKUP($A4075,Mapping!$A:$A,Mapping!$C:$C)</f>
        <v>#N/A</v>
      </c>
      <c r="F4075" s="1" t="e">
        <f>_xlfn.XLOOKUP($A4075,Mapping!$A:$A,Mapping!$G:$G)</f>
        <v>#N/A</v>
      </c>
    </row>
    <row r="4076" spans="1:6" hidden="1" x14ac:dyDescent="0.25">
      <c r="A4076" t="s">
        <v>13802</v>
      </c>
      <c r="B4076" t="s">
        <v>13741</v>
      </c>
      <c r="C4076" s="1" t="e">
        <f>_xlfn.XLOOKUP($A4076,Mapping!$A:$A,Mapping!$D:$D)</f>
        <v>#N/A</v>
      </c>
      <c r="D4076" s="1" t="e">
        <f>_xlfn.XLOOKUP($A4076,Mapping!$A:$A,Mapping!$E:$E)</f>
        <v>#N/A</v>
      </c>
      <c r="E4076" s="1" t="e">
        <f>_xlfn.XLOOKUP($A4076,Mapping!$A:$A,Mapping!$C:$C)</f>
        <v>#N/A</v>
      </c>
      <c r="F4076" s="1" t="e">
        <f>_xlfn.XLOOKUP($A4076,Mapping!$A:$A,Mapping!$G:$G)</f>
        <v>#N/A</v>
      </c>
    </row>
    <row r="4077" spans="1:6" hidden="1" x14ac:dyDescent="0.25">
      <c r="A4077" t="s">
        <v>13803</v>
      </c>
      <c r="B4077" t="s">
        <v>13741</v>
      </c>
      <c r="C4077" s="1" t="e">
        <f>_xlfn.XLOOKUP($A4077,Mapping!$A:$A,Mapping!$D:$D)</f>
        <v>#N/A</v>
      </c>
      <c r="D4077" s="1" t="e">
        <f>_xlfn.XLOOKUP($A4077,Mapping!$A:$A,Mapping!$E:$E)</f>
        <v>#N/A</v>
      </c>
      <c r="E4077" s="1" t="e">
        <f>_xlfn.XLOOKUP($A4077,Mapping!$A:$A,Mapping!$C:$C)</f>
        <v>#N/A</v>
      </c>
      <c r="F4077" s="1" t="e">
        <f>_xlfn.XLOOKUP($A4077,Mapping!$A:$A,Mapping!$G:$G)</f>
        <v>#N/A</v>
      </c>
    </row>
    <row r="4078" spans="1:6" hidden="1" x14ac:dyDescent="0.25">
      <c r="A4078" t="s">
        <v>13804</v>
      </c>
      <c r="B4078" t="s">
        <v>13741</v>
      </c>
      <c r="C4078" s="1" t="e">
        <f>_xlfn.XLOOKUP($A4078,Mapping!$A:$A,Mapping!$D:$D)</f>
        <v>#N/A</v>
      </c>
      <c r="D4078" s="1" t="e">
        <f>_xlfn.XLOOKUP($A4078,Mapping!$A:$A,Mapping!$E:$E)</f>
        <v>#N/A</v>
      </c>
      <c r="E4078" s="1" t="e">
        <f>_xlfn.XLOOKUP($A4078,Mapping!$A:$A,Mapping!$C:$C)</f>
        <v>#N/A</v>
      </c>
      <c r="F4078" s="1" t="e">
        <f>_xlfn.XLOOKUP($A4078,Mapping!$A:$A,Mapping!$G:$G)</f>
        <v>#N/A</v>
      </c>
    </row>
    <row r="4079" spans="1:6" hidden="1" x14ac:dyDescent="0.25">
      <c r="A4079" t="s">
        <v>13805</v>
      </c>
      <c r="B4079" t="s">
        <v>13741</v>
      </c>
      <c r="C4079" s="1" t="e">
        <f>_xlfn.XLOOKUP($A4079,Mapping!$A:$A,Mapping!$D:$D)</f>
        <v>#N/A</v>
      </c>
      <c r="D4079" s="1" t="e">
        <f>_xlfn.XLOOKUP($A4079,Mapping!$A:$A,Mapping!$E:$E)</f>
        <v>#N/A</v>
      </c>
      <c r="E4079" s="1" t="e">
        <f>_xlfn.XLOOKUP($A4079,Mapping!$A:$A,Mapping!$C:$C)</f>
        <v>#N/A</v>
      </c>
      <c r="F4079" s="1" t="e">
        <f>_xlfn.XLOOKUP($A4079,Mapping!$A:$A,Mapping!$G:$G)</f>
        <v>#N/A</v>
      </c>
    </row>
    <row r="4080" spans="1:6" hidden="1" x14ac:dyDescent="0.25">
      <c r="A4080" t="s">
        <v>13806</v>
      </c>
      <c r="B4080" t="s">
        <v>13741</v>
      </c>
      <c r="C4080" s="1" t="e">
        <f>_xlfn.XLOOKUP($A4080,Mapping!$A:$A,Mapping!$D:$D)</f>
        <v>#N/A</v>
      </c>
      <c r="D4080" s="1" t="e">
        <f>_xlfn.XLOOKUP($A4080,Mapping!$A:$A,Mapping!$E:$E)</f>
        <v>#N/A</v>
      </c>
      <c r="E4080" s="1" t="e">
        <f>_xlfn.XLOOKUP($A4080,Mapping!$A:$A,Mapping!$C:$C)</f>
        <v>#N/A</v>
      </c>
      <c r="F4080" s="1" t="e">
        <f>_xlfn.XLOOKUP($A4080,Mapping!$A:$A,Mapping!$G:$G)</f>
        <v>#N/A</v>
      </c>
    </row>
    <row r="4081" spans="1:6" hidden="1" x14ac:dyDescent="0.25">
      <c r="A4081" t="s">
        <v>13807</v>
      </c>
      <c r="B4081" t="s">
        <v>13741</v>
      </c>
      <c r="C4081" s="1" t="e">
        <f>_xlfn.XLOOKUP($A4081,Mapping!$A:$A,Mapping!$D:$D)</f>
        <v>#N/A</v>
      </c>
      <c r="D4081" s="1" t="e">
        <f>_xlfn.XLOOKUP($A4081,Mapping!$A:$A,Mapping!$E:$E)</f>
        <v>#N/A</v>
      </c>
      <c r="E4081" s="1" t="e">
        <f>_xlfn.XLOOKUP($A4081,Mapping!$A:$A,Mapping!$C:$C)</f>
        <v>#N/A</v>
      </c>
      <c r="F4081" s="1" t="e">
        <f>_xlfn.XLOOKUP($A4081,Mapping!$A:$A,Mapping!$G:$G)</f>
        <v>#N/A</v>
      </c>
    </row>
    <row r="4082" spans="1:6" hidden="1" x14ac:dyDescent="0.25">
      <c r="A4082" t="s">
        <v>13808</v>
      </c>
      <c r="B4082" t="s">
        <v>13741</v>
      </c>
      <c r="C4082" s="1" t="e">
        <f>_xlfn.XLOOKUP($A4082,Mapping!$A:$A,Mapping!$D:$D)</f>
        <v>#N/A</v>
      </c>
      <c r="D4082" s="1" t="e">
        <f>_xlfn.XLOOKUP($A4082,Mapping!$A:$A,Mapping!$E:$E)</f>
        <v>#N/A</v>
      </c>
      <c r="E4082" s="1" t="e">
        <f>_xlfn.XLOOKUP($A4082,Mapping!$A:$A,Mapping!$C:$C)</f>
        <v>#N/A</v>
      </c>
      <c r="F4082" s="1" t="e">
        <f>_xlfn.XLOOKUP($A4082,Mapping!$A:$A,Mapping!$G:$G)</f>
        <v>#N/A</v>
      </c>
    </row>
    <row r="4083" spans="1:6" x14ac:dyDescent="0.25">
      <c r="A4083" t="s">
        <v>13467</v>
      </c>
      <c r="B4083" t="s">
        <v>13740</v>
      </c>
      <c r="C4083" s="1">
        <f>_xlfn.XLOOKUP($A4083,Mapping!$A:$A,Mapping!$D:$D)</f>
        <v>-999</v>
      </c>
      <c r="D4083" s="1" t="str">
        <f>_xlfn.XLOOKUP($A4083,Mapping!$A:$A,Mapping!$E:$E)</f>
        <v>GP_A_07_NA</v>
      </c>
      <c r="E4083" s="1" t="str">
        <f>_xlfn.XLOOKUP($A4083,Mapping!$A:$A,Mapping!$C:$C)</f>
        <v>SacWAM</v>
      </c>
      <c r="F4083" s="1" t="str">
        <f>_xlfn.XLOOKUP($A4083,Mapping!$A:$A,Mapping!$G:$G)</f>
        <v>Transmission Link Flow</v>
      </c>
    </row>
    <row r="4084" spans="1:6" x14ac:dyDescent="0.25">
      <c r="A4084" t="s">
        <v>13468</v>
      </c>
      <c r="B4084" t="s">
        <v>13740</v>
      </c>
      <c r="C4084" s="1">
        <f>_xlfn.XLOOKUP($A4084,Mapping!$A:$A,Mapping!$D:$D)</f>
        <v>-999</v>
      </c>
      <c r="D4084" s="1" t="str">
        <f>_xlfn.XLOOKUP($A4084,Mapping!$A:$A,Mapping!$E:$E)</f>
        <v>GP_A_07_PA</v>
      </c>
      <c r="E4084" s="1" t="str">
        <f>_xlfn.XLOOKUP($A4084,Mapping!$A:$A,Mapping!$C:$C)</f>
        <v>SacWAM</v>
      </c>
      <c r="F4084" s="1" t="str">
        <f>_xlfn.XLOOKUP($A4084,Mapping!$A:$A,Mapping!$G:$G)</f>
        <v>Transmission Link Flow</v>
      </c>
    </row>
    <row r="4085" spans="1:6" x14ac:dyDescent="0.25">
      <c r="A4085" t="s">
        <v>13469</v>
      </c>
      <c r="B4085" t="s">
        <v>13740</v>
      </c>
      <c r="C4085" s="1">
        <f>_xlfn.XLOOKUP($A4085,Mapping!$A:$A,Mapping!$D:$D)</f>
        <v>-999</v>
      </c>
      <c r="D4085" s="1" t="str">
        <f>_xlfn.XLOOKUP($A4085,Mapping!$A:$A,Mapping!$E:$E)</f>
        <v>GP_A_08_NA</v>
      </c>
      <c r="E4085" s="1" t="str">
        <f>_xlfn.XLOOKUP($A4085,Mapping!$A:$A,Mapping!$C:$C)</f>
        <v>SacWAM</v>
      </c>
      <c r="F4085" s="1" t="str">
        <f>_xlfn.XLOOKUP($A4085,Mapping!$A:$A,Mapping!$G:$G)</f>
        <v>Transmission Link Flow</v>
      </c>
    </row>
    <row r="4086" spans="1:6" x14ac:dyDescent="0.25">
      <c r="A4086" t="s">
        <v>13470</v>
      </c>
      <c r="B4086" t="s">
        <v>13740</v>
      </c>
      <c r="C4086" s="1">
        <f>_xlfn.XLOOKUP($A4086,Mapping!$A:$A,Mapping!$D:$D)</f>
        <v>-999</v>
      </c>
      <c r="D4086" s="1" t="str">
        <f>_xlfn.XLOOKUP($A4086,Mapping!$A:$A,Mapping!$E:$E)</f>
        <v>GP_A_08_PA</v>
      </c>
      <c r="E4086" s="1" t="str">
        <f>_xlfn.XLOOKUP($A4086,Mapping!$A:$A,Mapping!$C:$C)</f>
        <v>SacWAM</v>
      </c>
      <c r="F4086" s="1" t="str">
        <f>_xlfn.XLOOKUP($A4086,Mapping!$A:$A,Mapping!$G:$G)</f>
        <v>Transmission Link Flow</v>
      </c>
    </row>
    <row r="4087" spans="1:6" x14ac:dyDescent="0.25">
      <c r="A4087" t="s">
        <v>13471</v>
      </c>
      <c r="B4087" t="s">
        <v>13740</v>
      </c>
      <c r="C4087" s="1">
        <f>_xlfn.XLOOKUP($A4087,Mapping!$A:$A,Mapping!$D:$D)</f>
        <v>-999</v>
      </c>
      <c r="D4087" s="1" t="str">
        <f>_xlfn.XLOOKUP($A4087,Mapping!$A:$A,Mapping!$E:$E)</f>
        <v>GP_A_08_SA1</v>
      </c>
      <c r="E4087" s="1" t="str">
        <f>_xlfn.XLOOKUP($A4087,Mapping!$A:$A,Mapping!$C:$C)</f>
        <v>SacWAM</v>
      </c>
      <c r="F4087" s="1" t="str">
        <f>_xlfn.XLOOKUP($A4087,Mapping!$A:$A,Mapping!$G:$G)</f>
        <v>Transmission Link Flow</v>
      </c>
    </row>
    <row r="4088" spans="1:6" x14ac:dyDescent="0.25">
      <c r="A4088" t="s">
        <v>13472</v>
      </c>
      <c r="B4088" t="s">
        <v>13740</v>
      </c>
      <c r="C4088" s="1">
        <f>_xlfn.XLOOKUP($A4088,Mapping!$A:$A,Mapping!$D:$D)</f>
        <v>-999</v>
      </c>
      <c r="D4088" s="1" t="str">
        <f>_xlfn.XLOOKUP($A4088,Mapping!$A:$A,Mapping!$E:$E)</f>
        <v>GP_A_08_SA2</v>
      </c>
      <c r="E4088" s="1" t="str">
        <f>_xlfn.XLOOKUP($A4088,Mapping!$A:$A,Mapping!$C:$C)</f>
        <v>SacWAM</v>
      </c>
      <c r="F4088" s="1" t="str">
        <f>_xlfn.XLOOKUP($A4088,Mapping!$A:$A,Mapping!$G:$G)</f>
        <v>Transmission Link Flow</v>
      </c>
    </row>
    <row r="4089" spans="1:6" x14ac:dyDescent="0.25">
      <c r="A4089" t="s">
        <v>13491</v>
      </c>
      <c r="B4089" t="s">
        <v>13740</v>
      </c>
      <c r="C4089" s="1">
        <f>_xlfn.XLOOKUP($A4089,Mapping!$A:$A,Mapping!$D:$D)</f>
        <v>-999</v>
      </c>
      <c r="D4089" s="1" t="str">
        <f>_xlfn.XLOOKUP($A4089,Mapping!$A:$A,Mapping!$E:$E)</f>
        <v>GP_A_12_13_NA</v>
      </c>
      <c r="E4089" s="1" t="str">
        <f>_xlfn.XLOOKUP($A4089,Mapping!$A:$A,Mapping!$C:$C)</f>
        <v>SacWAM</v>
      </c>
      <c r="F4089" s="1" t="str">
        <f>_xlfn.XLOOKUP($A4089,Mapping!$A:$A,Mapping!$G:$G)</f>
        <v>Transmission Link Flow</v>
      </c>
    </row>
    <row r="4090" spans="1:6" x14ac:dyDescent="0.25">
      <c r="A4090" t="s">
        <v>13492</v>
      </c>
      <c r="B4090" t="s">
        <v>13740</v>
      </c>
      <c r="C4090" s="1">
        <f>_xlfn.XLOOKUP($A4090,Mapping!$A:$A,Mapping!$D:$D)</f>
        <v>-999</v>
      </c>
      <c r="D4090" s="1" t="str">
        <f>_xlfn.XLOOKUP($A4090,Mapping!$A:$A,Mapping!$E:$E)</f>
        <v>GP_A_12_13_SA</v>
      </c>
      <c r="E4090" s="1" t="str">
        <f>_xlfn.XLOOKUP($A4090,Mapping!$A:$A,Mapping!$C:$C)</f>
        <v>SacWAM</v>
      </c>
      <c r="F4090" s="1" t="str">
        <f>_xlfn.XLOOKUP($A4090,Mapping!$A:$A,Mapping!$G:$G)</f>
        <v>Transmission Link Flow</v>
      </c>
    </row>
    <row r="4091" spans="1:6" x14ac:dyDescent="0.25">
      <c r="A4091" t="s">
        <v>13809</v>
      </c>
      <c r="B4091" t="s">
        <v>13740</v>
      </c>
      <c r="C4091" s="1">
        <f>_xlfn.XLOOKUP($A4091,Mapping!$A:$A,Mapping!$D:$D)</f>
        <v>-999</v>
      </c>
      <c r="D4091" s="1" t="str">
        <f>_xlfn.XLOOKUP($A4091,Mapping!$A:$A,Mapping!$E:$E)</f>
        <v>GP_A_15S_NA</v>
      </c>
      <c r="E4091" s="1" t="str">
        <f>_xlfn.XLOOKUP($A4091,Mapping!$A:$A,Mapping!$C:$C)</f>
        <v>SacWAM</v>
      </c>
      <c r="F4091" s="1" t="str">
        <f>_xlfn.XLOOKUP($A4091,Mapping!$A:$A,Mapping!$G:$G)</f>
        <v>Transmission Link Flow</v>
      </c>
    </row>
    <row r="4092" spans="1:6" x14ac:dyDescent="0.25">
      <c r="A4092" t="s">
        <v>13810</v>
      </c>
      <c r="B4092" t="s">
        <v>13740</v>
      </c>
      <c r="C4092" s="1">
        <f>_xlfn.XLOOKUP($A4092,Mapping!$A:$A,Mapping!$D:$D)</f>
        <v>-999</v>
      </c>
      <c r="D4092" s="1" t="str">
        <f>_xlfn.XLOOKUP($A4092,Mapping!$A:$A,Mapping!$E:$E)</f>
        <v>GP_A_16_NA</v>
      </c>
      <c r="E4092" s="1" t="str">
        <f>_xlfn.XLOOKUP($A4092,Mapping!$A:$A,Mapping!$C:$C)</f>
        <v>SacWAM</v>
      </c>
      <c r="F4092" s="1" t="str">
        <f>_xlfn.XLOOKUP($A4092,Mapping!$A:$A,Mapping!$G:$G)</f>
        <v>Transmission Link Flow</v>
      </c>
    </row>
    <row r="4093" spans="1:6" x14ac:dyDescent="0.25">
      <c r="A4093" t="s">
        <v>13473</v>
      </c>
      <c r="B4093" t="s">
        <v>13740</v>
      </c>
      <c r="C4093" s="1">
        <f>_xlfn.XLOOKUP($A4093,Mapping!$A:$A,Mapping!$D:$D)</f>
        <v>-999</v>
      </c>
      <c r="D4093" s="1" t="str">
        <f>_xlfn.XLOOKUP($A4093,Mapping!$A:$A,Mapping!$E:$E)</f>
        <v>GP_A_17_NA</v>
      </c>
      <c r="E4093" s="1" t="str">
        <f>_xlfn.XLOOKUP($A4093,Mapping!$A:$A,Mapping!$C:$C)</f>
        <v>SacWAM</v>
      </c>
      <c r="F4093" s="1" t="str">
        <f>_xlfn.XLOOKUP($A4093,Mapping!$A:$A,Mapping!$G:$G)</f>
        <v>Transmission Link Flow</v>
      </c>
    </row>
    <row r="4094" spans="1:6" x14ac:dyDescent="0.25">
      <c r="A4094" t="s">
        <v>13493</v>
      </c>
      <c r="B4094" t="s">
        <v>13740</v>
      </c>
      <c r="C4094" s="1">
        <f>_xlfn.XLOOKUP($A4094,Mapping!$A:$A,Mapping!$D:$D)</f>
        <v>-999</v>
      </c>
      <c r="D4094" s="1" t="str">
        <f>_xlfn.XLOOKUP($A4094,Mapping!$A:$A,Mapping!$E:$E)</f>
        <v>GP_A_18_19_SA</v>
      </c>
      <c r="E4094" s="1" t="str">
        <f>_xlfn.XLOOKUP($A4094,Mapping!$A:$A,Mapping!$C:$C)</f>
        <v>SacWAM</v>
      </c>
      <c r="F4094" s="1" t="str">
        <f>_xlfn.XLOOKUP($A4094,Mapping!$A:$A,Mapping!$G:$G)</f>
        <v>Transmission Link Flow</v>
      </c>
    </row>
    <row r="4095" spans="1:6" x14ac:dyDescent="0.25">
      <c r="A4095" t="s">
        <v>13494</v>
      </c>
      <c r="B4095" t="s">
        <v>13740</v>
      </c>
      <c r="C4095" s="1">
        <f>_xlfn.XLOOKUP($A4095,Mapping!$A:$A,Mapping!$D:$D)</f>
        <v>-999</v>
      </c>
      <c r="D4095" s="1" t="str">
        <f>_xlfn.XLOOKUP($A4095,Mapping!$A:$A,Mapping!$E:$E)</f>
        <v>GP_A_20_25_NA2</v>
      </c>
      <c r="E4095" s="1" t="str">
        <f>_xlfn.XLOOKUP($A4095,Mapping!$A:$A,Mapping!$C:$C)</f>
        <v>SacWAM</v>
      </c>
      <c r="F4095" s="1" t="str">
        <f>_xlfn.XLOOKUP($A4095,Mapping!$A:$A,Mapping!$G:$G)</f>
        <v>Transmission Link Flow</v>
      </c>
    </row>
    <row r="4096" spans="1:6" x14ac:dyDescent="0.25">
      <c r="A4096" t="s">
        <v>13495</v>
      </c>
      <c r="B4096" t="s">
        <v>13740</v>
      </c>
      <c r="C4096" s="1">
        <f>_xlfn.XLOOKUP($A4096,Mapping!$A:$A,Mapping!$D:$D)</f>
        <v>-999</v>
      </c>
      <c r="D4096" s="1" t="str">
        <f>_xlfn.XLOOKUP($A4096,Mapping!$A:$A,Mapping!$E:$E)</f>
        <v>GP_A_20_25_PA</v>
      </c>
      <c r="E4096" s="1" t="str">
        <f>_xlfn.XLOOKUP($A4096,Mapping!$A:$A,Mapping!$C:$C)</f>
        <v>SacWAM</v>
      </c>
      <c r="F4096" s="1" t="str">
        <f>_xlfn.XLOOKUP($A4096,Mapping!$A:$A,Mapping!$G:$G)</f>
        <v>Transmission Link Flow</v>
      </c>
    </row>
    <row r="4097" spans="1:6" x14ac:dyDescent="0.25">
      <c r="A4097" t="s">
        <v>13474</v>
      </c>
      <c r="B4097" t="s">
        <v>13740</v>
      </c>
      <c r="C4097" s="1">
        <f>_xlfn.XLOOKUP($A4097,Mapping!$A:$A,Mapping!$D:$D)</f>
        <v>-999</v>
      </c>
      <c r="D4097" s="1" t="str">
        <f>_xlfn.XLOOKUP($A4097,Mapping!$A:$A,Mapping!$E:$E)</f>
        <v>GP_A_26_NA</v>
      </c>
      <c r="E4097" s="1" t="str">
        <f>_xlfn.XLOOKUP($A4097,Mapping!$A:$A,Mapping!$C:$C)</f>
        <v>SacWAM</v>
      </c>
      <c r="F4097" s="1" t="str">
        <f>_xlfn.XLOOKUP($A4097,Mapping!$A:$A,Mapping!$G:$G)</f>
        <v>Transmission Link Flow</v>
      </c>
    </row>
    <row r="4098" spans="1:6" x14ac:dyDescent="0.25">
      <c r="A4098" t="s">
        <v>13811</v>
      </c>
      <c r="B4098" t="s">
        <v>13740</v>
      </c>
      <c r="C4098" s="1">
        <f>_xlfn.XLOOKUP($A4098,Mapping!$A:$A,Mapping!$D:$D)</f>
        <v>-999</v>
      </c>
      <c r="D4098" s="1" t="str">
        <f>_xlfn.XLOOKUP($A4098,Mapping!$A:$A,Mapping!$E:$E)</f>
        <v>GP_A_60S_NA</v>
      </c>
      <c r="E4098" s="1" t="str">
        <f>_xlfn.XLOOKUP($A4098,Mapping!$A:$A,Mapping!$C:$C)</f>
        <v>SacWAM</v>
      </c>
      <c r="F4098" s="1" t="str">
        <f>_xlfn.XLOOKUP($A4098,Mapping!$A:$A,Mapping!$G:$G)</f>
        <v>Transmission Link Flow</v>
      </c>
    </row>
    <row r="4099" spans="1:6" x14ac:dyDescent="0.25">
      <c r="A4099" t="s">
        <v>13812</v>
      </c>
      <c r="B4099" t="s">
        <v>13740</v>
      </c>
      <c r="C4099" s="1">
        <f>_xlfn.XLOOKUP($A4099,Mapping!$A:$A,Mapping!$D:$D)</f>
        <v>-999</v>
      </c>
      <c r="D4099" s="1" t="str">
        <f>_xlfn.XLOOKUP($A4099,Mapping!$A:$A,Mapping!$E:$E)</f>
        <v>GP_A_60S_PA</v>
      </c>
      <c r="E4099" s="1" t="str">
        <f>_xlfn.XLOOKUP($A4099,Mapping!$A:$A,Mapping!$C:$C)</f>
        <v>SacWAM</v>
      </c>
      <c r="F4099" s="1" t="str">
        <f>_xlfn.XLOOKUP($A4099,Mapping!$A:$A,Mapping!$G:$G)</f>
        <v>Transmission Link Flow</v>
      </c>
    </row>
    <row r="4100" spans="1:6" hidden="1" x14ac:dyDescent="0.25">
      <c r="A4100" t="s">
        <v>13813</v>
      </c>
      <c r="B4100" t="s">
        <v>13740</v>
      </c>
      <c r="C4100" s="1" t="e">
        <f>_xlfn.XLOOKUP($A4100,Mapping!$A:$A,Mapping!$D:$D)</f>
        <v>#N/A</v>
      </c>
      <c r="D4100" s="1" t="e">
        <f>_xlfn.XLOOKUP($A4100,Mapping!$A:$A,Mapping!$E:$E)</f>
        <v>#N/A</v>
      </c>
      <c r="E4100" s="1" t="e">
        <f>_xlfn.XLOOKUP($A4100,Mapping!$A:$A,Mapping!$C:$C)</f>
        <v>#N/A</v>
      </c>
      <c r="F4100" s="1" t="e">
        <f>_xlfn.XLOOKUP($A4100,Mapping!$A:$A,Mapping!$G:$G)</f>
        <v>#N/A</v>
      </c>
    </row>
    <row r="4101" spans="1:6" hidden="1" x14ac:dyDescent="0.25">
      <c r="A4101" t="s">
        <v>13814</v>
      </c>
      <c r="B4101" t="s">
        <v>13740</v>
      </c>
      <c r="C4101" s="1" t="e">
        <f>_xlfn.XLOOKUP($A4101,Mapping!$A:$A,Mapping!$D:$D)</f>
        <v>#N/A</v>
      </c>
      <c r="D4101" s="1" t="e">
        <f>_xlfn.XLOOKUP($A4101,Mapping!$A:$A,Mapping!$E:$E)</f>
        <v>#N/A</v>
      </c>
      <c r="E4101" s="1" t="e">
        <f>_xlfn.XLOOKUP($A4101,Mapping!$A:$A,Mapping!$C:$C)</f>
        <v>#N/A</v>
      </c>
      <c r="F4101" s="1" t="e">
        <f>_xlfn.XLOOKUP($A4101,Mapping!$A:$A,Mapping!$G:$G)</f>
        <v>#N/A</v>
      </c>
    </row>
    <row r="4102" spans="1:6" hidden="1" x14ac:dyDescent="0.25">
      <c r="A4102" t="s">
        <v>13815</v>
      </c>
      <c r="B4102" t="s">
        <v>13740</v>
      </c>
      <c r="C4102" s="1" t="e">
        <f>_xlfn.XLOOKUP($A4102,Mapping!$A:$A,Mapping!$D:$D)</f>
        <v>#N/A</v>
      </c>
      <c r="D4102" s="1" t="e">
        <f>_xlfn.XLOOKUP($A4102,Mapping!$A:$A,Mapping!$E:$E)</f>
        <v>#N/A</v>
      </c>
      <c r="E4102" s="1" t="e">
        <f>_xlfn.XLOOKUP($A4102,Mapping!$A:$A,Mapping!$C:$C)</f>
        <v>#N/A</v>
      </c>
      <c r="F4102" s="1" t="e">
        <f>_xlfn.XLOOKUP($A4102,Mapping!$A:$A,Mapping!$G:$G)</f>
        <v>#N/A</v>
      </c>
    </row>
    <row r="4103" spans="1:6" hidden="1" x14ac:dyDescent="0.25">
      <c r="A4103" t="s">
        <v>13816</v>
      </c>
      <c r="B4103" t="s">
        <v>13740</v>
      </c>
      <c r="C4103" s="1" t="e">
        <f>_xlfn.XLOOKUP($A4103,Mapping!$A:$A,Mapping!$D:$D)</f>
        <v>#N/A</v>
      </c>
      <c r="D4103" s="1" t="e">
        <f>_xlfn.XLOOKUP($A4103,Mapping!$A:$A,Mapping!$E:$E)</f>
        <v>#N/A</v>
      </c>
      <c r="E4103" s="1" t="e">
        <f>_xlfn.XLOOKUP($A4103,Mapping!$A:$A,Mapping!$C:$C)</f>
        <v>#N/A</v>
      </c>
      <c r="F4103" s="1" t="e">
        <f>_xlfn.XLOOKUP($A4103,Mapping!$A:$A,Mapping!$G:$G)</f>
        <v>#N/A</v>
      </c>
    </row>
    <row r="4104" spans="1:6" hidden="1" x14ac:dyDescent="0.25">
      <c r="A4104" t="s">
        <v>13817</v>
      </c>
      <c r="B4104" t="s">
        <v>13740</v>
      </c>
      <c r="C4104" s="1" t="e">
        <f>_xlfn.XLOOKUP($A4104,Mapping!$A:$A,Mapping!$D:$D)</f>
        <v>#N/A</v>
      </c>
      <c r="D4104" s="1" t="e">
        <f>_xlfn.XLOOKUP($A4104,Mapping!$A:$A,Mapping!$E:$E)</f>
        <v>#N/A</v>
      </c>
      <c r="E4104" s="1" t="e">
        <f>_xlfn.XLOOKUP($A4104,Mapping!$A:$A,Mapping!$C:$C)</f>
        <v>#N/A</v>
      </c>
      <c r="F4104" s="1" t="e">
        <f>_xlfn.XLOOKUP($A4104,Mapping!$A:$A,Mapping!$G:$G)</f>
        <v>#N/A</v>
      </c>
    </row>
    <row r="4105" spans="1:6" hidden="1" x14ac:dyDescent="0.25">
      <c r="A4105" t="s">
        <v>13818</v>
      </c>
      <c r="B4105" t="s">
        <v>13740</v>
      </c>
      <c r="C4105" s="1" t="e">
        <f>_xlfn.XLOOKUP($A4105,Mapping!$A:$A,Mapping!$D:$D)</f>
        <v>#N/A</v>
      </c>
      <c r="D4105" s="1" t="e">
        <f>_xlfn.XLOOKUP($A4105,Mapping!$A:$A,Mapping!$E:$E)</f>
        <v>#N/A</v>
      </c>
      <c r="E4105" s="1" t="e">
        <f>_xlfn.XLOOKUP($A4105,Mapping!$A:$A,Mapping!$C:$C)</f>
        <v>#N/A</v>
      </c>
      <c r="F4105" s="1" t="e">
        <f>_xlfn.XLOOKUP($A4105,Mapping!$A:$A,Mapping!$G:$G)</f>
        <v>#N/A</v>
      </c>
    </row>
    <row r="4106" spans="1:6" hidden="1" x14ac:dyDescent="0.25">
      <c r="A4106" t="s">
        <v>13819</v>
      </c>
      <c r="B4106" t="s">
        <v>13740</v>
      </c>
      <c r="C4106" s="1" t="e">
        <f>_xlfn.XLOOKUP($A4106,Mapping!$A:$A,Mapping!$D:$D)</f>
        <v>#N/A</v>
      </c>
      <c r="D4106" s="1" t="e">
        <f>_xlfn.XLOOKUP($A4106,Mapping!$A:$A,Mapping!$E:$E)</f>
        <v>#N/A</v>
      </c>
      <c r="E4106" s="1" t="e">
        <f>_xlfn.XLOOKUP($A4106,Mapping!$A:$A,Mapping!$C:$C)</f>
        <v>#N/A</v>
      </c>
      <c r="F4106" s="1" t="e">
        <f>_xlfn.XLOOKUP($A4106,Mapping!$A:$A,Mapping!$G:$G)</f>
        <v>#N/A</v>
      </c>
    </row>
    <row r="4107" spans="1:6" hidden="1" x14ac:dyDescent="0.25">
      <c r="A4107" t="s">
        <v>13820</v>
      </c>
      <c r="B4107" t="s">
        <v>13740</v>
      </c>
      <c r="C4107" s="1" t="e">
        <f>_xlfn.XLOOKUP($A4107,Mapping!$A:$A,Mapping!$D:$D)</f>
        <v>#N/A</v>
      </c>
      <c r="D4107" s="1" t="e">
        <f>_xlfn.XLOOKUP($A4107,Mapping!$A:$A,Mapping!$E:$E)</f>
        <v>#N/A</v>
      </c>
      <c r="E4107" s="1" t="e">
        <f>_xlfn.XLOOKUP($A4107,Mapping!$A:$A,Mapping!$C:$C)</f>
        <v>#N/A</v>
      </c>
      <c r="F4107" s="1" t="e">
        <f>_xlfn.XLOOKUP($A4107,Mapping!$A:$A,Mapping!$G:$G)</f>
        <v>#N/A</v>
      </c>
    </row>
    <row r="4108" spans="1:6" hidden="1" x14ac:dyDescent="0.25">
      <c r="A4108" t="s">
        <v>13821</v>
      </c>
      <c r="B4108" t="s">
        <v>13740</v>
      </c>
      <c r="C4108" s="1" t="e">
        <f>_xlfn.XLOOKUP($A4108,Mapping!$A:$A,Mapping!$D:$D)</f>
        <v>#N/A</v>
      </c>
      <c r="D4108" s="1" t="e">
        <f>_xlfn.XLOOKUP($A4108,Mapping!$A:$A,Mapping!$E:$E)</f>
        <v>#N/A</v>
      </c>
      <c r="E4108" s="1" t="e">
        <f>_xlfn.XLOOKUP($A4108,Mapping!$A:$A,Mapping!$C:$C)</f>
        <v>#N/A</v>
      </c>
      <c r="F4108" s="1" t="e">
        <f>_xlfn.XLOOKUP($A4108,Mapping!$A:$A,Mapping!$G:$G)</f>
        <v>#N/A</v>
      </c>
    </row>
    <row r="4109" spans="1:6" hidden="1" x14ac:dyDescent="0.25">
      <c r="A4109" t="s">
        <v>13822</v>
      </c>
      <c r="B4109" t="s">
        <v>13740</v>
      </c>
      <c r="C4109" s="1" t="e">
        <f>_xlfn.XLOOKUP($A4109,Mapping!$A:$A,Mapping!$D:$D)</f>
        <v>#N/A</v>
      </c>
      <c r="D4109" s="1" t="e">
        <f>_xlfn.XLOOKUP($A4109,Mapping!$A:$A,Mapping!$E:$E)</f>
        <v>#N/A</v>
      </c>
      <c r="E4109" s="1" t="e">
        <f>_xlfn.XLOOKUP($A4109,Mapping!$A:$A,Mapping!$C:$C)</f>
        <v>#N/A</v>
      </c>
      <c r="F4109" s="1" t="e">
        <f>_xlfn.XLOOKUP($A4109,Mapping!$A:$A,Mapping!$G:$G)</f>
        <v>#N/A</v>
      </c>
    </row>
    <row r="4110" spans="1:6" hidden="1" x14ac:dyDescent="0.25">
      <c r="A4110" t="s">
        <v>13823</v>
      </c>
      <c r="B4110" t="s">
        <v>13740</v>
      </c>
      <c r="C4110" s="1" t="e">
        <f>_xlfn.XLOOKUP($A4110,Mapping!$A:$A,Mapping!$D:$D)</f>
        <v>#N/A</v>
      </c>
      <c r="D4110" s="1" t="e">
        <f>_xlfn.XLOOKUP($A4110,Mapping!$A:$A,Mapping!$E:$E)</f>
        <v>#N/A</v>
      </c>
      <c r="E4110" s="1" t="e">
        <f>_xlfn.XLOOKUP($A4110,Mapping!$A:$A,Mapping!$C:$C)</f>
        <v>#N/A</v>
      </c>
      <c r="F4110" s="1" t="e">
        <f>_xlfn.XLOOKUP($A4110,Mapping!$A:$A,Mapping!$G:$G)</f>
        <v>#N/A</v>
      </c>
    </row>
    <row r="4111" spans="1:6" x14ac:dyDescent="0.25">
      <c r="A4111" t="s">
        <v>13824</v>
      </c>
      <c r="B4111" t="s">
        <v>13740</v>
      </c>
      <c r="C4111" s="1">
        <f>_xlfn.XLOOKUP($A4111,Mapping!$A:$A,Mapping!$D:$D)</f>
        <v>-999</v>
      </c>
      <c r="D4111" s="1" t="str">
        <f>_xlfn.XLOOKUP($A4111,Mapping!$A:$A,Mapping!$E:$E)</f>
        <v>GP_R_08_PR</v>
      </c>
      <c r="E4111" s="1" t="str">
        <f>_xlfn.XLOOKUP($A4111,Mapping!$A:$A,Mapping!$C:$C)</f>
        <v>SacWAM</v>
      </c>
      <c r="F4111" s="1" t="str">
        <f>_xlfn.XLOOKUP($A4111,Mapping!$A:$A,Mapping!$G:$G)</f>
        <v>Transmission Link Flow</v>
      </c>
    </row>
    <row r="4112" spans="1:6" x14ac:dyDescent="0.25">
      <c r="A4112" t="s">
        <v>13825</v>
      </c>
      <c r="B4112" t="s">
        <v>13740</v>
      </c>
      <c r="C4112" s="1">
        <f>_xlfn.XLOOKUP($A4112,Mapping!$A:$A,Mapping!$D:$D)</f>
        <v>-999</v>
      </c>
      <c r="D4112" s="1" t="str">
        <f>_xlfn.XLOOKUP($A4112,Mapping!$A:$A,Mapping!$E:$E)</f>
        <v>GP_R_17_NR</v>
      </c>
      <c r="E4112" s="1" t="str">
        <f>_xlfn.XLOOKUP($A4112,Mapping!$A:$A,Mapping!$C:$C)</f>
        <v>SacWAM</v>
      </c>
      <c r="F4112" s="1" t="str">
        <f>_xlfn.XLOOKUP($A4112,Mapping!$A:$A,Mapping!$G:$G)</f>
        <v>Transmission Link Flow</v>
      </c>
    </row>
    <row r="4113" spans="1:6" x14ac:dyDescent="0.25">
      <c r="A4113" t="s">
        <v>13826</v>
      </c>
      <c r="B4113" t="s">
        <v>13740</v>
      </c>
      <c r="C4113" s="1">
        <f>_xlfn.XLOOKUP($A4113,Mapping!$A:$A,Mapping!$D:$D)</f>
        <v>-999</v>
      </c>
      <c r="D4113" s="1" t="str">
        <f>_xlfn.XLOOKUP($A4113,Mapping!$A:$A,Mapping!$E:$E)</f>
        <v>GP_U_03_PU</v>
      </c>
      <c r="E4113" s="1" t="str">
        <f>_xlfn.XLOOKUP($A4113,Mapping!$A:$A,Mapping!$C:$C)</f>
        <v>SacWAM</v>
      </c>
      <c r="F4113" s="1" t="str">
        <f>_xlfn.XLOOKUP($A4113,Mapping!$A:$A,Mapping!$G:$G)</f>
        <v>Transmission Link Flow</v>
      </c>
    </row>
    <row r="4114" spans="1:6" x14ac:dyDescent="0.25">
      <c r="A4114" t="s">
        <v>13496</v>
      </c>
      <c r="B4114" t="s">
        <v>13740</v>
      </c>
      <c r="C4114" s="1">
        <f>_xlfn.XLOOKUP($A4114,Mapping!$A:$A,Mapping!$D:$D)</f>
        <v>-999</v>
      </c>
      <c r="D4114" s="1" t="str">
        <f>_xlfn.XLOOKUP($A4114,Mapping!$A:$A,Mapping!$E:$E)</f>
        <v>GP_U_04_06_NU</v>
      </c>
      <c r="E4114" s="1" t="str">
        <f>_xlfn.XLOOKUP($A4114,Mapping!$A:$A,Mapping!$C:$C)</f>
        <v>SacWAM</v>
      </c>
      <c r="F4114" s="1" t="str">
        <f>_xlfn.XLOOKUP($A4114,Mapping!$A:$A,Mapping!$G:$G)</f>
        <v>Transmission Link Flow</v>
      </c>
    </row>
    <row r="4115" spans="1:6" x14ac:dyDescent="0.25">
      <c r="A4115" t="s">
        <v>13475</v>
      </c>
      <c r="B4115" t="s">
        <v>13740</v>
      </c>
      <c r="C4115" s="1">
        <f>_xlfn.XLOOKUP($A4115,Mapping!$A:$A,Mapping!$D:$D)</f>
        <v>-999</v>
      </c>
      <c r="D4115" s="1" t="str">
        <f>_xlfn.XLOOKUP($A4115,Mapping!$A:$A,Mapping!$E:$E)</f>
        <v>GP_U_07_NU</v>
      </c>
      <c r="E4115" s="1" t="str">
        <f>_xlfn.XLOOKUP($A4115,Mapping!$A:$A,Mapping!$C:$C)</f>
        <v>SacWAM</v>
      </c>
      <c r="F4115" s="1" t="str">
        <f>_xlfn.XLOOKUP($A4115,Mapping!$A:$A,Mapping!$G:$G)</f>
        <v>Transmission Link Flow</v>
      </c>
    </row>
    <row r="4116" spans="1:6" x14ac:dyDescent="0.25">
      <c r="A4116" t="s">
        <v>13476</v>
      </c>
      <c r="B4116" t="s">
        <v>13740</v>
      </c>
      <c r="C4116" s="1">
        <f>_xlfn.XLOOKUP($A4116,Mapping!$A:$A,Mapping!$D:$D)</f>
        <v>-999</v>
      </c>
      <c r="D4116" s="1" t="str">
        <f>_xlfn.XLOOKUP($A4116,Mapping!$A:$A,Mapping!$E:$E)</f>
        <v>GP_U_08_NU</v>
      </c>
      <c r="E4116" s="1" t="str">
        <f>_xlfn.XLOOKUP($A4116,Mapping!$A:$A,Mapping!$C:$C)</f>
        <v>SacWAM</v>
      </c>
      <c r="F4116" s="1" t="str">
        <f>_xlfn.XLOOKUP($A4116,Mapping!$A:$A,Mapping!$G:$G)</f>
        <v>Transmission Link Flow</v>
      </c>
    </row>
    <row r="4117" spans="1:6" x14ac:dyDescent="0.25">
      <c r="A4117" t="s">
        <v>13497</v>
      </c>
      <c r="B4117" t="s">
        <v>13740</v>
      </c>
      <c r="C4117" s="1">
        <f>_xlfn.XLOOKUP($A4117,Mapping!$A:$A,Mapping!$D:$D)</f>
        <v>-999</v>
      </c>
      <c r="D4117" s="1" t="str">
        <f>_xlfn.XLOOKUP($A4117,Mapping!$A:$A,Mapping!$E:$E)</f>
        <v>GP_U_12_13_NU1</v>
      </c>
      <c r="E4117" s="1" t="str">
        <f>_xlfn.XLOOKUP($A4117,Mapping!$A:$A,Mapping!$C:$C)</f>
        <v>SacWAM</v>
      </c>
      <c r="F4117" s="1" t="str">
        <f>_xlfn.XLOOKUP($A4117,Mapping!$A:$A,Mapping!$G:$G)</f>
        <v>Transmission Link Flow</v>
      </c>
    </row>
    <row r="4118" spans="1:6" x14ac:dyDescent="0.25">
      <c r="A4118" t="s">
        <v>13498</v>
      </c>
      <c r="B4118" t="s">
        <v>13740</v>
      </c>
      <c r="C4118" s="1">
        <f>_xlfn.XLOOKUP($A4118,Mapping!$A:$A,Mapping!$D:$D)</f>
        <v>-999</v>
      </c>
      <c r="D4118" s="1" t="str">
        <f>_xlfn.XLOOKUP($A4118,Mapping!$A:$A,Mapping!$E:$E)</f>
        <v>GP_U_12_13_NU2</v>
      </c>
      <c r="E4118" s="1" t="str">
        <f>_xlfn.XLOOKUP($A4118,Mapping!$A:$A,Mapping!$C:$C)</f>
        <v>SacWAM</v>
      </c>
      <c r="F4118" s="1" t="str">
        <f>_xlfn.XLOOKUP($A4118,Mapping!$A:$A,Mapping!$G:$G)</f>
        <v>Transmission Link Flow</v>
      </c>
    </row>
    <row r="4119" spans="1:6" x14ac:dyDescent="0.25">
      <c r="A4119" t="s">
        <v>13499</v>
      </c>
      <c r="B4119" t="s">
        <v>13740</v>
      </c>
      <c r="C4119" s="1">
        <f>_xlfn.XLOOKUP($A4119,Mapping!$A:$A,Mapping!$D:$D)</f>
        <v>-999</v>
      </c>
      <c r="D4119" s="1" t="str">
        <f>_xlfn.XLOOKUP($A4119,Mapping!$A:$A,Mapping!$E:$E)</f>
        <v>GP_U_14_15N_NU</v>
      </c>
      <c r="E4119" s="1" t="str">
        <f>_xlfn.XLOOKUP($A4119,Mapping!$A:$A,Mapping!$C:$C)</f>
        <v>SacWAM</v>
      </c>
      <c r="F4119" s="1" t="str">
        <f>_xlfn.XLOOKUP($A4119,Mapping!$A:$A,Mapping!$G:$G)</f>
        <v>Transmission Link Flow</v>
      </c>
    </row>
    <row r="4120" spans="1:6" x14ac:dyDescent="0.25">
      <c r="A4120" t="s">
        <v>13477</v>
      </c>
      <c r="B4120" t="s">
        <v>13740</v>
      </c>
      <c r="C4120" s="1">
        <f>_xlfn.XLOOKUP($A4120,Mapping!$A:$A,Mapping!$D:$D)</f>
        <v>-999</v>
      </c>
      <c r="D4120" s="1" t="str">
        <f>_xlfn.XLOOKUP($A4120,Mapping!$A:$A,Mapping!$E:$E)</f>
        <v>GP_U_17_NU</v>
      </c>
      <c r="E4120" s="1" t="str">
        <f>_xlfn.XLOOKUP($A4120,Mapping!$A:$A,Mapping!$C:$C)</f>
        <v>SacWAM</v>
      </c>
      <c r="F4120" s="1" t="str">
        <f>_xlfn.XLOOKUP($A4120,Mapping!$A:$A,Mapping!$G:$G)</f>
        <v>Transmission Link Flow</v>
      </c>
    </row>
    <row r="4121" spans="1:6" x14ac:dyDescent="0.25">
      <c r="A4121" t="s">
        <v>13500</v>
      </c>
      <c r="B4121" t="s">
        <v>13740</v>
      </c>
      <c r="C4121" s="1">
        <f>_xlfn.XLOOKUP($A4121,Mapping!$A:$A,Mapping!$D:$D)</f>
        <v>-999</v>
      </c>
      <c r="D4121" s="1" t="str">
        <f>_xlfn.XLOOKUP($A4121,Mapping!$A:$A,Mapping!$E:$E)</f>
        <v>GP_U_18_19_NU</v>
      </c>
      <c r="E4121" s="1" t="str">
        <f>_xlfn.XLOOKUP($A4121,Mapping!$A:$A,Mapping!$C:$C)</f>
        <v>SacWAM</v>
      </c>
      <c r="F4121" s="1" t="str">
        <f>_xlfn.XLOOKUP($A4121,Mapping!$A:$A,Mapping!$G:$G)</f>
        <v>Transmission Link Flow</v>
      </c>
    </row>
    <row r="4122" spans="1:6" x14ac:dyDescent="0.25">
      <c r="A4122" t="s">
        <v>13501</v>
      </c>
      <c r="B4122" t="s">
        <v>13740</v>
      </c>
      <c r="C4122" s="1">
        <f>_xlfn.XLOOKUP($A4122,Mapping!$A:$A,Mapping!$D:$D)</f>
        <v>-999</v>
      </c>
      <c r="D4122" s="1" t="str">
        <f>_xlfn.XLOOKUP($A4122,Mapping!$A:$A,Mapping!$E:$E)</f>
        <v>GP_U_20_25_NU</v>
      </c>
      <c r="E4122" s="1" t="str">
        <f>_xlfn.XLOOKUP($A4122,Mapping!$A:$A,Mapping!$C:$C)</f>
        <v>SacWAM</v>
      </c>
      <c r="F4122" s="1" t="str">
        <f>_xlfn.XLOOKUP($A4122,Mapping!$A:$A,Mapping!$G:$G)</f>
        <v>Transmission Link Flow</v>
      </c>
    </row>
    <row r="4123" spans="1:6" hidden="1" x14ac:dyDescent="0.25">
      <c r="A4123" t="s">
        <v>13478</v>
      </c>
      <c r="B4123" t="s">
        <v>13740</v>
      </c>
      <c r="C4123" s="1" t="e">
        <f>_xlfn.XLOOKUP($A4123,Mapping!$A:$A,Mapping!$D:$D)</f>
        <v>#N/A</v>
      </c>
      <c r="D4123" s="1" t="e">
        <f>_xlfn.XLOOKUP($A4123,Mapping!$A:$A,Mapping!$E:$E)</f>
        <v>#N/A</v>
      </c>
      <c r="E4123" s="1" t="e">
        <f>_xlfn.XLOOKUP($A4123,Mapping!$A:$A,Mapping!$C:$C)</f>
        <v>#N/A</v>
      </c>
      <c r="F4123" s="1" t="e">
        <f>_xlfn.XLOOKUP($A4123,Mapping!$A:$A,Mapping!$G:$G)</f>
        <v>#N/A</v>
      </c>
    </row>
    <row r="4124" spans="1:6" x14ac:dyDescent="0.25">
      <c r="A4124" t="s">
        <v>13479</v>
      </c>
      <c r="B4124" t="s">
        <v>13740</v>
      </c>
      <c r="C4124" s="1">
        <f>_xlfn.XLOOKUP($A4124,Mapping!$A:$A,Mapping!$D:$D)</f>
        <v>-999</v>
      </c>
      <c r="D4124" s="1" t="str">
        <f>_xlfn.XLOOKUP($A4124,Mapping!$A:$A,Mapping!$E:$E)</f>
        <v>GP_U_26_NU3</v>
      </c>
      <c r="E4124" s="1" t="str">
        <f>_xlfn.XLOOKUP($A4124,Mapping!$A:$A,Mapping!$C:$C)</f>
        <v>SacWAM</v>
      </c>
      <c r="F4124" s="1" t="str">
        <f>_xlfn.XLOOKUP($A4124,Mapping!$A:$A,Mapping!$G:$G)</f>
        <v>Transmission Link Flow</v>
      </c>
    </row>
    <row r="4125" spans="1:6" x14ac:dyDescent="0.25">
      <c r="A4125" t="s">
        <v>13480</v>
      </c>
      <c r="B4125" t="s">
        <v>13740</v>
      </c>
      <c r="C4125" s="1">
        <f>_xlfn.XLOOKUP($A4125,Mapping!$A:$A,Mapping!$D:$D)</f>
        <v>-999</v>
      </c>
      <c r="D4125" s="1" t="str">
        <f>_xlfn.XLOOKUP($A4125,Mapping!$A:$A,Mapping!$E:$E)</f>
        <v>GP_U_26_NU4</v>
      </c>
      <c r="E4125" s="1" t="str">
        <f>_xlfn.XLOOKUP($A4125,Mapping!$A:$A,Mapping!$C:$C)</f>
        <v>SacWAM</v>
      </c>
      <c r="F4125" s="1" t="str">
        <f>_xlfn.XLOOKUP($A4125,Mapping!$A:$A,Mapping!$G:$G)</f>
        <v>Transmission Link Flow</v>
      </c>
    </row>
    <row r="4126" spans="1:6" x14ac:dyDescent="0.25">
      <c r="A4126" t="s">
        <v>13481</v>
      </c>
      <c r="B4126" t="s">
        <v>13740</v>
      </c>
      <c r="C4126" s="1">
        <f>_xlfn.XLOOKUP($A4126,Mapping!$A:$A,Mapping!$D:$D)</f>
        <v>-999</v>
      </c>
      <c r="D4126" s="1" t="str">
        <f>_xlfn.XLOOKUP($A4126,Mapping!$A:$A,Mapping!$E:$E)</f>
        <v>GP_U_26_PU2</v>
      </c>
      <c r="E4126" s="1" t="str">
        <f>_xlfn.XLOOKUP($A4126,Mapping!$A:$A,Mapping!$C:$C)</f>
        <v>SacWAM</v>
      </c>
      <c r="F4126" s="1" t="str">
        <f>_xlfn.XLOOKUP($A4126,Mapping!$A:$A,Mapping!$G:$G)</f>
        <v>Transmission Link Flow</v>
      </c>
    </row>
    <row r="4127" spans="1:6" x14ac:dyDescent="0.25">
      <c r="A4127" t="s">
        <v>13482</v>
      </c>
      <c r="B4127" t="s">
        <v>13740</v>
      </c>
      <c r="C4127" s="1">
        <f>_xlfn.XLOOKUP($A4127,Mapping!$A:$A,Mapping!$D:$D)</f>
        <v>-999</v>
      </c>
      <c r="D4127" s="1" t="str">
        <f>_xlfn.XLOOKUP($A4127,Mapping!$A:$A,Mapping!$E:$E)</f>
        <v>GP_U_26_PU4</v>
      </c>
      <c r="E4127" s="1" t="str">
        <f>_xlfn.XLOOKUP($A4127,Mapping!$A:$A,Mapping!$C:$C)</f>
        <v>SacWAM</v>
      </c>
      <c r="F4127" s="1" t="str">
        <f>_xlfn.XLOOKUP($A4127,Mapping!$A:$A,Mapping!$G:$G)</f>
        <v>Transmission Link Flow</v>
      </c>
    </row>
    <row r="4128" spans="1:6" hidden="1" x14ac:dyDescent="0.25">
      <c r="A4128" t="s">
        <v>13827</v>
      </c>
      <c r="B4128" t="s">
        <v>13740</v>
      </c>
      <c r="C4128" s="1" t="e">
        <f>_xlfn.XLOOKUP($A4128,Mapping!$A:$A,Mapping!$D:$D)</f>
        <v>#N/A</v>
      </c>
      <c r="D4128" s="1" t="e">
        <f>_xlfn.XLOOKUP($A4128,Mapping!$A:$A,Mapping!$E:$E)</f>
        <v>#N/A</v>
      </c>
      <c r="E4128" s="1" t="e">
        <f>_xlfn.XLOOKUP($A4128,Mapping!$A:$A,Mapping!$C:$C)</f>
        <v>#N/A</v>
      </c>
      <c r="F4128" s="1" t="e">
        <f>_xlfn.XLOOKUP($A4128,Mapping!$A:$A,Mapping!$G:$G)</f>
        <v>#N/A</v>
      </c>
    </row>
    <row r="4129" spans="1:6" hidden="1" x14ac:dyDescent="0.25">
      <c r="A4129" t="s">
        <v>13828</v>
      </c>
      <c r="B4129" t="s">
        <v>13740</v>
      </c>
      <c r="C4129" s="1" t="e">
        <f>_xlfn.XLOOKUP($A4129,Mapping!$A:$A,Mapping!$D:$D)</f>
        <v>#N/A</v>
      </c>
      <c r="D4129" s="1" t="e">
        <f>_xlfn.XLOOKUP($A4129,Mapping!$A:$A,Mapping!$E:$E)</f>
        <v>#N/A</v>
      </c>
      <c r="E4129" s="1" t="e">
        <f>_xlfn.XLOOKUP($A4129,Mapping!$A:$A,Mapping!$C:$C)</f>
        <v>#N/A</v>
      </c>
      <c r="F4129" s="1" t="e">
        <f>_xlfn.XLOOKUP($A4129,Mapping!$A:$A,Mapping!$G:$G)</f>
        <v>#N/A</v>
      </c>
    </row>
    <row r="4130" spans="1:6" hidden="1" x14ac:dyDescent="0.25">
      <c r="A4130" t="s">
        <v>13829</v>
      </c>
      <c r="B4130" t="s">
        <v>13740</v>
      </c>
      <c r="C4130" s="1" t="e">
        <f>_xlfn.XLOOKUP($A4130,Mapping!$A:$A,Mapping!$D:$D)</f>
        <v>#N/A</v>
      </c>
      <c r="D4130" s="1" t="e">
        <f>_xlfn.XLOOKUP($A4130,Mapping!$A:$A,Mapping!$E:$E)</f>
        <v>#N/A</v>
      </c>
      <c r="E4130" s="1" t="e">
        <f>_xlfn.XLOOKUP($A4130,Mapping!$A:$A,Mapping!$C:$C)</f>
        <v>#N/A</v>
      </c>
      <c r="F4130" s="1" t="e">
        <f>_xlfn.XLOOKUP($A4130,Mapping!$A:$A,Mapping!$G:$G)</f>
        <v>#N/A</v>
      </c>
    </row>
    <row r="4131" spans="1:6" hidden="1" x14ac:dyDescent="0.25">
      <c r="A4131" t="s">
        <v>13830</v>
      </c>
      <c r="B4131" t="s">
        <v>13740</v>
      </c>
      <c r="C4131" s="1" t="e">
        <f>_xlfn.XLOOKUP($A4131,Mapping!$A:$A,Mapping!$D:$D)</f>
        <v>#N/A</v>
      </c>
      <c r="D4131" s="1" t="e">
        <f>_xlfn.XLOOKUP($A4131,Mapping!$A:$A,Mapping!$E:$E)</f>
        <v>#N/A</v>
      </c>
      <c r="E4131" s="1" t="e">
        <f>_xlfn.XLOOKUP($A4131,Mapping!$A:$A,Mapping!$C:$C)</f>
        <v>#N/A</v>
      </c>
      <c r="F4131" s="1" t="e">
        <f>_xlfn.XLOOKUP($A4131,Mapping!$A:$A,Mapping!$G:$G)</f>
        <v>#N/A</v>
      </c>
    </row>
    <row r="4132" spans="1:6" hidden="1" x14ac:dyDescent="0.25">
      <c r="A4132" t="s">
        <v>13831</v>
      </c>
      <c r="B4132" t="s">
        <v>13740</v>
      </c>
      <c r="C4132" s="1" t="e">
        <f>_xlfn.XLOOKUP($A4132,Mapping!$A:$A,Mapping!$D:$D)</f>
        <v>#N/A</v>
      </c>
      <c r="D4132" s="1" t="e">
        <f>_xlfn.XLOOKUP($A4132,Mapping!$A:$A,Mapping!$E:$E)</f>
        <v>#N/A</v>
      </c>
      <c r="E4132" s="1" t="e">
        <f>_xlfn.XLOOKUP($A4132,Mapping!$A:$A,Mapping!$C:$C)</f>
        <v>#N/A</v>
      </c>
      <c r="F4132" s="1" t="e">
        <f>_xlfn.XLOOKUP($A4132,Mapping!$A:$A,Mapping!$G:$G)</f>
        <v>#N/A</v>
      </c>
    </row>
    <row r="4133" spans="1:6" hidden="1" x14ac:dyDescent="0.25">
      <c r="A4133" t="s">
        <v>13832</v>
      </c>
      <c r="B4133" t="s">
        <v>13740</v>
      </c>
      <c r="C4133" s="1" t="e">
        <f>_xlfn.XLOOKUP($A4133,Mapping!$A:$A,Mapping!$D:$D)</f>
        <v>#N/A</v>
      </c>
      <c r="D4133" s="1" t="e">
        <f>_xlfn.XLOOKUP($A4133,Mapping!$A:$A,Mapping!$E:$E)</f>
        <v>#N/A</v>
      </c>
      <c r="E4133" s="1" t="e">
        <f>_xlfn.XLOOKUP($A4133,Mapping!$A:$A,Mapping!$C:$C)</f>
        <v>#N/A</v>
      </c>
      <c r="F4133" s="1" t="e">
        <f>_xlfn.XLOOKUP($A4133,Mapping!$A:$A,Mapping!$G:$G)</f>
        <v>#N/A</v>
      </c>
    </row>
    <row r="4134" spans="1:6" hidden="1" x14ac:dyDescent="0.25">
      <c r="A4134" t="s">
        <v>13833</v>
      </c>
      <c r="B4134" t="s">
        <v>13740</v>
      </c>
      <c r="C4134" s="1" t="e">
        <f>_xlfn.XLOOKUP($A4134,Mapping!$A:$A,Mapping!$D:$D)</f>
        <v>#N/A</v>
      </c>
      <c r="D4134" s="1" t="e">
        <f>_xlfn.XLOOKUP($A4134,Mapping!$A:$A,Mapping!$E:$E)</f>
        <v>#N/A</v>
      </c>
      <c r="E4134" s="1" t="e">
        <f>_xlfn.XLOOKUP($A4134,Mapping!$A:$A,Mapping!$C:$C)</f>
        <v>#N/A</v>
      </c>
      <c r="F4134" s="1" t="e">
        <f>_xlfn.XLOOKUP($A4134,Mapping!$A:$A,Mapping!$G:$G)</f>
        <v>#N/A</v>
      </c>
    </row>
    <row r="4135" spans="1:6" hidden="1" x14ac:dyDescent="0.25">
      <c r="A4135" t="s">
        <v>13834</v>
      </c>
      <c r="B4135" t="s">
        <v>13740</v>
      </c>
      <c r="C4135" s="1" t="e">
        <f>_xlfn.XLOOKUP($A4135,Mapping!$A:$A,Mapping!$D:$D)</f>
        <v>#N/A</v>
      </c>
      <c r="D4135" s="1" t="e">
        <f>_xlfn.XLOOKUP($A4135,Mapping!$A:$A,Mapping!$E:$E)</f>
        <v>#N/A</v>
      </c>
      <c r="E4135" s="1" t="e">
        <f>_xlfn.XLOOKUP($A4135,Mapping!$A:$A,Mapping!$C:$C)</f>
        <v>#N/A</v>
      </c>
      <c r="F4135" s="1" t="e">
        <f>_xlfn.XLOOKUP($A4135,Mapping!$A:$A,Mapping!$G:$G)</f>
        <v>#N/A</v>
      </c>
    </row>
    <row r="4136" spans="1:6" hidden="1" x14ac:dyDescent="0.25">
      <c r="A4136" t="s">
        <v>13835</v>
      </c>
      <c r="B4136" t="s">
        <v>13740</v>
      </c>
      <c r="C4136" s="1" t="e">
        <f>_xlfn.XLOOKUP($A4136,Mapping!$A:$A,Mapping!$D:$D)</f>
        <v>#N/A</v>
      </c>
      <c r="D4136" s="1" t="e">
        <f>_xlfn.XLOOKUP($A4136,Mapping!$A:$A,Mapping!$E:$E)</f>
        <v>#N/A</v>
      </c>
      <c r="E4136" s="1" t="e">
        <f>_xlfn.XLOOKUP($A4136,Mapping!$A:$A,Mapping!$C:$C)</f>
        <v>#N/A</v>
      </c>
      <c r="F4136" s="1" t="e">
        <f>_xlfn.XLOOKUP($A4136,Mapping!$A:$A,Mapping!$G:$G)</f>
        <v>#N/A</v>
      </c>
    </row>
    <row r="4137" spans="1:6" hidden="1" x14ac:dyDescent="0.25">
      <c r="A4137" t="s">
        <v>13836</v>
      </c>
      <c r="B4137" t="s">
        <v>13740</v>
      </c>
      <c r="C4137" s="1" t="e">
        <f>_xlfn.XLOOKUP($A4137,Mapping!$A:$A,Mapping!$D:$D)</f>
        <v>#N/A</v>
      </c>
      <c r="D4137" s="1" t="e">
        <f>_xlfn.XLOOKUP($A4137,Mapping!$A:$A,Mapping!$E:$E)</f>
        <v>#N/A</v>
      </c>
      <c r="E4137" s="1" t="e">
        <f>_xlfn.XLOOKUP($A4137,Mapping!$A:$A,Mapping!$C:$C)</f>
        <v>#N/A</v>
      </c>
      <c r="F4137" s="1" t="e">
        <f>_xlfn.XLOOKUP($A4137,Mapping!$A:$A,Mapping!$G:$G)</f>
        <v>#N/A</v>
      </c>
    </row>
    <row r="4138" spans="1:6" hidden="1" x14ac:dyDescent="0.25">
      <c r="A4138" t="s">
        <v>13837</v>
      </c>
      <c r="B4138" t="s">
        <v>13740</v>
      </c>
      <c r="C4138" s="1" t="e">
        <f>_xlfn.XLOOKUP($A4138,Mapping!$A:$A,Mapping!$D:$D)</f>
        <v>#N/A</v>
      </c>
      <c r="D4138" s="1" t="e">
        <f>_xlfn.XLOOKUP($A4138,Mapping!$A:$A,Mapping!$E:$E)</f>
        <v>#N/A</v>
      </c>
      <c r="E4138" s="1" t="e">
        <f>_xlfn.XLOOKUP($A4138,Mapping!$A:$A,Mapping!$C:$C)</f>
        <v>#N/A</v>
      </c>
      <c r="F4138" s="1" t="e">
        <f>_xlfn.XLOOKUP($A4138,Mapping!$A:$A,Mapping!$G:$G)</f>
        <v>#N/A</v>
      </c>
    </row>
    <row r="4139" spans="1:6" hidden="1" x14ac:dyDescent="0.25">
      <c r="A4139" t="s">
        <v>13838</v>
      </c>
      <c r="B4139" t="s">
        <v>13740</v>
      </c>
      <c r="C4139" s="1" t="e">
        <f>_xlfn.XLOOKUP($A4139,Mapping!$A:$A,Mapping!$D:$D)</f>
        <v>#N/A</v>
      </c>
      <c r="D4139" s="1" t="e">
        <f>_xlfn.XLOOKUP($A4139,Mapping!$A:$A,Mapping!$E:$E)</f>
        <v>#N/A</v>
      </c>
      <c r="E4139" s="1" t="e">
        <f>_xlfn.XLOOKUP($A4139,Mapping!$A:$A,Mapping!$C:$C)</f>
        <v>#N/A</v>
      </c>
      <c r="F4139" s="1" t="e">
        <f>_xlfn.XLOOKUP($A4139,Mapping!$A:$A,Mapping!$G:$G)</f>
        <v>#N/A</v>
      </c>
    </row>
    <row r="4140" spans="1:6" hidden="1" x14ac:dyDescent="0.25">
      <c r="A4140" t="s">
        <v>13839</v>
      </c>
      <c r="B4140" t="s">
        <v>13740</v>
      </c>
      <c r="C4140" s="1" t="e">
        <f>_xlfn.XLOOKUP($A4140,Mapping!$A:$A,Mapping!$D:$D)</f>
        <v>#N/A</v>
      </c>
      <c r="D4140" s="1" t="e">
        <f>_xlfn.XLOOKUP($A4140,Mapping!$A:$A,Mapping!$E:$E)</f>
        <v>#N/A</v>
      </c>
      <c r="E4140" s="1" t="e">
        <f>_xlfn.XLOOKUP($A4140,Mapping!$A:$A,Mapping!$C:$C)</f>
        <v>#N/A</v>
      </c>
      <c r="F4140" s="1" t="e">
        <f>_xlfn.XLOOKUP($A4140,Mapping!$A:$A,Mapping!$G:$G)</f>
        <v>#N/A</v>
      </c>
    </row>
    <row r="4141" spans="1:6" hidden="1" x14ac:dyDescent="0.25">
      <c r="A4141" t="s">
        <v>13840</v>
      </c>
      <c r="B4141" t="s">
        <v>13740</v>
      </c>
      <c r="C4141" s="1" t="e">
        <f>_xlfn.XLOOKUP($A4141,Mapping!$A:$A,Mapping!$D:$D)</f>
        <v>#N/A</v>
      </c>
      <c r="D4141" s="1" t="e">
        <f>_xlfn.XLOOKUP($A4141,Mapping!$A:$A,Mapping!$E:$E)</f>
        <v>#N/A</v>
      </c>
      <c r="E4141" s="1" t="e">
        <f>_xlfn.XLOOKUP($A4141,Mapping!$A:$A,Mapping!$C:$C)</f>
        <v>#N/A</v>
      </c>
      <c r="F4141" s="1" t="e">
        <f>_xlfn.XLOOKUP($A4141,Mapping!$A:$A,Mapping!$G:$G)</f>
        <v>#N/A</v>
      </c>
    </row>
    <row r="4142" spans="1:6" hidden="1" x14ac:dyDescent="0.25">
      <c r="A4142" t="s">
        <v>13841</v>
      </c>
      <c r="B4142" t="s">
        <v>13740</v>
      </c>
      <c r="C4142" s="1" t="e">
        <f>_xlfn.XLOOKUP($A4142,Mapping!$A:$A,Mapping!$D:$D)</f>
        <v>#N/A</v>
      </c>
      <c r="D4142" s="1" t="e">
        <f>_xlfn.XLOOKUP($A4142,Mapping!$A:$A,Mapping!$E:$E)</f>
        <v>#N/A</v>
      </c>
      <c r="E4142" s="1" t="e">
        <f>_xlfn.XLOOKUP($A4142,Mapping!$A:$A,Mapping!$C:$C)</f>
        <v>#N/A</v>
      </c>
      <c r="F4142" s="1" t="e">
        <f>_xlfn.XLOOKUP($A4142,Mapping!$A:$A,Mapping!$G:$G)</f>
        <v>#N/A</v>
      </c>
    </row>
    <row r="4143" spans="1:6" hidden="1" x14ac:dyDescent="0.25">
      <c r="A4143" t="s">
        <v>13842</v>
      </c>
      <c r="B4143" t="s">
        <v>13740</v>
      </c>
      <c r="C4143" s="1" t="e">
        <f>_xlfn.XLOOKUP($A4143,Mapping!$A:$A,Mapping!$D:$D)</f>
        <v>#N/A</v>
      </c>
      <c r="D4143" s="1" t="e">
        <f>_xlfn.XLOOKUP($A4143,Mapping!$A:$A,Mapping!$E:$E)</f>
        <v>#N/A</v>
      </c>
      <c r="E4143" s="1" t="e">
        <f>_xlfn.XLOOKUP($A4143,Mapping!$A:$A,Mapping!$C:$C)</f>
        <v>#N/A</v>
      </c>
      <c r="F4143" s="1" t="e">
        <f>_xlfn.XLOOKUP($A4143,Mapping!$A:$A,Mapping!$G:$G)</f>
        <v>#N/A</v>
      </c>
    </row>
    <row r="4144" spans="1:6" hidden="1" x14ac:dyDescent="0.25">
      <c r="A4144" t="s">
        <v>13843</v>
      </c>
      <c r="B4144" t="s">
        <v>13740</v>
      </c>
      <c r="C4144" s="1" t="e">
        <f>_xlfn.XLOOKUP($A4144,Mapping!$A:$A,Mapping!$D:$D)</f>
        <v>#N/A</v>
      </c>
      <c r="D4144" s="1" t="e">
        <f>_xlfn.XLOOKUP($A4144,Mapping!$A:$A,Mapping!$E:$E)</f>
        <v>#N/A</v>
      </c>
      <c r="E4144" s="1" t="e">
        <f>_xlfn.XLOOKUP($A4144,Mapping!$A:$A,Mapping!$C:$C)</f>
        <v>#N/A</v>
      </c>
      <c r="F4144" s="1" t="e">
        <f>_xlfn.XLOOKUP($A4144,Mapping!$A:$A,Mapping!$G:$G)</f>
        <v>#N/A</v>
      </c>
    </row>
    <row r="4145" spans="1:6" hidden="1" x14ac:dyDescent="0.25">
      <c r="A4145" t="s">
        <v>13844</v>
      </c>
      <c r="B4145" t="s">
        <v>13740</v>
      </c>
      <c r="C4145" s="1" t="e">
        <f>_xlfn.XLOOKUP($A4145,Mapping!$A:$A,Mapping!$D:$D)</f>
        <v>#N/A</v>
      </c>
      <c r="D4145" s="1" t="e">
        <f>_xlfn.XLOOKUP($A4145,Mapping!$A:$A,Mapping!$E:$E)</f>
        <v>#N/A</v>
      </c>
      <c r="E4145" s="1" t="e">
        <f>_xlfn.XLOOKUP($A4145,Mapping!$A:$A,Mapping!$C:$C)</f>
        <v>#N/A</v>
      </c>
      <c r="F4145" s="1" t="e">
        <f>_xlfn.XLOOKUP($A4145,Mapping!$A:$A,Mapping!$G:$G)</f>
        <v>#N/A</v>
      </c>
    </row>
    <row r="4146" spans="1:6" hidden="1" x14ac:dyDescent="0.25">
      <c r="A4146" t="s">
        <v>13845</v>
      </c>
      <c r="B4146" t="s">
        <v>13740</v>
      </c>
      <c r="C4146" s="1" t="e">
        <f>_xlfn.XLOOKUP($A4146,Mapping!$A:$A,Mapping!$D:$D)</f>
        <v>#N/A</v>
      </c>
      <c r="D4146" s="1" t="e">
        <f>_xlfn.XLOOKUP($A4146,Mapping!$A:$A,Mapping!$E:$E)</f>
        <v>#N/A</v>
      </c>
      <c r="E4146" s="1" t="e">
        <f>_xlfn.XLOOKUP($A4146,Mapping!$A:$A,Mapping!$C:$C)</f>
        <v>#N/A</v>
      </c>
      <c r="F4146" s="1" t="e">
        <f>_xlfn.XLOOKUP($A4146,Mapping!$A:$A,Mapping!$G:$G)</f>
        <v>#N/A</v>
      </c>
    </row>
    <row r="4147" spans="1:6" hidden="1" x14ac:dyDescent="0.25">
      <c r="A4147" t="s">
        <v>13846</v>
      </c>
      <c r="B4147" t="s">
        <v>13740</v>
      </c>
      <c r="C4147" s="1" t="e">
        <f>_xlfn.XLOOKUP($A4147,Mapping!$A:$A,Mapping!$D:$D)</f>
        <v>#N/A</v>
      </c>
      <c r="D4147" s="1" t="e">
        <f>_xlfn.XLOOKUP($A4147,Mapping!$A:$A,Mapping!$E:$E)</f>
        <v>#N/A</v>
      </c>
      <c r="E4147" s="1" t="e">
        <f>_xlfn.XLOOKUP($A4147,Mapping!$A:$A,Mapping!$C:$C)</f>
        <v>#N/A</v>
      </c>
      <c r="F4147" s="1" t="e">
        <f>_xlfn.XLOOKUP($A4147,Mapping!$A:$A,Mapping!$G:$G)</f>
        <v>#N/A</v>
      </c>
    </row>
    <row r="4148" spans="1:6" hidden="1" x14ac:dyDescent="0.25">
      <c r="A4148" t="s">
        <v>13847</v>
      </c>
      <c r="B4148" t="s">
        <v>13740</v>
      </c>
      <c r="C4148" s="1" t="e">
        <f>_xlfn.XLOOKUP($A4148,Mapping!$A:$A,Mapping!$D:$D)</f>
        <v>#N/A</v>
      </c>
      <c r="D4148" s="1" t="e">
        <f>_xlfn.XLOOKUP($A4148,Mapping!$A:$A,Mapping!$E:$E)</f>
        <v>#N/A</v>
      </c>
      <c r="E4148" s="1" t="e">
        <f>_xlfn.XLOOKUP($A4148,Mapping!$A:$A,Mapping!$C:$C)</f>
        <v>#N/A</v>
      </c>
      <c r="F4148" s="1" t="e">
        <f>_xlfn.XLOOKUP($A4148,Mapping!$A:$A,Mapping!$G:$G)</f>
        <v>#N/A</v>
      </c>
    </row>
    <row r="4149" spans="1:6" hidden="1" x14ac:dyDescent="0.25">
      <c r="A4149" t="s">
        <v>13848</v>
      </c>
      <c r="B4149" t="s">
        <v>13740</v>
      </c>
      <c r="C4149" s="1" t="e">
        <f>_xlfn.XLOOKUP($A4149,Mapping!$A:$A,Mapping!$D:$D)</f>
        <v>#N/A</v>
      </c>
      <c r="D4149" s="1" t="e">
        <f>_xlfn.XLOOKUP($A4149,Mapping!$A:$A,Mapping!$E:$E)</f>
        <v>#N/A</v>
      </c>
      <c r="E4149" s="1" t="e">
        <f>_xlfn.XLOOKUP($A4149,Mapping!$A:$A,Mapping!$C:$C)</f>
        <v>#N/A</v>
      </c>
      <c r="F4149" s="1" t="e">
        <f>_xlfn.XLOOKUP($A4149,Mapping!$A:$A,Mapping!$G:$G)</f>
        <v>#N/A</v>
      </c>
    </row>
    <row r="4150" spans="1:6" hidden="1" x14ac:dyDescent="0.25">
      <c r="A4150" t="s">
        <v>13849</v>
      </c>
      <c r="B4150" t="s">
        <v>13740</v>
      </c>
      <c r="C4150" s="1" t="e">
        <f>_xlfn.XLOOKUP($A4150,Mapping!$A:$A,Mapping!$D:$D)</f>
        <v>#N/A</v>
      </c>
      <c r="D4150" s="1" t="e">
        <f>_xlfn.XLOOKUP($A4150,Mapping!$A:$A,Mapping!$E:$E)</f>
        <v>#N/A</v>
      </c>
      <c r="E4150" s="1" t="e">
        <f>_xlfn.XLOOKUP($A4150,Mapping!$A:$A,Mapping!$C:$C)</f>
        <v>#N/A</v>
      </c>
      <c r="F4150" s="1" t="e">
        <f>_xlfn.XLOOKUP($A4150,Mapping!$A:$A,Mapping!$G:$G)</f>
        <v>#N/A</v>
      </c>
    </row>
    <row r="4151" spans="1:6" hidden="1" x14ac:dyDescent="0.25">
      <c r="A4151" t="s">
        <v>13850</v>
      </c>
      <c r="B4151" t="s">
        <v>13740</v>
      </c>
      <c r="C4151" s="1" t="e">
        <f>_xlfn.XLOOKUP($A4151,Mapping!$A:$A,Mapping!$D:$D)</f>
        <v>#N/A</v>
      </c>
      <c r="D4151" s="1" t="e">
        <f>_xlfn.XLOOKUP($A4151,Mapping!$A:$A,Mapping!$E:$E)</f>
        <v>#N/A</v>
      </c>
      <c r="E4151" s="1" t="e">
        <f>_xlfn.XLOOKUP($A4151,Mapping!$A:$A,Mapping!$C:$C)</f>
        <v>#N/A</v>
      </c>
      <c r="F4151" s="1" t="e">
        <f>_xlfn.XLOOKUP($A4151,Mapping!$A:$A,Mapping!$G:$G)</f>
        <v>#N/A</v>
      </c>
    </row>
    <row r="4152" spans="1:6" hidden="1" x14ac:dyDescent="0.25">
      <c r="A4152" t="s">
        <v>13851</v>
      </c>
      <c r="B4152" t="s">
        <v>13740</v>
      </c>
      <c r="C4152" s="1" t="e">
        <f>_xlfn.XLOOKUP($A4152,Mapping!$A:$A,Mapping!$D:$D)</f>
        <v>#N/A</v>
      </c>
      <c r="D4152" s="1" t="e">
        <f>_xlfn.XLOOKUP($A4152,Mapping!$A:$A,Mapping!$E:$E)</f>
        <v>#N/A</v>
      </c>
      <c r="E4152" s="1" t="e">
        <f>_xlfn.XLOOKUP($A4152,Mapping!$A:$A,Mapping!$C:$C)</f>
        <v>#N/A</v>
      </c>
      <c r="F4152" s="1" t="e">
        <f>_xlfn.XLOOKUP($A4152,Mapping!$A:$A,Mapping!$G:$G)</f>
        <v>#N/A</v>
      </c>
    </row>
    <row r="4153" spans="1:6" hidden="1" x14ac:dyDescent="0.25">
      <c r="A4153" t="s">
        <v>13852</v>
      </c>
      <c r="B4153" t="s">
        <v>13740</v>
      </c>
      <c r="C4153" s="1" t="e">
        <f>_xlfn.XLOOKUP($A4153,Mapping!$A:$A,Mapping!$D:$D)</f>
        <v>#N/A</v>
      </c>
      <c r="D4153" s="1" t="e">
        <f>_xlfn.XLOOKUP($A4153,Mapping!$A:$A,Mapping!$E:$E)</f>
        <v>#N/A</v>
      </c>
      <c r="E4153" s="1" t="e">
        <f>_xlfn.XLOOKUP($A4153,Mapping!$A:$A,Mapping!$C:$C)</f>
        <v>#N/A</v>
      </c>
      <c r="F4153" s="1" t="e">
        <f>_xlfn.XLOOKUP($A4153,Mapping!$A:$A,Mapping!$G:$G)</f>
        <v>#N/A</v>
      </c>
    </row>
    <row r="4154" spans="1:6" hidden="1" x14ac:dyDescent="0.25">
      <c r="A4154" t="s">
        <v>13853</v>
      </c>
      <c r="B4154" t="s">
        <v>13740</v>
      </c>
      <c r="C4154" s="1" t="e">
        <f>_xlfn.XLOOKUP($A4154,Mapping!$A:$A,Mapping!$D:$D)</f>
        <v>#N/A</v>
      </c>
      <c r="D4154" s="1" t="e">
        <f>_xlfn.XLOOKUP($A4154,Mapping!$A:$A,Mapping!$E:$E)</f>
        <v>#N/A</v>
      </c>
      <c r="E4154" s="1" t="e">
        <f>_xlfn.XLOOKUP($A4154,Mapping!$A:$A,Mapping!$C:$C)</f>
        <v>#N/A</v>
      </c>
      <c r="F4154" s="1" t="e">
        <f>_xlfn.XLOOKUP($A4154,Mapping!$A:$A,Mapping!$G:$G)</f>
        <v>#N/A</v>
      </c>
    </row>
    <row r="4155" spans="1:6" hidden="1" x14ac:dyDescent="0.25">
      <c r="A4155" t="s">
        <v>13854</v>
      </c>
      <c r="B4155" t="s">
        <v>13740</v>
      </c>
      <c r="C4155" s="1" t="e">
        <f>_xlfn.XLOOKUP($A4155,Mapping!$A:$A,Mapping!$D:$D)</f>
        <v>#N/A</v>
      </c>
      <c r="D4155" s="1" t="e">
        <f>_xlfn.XLOOKUP($A4155,Mapping!$A:$A,Mapping!$E:$E)</f>
        <v>#N/A</v>
      </c>
      <c r="E4155" s="1" t="e">
        <f>_xlfn.XLOOKUP($A4155,Mapping!$A:$A,Mapping!$C:$C)</f>
        <v>#N/A</v>
      </c>
      <c r="F4155" s="1" t="e">
        <f>_xlfn.XLOOKUP($A4155,Mapping!$A:$A,Mapping!$G:$G)</f>
        <v>#N/A</v>
      </c>
    </row>
    <row r="4156" spans="1:6" hidden="1" x14ac:dyDescent="0.25">
      <c r="A4156" t="s">
        <v>13855</v>
      </c>
      <c r="B4156" t="s">
        <v>13740</v>
      </c>
      <c r="C4156" s="1" t="e">
        <f>_xlfn.XLOOKUP($A4156,Mapping!$A:$A,Mapping!$D:$D)</f>
        <v>#N/A</v>
      </c>
      <c r="D4156" s="1" t="e">
        <f>_xlfn.XLOOKUP($A4156,Mapping!$A:$A,Mapping!$E:$E)</f>
        <v>#N/A</v>
      </c>
      <c r="E4156" s="1" t="e">
        <f>_xlfn.XLOOKUP($A4156,Mapping!$A:$A,Mapping!$C:$C)</f>
        <v>#N/A</v>
      </c>
      <c r="F4156" s="1" t="e">
        <f>_xlfn.XLOOKUP($A4156,Mapping!$A:$A,Mapping!$G:$G)</f>
        <v>#N/A</v>
      </c>
    </row>
    <row r="4157" spans="1:6" hidden="1" x14ac:dyDescent="0.25">
      <c r="A4157" t="s">
        <v>13856</v>
      </c>
      <c r="B4157" t="s">
        <v>13740</v>
      </c>
      <c r="C4157" s="1" t="e">
        <f>_xlfn.XLOOKUP($A4157,Mapping!$A:$A,Mapping!$D:$D)</f>
        <v>#N/A</v>
      </c>
      <c r="D4157" s="1" t="e">
        <f>_xlfn.XLOOKUP($A4157,Mapping!$A:$A,Mapping!$E:$E)</f>
        <v>#N/A</v>
      </c>
      <c r="E4157" s="1" t="e">
        <f>_xlfn.XLOOKUP($A4157,Mapping!$A:$A,Mapping!$C:$C)</f>
        <v>#N/A</v>
      </c>
      <c r="F4157" s="1" t="e">
        <f>_xlfn.XLOOKUP($A4157,Mapping!$A:$A,Mapping!$G:$G)</f>
        <v>#N/A</v>
      </c>
    </row>
    <row r="4158" spans="1:6" hidden="1" x14ac:dyDescent="0.25">
      <c r="A4158" t="s">
        <v>13857</v>
      </c>
      <c r="B4158" t="s">
        <v>13740</v>
      </c>
      <c r="C4158" s="1" t="e">
        <f>_xlfn.XLOOKUP($A4158,Mapping!$A:$A,Mapping!$D:$D)</f>
        <v>#N/A</v>
      </c>
      <c r="D4158" s="1" t="e">
        <f>_xlfn.XLOOKUP($A4158,Mapping!$A:$A,Mapping!$E:$E)</f>
        <v>#N/A</v>
      </c>
      <c r="E4158" s="1" t="e">
        <f>_xlfn.XLOOKUP($A4158,Mapping!$A:$A,Mapping!$C:$C)</f>
        <v>#N/A</v>
      </c>
      <c r="F4158" s="1" t="e">
        <f>_xlfn.XLOOKUP($A4158,Mapping!$A:$A,Mapping!$G:$G)</f>
        <v>#N/A</v>
      </c>
    </row>
    <row r="4159" spans="1:6" hidden="1" x14ac:dyDescent="0.25">
      <c r="A4159" t="s">
        <v>13858</v>
      </c>
      <c r="B4159" t="s">
        <v>13740</v>
      </c>
      <c r="C4159" s="1" t="e">
        <f>_xlfn.XLOOKUP($A4159,Mapping!$A:$A,Mapping!$D:$D)</f>
        <v>#N/A</v>
      </c>
      <c r="D4159" s="1" t="e">
        <f>_xlfn.XLOOKUP($A4159,Mapping!$A:$A,Mapping!$E:$E)</f>
        <v>#N/A</v>
      </c>
      <c r="E4159" s="1" t="e">
        <f>_xlfn.XLOOKUP($A4159,Mapping!$A:$A,Mapping!$C:$C)</f>
        <v>#N/A</v>
      </c>
      <c r="F4159" s="1" t="e">
        <f>_xlfn.XLOOKUP($A4159,Mapping!$A:$A,Mapping!$G:$G)</f>
        <v>#N/A</v>
      </c>
    </row>
    <row r="4160" spans="1:6" hidden="1" x14ac:dyDescent="0.25">
      <c r="A4160" t="s">
        <v>13859</v>
      </c>
      <c r="B4160" t="s">
        <v>13740</v>
      </c>
      <c r="C4160" s="1" t="e">
        <f>_xlfn.XLOOKUP($A4160,Mapping!$A:$A,Mapping!$D:$D)</f>
        <v>#N/A</v>
      </c>
      <c r="D4160" s="1" t="e">
        <f>_xlfn.XLOOKUP($A4160,Mapping!$A:$A,Mapping!$E:$E)</f>
        <v>#N/A</v>
      </c>
      <c r="E4160" s="1" t="e">
        <f>_xlfn.XLOOKUP($A4160,Mapping!$A:$A,Mapping!$C:$C)</f>
        <v>#N/A</v>
      </c>
      <c r="F4160" s="1" t="e">
        <f>_xlfn.XLOOKUP($A4160,Mapping!$A:$A,Mapping!$G:$G)</f>
        <v>#N/A</v>
      </c>
    </row>
    <row r="4161" spans="1:6" hidden="1" x14ac:dyDescent="0.25">
      <c r="A4161" t="s">
        <v>13860</v>
      </c>
      <c r="B4161" t="s">
        <v>13740</v>
      </c>
      <c r="C4161" s="1" t="e">
        <f>_xlfn.XLOOKUP($A4161,Mapping!$A:$A,Mapping!$D:$D)</f>
        <v>#N/A</v>
      </c>
      <c r="D4161" s="1" t="e">
        <f>_xlfn.XLOOKUP($A4161,Mapping!$A:$A,Mapping!$E:$E)</f>
        <v>#N/A</v>
      </c>
      <c r="E4161" s="1" t="e">
        <f>_xlfn.XLOOKUP($A4161,Mapping!$A:$A,Mapping!$C:$C)</f>
        <v>#N/A</v>
      </c>
      <c r="F4161" s="1" t="e">
        <f>_xlfn.XLOOKUP($A4161,Mapping!$A:$A,Mapping!$G:$G)</f>
        <v>#N/A</v>
      </c>
    </row>
    <row r="4162" spans="1:6" hidden="1" x14ac:dyDescent="0.25">
      <c r="A4162" t="s">
        <v>13861</v>
      </c>
      <c r="B4162" t="s">
        <v>13740</v>
      </c>
      <c r="C4162" s="1" t="e">
        <f>_xlfn.XLOOKUP($A4162,Mapping!$A:$A,Mapping!$D:$D)</f>
        <v>#N/A</v>
      </c>
      <c r="D4162" s="1" t="e">
        <f>_xlfn.XLOOKUP($A4162,Mapping!$A:$A,Mapping!$E:$E)</f>
        <v>#N/A</v>
      </c>
      <c r="E4162" s="1" t="e">
        <f>_xlfn.XLOOKUP($A4162,Mapping!$A:$A,Mapping!$C:$C)</f>
        <v>#N/A</v>
      </c>
      <c r="F4162" s="1" t="e">
        <f>_xlfn.XLOOKUP($A4162,Mapping!$A:$A,Mapping!$G:$G)</f>
        <v>#N/A</v>
      </c>
    </row>
  </sheetData>
  <autoFilter ref="A1:G4162" xr:uid="{00000000-0001-0000-0000-000000000000}">
    <filterColumn colId="3">
      <filters>
        <filter val="A_02_NA"/>
        <filter val="A_02_PA"/>
        <filter val="A_02_SA"/>
        <filter val="A_03_NA"/>
        <filter val="A_03_PA"/>
        <filter val="A_03_SA"/>
        <filter val="A_04_06_NA1"/>
        <filter val="A_04_06_NA2"/>
        <filter val="A_04_06_PA1"/>
        <filter val="A_04_06_PA2"/>
        <filter val="A_05_NA"/>
        <filter val="A_07_NA"/>
        <filter val="A_07_PA"/>
        <filter val="A_08_NA"/>
        <filter val="A_08_PA"/>
        <filter val="A_08_SA1"/>
        <filter val="A_08_SA2"/>
        <filter val="A_08_SA3"/>
        <filter val="A_09_NA"/>
        <filter val="A_09_SA1"/>
        <filter val="A_09_SA2"/>
        <filter val="A_10_NA"/>
        <filter val="A_11_NA"/>
        <filter val="A_11_SA1"/>
        <filter val="A_11_SA2"/>
        <filter val="A_11_SA3"/>
        <filter val="A_11_SA4"/>
        <filter val="A_12_13_NA"/>
        <filter val="A_12_13_SA"/>
        <filter val="A_14_15N_NA1"/>
        <filter val="A_14_15N_NA2"/>
        <filter val="A_14_15N_NA3"/>
        <filter val="A_14_15N_SA"/>
        <filter val="A_15S_NA"/>
        <filter val="A_15S_SA"/>
        <filter val="A_16_NA"/>
        <filter val="A_16_PA"/>
        <filter val="A_16_SA"/>
        <filter val="A_17_NA"/>
        <filter val="A_17_SA"/>
        <filter val="A_18_19_NA"/>
        <filter val="A_18_19_SA"/>
        <filter val="A_20_25_NA1"/>
        <filter val="A_20_25_NA2"/>
        <filter val="A_20_25_PA"/>
        <filter val="A_21_NA"/>
        <filter val="A_21_PA"/>
        <filter val="A_21_SA"/>
        <filter val="A_22_NA"/>
        <filter val="A_22_SA1"/>
        <filter val="A_22_SA2"/>
        <filter val="A_23_NA"/>
        <filter val="A_24_NA1"/>
        <filter val="A_24_NA2"/>
        <filter val="A_24_NA3"/>
        <filter val="A_26_NA"/>
        <filter val="A_50_PA1"/>
        <filter val="A_60N_NA1"/>
        <filter val="A_60N_NA2"/>
        <filter val="A_60N_NA3"/>
        <filter val="A_60N_NA4"/>
        <filter val="A_60N_NA5"/>
        <filter val="A_60S_NA"/>
        <filter val="A_60S_NA1"/>
        <filter val="A_60S_NA2"/>
        <filter val="A_60S_PA"/>
        <filter val="A_60S_PA1"/>
        <filter val="A_60S_PA2"/>
        <filter val="A_61_NA1"/>
        <filter val="A_61_NA4"/>
        <filter val="A_61_PA3"/>
        <filter val="A_61N_PA1"/>
        <filter val="A_61S_NA2"/>
        <filter val="A_61S_NA3"/>
        <filter val="A_61S_NA5"/>
        <filter val="A_61S_PA2"/>
        <filter val="A_62_NA1"/>
        <filter val="A_62_NA2"/>
        <filter val="A_62_NA3"/>
        <filter val="A_62_NA4"/>
        <filter val="A_62_NA5"/>
        <filter val="A_62_NA6"/>
        <filter val="A_63_NA1"/>
        <filter val="A_63_NA2"/>
        <filter val="A_63_NA4"/>
        <filter val="A_64_NA1"/>
        <filter val="A_64_NA2"/>
        <filter val="A_64_PA1"/>
        <filter val="A_64_PA2"/>
        <filter val="A_64_PA3"/>
        <filter val="A_64_XA"/>
        <filter val="A_71_NA1"/>
        <filter val="A_71_NA2"/>
        <filter val="A_71_PA1_3"/>
        <filter val="A_71_PA2"/>
        <filter val="A_71_PA4"/>
        <filter val="A_71_PA5"/>
        <filter val="A_71_PA6"/>
        <filter val="A_71_PA8"/>
        <filter val="A_72_NA1"/>
        <filter val="A_72_NA2"/>
        <filter val="A_72_PA"/>
        <filter val="A_72_XA1"/>
        <filter val="A_72_XA2"/>
        <filter val="A_72_XA3"/>
        <filter val="A_73_NA"/>
        <filter val="A_73_PA1"/>
        <filter val="A_73_PA2"/>
        <filter val="A_73_PA3"/>
        <filter val="A_73_XA"/>
        <filter val="A_91_PA"/>
        <filter val="Alpine"/>
        <filter val="American River   9 \ Folsom Lake"/>
        <filter val="American River  15 \ Lake Natoma"/>
        <filter val="American River  27 \ SWRCB American River"/>
        <filter val="Angels Creek   3 \ I_ANG017 Inflow"/>
        <filter val="Angels Creek   7 \ Murphys Afterbay"/>
        <filter val="Angels Creek  15 \ Angels Creek Diversion Dam"/>
        <filter val="Antelope Creek   7 \ I_ANT011 Inflow"/>
        <filter val="Antelope Creek  17 \ SWRCB Antelope Creek"/>
        <filter val="Antelope Reservoir"/>
        <filter val="Ash Slough   9 \ A_64_NA2.4 Runoff"/>
        <filter val="Auburn Tunnel   0 \ Headflow"/>
        <filter val="Bajamont WTP   0 \ Headflow"/>
        <filter val="Battle Creek   7 \ I_BTL006 Inflow"/>
        <filter val="Battle Creek  11 \ SWRCB Battle Creek"/>
        <filter val="Bear Cr S River   3 \ I_BRC002 Inflow"/>
        <filter val="Bear Creek   5 \ I_BCN010 Inflow"/>
        <filter val="Bear Creek   6 \ Reach"/>
        <filter val="Bear River   5 \ Drum Afterbay"/>
        <filter val="Bear River  15 \ REG Bear River blw Dutch Flat Afterbay"/>
        <filter val="Bear River  23 \ I_RLLNS Inflow"/>
        <filter val="Bear River  29 \ Bear River Canal Outflow"/>
        <filter val="Bear River  55 \ Camp Far West"/>
        <filter val="Bear River  61 \ REG Bear River blw CFW Diversion Dam"/>
        <filter val="Bear River Canal   0 \ Headflow"/>
        <filter val="Beardsley Lake"/>
        <filter val="Beaver Creek   5 \ Beaver Creek Diversion Outflow"/>
        <filter val="Beaver Creek Diversion   0 \ Headflow"/>
        <filter val="Big Chico Creek   5 \ I_BCC014 Inflow"/>
        <filter val="Big Chico Creek  11 \ SWRCB Big Chico"/>
        <filter val="Black Butte Reservoir"/>
        <filter val="Bowman Lake"/>
        <filter val="Bowman Spaulding Conduit   0 \ Headflow"/>
        <filter val="Brush Creek   3 \ Brush Creek Tunnel Outflow"/>
        <filter val="Brush Creek Tunnel   0 \ Headflow"/>
        <filter val="Buck Loon Tunnel   0 \ Headflow"/>
        <filter val="Bucks Lake"/>
        <filter val="Butt Valley"/>
        <filter val="Butte Creek   9 \ I_BTC048 Inflow"/>
        <filter val="Butte Creek  11 \ Butte Creek RM 045"/>
        <filter val="Butte Creek  39 \ SWRCB Butte Creek"/>
        <filter val="Butte Slough Outfall Gates   0 \ Headflow"/>
        <filter val="CA_CVP   5 \ ONeill Pumping Inflow"/>
        <filter val="Cache Creek   5 \ I_CLRLK Inflow"/>
        <filter val="Cache Creek   7 \ Clear Lake"/>
        <filter val="Cache Creek  19 \ I_CCH053 Inflow"/>
        <filter val="Cache Creek  25 \ SR Cache Creek above Yolo Gauge"/>
        <filter val="Calaveras River   0 \ Headflow"/>
        <filter val="Calaveras River   2 \ Reach"/>
        <filter val="Calaveras River   5 \ I_NHGAN Inflow"/>
        <filter val="Calaveras River   7 \ New Hogan Reservoir"/>
        <filter val="Calaveras River  14 \ Reach"/>
        <filter val="Calaveras River  18 \ Reach"/>
        <filter val="Calaveras River  22 \ Reach"/>
        <filter val="Calaveras River  25 \ Calaveras River RM 026"/>
        <filter val="Calaveras River  29 \ SWRCB Calaveras River"/>
        <filter val="California Aqueduct   0 \ Headflow"/>
        <filter val="California Aqueduct   3 \ Withdrawal Node 44"/>
        <filter val="California Aqueduct  19 \ SWP San Luis Canal"/>
        <filter val="California Aqueduct  21 \ California Aqueduct CM 066"/>
        <filter val="California Aqueduct  27 \ Gianelli SWP Generation Inflow"/>
        <filter val="Camanche Reservoir"/>
        <filter val="Camino Conduit   0 \ Headflow"/>
        <filter val="Camp Far West"/>
        <filter val="Camptonville Tunnel   0 \ Headflow"/>
        <filter val="Canyon Creek  13 \ Bowman Lake"/>
        <filter val="Caples Creek   3 \ Caples Lake"/>
        <filter val="Caples Lake"/>
        <filter val="Chalk Bluff Canal   4 \ Reach"/>
        <filter val="Cherry Reservoir"/>
        <filter val="Chowchilla Bypass   0 \ Headflow"/>
        <filter val="Chowchilla River  11 \ I_ESTMN Inflow"/>
        <filter val="Chowchilla River  13 \ Eastman Lake"/>
        <filter val="Chowchilla River  23 \ I_CHW031 Inflow"/>
        <filter val="Chowchilla River  55 \ A_64_NA2.4 Runoff 2"/>
        <filter val="Clear Creek   9 \ Whiskeytown Reservoir"/>
        <filter val="Clear Creek  15 \ I_CLR011 Inflow"/>
        <filter val="Clear Creek  21 \ SWRCB Clear Creek"/>
        <filter val="Clear Creek Tunnel   0 \ Headflow"/>
        <filter val="Clear Lake"/>
        <filter val="Collierville Tunnel   0 \ Headflow"/>
        <filter val="Collierville Tunnel   3 \ OPS Collierville Tunnel"/>
        <filter val="Colusa Basin Drain  11 \ SR Colusa Basin Drain above HWY 20 Gauge 3"/>
        <filter val="Colusa Basin Drain  23 \ Knights Landing Ridge Cut Outflow from CBD 001"/>
        <filter val="Colusa Weir   0 \ Headflow"/>
        <filter val="Combie Ophir Canal   0 \ Headflow"/>
        <filter val="Constant Head Orifice   0 \ Headflow"/>
        <filter val="Cosumnes River   5 \ I_CSM035 Inflow"/>
        <filter val="Cosumnes River  19 \ I_DEE023 Inflow"/>
        <filter val="Cosumnes River  23 \ SWRCB Cosumnes River"/>
        <filter val="Cottonwood Cr West  21 \ A_64_PA3.1 Runoff"/>
        <filter val="Cottonwood Creek  15 \ SR Cottonwood Creek"/>
        <filter val="Cow Creek   7 \ I_COW014 Inflow"/>
        <filter val="Cow Creek   9 \ Cow Creek RM 014"/>
        <filter val="Cox Spill   0 \ Headflow"/>
        <filter val="CVP San Luis Reservoir"/>
        <filter val="Deer Creek   7 \ I_DRC012 Inflow"/>
        <filter val="Deer Creek  13 \ SWRCB Deer Creek"/>
        <filter val="Deer Creek Yuba  21 \ I_DER001 Inflow"/>
        <filter val="Delta Cross Channel fr Sacramento River RM 030   0 \ Headflow"/>
        <filter val="Delta Mendota Canal   0 \ Headflow"/>
        <filter val="Delta Mendota Canal   1 \ CVP Boundary Condition"/>
        <filter val="Delta Mendota Canal   7 \ Delta Mendota CM 011"/>
        <filter val="Delta Mendota Canal   9 \ Delta Mendota CM 016"/>
        <filter val="Delta Mendota Canal  11 \ Delta Mendota CM 021"/>
        <filter val="Delta Mendota Canal  13 \ Delta Mendota CM 030"/>
        <filter val="Delta Mendota Canal  15 \ Delta Mendota CM 034"/>
        <filter val="Delta Mendota Canal  19 \ Delta Mendota CM 044"/>
        <filter val="Delta Mendota Canal  21 \ Delta Mendota CM 064"/>
        <filter val="Delta Mendota Canal  29 \ Delta Mendota CM 070"/>
        <filter val="Delta Mendota Canal  35 \ Delta Mendota CM 091"/>
        <filter val="Delta Mendota Canal  37 \ Delta Mendota CM 105"/>
        <filter val="Delta Mendota Canal  39 \ Firebaugh Main Canal 2 Outflow"/>
        <filter val="DMC_CA Intertie   0 \ Headflow"/>
        <filter val="Don Pedro Reservoir"/>
        <filter val="Donnells Lake"/>
        <filter val="Drum Canal   0 \ Headflow"/>
        <filter val="Dry Creek Mok   7 \ Jackson Creek Inflow"/>
        <filter val="Dry Creek Mok   9 \ SR Dry Creek 2"/>
        <filter val="East Park Reservoir"/>
        <filter val="Eastman Lake"/>
        <filter val="Eastside Bypass   3 \ Cottonwood Cr West Inflow"/>
        <filter val="Eastside Bypass   9 \ Fresno River Inflow"/>
        <filter val="Eastside Bypass  13 \ Berenda Slough Inflow"/>
        <filter val="Eastside Bypass  19 \ Ash Slough Inflow"/>
        <filter val="Eastside Bypass  25 \ Chowchilla River Inflow"/>
        <filter val="Eastside Bypass  27 \ Sand Slough Control Structure Inflow"/>
        <filter val="Eastside Bypass  35 \ Mariposa Bypass Outflow"/>
        <filter val="Eastside Bypass  37 \ Eastside Canal Outflow"/>
        <filter val="Eastside Bypass  41 \ Deadman Creek Inflow"/>
        <filter val="Eastside Bypass  45 \ Bear Creek Inflow"/>
        <filter val="Eastside Bypass  47 \ Eastside Bypass GW CM 048"/>
        <filter val="El Dorado  Hills WTP   0 \ Headflow"/>
        <filter val="El Dorado Akin Powerhouse   0 \ Headflow"/>
        <filter val="Elder Creek   9 \ I_ELD027 Inflow"/>
        <filter val="Elder Creek  10 \ Reach"/>
        <filter val="Englebright Reservoir"/>
        <filter val="Fairbairn WTP   0 \ Headflow"/>
        <filter val="Feather River   9 \ Oroville Reservoir"/>
        <filter val="Feather River  13 \ Thermalito Diversion Dam"/>
        <filter val="Feather River  19 \ Power Canal Inflow"/>
        <filter val="Feather River  27 \ SR Feather River above Gridley Gauge"/>
        <filter val="Feather River  49 \ Yuba River Inflow to Feather RM 028"/>
        <filter val="Feather River  65 \ Bear River Inflow to Feather RM 012"/>
        <filter val="Feather River  67 \ Feather River RM 008"/>
        <filter val="Feather River  75 \ SWRCB Feather River"/>
        <filter val="Folsom Lake"/>
        <filter val="Folsom South Canal   0 \ Headflow"/>
        <filter val="Folsom WTP   0 \ Headflow"/>
        <filter val="Foothill WTP   0 \ Headflow"/>
        <filter val="Fordyce Creek   5 \ Lake Fordyce"/>
        <filter val="Freeport Intertie   1 \ Freeport Pumping Plant Inflow"/>
        <filter val="Freeport Pumping Plant   0 \ Headflow"/>
        <filter val="Fremont Weir   0 \ Headflow"/>
        <filter val="French Meadows"/>
        <filter val="Frenchman Lake"/>
        <filter val="Fresno River   9 \ I_HNSLY Inflow"/>
        <filter val="Fresno River  13 \ Hensley Lake"/>
        <filter val="Fresno River  17 \ I_FRS046 Inflow"/>
        <filter val="Fresno River  45 \ Madera ID Main Canal Outflow"/>
        <filter val="Fresno River  79 \ A011048  NW Land Co"/>
        <filter val="Friant Kern Canal   0 \ Headflow"/>
        <filter val="Georgiana Slough fr Sacramento River RM 029   0 \ Headflow"/>
        <filter val="Gerle Canal   0 \ Headflow"/>
        <filter val="Gerle Creek   9 \ Loon Lake"/>
        <filter val="Gerle Creek  19 \ REG Gerle Creek blw Gerle Reservoir"/>
        <filter val="Gianelli CVP Generation   0 \ Headflow"/>
        <filter val="Gianelli SWP Generation   0 \ Headflow"/>
        <filter val="Glenn Colusa Canal   0 \ Headflow"/>
        <filter val="GP_A_02_NA"/>
        <filter val="GP_A_02_PA"/>
        <filter val="GP_A_02_SA"/>
        <filter val="GP_A_03_NA"/>
        <filter val="GP_A_03_PA"/>
        <filter val="GP_A_03_SA"/>
        <filter val="GP_A_04_06_NA1"/>
        <filter val="GP_A_04_06_NA2"/>
        <filter val="GP_A_04_06_PA1"/>
        <filter val="GP_A_04_06_PA2"/>
        <filter val="GP_A_05_NA"/>
        <filter val="GP_A_07_NA"/>
        <filter val="GP_A_07_PA"/>
        <filter val="GP_A_08_NA"/>
        <filter val="GP_A_08_PA"/>
        <filter val="GP_A_08_SA1"/>
        <filter val="GP_A_08_SA2"/>
        <filter val="GP_A_08_SA3"/>
        <filter val="GP_A_09_NA"/>
        <filter val="GP_A_09_SA1"/>
        <filter val="GP_A_09_SA2"/>
        <filter val="GP_A_10_NA"/>
        <filter val="GP_A_11_NA"/>
        <filter val="GP_A_11_SA1"/>
        <filter val="GP_A_11_SA2"/>
        <filter val="GP_A_11_SA3"/>
        <filter val="GP_A_11_SA4"/>
        <filter val="GP_A_12_13_NA"/>
        <filter val="GP_A_12_13_SA"/>
        <filter val="GP_A_14_15N_NA1"/>
        <filter val="GP_A_14_15N_NA2"/>
        <filter val="GP_A_14_15N_NA3"/>
        <filter val="GP_A_14_15N_SA"/>
        <filter val="GP_A_15S_NA"/>
        <filter val="GP_A_15S_SA"/>
        <filter val="GP_A_16_NA"/>
        <filter val="GP_A_16_PA"/>
        <filter val="GP_A_16_SA"/>
        <filter val="GP_A_17_NA"/>
        <filter val="GP_A_17_SA"/>
        <filter val="GP_A_18_19_NA"/>
        <filter val="GP_A_18_19_SA"/>
        <filter val="GP_A_20_25_NA1"/>
        <filter val="GP_A_20_25_NA2"/>
        <filter val="GP_A_20_25_PA"/>
        <filter val="GP_A_21_NA"/>
        <filter val="GP_A_21_PA"/>
        <filter val="GP_A_21_SA"/>
        <filter val="GP_A_22_NA"/>
        <filter val="GP_A_22_SA1"/>
        <filter val="GP_A_22_SA2"/>
        <filter val="GP_A_23_NA"/>
        <filter val="GP_A_24_NA1"/>
        <filter val="GP_A_24_NA2"/>
        <filter val="GP_A_24_NA3"/>
        <filter val="GP_A_26_NA"/>
        <filter val="GP_A_50_PA1"/>
        <filter val="GP_A_60N_NA1"/>
        <filter val="GP_A_60N_NA2"/>
        <filter val="GP_A_60N_NA3"/>
        <filter val="GP_A_60N_NA4"/>
        <filter val="GP_A_60N_NA5"/>
        <filter val="GP_A_60S_NA"/>
        <filter val="GP_A_60S_NA1"/>
        <filter val="GP_A_60S_NA2"/>
        <filter val="GP_A_60S_PA"/>
        <filter val="GP_A_60S_PA1"/>
        <filter val="GP_A_60S_PA2"/>
        <filter val="GP_A_61_NA1"/>
        <filter val="GP_A_61_NA4"/>
        <filter val="GP_A_61_PA3"/>
        <filter val="GP_A_61N_PA1"/>
        <filter val="GP_A_61S_NA2"/>
        <filter val="GP_A_61S_NA3"/>
        <filter val="GP_A_61S_NA5"/>
        <filter val="GP_A_61S_PA2"/>
        <filter val="GP_A_62_NA1"/>
        <filter val="GP_A_62_NA2"/>
        <filter val="GP_A_62_NA3"/>
        <filter val="GP_A_62_NA4"/>
        <filter val="GP_A_62_NA5"/>
        <filter val="GP_A_62_NA6"/>
        <filter val="GP_A_63_NA1"/>
        <filter val="GP_A_63_NA2"/>
        <filter val="GP_A_63_NA4"/>
        <filter val="GP_A_64_NA1"/>
        <filter val="GP_A_64_NA2"/>
        <filter val="GP_A_64_PA1"/>
        <filter val="GP_A_64_PA2"/>
        <filter val="GP_A_64_PA3"/>
        <filter val="GP_A_64_XA"/>
        <filter val="GP_A_71_NA1"/>
        <filter val="GP_A_71_NA2"/>
        <filter val="GP_A_71_PA1_3"/>
        <filter val="GP_A_71_PA2"/>
        <filter val="GP_A_71_PA4"/>
        <filter val="GP_A_71_PA6"/>
        <filter val="GP_A_71_PA8"/>
        <filter val="GP_A_72_NA1"/>
        <filter val="GP_A_72_NA2"/>
        <filter val="GP_A_72_PA"/>
        <filter val="GP_A_72_XA1"/>
        <filter val="GP_A_72_XA2"/>
        <filter val="GP_A_72_XA3"/>
        <filter val="GP_A_73_NA"/>
        <filter val="GP_A_73_PA1"/>
        <filter val="GP_A_73_PA2"/>
        <filter val="GP_A_73_PA3"/>
        <filter val="GP_A_73_XA"/>
        <filter val="GP_A_91_PA"/>
        <filter val="GP_R_08_PR"/>
        <filter val="GP_R_09_PR"/>
        <filter val="GP_R_11_PR"/>
        <filter val="GP_R_17_NR"/>
        <filter val="GP_R_17_PR1"/>
        <filter val="GP_R_63_PR1"/>
        <filter val="GP_R_63_PR2"/>
        <filter val="GP_R_72_PR1"/>
        <filter val="GP_R_72_PR2"/>
        <filter val="GP_R_72_PR3"/>
        <filter val="GP_R_72_PR4"/>
        <filter val="GP_R_72_PR5"/>
        <filter val="GP_R_72_PR6"/>
        <filter val="GP_R_91_PR"/>
        <filter val="GP_U_02_NU"/>
        <filter val="GP_U_02_SU"/>
        <filter val="GP_U_03_NU"/>
        <filter val="GP_U_03_PU"/>
        <filter val="GP_U_03_SU"/>
        <filter val="GP_U_04_06_NU"/>
        <filter val="GP_U_05_NU"/>
        <filter val="GP_U_07_NU"/>
        <filter val="GP_U_08_NU"/>
        <filter val="GP_U_09_NU"/>
        <filter val="GP_U_10_NU1"/>
        <filter val="GP_U_10_NU2"/>
        <filter val="GP_U_11_NU2"/>
        <filter val="GP_U_12_13_NU1"/>
        <filter val="GP_U_12_13_NU2"/>
        <filter val="GP_U_14_15N_NU"/>
        <filter val="GP_U_15S_NU"/>
        <filter val="GP_U_16_NU"/>
        <filter val="GP_U_16_PU"/>
        <filter val="GP_U_17_NU"/>
        <filter val="GP_U_18_19_NU"/>
        <filter val="GP_U_20_25_NU"/>
        <filter val="GP_U_20_25_PU"/>
        <filter val="GP_U_21_NU"/>
        <filter val="GP_U_22_NU"/>
        <filter val="GP_U_23_NU"/>
        <filter val="GP_U_24_NU1"/>
        <filter val="GP_U_24_NU2"/>
        <filter val="GP_U_26_NU2"/>
        <filter val="GP_U_26_NU3"/>
        <filter val="GP_U_26_NU4"/>
        <filter val="GP_U_26_NU5"/>
        <filter val="GP_U_26_PU1"/>
        <filter val="GP_U_26_PU2"/>
        <filter val="GP_U_26_PU3"/>
        <filter val="GP_U_26_PU4"/>
        <filter val="GP_U_26_PU5"/>
        <filter val="GP_U_50_PU"/>
        <filter val="GP_U_60N_NU1"/>
        <filter val="GP_U_60S_NU1"/>
        <filter val="GP_U_61N_NU1"/>
        <filter val="GP_U_61N_NU2"/>
        <filter val="GP_U_62_NU"/>
        <filter val="GP_U_63_NU"/>
        <filter val="GP_U_64_NU"/>
        <filter val="GP_U_71_NU"/>
        <filter val="GP_U_72_NU"/>
        <filter val="GP_U_73_NU"/>
        <filter val="Hell Hole"/>
        <filter val="Hell Hole Tunnel   0 \ Headflow"/>
        <filter val="Hensley Lake"/>
        <filter val="Hetch Hetchy Reservoir"/>
        <filter val="I_ANG017   0 \ Headflow"/>
        <filter val="I_BANOS   0 \ Headflow"/>
        <filter val="I_BCK040   0 \ Headflow"/>
        <filter val="I_BEARD   0 \ Headflow"/>
        <filter val="I_BUR005   0 \ Headflow"/>
        <filter val="I_BVC007   0 \ Headflow"/>
        <filter val="I_CFS001   0 \ Headflow"/>
        <filter val="I_CHW031   0 \ Headflow"/>
        <filter val="I_CLV026   0 \ Headflow"/>
        <filter val="I_COT033   0 \ Headflow"/>
        <filter val="I_DBC024   0 \ Headflow"/>
        <filter val="I_DCM027   0 \ Headflow"/>
        <filter val="I_DCT050   0 \ Headflow"/>
        <filter val="I_DED044   0 \ Headflow"/>
        <filter val="I_DONLL   0 \ Headflow"/>
        <filter val="I_DPC008   0 \ Headflow"/>
        <filter val="I_ELENR   0 \ Headflow"/>
        <filter val="I_ESTMN   0 \ Headflow"/>
        <filter val="I_FRS046   0 \ Headflow"/>
        <filter val="I_GRZ012   0 \ Headflow"/>
        <filter val="I_HNSLY   0 \ Headflow"/>
        <filter val="I_HTCHY   0 \ Headflow"/>
        <filter val="I_ING008   0 \ Headflow"/>
        <filter val="I_JBP006   0 \ Headflow"/>
        <filter val="I_LJC022   0 \ Headflow"/>
        <filter val="I_LLOYD   0 \ Headflow"/>
        <filter val="I_LYONS   0 \ Headflow"/>
        <filter val="I_MCD055   0 \ Headflow"/>
        <filter val="I_MCLRE   0 \ Headflow"/>
        <filter val="I_MFS013   0 \ Headflow"/>
        <filter val="I_MFS047   0 \ Headflow"/>
        <filter val="I_MIL003   0 \ Headflow"/>
        <filter val="I_MLRTN   0 \ Headflow"/>
        <filter val="I_MPS038   0 \ Headflow"/>
        <filter val="I_NFS005   0 \ Headflow"/>
        <filter val="I_NFS009   0 \ Headflow"/>
        <filter val="I_NFS033   0 \ Headflow"/>
        <filter val="I_NHGAN   0 \ Headflow"/>
        <filter val="I_ORT014   0 \ Headflow"/>
        <filter val="I_OWN040   0 \ Headflow"/>
        <filter val="I_PCRST   0 \ Headflow"/>
        <filter val="I_PEDRO   0 \ Headflow"/>
        <filter val="I_QNT005   0 \ Headflow"/>
        <filter val="I_RLIEF   0 \ Headflow"/>
        <filter val="I_SFS030   0 \ Headflow"/>
        <filter val="I_SFS033   0 \ Headflow"/>
        <filter val="I_SJR258   0 \ Headflow"/>
        <filter val="I_SJR265   0 \ Headflow"/>
        <filter val="I_SPICE   0 \ Headflow"/>
        <filter val="I_STS059   0 \ Headflow"/>
        <filter val="I_STS072   0 \ Headflow"/>
        <filter val="I_TULOC   0 \ Headflow"/>
        <filter val="I_TUO054   0 \ Headflow"/>
        <filter val="Ice House"/>
        <filter val="Indian Slough Eastward   0 \ Headflow"/>
        <filter val="Indian Valley Reservoir"/>
        <filter val="Jackson Meadows Reservoir"/>
        <filter val="Jaybird Conduit   0 \ Headflow"/>
        <filter val="Jenkinson Lake"/>
        <filter val="Joint Board Canal   0 \ Headflow"/>
        <filter val="Jones Fork Tunnel   0 \ Headflow"/>
        <filter val="Keswick Reservoir"/>
        <filter val="Lake Almanor"/>
        <filter val="Lake Amador"/>
        <filter val="Lake Berryessa"/>
        <filter val="Lake Combie"/>
        <filter val="Lake Davis"/>
        <filter val="Lake Eleanor"/>
        <filter val="Lake Fordyce"/>
        <filter val="Lake McClure"/>
        <filter val="Lake Natoma"/>
        <filter val="Lake Spaulding"/>
        <filter val="Lewiston Lake"/>
        <filter val="Little Grass Valley Reservoir"/>
        <filter val="Little Rubicon River   7 \ Buck Loon Tunnel Outflow"/>
        <filter val="Little Stony Creek   7 \ East Park Reservoir"/>
        <filter val="Littlejohns Creek   7 \ SR Littlejohns Creek"/>
        <filter val="Lohman Ridge Tunnel   0 \ Headflow"/>
        <filter val="Loon Lake"/>
        <filter val="Loon Lake Powerplant   0 \ Headflow"/>
        <filter val="Los Vaqueros Reservoir"/>
        <filter val="Lower Bear"/>
        <filter val="Lower Boardman Canal   0 \ Headflow"/>
        <filter val="Lyons Lake"/>
        <filter val="M andT 3Bs Goose Lake   0 \ Headflow"/>
        <filter val="Madera Canal   0 \ Headflow"/>
        <filter val="Main Supply Canal   0 \ Headflow"/>
        <filter val="Marsh Creek   5 \ I_MSH015 Inflow"/>
        <filter val="Merced Main Canal   0 \ Headflow"/>
        <filter val="Merced North Side Canal   0 \ Headflow"/>
        <filter val="Merced River  31 \ I_MCLRE Inflow"/>
        <filter val="Merced River  33 \ Lake McClure"/>
        <filter val="Merced River  41 \ McSwain Dam"/>
        <filter val="Merced River  45 \ Merced Falls Dam"/>
        <filter val="Merced River  47 \ Crocker Huffman Dam"/>
        <filter val="Merced River  51 \ REG Cowell Agreement"/>
        <filter val="Merced River  61 \ S017509 Users of the Dale Scott Ditch"/>
        <filter val="Merced River  85 \ Merced Northside Canal Spills Inflow"/>
        <filter val="Merced River  91 \ REG Fall Fishery"/>
        <filter val="Merced River  93 \ REG Davis Grunsky"/>
        <filter val="Merced River  95 \ REG MID FERC License"/>
        <filter val="Merced River 123 \ A013344 S Magneson"/>
        <filter val="Merced River 141 \ S007658  Gallo Vineyards"/>
        <filter val="Merced River 191 \ A011555 GBRK LLC"/>
        <filter val="Merced River 203 \ Merced River Slough Outflow"/>
        <filter val="Merle Collins Reservoir"/>
        <filter val="Middle Fork American River  15 \ Catchment Inflow Node 159"/>
        <filter val="Middle Fork American River  21 \ Ralston Tunnel Outflow"/>
        <filter val="Middle Fork American River  33 \ Oxbow Powerhouse Inflow"/>
        <filter val="Middle Fork American River  39 \ REG MF American blw Oxbow Powerhouse"/>
        <filter val="Middle Fork Feather River  11 \ I_MFF019 Inflow"/>
        <filter val="Middle Yuba River  13 \ Milton Bowman Tunnel Outflow"/>
        <filter val="Middle Yuba River  23 \ Lohman Ridge Tunnel Outflow"/>
        <filter val="Mill Creek   3 \ I_MIL003 Inflow"/>
        <filter val="Mill Creek   7 \ Hunters Reservoir"/>
        <filter val="Mill Creek   7 \ I_MLC006 Inflow"/>
        <filter val="Mill Creek  13 \ SWRCB Mill Creek"/>
        <filter val="Millerton Reservoir"/>
        <filter val="Milton Bowman Tunnel   0 \ Headflow"/>
        <filter val="Miners Ranch Canal   0 \ Headflow"/>
        <filter val="Modesto Canal   0 \ Headflow"/>
        <filter val="Modesto Reservoir"/>
        <filter val="Mokelumne Aqueduct   0 \ Headflow"/>
        <filter val="Mokelumne River   5 \ I_MOK079 Inflow"/>
        <filter val="Mokelumne River  13 \ Pardee Reservoir"/>
        <filter val="Mokelumne River  25 \ SWRCB Camanche"/>
        <filter val="Mokelumne River  37 \ Mokelumne River RM 035"/>
        <filter val="Mokelumne River  43 \ SWRCB Mokelumne River"/>
        <filter val="Mokelumne River  47 \ SR Mokelumne River"/>
        <filter val="Moulton Weir   0 \ Headflow"/>
        <filter val="Mountain Meadows Reservoir"/>
        <filter val="Mud Slough North   1 \ San Luis Drain Inflow"/>
        <filter val="New Bullards Bar Reservoir"/>
        <filter val="New Hogan Reservoir"/>
        <filter val="New Melones Lake"/>
        <filter val="New Spicer Meadows Reservoir"/>
        <filter val="North Bay Aqueduct   0 \ Headflow"/>
        <filter val="North Fork American River  15 \ I_NFA022 Inflow"/>
        <filter val="North Fork Cache Creek   7 \ Indian Valley Reservoir"/>
        <filter val="North Fork Feather River  11 \ Lake Almanor"/>
        <filter val="North Fork Feather River  51 \ I_NFF029 Inflow"/>
        <filter val="North Fork Stanislaus   3 \ I_SPICE Inflow"/>
        <filter val="North Fork Stanislaus   9 \ New Spicer Meadows Power Plant Inflow"/>
        <filter val="North Fork Stanislaus  21 \ REG at Avery"/>
        <filter val="North Fork Stanislaus  27 \ REG Below McKays Point Div Dam"/>
        <filter val="North Fork Stanislaus  33 \ Beaver Creek Inflow"/>
        <filter val="North Fork Stanislaus Diversion Tunnel   0 \ Headflow"/>
        <filter val="Old and Middle River   1 \ Head of Old River Inflow"/>
        <filter val="Old River Pipeline   0 \ Headflow"/>
        <filter val="Oregon Creek   7 \ Camptonville Tunnel Outflow"/>
        <filter val="Oroville Reservoir"/>
        <filter val="Pacheco Conduit   0 \ Headflow"/>
        <filter val="Palermo Canal   0 \ Headflow"/>
        <filter val="Pardee Reservoir"/>
        <filter val="Pardee to Amador   0 \ Headflow"/>
        <filter val="Paynes Creek   5 \ I_PYN001 Inflow"/>
        <filter val="Peterson WTP   0 \ Headflow"/>
        <filter val="Philadelphia Canal   0 \ Headflow"/>
        <filter val="Pinecrest Lake"/>
        <filter val="Power Canal   7 \ Thermalito Afterbay"/>
        <filter val="Putah Creek   9 \ Lake Berryessa"/>
        <filter val="Putah Creek  17 \ Putah South Canal Outflow from Putah Creek RM 024"/>
        <filter val="Putah Creek  25 \ SWRCB Putah Creek"/>
        <filter val="Putah South Canal   0 \ Headflow"/>
        <filter val="R_08_PR"/>
        <filter val="R_09_PR"/>
        <filter val="R_11_PR"/>
        <filter val="R_17_NR"/>
        <filter val="R_17_PR1"/>
        <filter val="R_17_PR2"/>
        <filter val="Ralston Tunnel   0 \ Headflow"/>
        <filter val="REG Angels Creek blew Murphys Afterbay"/>
        <filter val="REG Beardsley"/>
        <filter val="REG Cowell Agreement"/>
        <filter val="REG FERC P2299"/>
        <filter val="REG MF Stanislaus blw Donnells"/>
        <filter val="REG MF Stanislaus blw Sand Bar"/>
        <filter val="REG SF Stanislaus at Strawberry"/>
        <filter val="REG SF Stanislaus blw Lyons"/>
        <filter val="REG Stanislaus at Ripon"/>
        <filter val="Relief Reservoir"/>
        <filter val="Return Flow from Sacramento Regional WWTP to Sacramento River"/>
        <filter val="Return Flow from U_20_25_PU to Cache Slough RM 005"/>
        <filter val="Return Flow from U_60N_NU1 to San Joaquin River"/>
        <filter val="Return Flow from U_60S_NU1 to San Joaquin River"/>
        <filter val="Richvale Canal   0 \ Headflow"/>
        <filter val="Robbs Peak Tunnel   0 \ Headflow"/>
        <filter val="Rock Slough Intake   0 \ Headflow"/>
        <filter val="Rollins Reservoir"/>
        <filter val="Roseville WTP   0 \ Headflow"/>
        <filter val="Rubicon River   5 \ Rubicon"/>
        <filter val="Rubicon River  27 \ I_RUB002 Inflow"/>
        <filter val="Rubicon Rockbound Tunnel   0 \ Headflow"/>
        <filter val="Sacramento River  13 \ I_SHSTA Inflow"/>
        <filter val="Sacramento River  15 \ Shasta Lake"/>
        <filter val="Sacramento River  23 \ Keswick Reservoir"/>
        <filter val="Sacramento River  61 \ SWRCB Sac abv Bend Bridge"/>
        <filter val="Sacramento River  99 \ SWRCB Sac AT Vina"/>
        <filter val="Sacramento River 109 \ SWRCB Sac AT Hamilton"/>
        <filter val="Sacramento River 127 \ SWRCB Sac AT Ord Ferry"/>
        <filter val="Sacramento River 141 \ SWRCB Sac AT Butte City"/>
        <filter val="Sacramento River 149 \ SWRCB Sac AT Colusa"/>
        <filter val="Sacramento River 155 \ Sacramento River RM 136"/>
        <filter val="Sacramento River 161 \ SWRCB Sac BLW Wilkins Slough"/>
        <filter val="Sacramento River 167 \ OPS Navigation Control Point"/>
        <filter val="Sacramento River 171 \ SWRCB Sac at Knights Landing"/>
        <filter val="Sacramento River 173 \ Sutter Bypass Inflow to Sacramento RM 085"/>
        <filter val="Sacramento River 187 \ SWRCB Sac AT Verona"/>
        <filter val="Sacramento River 201 \ South Fork American Inflow to Sacramento RM 063"/>
        <filter val="Sacramento River 209 \ SWRCB Sac AT Freeport"/>
        <filter val="Sacramento River 211 \ Sacramento River RM 048"/>
        <filter val="Sacramento River 215 \ CalSim II Hydrology Adjustment Outflow Outflow"/>
        <filter val="Sacramento River 223 \ Sacramento River RM 041"/>
        <filter val="Sacramento River 239 \ SR Sacramento River above Rio Vista Gauge"/>
        <filter val="Sacramento River WTP   0 \ Headflow"/>
        <filter val="Sacramento Weir   0 \ Headflow"/>
        <filter val="Salt Slough  13 \ R_72_PR4.2 Runoff"/>
        <filter val="Salt Springs"/>
        <filter val="San Joaquin River   1 \ Inflow at Vernalis Inflow"/>
        <filter val="San Joaquin River  13 \ Head of Old River Outflow"/>
        <filter val="San Joaquin River  37 \ Reach 1 Losses"/>
        <filter val="San Joaquin River  43 \ Chowchilla Bypass Outflow"/>
        <filter val="San Joaquin River  59 \ Fresno Slough Inflow"/>
        <filter val="San Joaquin River  75 \ Sack Dam"/>
        <filter val="San Joaquin River  93 \ Sand Slough Control Structure Outflow"/>
        <filter val="San Joaquin River 109 \ Mariposa Bypass Inflow"/>
        <filter val="San Joaquin River 117 \ Eastside Bypass Inflow"/>
        <filter val="San Joaquin River 121 \ Salt Slough Inflow"/>
        <filter val="San Joaquin River 127 \ Mud Slough North Inflow"/>
        <filter val="San Joaquin River 131 \ Tributary Inflow 1"/>
        <filter val="San Joaquin River 133 \ Merced River Inflow"/>
        <filter val="San Joaquin River 157 \ A006467  D Heiny"/>
        <filter val="San Joaquin River 175 \ San Joaquin GW RM 096"/>
        <filter val="San Joaquin River 231 \ I_ING008 Inflow"/>
        <filter val="San Joaquin River 257 \ FallAttractionOffRamp Inflow"/>
        <filter val="San Luis Drain   3 \ R_72_PR2.3 Runoff"/>
        <filter val="Sand Slough Control Structure   0 \ Headflow"/>
        <filter val="Scotts Flat Reservoir"/>
        <filter val="Shasta Lake"/>
        <filter val="Silver Creek   9 \ Union Valley Reservoir"/>
        <filter val="Silver Creek  13 \ Junction Reservoir"/>
        <filter val="Silver Creek  25 \ Camino Reservoir"/>
        <filter val="Silver Fork American   3 \ Silver Lake"/>
        <filter val="Silver Lake"/>
        <filter val="Slate Creek   7 \ Slate Creek Tunnel Outflow"/>
        <filter val="Slate Creek Tunnel   0 \ Headflow"/>
        <filter val="Sly Creek Reservoir"/>
        <filter val="Soquel Diversion   0 \ Headflow"/>
        <filter val="South Canal   3 \ South Canal CM 003"/>
        <filter val="South Fork American River   7 \ Silver Fork American Inflow"/>
        <filter val="South Fork American River  11 \ El Dorado Canal Outflow"/>
        <filter val="South Fork American River  39 \ REG SF American blw Slab Creek Dam"/>
        <filter val="South Fork American River  47 \ SF American nr Placerville"/>
        <filter val="South Fork Feather River   5 \ Little Grass Valley Reservoir"/>
        <filter val="South Fork Feather River  11 \ Withdrawal S FTR_1000"/>
        <filter val="South Fork Feather River  31 \ I_SFF008 Inflow"/>
        <filter val="South Fork Rubicon River   5 \ Robbs Peak Reservoir"/>
        <filter val="South Fork Silver Creek   7 \ Ice House"/>
        <filter val="South Fork Stanislaus River   8 \ Reach"/>
        <filter val="South Fork Stanislaus River  18 \ Reach"/>
        <filter val="South Fork Stanislaus River  24 \ Reach"/>
        <filter val="South Fork Tunnel   0 \ Headflow"/>
        <filter val="South Yuba Canal and Wasteway   0 \ Headflow"/>
        <filter val="South Yuba River  21 \ I_SFY007 Inflow"/>
        <filter val="Spring Creek Conduit   0 \ Headflow"/>
        <filter val="Stanislaus River  14 \ Reach"/>
        <filter val="Stanislaus River  32 \ Reach"/>
        <filter val="Stanislaus River  48 \ Reach"/>
        <filter val="Stanislaus River  56 \ Reach"/>
        <filter val="Stanislaus River  78 \ Reach"/>
        <filter val="Stanislaus River  80 \ Reach"/>
        <filter val="Stanislaus River  86 \ Reach"/>
        <filter val="Stanislaus River  95 \ Main Supply Canal Outflow"/>
        <filter val="Stanislaus River 106 \ Reach"/>
        <filter val="Stanislaus River 138 \ Reach"/>
        <filter val="Stanislaus River 165 \ S022199 V Martins"/>
        <filter val="Stony Creek  11 \ Stony Gorge Reservoir"/>
        <filter val="Stony Creek  25 \ Black Butte Reservoir"/>
        <filter val="Stony Creek  45 \ SWRCB Stony Creek"/>
        <filter val="Stony Gorge Reservoir"/>
        <filter val="Sutter Bypass  16 \ Reach"/>
        <filter val="SWP San Luis Reservoir"/>
        <filter val="Tehama Colusa Canal   0 \ Headflow"/>
        <filter val="Tehama Colusa Canal   1 \ Tehama Colusa Canal CM 001"/>
        <filter val="Thermalito Afterbay"/>
        <filter val="Thomes Creek   7 \ I_THM028 Inflow"/>
        <filter val="Thomes Creek  13 \ SWRCB Thomes Creek"/>
        <filter val="Tisdale Weir   0 \ Headflow"/>
        <filter val="Toadtown Canal   0 \ Headflow"/>
        <filter val="Transmission Link from A001987  West Stanislaus ID to A_71_PA2"/>
        <filter val="Transmission Link from Antelope Creek RM 010 to A_05_NA"/>
        <filter val="Transmission Link from Arroyo Canal CM 010 to R_72_PR3.1"/>
        <filter val="Transmission Link from Arroyo Canal CM 10 to A_72_XA1"/>
        <filter val="Transmission Link from Auburn Ravine RM 006 to A_23_NA"/>
        <filter val="Transmission Link from Auburn Ravine RM 010 to A_24_NA2"/>
        <filter val="Transmission Link from Auburn Ravine RM 024 to A_24_NA1"/>
        <filter val="Transmission Link from Battle Creek RM 006 to A_03_NA"/>
        <filter val="Transmission Link from Bella Vista Pipeline to A_03_PA"/>
        <filter val="Transmission Link from Butte Creek RM 012 to A_09_SA2"/>
        <filter val="Transmission Link from Butte Creek RM 012 to R_17_NR"/>
        <filter val="Transmission Link from Butte Creek RM 045 to A_09_SA1"/>
        <filter val="Transmission Link from BVID Pumpline facility delivery to A_14_15N_NA3"/>
        <filter val="Transmission Link from Cache Slough RM 005 to A_20_25_NA2"/>
        <filter val="Transmission Link from Calaveras River RM 026 to A_60S_PA"/>
        <filter val="Transmission Link from Calaveras River RM 026 to U_60S_NU1"/>
        <filter val="Transmission Link from Calaveras River RM 043 to U_JLIND_NU"/>
        <filter val="Transmission Link from CCC Main Canal to A_64_XA"/>
        <filter val="Transmission Link from CCID Main and Outside Canal to R_72_PR6"/>
        <filter val="Transmission Link from CCID Main Canal 025 to A_72_PA"/>
        <filter val="Transmission Link from CCID Main Canal CM 52 to R_72_PR5"/>
        <filter val="Transmission Link from Clear Creek WTP to U_02_PU"/>
        <filter val="Transmission Link from Clear Lake to U_CLLPT_NU"/>
        <filter val="Transmission Link from Colusa Basin Drainage Canal CM 028 to A_08_PA"/>
        <filter val="Transmission Link from Colusa Basin Drainage Canal CM 028 to A_08_SA3"/>
        <filter val="Transmission Link from Colusa Basin Drainage Canal CM 041 to A_08_SA2"/>
        <filter val="Transmission Link from Colusa Basin Drainage Canal CM 049 to A_08_SA1"/>
        <filter val="Transmission Link from Cottonwood Creek RM 009 to A_02_NA"/>
        <filter val="Transmission Link from Cow Creek RM 014 to A_03_NA"/>
        <filter val="Transmission Link from Deer Creek RM 005 to A_05_NA"/>
        <filter val="Transmission Link from Deer Creek RM 010 to A_05_NA"/>
        <filter val="Transmission Link from Delta Mendota CM 011 to A_71_PA8"/>
        <filter val="Transmission Link from Delta Mendota CM 030 to A_71_PA1_3"/>
        <filter val="Transmission Link from Delta Mendota CM 034 to A_71_PA2"/>
        <filter val="Transmission Link from Delta Mendota CM 044 to A_71_PA4"/>
        <filter val="Transmission Link from Delta Mendota CM 044 to A_71_PA5"/>
        <filter val="Transmission Link from Delta Mendota CM 064 to A_71_PA6"/>
        <filter val="Transmission Link from Delta Mendota CM 070 to A_73_PA1"/>
        <filter val="Transmission Link from Delta Mendota CM 105 to A_73_PA2"/>
        <filter val="Transmission Link from East Park Reservoir to A_SCKWD_NA"/>
        <filter val="Transmission Link from Eastside Bypass CM 048 to R_63_PR2"/>
        <filter val="Transmission Link from Farmington Reservoir to U_60S_NU1"/>
        <filter val="Transmission Link from Feather River RM 007 to A_17_SA"/>
        <filter val="Transmission Link from Feather River RM 007 to A_22_SA2"/>
        <filter val="Transmission Link from Feather River RM 008 to A_16_SA"/>
        <filter val="Transmission Link from Feather River RM 014 to A_16_SA"/>
        <filter val="Transmission Link from Feather River RM 016 to A_16_SA"/>
        <filter val="Transmission Link from Feather River RM 018 to A_15S_SA"/>
        <filter val="Transmission Link from Feather River RM 021 to A_16_PA"/>
        <filter val="Transmission Link from Feather River RM 021 to A_16_SA"/>
        <filter val="Transmission Link from Feather River RM 028 to A_15S_SA"/>
        <filter val="Transmission Link from Feather River RM 031 to U_16_PU"/>
        <filter val="Transmission Link from Feather River RM 039 to A_11_SA4"/>
        <filter val="Transmission Link from Feather River RM 045 to A_14_15N_SA"/>
        <filter val="Transmission Link from Feather River RM 059 to A_12_13_SA"/>
        <filter val="Transmission Link from Firebaugh Main Canal to A_73_XA"/>
        <filter val="Transmission Link from Folsom Lake to U_26_NU6"/>
        <filter val="Transmission Link from Folsom South Canal CM 003 to U_26_PU5"/>
        <filter val="Transmission Link from Folsom South Canal CM 025 CVP to U_60N_PU"/>
        <filter val="Transmission Link from Folsom South Canal CM 025 WR to U_60N_PU"/>
        <filter val="Transmission Link from French Dry Creek RM 006 to A_14_15N_NA3"/>
        <filter val="Transmission Link from Glenn Colusa Canal CM 027 to A_08_SA2"/>
        <filter val="Transmission Link from Glenn Colusa Canal CM 027 to R_08_PR"/>
        <filter val="Transmission Link from Glenn Colusa Canal CM 039 to R_08_PR"/>
        <filter val="Transmission Link from Glenn Colusa Canal CM 056 to R_08_PR"/>
        <filter val="Transmission Link from Joint Board Canal Node 3 to R_17_PR1"/>
        <filter val="Transmission Link from Joint Board Canal Node 5 to R_17_PR2"/>
        <filter val="Transmission Link from Lower Boardman Canal CM 010 to U_PCWA3_NU"/>
        <filter val="Transmission Link from Lower Boardman Canal CM 038 to U_24_NU1"/>
        <filter val="Transmission Link from Mendota Pool to R_91_PR"/>
        <filter val="Transmission Link from Mendota Pool to Westlands WD"/>
        <filter val="Transmission Link from Mill Creek RM 006 to A_05_NA"/>
        <filter val="Transmission Link from Miners Ranch below Reservoir to U_12_13_NU1"/>
        <filter val="Transmission Link from Miners Ranch below Reservoir to U_12_13_NU2"/>
        <filter val="Transmission Link from Mokelumne Aqueduct CM 057 to U_EBMUD_NU"/>
        <filter val="Transmission Link from Mokelumne bw Woodbridge to A_60N_NA5"/>
        <filter val="Transmission Link from Mokelumne River RM 035 to A_60N_NA4"/>
        <filter val="Transmission Link from Mokelumne River RM 035 to U_60N_NU1"/>
        <filter val="Transmission Link from Mokelumne River RM 035 to U_60S_NU1"/>
        <filter val="Transmission Link from Mokelumne River RM 050 to A_60N_NA3"/>
        <filter val="Transmission Link from Mokelumne River RM 050 to A_60N_NA5"/>
        <filter val="Transmission Link from Natomas Cross Canal to A_22_SA1"/>
        <filter val="Transmission Link from Power Canal SWP water to U_11_NU1"/>
        <filter val="Transmission Link from Power Canal SWP water to U_12_13_NU1"/>
        <filter val="Transmission Link from Putah South Canal CM 013 to U_20_25_PU"/>
        <filter val="Transmission Link from Putah South Canal CM 015 to U_CSPS_NU"/>
        <filter val="Transmission Link from Putah South Canal CM 017 to U_20_25_PU"/>
        <filter val="Transmission Link from Putah South Canal CM 017 to U_FRFLD_PU"/>
        <filter val="Transmission Link from Putah South Canal CM 020 to U_SUISN_NU"/>
        <filter val="Transmission Link from Putah South Canal CM 024 to U_FRFLD_PU"/>
        <filter val="Transmission Link from Putah South Canal CM 033 to U_BNCIA_PU"/>
        <filter val="Transmission Link from Richvale Canal Node 1 to R_11_PR"/>
        <filter val="Transmission Link from Rock Creek Reservoir to U_24_NU1"/>
        <filter val="Transmission Link from S009320  Patterson WD to A_71_PA4"/>
        <filter val="Transmission Link from Sacramento River RM 0 to U_CCWD_NU"/>
        <filter val="Transmission Link from Sacramento River RM 065 to U_21_PU"/>
        <filter val="Transmission Link from Sacramento River RM 074 to A_21_SA"/>
        <filter val="Transmission Link from Sacramento River RM 074 to U_20_25_NU"/>
        <filter val="Transmission Link from Sacramento River RM 078 to A_22_SA1"/>
        <filter val="Transmission Link from Sacramento River RM 082 to A_22_SA1"/>
        <filter val="Transmission Link from Sacramento River RM 083 to A_21_SA"/>
        <filter val="Transmission Link from Sacramento River RM 109 to A_08_SA3"/>
        <filter val="Transmission Link from Sacramento River RM 115 to A_18_19_SA"/>
        <filter val="Transmission Link from Sacramento River RM 121 to A_08_SA3"/>
        <filter val="Transmission Link from Sacramento River RM 121 to A_18_19_SA"/>
        <filter val="Transmission Link from Sacramento River RM 136 to A_18_19_SA"/>
        <filter val="Transmission Link from Sacramento River RM 159 to A_08_SA1"/>
        <filter val="Transmission Link from Sacramento River RM 162 to A_09_SA2"/>
        <filter val="Transmission Link from Sacramento River RM 178 to A_08_SA1"/>
        <filter val="Transmission Link from Sacramento River RM 196 to A_09_SA1"/>
        <filter val="Transmission Link from Sacramento River RM 196 to R_09_PR"/>
        <filter val="Transmission Link from Sacramento River RM 289 to A_03_SA"/>
        <filter val="Transmission Link from Sacramento River RM 296 to A_02_SA"/>
        <filter val="Transmission Link from San Joaquin River RM 028 to U_60S_NU1"/>
        <filter val="Transmission Link from San Luis Canal Co to R_72_PR4.1"/>
        <filter val="Transmission Link from Shasta Lake to U_03_PU"/>
        <filter val="Transmission Link from SSWD Delivery to A_23_NA"/>
        <filter val="Transmission Link from Stony Creek RM 021 to A_04_06_NA1"/>
        <filter val="Transmission Link from Stony Creek RM 026 to A_04_06_NA1"/>
        <filter val="Transmission Link from Sutter Bypass CM 014 to A_17_NA"/>
        <filter val="Transmission Link from Sutter Bypass CM 028 to R_17_PR2"/>
        <filter val="Transmission Link from Sutter Bypass CM 031 to A_18_19_NA"/>
        <filter val="Transmission Link from Thomes Creek RM 012 to A_04_06_NA2"/>
        <filter val="Transmission Link from Western Canal Node 1 to R_11_PR"/>
        <filter val="Transmission Link from Whiskeytown Reservoir to U_02_PU"/>
        <filter val="Transmission Link from Whiskeytown Reservoir to U_03_PU"/>
        <filter val="Transmission Link from Withdrawal Node 8 to U_26_NU5"/>
        <filter val="Transmission Link from YCWA North Canal Delivery to A_14_15N_NA2"/>
        <filter val="Transmission Link from YCWA South Canal Delivery to A_15S_NA"/>
        <filter val="Transmission Link from Yolo Bypass CM 023 to A_21_SA"/>
        <filter val="Transmission Link from Yuba River RM 003 to U_14_15N_NU"/>
        <filter val="Trinity Reservoir"/>
        <filter val="Trinity River   7 \ I_TRNTY Inflow"/>
        <filter val="Trinity River   9 \ Trinity Reservoir"/>
        <filter val="Trinity River  21 \ Lewiston Lake"/>
        <filter val="Tuolomne Canal   0 \ Headflow"/>
        <filter val="Tuolumne River  57 \ Don Pedro PH Inflow"/>
        <filter val="Tuolumne River  85 \ Tuolumne GW RM 043"/>
        <filter val="Tuolumne River 109 \ Dry Creek Tuolumne River Inflow"/>
        <filter val="Tuolumne River 131 \ A001633  P Dickerson"/>
        <filter val="Tuolumne River 143 \ OPS Tuolumne River Flow"/>
        <filter val="Tuolumne River 149 \ S027499  USFWS"/>
        <filter val="Turlock Canal   0 \ Headflow"/>
        <filter val="Turlock Reservoir"/>
        <filter val="Union Valley Powerhouse   0 \ Headflow"/>
        <filter val="Union Valley Reservoir"/>
        <filter val="Upper Farmington Canal   0 \ Headflow"/>
        <filter val="Upper North Fork Stanislaus River   3 \ I_NFS033 Inflow"/>
        <filter val="Upper North Fork Stanislaus River   7 \ North Fork Stanislaus Diversion Tunnel Outflow"/>
        <filter val="Upper San Joaquin 111 \ I_MLRTN Inflow"/>
        <filter val="Upper San Joaquin 125 \ SJR to SJF Runoff"/>
        <filter val="West Branch Feather River  35 \ I_WBF006 Inflow"/>
        <filter val="Western Canal   0 \ Headflow"/>
        <filter val="Whiskeytown Reservoir"/>
        <filter val="White Rock Tunnel   0 \ Headflow"/>
        <filter val="Wise Canal   1 \ Bear River Canal Inflow into Wise Canal RM 003"/>
        <filter val="Woodward Reservoir"/>
        <filter val="Yolo Bypass   9 \ Cache Creek Inflow to Yolo Bypass RM 032"/>
        <filter val="Yolo Bypass  22 \ Reach"/>
        <filter val="Yuba River  21 \ New Bullards Bar Reservoir"/>
        <filter val="Yuba River  39 \ Englebright Reservoir"/>
        <filter val="Yuba River  43 \ SWRCB Englebright"/>
        <filter val="Yuba River  49 \ French Dry Creek Inflow"/>
        <filter val="Yuba River  55 \ YCWA North Canal Outflow"/>
      </filters>
    </filterColumn>
    <sortState xmlns:xlrd2="http://schemas.microsoft.com/office/spreadsheetml/2017/richdata2" ref="A2:G4002">
      <sortCondition ref="B1:B389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0D58-DC01-4281-BBE8-0565A6AA9C8A}">
  <dimension ref="A1:K1955"/>
  <sheetViews>
    <sheetView workbookViewId="0"/>
  </sheetViews>
  <sheetFormatPr defaultRowHeight="15" x14ac:dyDescent="0.25"/>
  <cols>
    <col min="1" max="1" width="59.140625" bestFit="1" customWidth="1"/>
    <col min="2" max="2" width="79.5703125" bestFit="1" customWidth="1"/>
    <col min="3" max="3" width="12.42578125" bestFit="1" customWidth="1"/>
    <col min="4" max="4" width="6" bestFit="1" customWidth="1"/>
    <col min="5" max="5" width="79.5703125" bestFit="1" customWidth="1"/>
    <col min="6" max="6" width="11.28515625" bestFit="1" customWidth="1"/>
    <col min="8" max="8" width="79.5703125" bestFit="1" customWidth="1"/>
    <col min="9" max="9" width="52.42578125" bestFit="1" customWidth="1"/>
  </cols>
  <sheetData>
    <row r="1" spans="1:9" x14ac:dyDescent="0.25">
      <c r="A1" t="s">
        <v>7205</v>
      </c>
      <c r="B1" t="s">
        <v>3665</v>
      </c>
      <c r="C1" t="s">
        <v>3663</v>
      </c>
      <c r="D1" s="4" t="s">
        <v>3664</v>
      </c>
      <c r="E1" s="4" t="s">
        <v>3665</v>
      </c>
      <c r="F1" s="4" t="s">
        <v>7900</v>
      </c>
      <c r="G1" s="4" t="s">
        <v>7905</v>
      </c>
      <c r="H1" s="1" t="s">
        <v>7899</v>
      </c>
      <c r="I1" s="1" t="s">
        <v>7901</v>
      </c>
    </row>
    <row r="2" spans="1:9" x14ac:dyDescent="0.25">
      <c r="A2" t="s">
        <v>7627</v>
      </c>
      <c r="B2" t="s">
        <v>7627</v>
      </c>
      <c r="C2" t="s">
        <v>3667</v>
      </c>
      <c r="D2" s="4" t="str">
        <f>IFERROR(
    _xlfn.XLOOKUP($H2,WEAP!$F:$F,WEAP!$A:$A),
    IF($I2="","",_xlfn.XLOOKUP($I2,WEAP!$G:$G,WEAP!$A:$A,""))
)</f>
        <v/>
      </c>
      <c r="E2" s="4" t="str">
        <f>IFERROR(
    _xlfn.XLOOKUP($H2,WEAP!$F:$F,WEAP!$B:$B),
    IF($I2="","",_xlfn.XLOOKUP($I2,WEAP!$G:$G,WEAP!$B:$B,""))
)</f>
        <v/>
      </c>
      <c r="F2" s="4" t="str">
        <f>IFERROR(
    _xlfn.XLOOKUP($H2,WEAP!$F:$F,WEAP!$C:$C),
    IF($I2="","",_xlfn.XLOOKUP($I2,WEAP!$G:$G,WEAP!$C:$C,""))
)</f>
        <v/>
      </c>
      <c r="G2" s="4" t="str">
        <f>IFERROR(
    _xlfn.XLOOKUP($H2,WEAP!$F:$F,WEAP!$E:$E),
    IF($I2="","",_xlfn.XLOOKUP($I2,WEAP!$G:$G,WEAP!$E:$E,""))
)</f>
        <v/>
      </c>
      <c r="H2" s="1" t="str">
        <f>IFERROR(
    _xlfn.LET(
        _xlpm.txt,TRIM(B2),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
)</f>
        <v>Trinity River at Lewiston</v>
      </c>
      <c r="I2" s="1" t="str">
        <f>IFERROR(
    _xlfn.LET(
        _xlpm.txt,B2,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3" spans="1:9" x14ac:dyDescent="0.25">
      <c r="A3" t="s">
        <v>7628</v>
      </c>
      <c r="B3" t="s">
        <v>7628</v>
      </c>
      <c r="C3" t="s">
        <v>3667</v>
      </c>
      <c r="D3" s="4" t="str">
        <f>IFERROR(
    _xlfn.XLOOKUP($H3,WEAP!$F:$F,WEAP!$A:$A),
    IF($I3="","",_xlfn.XLOOKUP($I3,WEAP!$G:$G,WEAP!$A:$A,""))
)</f>
        <v/>
      </c>
      <c r="E3" s="4" t="str">
        <f>IFERROR(
    _xlfn.XLOOKUP($H3,WEAP!$F:$F,WEAP!$B:$B),
    IF($I3="","",_xlfn.XLOOKUP($I3,WEAP!$G:$G,WEAP!$B:$B,""))
)</f>
        <v/>
      </c>
      <c r="F3" s="4" t="str">
        <f>IFERROR(
    _xlfn.XLOOKUP($H3,WEAP!$F:$F,WEAP!$C:$C),
    IF($I3="","",_xlfn.XLOOKUP($I3,WEAP!$G:$G,WEAP!$C:$C,""))
)</f>
        <v/>
      </c>
      <c r="G3" s="4" t="str">
        <f>IFERROR(
    _xlfn.XLOOKUP($H3,WEAP!$F:$F,WEAP!$E:$E),
    IF($I3="","",_xlfn.XLOOKUP($I3,WEAP!$G:$G,WEAP!$E:$E,""))
)</f>
        <v/>
      </c>
      <c r="H3" s="1" t="str">
        <f t="shared" ref="H3:H66" si="0">IFERROR(
    _xlfn.LET(
        _xlpm.txt,TRIM(B3),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
)</f>
        <v>Sacramento River at Shasta</v>
      </c>
      <c r="I3" s="1" t="str">
        <f t="shared" ref="I3:I66" si="1">IFERROR(
    _xlfn.LET(
        _xlpm.txt,B3,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4" spans="1:9" x14ac:dyDescent="0.25">
      <c r="A4" t="s">
        <v>7629</v>
      </c>
      <c r="B4" t="s">
        <v>7629</v>
      </c>
      <c r="C4" t="s">
        <v>3667</v>
      </c>
      <c r="D4" s="4" t="str">
        <f>IFERROR(
    _xlfn.XLOOKUP($H4,WEAP!$F:$F,WEAP!$A:$A),
    IF($I4="","",_xlfn.XLOOKUP($I4,WEAP!$G:$G,WEAP!$A:$A,""))
)</f>
        <v/>
      </c>
      <c r="E4" s="4" t="str">
        <f>IFERROR(
    _xlfn.XLOOKUP($H4,WEAP!$F:$F,WEAP!$B:$B),
    IF($I4="","",_xlfn.XLOOKUP($I4,WEAP!$G:$G,WEAP!$B:$B,""))
)</f>
        <v/>
      </c>
      <c r="F4" s="4" t="str">
        <f>IFERROR(
    _xlfn.XLOOKUP($H4,WEAP!$F:$F,WEAP!$C:$C),
    IF($I4="","",_xlfn.XLOOKUP($I4,WEAP!$G:$G,WEAP!$C:$C,""))
)</f>
        <v/>
      </c>
      <c r="G4" s="4" t="str">
        <f>IFERROR(
    _xlfn.XLOOKUP($H4,WEAP!$F:$F,WEAP!$E:$E),
    IF($I4="","",_xlfn.XLOOKUP($I4,WEAP!$G:$G,WEAP!$E:$E,""))
)</f>
        <v/>
      </c>
      <c r="H4" s="1" t="str">
        <f t="shared" si="0"/>
        <v>Feather River at Oroville</v>
      </c>
      <c r="I4" s="1" t="str">
        <f t="shared" si="1"/>
        <v/>
      </c>
    </row>
    <row r="5" spans="1:9" x14ac:dyDescent="0.25">
      <c r="A5" t="s">
        <v>7630</v>
      </c>
      <c r="B5" t="s">
        <v>7630</v>
      </c>
      <c r="C5" t="s">
        <v>3667</v>
      </c>
      <c r="D5" s="4" t="str">
        <f>IFERROR(
    _xlfn.XLOOKUP($H5,WEAP!$F:$F,WEAP!$A:$A),
    IF($I5="","",_xlfn.XLOOKUP($I5,WEAP!$G:$G,WEAP!$A:$A,""))
)</f>
        <v/>
      </c>
      <c r="E5" s="4" t="str">
        <f>IFERROR(
    _xlfn.XLOOKUP($H5,WEAP!$F:$F,WEAP!$B:$B),
    IF($I5="","",_xlfn.XLOOKUP($I5,WEAP!$G:$G,WEAP!$B:$B,""))
)</f>
        <v/>
      </c>
      <c r="F5" s="4" t="str">
        <f>IFERROR(
    _xlfn.XLOOKUP($H5,WEAP!$F:$F,WEAP!$C:$C),
    IF($I5="","",_xlfn.XLOOKUP($I5,WEAP!$G:$G,WEAP!$C:$C,""))
)</f>
        <v/>
      </c>
      <c r="G5" s="4" t="str">
        <f>IFERROR(
    _xlfn.XLOOKUP($H5,WEAP!$F:$F,WEAP!$E:$E),
    IF($I5="","",_xlfn.XLOOKUP($I5,WEAP!$G:$G,WEAP!$E:$E,""))
)</f>
        <v/>
      </c>
      <c r="H5" s="1" t="str">
        <f t="shared" si="0"/>
        <v>Yuba River above Daguerre</v>
      </c>
      <c r="I5" s="1" t="str">
        <f t="shared" si="1"/>
        <v/>
      </c>
    </row>
    <row r="6" spans="1:9" x14ac:dyDescent="0.25">
      <c r="A6" t="s">
        <v>7631</v>
      </c>
      <c r="B6" t="s">
        <v>7631</v>
      </c>
      <c r="C6" t="s">
        <v>3667</v>
      </c>
      <c r="D6" s="4" t="str">
        <f>IFERROR(
    _xlfn.XLOOKUP($H6,WEAP!$F:$F,WEAP!$A:$A),
    IF($I6="","",_xlfn.XLOOKUP($I6,WEAP!$G:$G,WEAP!$A:$A,""))
)</f>
        <v/>
      </c>
      <c r="E6" s="4" t="str">
        <f>IFERROR(
    _xlfn.XLOOKUP($H6,WEAP!$F:$F,WEAP!$B:$B),
    IF($I6="","",_xlfn.XLOOKUP($I6,WEAP!$G:$G,WEAP!$B:$B,""))
)</f>
        <v/>
      </c>
      <c r="F6" s="4" t="str">
        <f>IFERROR(
    _xlfn.XLOOKUP($H6,WEAP!$F:$F,WEAP!$C:$C),
    IF($I6="","",_xlfn.XLOOKUP($I6,WEAP!$G:$G,WEAP!$C:$C,""))
)</f>
        <v/>
      </c>
      <c r="G6" s="4" t="str">
        <f>IFERROR(
    _xlfn.XLOOKUP($H6,WEAP!$F:$F,WEAP!$E:$E),
    IF($I6="","",_xlfn.XLOOKUP($I6,WEAP!$G:$G,WEAP!$E:$E,""))
)</f>
        <v/>
      </c>
      <c r="H6" s="1" t="str">
        <f t="shared" si="0"/>
        <v>Bear River at Camp Far West</v>
      </c>
      <c r="I6" s="1" t="str">
        <f t="shared" si="1"/>
        <v/>
      </c>
    </row>
    <row r="7" spans="1:9" x14ac:dyDescent="0.25">
      <c r="A7" t="s">
        <v>7632</v>
      </c>
      <c r="B7" t="s">
        <v>7632</v>
      </c>
      <c r="C7" t="s">
        <v>3667</v>
      </c>
      <c r="D7" s="4" t="str">
        <f>IFERROR(
    _xlfn.XLOOKUP($H7,WEAP!$F:$F,WEAP!$A:$A),
    IF($I7="","",_xlfn.XLOOKUP($I7,WEAP!$G:$G,WEAP!$A:$A,""))
)</f>
        <v/>
      </c>
      <c r="E7" s="4" t="str">
        <f>IFERROR(
    _xlfn.XLOOKUP($H7,WEAP!$F:$F,WEAP!$B:$B),
    IF($I7="","",_xlfn.XLOOKUP($I7,WEAP!$G:$G,WEAP!$B:$B,""))
)</f>
        <v/>
      </c>
      <c r="F7" s="4" t="str">
        <f>IFERROR(
    _xlfn.XLOOKUP($H7,WEAP!$F:$F,WEAP!$C:$C),
    IF($I7="","",_xlfn.XLOOKUP($I7,WEAP!$G:$G,WEAP!$C:$C,""))
)</f>
        <v/>
      </c>
      <c r="G7" s="4" t="str">
        <f>IFERROR(
    _xlfn.XLOOKUP($H7,WEAP!$F:$F,WEAP!$E:$E),
    IF($I7="","",_xlfn.XLOOKUP($I7,WEAP!$G:$G,WEAP!$E:$E,""))
)</f>
        <v/>
      </c>
      <c r="H7" s="1" t="str">
        <f t="shared" si="0"/>
        <v>American River at Folsom</v>
      </c>
      <c r="I7" s="1" t="str">
        <f t="shared" si="1"/>
        <v/>
      </c>
    </row>
    <row r="8" spans="1:9" x14ac:dyDescent="0.25">
      <c r="A8" t="s">
        <v>7633</v>
      </c>
      <c r="B8" t="s">
        <v>7633</v>
      </c>
      <c r="C8" t="s">
        <v>3667</v>
      </c>
      <c r="D8" s="4" t="str">
        <f>IFERROR(
    _xlfn.XLOOKUP($H8,WEAP!$F:$F,WEAP!$A:$A),
    IF($I8="","",_xlfn.XLOOKUP($I8,WEAP!$G:$G,WEAP!$A:$A,""))
)</f>
        <v/>
      </c>
      <c r="E8" s="4" t="str">
        <f>IFERROR(
    _xlfn.XLOOKUP($H8,WEAP!$F:$F,WEAP!$B:$B),
    IF($I8="","",_xlfn.XLOOKUP($I8,WEAP!$G:$G,WEAP!$B:$B,""))
)</f>
        <v/>
      </c>
      <c r="F8" s="4" t="str">
        <f>IFERROR(
    _xlfn.XLOOKUP($H8,WEAP!$F:$F,WEAP!$C:$C),
    IF($I8="","",_xlfn.XLOOKUP($I8,WEAP!$G:$G,WEAP!$C:$C,""))
)</f>
        <v/>
      </c>
      <c r="G8" s="4" t="str">
        <f>IFERROR(
    _xlfn.XLOOKUP($H8,WEAP!$F:$F,WEAP!$E:$E),
    IF($I8="","",_xlfn.XLOOKUP($I8,WEAP!$G:$G,WEAP!$E:$E,""))
)</f>
        <v/>
      </c>
      <c r="H8" s="1" t="str">
        <f t="shared" si="0"/>
        <v>Stony Creek at Black Butte</v>
      </c>
      <c r="I8" s="1" t="str">
        <f t="shared" si="1"/>
        <v/>
      </c>
    </row>
    <row r="9" spans="1:9" x14ac:dyDescent="0.25">
      <c r="A9" t="s">
        <v>7634</v>
      </c>
      <c r="B9" t="s">
        <v>7634</v>
      </c>
      <c r="C9" t="s">
        <v>3667</v>
      </c>
      <c r="D9" s="4" t="str">
        <f>IFERROR(
    _xlfn.XLOOKUP($H9,WEAP!$F:$F,WEAP!$A:$A),
    IF($I9="","",_xlfn.XLOOKUP($I9,WEAP!$G:$G,WEAP!$A:$A,""))
)</f>
        <v/>
      </c>
      <c r="E9" s="4" t="str">
        <f>IFERROR(
    _xlfn.XLOOKUP($H9,WEAP!$F:$F,WEAP!$B:$B),
    IF($I9="","",_xlfn.XLOOKUP($I9,WEAP!$G:$G,WEAP!$B:$B,""))
)</f>
        <v/>
      </c>
      <c r="F9" s="4" t="str">
        <f>IFERROR(
    _xlfn.XLOOKUP($H9,WEAP!$F:$F,WEAP!$C:$C),
    IF($I9="","",_xlfn.XLOOKUP($I9,WEAP!$G:$G,WEAP!$C:$C,""))
)</f>
        <v/>
      </c>
      <c r="G9" s="4" t="str">
        <f>IFERROR(
    _xlfn.XLOOKUP($H9,WEAP!$F:$F,WEAP!$E:$E),
    IF($I9="","",_xlfn.XLOOKUP($I9,WEAP!$G:$G,WEAP!$E:$E,""))
)</f>
        <v/>
      </c>
      <c r="H9" s="1" t="str">
        <f t="shared" si="0"/>
        <v>Cache Creek at Rumsey</v>
      </c>
      <c r="I9" s="1" t="str">
        <f t="shared" si="1"/>
        <v/>
      </c>
    </row>
    <row r="10" spans="1:9" x14ac:dyDescent="0.25">
      <c r="A10" t="s">
        <v>7635</v>
      </c>
      <c r="B10" t="s">
        <v>7635</v>
      </c>
      <c r="C10" t="s">
        <v>3667</v>
      </c>
      <c r="D10" s="4" t="str">
        <f>IFERROR(
    _xlfn.XLOOKUP($H10,WEAP!$F:$F,WEAP!$A:$A),
    IF($I10="","",_xlfn.XLOOKUP($I10,WEAP!$G:$G,WEAP!$A:$A,""))
)</f>
        <v/>
      </c>
      <c r="E10" s="4" t="str">
        <f>IFERROR(
    _xlfn.XLOOKUP($H10,WEAP!$F:$F,WEAP!$B:$B),
    IF($I10="","",_xlfn.XLOOKUP($I10,WEAP!$G:$G,WEAP!$B:$B,""))
)</f>
        <v/>
      </c>
      <c r="F10" s="4" t="str">
        <f>IFERROR(
    _xlfn.XLOOKUP($H10,WEAP!$F:$F,WEAP!$C:$C),
    IF($I10="","",_xlfn.XLOOKUP($I10,WEAP!$G:$G,WEAP!$C:$C,""))
)</f>
        <v/>
      </c>
      <c r="G10" s="4" t="str">
        <f>IFERROR(
    _xlfn.XLOOKUP($H10,WEAP!$F:$F,WEAP!$E:$E),
    IF($I10="","",_xlfn.XLOOKUP($I10,WEAP!$G:$G,WEAP!$E:$E,""))
)</f>
        <v/>
      </c>
      <c r="H10" s="1" t="str">
        <f t="shared" si="0"/>
        <v>Putah Creek at Monticello</v>
      </c>
      <c r="I10" s="1" t="str">
        <f t="shared" si="1"/>
        <v/>
      </c>
    </row>
    <row r="11" spans="1:9" x14ac:dyDescent="0.25">
      <c r="A11" t="s">
        <v>7636</v>
      </c>
      <c r="B11" t="s">
        <v>7636</v>
      </c>
      <c r="C11" t="s">
        <v>3667</v>
      </c>
      <c r="D11" s="4" t="str">
        <f>IFERROR(
    _xlfn.XLOOKUP($H11,WEAP!$F:$F,WEAP!$A:$A),
    IF($I11="","",_xlfn.XLOOKUP($I11,WEAP!$G:$G,WEAP!$A:$A,""))
)</f>
        <v/>
      </c>
      <c r="E11" s="4" t="str">
        <f>IFERROR(
    _xlfn.XLOOKUP($H11,WEAP!$F:$F,WEAP!$B:$B),
    IF($I11="","",_xlfn.XLOOKUP($I11,WEAP!$G:$G,WEAP!$B:$B,""))
)</f>
        <v/>
      </c>
      <c r="F11" s="4" t="str">
        <f>IFERROR(
    _xlfn.XLOOKUP($H11,WEAP!$F:$F,WEAP!$C:$C),
    IF($I11="","",_xlfn.XLOOKUP($I11,WEAP!$G:$G,WEAP!$C:$C,""))
)</f>
        <v/>
      </c>
      <c r="G11" s="4" t="str">
        <f>IFERROR(
    _xlfn.XLOOKUP($H11,WEAP!$F:$F,WEAP!$E:$E),
    IF($I11="","",_xlfn.XLOOKUP($I11,WEAP!$G:$G,WEAP!$E:$E,""))
)</f>
        <v/>
      </c>
      <c r="H11" s="1" t="str">
        <f t="shared" si="0"/>
        <v>Cosumnes River at Michigan Bar</v>
      </c>
      <c r="I11" s="1" t="str">
        <f t="shared" si="1"/>
        <v/>
      </c>
    </row>
    <row r="12" spans="1:9" x14ac:dyDescent="0.25">
      <c r="A12" t="s">
        <v>7637</v>
      </c>
      <c r="B12" t="s">
        <v>7637</v>
      </c>
      <c r="C12" t="s">
        <v>3667</v>
      </c>
      <c r="D12" s="4" t="str">
        <f>IFERROR(
    _xlfn.XLOOKUP($H12,WEAP!$F:$F,WEAP!$A:$A),
    IF($I12="","",_xlfn.XLOOKUP($I12,WEAP!$G:$G,WEAP!$A:$A,""))
)</f>
        <v/>
      </c>
      <c r="E12" s="4" t="str">
        <f>IFERROR(
    _xlfn.XLOOKUP($H12,WEAP!$F:$F,WEAP!$B:$B),
    IF($I12="","",_xlfn.XLOOKUP($I12,WEAP!$G:$G,WEAP!$B:$B,""))
)</f>
        <v/>
      </c>
      <c r="F12" s="4" t="str">
        <f>IFERROR(
    _xlfn.XLOOKUP($H12,WEAP!$F:$F,WEAP!$C:$C),
    IF($I12="","",_xlfn.XLOOKUP($I12,WEAP!$G:$G,WEAP!$C:$C,""))
)</f>
        <v/>
      </c>
      <c r="G12" s="4" t="str">
        <f>IFERROR(
    _xlfn.XLOOKUP($H12,WEAP!$F:$F,WEAP!$E:$E),
    IF($I12="","",_xlfn.XLOOKUP($I12,WEAP!$G:$G,WEAP!$E:$E,""))
)</f>
        <v/>
      </c>
      <c r="H12" s="1" t="str">
        <f t="shared" si="0"/>
        <v>Mokelumne River at Mokelumne Hill</v>
      </c>
      <c r="I12" s="1" t="str">
        <f t="shared" si="1"/>
        <v/>
      </c>
    </row>
    <row r="13" spans="1:9" x14ac:dyDescent="0.25">
      <c r="A13" t="s">
        <v>7638</v>
      </c>
      <c r="B13" t="s">
        <v>7638</v>
      </c>
      <c r="C13" t="s">
        <v>3667</v>
      </c>
      <c r="D13" s="4" t="str">
        <f>IFERROR(
    _xlfn.XLOOKUP($H13,WEAP!$F:$F,WEAP!$A:$A),
    IF($I13="","",_xlfn.XLOOKUP($I13,WEAP!$G:$G,WEAP!$A:$A,""))
)</f>
        <v/>
      </c>
      <c r="E13" s="4" t="str">
        <f>IFERROR(
    _xlfn.XLOOKUP($H13,WEAP!$F:$F,WEAP!$B:$B),
    IF($I13="","",_xlfn.XLOOKUP($I13,WEAP!$G:$G,WEAP!$B:$B,""))
)</f>
        <v/>
      </c>
      <c r="F13" s="4" t="str">
        <f>IFERROR(
    _xlfn.XLOOKUP($H13,WEAP!$F:$F,WEAP!$C:$C),
    IF($I13="","",_xlfn.XLOOKUP($I13,WEAP!$G:$G,WEAP!$C:$C,""))
)</f>
        <v/>
      </c>
      <c r="G13" s="4" t="str">
        <f>IFERROR(
    _xlfn.XLOOKUP($H13,WEAP!$F:$F,WEAP!$E:$E),
    IF($I13="","",_xlfn.XLOOKUP($I13,WEAP!$G:$G,WEAP!$E:$E,""))
)</f>
        <v/>
      </c>
      <c r="H13" s="1" t="str">
        <f t="shared" si="0"/>
        <v>Mokelumne River at Camanche</v>
      </c>
      <c r="I13" s="1" t="str">
        <f t="shared" si="1"/>
        <v/>
      </c>
    </row>
    <row r="14" spans="1:9" x14ac:dyDescent="0.25">
      <c r="A14" t="s">
        <v>7639</v>
      </c>
      <c r="B14" t="s">
        <v>7639</v>
      </c>
      <c r="C14" t="s">
        <v>3667</v>
      </c>
      <c r="D14" s="4" t="str">
        <f>IFERROR(
    _xlfn.XLOOKUP($H14,WEAP!$F:$F,WEAP!$A:$A),
    IF($I14="","",_xlfn.XLOOKUP($I14,WEAP!$G:$G,WEAP!$A:$A,""))
)</f>
        <v/>
      </c>
      <c r="E14" s="4" t="str">
        <f>IFERROR(
    _xlfn.XLOOKUP($H14,WEAP!$F:$F,WEAP!$B:$B),
    IF($I14="","",_xlfn.XLOOKUP($I14,WEAP!$G:$G,WEAP!$B:$B,""))
)</f>
        <v/>
      </c>
      <c r="F14" s="4" t="str">
        <f>IFERROR(
    _xlfn.XLOOKUP($H14,WEAP!$F:$F,WEAP!$C:$C),
    IF($I14="","",_xlfn.XLOOKUP($I14,WEAP!$G:$G,WEAP!$C:$C,""))
)</f>
        <v/>
      </c>
      <c r="G14" s="4" t="str">
        <f>IFERROR(
    _xlfn.XLOOKUP($H14,WEAP!$F:$F,WEAP!$E:$E),
    IF($I14="","",_xlfn.XLOOKUP($I14,WEAP!$G:$G,WEAP!$E:$E,""))
)</f>
        <v/>
      </c>
      <c r="H14" s="1" t="str">
        <f t="shared" si="0"/>
        <v>Calaveras River at Bellota</v>
      </c>
      <c r="I14" s="1" t="str">
        <f t="shared" si="1"/>
        <v/>
      </c>
    </row>
    <row r="15" spans="1:9" x14ac:dyDescent="0.25">
      <c r="A15" t="s">
        <v>7640</v>
      </c>
      <c r="B15" t="s">
        <v>7640</v>
      </c>
      <c r="C15" t="s">
        <v>3667</v>
      </c>
      <c r="D15" s="4" t="str">
        <f>IFERROR(
    _xlfn.XLOOKUP($H15,WEAP!$F:$F,WEAP!$A:$A),
    IF($I15="","",_xlfn.XLOOKUP($I15,WEAP!$G:$G,WEAP!$A:$A,""))
)</f>
        <v/>
      </c>
      <c r="E15" s="4" t="str">
        <f>IFERROR(
    _xlfn.XLOOKUP($H15,WEAP!$F:$F,WEAP!$B:$B),
    IF($I15="","",_xlfn.XLOOKUP($I15,WEAP!$G:$G,WEAP!$B:$B,""))
)</f>
        <v/>
      </c>
      <c r="F15" s="4" t="str">
        <f>IFERROR(
    _xlfn.XLOOKUP($H15,WEAP!$F:$F,WEAP!$C:$C),
    IF($I15="","",_xlfn.XLOOKUP($I15,WEAP!$G:$G,WEAP!$C:$C,""))
)</f>
        <v/>
      </c>
      <c r="G15" s="4" t="str">
        <f>IFERROR(
    _xlfn.XLOOKUP($H15,WEAP!$F:$F,WEAP!$E:$E),
    IF($I15="","",_xlfn.XLOOKUP($I15,WEAP!$G:$G,WEAP!$E:$E,""))
)</f>
        <v/>
      </c>
      <c r="H15" s="1" t="str">
        <f t="shared" si="0"/>
        <v>Clear Creek at Igo</v>
      </c>
      <c r="I15" s="1" t="str">
        <f t="shared" si="1"/>
        <v/>
      </c>
    </row>
    <row r="16" spans="1:9" x14ac:dyDescent="0.25">
      <c r="A16" t="s">
        <v>7641</v>
      </c>
      <c r="B16" t="s">
        <v>7641</v>
      </c>
      <c r="C16" t="s">
        <v>3667</v>
      </c>
      <c r="D16" s="4" t="str">
        <f>IFERROR(
    _xlfn.XLOOKUP($H16,WEAP!$F:$F,WEAP!$A:$A),
    IF($I16="","",_xlfn.XLOOKUP($I16,WEAP!$G:$G,WEAP!$A:$A,""))
)</f>
        <v/>
      </c>
      <c r="E16" s="4" t="str">
        <f>IFERROR(
    _xlfn.XLOOKUP($H16,WEAP!$F:$F,WEAP!$B:$B),
    IF($I16="","",_xlfn.XLOOKUP($I16,WEAP!$G:$G,WEAP!$B:$B,""))
)</f>
        <v/>
      </c>
      <c r="F16" s="4" t="str">
        <f>IFERROR(
    _xlfn.XLOOKUP($H16,WEAP!$F:$F,WEAP!$C:$C),
    IF($I16="","",_xlfn.XLOOKUP($I16,WEAP!$G:$G,WEAP!$C:$C,""))
)</f>
        <v/>
      </c>
      <c r="G16" s="4" t="str">
        <f>IFERROR(
    _xlfn.XLOOKUP($H16,WEAP!$F:$F,WEAP!$E:$E),
    IF($I16="","",_xlfn.XLOOKUP($I16,WEAP!$G:$G,WEAP!$E:$E,""))
)</f>
        <v/>
      </c>
      <c r="H16" s="1" t="str">
        <f t="shared" si="0"/>
        <v>Misc Sac Valley Creeks</v>
      </c>
      <c r="I16" s="1" t="str">
        <f t="shared" si="1"/>
        <v/>
      </c>
    </row>
    <row r="17" spans="2:9" x14ac:dyDescent="0.25">
      <c r="B17" t="s">
        <v>12902</v>
      </c>
      <c r="C17" t="s">
        <v>3667</v>
      </c>
      <c r="D17" s="4" t="str">
        <f>IFERROR(
    _xlfn.XLOOKUP($H17,WEAP!$F:$F,WEAP!$A:$A),
    IF($I17="","",_xlfn.XLOOKUP($I17,WEAP!$G:$G,WEAP!$A:$A,""))
)</f>
        <v/>
      </c>
      <c r="E17" s="4" t="str">
        <f>IFERROR(
    _xlfn.XLOOKUP($H17,WEAP!$F:$F,WEAP!$B:$B),
    IF($I17="","",_xlfn.XLOOKUP($I17,WEAP!$G:$G,WEAP!$B:$B,""))
)</f>
        <v/>
      </c>
      <c r="F17" s="4" t="str">
        <f>IFERROR(
    _xlfn.XLOOKUP($H17,WEAP!$F:$F,WEAP!$C:$C),
    IF($I17="","",_xlfn.XLOOKUP($I17,WEAP!$G:$G,WEAP!$C:$C,""))
)</f>
        <v/>
      </c>
      <c r="G17" s="4" t="str">
        <f>IFERROR(
    _xlfn.XLOOKUP($H17,WEAP!$F:$F,WEAP!$E:$E),
    IF($I17="","",_xlfn.XLOOKUP($I17,WEAP!$G:$G,WEAP!$E:$E,""))
)</f>
        <v/>
      </c>
      <c r="H17" s="1" t="str">
        <f t="shared" si="0"/>
        <v>SWP Allocations\Final_Allocation\SWP_percent_delivery</v>
      </c>
      <c r="I17" s="1" t="str">
        <f t="shared" si="1"/>
        <v/>
      </c>
    </row>
    <row r="18" spans="2:9" x14ac:dyDescent="0.25">
      <c r="B18" t="s">
        <v>12903</v>
      </c>
      <c r="C18" t="s">
        <v>3667</v>
      </c>
      <c r="D18" s="4" t="str">
        <f>IFERROR(
    _xlfn.XLOOKUP($H18,WEAP!$F:$F,WEAP!$A:$A),
    IF($I18="","",_xlfn.XLOOKUP($I18,WEAP!$G:$G,WEAP!$A:$A,""))
)</f>
        <v/>
      </c>
      <c r="E18" s="4" t="str">
        <f>IFERROR(
    _xlfn.XLOOKUP($H18,WEAP!$F:$F,WEAP!$B:$B),
    IF($I18="","",_xlfn.XLOOKUP($I18,WEAP!$G:$G,WEAP!$B:$B,""))
)</f>
        <v/>
      </c>
      <c r="F18" s="4" t="str">
        <f>IFERROR(
    _xlfn.XLOOKUP($H18,WEAP!$F:$F,WEAP!$C:$C),
    IF($I18="","",_xlfn.XLOOKUP($I18,WEAP!$G:$G,WEAP!$C:$C,""))
)</f>
        <v/>
      </c>
      <c r="G18" s="4" t="str">
        <f>IFERROR(
    _xlfn.XLOOKUP($H18,WEAP!$F:$F,WEAP!$E:$E),
    IF($I18="","",_xlfn.XLOOKUP($I18,WEAP!$G:$G,WEAP!$E:$E,""))
)</f>
        <v/>
      </c>
      <c r="H18" s="1" t="str">
        <f t="shared" si="0"/>
        <v>CVP Allocations\System\Percent_Alloc_AG</v>
      </c>
      <c r="I18" s="1" t="str">
        <f t="shared" si="1"/>
        <v/>
      </c>
    </row>
    <row r="19" spans="2:9" x14ac:dyDescent="0.25">
      <c r="B19" t="s">
        <v>12904</v>
      </c>
      <c r="C19" t="s">
        <v>3667</v>
      </c>
      <c r="D19" s="4" t="str">
        <f>IFERROR(
    _xlfn.XLOOKUP($H19,WEAP!$F:$F,WEAP!$A:$A),
    IF($I19="","",_xlfn.XLOOKUP($I19,WEAP!$G:$G,WEAP!$A:$A,""))
)</f>
        <v/>
      </c>
      <c r="E19" s="4" t="str">
        <f>IFERROR(
    _xlfn.XLOOKUP($H19,WEAP!$F:$F,WEAP!$B:$B),
    IF($I19="","",_xlfn.XLOOKUP($I19,WEAP!$G:$G,WEAP!$B:$B,""))
)</f>
        <v/>
      </c>
      <c r="F19" s="4" t="str">
        <f>IFERROR(
    _xlfn.XLOOKUP($H19,WEAP!$F:$F,WEAP!$C:$C),
    IF($I19="","",_xlfn.XLOOKUP($I19,WEAP!$G:$G,WEAP!$C:$C,""))
)</f>
        <v/>
      </c>
      <c r="G19" s="4" t="str">
        <f>IFERROR(
    _xlfn.XLOOKUP($H19,WEAP!$F:$F,WEAP!$E:$E),
    IF($I19="","",_xlfn.XLOOKUP($I19,WEAP!$G:$G,WEAP!$E:$E,""))
)</f>
        <v/>
      </c>
      <c r="H19" s="1" t="str">
        <f t="shared" si="0"/>
        <v>CVP Allocations\South\Percent_Alloc_AG</v>
      </c>
      <c r="I19" s="1" t="str">
        <f t="shared" si="1"/>
        <v/>
      </c>
    </row>
    <row r="20" spans="2:9" x14ac:dyDescent="0.25">
      <c r="B20" t="s">
        <v>12905</v>
      </c>
      <c r="C20" t="s">
        <v>3667</v>
      </c>
      <c r="D20" s="4" t="str">
        <f>IFERROR(
    _xlfn.XLOOKUP($H20,WEAP!$F:$F,WEAP!$A:$A),
    IF($I20="","",_xlfn.XLOOKUP($I20,WEAP!$G:$G,WEAP!$A:$A,""))
)</f>
        <v/>
      </c>
      <c r="E20" s="4" t="str">
        <f>IFERROR(
    _xlfn.XLOOKUP($H20,WEAP!$F:$F,WEAP!$B:$B),
    IF($I20="","",_xlfn.XLOOKUP($I20,WEAP!$G:$G,WEAP!$B:$B,""))
)</f>
        <v/>
      </c>
      <c r="F20" s="4" t="str">
        <f>IFERROR(
    _xlfn.XLOOKUP($H20,WEAP!$F:$F,WEAP!$C:$C),
    IF($I20="","",_xlfn.XLOOKUP($I20,WEAP!$G:$G,WEAP!$C:$C,""))
)</f>
        <v/>
      </c>
      <c r="G20" s="4" t="str">
        <f>IFERROR(
    _xlfn.XLOOKUP($H20,WEAP!$F:$F,WEAP!$E:$E),
    IF($I20="","",_xlfn.XLOOKUP($I20,WEAP!$G:$G,WEAP!$E:$E,""))
)</f>
        <v/>
      </c>
      <c r="H20" s="1" t="str">
        <f t="shared" si="0"/>
        <v>CVP Allocations\System\Percent_Alloc_MI</v>
      </c>
      <c r="I20" s="1" t="str">
        <f t="shared" si="1"/>
        <v/>
      </c>
    </row>
    <row r="21" spans="2:9" x14ac:dyDescent="0.25">
      <c r="B21" t="s">
        <v>12906</v>
      </c>
      <c r="C21" t="s">
        <v>3667</v>
      </c>
      <c r="D21" s="4" t="str">
        <f>IFERROR(
    _xlfn.XLOOKUP($H21,WEAP!$F:$F,WEAP!$A:$A),
    IF($I21="","",_xlfn.XLOOKUP($I21,WEAP!$G:$G,WEAP!$A:$A,""))
)</f>
        <v/>
      </c>
      <c r="E21" s="4" t="str">
        <f>IFERROR(
    _xlfn.XLOOKUP($H21,WEAP!$F:$F,WEAP!$B:$B),
    IF($I21="","",_xlfn.XLOOKUP($I21,WEAP!$G:$G,WEAP!$B:$B,""))
)</f>
        <v/>
      </c>
      <c r="F21" s="4" t="str">
        <f>IFERROR(
    _xlfn.XLOOKUP($H21,WEAP!$F:$F,WEAP!$C:$C),
    IF($I21="","",_xlfn.XLOOKUP($I21,WEAP!$G:$G,WEAP!$C:$C,""))
)</f>
        <v/>
      </c>
      <c r="G21" s="4" t="str">
        <f>IFERROR(
    _xlfn.XLOOKUP($H21,WEAP!$F:$F,WEAP!$E:$E),
    IF($I21="","",_xlfn.XLOOKUP($I21,WEAP!$G:$G,WEAP!$E:$E,""))
)</f>
        <v/>
      </c>
      <c r="H21" s="1" t="str">
        <f t="shared" si="0"/>
        <v>CVP Allocations\South\Percent_Alloc_MI</v>
      </c>
      <c r="I21" s="1" t="str">
        <f t="shared" si="1"/>
        <v/>
      </c>
    </row>
    <row r="22" spans="2:9" x14ac:dyDescent="0.25">
      <c r="B22" t="s">
        <v>12907</v>
      </c>
      <c r="C22" t="s">
        <v>3667</v>
      </c>
      <c r="D22" s="4" t="str">
        <f>IFERROR(
    _xlfn.XLOOKUP($H22,WEAP!$F:$F,WEAP!$A:$A),
    IF($I22="","",_xlfn.XLOOKUP($I22,WEAP!$G:$G,WEAP!$A:$A,""))
)</f>
        <v/>
      </c>
      <c r="E22" s="4" t="str">
        <f>IFERROR(
    _xlfn.XLOOKUP($H22,WEAP!$F:$F,WEAP!$B:$B),
    IF($I22="","",_xlfn.XLOOKUP($I22,WEAP!$G:$G,WEAP!$B:$B,""))
)</f>
        <v/>
      </c>
      <c r="F22" s="4" t="str">
        <f>IFERROR(
    _xlfn.XLOOKUP($H22,WEAP!$F:$F,WEAP!$C:$C),
    IF($I22="","",_xlfn.XLOOKUP($I22,WEAP!$G:$G,WEAP!$C:$C,""))
)</f>
        <v/>
      </c>
      <c r="G22" s="4" t="str">
        <f>IFERROR(
    _xlfn.XLOOKUP($H22,WEAP!$F:$F,WEAP!$E:$E),
    IF($I22="","",_xlfn.XLOOKUP($I22,WEAP!$G:$G,WEAP!$E:$E,""))
)</f>
        <v/>
      </c>
      <c r="H22" s="1" t="str">
        <f t="shared" si="0"/>
        <v>CVP Allocations\System\Percent_Alloc_SC</v>
      </c>
      <c r="I22" s="1" t="str">
        <f t="shared" si="1"/>
        <v/>
      </c>
    </row>
    <row r="23" spans="2:9" x14ac:dyDescent="0.25">
      <c r="B23" t="s">
        <v>12908</v>
      </c>
      <c r="C23" t="s">
        <v>3667</v>
      </c>
      <c r="D23" s="4" t="str">
        <f>IFERROR(
    _xlfn.XLOOKUP($H23,WEAP!$F:$F,WEAP!$A:$A),
    IF($I23="","",_xlfn.XLOOKUP($I23,WEAP!$G:$G,WEAP!$A:$A,""))
)</f>
        <v/>
      </c>
      <c r="E23" s="4" t="str">
        <f>IFERROR(
    _xlfn.XLOOKUP($H23,WEAP!$F:$F,WEAP!$B:$B),
    IF($I23="","",_xlfn.XLOOKUP($I23,WEAP!$G:$G,WEAP!$B:$B,""))
)</f>
        <v/>
      </c>
      <c r="F23" s="4" t="str">
        <f>IFERROR(
    _xlfn.XLOOKUP($H23,WEAP!$F:$F,WEAP!$C:$C),
    IF($I23="","",_xlfn.XLOOKUP($I23,WEAP!$G:$G,WEAP!$C:$C,""))
)</f>
        <v/>
      </c>
      <c r="G23" s="4" t="str">
        <f>IFERROR(
    _xlfn.XLOOKUP($H23,WEAP!$F:$F,WEAP!$E:$E),
    IF($I23="","",_xlfn.XLOOKUP($I23,WEAP!$G:$G,WEAP!$E:$E,""))
)</f>
        <v/>
      </c>
      <c r="H23" s="1" t="str">
        <f t="shared" si="0"/>
        <v>CVP Allocations\South\Percent_Alloc_EX</v>
      </c>
      <c r="I23" s="1" t="str">
        <f t="shared" si="1"/>
        <v/>
      </c>
    </row>
    <row r="24" spans="2:9" x14ac:dyDescent="0.25">
      <c r="B24" t="s">
        <v>12909</v>
      </c>
      <c r="C24" t="s">
        <v>3667</v>
      </c>
      <c r="D24" s="4" t="str">
        <f>IFERROR(
    _xlfn.XLOOKUP($H24,WEAP!$F:$F,WEAP!$A:$A),
    IF($I24="","",_xlfn.XLOOKUP($I24,WEAP!$G:$G,WEAP!$A:$A,""))
)</f>
        <v/>
      </c>
      <c r="E24" s="4" t="str">
        <f>IFERROR(
    _xlfn.XLOOKUP($H24,WEAP!$F:$F,WEAP!$B:$B),
    IF($I24="","",_xlfn.XLOOKUP($I24,WEAP!$G:$G,WEAP!$B:$B,""))
)</f>
        <v/>
      </c>
      <c r="F24" s="4" t="str">
        <f>IFERROR(
    _xlfn.XLOOKUP($H24,WEAP!$F:$F,WEAP!$C:$C),
    IF($I24="","",_xlfn.XLOOKUP($I24,WEAP!$G:$G,WEAP!$C:$C,""))
)</f>
        <v/>
      </c>
      <c r="G24" s="4" t="str">
        <f>IFERROR(
    _xlfn.XLOOKUP($H24,WEAP!$F:$F,WEAP!$E:$E),
    IF($I24="","",_xlfn.XLOOKUP($I24,WEAP!$G:$G,WEAP!$E:$E,""))
)</f>
        <v/>
      </c>
      <c r="H24" s="1" t="str">
        <f t="shared" si="0"/>
        <v>CVP Allocations\System\Percent_Alloc_RFN</v>
      </c>
      <c r="I24" s="1" t="str">
        <f t="shared" si="1"/>
        <v/>
      </c>
    </row>
    <row r="25" spans="2:9" x14ac:dyDescent="0.25">
      <c r="B25" t="s">
        <v>12910</v>
      </c>
      <c r="C25" t="s">
        <v>3667</v>
      </c>
      <c r="D25" s="4" t="str">
        <f>IFERROR(
    _xlfn.XLOOKUP($H25,WEAP!$F:$F,WEAP!$A:$A),
    IF($I25="","",_xlfn.XLOOKUP($I25,WEAP!$G:$G,WEAP!$A:$A,""))
)</f>
        <v/>
      </c>
      <c r="E25" s="4" t="str">
        <f>IFERROR(
    _xlfn.XLOOKUP($H25,WEAP!$F:$F,WEAP!$B:$B),
    IF($I25="","",_xlfn.XLOOKUP($I25,WEAP!$G:$G,WEAP!$B:$B,""))
)</f>
        <v/>
      </c>
      <c r="F25" s="4" t="str">
        <f>IFERROR(
    _xlfn.XLOOKUP($H25,WEAP!$F:$F,WEAP!$C:$C),
    IF($I25="","",_xlfn.XLOOKUP($I25,WEAP!$G:$G,WEAP!$C:$C,""))
)</f>
        <v/>
      </c>
      <c r="G25" s="4" t="str">
        <f>IFERROR(
    _xlfn.XLOOKUP($H25,WEAP!$F:$F,WEAP!$E:$E),
    IF($I25="","",_xlfn.XLOOKUP($I25,WEAP!$G:$G,WEAP!$E:$E,""))
)</f>
        <v/>
      </c>
      <c r="H25" s="1" t="str">
        <f t="shared" si="0"/>
        <v>CVP Allocations\South\Percent_Alloc_RFS</v>
      </c>
      <c r="I25" s="1" t="str">
        <f t="shared" si="1"/>
        <v/>
      </c>
    </row>
    <row r="26" spans="2:9" x14ac:dyDescent="0.25">
      <c r="B26" t="s">
        <v>12911</v>
      </c>
      <c r="C26" t="s">
        <v>3667</v>
      </c>
      <c r="D26" s="4" t="str">
        <f>IFERROR(
    _xlfn.XLOOKUP($H26,WEAP!$F:$F,WEAP!$A:$A),
    IF($I26="","",_xlfn.XLOOKUP($I26,WEAP!$G:$G,WEAP!$A:$A,""))
)</f>
        <v/>
      </c>
      <c r="E26" s="4" t="str">
        <f>IFERROR(
    _xlfn.XLOOKUP($H26,WEAP!$F:$F,WEAP!$B:$B),
    IF($I26="","",_xlfn.XLOOKUP($I26,WEAP!$G:$G,WEAP!$B:$B,""))
)</f>
        <v/>
      </c>
      <c r="F26" s="4" t="str">
        <f>IFERROR(
    _xlfn.XLOOKUP($H26,WEAP!$F:$F,WEAP!$C:$C),
    IF($I26="","",_xlfn.XLOOKUP($I26,WEAP!$G:$G,WEAP!$C:$C,""))
)</f>
        <v/>
      </c>
      <c r="G26" s="4" t="str">
        <f>IFERROR(
    _xlfn.XLOOKUP($H26,WEAP!$F:$F,WEAP!$E:$E),
    IF($I26="","",_xlfn.XLOOKUP($I26,WEAP!$G:$G,WEAP!$E:$E,""))
)</f>
        <v/>
      </c>
      <c r="H26" s="1" t="str">
        <f t="shared" si="0"/>
        <v>San Luis\SWP\RuleCurve (Thousand AF)</v>
      </c>
      <c r="I26" s="1" t="str">
        <f t="shared" si="1"/>
        <v/>
      </c>
    </row>
    <row r="27" spans="2:9" x14ac:dyDescent="0.25">
      <c r="B27" t="s">
        <v>12912</v>
      </c>
      <c r="C27" t="s">
        <v>3667</v>
      </c>
      <c r="D27" s="4" t="str">
        <f>IFERROR(
    _xlfn.XLOOKUP($H27,WEAP!$F:$F,WEAP!$A:$A),
    IF($I27="","",_xlfn.XLOOKUP($I27,WEAP!$G:$G,WEAP!$A:$A,""))
)</f>
        <v/>
      </c>
      <c r="E27" s="4" t="str">
        <f>IFERROR(
    _xlfn.XLOOKUP($H27,WEAP!$F:$F,WEAP!$B:$B),
    IF($I27="","",_xlfn.XLOOKUP($I27,WEAP!$G:$G,WEAP!$B:$B,""))
)</f>
        <v/>
      </c>
      <c r="F27" s="4" t="str">
        <f>IFERROR(
    _xlfn.XLOOKUP($H27,WEAP!$F:$F,WEAP!$C:$C),
    IF($I27="","",_xlfn.XLOOKUP($I27,WEAP!$G:$G,WEAP!$C:$C,""))
)</f>
        <v/>
      </c>
      <c r="G27" s="4" t="str">
        <f>IFERROR(
    _xlfn.XLOOKUP($H27,WEAP!$F:$F,WEAP!$E:$E),
    IF($I27="","",_xlfn.XLOOKUP($I27,WEAP!$G:$G,WEAP!$E:$E,""))
)</f>
        <v/>
      </c>
      <c r="H27" s="1" t="str">
        <f t="shared" si="0"/>
        <v>San Luis\SWP\RuleCurveCalc (Thousand AF)</v>
      </c>
      <c r="I27" s="1" t="str">
        <f t="shared" si="1"/>
        <v/>
      </c>
    </row>
    <row r="28" spans="2:9" x14ac:dyDescent="0.25">
      <c r="B28" t="s">
        <v>12913</v>
      </c>
      <c r="C28" t="s">
        <v>3667</v>
      </c>
      <c r="D28" s="4" t="str">
        <f>IFERROR(
    _xlfn.XLOOKUP($H28,WEAP!$F:$F,WEAP!$A:$A),
    IF($I28="","",_xlfn.XLOOKUP($I28,WEAP!$G:$G,WEAP!$A:$A,""))
)</f>
        <v/>
      </c>
      <c r="E28" s="4" t="str">
        <f>IFERROR(
    _xlfn.XLOOKUP($H28,WEAP!$F:$F,WEAP!$B:$B),
    IF($I28="","",_xlfn.XLOOKUP($I28,WEAP!$G:$G,WEAP!$B:$B,""))
)</f>
        <v/>
      </c>
      <c r="F28" s="4" t="str">
        <f>IFERROR(
    _xlfn.XLOOKUP($H28,WEAP!$F:$F,WEAP!$C:$C),
    IF($I28="","",_xlfn.XLOOKUP($I28,WEAP!$G:$G,WEAP!$C:$C,""))
)</f>
        <v/>
      </c>
      <c r="G28" s="4" t="str">
        <f>IFERROR(
    _xlfn.XLOOKUP($H28,WEAP!$F:$F,WEAP!$E:$E),
    IF($I28="","",_xlfn.XLOOKUP($I28,WEAP!$G:$G,WEAP!$E:$E,""))
)</f>
        <v/>
      </c>
      <c r="H28" s="1" t="str">
        <f t="shared" si="0"/>
        <v>San Luis\SWP\SWPdemfinal\SWP_demprofile (/AF)</v>
      </c>
      <c r="I28" s="1" t="str">
        <f t="shared" si="1"/>
        <v/>
      </c>
    </row>
    <row r="29" spans="2:9" x14ac:dyDescent="0.25">
      <c r="B29" t="s">
        <v>12914</v>
      </c>
      <c r="C29" t="s">
        <v>3667</v>
      </c>
      <c r="D29" s="4" t="str">
        <f>IFERROR(
    _xlfn.XLOOKUP($H29,WEAP!$F:$F,WEAP!$A:$A),
    IF($I29="","",_xlfn.XLOOKUP($I29,WEAP!$G:$G,WEAP!$A:$A,""))
)</f>
        <v/>
      </c>
      <c r="E29" s="4" t="str">
        <f>IFERROR(
    _xlfn.XLOOKUP($H29,WEAP!$F:$F,WEAP!$B:$B),
    IF($I29="","",_xlfn.XLOOKUP($I29,WEAP!$G:$G,WEAP!$B:$B,""))
)</f>
        <v/>
      </c>
      <c r="F29" s="4" t="str">
        <f>IFERROR(
    _xlfn.XLOOKUP($H29,WEAP!$F:$F,WEAP!$C:$C),
    IF($I29="","",_xlfn.XLOOKUP($I29,WEAP!$G:$G,WEAP!$C:$C,""))
)</f>
        <v/>
      </c>
      <c r="G29" s="4" t="str">
        <f>IFERROR(
    _xlfn.XLOOKUP($H29,WEAP!$F:$F,WEAP!$E:$E),
    IF($I29="","",_xlfn.XLOOKUP($I29,WEAP!$G:$G,WEAP!$E:$E,""))
)</f>
        <v/>
      </c>
      <c r="H29" s="1" t="str">
        <f t="shared" si="0"/>
        <v>San Luis\CVP\RuleCurve (Thousand AF)</v>
      </c>
      <c r="I29" s="1" t="str">
        <f t="shared" si="1"/>
        <v/>
      </c>
    </row>
    <row r="30" spans="2:9" x14ac:dyDescent="0.25">
      <c r="B30" t="s">
        <v>12915</v>
      </c>
      <c r="C30" t="s">
        <v>3667</v>
      </c>
      <c r="D30" s="4" t="str">
        <f>IFERROR(
    _xlfn.XLOOKUP($H30,WEAP!$F:$F,WEAP!$A:$A),
    IF($I30="","",_xlfn.XLOOKUP($I30,WEAP!$G:$G,WEAP!$A:$A,""))
)</f>
        <v/>
      </c>
      <c r="E30" s="4" t="str">
        <f>IFERROR(
    _xlfn.XLOOKUP($H30,WEAP!$F:$F,WEAP!$B:$B),
    IF($I30="","",_xlfn.XLOOKUP($I30,WEAP!$G:$G,WEAP!$B:$B,""))
)</f>
        <v/>
      </c>
      <c r="F30" s="4" t="str">
        <f>IFERROR(
    _xlfn.XLOOKUP($H30,WEAP!$F:$F,WEAP!$C:$C),
    IF($I30="","",_xlfn.XLOOKUP($I30,WEAP!$G:$G,WEAP!$C:$C,""))
)</f>
        <v/>
      </c>
      <c r="G30" s="4" t="str">
        <f>IFERROR(
    _xlfn.XLOOKUP($H30,WEAP!$F:$F,WEAP!$E:$E),
    IF($I30="","",_xlfn.XLOOKUP($I30,WEAP!$G:$G,WEAP!$E:$E,""))
)</f>
        <v/>
      </c>
      <c r="H30" s="1" t="str">
        <f t="shared" si="0"/>
        <v>SWP Allocations\ExportCapacity_Adjust\SWPDelCapEst (Thousand AF)</v>
      </c>
      <c r="I30" s="1" t="str">
        <f t="shared" si="1"/>
        <v/>
      </c>
    </row>
    <row r="31" spans="2:9" x14ac:dyDescent="0.25">
      <c r="B31" t="s">
        <v>12916</v>
      </c>
      <c r="C31" t="s">
        <v>3667</v>
      </c>
      <c r="D31" s="4" t="str">
        <f>IFERROR(
    _xlfn.XLOOKUP($H31,WEAP!$F:$F,WEAP!$A:$A),
    IF($I31="","",_xlfn.XLOOKUP($I31,WEAP!$G:$G,WEAP!$A:$A,""))
)</f>
        <v/>
      </c>
      <c r="E31" s="4" t="str">
        <f>IFERROR(
    _xlfn.XLOOKUP($H31,WEAP!$F:$F,WEAP!$B:$B),
    IF($I31="","",_xlfn.XLOOKUP($I31,WEAP!$G:$G,WEAP!$B:$B,""))
)</f>
        <v/>
      </c>
      <c r="F31" s="4" t="str">
        <f>IFERROR(
    _xlfn.XLOOKUP($H31,WEAP!$F:$F,WEAP!$C:$C),
    IF($I31="","",_xlfn.XLOOKUP($I31,WEAP!$G:$G,WEAP!$C:$C,""))
)</f>
        <v/>
      </c>
      <c r="G31" s="4" t="str">
        <f>IFERROR(
    _xlfn.XLOOKUP($H31,WEAP!$F:$F,WEAP!$E:$E),
    IF($I31="","",_xlfn.XLOOKUP($I31,WEAP!$G:$G,WEAP!$E:$E,""))
)</f>
        <v/>
      </c>
      <c r="H31" s="1" t="str">
        <f t="shared" si="0"/>
        <v>SWP Allocations\Initial_Allocation\WSIDI_SWPdel (Thousand AF)</v>
      </c>
      <c r="I31" s="1" t="str">
        <f t="shared" si="1"/>
        <v/>
      </c>
    </row>
    <row r="32" spans="2:9" x14ac:dyDescent="0.25">
      <c r="B32" t="s">
        <v>12917</v>
      </c>
      <c r="C32" t="s">
        <v>3667</v>
      </c>
      <c r="D32" s="4" t="str">
        <f>IFERROR(
    _xlfn.XLOOKUP($H32,WEAP!$F:$F,WEAP!$A:$A),
    IF($I32="","",_xlfn.XLOOKUP($I32,WEAP!$G:$G,WEAP!$A:$A,""))
)</f>
        <v/>
      </c>
      <c r="E32" s="4" t="str">
        <f>IFERROR(
    _xlfn.XLOOKUP($H32,WEAP!$F:$F,WEAP!$B:$B),
    IF($I32="","",_xlfn.XLOOKUP($I32,WEAP!$G:$G,WEAP!$B:$B,""))
)</f>
        <v/>
      </c>
      <c r="F32" s="4" t="str">
        <f>IFERROR(
    _xlfn.XLOOKUP($H32,WEAP!$F:$F,WEAP!$C:$C),
    IF($I32="","",_xlfn.XLOOKUP($I32,WEAP!$G:$G,WEAP!$C:$C,""))
)</f>
        <v/>
      </c>
      <c r="G32" s="4" t="str">
        <f>IFERROR(
    _xlfn.XLOOKUP($H32,WEAP!$F:$F,WEAP!$E:$E),
    IF($I32="","",_xlfn.XLOOKUP($I32,WEAP!$G:$G,WEAP!$E:$E,""))
)</f>
        <v/>
      </c>
      <c r="H32" s="1" t="str">
        <f t="shared" si="0"/>
        <v>SWP Allocations\SL_Adjust\Allocation_1 (Thousand AF)</v>
      </c>
      <c r="I32" s="1" t="str">
        <f t="shared" si="1"/>
        <v/>
      </c>
    </row>
    <row r="33" spans="1:9" x14ac:dyDescent="0.25">
      <c r="B33" t="s">
        <v>12918</v>
      </c>
      <c r="C33" t="s">
        <v>3667</v>
      </c>
      <c r="D33" s="4" t="str">
        <f>IFERROR(
    _xlfn.XLOOKUP($H33,WEAP!$F:$F,WEAP!$A:$A),
    IF($I33="","",_xlfn.XLOOKUP($I33,WEAP!$G:$G,WEAP!$A:$A,""))
)</f>
        <v/>
      </c>
      <c r="E33" s="4" t="str">
        <f>IFERROR(
    _xlfn.XLOOKUP($H33,WEAP!$F:$F,WEAP!$B:$B),
    IF($I33="","",_xlfn.XLOOKUP($I33,WEAP!$G:$G,WEAP!$B:$B,""))
)</f>
        <v/>
      </c>
      <c r="F33" s="4" t="str">
        <f>IFERROR(
    _xlfn.XLOOKUP($H33,WEAP!$F:$F,WEAP!$C:$C),
    IF($I33="","",_xlfn.XLOOKUP($I33,WEAP!$G:$G,WEAP!$C:$C,""))
)</f>
        <v/>
      </c>
      <c r="G33" s="4" t="str">
        <f>IFERROR(
    _xlfn.XLOOKUP($H33,WEAP!$F:$F,WEAP!$E:$E),
    IF($I33="","",_xlfn.XLOOKUP($I33,WEAP!$G:$G,WEAP!$E:$E,""))
)</f>
        <v/>
      </c>
      <c r="H33" s="1" t="str">
        <f t="shared" si="0"/>
        <v>SWP Allocations\SL_Adjust\MarMay_Dry (Thousand AF)</v>
      </c>
      <c r="I33" s="1" t="str">
        <f t="shared" si="1"/>
        <v/>
      </c>
    </row>
    <row r="34" spans="1:9" x14ac:dyDescent="0.25">
      <c r="B34" t="s">
        <v>12919</v>
      </c>
      <c r="C34" t="s">
        <v>3667</v>
      </c>
      <c r="D34" s="4" t="str">
        <f>IFERROR(
    _xlfn.XLOOKUP($H34,WEAP!$F:$F,WEAP!$A:$A),
    IF($I34="","",_xlfn.XLOOKUP($I34,WEAP!$G:$G,WEAP!$A:$A,""))
)</f>
        <v/>
      </c>
      <c r="E34" s="4" t="str">
        <f>IFERROR(
    _xlfn.XLOOKUP($H34,WEAP!$F:$F,WEAP!$B:$B),
    IF($I34="","",_xlfn.XLOOKUP($I34,WEAP!$G:$G,WEAP!$B:$B,""))
)</f>
        <v/>
      </c>
      <c r="F34" s="4" t="str">
        <f>IFERROR(
    _xlfn.XLOOKUP($H34,WEAP!$F:$F,WEAP!$C:$C),
    IF($I34="","",_xlfn.XLOOKUP($I34,WEAP!$G:$G,WEAP!$C:$C,""))
)</f>
        <v/>
      </c>
      <c r="G34" s="4" t="str">
        <f>IFERROR(
    _xlfn.XLOOKUP($H34,WEAP!$F:$F,WEAP!$E:$E),
    IF($I34="","",_xlfn.XLOOKUP($I34,WEAP!$G:$G,WEAP!$E:$E,""))
)</f>
        <v/>
      </c>
      <c r="H34" s="1" t="str">
        <f t="shared" si="0"/>
        <v>Oroville Rule Curve</v>
      </c>
      <c r="I34" s="1" t="str">
        <f t="shared" si="1"/>
        <v/>
      </c>
    </row>
    <row r="35" spans="1:9" x14ac:dyDescent="0.25">
      <c r="B35" t="s">
        <v>12920</v>
      </c>
      <c r="C35" t="s">
        <v>3667</v>
      </c>
      <c r="D35" s="4" t="str">
        <f>IFERROR(
    _xlfn.XLOOKUP($H35,WEAP!$F:$F,WEAP!$A:$A),
    IF($I35="","",_xlfn.XLOOKUP($I35,WEAP!$G:$G,WEAP!$A:$A,""))
)</f>
        <v/>
      </c>
      <c r="E35" s="4" t="str">
        <f>IFERROR(
    _xlfn.XLOOKUP($H35,WEAP!$F:$F,WEAP!$B:$B),
    IF($I35="","",_xlfn.XLOOKUP($I35,WEAP!$G:$G,WEAP!$B:$B,""))
)</f>
        <v/>
      </c>
      <c r="F35" s="4" t="str">
        <f>IFERROR(
    _xlfn.XLOOKUP($H35,WEAP!$F:$F,WEAP!$C:$C),
    IF($I35="","",_xlfn.XLOOKUP($I35,WEAP!$G:$G,WEAP!$C:$C,""))
)</f>
        <v/>
      </c>
      <c r="G35" s="4" t="str">
        <f>IFERROR(
    _xlfn.XLOOKUP($H35,WEAP!$F:$F,WEAP!$E:$E),
    IF($I35="","",_xlfn.XLOOKUP($I35,WEAP!$G:$G,WEAP!$E:$E,""))
)</f>
        <v/>
      </c>
      <c r="H35" s="1" t="str">
        <f t="shared" si="0"/>
        <v>Shasta Rule Curve</v>
      </c>
      <c r="I35" s="1" t="str">
        <f t="shared" si="1"/>
        <v/>
      </c>
    </row>
    <row r="36" spans="1:9" x14ac:dyDescent="0.25">
      <c r="B36" t="s">
        <v>12921</v>
      </c>
      <c r="C36" t="s">
        <v>3667</v>
      </c>
      <c r="D36" s="4" t="str">
        <f>IFERROR(
    _xlfn.XLOOKUP($H36,WEAP!$F:$F,WEAP!$A:$A),
    IF($I36="","",_xlfn.XLOOKUP($I36,WEAP!$G:$G,WEAP!$A:$A,""))
)</f>
        <v/>
      </c>
      <c r="E36" s="4" t="str">
        <f>IFERROR(
    _xlfn.XLOOKUP($H36,WEAP!$F:$F,WEAP!$B:$B),
    IF($I36="","",_xlfn.XLOOKUP($I36,WEAP!$G:$G,WEAP!$B:$B,""))
)</f>
        <v/>
      </c>
      <c r="F36" s="4" t="str">
        <f>IFERROR(
    _xlfn.XLOOKUP($H36,WEAP!$F:$F,WEAP!$C:$C),
    IF($I36="","",_xlfn.XLOOKUP($I36,WEAP!$G:$G,WEAP!$C:$C,""))
)</f>
        <v/>
      </c>
      <c r="G36" s="4" t="str">
        <f>IFERROR(
    _xlfn.XLOOKUP($H36,WEAP!$F:$F,WEAP!$E:$E),
    IF($I36="","",_xlfn.XLOOKUP($I36,WEAP!$G:$G,WEAP!$E:$E,""))
)</f>
        <v/>
      </c>
      <c r="H36" s="1" t="str">
        <f t="shared" si="0"/>
        <v>Folsom Rule Curve</v>
      </c>
      <c r="I36" s="1" t="str">
        <f t="shared" si="1"/>
        <v/>
      </c>
    </row>
    <row r="37" spans="1:9" x14ac:dyDescent="0.25">
      <c r="A37" t="s">
        <v>2061</v>
      </c>
      <c r="B37" t="s">
        <v>3955</v>
      </c>
      <c r="C37" t="s">
        <v>3667</v>
      </c>
      <c r="D37" s="4">
        <f>IFERROR(
    _xlfn.XLOOKUP($H37,WEAP!$F:$F,WEAP!$A:$A),
    IF($I37="","",_xlfn.XLOOKUP($I37,WEAP!$G:$G,WEAP!$A:$A,""))
)</f>
        <v>8471</v>
      </c>
      <c r="E37" s="4" t="str">
        <f>IFERROR(
    _xlfn.XLOOKUP($H37,WEAP!$F:$F,WEAP!$B:$B),
    IF($I37="","",_xlfn.XLOOKUP($I37,WEAP!$G:$G,WEAP!$B:$B,""))
)</f>
        <v>Auburn Tunnel   0 \ Headflow</v>
      </c>
      <c r="F37" s="4" t="str">
        <f>IFERROR(
    _xlfn.XLOOKUP($H37,WEAP!$F:$F,WEAP!$C:$C),
    IF($I37="","",_xlfn.XLOOKUP($I37,WEAP!$G:$G,WEAP!$C:$C,""))
)</f>
        <v>taf</v>
      </c>
      <c r="G37" s="4" t="str">
        <f>IFERROR(
    _xlfn.XLOOKUP($H37,WEAP!$F:$F,WEAP!$E:$E),
    IF($I37="","",_xlfn.XLOOKUP($I37,WEAP!$G:$G,WEAP!$E:$E,""))
)</f>
        <v>Streamflow (below node or reach listed)</v>
      </c>
      <c r="H37" s="1" t="str">
        <f t="shared" si="0"/>
        <v>Auburn Tunnel \ Headflow</v>
      </c>
      <c r="I37" s="1" t="str">
        <f t="shared" si="1"/>
        <v/>
      </c>
    </row>
    <row r="38" spans="1:9" x14ac:dyDescent="0.25">
      <c r="A38" t="s">
        <v>1897</v>
      </c>
      <c r="B38" t="s">
        <v>3957</v>
      </c>
      <c r="C38" t="s">
        <v>3667</v>
      </c>
      <c r="D38" s="4">
        <f>IFERROR(
    _xlfn.XLOOKUP($H38,WEAP!$F:$F,WEAP!$A:$A),
    IF($I38="","",_xlfn.XLOOKUP($I38,WEAP!$G:$G,WEAP!$A:$A,""))
)</f>
        <v>6539</v>
      </c>
      <c r="E38" s="4" t="str">
        <f>IFERROR(
    _xlfn.XLOOKUP($H38,WEAP!$F:$F,WEAP!$B:$B),
    IF($I38="","",_xlfn.XLOOKUP($I38,WEAP!$G:$G,WEAP!$B:$B,""))
)</f>
        <v>Bear River Canal   0 \ Headflow</v>
      </c>
      <c r="F38" s="4" t="str">
        <f>IFERROR(
    _xlfn.XLOOKUP($H38,WEAP!$F:$F,WEAP!$C:$C),
    IF($I38="","",_xlfn.XLOOKUP($I38,WEAP!$G:$G,WEAP!$C:$C,""))
)</f>
        <v>taf</v>
      </c>
      <c r="G38" s="4" t="str">
        <f>IFERROR(
    _xlfn.XLOOKUP($H38,WEAP!$F:$F,WEAP!$E:$E),
    IF($I38="","",_xlfn.XLOOKUP($I38,WEAP!$G:$G,WEAP!$E:$E,""))
)</f>
        <v>Streamflow (below node or reach listed)</v>
      </c>
      <c r="H38" s="1" t="str">
        <f t="shared" si="0"/>
        <v>Bear River Canal \ Headflow</v>
      </c>
      <c r="I38" s="1" t="str">
        <f t="shared" si="1"/>
        <v/>
      </c>
    </row>
    <row r="39" spans="1:9" x14ac:dyDescent="0.25">
      <c r="A39" t="s">
        <v>7642</v>
      </c>
      <c r="B39" t="s">
        <v>4265</v>
      </c>
      <c r="C39" t="s">
        <v>3667</v>
      </c>
      <c r="D39" s="4">
        <f>IFERROR(
    _xlfn.XLOOKUP($H39,WEAP!$F:$F,WEAP!$A:$A),
    IF($I39="","",_xlfn.XLOOKUP($I39,WEAP!$G:$G,WEAP!$A:$A,""))
)</f>
        <v>10839</v>
      </c>
      <c r="E39" s="4" t="str">
        <f>IFERROR(
    _xlfn.XLOOKUP($H39,WEAP!$F:$F,WEAP!$B:$B),
    IF($I39="","",_xlfn.XLOOKUP($I39,WEAP!$G:$G,WEAP!$B:$B,""))
)</f>
        <v>Bowman Spaulding Conduit   0 \ Headflow</v>
      </c>
      <c r="F39" s="4" t="str">
        <f>IFERROR(
    _xlfn.XLOOKUP($H39,WEAP!$F:$F,WEAP!$C:$C),
    IF($I39="","",_xlfn.XLOOKUP($I39,WEAP!$G:$G,WEAP!$C:$C,""))
)</f>
        <v>taf</v>
      </c>
      <c r="G39" s="4" t="str">
        <f>IFERROR(
    _xlfn.XLOOKUP($H39,WEAP!$F:$F,WEAP!$E:$E),
    IF($I39="","",_xlfn.XLOOKUP($I39,WEAP!$G:$G,WEAP!$E:$E,""))
)</f>
        <v>Streamflow (below node or reach listed)</v>
      </c>
      <c r="H39" s="1" t="str">
        <f t="shared" si="0"/>
        <v>Bowman Spaulding Conduit \ Headflow</v>
      </c>
      <c r="I39" s="1" t="str">
        <f t="shared" si="1"/>
        <v/>
      </c>
    </row>
    <row r="40" spans="1:9" x14ac:dyDescent="0.25">
      <c r="A40" t="s">
        <v>7643</v>
      </c>
      <c r="B40" t="s">
        <v>4266</v>
      </c>
      <c r="C40" t="s">
        <v>3667</v>
      </c>
      <c r="D40" s="4">
        <f>IFERROR(
    _xlfn.XLOOKUP($H40,WEAP!$F:$F,WEAP!$A:$A),
    IF($I40="","",_xlfn.XLOOKUP($I40,WEAP!$G:$G,WEAP!$A:$A,""))
)</f>
        <v>13984</v>
      </c>
      <c r="E40" s="4" t="str">
        <f>IFERROR(
    _xlfn.XLOOKUP($H40,WEAP!$F:$F,WEAP!$B:$B),
    IF($I40="","",_xlfn.XLOOKUP($I40,WEAP!$G:$G,WEAP!$B:$B,""))
)</f>
        <v>Brush Creek Tunnel   0 \ Headflow</v>
      </c>
      <c r="F40" s="4" t="str">
        <f>IFERROR(
    _xlfn.XLOOKUP($H40,WEAP!$F:$F,WEAP!$C:$C),
    IF($I40="","",_xlfn.XLOOKUP($I40,WEAP!$G:$G,WEAP!$C:$C,""))
)</f>
        <v>taf</v>
      </c>
      <c r="G40" s="4" t="str">
        <f>IFERROR(
    _xlfn.XLOOKUP($H40,WEAP!$F:$F,WEAP!$E:$E),
    IF($I40="","",_xlfn.XLOOKUP($I40,WEAP!$G:$G,WEAP!$E:$E,""))
)</f>
        <v>Streamflow (below node or reach listed)</v>
      </c>
      <c r="H40" s="1" t="str">
        <f t="shared" si="0"/>
        <v>Brush Creek Tunnel \ Headflow</v>
      </c>
      <c r="I40" s="1" t="str">
        <f t="shared" si="1"/>
        <v/>
      </c>
    </row>
    <row r="41" spans="1:9" x14ac:dyDescent="0.25">
      <c r="A41" t="s">
        <v>7644</v>
      </c>
      <c r="B41" t="s">
        <v>4267</v>
      </c>
      <c r="C41" t="s">
        <v>3667</v>
      </c>
      <c r="D41" s="4">
        <f>IFERROR(
    _xlfn.XLOOKUP($H41,WEAP!$F:$F,WEAP!$A:$A),
    IF($I41="","",_xlfn.XLOOKUP($I41,WEAP!$G:$G,WEAP!$A:$A,""))
)</f>
        <v>11032</v>
      </c>
      <c r="E41" s="4" t="str">
        <f>IFERROR(
    _xlfn.XLOOKUP($H41,WEAP!$F:$F,WEAP!$B:$B),
    IF($I41="","",_xlfn.XLOOKUP($I41,WEAP!$G:$G,WEAP!$B:$B,""))
)</f>
        <v>Buck Loon Tunnel   0 \ Headflow</v>
      </c>
      <c r="F41" s="4" t="str">
        <f>IFERROR(
    _xlfn.XLOOKUP($H41,WEAP!$F:$F,WEAP!$C:$C),
    IF($I41="","",_xlfn.XLOOKUP($I41,WEAP!$G:$G,WEAP!$C:$C,""))
)</f>
        <v>taf</v>
      </c>
      <c r="G41" s="4" t="str">
        <f>IFERROR(
    _xlfn.XLOOKUP($H41,WEAP!$F:$F,WEAP!$E:$E),
    IF($I41="","",_xlfn.XLOOKUP($I41,WEAP!$G:$G,WEAP!$E:$E,""))
)</f>
        <v>Streamflow (below node or reach listed)</v>
      </c>
      <c r="H41" s="1" t="str">
        <f t="shared" si="0"/>
        <v>Buck Loon Tunnel \ Headflow</v>
      </c>
      <c r="I41" s="1" t="str">
        <f t="shared" si="1"/>
        <v/>
      </c>
    </row>
    <row r="42" spans="1:9" x14ac:dyDescent="0.25">
      <c r="A42" t="s">
        <v>1643</v>
      </c>
      <c r="B42" t="s">
        <v>4270</v>
      </c>
      <c r="C42" t="s">
        <v>3667</v>
      </c>
      <c r="D42" s="4">
        <f>IFERROR(
    _xlfn.XLOOKUP($H42,WEAP!$F:$F,WEAP!$A:$A),
    IF($I42="","",_xlfn.XLOOKUP($I42,WEAP!$G:$G,WEAP!$A:$A,""))
)</f>
        <v>6638</v>
      </c>
      <c r="E42" s="4" t="str">
        <f>IFERROR(
    _xlfn.XLOOKUP($H42,WEAP!$F:$F,WEAP!$B:$B),
    IF($I42="","",_xlfn.XLOOKUP($I42,WEAP!$G:$G,WEAP!$B:$B,""))
)</f>
        <v>California Aqueduct   0 \ Headflow</v>
      </c>
      <c r="F42" s="4" t="str">
        <f>IFERROR(
    _xlfn.XLOOKUP($H42,WEAP!$F:$F,WEAP!$C:$C),
    IF($I42="","",_xlfn.XLOOKUP($I42,WEAP!$G:$G,WEAP!$C:$C,""))
)</f>
        <v>taf</v>
      </c>
      <c r="G42" s="4" t="str">
        <f>IFERROR(
    _xlfn.XLOOKUP($H42,WEAP!$F:$F,WEAP!$E:$E),
    IF($I42="","",_xlfn.XLOOKUP($I42,WEAP!$G:$G,WEAP!$E:$E,""))
)</f>
        <v>Streamflow (below node or reach listed)</v>
      </c>
      <c r="H42" s="1" t="str">
        <f t="shared" si="0"/>
        <v>California Aqueduct \ Headflow</v>
      </c>
      <c r="I42" s="1" t="str">
        <f t="shared" si="1"/>
        <v/>
      </c>
    </row>
    <row r="43" spans="1:9" x14ac:dyDescent="0.25">
      <c r="A43" t="s">
        <v>7645</v>
      </c>
      <c r="B43" t="s">
        <v>4305</v>
      </c>
      <c r="C43" t="s">
        <v>3667</v>
      </c>
      <c r="D43" s="4">
        <f>IFERROR(
    _xlfn.XLOOKUP($H43,WEAP!$F:$F,WEAP!$A:$A),
    IF($I43="","",_xlfn.XLOOKUP($I43,WEAP!$G:$G,WEAP!$A:$A,""))
)</f>
        <v>14674</v>
      </c>
      <c r="E43" s="4" t="str">
        <f>IFERROR(
    _xlfn.XLOOKUP($H43,WEAP!$F:$F,WEAP!$B:$B),
    IF($I43="","",_xlfn.XLOOKUP($I43,WEAP!$G:$G,WEAP!$B:$B,""))
)</f>
        <v>Jenkinson Lake Camino Conduit   0 \ Headflow</v>
      </c>
      <c r="F43" s="4" t="str">
        <f>IFERROR(
    _xlfn.XLOOKUP($H43,WEAP!$F:$F,WEAP!$C:$C),
    IF($I43="","",_xlfn.XLOOKUP($I43,WEAP!$G:$G,WEAP!$C:$C,""))
)</f>
        <v>taf</v>
      </c>
      <c r="G43" s="4" t="str">
        <f>IFERROR(
    _xlfn.XLOOKUP($H43,WEAP!$F:$F,WEAP!$E:$E),
    IF($I43="","",_xlfn.XLOOKUP($I43,WEAP!$G:$G,WEAP!$E:$E,""))
)</f>
        <v>Streamflow (below node or reach listed)</v>
      </c>
      <c r="H43" s="1" t="str">
        <f t="shared" si="0"/>
        <v>Jenkinson Lake Camino Conduit \ Headflow</v>
      </c>
      <c r="I43" s="1" t="str">
        <f t="shared" si="1"/>
        <v/>
      </c>
    </row>
    <row r="44" spans="1:9" x14ac:dyDescent="0.25">
      <c r="A44" t="s">
        <v>7646</v>
      </c>
      <c r="B44" t="s">
        <v>4271</v>
      </c>
      <c r="C44" t="s">
        <v>3667</v>
      </c>
      <c r="D44" s="4">
        <f>IFERROR(
    _xlfn.XLOOKUP($H44,WEAP!$F:$F,WEAP!$A:$A),
    IF($I44="","",_xlfn.XLOOKUP($I44,WEAP!$G:$G,WEAP!$A:$A,""))
)</f>
        <v>13975</v>
      </c>
      <c r="E44" s="4" t="str">
        <f>IFERROR(
    _xlfn.XLOOKUP($H44,WEAP!$F:$F,WEAP!$B:$B),
    IF($I44="","",_xlfn.XLOOKUP($I44,WEAP!$G:$G,WEAP!$B:$B,""))
)</f>
        <v>Camino Conduit   0 \ Headflow</v>
      </c>
      <c r="F44" s="4" t="str">
        <f>IFERROR(
    _xlfn.XLOOKUP($H44,WEAP!$F:$F,WEAP!$C:$C),
    IF($I44="","",_xlfn.XLOOKUP($I44,WEAP!$G:$G,WEAP!$C:$C,""))
)</f>
        <v>taf</v>
      </c>
      <c r="G44" s="4" t="str">
        <f>IFERROR(
    _xlfn.XLOOKUP($H44,WEAP!$F:$F,WEAP!$E:$E),
    IF($I44="","",_xlfn.XLOOKUP($I44,WEAP!$G:$G,WEAP!$E:$E,""))
)</f>
        <v>Streamflow (below node or reach listed)</v>
      </c>
      <c r="H44" s="1" t="str">
        <f t="shared" si="0"/>
        <v>Camino Conduit \ Headflow</v>
      </c>
      <c r="I44" s="1" t="str">
        <f t="shared" si="1"/>
        <v/>
      </c>
    </row>
    <row r="45" spans="1:9" x14ac:dyDescent="0.25">
      <c r="A45" t="s">
        <v>7647</v>
      </c>
      <c r="B45" t="s">
        <v>4272</v>
      </c>
      <c r="C45" t="s">
        <v>3667</v>
      </c>
      <c r="D45" s="4">
        <f>IFERROR(
    _xlfn.XLOOKUP($H45,WEAP!$F:$F,WEAP!$A:$A),
    IF($I45="","",_xlfn.XLOOKUP($I45,WEAP!$G:$G,WEAP!$A:$A,""))
)</f>
        <v>11947</v>
      </c>
      <c r="E45" s="4" t="str">
        <f>IFERROR(
    _xlfn.XLOOKUP($H45,WEAP!$F:$F,WEAP!$B:$B),
    IF($I45="","",_xlfn.XLOOKUP($I45,WEAP!$G:$G,WEAP!$B:$B,""))
)</f>
        <v>Camp Creek Diversion Tunnel   0 \ Headflow</v>
      </c>
      <c r="F45" s="4" t="str">
        <f>IFERROR(
    _xlfn.XLOOKUP($H45,WEAP!$F:$F,WEAP!$C:$C),
    IF($I45="","",_xlfn.XLOOKUP($I45,WEAP!$G:$G,WEAP!$C:$C,""))
)</f>
        <v>taf</v>
      </c>
      <c r="G45" s="4" t="str">
        <f>IFERROR(
    _xlfn.XLOOKUP($H45,WEAP!$F:$F,WEAP!$E:$E),
    IF($I45="","",_xlfn.XLOOKUP($I45,WEAP!$G:$G,WEAP!$E:$E,""))
)</f>
        <v>Streamflow (below node or reach listed)</v>
      </c>
      <c r="H45" s="1" t="str">
        <f t="shared" si="0"/>
        <v>Camp Creek Diversion Tunnel \ Headflow</v>
      </c>
      <c r="I45" s="1" t="str">
        <f t="shared" si="1"/>
        <v/>
      </c>
    </row>
    <row r="46" spans="1:9" x14ac:dyDescent="0.25">
      <c r="A46" t="s">
        <v>7648</v>
      </c>
      <c r="B46" t="s">
        <v>4273</v>
      </c>
      <c r="C46" t="s">
        <v>3667</v>
      </c>
      <c r="D46" s="4">
        <f>IFERROR(
    _xlfn.XLOOKUP($H46,WEAP!$F:$F,WEAP!$A:$A),
    IF($I46="","",_xlfn.XLOOKUP($I46,WEAP!$G:$G,WEAP!$A:$A,""))
)</f>
        <v>6929</v>
      </c>
      <c r="E46" s="4" t="str">
        <f>IFERROR(
    _xlfn.XLOOKUP($H46,WEAP!$F:$F,WEAP!$B:$B),
    IF($I46="","",_xlfn.XLOOKUP($I46,WEAP!$G:$G,WEAP!$B:$B,""))
)</f>
        <v>Camptonville Tunnel   0 \ Headflow</v>
      </c>
      <c r="F46" s="4" t="str">
        <f>IFERROR(
    _xlfn.XLOOKUP($H46,WEAP!$F:$F,WEAP!$C:$C),
    IF($I46="","",_xlfn.XLOOKUP($I46,WEAP!$G:$G,WEAP!$C:$C,""))
)</f>
        <v>taf</v>
      </c>
      <c r="G46" s="4" t="str">
        <f>IFERROR(
    _xlfn.XLOOKUP($H46,WEAP!$F:$F,WEAP!$E:$E),
    IF($I46="","",_xlfn.XLOOKUP($I46,WEAP!$G:$G,WEAP!$E:$E,""))
)</f>
        <v>Streamflow (below node or reach listed)</v>
      </c>
      <c r="H46" s="1" t="str">
        <f t="shared" si="0"/>
        <v>Camptonville Tunnel \ Headflow</v>
      </c>
      <c r="I46" s="1" t="str">
        <f t="shared" si="1"/>
        <v/>
      </c>
    </row>
    <row r="47" spans="1:9" x14ac:dyDescent="0.25">
      <c r="A47" t="s">
        <v>2034</v>
      </c>
      <c r="B47" t="s">
        <v>4277</v>
      </c>
      <c r="C47" t="s">
        <v>3667</v>
      </c>
      <c r="D47" s="4">
        <f>IFERROR(
    _xlfn.XLOOKUP($H47,WEAP!$F:$F,WEAP!$A:$A),
    IF($I47="","",_xlfn.XLOOKUP($I47,WEAP!$G:$G,WEAP!$A:$A,""))
)</f>
        <v>11833</v>
      </c>
      <c r="E47" s="4" t="str">
        <f>IFERROR(
    _xlfn.XLOOKUP($H47,WEAP!$F:$F,WEAP!$B:$B),
    IF($I47="","",_xlfn.XLOOKUP($I47,WEAP!$G:$G,WEAP!$B:$B,""))
)</f>
        <v>Clear Creek Tunnel   0 \ Headflow</v>
      </c>
      <c r="F47" s="4" t="str">
        <f>IFERROR(
    _xlfn.XLOOKUP($H47,WEAP!$F:$F,WEAP!$C:$C),
    IF($I47="","",_xlfn.XLOOKUP($I47,WEAP!$G:$G,WEAP!$C:$C,""))
)</f>
        <v>taf</v>
      </c>
      <c r="G47" s="4" t="str">
        <f>IFERROR(
    _xlfn.XLOOKUP($H47,WEAP!$F:$F,WEAP!$E:$E),
    IF($I47="","",_xlfn.XLOOKUP($I47,WEAP!$G:$G,WEAP!$E:$E,""))
)</f>
        <v>Streamflow (below node or reach listed)</v>
      </c>
      <c r="H47" s="1" t="str">
        <f t="shared" si="0"/>
        <v>Clear Creek Tunnel \ Headflow</v>
      </c>
      <c r="I47" s="1" t="str">
        <f t="shared" si="1"/>
        <v/>
      </c>
    </row>
    <row r="48" spans="1:9" x14ac:dyDescent="0.25">
      <c r="A48" t="s">
        <v>2893</v>
      </c>
      <c r="B48" t="s">
        <v>3963</v>
      </c>
      <c r="C48" t="s">
        <v>3667</v>
      </c>
      <c r="D48" s="4">
        <f>IFERROR(
    _xlfn.XLOOKUP($H48,WEAP!$F:$F,WEAP!$A:$A),
    IF($I48="","",_xlfn.XLOOKUP($I48,WEAP!$G:$G,WEAP!$A:$A,""))
)</f>
        <v>8496</v>
      </c>
      <c r="E48" s="4" t="str">
        <f>IFERROR(
    _xlfn.XLOOKUP($H48,WEAP!$F:$F,WEAP!$B:$B),
    IF($I48="","",_xlfn.XLOOKUP($I48,WEAP!$G:$G,WEAP!$B:$B,""))
)</f>
        <v>Cox Spill   0 \ Headflow</v>
      </c>
      <c r="F48" s="4" t="str">
        <f>IFERROR(
    _xlfn.XLOOKUP($H48,WEAP!$F:$F,WEAP!$C:$C),
    IF($I48="","",_xlfn.XLOOKUP($I48,WEAP!$G:$G,WEAP!$C:$C,""))
)</f>
        <v>taf</v>
      </c>
      <c r="G48" s="4" t="str">
        <f>IFERROR(
    _xlfn.XLOOKUP($H48,WEAP!$F:$F,WEAP!$E:$E),
    IF($I48="","",_xlfn.XLOOKUP($I48,WEAP!$G:$G,WEAP!$E:$E,""))
)</f>
        <v>Streamflow (below node or reach listed)</v>
      </c>
      <c r="H48" s="1" t="str">
        <f t="shared" si="0"/>
        <v>Cox Spill \ Headflow</v>
      </c>
      <c r="I48" s="1" t="str">
        <f t="shared" si="1"/>
        <v/>
      </c>
    </row>
    <row r="49" spans="1:9" x14ac:dyDescent="0.25">
      <c r="A49" t="s">
        <v>1673</v>
      </c>
      <c r="B49" t="s">
        <v>4286</v>
      </c>
      <c r="C49" t="s">
        <v>3667</v>
      </c>
      <c r="D49" s="4">
        <f>IFERROR(
    _xlfn.XLOOKUP($H49,WEAP!$F:$F,WEAP!$A:$A),
    IF($I49="","",_xlfn.XLOOKUP($I49,WEAP!$G:$G,WEAP!$A:$A,""))
)</f>
        <v>6453</v>
      </c>
      <c r="E49" s="4" t="str">
        <f>IFERROR(
    _xlfn.XLOOKUP($H49,WEAP!$F:$F,WEAP!$B:$B),
    IF($I49="","",_xlfn.XLOOKUP($I49,WEAP!$G:$G,WEAP!$B:$B,""))
)</f>
        <v>Delta Mendota Canal   0 \ Headflow</v>
      </c>
      <c r="F49" s="4" t="str">
        <f>IFERROR(
    _xlfn.XLOOKUP($H49,WEAP!$F:$F,WEAP!$C:$C),
    IF($I49="","",_xlfn.XLOOKUP($I49,WEAP!$G:$G,WEAP!$C:$C,""))
)</f>
        <v>taf</v>
      </c>
      <c r="G49" s="4" t="str">
        <f>IFERROR(
    _xlfn.XLOOKUP($H49,WEAP!$F:$F,WEAP!$E:$E),
    IF($I49="","",_xlfn.XLOOKUP($I49,WEAP!$G:$G,WEAP!$E:$E,""))
)</f>
        <v>Streamflow (below node or reach listed)</v>
      </c>
      <c r="H49" s="1" t="str">
        <f t="shared" si="0"/>
        <v>Delta Mendota Canal \ Headflow</v>
      </c>
      <c r="I49" s="1" t="str">
        <f t="shared" si="1"/>
        <v/>
      </c>
    </row>
    <row r="50" spans="1:9" x14ac:dyDescent="0.25">
      <c r="A50" t="s">
        <v>1951</v>
      </c>
      <c r="B50" t="s">
        <v>4284</v>
      </c>
      <c r="C50" t="s">
        <v>3667</v>
      </c>
      <c r="D50" s="4">
        <f>IFERROR(
    _xlfn.XLOOKUP($H50,WEAP!$F:$F,WEAP!$A:$A),
    IF($I50="","",_xlfn.XLOOKUP($I50,WEAP!$G:$G,WEAP!$A:$A,""))
)</f>
        <v>12784</v>
      </c>
      <c r="E50" s="4" t="str">
        <f>IFERROR(
    _xlfn.XLOOKUP($H50,WEAP!$F:$F,WEAP!$B:$B),
    IF($I50="","",_xlfn.XLOOKUP($I50,WEAP!$G:$G,WEAP!$B:$B,""))
)</f>
        <v>DMC_CA Intertie   0 \ Headflow</v>
      </c>
      <c r="F50" s="4" t="str">
        <f>IFERROR(
    _xlfn.XLOOKUP($H50,WEAP!$F:$F,WEAP!$C:$C),
    IF($I50="","",_xlfn.XLOOKUP($I50,WEAP!$G:$G,WEAP!$C:$C,""))
)</f>
        <v>taf</v>
      </c>
      <c r="G50" s="4" t="str">
        <f>IFERROR(
    _xlfn.XLOOKUP($H50,WEAP!$F:$F,WEAP!$E:$E),
    IF($I50="","",_xlfn.XLOOKUP($I50,WEAP!$G:$G,WEAP!$E:$E,""))
)</f>
        <v>Streamflow (below node or reach listed)</v>
      </c>
      <c r="H50" s="1" t="str">
        <f t="shared" si="0"/>
        <v>DMC_CA Intertie \ Headflow</v>
      </c>
      <c r="I50" s="1" t="str">
        <f t="shared" si="1"/>
        <v/>
      </c>
    </row>
    <row r="51" spans="1:9" x14ac:dyDescent="0.25">
      <c r="A51" t="s">
        <v>7649</v>
      </c>
      <c r="B51" t="s">
        <v>4287</v>
      </c>
      <c r="C51" t="s">
        <v>3667</v>
      </c>
      <c r="D51" s="4">
        <f>IFERROR(
    _xlfn.XLOOKUP($H51,WEAP!$F:$F,WEAP!$A:$A),
    IF($I51="","",_xlfn.XLOOKUP($I51,WEAP!$G:$G,WEAP!$A:$A,""))
)</f>
        <v>14630</v>
      </c>
      <c r="E51" s="4" t="str">
        <f>IFERROR(
    _xlfn.XLOOKUP($H51,WEAP!$F:$F,WEAP!$B:$B),
    IF($I51="","",_xlfn.XLOOKUP($I51,WEAP!$G:$G,WEAP!$B:$B,""))
)</f>
        <v>Drum Canal   0 \ Headflow</v>
      </c>
      <c r="F51" s="4" t="str">
        <f>IFERROR(
    _xlfn.XLOOKUP($H51,WEAP!$F:$F,WEAP!$C:$C),
    IF($I51="","",_xlfn.XLOOKUP($I51,WEAP!$G:$G,WEAP!$C:$C,""))
)</f>
        <v>taf</v>
      </c>
      <c r="G51" s="4" t="str">
        <f>IFERROR(
    _xlfn.XLOOKUP($H51,WEAP!$F:$F,WEAP!$E:$E),
    IF($I51="","",_xlfn.XLOOKUP($I51,WEAP!$G:$G,WEAP!$E:$E,""))
)</f>
        <v>Streamflow (below node or reach listed)</v>
      </c>
      <c r="H51" s="1" t="str">
        <f t="shared" si="0"/>
        <v>Drum Canal \ Headflow</v>
      </c>
      <c r="I51" s="1" t="str">
        <f t="shared" si="1"/>
        <v/>
      </c>
    </row>
    <row r="52" spans="1:9" x14ac:dyDescent="0.25">
      <c r="A52" t="s">
        <v>7650</v>
      </c>
      <c r="B52" t="s">
        <v>4288</v>
      </c>
      <c r="C52" t="s">
        <v>3667</v>
      </c>
      <c r="D52" s="4">
        <f>IFERROR(
    _xlfn.XLOOKUP($H52,WEAP!$F:$F,WEAP!$A:$A),
    IF($I52="","",_xlfn.XLOOKUP($I52,WEAP!$G:$G,WEAP!$A:$A,""))
)</f>
        <v>12656</v>
      </c>
      <c r="E52" s="4" t="str">
        <f>IFERROR(
    _xlfn.XLOOKUP($H52,WEAP!$F:$F,WEAP!$B:$B),
    IF($I52="","",_xlfn.XLOOKUP($I52,WEAP!$G:$G,WEAP!$B:$B,""))
)</f>
        <v>Duncan Creek Tunnel   0 \ Headflow</v>
      </c>
      <c r="F52" s="4" t="str">
        <f>IFERROR(
    _xlfn.XLOOKUP($H52,WEAP!$F:$F,WEAP!$C:$C),
    IF($I52="","",_xlfn.XLOOKUP($I52,WEAP!$G:$G,WEAP!$C:$C,""))
)</f>
        <v>taf</v>
      </c>
      <c r="G52" s="4" t="str">
        <f>IFERROR(
    _xlfn.XLOOKUP($H52,WEAP!$F:$F,WEAP!$E:$E),
    IF($I52="","",_xlfn.XLOOKUP($I52,WEAP!$G:$G,WEAP!$E:$E,""))
)</f>
        <v>Streamflow (below node or reach listed)</v>
      </c>
      <c r="H52" s="1" t="str">
        <f t="shared" si="0"/>
        <v>Duncan Creek Tunnel \ Headflow</v>
      </c>
      <c r="I52" s="1" t="str">
        <f t="shared" si="1"/>
        <v/>
      </c>
    </row>
    <row r="53" spans="1:9" x14ac:dyDescent="0.25">
      <c r="A53" t="s">
        <v>7651</v>
      </c>
      <c r="B53" t="s">
        <v>4292</v>
      </c>
      <c r="C53" t="s">
        <v>3667</v>
      </c>
      <c r="D53" s="4">
        <f>IFERROR(
    _xlfn.XLOOKUP($H53,WEAP!$F:$F,WEAP!$A:$A),
    IF($I53="","",_xlfn.XLOOKUP($I53,WEAP!$G:$G,WEAP!$A:$A,""))
)</f>
        <v>12624</v>
      </c>
      <c r="E53" s="4" t="str">
        <f>IFERROR(
    _xlfn.XLOOKUP($H53,WEAP!$F:$F,WEAP!$B:$B),
    IF($I53="","",_xlfn.XLOOKUP($I53,WEAP!$G:$G,WEAP!$B:$B,""))
)</f>
        <v>El Dorado Canal   0 \ Headflow</v>
      </c>
      <c r="F53" s="4" t="str">
        <f>IFERROR(
    _xlfn.XLOOKUP($H53,WEAP!$F:$F,WEAP!$C:$C),
    IF($I53="","",_xlfn.XLOOKUP($I53,WEAP!$G:$G,WEAP!$C:$C,""))
)</f>
        <v>taf</v>
      </c>
      <c r="G53" s="4" t="str">
        <f>IFERROR(
    _xlfn.XLOOKUP($H53,WEAP!$F:$F,WEAP!$E:$E),
    IF($I53="","",_xlfn.XLOOKUP($I53,WEAP!$G:$G,WEAP!$E:$E,""))
)</f>
        <v>Streamflow (below node or reach listed)</v>
      </c>
      <c r="H53" s="1" t="str">
        <f t="shared" si="0"/>
        <v>El Dorado Canal \ Headflow</v>
      </c>
      <c r="I53" s="1" t="str">
        <f t="shared" si="1"/>
        <v/>
      </c>
    </row>
    <row r="54" spans="1:9" x14ac:dyDescent="0.25">
      <c r="A54" t="s">
        <v>7652</v>
      </c>
      <c r="B54" t="s">
        <v>4293</v>
      </c>
      <c r="C54" t="s">
        <v>3667</v>
      </c>
      <c r="D54" s="4">
        <f>IFERROR(
    _xlfn.XLOOKUP($H54,WEAP!$F:$F,WEAP!$A:$A),
    IF($I54="","",_xlfn.XLOOKUP($I54,WEAP!$G:$G,WEAP!$A:$A,""))
)</f>
        <v>12631</v>
      </c>
      <c r="E54" s="4" t="str">
        <f>IFERROR(
    _xlfn.XLOOKUP($H54,WEAP!$F:$F,WEAP!$B:$B),
    IF($I54="","",_xlfn.XLOOKUP($I54,WEAP!$G:$G,WEAP!$B:$B,""))
)</f>
        <v>El Dorado Canal   3 \ El Dorado Forebay</v>
      </c>
      <c r="F54" s="4" t="str">
        <f>IFERROR(
    _xlfn.XLOOKUP($H54,WEAP!$F:$F,WEAP!$C:$C),
    IF($I54="","",_xlfn.XLOOKUP($I54,WEAP!$G:$G,WEAP!$C:$C,""))
)</f>
        <v>taf</v>
      </c>
      <c r="G54" s="4" t="str">
        <f>IFERROR(
    _xlfn.XLOOKUP($H54,WEAP!$F:$F,WEAP!$E:$E),
    IF($I54="","",_xlfn.XLOOKUP($I54,WEAP!$G:$G,WEAP!$E:$E,""))
)</f>
        <v>Streamflow (below node or reach listed)</v>
      </c>
      <c r="H54" s="1" t="str">
        <f t="shared" si="0"/>
        <v>El Dorado Canal \ El Dorado Forebay</v>
      </c>
      <c r="I54" s="1" t="str">
        <f t="shared" si="1"/>
        <v>3 \ El Dorado Forebay</v>
      </c>
    </row>
    <row r="55" spans="1:9" x14ac:dyDescent="0.25">
      <c r="A55" t="s">
        <v>7653</v>
      </c>
      <c r="B55" t="s">
        <v>4291</v>
      </c>
      <c r="C55" t="s">
        <v>3667</v>
      </c>
      <c r="D55" s="4">
        <f>IFERROR(
    _xlfn.XLOOKUP($H55,WEAP!$F:$F,WEAP!$A:$A),
    IF($I55="","",_xlfn.XLOOKUP($I55,WEAP!$G:$G,WEAP!$A:$A,""))
)</f>
        <v>12628</v>
      </c>
      <c r="E55" s="4" t="str">
        <f>IFERROR(
    _xlfn.XLOOKUP($H55,WEAP!$F:$F,WEAP!$B:$B),
    IF($I55="","",_xlfn.XLOOKUP($I55,WEAP!$G:$G,WEAP!$B:$B,""))
)</f>
        <v>El Dorado Akin Powerhouse   0 \ Headflow</v>
      </c>
      <c r="F55" s="4" t="str">
        <f>IFERROR(
    _xlfn.XLOOKUP($H55,WEAP!$F:$F,WEAP!$C:$C),
    IF($I55="","",_xlfn.XLOOKUP($I55,WEAP!$G:$G,WEAP!$C:$C,""))
)</f>
        <v>taf</v>
      </c>
      <c r="G55" s="4" t="str">
        <f>IFERROR(
    _xlfn.XLOOKUP($H55,WEAP!$F:$F,WEAP!$E:$E),
    IF($I55="","",_xlfn.XLOOKUP($I55,WEAP!$G:$G,WEAP!$E:$E,""))
)</f>
        <v>Streamflow (below node or reach listed)</v>
      </c>
      <c r="H55" s="1" t="str">
        <f t="shared" si="0"/>
        <v>El Dorado Akin Powerhouse \ Headflow</v>
      </c>
      <c r="I55" s="1" t="str">
        <f t="shared" si="1"/>
        <v/>
      </c>
    </row>
    <row r="56" spans="1:9" x14ac:dyDescent="0.25">
      <c r="A56" t="s">
        <v>2088</v>
      </c>
      <c r="B56" t="s">
        <v>3967</v>
      </c>
      <c r="C56" t="s">
        <v>3667</v>
      </c>
      <c r="D56" s="4">
        <f>IFERROR(
    _xlfn.XLOOKUP($H56,WEAP!$F:$F,WEAP!$A:$A),
    IF($I56="","",_xlfn.XLOOKUP($I56,WEAP!$G:$G,WEAP!$A:$A,""))
)</f>
        <v>13077</v>
      </c>
      <c r="E56" s="4" t="str">
        <f>IFERROR(
    _xlfn.XLOOKUP($H56,WEAP!$F:$F,WEAP!$B:$B),
    IF($I56="","",_xlfn.XLOOKUP($I56,WEAP!$G:$G,WEAP!$B:$B,""))
)</f>
        <v>Freeport Pumping Plant   0 \ Headflow</v>
      </c>
      <c r="F56" s="4" t="str">
        <f>IFERROR(
    _xlfn.XLOOKUP($H56,WEAP!$F:$F,WEAP!$C:$C),
    IF($I56="","",_xlfn.XLOOKUP($I56,WEAP!$G:$G,WEAP!$C:$C,""))
)</f>
        <v>taf</v>
      </c>
      <c r="G56" s="4" t="str">
        <f>IFERROR(
    _xlfn.XLOOKUP($H56,WEAP!$F:$F,WEAP!$E:$E),
    IF($I56="","",_xlfn.XLOOKUP($I56,WEAP!$G:$G,WEAP!$E:$E,""))
)</f>
        <v>Streamflow (below node or reach listed)</v>
      </c>
      <c r="H56" s="1" t="str">
        <f t="shared" si="0"/>
        <v>Freeport Pumping Plant \ Headflow</v>
      </c>
      <c r="I56" s="1" t="str">
        <f t="shared" si="1"/>
        <v/>
      </c>
    </row>
    <row r="57" spans="1:9" x14ac:dyDescent="0.25">
      <c r="A57" t="s">
        <v>2005</v>
      </c>
      <c r="B57" t="s">
        <v>4297</v>
      </c>
      <c r="C57" t="s">
        <v>3667</v>
      </c>
      <c r="D57" s="4">
        <f>IFERROR(
    _xlfn.XLOOKUP($H57,WEAP!$F:$F,WEAP!$A:$A),
    IF($I57="","",_xlfn.XLOOKUP($I57,WEAP!$G:$G,WEAP!$A:$A,""))
)</f>
        <v>13343</v>
      </c>
      <c r="E57" s="4" t="str">
        <f>IFERROR(
    _xlfn.XLOOKUP($H57,WEAP!$F:$F,WEAP!$B:$B),
    IF($I57="","",_xlfn.XLOOKUP($I57,WEAP!$G:$G,WEAP!$B:$B,""))
)</f>
        <v>Freeport Intertie   1 \ Freeport Pumping Plant Inflow</v>
      </c>
      <c r="F57" s="4" t="str">
        <f>IFERROR(
    _xlfn.XLOOKUP($H57,WEAP!$F:$F,WEAP!$C:$C),
    IF($I57="","",_xlfn.XLOOKUP($I57,WEAP!$G:$G,WEAP!$C:$C,""))
)</f>
        <v>taf</v>
      </c>
      <c r="G57" s="4" t="str">
        <f>IFERROR(
    _xlfn.XLOOKUP($H57,WEAP!$F:$F,WEAP!$E:$E),
    IF($I57="","",_xlfn.XLOOKUP($I57,WEAP!$G:$G,WEAP!$E:$E,""))
)</f>
        <v>Streamflow (below node or reach listed)</v>
      </c>
      <c r="H57" s="1" t="str">
        <f t="shared" si="0"/>
        <v>Freeport Intertie \ Freeport Pumping Plant Inflow</v>
      </c>
      <c r="I57" s="1" t="str">
        <f t="shared" si="1"/>
        <v>1 \ Freeport Pumping Plant Inflow</v>
      </c>
    </row>
    <row r="58" spans="1:9" x14ac:dyDescent="0.25">
      <c r="A58" t="s">
        <v>2062</v>
      </c>
      <c r="B58" t="s">
        <v>4295</v>
      </c>
      <c r="C58" t="s">
        <v>3667</v>
      </c>
      <c r="D58" s="4">
        <f>IFERROR(
    _xlfn.XLOOKUP($H58,WEAP!$F:$F,WEAP!$A:$A),
    IF($I58="","",_xlfn.XLOOKUP($I58,WEAP!$G:$G,WEAP!$A:$A,""))
)</f>
        <v>14623</v>
      </c>
      <c r="E58" s="4" t="str">
        <f>IFERROR(
    _xlfn.XLOOKUP($H58,WEAP!$F:$F,WEAP!$B:$B),
    IF($I58="","",_xlfn.XLOOKUP($I58,WEAP!$G:$G,WEAP!$B:$B,""))
)</f>
        <v>Folsom South Canal   0 \ Headflow</v>
      </c>
      <c r="F58" s="4" t="str">
        <f>IFERROR(
    _xlfn.XLOOKUP($H58,WEAP!$F:$F,WEAP!$C:$C),
    IF($I58="","",_xlfn.XLOOKUP($I58,WEAP!$G:$G,WEAP!$C:$C,""))
)</f>
        <v>taf</v>
      </c>
      <c r="G58" s="4" t="str">
        <f>IFERROR(
    _xlfn.XLOOKUP($H58,WEAP!$F:$F,WEAP!$E:$E),
    IF($I58="","",_xlfn.XLOOKUP($I58,WEAP!$G:$G,WEAP!$E:$E,""))
)</f>
        <v>Streamflow (below node or reach listed)</v>
      </c>
      <c r="H58" s="1" t="str">
        <f t="shared" si="0"/>
        <v>Folsom South Canal \ Headflow</v>
      </c>
      <c r="I58" s="1" t="str">
        <f t="shared" si="1"/>
        <v/>
      </c>
    </row>
    <row r="59" spans="1:9" x14ac:dyDescent="0.25">
      <c r="A59" t="s">
        <v>7654</v>
      </c>
      <c r="B59" t="s">
        <v>4298</v>
      </c>
      <c r="C59" t="s">
        <v>3667</v>
      </c>
      <c r="D59" s="4">
        <f>IFERROR(
    _xlfn.XLOOKUP($H59,WEAP!$F:$F,WEAP!$A:$A),
    IF($I59="","",_xlfn.XLOOKUP($I59,WEAP!$G:$G,WEAP!$A:$A,""))
)</f>
        <v>14308</v>
      </c>
      <c r="E59" s="4" t="str">
        <f>IFERROR(
    _xlfn.XLOOKUP($H59,WEAP!$F:$F,WEAP!$B:$B),
    IF($I59="","",_xlfn.XLOOKUP($I59,WEAP!$G:$G,WEAP!$B:$B,""))
)</f>
        <v>French Meadows Hell Hole Tunnel   0 \ Headflow</v>
      </c>
      <c r="F59" s="4" t="str">
        <f>IFERROR(
    _xlfn.XLOOKUP($H59,WEAP!$F:$F,WEAP!$C:$C),
    IF($I59="","",_xlfn.XLOOKUP($I59,WEAP!$G:$G,WEAP!$C:$C,""))
)</f>
        <v>taf</v>
      </c>
      <c r="G59" s="4" t="str">
        <f>IFERROR(
    _xlfn.XLOOKUP($H59,WEAP!$F:$F,WEAP!$E:$E),
    IF($I59="","",_xlfn.XLOOKUP($I59,WEAP!$G:$G,WEAP!$E:$E,""))
)</f>
        <v>Streamflow (below node or reach listed)</v>
      </c>
      <c r="H59" s="1" t="str">
        <f t="shared" si="0"/>
        <v>French Meadows Hell Hole Tunnel \ Headflow</v>
      </c>
      <c r="I59" s="1" t="str">
        <f t="shared" si="1"/>
        <v/>
      </c>
    </row>
    <row r="60" spans="1:9" x14ac:dyDescent="0.25">
      <c r="A60" t="s">
        <v>7655</v>
      </c>
      <c r="B60" t="s">
        <v>4299</v>
      </c>
      <c r="C60" t="s">
        <v>3667</v>
      </c>
      <c r="D60" s="4">
        <f>IFERROR(
    _xlfn.XLOOKUP($H60,WEAP!$F:$F,WEAP!$A:$A),
    IF($I60="","",_xlfn.XLOOKUP($I60,WEAP!$G:$G,WEAP!$A:$A,""))
)</f>
        <v>13836</v>
      </c>
      <c r="E60" s="4" t="str">
        <f>IFERROR(
    _xlfn.XLOOKUP($H60,WEAP!$F:$F,WEAP!$B:$B),
    IF($I60="","",_xlfn.XLOOKUP($I60,WEAP!$G:$G,WEAP!$B:$B,""))
)</f>
        <v>Georgetown Divide Ditch   0 \ Headflow</v>
      </c>
      <c r="F60" s="4" t="str">
        <f>IFERROR(
    _xlfn.XLOOKUP($H60,WEAP!$F:$F,WEAP!$C:$C),
    IF($I60="","",_xlfn.XLOOKUP($I60,WEAP!$G:$G,WEAP!$C:$C,""))
)</f>
        <v>taf</v>
      </c>
      <c r="G60" s="4" t="str">
        <f>IFERROR(
    _xlfn.XLOOKUP($H60,WEAP!$F:$F,WEAP!$E:$E),
    IF($I60="","",_xlfn.XLOOKUP($I60,WEAP!$G:$G,WEAP!$E:$E,""))
)</f>
        <v>Streamflow (below node or reach listed)</v>
      </c>
      <c r="H60" s="1" t="str">
        <f t="shared" si="0"/>
        <v>Georgetown Divide Ditch \ Headflow</v>
      </c>
      <c r="I60" s="1" t="str">
        <f t="shared" si="1"/>
        <v/>
      </c>
    </row>
    <row r="61" spans="1:9" x14ac:dyDescent="0.25">
      <c r="A61" t="s">
        <v>7656</v>
      </c>
      <c r="B61" t="s">
        <v>4301</v>
      </c>
      <c r="C61" t="s">
        <v>3667</v>
      </c>
      <c r="D61" s="4">
        <f>IFERROR(
    _xlfn.XLOOKUP($H61,WEAP!$F:$F,WEAP!$A:$A),
    IF($I61="","",_xlfn.XLOOKUP($I61,WEAP!$G:$G,WEAP!$A:$A,""))
)</f>
        <v>14042</v>
      </c>
      <c r="E61" s="4" t="str">
        <f>IFERROR(
    _xlfn.XLOOKUP($H61,WEAP!$F:$F,WEAP!$B:$B),
    IF($I61="","",_xlfn.XLOOKUP($I61,WEAP!$G:$G,WEAP!$B:$B,""))
)</f>
        <v>Gerle Canal   0 \ Headflow</v>
      </c>
      <c r="F61" s="4" t="str">
        <f>IFERROR(
    _xlfn.XLOOKUP($H61,WEAP!$F:$F,WEAP!$C:$C),
    IF($I61="","",_xlfn.XLOOKUP($I61,WEAP!$G:$G,WEAP!$C:$C,""))
)</f>
        <v>taf</v>
      </c>
      <c r="G61" s="4" t="str">
        <f>IFERROR(
    _xlfn.XLOOKUP($H61,WEAP!$F:$F,WEAP!$E:$E),
    IF($I61="","",_xlfn.XLOOKUP($I61,WEAP!$G:$G,WEAP!$E:$E,""))
)</f>
        <v>Streamflow (below node or reach listed)</v>
      </c>
      <c r="H61" s="1" t="str">
        <f t="shared" si="0"/>
        <v>Gerle Canal \ Headflow</v>
      </c>
      <c r="I61" s="1" t="str">
        <f t="shared" si="1"/>
        <v/>
      </c>
    </row>
    <row r="62" spans="1:9" x14ac:dyDescent="0.25">
      <c r="A62" t="s">
        <v>2116</v>
      </c>
      <c r="B62" t="s">
        <v>3968</v>
      </c>
      <c r="C62" t="s">
        <v>3667</v>
      </c>
      <c r="D62" s="4">
        <f>IFERROR(
    _xlfn.XLOOKUP($H62,WEAP!$F:$F,WEAP!$A:$A),
    IF($I62="","",_xlfn.XLOOKUP($I62,WEAP!$G:$G,WEAP!$A:$A,""))
)</f>
        <v>1192</v>
      </c>
      <c r="E62" s="4" t="str">
        <f>IFERROR(
    _xlfn.XLOOKUP($H62,WEAP!$F:$F,WEAP!$B:$B),
    IF($I62="","",_xlfn.XLOOKUP($I62,WEAP!$G:$G,WEAP!$B:$B,""))
)</f>
        <v>Glenn Colusa Canal   0 \ Headflow</v>
      </c>
      <c r="F62" s="4" t="str">
        <f>IFERROR(
    _xlfn.XLOOKUP($H62,WEAP!$F:$F,WEAP!$C:$C),
    IF($I62="","",_xlfn.XLOOKUP($I62,WEAP!$G:$G,WEAP!$C:$C,""))
)</f>
        <v>taf</v>
      </c>
      <c r="G62" s="4" t="str">
        <f>IFERROR(
    _xlfn.XLOOKUP($H62,WEAP!$F:$F,WEAP!$E:$E),
    IF($I62="","",_xlfn.XLOOKUP($I62,WEAP!$G:$G,WEAP!$E:$E,""))
)</f>
        <v>Streamflow (below node or reach listed)</v>
      </c>
      <c r="H62" s="1" t="str">
        <f t="shared" si="0"/>
        <v>Glenn Colusa Canal \ Headflow</v>
      </c>
      <c r="I62" s="1" t="str">
        <f t="shared" si="1"/>
        <v/>
      </c>
    </row>
    <row r="63" spans="1:9" x14ac:dyDescent="0.25">
      <c r="A63" t="s">
        <v>7657</v>
      </c>
      <c r="B63" t="s">
        <v>4302</v>
      </c>
      <c r="C63" t="s">
        <v>3667</v>
      </c>
      <c r="D63" s="4">
        <f>IFERROR(
    _xlfn.XLOOKUP($H63,WEAP!$F:$F,WEAP!$A:$A),
    IF($I63="","",_xlfn.XLOOKUP($I63,WEAP!$G:$G,WEAP!$A:$A,""))
)</f>
        <v>14306</v>
      </c>
      <c r="E63" s="4" t="str">
        <f>IFERROR(
    _xlfn.XLOOKUP($H63,WEAP!$F:$F,WEAP!$B:$B),
    IF($I63="","",_xlfn.XLOOKUP($I63,WEAP!$G:$G,WEAP!$B:$B,""))
)</f>
        <v>Hell Hole Tunnel   0 \ Headflow</v>
      </c>
      <c r="F63" s="4" t="str">
        <f>IFERROR(
    _xlfn.XLOOKUP($H63,WEAP!$F:$F,WEAP!$C:$C),
    IF($I63="","",_xlfn.XLOOKUP($I63,WEAP!$G:$G,WEAP!$C:$C,""))
)</f>
        <v>taf</v>
      </c>
      <c r="G63" s="4" t="str">
        <f>IFERROR(
    _xlfn.XLOOKUP($H63,WEAP!$F:$F,WEAP!$E:$E),
    IF($I63="","",_xlfn.XLOOKUP($I63,WEAP!$G:$G,WEAP!$E:$E,""))
)</f>
        <v>Streamflow (below node or reach listed)</v>
      </c>
      <c r="H63" s="1" t="str">
        <f t="shared" si="0"/>
        <v>Hell Hole Tunnel \ Headflow</v>
      </c>
      <c r="I63" s="1" t="str">
        <f t="shared" si="1"/>
        <v/>
      </c>
    </row>
    <row r="64" spans="1:9" x14ac:dyDescent="0.25">
      <c r="A64" t="s">
        <v>7658</v>
      </c>
      <c r="B64" t="s">
        <v>4304</v>
      </c>
      <c r="C64" t="s">
        <v>3667</v>
      </c>
      <c r="D64" s="4">
        <f>IFERROR(
    _xlfn.XLOOKUP($H64,WEAP!$F:$F,WEAP!$A:$A),
    IF($I64="","",_xlfn.XLOOKUP($I64,WEAP!$G:$G,WEAP!$A:$A,""))
)</f>
        <v>14294</v>
      </c>
      <c r="E64" s="4" t="str">
        <f>IFERROR(
    _xlfn.XLOOKUP($H64,WEAP!$F:$F,WEAP!$B:$B),
    IF($I64="","",_xlfn.XLOOKUP($I64,WEAP!$G:$G,WEAP!$B:$B,""))
)</f>
        <v>Jaybird Conduit   0 \ Headflow</v>
      </c>
      <c r="F64" s="4" t="str">
        <f>IFERROR(
    _xlfn.XLOOKUP($H64,WEAP!$F:$F,WEAP!$C:$C),
    IF($I64="","",_xlfn.XLOOKUP($I64,WEAP!$G:$G,WEAP!$C:$C,""))
)</f>
        <v>taf</v>
      </c>
      <c r="G64" s="4" t="str">
        <f>IFERROR(
    _xlfn.XLOOKUP($H64,WEAP!$F:$F,WEAP!$E:$E),
    IF($I64="","",_xlfn.XLOOKUP($I64,WEAP!$G:$G,WEAP!$E:$E,""))
)</f>
        <v>Streamflow (below node or reach listed)</v>
      </c>
      <c r="H64" s="1" t="str">
        <f t="shared" si="0"/>
        <v>Jaybird Conduit \ Headflow</v>
      </c>
      <c r="I64" s="1" t="str">
        <f t="shared" si="1"/>
        <v/>
      </c>
    </row>
    <row r="65" spans="1:9" x14ac:dyDescent="0.25">
      <c r="A65" t="s">
        <v>2160</v>
      </c>
      <c r="B65" t="s">
        <v>3969</v>
      </c>
      <c r="C65" t="s">
        <v>3667</v>
      </c>
      <c r="D65" s="4">
        <f>IFERROR(
    _xlfn.XLOOKUP($H65,WEAP!$F:$F,WEAP!$A:$A),
    IF($I65="","",_xlfn.XLOOKUP($I65,WEAP!$G:$G,WEAP!$A:$A,""))
)</f>
        <v>8485</v>
      </c>
      <c r="E65" s="4" t="str">
        <f>IFERROR(
    _xlfn.XLOOKUP($H65,WEAP!$F:$F,WEAP!$B:$B),
    IF($I65="","",_xlfn.XLOOKUP($I65,WEAP!$G:$G,WEAP!$B:$B,""))
)</f>
        <v>Joint Board Canal   0 \ Headflow</v>
      </c>
      <c r="F65" s="4" t="str">
        <f>IFERROR(
    _xlfn.XLOOKUP($H65,WEAP!$F:$F,WEAP!$C:$C),
    IF($I65="","",_xlfn.XLOOKUP($I65,WEAP!$G:$G,WEAP!$C:$C,""))
)</f>
        <v>taf</v>
      </c>
      <c r="G65" s="4" t="str">
        <f>IFERROR(
    _xlfn.XLOOKUP($H65,WEAP!$F:$F,WEAP!$E:$E),
    IF($I65="","",_xlfn.XLOOKUP($I65,WEAP!$G:$G,WEAP!$E:$E,""))
)</f>
        <v>Streamflow (below node or reach listed)</v>
      </c>
      <c r="H65" s="1" t="str">
        <f t="shared" si="0"/>
        <v>Joint Board Canal \ Headflow</v>
      </c>
      <c r="I65" s="1" t="str">
        <f t="shared" si="1"/>
        <v/>
      </c>
    </row>
    <row r="66" spans="1:9" x14ac:dyDescent="0.25">
      <c r="A66" t="s">
        <v>7659</v>
      </c>
      <c r="B66" t="s">
        <v>4306</v>
      </c>
      <c r="C66" t="s">
        <v>3667</v>
      </c>
      <c r="D66" s="4">
        <f>IFERROR(
    _xlfn.XLOOKUP($H66,WEAP!$F:$F,WEAP!$A:$A),
    IF($I66="","",_xlfn.XLOOKUP($I66,WEAP!$G:$G,WEAP!$A:$A,""))
)</f>
        <v>14718</v>
      </c>
      <c r="E66" s="4" t="str">
        <f>IFERROR(
    _xlfn.XLOOKUP($H66,WEAP!$F:$F,WEAP!$B:$B),
    IF($I66="","",_xlfn.XLOOKUP($I66,WEAP!$G:$G,WEAP!$B:$B,""))
)</f>
        <v>Jones Fork Tunnel   0 \ Headflow</v>
      </c>
      <c r="F66" s="4" t="str">
        <f>IFERROR(
    _xlfn.XLOOKUP($H66,WEAP!$F:$F,WEAP!$C:$C),
    IF($I66="","",_xlfn.XLOOKUP($I66,WEAP!$G:$G,WEAP!$C:$C,""))
)</f>
        <v>taf</v>
      </c>
      <c r="G66" s="4" t="str">
        <f>IFERROR(
    _xlfn.XLOOKUP($H66,WEAP!$F:$F,WEAP!$E:$E),
    IF($I66="","",_xlfn.XLOOKUP($I66,WEAP!$G:$G,WEAP!$E:$E,""))
)</f>
        <v>Streamflow (below node or reach listed)</v>
      </c>
      <c r="H66" s="1" t="str">
        <f t="shared" si="0"/>
        <v>Jones Fork Tunnel \ Headflow</v>
      </c>
      <c r="I66" s="1" t="str">
        <f t="shared" si="1"/>
        <v/>
      </c>
    </row>
    <row r="67" spans="1:9" x14ac:dyDescent="0.25">
      <c r="A67" t="s">
        <v>7294</v>
      </c>
      <c r="B67" t="s">
        <v>3970</v>
      </c>
      <c r="C67" t="s">
        <v>3667</v>
      </c>
      <c r="D67" s="4">
        <f>IFERROR(
    _xlfn.XLOOKUP($H67,WEAP!$F:$F,WEAP!$A:$A),
    IF($I67="","",_xlfn.XLOOKUP($I67,WEAP!$G:$G,WEAP!$A:$A,""))
)</f>
        <v>6902</v>
      </c>
      <c r="E67" s="4" t="str">
        <f>IFERROR(
    _xlfn.XLOOKUP($H67,WEAP!$F:$F,WEAP!$B:$B),
    IF($I67="","",_xlfn.XLOOKUP($I67,WEAP!$G:$G,WEAP!$B:$B,""))
)</f>
        <v>Kelly Ridge Powerhouse   0 \ Headflow</v>
      </c>
      <c r="F67" s="4" t="str">
        <f>IFERROR(
    _xlfn.XLOOKUP($H67,WEAP!$F:$F,WEAP!$C:$C),
    IF($I67="","",_xlfn.XLOOKUP($I67,WEAP!$G:$G,WEAP!$C:$C,""))
)</f>
        <v>taf</v>
      </c>
      <c r="G67" s="4" t="str">
        <f>IFERROR(
    _xlfn.XLOOKUP($H67,WEAP!$F:$F,WEAP!$E:$E),
    IF($I67="","",_xlfn.XLOOKUP($I67,WEAP!$G:$G,WEAP!$E:$E,""))
)</f>
        <v>Streamflow (below node or reach listed)</v>
      </c>
      <c r="H67" s="1" t="str">
        <f t="shared" ref="H67:H130" si="2">IFERROR(
    _xlfn.LET(
        _xlpm.txt,TRIM(B67),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B67
)</f>
        <v>Kelly Ridge Powerhouse \ Headflow</v>
      </c>
      <c r="I67" s="1" t="str">
        <f t="shared" ref="I67:I130" si="3">IFERROR(
    _xlfn.LET(
        _xlpm.txt,B67,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68" spans="1:9" x14ac:dyDescent="0.25">
      <c r="A68" t="s">
        <v>7660</v>
      </c>
      <c r="B68" t="s">
        <v>4309</v>
      </c>
      <c r="C68" t="s">
        <v>3667</v>
      </c>
      <c r="D68" s="4">
        <f>IFERROR(
    _xlfn.XLOOKUP($H68,WEAP!$F:$F,WEAP!$A:$A),
    IF($I68="","",_xlfn.XLOOKUP($I68,WEAP!$G:$G,WEAP!$A:$A,""))
)</f>
        <v>6923</v>
      </c>
      <c r="E68" s="4" t="str">
        <f>IFERROR(
    _xlfn.XLOOKUP($H68,WEAP!$F:$F,WEAP!$B:$B),
    IF($I68="","",_xlfn.XLOOKUP($I68,WEAP!$G:$G,WEAP!$B:$B,""))
)</f>
        <v>Lohman Ridge Tunnel   0 \ Headflow</v>
      </c>
      <c r="F68" s="4" t="str">
        <f>IFERROR(
    _xlfn.XLOOKUP($H68,WEAP!$F:$F,WEAP!$C:$C),
    IF($I68="","",_xlfn.XLOOKUP($I68,WEAP!$G:$G,WEAP!$C:$C,""))
)</f>
        <v>taf</v>
      </c>
      <c r="G68" s="4" t="str">
        <f>IFERROR(
    _xlfn.XLOOKUP($H68,WEAP!$F:$F,WEAP!$E:$E),
    IF($I68="","",_xlfn.XLOOKUP($I68,WEAP!$G:$G,WEAP!$E:$E,""))
)</f>
        <v>Streamflow (below node or reach listed)</v>
      </c>
      <c r="H68" s="1" t="str">
        <f t="shared" si="2"/>
        <v>Lohman Ridge Tunnel \ Headflow</v>
      </c>
      <c r="I68" s="1" t="str">
        <f t="shared" si="3"/>
        <v/>
      </c>
    </row>
    <row r="69" spans="1:9" x14ac:dyDescent="0.25">
      <c r="A69" t="s">
        <v>7661</v>
      </c>
      <c r="B69" t="s">
        <v>4311</v>
      </c>
      <c r="C69" t="s">
        <v>3667</v>
      </c>
      <c r="D69" s="4">
        <f>IFERROR(
    _xlfn.XLOOKUP($H69,WEAP!$F:$F,WEAP!$A:$A),
    IF($I69="","",_xlfn.XLOOKUP($I69,WEAP!$G:$G,WEAP!$A:$A,""))
)</f>
        <v>13828</v>
      </c>
      <c r="E69" s="4" t="str">
        <f>IFERROR(
    _xlfn.XLOOKUP($H69,WEAP!$F:$F,WEAP!$B:$B),
    IF($I69="","",_xlfn.XLOOKUP($I69,WEAP!$G:$G,WEAP!$B:$B,""))
)</f>
        <v>Long Canyon Creek Diversion Tunnel   0 \ Headflow</v>
      </c>
      <c r="F69" s="4" t="str">
        <f>IFERROR(
    _xlfn.XLOOKUP($H69,WEAP!$F:$F,WEAP!$C:$C),
    IF($I69="","",_xlfn.XLOOKUP($I69,WEAP!$G:$G,WEAP!$C:$C,""))
)</f>
        <v>taf</v>
      </c>
      <c r="G69" s="4" t="str">
        <f>IFERROR(
    _xlfn.XLOOKUP($H69,WEAP!$F:$F,WEAP!$E:$E),
    IF($I69="","",_xlfn.XLOOKUP($I69,WEAP!$G:$G,WEAP!$E:$E,""))
)</f>
        <v>Streamflow (below node or reach listed)</v>
      </c>
      <c r="H69" s="1" t="str">
        <f t="shared" si="2"/>
        <v>Long Canyon Creek Diversion Tunnel \ Headflow</v>
      </c>
      <c r="I69" s="1" t="str">
        <f t="shared" si="3"/>
        <v/>
      </c>
    </row>
    <row r="70" spans="1:9" x14ac:dyDescent="0.25">
      <c r="A70" t="s">
        <v>7662</v>
      </c>
      <c r="B70" t="s">
        <v>4312</v>
      </c>
      <c r="C70" t="s">
        <v>3667</v>
      </c>
      <c r="D70" s="4">
        <f>IFERROR(
    _xlfn.XLOOKUP($H70,WEAP!$F:$F,WEAP!$A:$A),
    IF($I70="","",_xlfn.XLOOKUP($I70,WEAP!$G:$G,WEAP!$A:$A,""))
)</f>
        <v>13933</v>
      </c>
      <c r="E70" s="4" t="str">
        <f>IFERROR(
    _xlfn.XLOOKUP($H70,WEAP!$F:$F,WEAP!$B:$B),
    IF($I70="","",_xlfn.XLOOKUP($I70,WEAP!$G:$G,WEAP!$B:$B,""))
)</f>
        <v>Loon Lake Powerplant   0 \ Headflow</v>
      </c>
      <c r="F70" s="4" t="str">
        <f>IFERROR(
    _xlfn.XLOOKUP($H70,WEAP!$F:$F,WEAP!$C:$C),
    IF($I70="","",_xlfn.XLOOKUP($I70,WEAP!$G:$G,WEAP!$C:$C,""))
)</f>
        <v>taf</v>
      </c>
      <c r="G70" s="4" t="str">
        <f>IFERROR(
    _xlfn.XLOOKUP($H70,WEAP!$F:$F,WEAP!$E:$E),
    IF($I70="","",_xlfn.XLOOKUP($I70,WEAP!$G:$G,WEAP!$E:$E,""))
)</f>
        <v>Streamflow (below node or reach listed)</v>
      </c>
      <c r="H70" s="1" t="str">
        <f t="shared" si="2"/>
        <v>Loon Lake Powerplant \ Headflow</v>
      </c>
      <c r="I70" s="1" t="str">
        <f t="shared" si="3"/>
        <v/>
      </c>
    </row>
    <row r="71" spans="1:9" x14ac:dyDescent="0.25">
      <c r="A71" t="s">
        <v>2029</v>
      </c>
      <c r="B71" t="s">
        <v>4313</v>
      </c>
      <c r="C71" t="s">
        <v>3667</v>
      </c>
      <c r="D71" s="4">
        <f>IFERROR(
    _xlfn.XLOOKUP($H71,WEAP!$F:$F,WEAP!$A:$A),
    IF($I71="","",_xlfn.XLOOKUP($I71,WEAP!$G:$G,WEAP!$A:$A,""))
)</f>
        <v>14635</v>
      </c>
      <c r="E71" s="4" t="str">
        <f>IFERROR(
    _xlfn.XLOOKUP($H71,WEAP!$F:$F,WEAP!$B:$B),
    IF($I71="","",_xlfn.XLOOKUP($I71,WEAP!$G:$G,WEAP!$B:$B,""))
)</f>
        <v>Lower Boardman Canal   0 \ Headflow</v>
      </c>
      <c r="F71" s="4" t="str">
        <f>IFERROR(
    _xlfn.XLOOKUP($H71,WEAP!$F:$F,WEAP!$C:$C),
    IF($I71="","",_xlfn.XLOOKUP($I71,WEAP!$G:$G,WEAP!$C:$C,""))
)</f>
        <v>taf</v>
      </c>
      <c r="G71" s="4" t="str">
        <f>IFERROR(
    _xlfn.XLOOKUP($H71,WEAP!$F:$F,WEAP!$E:$E),
    IF($I71="","",_xlfn.XLOOKUP($I71,WEAP!$G:$G,WEAP!$E:$E,""))
)</f>
        <v>Streamflow (below node or reach listed)</v>
      </c>
      <c r="H71" s="1" t="str">
        <f t="shared" si="2"/>
        <v>Lower Boardman Canal \ Headflow</v>
      </c>
      <c r="I71" s="1" t="str">
        <f t="shared" si="3"/>
        <v/>
      </c>
    </row>
    <row r="72" spans="1:9" x14ac:dyDescent="0.25">
      <c r="A72" t="s">
        <v>7663</v>
      </c>
      <c r="B72" t="s">
        <v>4315</v>
      </c>
      <c r="C72" t="s">
        <v>3667</v>
      </c>
      <c r="D72" s="4">
        <f>IFERROR(
    _xlfn.XLOOKUP($H72,WEAP!$F:$F,WEAP!$A:$A),
    IF($I72="","",_xlfn.XLOOKUP($I72,WEAP!$G:$G,WEAP!$A:$A,""))
)</f>
        <v>10813</v>
      </c>
      <c r="E72" s="4" t="str">
        <f>IFERROR(
    _xlfn.XLOOKUP($H72,WEAP!$F:$F,WEAP!$B:$B),
    IF($I72="","",_xlfn.XLOOKUP($I72,WEAP!$G:$G,WEAP!$B:$B,""))
)</f>
        <v>Milton Bowman Tunnel   0 \ Headflow</v>
      </c>
      <c r="F72" s="4" t="str">
        <f>IFERROR(
    _xlfn.XLOOKUP($H72,WEAP!$F:$F,WEAP!$C:$C),
    IF($I72="","",_xlfn.XLOOKUP($I72,WEAP!$G:$G,WEAP!$C:$C,""))
)</f>
        <v>taf</v>
      </c>
      <c r="G72" s="4" t="str">
        <f>IFERROR(
    _xlfn.XLOOKUP($H72,WEAP!$F:$F,WEAP!$E:$E),
    IF($I72="","",_xlfn.XLOOKUP($I72,WEAP!$G:$G,WEAP!$E:$E,""))
)</f>
        <v>Streamflow (below node or reach listed)</v>
      </c>
      <c r="H72" s="1" t="str">
        <f t="shared" si="2"/>
        <v>Milton Bowman Tunnel \ Headflow</v>
      </c>
      <c r="I72" s="1" t="str">
        <f t="shared" si="3"/>
        <v/>
      </c>
    </row>
    <row r="73" spans="1:9" x14ac:dyDescent="0.25">
      <c r="A73" t="s">
        <v>2131</v>
      </c>
      <c r="B73" t="s">
        <v>3972</v>
      </c>
      <c r="C73" t="s">
        <v>3667</v>
      </c>
      <c r="D73" s="4">
        <f>IFERROR(
    _xlfn.XLOOKUP($H73,WEAP!$F:$F,WEAP!$A:$A),
    IF($I73="","",_xlfn.XLOOKUP($I73,WEAP!$G:$G,WEAP!$A:$A,""))
)</f>
        <v>6898</v>
      </c>
      <c r="E73" s="4" t="str">
        <f>IFERROR(
    _xlfn.XLOOKUP($H73,WEAP!$F:$F,WEAP!$B:$B),
    IF($I73="","",_xlfn.XLOOKUP($I73,WEAP!$G:$G,WEAP!$B:$B,""))
)</f>
        <v>Miners Ranch Canal   0 \ Headflow</v>
      </c>
      <c r="F73" s="4" t="str">
        <f>IFERROR(
    _xlfn.XLOOKUP($H73,WEAP!$F:$F,WEAP!$C:$C),
    IF($I73="","",_xlfn.XLOOKUP($I73,WEAP!$G:$G,WEAP!$C:$C,""))
)</f>
        <v>taf</v>
      </c>
      <c r="G73" s="4" t="str">
        <f>IFERROR(
    _xlfn.XLOOKUP($H73,WEAP!$F:$F,WEAP!$E:$E),
    IF($I73="","",_xlfn.XLOOKUP($I73,WEAP!$G:$G,WEAP!$E:$E,""))
)</f>
        <v>Streamflow (below node or reach listed)</v>
      </c>
      <c r="H73" s="1" t="str">
        <f t="shared" si="2"/>
        <v>Miners Ranch Canal \ Headflow</v>
      </c>
      <c r="I73" s="1" t="str">
        <f t="shared" si="3"/>
        <v/>
      </c>
    </row>
    <row r="74" spans="1:9" x14ac:dyDescent="0.25">
      <c r="A74" t="s">
        <v>3484</v>
      </c>
      <c r="B74" t="s">
        <v>4316</v>
      </c>
      <c r="C74" t="s">
        <v>3667</v>
      </c>
      <c r="D74" s="4">
        <f>IFERROR(
    _xlfn.XLOOKUP($H74,WEAP!$F:$F,WEAP!$A:$A),
    IF($I74="","",_xlfn.XLOOKUP($I74,WEAP!$G:$G,WEAP!$A:$A,""))
)</f>
        <v>5319</v>
      </c>
      <c r="E74" s="4" t="str">
        <f>IFERROR(
    _xlfn.XLOOKUP($H74,WEAP!$F:$F,WEAP!$B:$B),
    IF($I74="","",_xlfn.XLOOKUP($I74,WEAP!$G:$G,WEAP!$B:$B,""))
)</f>
        <v>Mokelumne Aqueduct   0 \ Headflow</v>
      </c>
      <c r="F74" s="4" t="str">
        <f>IFERROR(
    _xlfn.XLOOKUP($H74,WEAP!$F:$F,WEAP!$C:$C),
    IF($I74="","",_xlfn.XLOOKUP($I74,WEAP!$G:$G,WEAP!$C:$C,""))
)</f>
        <v>taf</v>
      </c>
      <c r="G74" s="4" t="str">
        <f>IFERROR(
    _xlfn.XLOOKUP($H74,WEAP!$F:$F,WEAP!$E:$E),
    IF($I74="","",_xlfn.XLOOKUP($I74,WEAP!$G:$G,WEAP!$E:$E,""))
)</f>
        <v>Streamflow (below node or reach listed)</v>
      </c>
      <c r="H74" s="1" t="str">
        <f t="shared" si="2"/>
        <v>Mokelumne Aqueduct \ Headflow</v>
      </c>
      <c r="I74" s="1" t="str">
        <f t="shared" si="3"/>
        <v/>
      </c>
    </row>
    <row r="75" spans="1:9" x14ac:dyDescent="0.25">
      <c r="A75" t="s">
        <v>1894</v>
      </c>
      <c r="B75" t="s">
        <v>4320</v>
      </c>
      <c r="C75" t="s">
        <v>3667</v>
      </c>
      <c r="D75" s="4">
        <f>IFERROR(
    _xlfn.XLOOKUP($H75,WEAP!$F:$F,WEAP!$A:$A),
    IF($I75="","",_xlfn.XLOOKUP($I75,WEAP!$G:$G,WEAP!$A:$A,""))
)</f>
        <v>11853</v>
      </c>
      <c r="E75" s="4" t="str">
        <f>IFERROR(
    _xlfn.XLOOKUP($H75,WEAP!$F:$F,WEAP!$B:$B),
    IF($I75="","",_xlfn.XLOOKUP($I75,WEAP!$G:$G,WEAP!$B:$B,""))
)</f>
        <v>North Bay Aqueduct   0 \ Headflow</v>
      </c>
      <c r="F75" s="4" t="str">
        <f>IFERROR(
    _xlfn.XLOOKUP($H75,WEAP!$F:$F,WEAP!$C:$C),
    IF($I75="","",_xlfn.XLOOKUP($I75,WEAP!$G:$G,WEAP!$C:$C,""))
)</f>
        <v>taf</v>
      </c>
      <c r="G75" s="4" t="str">
        <f>IFERROR(
    _xlfn.XLOOKUP($H75,WEAP!$F:$F,WEAP!$E:$E),
    IF($I75="","",_xlfn.XLOOKUP($I75,WEAP!$G:$G,WEAP!$E:$E,""))
)</f>
        <v>Streamflow (below node or reach listed)</v>
      </c>
      <c r="H75" s="1" t="str">
        <f t="shared" si="2"/>
        <v>North Bay Aqueduct \ Headflow</v>
      </c>
      <c r="I75" s="1" t="str">
        <f t="shared" si="3"/>
        <v/>
      </c>
    </row>
    <row r="76" spans="1:9" x14ac:dyDescent="0.25">
      <c r="A76" t="s">
        <v>7664</v>
      </c>
      <c r="B76" t="s">
        <v>4325</v>
      </c>
      <c r="C76" t="s">
        <v>3667</v>
      </c>
      <c r="D76" s="4">
        <f>IFERROR(
    _xlfn.XLOOKUP($H76,WEAP!$F:$F,WEAP!$A:$A),
    IF($I76="","",_xlfn.XLOOKUP($I76,WEAP!$G:$G,WEAP!$A:$A,""))
)</f>
        <v>14207</v>
      </c>
      <c r="E76" s="4" t="str">
        <f>IFERROR(
    _xlfn.XLOOKUP($H76,WEAP!$F:$F,WEAP!$B:$B),
    IF($I76="","",_xlfn.XLOOKUP($I76,WEAP!$G:$G,WEAP!$B:$B,""))
)</f>
        <v>Oxbow Powerhouse   0 \ Headflow</v>
      </c>
      <c r="F76" s="4" t="str">
        <f>IFERROR(
    _xlfn.XLOOKUP($H76,WEAP!$F:$F,WEAP!$C:$C),
    IF($I76="","",_xlfn.XLOOKUP($I76,WEAP!$G:$G,WEAP!$C:$C,""))
)</f>
        <v>taf</v>
      </c>
      <c r="G76" s="4" t="str">
        <f>IFERROR(
    _xlfn.XLOOKUP($H76,WEAP!$F:$F,WEAP!$E:$E),
    IF($I76="","",_xlfn.XLOOKUP($I76,WEAP!$G:$G,WEAP!$E:$E,""))
)</f>
        <v>Streamflow (below node or reach listed)</v>
      </c>
      <c r="H76" s="1" t="str">
        <f t="shared" si="2"/>
        <v>Oxbow Powerhouse \ Headflow</v>
      </c>
      <c r="I76" s="1" t="str">
        <f t="shared" si="3"/>
        <v/>
      </c>
    </row>
    <row r="77" spans="1:9" x14ac:dyDescent="0.25">
      <c r="A77" t="s">
        <v>2066</v>
      </c>
      <c r="B77" t="s">
        <v>3973</v>
      </c>
      <c r="C77" t="s">
        <v>3667</v>
      </c>
      <c r="D77" s="4">
        <f>IFERROR(
    _xlfn.XLOOKUP($H77,WEAP!$F:$F,WEAP!$A:$A),
    IF($I77="","",_xlfn.XLOOKUP($I77,WEAP!$G:$G,WEAP!$A:$A,""))
)</f>
        <v>8480</v>
      </c>
      <c r="E77" s="4" t="str">
        <f>IFERROR(
    _xlfn.XLOOKUP($H77,WEAP!$F:$F,WEAP!$B:$B),
    IF($I77="","",_xlfn.XLOOKUP($I77,WEAP!$G:$G,WEAP!$B:$B,""))
)</f>
        <v>Palermo Canal   0 \ Headflow</v>
      </c>
      <c r="F77" s="4" t="str">
        <f>IFERROR(
    _xlfn.XLOOKUP($H77,WEAP!$F:$F,WEAP!$C:$C),
    IF($I77="","",_xlfn.XLOOKUP($I77,WEAP!$G:$G,WEAP!$C:$C,""))
)</f>
        <v>taf</v>
      </c>
      <c r="G77" s="4" t="str">
        <f>IFERROR(
    _xlfn.XLOOKUP($H77,WEAP!$F:$F,WEAP!$E:$E),
    IF($I77="","",_xlfn.XLOOKUP($I77,WEAP!$G:$G,WEAP!$E:$E,""))
)</f>
        <v>Streamflow (below node or reach listed)</v>
      </c>
      <c r="H77" s="1" t="str">
        <f t="shared" si="2"/>
        <v>Palermo Canal \ Headflow</v>
      </c>
      <c r="I77" s="1" t="str">
        <f t="shared" si="3"/>
        <v/>
      </c>
    </row>
    <row r="78" spans="1:9" x14ac:dyDescent="0.25">
      <c r="A78" t="s">
        <v>7665</v>
      </c>
      <c r="B78" t="s">
        <v>4326</v>
      </c>
      <c r="C78" t="s">
        <v>3667</v>
      </c>
      <c r="D78" s="4">
        <f>IFERROR(
    _xlfn.XLOOKUP($H78,WEAP!$F:$F,WEAP!$A:$A),
    IF($I78="","",_xlfn.XLOOKUP($I78,WEAP!$G:$G,WEAP!$A:$A,""))
)</f>
        <v>7036</v>
      </c>
      <c r="E78" s="4" t="str">
        <f>IFERROR(
    _xlfn.XLOOKUP($H78,WEAP!$F:$F,WEAP!$B:$B),
    IF($I78="","",_xlfn.XLOOKUP($I78,WEAP!$G:$G,WEAP!$B:$B,""))
)</f>
        <v>Pardee to Amador   0 \ Headflow</v>
      </c>
      <c r="F78" s="4" t="str">
        <f>IFERROR(
    _xlfn.XLOOKUP($H78,WEAP!$F:$F,WEAP!$C:$C),
    IF($I78="","",_xlfn.XLOOKUP($I78,WEAP!$G:$G,WEAP!$C:$C,""))
)</f>
        <v>taf</v>
      </c>
      <c r="G78" s="4" t="str">
        <f>IFERROR(
    _xlfn.XLOOKUP($H78,WEAP!$F:$F,WEAP!$E:$E),
    IF($I78="","",_xlfn.XLOOKUP($I78,WEAP!$G:$G,WEAP!$E:$E,""))
)</f>
        <v>Streamflow (below node or reach listed)</v>
      </c>
      <c r="H78" s="1" t="str">
        <f t="shared" si="2"/>
        <v>Pardee to Amador \ Headflow</v>
      </c>
      <c r="I78" s="1" t="str">
        <f t="shared" si="3"/>
        <v/>
      </c>
    </row>
    <row r="79" spans="1:9" x14ac:dyDescent="0.25">
      <c r="A79" t="s">
        <v>1857</v>
      </c>
      <c r="B79" t="s">
        <v>4328</v>
      </c>
      <c r="C79" t="s">
        <v>3667</v>
      </c>
      <c r="D79" s="4">
        <f>IFERROR(
    _xlfn.XLOOKUP($H79,WEAP!$F:$F,WEAP!$A:$A),
    IF($I79="","",_xlfn.XLOOKUP($I79,WEAP!$G:$G,WEAP!$A:$A,""))
)</f>
        <v>4427</v>
      </c>
      <c r="E79" s="4" t="str">
        <f>IFERROR(
    _xlfn.XLOOKUP($H79,WEAP!$F:$F,WEAP!$B:$B),
    IF($I79="","",_xlfn.XLOOKUP($I79,WEAP!$G:$G,WEAP!$B:$B,""))
)</f>
        <v>Power Canal   7 \ Thermalito Afterbay</v>
      </c>
      <c r="F79" s="4" t="str">
        <f>IFERROR(
    _xlfn.XLOOKUP($H79,WEAP!$F:$F,WEAP!$C:$C),
    IF($I79="","",_xlfn.XLOOKUP($I79,WEAP!$G:$G,WEAP!$C:$C,""))
)</f>
        <v>taf</v>
      </c>
      <c r="G79" s="4" t="str">
        <f>IFERROR(
    _xlfn.XLOOKUP($H79,WEAP!$F:$F,WEAP!$E:$E),
    IF($I79="","",_xlfn.XLOOKUP($I79,WEAP!$G:$G,WEAP!$E:$E,""))
)</f>
        <v>Streamflow (below node or reach listed)</v>
      </c>
      <c r="H79" s="1" t="str">
        <f t="shared" si="2"/>
        <v>Power Canal \ Thermalito Afterbay</v>
      </c>
      <c r="I79" s="1" t="str">
        <f t="shared" si="3"/>
        <v>7 \ Thermalito Afterbay</v>
      </c>
    </row>
    <row r="80" spans="1:9" x14ac:dyDescent="0.25">
      <c r="A80" t="s">
        <v>2081</v>
      </c>
      <c r="B80" t="s">
        <v>3976</v>
      </c>
      <c r="C80" t="s">
        <v>3667</v>
      </c>
      <c r="D80" s="4">
        <f>IFERROR(
    _xlfn.XLOOKUP($H80,WEAP!$F:$F,WEAP!$A:$A),
    IF($I80="","",_xlfn.XLOOKUP($I80,WEAP!$G:$G,WEAP!$A:$A,""))
)</f>
        <v>4292</v>
      </c>
      <c r="E80" s="4" t="str">
        <f>IFERROR(
    _xlfn.XLOOKUP($H80,WEAP!$F:$F,WEAP!$B:$B),
    IF($I80="","",_xlfn.XLOOKUP($I80,WEAP!$G:$G,WEAP!$B:$B,""))
)</f>
        <v>Putah South Canal   0 \ Headflow</v>
      </c>
      <c r="F80" s="4" t="str">
        <f>IFERROR(
    _xlfn.XLOOKUP($H80,WEAP!$F:$F,WEAP!$C:$C),
    IF($I80="","",_xlfn.XLOOKUP($I80,WEAP!$G:$G,WEAP!$C:$C,""))
)</f>
        <v>taf</v>
      </c>
      <c r="G80" s="4" t="str">
        <f>IFERROR(
    _xlfn.XLOOKUP($H80,WEAP!$F:$F,WEAP!$E:$E),
    IF($I80="","",_xlfn.XLOOKUP($I80,WEAP!$G:$G,WEAP!$E:$E,""))
)</f>
        <v>Streamflow (below node or reach listed)</v>
      </c>
      <c r="H80" s="1" t="str">
        <f t="shared" si="2"/>
        <v>Putah South Canal \ Headflow</v>
      </c>
      <c r="I80" s="1" t="str">
        <f t="shared" si="3"/>
        <v/>
      </c>
    </row>
    <row r="81" spans="1:9" x14ac:dyDescent="0.25">
      <c r="A81" t="s">
        <v>7666</v>
      </c>
      <c r="B81" t="s">
        <v>4331</v>
      </c>
      <c r="C81" t="s">
        <v>3667</v>
      </c>
      <c r="D81" s="4">
        <f>IFERROR(
    _xlfn.XLOOKUP($H81,WEAP!$F:$F,WEAP!$A:$A),
    IF($I81="","",_xlfn.XLOOKUP($I81,WEAP!$G:$G,WEAP!$A:$A,""))
)</f>
        <v>13809</v>
      </c>
      <c r="E81" s="4" t="str">
        <f>IFERROR(
    _xlfn.XLOOKUP($H81,WEAP!$F:$F,WEAP!$B:$B),
    IF($I81="","",_xlfn.XLOOKUP($I81,WEAP!$G:$G,WEAP!$B:$B,""))
)</f>
        <v>Ralston Tunnel   0 \ Headflow</v>
      </c>
      <c r="F81" s="4" t="str">
        <f>IFERROR(
    _xlfn.XLOOKUP($H81,WEAP!$F:$F,WEAP!$C:$C),
    IF($I81="","",_xlfn.XLOOKUP($I81,WEAP!$G:$G,WEAP!$C:$C,""))
)</f>
        <v>taf</v>
      </c>
      <c r="G81" s="4" t="str">
        <f>IFERROR(
    _xlfn.XLOOKUP($H81,WEAP!$F:$F,WEAP!$E:$E),
    IF($I81="","",_xlfn.XLOOKUP($I81,WEAP!$G:$G,WEAP!$E:$E,""))
)</f>
        <v>Streamflow (below node or reach listed)</v>
      </c>
      <c r="H81" s="1" t="str">
        <f t="shared" si="2"/>
        <v>Ralston Tunnel \ Headflow</v>
      </c>
      <c r="I81" s="1" t="str">
        <f t="shared" si="3"/>
        <v/>
      </c>
    </row>
    <row r="82" spans="1:9" x14ac:dyDescent="0.25">
      <c r="A82" t="s">
        <v>2161</v>
      </c>
      <c r="B82" t="s">
        <v>3977</v>
      </c>
      <c r="C82" t="s">
        <v>3667</v>
      </c>
      <c r="D82" s="4">
        <f>IFERROR(
    _xlfn.XLOOKUP($H82,WEAP!$F:$F,WEAP!$A:$A),
    IF($I82="","",_xlfn.XLOOKUP($I82,WEAP!$G:$G,WEAP!$A:$A,""))
)</f>
        <v>9846</v>
      </c>
      <c r="E82" s="4" t="str">
        <f>IFERROR(
    _xlfn.XLOOKUP($H82,WEAP!$F:$F,WEAP!$B:$B),
    IF($I82="","",_xlfn.XLOOKUP($I82,WEAP!$G:$G,WEAP!$B:$B,""))
)</f>
        <v>Richvale Canal   0 \ Headflow</v>
      </c>
      <c r="F82" s="4" t="str">
        <f>IFERROR(
    _xlfn.XLOOKUP($H82,WEAP!$F:$F,WEAP!$C:$C),
    IF($I82="","",_xlfn.XLOOKUP($I82,WEAP!$G:$G,WEAP!$C:$C,""))
)</f>
        <v>taf</v>
      </c>
      <c r="G82" s="4" t="str">
        <f>IFERROR(
    _xlfn.XLOOKUP($H82,WEAP!$F:$F,WEAP!$E:$E),
    IF($I82="","",_xlfn.XLOOKUP($I82,WEAP!$G:$G,WEAP!$E:$E,""))
)</f>
        <v>Streamflow (below node or reach listed)</v>
      </c>
      <c r="H82" s="1" t="str">
        <f t="shared" si="2"/>
        <v>Richvale Canal \ Headflow</v>
      </c>
      <c r="I82" s="1" t="str">
        <f t="shared" si="3"/>
        <v/>
      </c>
    </row>
    <row r="83" spans="1:9" x14ac:dyDescent="0.25">
      <c r="A83" t="s">
        <v>7667</v>
      </c>
      <c r="B83" t="s">
        <v>4332</v>
      </c>
      <c r="C83" t="s">
        <v>3667</v>
      </c>
      <c r="D83" s="4">
        <f>IFERROR(
    _xlfn.XLOOKUP($H83,WEAP!$F:$F,WEAP!$A:$A),
    IF($I83="","",_xlfn.XLOOKUP($I83,WEAP!$G:$G,WEAP!$A:$A,""))
)</f>
        <v>10983</v>
      </c>
      <c r="E83" s="4" t="str">
        <f>IFERROR(
    _xlfn.XLOOKUP($H83,WEAP!$F:$F,WEAP!$B:$B),
    IF($I83="","",_xlfn.XLOOKUP($I83,WEAP!$G:$G,WEAP!$B:$B,""))
)</f>
        <v>Robbs Peak Tunnel   0 \ Headflow</v>
      </c>
      <c r="F83" s="4" t="str">
        <f>IFERROR(
    _xlfn.XLOOKUP($H83,WEAP!$F:$F,WEAP!$C:$C),
    IF($I83="","",_xlfn.XLOOKUP($I83,WEAP!$G:$G,WEAP!$C:$C,""))
)</f>
        <v>taf</v>
      </c>
      <c r="G83" s="4" t="str">
        <f>IFERROR(
    _xlfn.XLOOKUP($H83,WEAP!$F:$F,WEAP!$E:$E),
    IF($I83="","",_xlfn.XLOOKUP($I83,WEAP!$G:$G,WEAP!$E:$E,""))
)</f>
        <v>Streamflow (below node or reach listed)</v>
      </c>
      <c r="H83" s="1" t="str">
        <f t="shared" si="2"/>
        <v>Robbs Peak Tunnel \ Headflow</v>
      </c>
      <c r="I83" s="1" t="str">
        <f t="shared" si="3"/>
        <v/>
      </c>
    </row>
    <row r="84" spans="1:9" x14ac:dyDescent="0.25">
      <c r="A84" t="s">
        <v>2085</v>
      </c>
      <c r="B84" t="s">
        <v>7316</v>
      </c>
      <c r="C84" t="s">
        <v>3667</v>
      </c>
      <c r="D84" s="4">
        <f>IFERROR(
    _xlfn.XLOOKUP($H84,WEAP!$F:$F,WEAP!$A:$A),
    IF($I84="","",_xlfn.XLOOKUP($I84,WEAP!$G:$G,WEAP!$A:$A,""))
)</f>
        <v>15843</v>
      </c>
      <c r="E84" s="4" t="str">
        <f>IFERROR(
    _xlfn.XLOOKUP($H84,WEAP!$F:$F,WEAP!$B:$B),
    IF($I84="","",_xlfn.XLOOKUP($I84,WEAP!$G:$G,WEAP!$B:$B,""))
)</f>
        <v>Rock Slough Intake   0 \ Headflow</v>
      </c>
      <c r="F84" s="4" t="str">
        <f>IFERROR(
    _xlfn.XLOOKUP($H84,WEAP!$F:$F,WEAP!$C:$C),
    IF($I84="","",_xlfn.XLOOKUP($I84,WEAP!$G:$G,WEAP!$C:$C,""))
)</f>
        <v>taf</v>
      </c>
      <c r="G84" s="4" t="str">
        <f>IFERROR(
    _xlfn.XLOOKUP($H84,WEAP!$F:$F,WEAP!$E:$E),
    IF($I84="","",_xlfn.XLOOKUP($I84,WEAP!$G:$G,WEAP!$E:$E,""))
)</f>
        <v>Streamflow (below node or reach listed)</v>
      </c>
      <c r="H84" s="1" t="str">
        <f t="shared" si="2"/>
        <v>Rock Slough Intake \ Headflow</v>
      </c>
      <c r="I84" s="1" t="str">
        <f t="shared" si="3"/>
        <v/>
      </c>
    </row>
    <row r="85" spans="1:9" x14ac:dyDescent="0.25">
      <c r="A85" t="s">
        <v>7668</v>
      </c>
      <c r="B85" t="s">
        <v>4335</v>
      </c>
      <c r="C85" t="s">
        <v>3667</v>
      </c>
      <c r="D85" s="4">
        <f>IFERROR(
    _xlfn.XLOOKUP($H85,WEAP!$F:$F,WEAP!$A:$A),
    IF($I85="","",_xlfn.XLOOKUP($I85,WEAP!$G:$G,WEAP!$A:$A,""))
)</f>
        <v>13947</v>
      </c>
      <c r="E85" s="4" t="str">
        <f>IFERROR(
    _xlfn.XLOOKUP($H85,WEAP!$F:$F,WEAP!$B:$B),
    IF($I85="","",_xlfn.XLOOKUP($I85,WEAP!$G:$G,WEAP!$B:$B,""))
)</f>
        <v>Rubicon Rockbound Tunnel   0 \ Headflow</v>
      </c>
      <c r="F85" s="4" t="str">
        <f>IFERROR(
    _xlfn.XLOOKUP($H85,WEAP!$F:$F,WEAP!$C:$C),
    IF($I85="","",_xlfn.XLOOKUP($I85,WEAP!$G:$G,WEAP!$C:$C,""))
)</f>
        <v>taf</v>
      </c>
      <c r="G85" s="4" t="str">
        <f>IFERROR(
    _xlfn.XLOOKUP($H85,WEAP!$F:$F,WEAP!$E:$E),
    IF($I85="","",_xlfn.XLOOKUP($I85,WEAP!$G:$G,WEAP!$E:$E,""))
)</f>
        <v>Streamflow (below node or reach listed)</v>
      </c>
      <c r="H85" s="1" t="str">
        <f t="shared" si="2"/>
        <v>Rubicon Rockbound Tunnel \ Headflow</v>
      </c>
      <c r="I85" s="1" t="str">
        <f t="shared" si="3"/>
        <v/>
      </c>
    </row>
    <row r="86" spans="1:9" x14ac:dyDescent="0.25">
      <c r="A86" t="s">
        <v>7214</v>
      </c>
      <c r="B86" t="s">
        <v>3980</v>
      </c>
      <c r="C86" t="s">
        <v>3667</v>
      </c>
      <c r="D86" s="4">
        <f>IFERROR(
    _xlfn.XLOOKUP($H86,WEAP!$F:$F,WEAP!$A:$A),
    IF($I86="","",_xlfn.XLOOKUP($I86,WEAP!$G:$G,WEAP!$A:$A,""))
)</f>
        <v>4970</v>
      </c>
      <c r="E86" s="4" t="str">
        <f>IFERROR(
    _xlfn.XLOOKUP($H86,WEAP!$F:$F,WEAP!$B:$B),
    IF($I86="","",_xlfn.XLOOKUP($I86,WEAP!$G:$G,WEAP!$B:$B,""))
)</f>
        <v>Slate Creek Tunnel   0 \ Headflow</v>
      </c>
      <c r="F86" s="4" t="str">
        <f>IFERROR(
    _xlfn.XLOOKUP($H86,WEAP!$F:$F,WEAP!$C:$C),
    IF($I86="","",_xlfn.XLOOKUP($I86,WEAP!$G:$G,WEAP!$C:$C,""))
)</f>
        <v>taf</v>
      </c>
      <c r="G86" s="4" t="str">
        <f>IFERROR(
    _xlfn.XLOOKUP($H86,WEAP!$F:$F,WEAP!$E:$E),
    IF($I86="","",_xlfn.XLOOKUP($I86,WEAP!$G:$G,WEAP!$E:$E,""))
)</f>
        <v>Streamflow (below node or reach listed)</v>
      </c>
      <c r="H86" s="1" t="str">
        <f t="shared" si="2"/>
        <v>Slate Creek Tunnel \ Headflow</v>
      </c>
      <c r="I86" s="1" t="str">
        <f t="shared" si="3"/>
        <v/>
      </c>
    </row>
    <row r="87" spans="1:9" x14ac:dyDescent="0.25">
      <c r="A87" t="s">
        <v>1842</v>
      </c>
      <c r="B87" t="s">
        <v>4338</v>
      </c>
      <c r="C87" t="s">
        <v>3667</v>
      </c>
      <c r="D87" s="4">
        <f>IFERROR(
    _xlfn.XLOOKUP($H87,WEAP!$F:$F,WEAP!$A:$A),
    IF($I87="","",_xlfn.XLOOKUP($I87,WEAP!$G:$G,WEAP!$A:$A,""))
)</f>
        <v>7695</v>
      </c>
      <c r="E87" s="4" t="str">
        <f>IFERROR(
    _xlfn.XLOOKUP($H87,WEAP!$F:$F,WEAP!$B:$B),
    IF($I87="","",_xlfn.XLOOKUP($I87,WEAP!$G:$G,WEAP!$B:$B,""))
)</f>
        <v>South Canal   3 \ South Canal CM 003</v>
      </c>
      <c r="F87" s="4" t="str">
        <f>IFERROR(
    _xlfn.XLOOKUP($H87,WEAP!$F:$F,WEAP!$C:$C),
    IF($I87="","",_xlfn.XLOOKUP($I87,WEAP!$G:$G,WEAP!$C:$C,""))
)</f>
        <v>taf</v>
      </c>
      <c r="G87" s="4" t="str">
        <f>IFERROR(
    _xlfn.XLOOKUP($H87,WEAP!$F:$F,WEAP!$E:$E),
    IF($I87="","",_xlfn.XLOOKUP($I87,WEAP!$G:$G,WEAP!$E:$E,""))
)</f>
        <v>Streamflow (below node or reach listed)</v>
      </c>
      <c r="H87" s="1" t="str">
        <f t="shared" si="2"/>
        <v>South Canal \ South Canal CM 003</v>
      </c>
      <c r="I87" s="1" t="str">
        <f t="shared" si="3"/>
        <v>3 \ South Canal CM 003</v>
      </c>
    </row>
    <row r="88" spans="1:9" x14ac:dyDescent="0.25">
      <c r="A88" t="s">
        <v>7669</v>
      </c>
      <c r="B88" t="s">
        <v>4340</v>
      </c>
      <c r="C88" t="s">
        <v>3667</v>
      </c>
      <c r="D88" s="4">
        <f>IFERROR(
    _xlfn.XLOOKUP($H88,WEAP!$F:$F,WEAP!$A:$A),
    IF($I88="","",_xlfn.XLOOKUP($I88,WEAP!$G:$G,WEAP!$A:$A,""))
)</f>
        <v>6870</v>
      </c>
      <c r="E88" s="4" t="str">
        <f>IFERROR(
    _xlfn.XLOOKUP($H88,WEAP!$F:$F,WEAP!$B:$B),
    IF($I88="","",_xlfn.XLOOKUP($I88,WEAP!$G:$G,WEAP!$B:$B,""))
)</f>
        <v>South Fork Tunnel   0 \ Headflow</v>
      </c>
      <c r="F88" s="4" t="str">
        <f>IFERROR(
    _xlfn.XLOOKUP($H88,WEAP!$F:$F,WEAP!$C:$C),
    IF($I88="","",_xlfn.XLOOKUP($I88,WEAP!$G:$G,WEAP!$C:$C,""))
)</f>
        <v>taf</v>
      </c>
      <c r="G88" s="4" t="str">
        <f>IFERROR(
    _xlfn.XLOOKUP($H88,WEAP!$F:$F,WEAP!$E:$E),
    IF($I88="","",_xlfn.XLOOKUP($I88,WEAP!$G:$G,WEAP!$E:$E,""))
)</f>
        <v>Streamflow (below node or reach listed)</v>
      </c>
      <c r="H88" s="1" t="str">
        <f t="shared" si="2"/>
        <v>South Fork Tunnel \ Headflow</v>
      </c>
      <c r="I88" s="1" t="str">
        <f t="shared" si="3"/>
        <v/>
      </c>
    </row>
    <row r="89" spans="1:9" x14ac:dyDescent="0.25">
      <c r="A89" t="s">
        <v>7670</v>
      </c>
      <c r="B89" t="s">
        <v>4341</v>
      </c>
      <c r="C89" t="s">
        <v>3667</v>
      </c>
      <c r="D89" s="4">
        <f>IFERROR(
    _xlfn.XLOOKUP($H89,WEAP!$F:$F,WEAP!$A:$A),
    IF($I89="","",_xlfn.XLOOKUP($I89,WEAP!$G:$G,WEAP!$A:$A,""))
)</f>
        <v>14642</v>
      </c>
      <c r="E89" s="4" t="str">
        <f>IFERROR(
    _xlfn.XLOOKUP($H89,WEAP!$F:$F,WEAP!$B:$B),
    IF($I89="","",_xlfn.XLOOKUP($I89,WEAP!$G:$G,WEAP!$B:$B,""))
)</f>
        <v>South Yuba Canal and Wasteway   0 \ Headflow</v>
      </c>
      <c r="F89" s="4" t="str">
        <f>IFERROR(
    _xlfn.XLOOKUP($H89,WEAP!$F:$F,WEAP!$C:$C),
    IF($I89="","",_xlfn.XLOOKUP($I89,WEAP!$G:$G,WEAP!$C:$C,""))
)</f>
        <v>taf</v>
      </c>
      <c r="G89" s="4" t="str">
        <f>IFERROR(
    _xlfn.XLOOKUP($H89,WEAP!$F:$F,WEAP!$E:$E),
    IF($I89="","",_xlfn.XLOOKUP($I89,WEAP!$G:$G,WEAP!$E:$E,""))
)</f>
        <v>Streamflow (below node or reach listed)</v>
      </c>
      <c r="H89" s="1" t="str">
        <f t="shared" si="2"/>
        <v>South Yuba Canal and Wasteway \ Headflow</v>
      </c>
      <c r="I89" s="1" t="str">
        <f t="shared" si="3"/>
        <v/>
      </c>
    </row>
    <row r="90" spans="1:9" x14ac:dyDescent="0.25">
      <c r="A90" t="s">
        <v>7671</v>
      </c>
      <c r="B90" t="s">
        <v>4276</v>
      </c>
      <c r="C90" t="s">
        <v>3667</v>
      </c>
      <c r="D90" s="4">
        <f>IFERROR(
    _xlfn.XLOOKUP($H90,WEAP!$F:$F,WEAP!$A:$A),
    IF($I90="","",_xlfn.XLOOKUP($I90,WEAP!$G:$G,WEAP!$A:$A,""))
)</f>
        <v>12090</v>
      </c>
      <c r="E90" s="4" t="str">
        <f>IFERROR(
    _xlfn.XLOOKUP($H90,WEAP!$F:$F,WEAP!$B:$B),
    IF($I90="","",_xlfn.XLOOKUP($I90,WEAP!$G:$G,WEAP!$B:$B,""))
)</f>
        <v>Chalk Bluff Canal   4 \ Reach</v>
      </c>
      <c r="F90" s="4" t="str">
        <f>IFERROR(
    _xlfn.XLOOKUP($H90,WEAP!$F:$F,WEAP!$C:$C),
    IF($I90="","",_xlfn.XLOOKUP($I90,WEAP!$G:$G,WEAP!$C:$C,""))
)</f>
        <v>taf</v>
      </c>
      <c r="G90" s="4" t="str">
        <f>IFERROR(
    _xlfn.XLOOKUP($H90,WEAP!$F:$F,WEAP!$E:$E),
    IF($I90="","",_xlfn.XLOOKUP($I90,WEAP!$G:$G,WEAP!$E:$E,""))
)</f>
        <v>Streamflow (below node or reach listed)</v>
      </c>
      <c r="H90" s="1" t="str">
        <f t="shared" si="2"/>
        <v>Chalk Bluff Canal 4 \ Reach</v>
      </c>
      <c r="I90" s="1" t="str">
        <f t="shared" si="3"/>
        <v/>
      </c>
    </row>
    <row r="91" spans="1:9" x14ac:dyDescent="0.25">
      <c r="A91" t="s">
        <v>2179</v>
      </c>
      <c r="B91" t="s">
        <v>4342</v>
      </c>
      <c r="C91" t="s">
        <v>3667</v>
      </c>
      <c r="D91" s="4">
        <f>IFERROR(
    _xlfn.XLOOKUP($H91,WEAP!$F:$F,WEAP!$A:$A),
    IF($I91="","",_xlfn.XLOOKUP($I91,WEAP!$G:$G,WEAP!$A:$A,""))
)</f>
        <v>6622</v>
      </c>
      <c r="E91" s="4" t="str">
        <f>IFERROR(
    _xlfn.XLOOKUP($H91,WEAP!$F:$F,WEAP!$B:$B),
    IF($I91="","",_xlfn.XLOOKUP($I91,WEAP!$G:$G,WEAP!$B:$B,""))
)</f>
        <v>Spring Creek Conduit   0 \ Headflow</v>
      </c>
      <c r="F91" s="4" t="str">
        <f>IFERROR(
    _xlfn.XLOOKUP($H91,WEAP!$F:$F,WEAP!$C:$C),
    IF($I91="","",_xlfn.XLOOKUP($I91,WEAP!$G:$G,WEAP!$C:$C,""))
)</f>
        <v>taf</v>
      </c>
      <c r="G91" s="4" t="str">
        <f>IFERROR(
    _xlfn.XLOOKUP($H91,WEAP!$F:$F,WEAP!$E:$E),
    IF($I91="","",_xlfn.XLOOKUP($I91,WEAP!$G:$G,WEAP!$E:$E,""))
)</f>
        <v>Streamflow (below node or reach listed)</v>
      </c>
      <c r="H91" s="1" t="str">
        <f t="shared" si="2"/>
        <v>Spring Creek Conduit \ Headflow</v>
      </c>
      <c r="I91" s="1" t="str">
        <f t="shared" si="3"/>
        <v/>
      </c>
    </row>
    <row r="92" spans="1:9" x14ac:dyDescent="0.25">
      <c r="A92" t="s">
        <v>2119</v>
      </c>
      <c r="B92" t="s">
        <v>4344</v>
      </c>
      <c r="C92" t="s">
        <v>3667</v>
      </c>
      <c r="D92" s="4">
        <f>IFERROR(
    _xlfn.XLOOKUP($H92,WEAP!$F:$F,WEAP!$A:$A),
    IF($I92="","",_xlfn.XLOOKUP($I92,WEAP!$G:$G,WEAP!$A:$A,""))
)</f>
        <v>4152</v>
      </c>
      <c r="E92" s="4" t="str">
        <f>IFERROR(
    _xlfn.XLOOKUP($H92,WEAP!$F:$F,WEAP!$B:$B),
    IF($I92="","",_xlfn.XLOOKUP($I92,WEAP!$G:$G,WEAP!$B:$B,""))
)</f>
        <v>Tehama Colusa Canal   1 \ Tehama Colusa Canal CM 001</v>
      </c>
      <c r="F92" s="4" t="str">
        <f>IFERROR(
    _xlfn.XLOOKUP($H92,WEAP!$F:$F,WEAP!$C:$C),
    IF($I92="","",_xlfn.XLOOKUP($I92,WEAP!$G:$G,WEAP!$C:$C,""))
)</f>
        <v>taf</v>
      </c>
      <c r="G92" s="4" t="str">
        <f>IFERROR(
    _xlfn.XLOOKUP($H92,WEAP!$F:$F,WEAP!$E:$E),
    IF($I92="","",_xlfn.XLOOKUP($I92,WEAP!$G:$G,WEAP!$E:$E,""))
)</f>
        <v>Streamflow (below node or reach listed)</v>
      </c>
      <c r="H92" s="1" t="str">
        <f t="shared" si="2"/>
        <v>Tehama Colusa Canal \ Tehama Colusa Canal CM 001</v>
      </c>
      <c r="I92" s="1" t="str">
        <f t="shared" si="3"/>
        <v>1 \ Tehama Colusa Canal CM 001</v>
      </c>
    </row>
    <row r="93" spans="1:9" x14ac:dyDescent="0.25">
      <c r="A93" t="s">
        <v>7209</v>
      </c>
      <c r="B93" t="s">
        <v>4345</v>
      </c>
      <c r="C93" t="s">
        <v>3667</v>
      </c>
      <c r="D93" s="4">
        <f>IFERROR(
    _xlfn.XLOOKUP($H93,WEAP!$F:$F,WEAP!$A:$A),
    IF($I93="","",_xlfn.XLOOKUP($I93,WEAP!$G:$G,WEAP!$A:$A,""))
)</f>
        <v>5019</v>
      </c>
      <c r="E93" s="4" t="str">
        <f>IFERROR(
    _xlfn.XLOOKUP($H93,WEAP!$F:$F,WEAP!$B:$B),
    IF($I93="","",_xlfn.XLOOKUP($I93,WEAP!$G:$G,WEAP!$B:$B,""))
)</f>
        <v>Toadtown Canal   0 \ Headflow</v>
      </c>
      <c r="F93" s="4" t="str">
        <f>IFERROR(
    _xlfn.XLOOKUP($H93,WEAP!$F:$F,WEAP!$C:$C),
    IF($I93="","",_xlfn.XLOOKUP($I93,WEAP!$G:$G,WEAP!$C:$C,""))
)</f>
        <v>taf</v>
      </c>
      <c r="G93" s="4" t="str">
        <f>IFERROR(
    _xlfn.XLOOKUP($H93,WEAP!$F:$F,WEAP!$E:$E),
    IF($I93="","",_xlfn.XLOOKUP($I93,WEAP!$G:$G,WEAP!$E:$E,""))
)</f>
        <v>Streamflow (below node or reach listed)</v>
      </c>
      <c r="H93" s="1" t="str">
        <f t="shared" si="2"/>
        <v>Toadtown Canal \ Headflow</v>
      </c>
      <c r="I93" s="1" t="str">
        <f t="shared" si="3"/>
        <v/>
      </c>
    </row>
    <row r="94" spans="1:9" x14ac:dyDescent="0.25">
      <c r="A94" t="s">
        <v>7672</v>
      </c>
      <c r="B94" t="s">
        <v>4279</v>
      </c>
      <c r="C94" t="s">
        <v>3667</v>
      </c>
      <c r="D94" s="4">
        <f>IFERROR(
    _xlfn.XLOOKUP($H94,WEAP!$F:$F,WEAP!$A:$A),
    IF($I94="","",_xlfn.XLOOKUP($I94,WEAP!$G:$G,WEAP!$A:$A,""))
)</f>
        <v>14684</v>
      </c>
      <c r="E94" s="4" t="str">
        <f>IFERROR(
    _xlfn.XLOOKUP($H94,WEAP!$F:$F,WEAP!$B:$B),
    IF($I94="","",_xlfn.XLOOKUP($I94,WEAP!$G:$G,WEAP!$B:$B,""))
)</f>
        <v>Combie Ophir Canal   0 \ Headflow</v>
      </c>
      <c r="F94" s="4" t="str">
        <f>IFERROR(
    _xlfn.XLOOKUP($H94,WEAP!$F:$F,WEAP!$C:$C),
    IF($I94="","",_xlfn.XLOOKUP($I94,WEAP!$G:$G,WEAP!$C:$C,""))
)</f>
        <v>taf</v>
      </c>
      <c r="G94" s="4" t="str">
        <f>IFERROR(
    _xlfn.XLOOKUP($H94,WEAP!$F:$F,WEAP!$E:$E),
    IF($I94="","",_xlfn.XLOOKUP($I94,WEAP!$G:$G,WEAP!$E:$E,""))
)</f>
        <v>Streamflow (below node or reach listed)</v>
      </c>
      <c r="H94" s="1" t="str">
        <f t="shared" si="2"/>
        <v>Combie Ophir Canal \ Headflow</v>
      </c>
      <c r="I94" s="1" t="str">
        <f t="shared" si="3"/>
        <v/>
      </c>
    </row>
    <row r="95" spans="1:9" x14ac:dyDescent="0.25">
      <c r="A95" t="s">
        <v>7673</v>
      </c>
      <c r="B95" t="s">
        <v>4347</v>
      </c>
      <c r="C95" t="s">
        <v>3667</v>
      </c>
      <c r="D95" s="4">
        <f>IFERROR(
    _xlfn.XLOOKUP($H95,WEAP!$F:$F,WEAP!$A:$A),
    IF($I95="","",_xlfn.XLOOKUP($I95,WEAP!$G:$G,WEAP!$A:$A,""))
)</f>
        <v>14300</v>
      </c>
      <c r="E95" s="4" t="str">
        <f>IFERROR(
    _xlfn.XLOOKUP($H95,WEAP!$F:$F,WEAP!$B:$B),
    IF($I95="","",_xlfn.XLOOKUP($I95,WEAP!$G:$G,WEAP!$B:$B,""))
)</f>
        <v>Union Valley Powerhouse   0 \ Headflow</v>
      </c>
      <c r="F95" s="4" t="str">
        <f>IFERROR(
    _xlfn.XLOOKUP($H95,WEAP!$F:$F,WEAP!$C:$C),
    IF($I95="","",_xlfn.XLOOKUP($I95,WEAP!$G:$G,WEAP!$C:$C,""))
)</f>
        <v>taf</v>
      </c>
      <c r="G95" s="4" t="str">
        <f>IFERROR(
    _xlfn.XLOOKUP($H95,WEAP!$F:$F,WEAP!$E:$E),
    IF($I95="","",_xlfn.XLOOKUP($I95,WEAP!$G:$G,WEAP!$E:$E,""))
)</f>
        <v>Streamflow (below node or reach listed)</v>
      </c>
      <c r="H95" s="1" t="str">
        <f t="shared" si="2"/>
        <v>Union Valley Powerhouse \ Headflow</v>
      </c>
      <c r="I95" s="1" t="str">
        <f t="shared" si="3"/>
        <v/>
      </c>
    </row>
    <row r="96" spans="1:9" x14ac:dyDescent="0.25">
      <c r="A96" t="s">
        <v>2162</v>
      </c>
      <c r="B96" t="s">
        <v>3984</v>
      </c>
      <c r="C96" t="s">
        <v>3667</v>
      </c>
      <c r="D96" s="4">
        <f>IFERROR(
    _xlfn.XLOOKUP($H96,WEAP!$F:$F,WEAP!$A:$A),
    IF($I96="","",_xlfn.XLOOKUP($I96,WEAP!$G:$G,WEAP!$A:$A,""))
)</f>
        <v>9835</v>
      </c>
      <c r="E96" s="4" t="str">
        <f>IFERROR(
    _xlfn.XLOOKUP($H96,WEAP!$F:$F,WEAP!$B:$B),
    IF($I96="","",_xlfn.XLOOKUP($I96,WEAP!$G:$G,WEAP!$B:$B,""))
)</f>
        <v>Western Canal   0 \ Headflow</v>
      </c>
      <c r="F96" s="4" t="str">
        <f>IFERROR(
    _xlfn.XLOOKUP($H96,WEAP!$F:$F,WEAP!$C:$C),
    IF($I96="","",_xlfn.XLOOKUP($I96,WEAP!$G:$G,WEAP!$C:$C,""))
)</f>
        <v>taf</v>
      </c>
      <c r="G96" s="4" t="str">
        <f>IFERROR(
    _xlfn.XLOOKUP($H96,WEAP!$F:$F,WEAP!$E:$E),
    IF($I96="","",_xlfn.XLOOKUP($I96,WEAP!$G:$G,WEAP!$E:$E,""))
)</f>
        <v>Streamflow (below node or reach listed)</v>
      </c>
      <c r="H96" s="1" t="str">
        <f t="shared" si="2"/>
        <v>Western Canal \ Headflow</v>
      </c>
      <c r="I96" s="1" t="str">
        <f t="shared" si="3"/>
        <v/>
      </c>
    </row>
    <row r="97" spans="1:9" x14ac:dyDescent="0.25">
      <c r="A97" t="s">
        <v>7674</v>
      </c>
      <c r="B97" t="s">
        <v>4349</v>
      </c>
      <c r="C97" t="s">
        <v>3667</v>
      </c>
      <c r="D97" s="4">
        <f>IFERROR(
    _xlfn.XLOOKUP($H97,WEAP!$F:$F,WEAP!$A:$A),
    IF($I97="","",_xlfn.XLOOKUP($I97,WEAP!$G:$G,WEAP!$A:$A,""))
)</f>
        <v>13889</v>
      </c>
      <c r="E97" s="4" t="str">
        <f>IFERROR(
    _xlfn.XLOOKUP($H97,WEAP!$F:$F,WEAP!$B:$B),
    IF($I97="","",_xlfn.XLOOKUP($I97,WEAP!$G:$G,WEAP!$B:$B,""))
)</f>
        <v>White Rock Tunnel   0 \ Headflow</v>
      </c>
      <c r="F97" s="4" t="str">
        <f>IFERROR(
    _xlfn.XLOOKUP($H97,WEAP!$F:$F,WEAP!$C:$C),
    IF($I97="","",_xlfn.XLOOKUP($I97,WEAP!$G:$G,WEAP!$C:$C,""))
)</f>
        <v>taf</v>
      </c>
      <c r="G97" s="4" t="str">
        <f>IFERROR(
    _xlfn.XLOOKUP($H97,WEAP!$F:$F,WEAP!$E:$E),
    IF($I97="","",_xlfn.XLOOKUP($I97,WEAP!$G:$G,WEAP!$E:$E,""))
)</f>
        <v>Streamflow (below node or reach listed)</v>
      </c>
      <c r="H97" s="1" t="str">
        <f t="shared" si="2"/>
        <v>White Rock Tunnel \ Headflow</v>
      </c>
      <c r="I97" s="1" t="str">
        <f t="shared" si="3"/>
        <v/>
      </c>
    </row>
    <row r="98" spans="1:9" x14ac:dyDescent="0.25">
      <c r="A98" t="s">
        <v>1623</v>
      </c>
      <c r="B98" t="s">
        <v>4350</v>
      </c>
      <c r="C98" t="s">
        <v>3667</v>
      </c>
      <c r="D98" s="4">
        <f>IFERROR(
    _xlfn.XLOOKUP($H98,WEAP!$F:$F,WEAP!$A:$A),
    IF($I98="","",_xlfn.XLOOKUP($I98,WEAP!$G:$G,WEAP!$A:$A,""))
)</f>
        <v>6540</v>
      </c>
      <c r="E98" s="4" t="str">
        <f>IFERROR(
    _xlfn.XLOOKUP($H98,WEAP!$F:$F,WEAP!$B:$B),
    IF($I98="","",_xlfn.XLOOKUP($I98,WEAP!$G:$G,WEAP!$B:$B,""))
)</f>
        <v>Wise Canal   1 \ Bear River Canal Inflow into Wise Canal RM 003</v>
      </c>
      <c r="F98" s="4" t="str">
        <f>IFERROR(
    _xlfn.XLOOKUP($H98,WEAP!$F:$F,WEAP!$C:$C),
    IF($I98="","",_xlfn.XLOOKUP($I98,WEAP!$G:$G,WEAP!$C:$C,""))
)</f>
        <v>taf</v>
      </c>
      <c r="G98" s="4" t="str">
        <f>IFERROR(
    _xlfn.XLOOKUP($H98,WEAP!$F:$F,WEAP!$E:$E),
    IF($I98="","",_xlfn.XLOOKUP($I98,WEAP!$G:$G,WEAP!$E:$E,""))
)</f>
        <v>Streamflow (below node or reach listed)</v>
      </c>
      <c r="H98" s="1" t="str">
        <f t="shared" si="2"/>
        <v>Wise Canal \ Bear River Canal Inflow into Wise Canal RM 003</v>
      </c>
      <c r="I98" s="1" t="str">
        <f t="shared" si="3"/>
        <v>1 \ Bear River Canal Inflow into Wise Canal RM 003</v>
      </c>
    </row>
    <row r="99" spans="1:9" x14ac:dyDescent="0.25">
      <c r="A99" t="s">
        <v>7675</v>
      </c>
      <c r="B99" t="s">
        <v>7676</v>
      </c>
      <c r="C99" t="s">
        <v>3667</v>
      </c>
      <c r="D99" s="4">
        <f>IFERROR(
    _xlfn.XLOOKUP($H99,WEAP!$F:$F,WEAP!$A:$A),
    IF($I99="","",_xlfn.XLOOKUP($I99,WEAP!$G:$G,WEAP!$A:$A,""))
)</f>
        <v>12202</v>
      </c>
      <c r="E99" s="4" t="str">
        <f>IFERROR(
    _xlfn.XLOOKUP($H99,WEAP!$F:$F,WEAP!$B:$B),
    IF($I99="","",_xlfn.XLOOKUP($I99,WEAP!$G:$G,WEAP!$B:$B,""))
)</f>
        <v>South Fork American River   7 \ Silver Fork American Inflow</v>
      </c>
      <c r="F99" s="4" t="str">
        <f>IFERROR(
    _xlfn.XLOOKUP($H99,WEAP!$F:$F,WEAP!$C:$C),
    IF($I99="","",_xlfn.XLOOKUP($I99,WEAP!$G:$G,WEAP!$C:$C,""))
)</f>
        <v>taf</v>
      </c>
      <c r="G99" s="4" t="str">
        <f>IFERROR(
    _xlfn.XLOOKUP($H99,WEAP!$F:$F,WEAP!$E:$E),
    IF($I99="","",_xlfn.XLOOKUP($I99,WEAP!$G:$G,WEAP!$E:$E,""))
)</f>
        <v>Streamflow (below node or reach listed)</v>
      </c>
      <c r="H99" s="1" t="str">
        <f t="shared" si="2"/>
        <v>South Fork American River \ Silver Fork American Inflow</v>
      </c>
      <c r="I99" s="1" t="str">
        <f t="shared" si="3"/>
        <v>9 \ Silver Fork American Inflow</v>
      </c>
    </row>
    <row r="100" spans="1:9" x14ac:dyDescent="0.25">
      <c r="A100" t="s">
        <v>7677</v>
      </c>
      <c r="B100" t="s">
        <v>5114</v>
      </c>
      <c r="C100" t="s">
        <v>3667</v>
      </c>
      <c r="D100" s="4">
        <f>IFERROR(
    _xlfn.XLOOKUP($H100,WEAP!$F:$F,WEAP!$A:$A),
    IF($I100="","",_xlfn.XLOOKUP($I100,WEAP!$G:$G,WEAP!$A:$A,""))
)</f>
        <v>11011</v>
      </c>
      <c r="E100" s="4" t="str">
        <f>IFERROR(
    _xlfn.XLOOKUP($H100,WEAP!$F:$F,WEAP!$B:$B),
    IF($I100="","",_xlfn.XLOOKUP($I100,WEAP!$G:$G,WEAP!$B:$B,""))
)</f>
        <v>Middle Fork American River   9 \ French Meadows</v>
      </c>
      <c r="F100" s="4" t="str">
        <f>IFERROR(
    _xlfn.XLOOKUP($H100,WEAP!$F:$F,WEAP!$C:$C),
    IF($I100="","",_xlfn.XLOOKUP($I100,WEAP!$G:$G,WEAP!$C:$C,""))
)</f>
        <v>taf</v>
      </c>
      <c r="G100" s="4" t="str">
        <f>IFERROR(
    _xlfn.XLOOKUP($H100,WEAP!$F:$F,WEAP!$E:$E),
    IF($I100="","",_xlfn.XLOOKUP($I100,WEAP!$G:$G,WEAP!$E:$E,""))
)</f>
        <v>Streamflow (below node or reach listed)</v>
      </c>
      <c r="H100" s="1" t="str">
        <f t="shared" si="2"/>
        <v>Middle Fork American River \ French Meadows</v>
      </c>
      <c r="I100" s="1" t="str">
        <f t="shared" si="3"/>
        <v>9 \ French Meadows</v>
      </c>
    </row>
    <row r="101" spans="1:9" x14ac:dyDescent="0.25">
      <c r="A101" t="s">
        <v>7678</v>
      </c>
      <c r="B101" t="s">
        <v>5116</v>
      </c>
      <c r="C101" t="s">
        <v>3667</v>
      </c>
      <c r="D101" s="4">
        <f>IFERROR(
    _xlfn.XLOOKUP($H101,WEAP!$F:$F,WEAP!$A:$A),
    IF($I101="","",_xlfn.XLOOKUP($I101,WEAP!$G:$G,WEAP!$A:$A,""))
)</f>
        <v>11066</v>
      </c>
      <c r="E101" s="4" t="str">
        <f>IFERROR(
    _xlfn.XLOOKUP($H101,WEAP!$F:$F,WEAP!$B:$B),
    IF($I101="","",_xlfn.XLOOKUP($I101,WEAP!$G:$G,WEAP!$B:$B,""))
)</f>
        <v>Middle Fork American River  15 \ Catchment Inflow Node 159</v>
      </c>
      <c r="F101" s="4" t="str">
        <f>IFERROR(
    _xlfn.XLOOKUP($H101,WEAP!$F:$F,WEAP!$C:$C),
    IF($I101="","",_xlfn.XLOOKUP($I101,WEAP!$G:$G,WEAP!$C:$C,""))
)</f>
        <v>taf</v>
      </c>
      <c r="G101" s="4" t="str">
        <f>IFERROR(
    _xlfn.XLOOKUP($H101,WEAP!$F:$F,WEAP!$E:$E),
    IF($I101="","",_xlfn.XLOOKUP($I101,WEAP!$G:$G,WEAP!$E:$E,""))
)</f>
        <v>Streamflow (below node or reach listed)</v>
      </c>
      <c r="H101" s="1" t="str">
        <f t="shared" si="2"/>
        <v>Middle Fork American River \ Catchment Inflow Node 159</v>
      </c>
      <c r="I101" s="1" t="str">
        <f t="shared" si="3"/>
        <v>15 \ Catchment Inflow Node 159</v>
      </c>
    </row>
    <row r="102" spans="1:9" x14ac:dyDescent="0.25">
      <c r="A102" t="s">
        <v>7679</v>
      </c>
      <c r="B102" t="s">
        <v>5117</v>
      </c>
      <c r="C102" t="s">
        <v>3667</v>
      </c>
      <c r="D102" s="4">
        <f>IFERROR(
    _xlfn.XLOOKUP($H102,WEAP!$F:$F,WEAP!$A:$A),
    IF($I102="","",_xlfn.XLOOKUP($I102,WEAP!$G:$G,WEAP!$A:$A,""))
)</f>
        <v>13812</v>
      </c>
      <c r="E102" s="4" t="str">
        <f>IFERROR(
    _xlfn.XLOOKUP($H102,WEAP!$F:$F,WEAP!$B:$B),
    IF($I102="","",_xlfn.XLOOKUP($I102,WEAP!$G:$G,WEAP!$B:$B,""))
)</f>
        <v>Middle Fork American River  21 \ Ralston Tunnel Outflow</v>
      </c>
      <c r="F102" s="4" t="str">
        <f>IFERROR(
    _xlfn.XLOOKUP($H102,WEAP!$F:$F,WEAP!$C:$C),
    IF($I102="","",_xlfn.XLOOKUP($I102,WEAP!$G:$G,WEAP!$C:$C,""))
)</f>
        <v>taf</v>
      </c>
      <c r="G102" s="4" t="str">
        <f>IFERROR(
    _xlfn.XLOOKUP($H102,WEAP!$F:$F,WEAP!$E:$E),
    IF($I102="","",_xlfn.XLOOKUP($I102,WEAP!$G:$G,WEAP!$E:$E,""))
)</f>
        <v>Streamflow (below node or reach listed)</v>
      </c>
      <c r="H102" s="1" t="str">
        <f t="shared" si="2"/>
        <v>Middle Fork American River \ Ralston Tunnel Outflow</v>
      </c>
      <c r="I102" s="1" t="str">
        <f t="shared" si="3"/>
        <v>21 \ Ralston Tunnel Outflow</v>
      </c>
    </row>
    <row r="103" spans="1:9" x14ac:dyDescent="0.25">
      <c r="A103" t="s">
        <v>7680</v>
      </c>
      <c r="B103" t="s">
        <v>5302</v>
      </c>
      <c r="C103" t="s">
        <v>3667</v>
      </c>
      <c r="D103" s="4">
        <f>IFERROR(
    _xlfn.XLOOKUP($H103,WEAP!$F:$F,WEAP!$A:$A),
    IF($I103="","",_xlfn.XLOOKUP($I103,WEAP!$G:$G,WEAP!$A:$A,""))
)</f>
        <v>14018</v>
      </c>
      <c r="E103" s="4" t="str">
        <f>IFERROR(
    _xlfn.XLOOKUP($H103,WEAP!$F:$F,WEAP!$B:$B),
    IF($I103="","",_xlfn.XLOOKUP($I103,WEAP!$G:$G,WEAP!$B:$B,""))
)</f>
        <v>Middle Fork American River  39 \ REG MF American blw Oxbow Powerhouse</v>
      </c>
      <c r="F103" s="4" t="str">
        <f>IFERROR(
    _xlfn.XLOOKUP($H103,WEAP!$F:$F,WEAP!$C:$C),
    IF($I103="","",_xlfn.XLOOKUP($I103,WEAP!$G:$G,WEAP!$C:$C,""))
)</f>
        <v>taf</v>
      </c>
      <c r="G103" s="4" t="str">
        <f>IFERROR(
    _xlfn.XLOOKUP($H103,WEAP!$F:$F,WEAP!$E:$E),
    IF($I103="","",_xlfn.XLOOKUP($I103,WEAP!$G:$G,WEAP!$E:$E,""))
)</f>
        <v>Streamflow (below node or reach listed)</v>
      </c>
      <c r="H103" s="1" t="str">
        <f t="shared" si="2"/>
        <v>Middle Fork American River \ REG MF American blw Oxbow Powerhouse</v>
      </c>
      <c r="I103" s="1" t="str">
        <f t="shared" si="3"/>
        <v>39 \ REG MF American blw Oxbow Powerhouse</v>
      </c>
    </row>
    <row r="104" spans="1:9" x14ac:dyDescent="0.25">
      <c r="A104" t="s">
        <v>7681</v>
      </c>
      <c r="B104" t="s">
        <v>5119</v>
      </c>
      <c r="C104" t="s">
        <v>3667</v>
      </c>
      <c r="D104" s="4">
        <f>IFERROR(
    _xlfn.XLOOKUP($H104,WEAP!$F:$F,WEAP!$A:$A),
    IF($I104="","",_xlfn.XLOOKUP($I104,WEAP!$G:$G,WEAP!$A:$A,""))
)</f>
        <v>14208</v>
      </c>
      <c r="E104" s="4" t="str">
        <f>IFERROR(
    _xlfn.XLOOKUP($H104,WEAP!$F:$F,WEAP!$B:$B),
    IF($I104="","",_xlfn.XLOOKUP($I104,WEAP!$G:$G,WEAP!$B:$B,""))
)</f>
        <v>Middle Fork American River  33 \ Oxbow Powerhouse Inflow</v>
      </c>
      <c r="F104" s="4" t="str">
        <f>IFERROR(
    _xlfn.XLOOKUP($H104,WEAP!$F:$F,WEAP!$C:$C),
    IF($I104="","",_xlfn.XLOOKUP($I104,WEAP!$G:$G,WEAP!$C:$C,""))
)</f>
        <v>taf</v>
      </c>
      <c r="G104" s="4" t="str">
        <f>IFERROR(
    _xlfn.XLOOKUP($H104,WEAP!$F:$F,WEAP!$E:$E),
    IF($I104="","",_xlfn.XLOOKUP($I104,WEAP!$G:$G,WEAP!$E:$E,""))
)</f>
        <v>Streamflow (below node or reach listed)</v>
      </c>
      <c r="H104" s="1" t="str">
        <f t="shared" si="2"/>
        <v>Middle Fork American River \ Oxbow Powerhouse Inflow</v>
      </c>
      <c r="I104" s="1" t="str">
        <f t="shared" si="3"/>
        <v>33 \ Oxbow Powerhouse Inflow</v>
      </c>
    </row>
    <row r="105" spans="1:9" x14ac:dyDescent="0.25">
      <c r="A105" t="s">
        <v>7682</v>
      </c>
      <c r="B105" t="s">
        <v>5137</v>
      </c>
      <c r="C105" t="s">
        <v>3667</v>
      </c>
      <c r="D105" s="4">
        <f>IFERROR(
    _xlfn.XLOOKUP($H105,WEAP!$F:$F,WEAP!$A:$A),
    IF($I105="","",_xlfn.XLOOKUP($I105,WEAP!$G:$G,WEAP!$A:$A,""))
)</f>
        <v>6643</v>
      </c>
      <c r="E105" s="4" t="str">
        <f>IFERROR(
    _xlfn.XLOOKUP($H105,WEAP!$F:$F,WEAP!$B:$B),
    IF($I105="","",_xlfn.XLOOKUP($I105,WEAP!$G:$G,WEAP!$B:$B,""))
)</f>
        <v>North Fork American River  15 \ I_NFA022 Inflow</v>
      </c>
      <c r="F105" s="4" t="str">
        <f>IFERROR(
    _xlfn.XLOOKUP($H105,WEAP!$F:$F,WEAP!$C:$C),
    IF($I105="","",_xlfn.XLOOKUP($I105,WEAP!$G:$G,WEAP!$C:$C,""))
)</f>
        <v>taf</v>
      </c>
      <c r="G105" s="4" t="str">
        <f>IFERROR(
    _xlfn.XLOOKUP($H105,WEAP!$F:$F,WEAP!$E:$E),
    IF($I105="","",_xlfn.XLOOKUP($I105,WEAP!$G:$G,WEAP!$E:$E,""))
)</f>
        <v>Streamflow (below node or reach listed)</v>
      </c>
      <c r="H105" s="1" t="str">
        <f t="shared" si="2"/>
        <v>North Fork American River \ I_NFA022 Inflow</v>
      </c>
      <c r="I105" s="1" t="str">
        <f t="shared" si="3"/>
        <v>15 \ I_NFA022 Inflow</v>
      </c>
    </row>
    <row r="106" spans="1:9" x14ac:dyDescent="0.25">
      <c r="A106" t="s">
        <v>7650</v>
      </c>
      <c r="B106" t="s">
        <v>4288</v>
      </c>
      <c r="C106" t="s">
        <v>3667</v>
      </c>
      <c r="D106" s="4">
        <f>IFERROR(
    _xlfn.XLOOKUP($H106,WEAP!$F:$F,WEAP!$A:$A),
    IF($I106="","",_xlfn.XLOOKUP($I106,WEAP!$G:$G,WEAP!$A:$A,""))
)</f>
        <v>12656</v>
      </c>
      <c r="E106" s="4" t="str">
        <f>IFERROR(
    _xlfn.XLOOKUP($H106,WEAP!$F:$F,WEAP!$B:$B),
    IF($I106="","",_xlfn.XLOOKUP($I106,WEAP!$G:$G,WEAP!$B:$B,""))
)</f>
        <v>Duncan Creek Tunnel   0 \ Headflow</v>
      </c>
      <c r="F106" s="4" t="str">
        <f>IFERROR(
    _xlfn.XLOOKUP($H106,WEAP!$F:$F,WEAP!$C:$C),
    IF($I106="","",_xlfn.XLOOKUP($I106,WEAP!$G:$G,WEAP!$C:$C,""))
)</f>
        <v>taf</v>
      </c>
      <c r="G106" s="4" t="str">
        <f>IFERROR(
    _xlfn.XLOOKUP($H106,WEAP!$F:$F,WEAP!$E:$E),
    IF($I106="","",_xlfn.XLOOKUP($I106,WEAP!$G:$G,WEAP!$E:$E,""))
)</f>
        <v>Streamflow (below node or reach listed)</v>
      </c>
      <c r="H106" s="1" t="str">
        <f t="shared" si="2"/>
        <v>Duncan Creek Tunnel \ Headflow</v>
      </c>
      <c r="I106" s="1" t="str">
        <f t="shared" si="3"/>
        <v/>
      </c>
    </row>
    <row r="107" spans="1:9" x14ac:dyDescent="0.25">
      <c r="A107" t="s">
        <v>7683</v>
      </c>
      <c r="B107" t="s">
        <v>5149</v>
      </c>
      <c r="C107" t="s">
        <v>3667</v>
      </c>
      <c r="D107" s="4">
        <f>IFERROR(
    _xlfn.XLOOKUP($H107,WEAP!$F:$F,WEAP!$A:$A),
    IF($I107="","",_xlfn.XLOOKUP($I107,WEAP!$G:$G,WEAP!$A:$A,""))
)</f>
        <v>12169</v>
      </c>
      <c r="E107" s="4" t="str">
        <f>IFERROR(
    _xlfn.XLOOKUP($H107,WEAP!$F:$F,WEAP!$B:$B),
    IF($I107="","",_xlfn.XLOOKUP($I107,WEAP!$G:$G,WEAP!$B:$B,""))
)</f>
        <v>Rubicon River  27 \ I_RUB002 Inflow</v>
      </c>
      <c r="F107" s="4" t="str">
        <f>IFERROR(
    _xlfn.XLOOKUP($H107,WEAP!$F:$F,WEAP!$C:$C),
    IF($I107="","",_xlfn.XLOOKUP($I107,WEAP!$G:$G,WEAP!$C:$C,""))
)</f>
        <v>taf</v>
      </c>
      <c r="G107" s="4" t="str">
        <f>IFERROR(
    _xlfn.XLOOKUP($H107,WEAP!$F:$F,WEAP!$E:$E),
    IF($I107="","",_xlfn.XLOOKUP($I107,WEAP!$G:$G,WEAP!$E:$E,""))
)</f>
        <v>Streamflow (below node or reach listed)</v>
      </c>
      <c r="H107" s="1" t="str">
        <f t="shared" si="2"/>
        <v>Rubicon River \ I_RUB002 Inflow</v>
      </c>
      <c r="I107" s="1" t="str">
        <f t="shared" si="3"/>
        <v>27 \ I_RUB002 Inflow</v>
      </c>
    </row>
    <row r="108" spans="1:9" x14ac:dyDescent="0.25">
      <c r="A108" t="s">
        <v>7654</v>
      </c>
      <c r="B108" t="s">
        <v>4298</v>
      </c>
      <c r="C108" t="s">
        <v>3667</v>
      </c>
      <c r="D108" s="4">
        <f>IFERROR(
    _xlfn.XLOOKUP($H108,WEAP!$F:$F,WEAP!$A:$A),
    IF($I108="","",_xlfn.XLOOKUP($I108,WEAP!$G:$G,WEAP!$A:$A,""))
)</f>
        <v>14308</v>
      </c>
      <c r="E108" s="4" t="str">
        <f>IFERROR(
    _xlfn.XLOOKUP($H108,WEAP!$F:$F,WEAP!$B:$B),
    IF($I108="","",_xlfn.XLOOKUP($I108,WEAP!$G:$G,WEAP!$B:$B,""))
)</f>
        <v>French Meadows Hell Hole Tunnel   0 \ Headflow</v>
      </c>
      <c r="F108" s="4" t="str">
        <f>IFERROR(
    _xlfn.XLOOKUP($H108,WEAP!$F:$F,WEAP!$C:$C),
    IF($I108="","",_xlfn.XLOOKUP($I108,WEAP!$G:$G,WEAP!$C:$C,""))
)</f>
        <v>taf</v>
      </c>
      <c r="G108" s="4" t="str">
        <f>IFERROR(
    _xlfn.XLOOKUP($H108,WEAP!$F:$F,WEAP!$E:$E),
    IF($I108="","",_xlfn.XLOOKUP($I108,WEAP!$G:$G,WEAP!$E:$E,""))
)</f>
        <v>Streamflow (below node or reach listed)</v>
      </c>
      <c r="H108" s="1" t="str">
        <f t="shared" si="2"/>
        <v>French Meadows Hell Hole Tunnel \ Headflow</v>
      </c>
      <c r="I108" s="1" t="str">
        <f t="shared" si="3"/>
        <v/>
      </c>
    </row>
    <row r="109" spans="1:9" x14ac:dyDescent="0.25">
      <c r="A109" t="s">
        <v>7657</v>
      </c>
      <c r="B109" t="s">
        <v>4302</v>
      </c>
      <c r="C109" t="s">
        <v>3667</v>
      </c>
      <c r="D109" s="4">
        <f>IFERROR(
    _xlfn.XLOOKUP($H109,WEAP!$F:$F,WEAP!$A:$A),
    IF($I109="","",_xlfn.XLOOKUP($I109,WEAP!$G:$G,WEAP!$A:$A,""))
)</f>
        <v>14306</v>
      </c>
      <c r="E109" s="4" t="str">
        <f>IFERROR(
    _xlfn.XLOOKUP($H109,WEAP!$F:$F,WEAP!$B:$B),
    IF($I109="","",_xlfn.XLOOKUP($I109,WEAP!$G:$G,WEAP!$B:$B,""))
)</f>
        <v>Hell Hole Tunnel   0 \ Headflow</v>
      </c>
      <c r="F109" s="4" t="str">
        <f>IFERROR(
    _xlfn.XLOOKUP($H109,WEAP!$F:$F,WEAP!$C:$C),
    IF($I109="","",_xlfn.XLOOKUP($I109,WEAP!$G:$G,WEAP!$C:$C,""))
)</f>
        <v>taf</v>
      </c>
      <c r="G109" s="4" t="str">
        <f>IFERROR(
    _xlfn.XLOOKUP($H109,WEAP!$F:$F,WEAP!$E:$E),
    IF($I109="","",_xlfn.XLOOKUP($I109,WEAP!$G:$G,WEAP!$E:$E,""))
)</f>
        <v>Streamflow (below node or reach listed)</v>
      </c>
      <c r="H109" s="1" t="str">
        <f t="shared" si="2"/>
        <v>Hell Hole Tunnel \ Headflow</v>
      </c>
      <c r="I109" s="1" t="str">
        <f t="shared" si="3"/>
        <v/>
      </c>
    </row>
    <row r="110" spans="1:9" x14ac:dyDescent="0.25">
      <c r="A110" t="s">
        <v>7684</v>
      </c>
      <c r="B110" t="s">
        <v>5184</v>
      </c>
      <c r="C110" t="s">
        <v>3667</v>
      </c>
      <c r="D110" s="4">
        <f>IFERROR(
    _xlfn.XLOOKUP($H110,WEAP!$F:$F,WEAP!$A:$A),
    IF($I110="","",_xlfn.XLOOKUP($I110,WEAP!$G:$G,WEAP!$A:$A,""))
)</f>
        <v>12625</v>
      </c>
      <c r="E110" s="4" t="str">
        <f>IFERROR(
    _xlfn.XLOOKUP($H110,WEAP!$F:$F,WEAP!$B:$B),
    IF($I110="","",_xlfn.XLOOKUP($I110,WEAP!$G:$G,WEAP!$B:$B,""))
)</f>
        <v>South Fork American River  11 \ El Dorado Canal Outflow</v>
      </c>
      <c r="F110" s="4" t="str">
        <f>IFERROR(
    _xlfn.XLOOKUP($H110,WEAP!$F:$F,WEAP!$C:$C),
    IF($I110="","",_xlfn.XLOOKUP($I110,WEAP!$G:$G,WEAP!$C:$C,""))
)</f>
        <v>taf</v>
      </c>
      <c r="G110" s="4" t="str">
        <f>IFERROR(
    _xlfn.XLOOKUP($H110,WEAP!$F:$F,WEAP!$E:$E),
    IF($I110="","",_xlfn.XLOOKUP($I110,WEAP!$G:$G,WEAP!$E:$E,""))
)</f>
        <v>Streamflow (below node or reach listed)</v>
      </c>
      <c r="H110" s="1" t="str">
        <f t="shared" si="2"/>
        <v>South Fork American River \ El Dorado Canal Outflow</v>
      </c>
      <c r="I110" s="1" t="str">
        <f t="shared" si="3"/>
        <v>11 \ El Dorado Canal Outflow</v>
      </c>
    </row>
    <row r="111" spans="1:9" x14ac:dyDescent="0.25">
      <c r="A111" t="s">
        <v>7651</v>
      </c>
      <c r="B111" t="s">
        <v>4292</v>
      </c>
      <c r="C111" t="s">
        <v>3667</v>
      </c>
      <c r="D111" s="4">
        <f>IFERROR(
    _xlfn.XLOOKUP($H111,WEAP!$F:$F,WEAP!$A:$A),
    IF($I111="","",_xlfn.XLOOKUP($I111,WEAP!$G:$G,WEAP!$A:$A,""))
)</f>
        <v>12624</v>
      </c>
      <c r="E111" s="4" t="str">
        <f>IFERROR(
    _xlfn.XLOOKUP($H111,WEAP!$F:$F,WEAP!$B:$B),
    IF($I111="","",_xlfn.XLOOKUP($I111,WEAP!$G:$G,WEAP!$B:$B,""))
)</f>
        <v>El Dorado Canal   0 \ Headflow</v>
      </c>
      <c r="F111" s="4" t="str">
        <f>IFERROR(
    _xlfn.XLOOKUP($H111,WEAP!$F:$F,WEAP!$C:$C),
    IF($I111="","",_xlfn.XLOOKUP($I111,WEAP!$G:$G,WEAP!$C:$C,""))
)</f>
        <v>taf</v>
      </c>
      <c r="G111" s="4" t="str">
        <f>IFERROR(
    _xlfn.XLOOKUP($H111,WEAP!$F:$F,WEAP!$E:$E),
    IF($I111="","",_xlfn.XLOOKUP($I111,WEAP!$G:$G,WEAP!$E:$E,""))
)</f>
        <v>Streamflow (below node or reach listed)</v>
      </c>
      <c r="H111" s="1" t="str">
        <f t="shared" si="2"/>
        <v>El Dorado Canal \ Headflow</v>
      </c>
      <c r="I111" s="1" t="str">
        <f t="shared" si="3"/>
        <v/>
      </c>
    </row>
    <row r="112" spans="1:9" x14ac:dyDescent="0.25">
      <c r="A112" t="s">
        <v>7652</v>
      </c>
      <c r="B112" t="s">
        <v>4293</v>
      </c>
      <c r="C112" t="s">
        <v>3667</v>
      </c>
      <c r="D112" s="4">
        <f>IFERROR(
    _xlfn.XLOOKUP($H112,WEAP!$F:$F,WEAP!$A:$A),
    IF($I112="","",_xlfn.XLOOKUP($I112,WEAP!$G:$G,WEAP!$A:$A,""))
)</f>
        <v>12631</v>
      </c>
      <c r="E112" s="4" t="str">
        <f>IFERROR(
    _xlfn.XLOOKUP($H112,WEAP!$F:$F,WEAP!$B:$B),
    IF($I112="","",_xlfn.XLOOKUP($I112,WEAP!$G:$G,WEAP!$B:$B,""))
)</f>
        <v>El Dorado Canal   3 \ El Dorado Forebay</v>
      </c>
      <c r="F112" s="4" t="str">
        <f>IFERROR(
    _xlfn.XLOOKUP($H112,WEAP!$F:$F,WEAP!$C:$C),
    IF($I112="","",_xlfn.XLOOKUP($I112,WEAP!$G:$G,WEAP!$C:$C,""))
)</f>
        <v>taf</v>
      </c>
      <c r="G112" s="4" t="str">
        <f>IFERROR(
    _xlfn.XLOOKUP($H112,WEAP!$F:$F,WEAP!$E:$E),
    IF($I112="","",_xlfn.XLOOKUP($I112,WEAP!$G:$G,WEAP!$E:$E,""))
)</f>
        <v>Streamflow (below node or reach listed)</v>
      </c>
      <c r="H112" s="1" t="str">
        <f t="shared" si="2"/>
        <v>El Dorado Canal \ El Dorado Forebay</v>
      </c>
      <c r="I112" s="1" t="str">
        <f t="shared" si="3"/>
        <v>3 \ El Dorado Forebay</v>
      </c>
    </row>
    <row r="113" spans="1:9" x14ac:dyDescent="0.25">
      <c r="A113" t="s">
        <v>7653</v>
      </c>
      <c r="B113" t="s">
        <v>4291</v>
      </c>
      <c r="C113" t="s">
        <v>3667</v>
      </c>
      <c r="D113" s="4">
        <f>IFERROR(
    _xlfn.XLOOKUP($H113,WEAP!$F:$F,WEAP!$A:$A),
    IF($I113="","",_xlfn.XLOOKUP($I113,WEAP!$G:$G,WEAP!$A:$A,""))
)</f>
        <v>12628</v>
      </c>
      <c r="E113" s="4" t="str">
        <f>IFERROR(
    _xlfn.XLOOKUP($H113,WEAP!$F:$F,WEAP!$B:$B),
    IF($I113="","",_xlfn.XLOOKUP($I113,WEAP!$G:$G,WEAP!$B:$B,""))
)</f>
        <v>El Dorado Akin Powerhouse   0 \ Headflow</v>
      </c>
      <c r="F113" s="4" t="str">
        <f>IFERROR(
    _xlfn.XLOOKUP($H113,WEAP!$F:$F,WEAP!$C:$C),
    IF($I113="","",_xlfn.XLOOKUP($I113,WEAP!$G:$G,WEAP!$C:$C,""))
)</f>
        <v>taf</v>
      </c>
      <c r="G113" s="4" t="str">
        <f>IFERROR(
    _xlfn.XLOOKUP($H113,WEAP!$F:$F,WEAP!$E:$E),
    IF($I113="","",_xlfn.XLOOKUP($I113,WEAP!$G:$G,WEAP!$E:$E,""))
)</f>
        <v>Streamflow (below node or reach listed)</v>
      </c>
      <c r="H113" s="1" t="str">
        <f t="shared" si="2"/>
        <v>El Dorado Akin Powerhouse \ Headflow</v>
      </c>
      <c r="I113" s="1" t="str">
        <f t="shared" si="3"/>
        <v/>
      </c>
    </row>
    <row r="114" spans="1:9" x14ac:dyDescent="0.25">
      <c r="A114" t="s">
        <v>7685</v>
      </c>
      <c r="B114" t="s">
        <v>5051</v>
      </c>
      <c r="C114" t="s">
        <v>3667</v>
      </c>
      <c r="D114" s="4">
        <f>IFERROR(
    _xlfn.XLOOKUP($H114,WEAP!$F:$F,WEAP!$A:$A),
    IF($I114="","",_xlfn.XLOOKUP($I114,WEAP!$G:$G,WEAP!$A:$A,""))
)</f>
        <v>13987</v>
      </c>
      <c r="E114" s="4" t="str">
        <f>IFERROR(
    _xlfn.XLOOKUP($H114,WEAP!$F:$F,WEAP!$B:$B),
    IF($I114="","",_xlfn.XLOOKUP($I114,WEAP!$G:$G,WEAP!$B:$B,""))
)</f>
        <v>Brush Creek   3 \ Brush Creek Tunnel Outflow</v>
      </c>
      <c r="F114" s="4" t="str">
        <f>IFERROR(
    _xlfn.XLOOKUP($H114,WEAP!$F:$F,WEAP!$C:$C),
    IF($I114="","",_xlfn.XLOOKUP($I114,WEAP!$G:$G,WEAP!$C:$C,""))
)</f>
        <v>taf</v>
      </c>
      <c r="G114" s="4" t="str">
        <f>IFERROR(
    _xlfn.XLOOKUP($H114,WEAP!$F:$F,WEAP!$E:$E),
    IF($I114="","",_xlfn.XLOOKUP($I114,WEAP!$G:$G,WEAP!$E:$E,""))
)</f>
        <v>Streamflow (below node or reach listed)</v>
      </c>
      <c r="H114" s="1" t="str">
        <f t="shared" si="2"/>
        <v>Brush Creek \ Brush Creek Tunnel Outflow</v>
      </c>
      <c r="I114" s="1" t="str">
        <f t="shared" si="3"/>
        <v>3 \ Brush Creek Tunnel Outflow</v>
      </c>
    </row>
    <row r="115" spans="1:9" x14ac:dyDescent="0.25">
      <c r="A115" t="s">
        <v>7643</v>
      </c>
      <c r="B115" t="s">
        <v>4266</v>
      </c>
      <c r="C115" t="s">
        <v>3667</v>
      </c>
      <c r="D115" s="4">
        <f>IFERROR(
    _xlfn.XLOOKUP($H115,WEAP!$F:$F,WEAP!$A:$A),
    IF($I115="","",_xlfn.XLOOKUP($I115,WEAP!$G:$G,WEAP!$A:$A,""))
)</f>
        <v>13984</v>
      </c>
      <c r="E115" s="4" t="str">
        <f>IFERROR(
    _xlfn.XLOOKUP($H115,WEAP!$F:$F,WEAP!$B:$B),
    IF($I115="","",_xlfn.XLOOKUP($I115,WEAP!$G:$G,WEAP!$B:$B,""))
)</f>
        <v>Brush Creek Tunnel   0 \ Headflow</v>
      </c>
      <c r="F115" s="4" t="str">
        <f>IFERROR(
    _xlfn.XLOOKUP($H115,WEAP!$F:$F,WEAP!$C:$C),
    IF($I115="","",_xlfn.XLOOKUP($I115,WEAP!$G:$G,WEAP!$C:$C,""))
)</f>
        <v>taf</v>
      </c>
      <c r="G115" s="4" t="str">
        <f>IFERROR(
    _xlfn.XLOOKUP($H115,WEAP!$F:$F,WEAP!$E:$E),
    IF($I115="","",_xlfn.XLOOKUP($I115,WEAP!$G:$G,WEAP!$E:$E,""))
)</f>
        <v>Streamflow (below node or reach listed)</v>
      </c>
      <c r="H115" s="1" t="str">
        <f t="shared" si="2"/>
        <v>Brush Creek Tunnel \ Headflow</v>
      </c>
      <c r="I115" s="1" t="str">
        <f t="shared" si="3"/>
        <v/>
      </c>
    </row>
    <row r="116" spans="1:9" x14ac:dyDescent="0.25">
      <c r="A116" t="s">
        <v>7686</v>
      </c>
      <c r="B116" t="s">
        <v>4267</v>
      </c>
      <c r="C116" t="s">
        <v>3667</v>
      </c>
      <c r="D116" s="4">
        <f>IFERROR(
    _xlfn.XLOOKUP($H116,WEAP!$F:$F,WEAP!$A:$A),
    IF($I116="","",_xlfn.XLOOKUP($I116,WEAP!$G:$G,WEAP!$A:$A,""))
)</f>
        <v>11032</v>
      </c>
      <c r="E116" s="4" t="str">
        <f>IFERROR(
    _xlfn.XLOOKUP($H116,WEAP!$F:$F,WEAP!$B:$B),
    IF($I116="","",_xlfn.XLOOKUP($I116,WEAP!$G:$G,WEAP!$B:$B,""))
)</f>
        <v>Buck Loon Tunnel   0 \ Headflow</v>
      </c>
      <c r="F116" s="4" t="str">
        <f>IFERROR(
    _xlfn.XLOOKUP($H116,WEAP!$F:$F,WEAP!$C:$C),
    IF($I116="","",_xlfn.XLOOKUP($I116,WEAP!$G:$G,WEAP!$C:$C,""))
)</f>
        <v>taf</v>
      </c>
      <c r="G116" s="4" t="str">
        <f>IFERROR(
    _xlfn.XLOOKUP($H116,WEAP!$F:$F,WEAP!$E:$E),
    IF($I116="","",_xlfn.XLOOKUP($I116,WEAP!$G:$G,WEAP!$E:$E,""))
)</f>
        <v>Streamflow (below node or reach listed)</v>
      </c>
      <c r="H116" s="1" t="str">
        <f t="shared" si="2"/>
        <v>Buck Loon Tunnel \ Headflow</v>
      </c>
      <c r="I116" s="1" t="str">
        <f t="shared" si="3"/>
        <v/>
      </c>
    </row>
    <row r="117" spans="1:9" x14ac:dyDescent="0.25">
      <c r="A117" t="s">
        <v>7646</v>
      </c>
      <c r="B117" t="s">
        <v>4271</v>
      </c>
      <c r="C117" t="s">
        <v>3667</v>
      </c>
      <c r="D117" s="4">
        <f>IFERROR(
    _xlfn.XLOOKUP($H117,WEAP!$F:$F,WEAP!$A:$A),
    IF($I117="","",_xlfn.XLOOKUP($I117,WEAP!$G:$G,WEAP!$A:$A,""))
)</f>
        <v>13975</v>
      </c>
      <c r="E117" s="4" t="str">
        <f>IFERROR(
    _xlfn.XLOOKUP($H117,WEAP!$F:$F,WEAP!$B:$B),
    IF($I117="","",_xlfn.XLOOKUP($I117,WEAP!$G:$G,WEAP!$B:$B,""))
)</f>
        <v>Camino Conduit   0 \ Headflow</v>
      </c>
      <c r="F117" s="4" t="str">
        <f>IFERROR(
    _xlfn.XLOOKUP($H117,WEAP!$F:$F,WEAP!$C:$C),
    IF($I117="","",_xlfn.XLOOKUP($I117,WEAP!$G:$G,WEAP!$C:$C,""))
)</f>
        <v>taf</v>
      </c>
      <c r="G117" s="4" t="str">
        <f>IFERROR(
    _xlfn.XLOOKUP($H117,WEAP!$F:$F,WEAP!$E:$E),
    IF($I117="","",_xlfn.XLOOKUP($I117,WEAP!$G:$G,WEAP!$E:$E,""))
)</f>
        <v>Streamflow (below node or reach listed)</v>
      </c>
      <c r="H117" s="1" t="str">
        <f t="shared" si="2"/>
        <v>Camino Conduit \ Headflow</v>
      </c>
      <c r="I117" s="1" t="str">
        <f t="shared" si="3"/>
        <v/>
      </c>
    </row>
    <row r="118" spans="1:9" x14ac:dyDescent="0.25">
      <c r="A118" t="s">
        <v>7687</v>
      </c>
      <c r="B118" t="s">
        <v>4914</v>
      </c>
      <c r="C118" t="s">
        <v>3667</v>
      </c>
      <c r="D118" s="4">
        <f>IFERROR(
    _xlfn.XLOOKUP($H118,WEAP!$F:$F,WEAP!$A:$A),
    IF($I118="","",_xlfn.XLOOKUP($I118,WEAP!$G:$G,WEAP!$A:$A,""))
)</f>
        <v>12620</v>
      </c>
      <c r="E118" s="4" t="str">
        <f>IFERROR(
    _xlfn.XLOOKUP($H118,WEAP!$F:$F,WEAP!$B:$B),
    IF($I118="","",_xlfn.XLOOKUP($I118,WEAP!$G:$G,WEAP!$B:$B,""))
)</f>
        <v>Caples Creek   3 \ Caples Lake</v>
      </c>
      <c r="F118" s="4" t="str">
        <f>IFERROR(
    _xlfn.XLOOKUP($H118,WEAP!$F:$F,WEAP!$C:$C),
    IF($I118="","",_xlfn.XLOOKUP($I118,WEAP!$G:$G,WEAP!$C:$C,""))
)</f>
        <v>taf</v>
      </c>
      <c r="G118" s="4" t="str">
        <f>IFERROR(
    _xlfn.XLOOKUP($H118,WEAP!$F:$F,WEAP!$E:$E),
    IF($I118="","",_xlfn.XLOOKUP($I118,WEAP!$G:$G,WEAP!$E:$E,""))
)</f>
        <v>Streamflow (below node or reach listed)</v>
      </c>
      <c r="H118" s="1" t="str">
        <f t="shared" si="2"/>
        <v>Caples Creek \ Caples Lake</v>
      </c>
      <c r="I118" s="1" t="str">
        <f t="shared" si="3"/>
        <v>3 \ Caples Lake</v>
      </c>
    </row>
    <row r="119" spans="1:9" x14ac:dyDescent="0.25">
      <c r="A119" t="s">
        <v>7656</v>
      </c>
      <c r="B119" t="s">
        <v>4301</v>
      </c>
      <c r="C119" t="s">
        <v>3667</v>
      </c>
      <c r="D119" s="4">
        <f>IFERROR(
    _xlfn.XLOOKUP($H119,WEAP!$F:$F,WEAP!$A:$A),
    IF($I119="","",_xlfn.XLOOKUP($I119,WEAP!$G:$G,WEAP!$A:$A,""))
)</f>
        <v>14042</v>
      </c>
      <c r="E119" s="4" t="str">
        <f>IFERROR(
    _xlfn.XLOOKUP($H119,WEAP!$F:$F,WEAP!$B:$B),
    IF($I119="","",_xlfn.XLOOKUP($I119,WEAP!$G:$G,WEAP!$B:$B,""))
)</f>
        <v>Gerle Canal   0 \ Headflow</v>
      </c>
      <c r="F119" s="4" t="str">
        <f>IFERROR(
    _xlfn.XLOOKUP($H119,WEAP!$F:$F,WEAP!$C:$C),
    IF($I119="","",_xlfn.XLOOKUP($I119,WEAP!$G:$G,WEAP!$C:$C,""))
)</f>
        <v>taf</v>
      </c>
      <c r="G119" s="4" t="str">
        <f>IFERROR(
    _xlfn.XLOOKUP($H119,WEAP!$F:$F,WEAP!$E:$E),
    IF($I119="","",_xlfn.XLOOKUP($I119,WEAP!$G:$G,WEAP!$E:$E,""))
)</f>
        <v>Streamflow (below node or reach listed)</v>
      </c>
      <c r="H119" s="1" t="str">
        <f t="shared" si="2"/>
        <v>Gerle Canal \ Headflow</v>
      </c>
      <c r="I119" s="1" t="str">
        <f t="shared" si="3"/>
        <v/>
      </c>
    </row>
    <row r="120" spans="1:9" x14ac:dyDescent="0.25">
      <c r="A120" t="s">
        <v>7688</v>
      </c>
      <c r="B120" t="s">
        <v>4921</v>
      </c>
      <c r="C120" t="s">
        <v>3667</v>
      </c>
      <c r="D120" s="4">
        <f>IFERROR(
    _xlfn.XLOOKUP($H120,WEAP!$F:$F,WEAP!$A:$A),
    IF($I120="","",_xlfn.XLOOKUP($I120,WEAP!$G:$G,WEAP!$A:$A,""))
)</f>
        <v>11021</v>
      </c>
      <c r="E120" s="4" t="str">
        <f>IFERROR(
    _xlfn.XLOOKUP($H120,WEAP!$F:$F,WEAP!$B:$B),
    IF($I120="","",_xlfn.XLOOKUP($I120,WEAP!$G:$G,WEAP!$B:$B,""))
)</f>
        <v>Gerle Creek   9 \ Loon Lake</v>
      </c>
      <c r="F120" s="4" t="str">
        <f>IFERROR(
    _xlfn.XLOOKUP($H120,WEAP!$F:$F,WEAP!$C:$C),
    IF($I120="","",_xlfn.XLOOKUP($I120,WEAP!$G:$G,WEAP!$C:$C,""))
)</f>
        <v>taf</v>
      </c>
      <c r="G120" s="4" t="str">
        <f>IFERROR(
    _xlfn.XLOOKUP($H120,WEAP!$F:$F,WEAP!$E:$E),
    IF($I120="","",_xlfn.XLOOKUP($I120,WEAP!$G:$G,WEAP!$E:$E,""))
)</f>
        <v>Streamflow (below node or reach listed)</v>
      </c>
      <c r="H120" s="1" t="str">
        <f t="shared" si="2"/>
        <v>Gerle Creek \ Loon Lake</v>
      </c>
      <c r="I120" s="1" t="str">
        <f t="shared" si="3"/>
        <v>9 \ Loon Lake</v>
      </c>
    </row>
    <row r="121" spans="1:9" x14ac:dyDescent="0.25">
      <c r="A121" t="s">
        <v>7689</v>
      </c>
      <c r="B121" t="s">
        <v>5294</v>
      </c>
      <c r="C121" t="s">
        <v>3667</v>
      </c>
      <c r="D121" s="4">
        <f>IFERROR(
    _xlfn.XLOOKUP($H121,WEAP!$F:$F,WEAP!$A:$A),
    IF($I121="","",_xlfn.XLOOKUP($I121,WEAP!$G:$G,WEAP!$A:$A,""))
)</f>
        <v>14037</v>
      </c>
      <c r="E121" s="4" t="str">
        <f>IFERROR(
    _xlfn.XLOOKUP($H121,WEAP!$F:$F,WEAP!$B:$B),
    IF($I121="","",_xlfn.XLOOKUP($I121,WEAP!$G:$G,WEAP!$B:$B,""))
)</f>
        <v>Gerle Creek  19 \ REG Gerle Creek blw Gerle Reservoir</v>
      </c>
      <c r="F121" s="4" t="str">
        <f>IFERROR(
    _xlfn.XLOOKUP($H121,WEAP!$F:$F,WEAP!$C:$C),
    IF($I121="","",_xlfn.XLOOKUP($I121,WEAP!$G:$G,WEAP!$C:$C,""))
)</f>
        <v>taf</v>
      </c>
      <c r="G121" s="4" t="str">
        <f>IFERROR(
    _xlfn.XLOOKUP($H121,WEAP!$F:$F,WEAP!$E:$E),
    IF($I121="","",_xlfn.XLOOKUP($I121,WEAP!$G:$G,WEAP!$E:$E,""))
)</f>
        <v>Streamflow (below node or reach listed)</v>
      </c>
      <c r="H121" s="1" t="str">
        <f t="shared" si="2"/>
        <v>Gerle Creek \ REG Gerle Creek blw Gerle Reservoir</v>
      </c>
      <c r="I121" s="1" t="str">
        <f t="shared" si="3"/>
        <v>19 \ REG Gerle Creek blw Gerle Reservoir</v>
      </c>
    </row>
    <row r="122" spans="1:9" x14ac:dyDescent="0.25">
      <c r="A122" t="s">
        <v>7690</v>
      </c>
      <c r="B122" t="s">
        <v>4304</v>
      </c>
      <c r="C122" t="s">
        <v>3667</v>
      </c>
      <c r="D122" s="4">
        <f>IFERROR(
    _xlfn.XLOOKUP($H122,WEAP!$F:$F,WEAP!$A:$A),
    IF($I122="","",_xlfn.XLOOKUP($I122,WEAP!$G:$G,WEAP!$A:$A,""))
)</f>
        <v>14294</v>
      </c>
      <c r="E122" s="4" t="str">
        <f>IFERROR(
    _xlfn.XLOOKUP($H122,WEAP!$F:$F,WEAP!$B:$B),
    IF($I122="","",_xlfn.XLOOKUP($I122,WEAP!$G:$G,WEAP!$B:$B,""))
)</f>
        <v>Jaybird Conduit   0 \ Headflow</v>
      </c>
      <c r="F122" s="4" t="str">
        <f>IFERROR(
    _xlfn.XLOOKUP($H122,WEAP!$F:$F,WEAP!$C:$C),
    IF($I122="","",_xlfn.XLOOKUP($I122,WEAP!$G:$G,WEAP!$C:$C,""))
)</f>
        <v>taf</v>
      </c>
      <c r="G122" s="4" t="str">
        <f>IFERROR(
    _xlfn.XLOOKUP($H122,WEAP!$F:$F,WEAP!$E:$E),
    IF($I122="","",_xlfn.XLOOKUP($I122,WEAP!$G:$G,WEAP!$E:$E,""))
)</f>
        <v>Streamflow (below node or reach listed)</v>
      </c>
      <c r="H122" s="1" t="str">
        <f t="shared" si="2"/>
        <v>Jaybird Conduit \ Headflow</v>
      </c>
      <c r="I122" s="1" t="str">
        <f t="shared" si="3"/>
        <v/>
      </c>
    </row>
    <row r="123" spans="1:9" x14ac:dyDescent="0.25">
      <c r="A123" t="s">
        <v>7691</v>
      </c>
      <c r="B123" t="s">
        <v>4306</v>
      </c>
      <c r="C123" t="s">
        <v>3667</v>
      </c>
      <c r="D123" s="4">
        <f>IFERROR(
    _xlfn.XLOOKUP($H123,WEAP!$F:$F,WEAP!$A:$A),
    IF($I123="","",_xlfn.XLOOKUP($I123,WEAP!$G:$G,WEAP!$A:$A,""))
)</f>
        <v>14718</v>
      </c>
      <c r="E123" s="4" t="str">
        <f>IFERROR(
    _xlfn.XLOOKUP($H123,WEAP!$F:$F,WEAP!$B:$B),
    IF($I123="","",_xlfn.XLOOKUP($I123,WEAP!$G:$G,WEAP!$B:$B,""))
)</f>
        <v>Jones Fork Tunnel   0 \ Headflow</v>
      </c>
      <c r="F123" s="4" t="str">
        <f>IFERROR(
    _xlfn.XLOOKUP($H123,WEAP!$F:$F,WEAP!$C:$C),
    IF($I123="","",_xlfn.XLOOKUP($I123,WEAP!$G:$G,WEAP!$C:$C,""))
)</f>
        <v>taf</v>
      </c>
      <c r="G123" s="4" t="str">
        <f>IFERROR(
    _xlfn.XLOOKUP($H123,WEAP!$F:$F,WEAP!$E:$E),
    IF($I123="","",_xlfn.XLOOKUP($I123,WEAP!$G:$G,WEAP!$E:$E,""))
)</f>
        <v>Streamflow (below node or reach listed)</v>
      </c>
      <c r="H123" s="1" t="str">
        <f t="shared" si="2"/>
        <v>Jones Fork Tunnel \ Headflow</v>
      </c>
      <c r="I123" s="1" t="str">
        <f t="shared" si="3"/>
        <v/>
      </c>
    </row>
    <row r="124" spans="1:9" x14ac:dyDescent="0.25">
      <c r="A124" t="s">
        <v>7692</v>
      </c>
      <c r="B124" t="s">
        <v>5110</v>
      </c>
      <c r="C124" t="s">
        <v>3667</v>
      </c>
      <c r="D124" s="4">
        <f>IFERROR(
    _xlfn.XLOOKUP($H124,WEAP!$F:$F,WEAP!$A:$A),
    IF($I124="","",_xlfn.XLOOKUP($I124,WEAP!$G:$G,WEAP!$A:$A,""))
)</f>
        <v>11035</v>
      </c>
      <c r="E124" s="4" t="str">
        <f>IFERROR(
    _xlfn.XLOOKUP($H124,WEAP!$F:$F,WEAP!$B:$B),
    IF($I124="","",_xlfn.XLOOKUP($I124,WEAP!$G:$G,WEAP!$B:$B,""))
)</f>
        <v>Little Rubicon River   7 \ Buck Loon Tunnel Outflow</v>
      </c>
      <c r="F124" s="4" t="str">
        <f>IFERROR(
    _xlfn.XLOOKUP($H124,WEAP!$F:$F,WEAP!$C:$C),
    IF($I124="","",_xlfn.XLOOKUP($I124,WEAP!$G:$G,WEAP!$C:$C,""))
)</f>
        <v>taf</v>
      </c>
      <c r="G124" s="4" t="str">
        <f>IFERROR(
    _xlfn.XLOOKUP($H124,WEAP!$F:$F,WEAP!$E:$E),
    IF($I124="","",_xlfn.XLOOKUP($I124,WEAP!$G:$G,WEAP!$E:$E,""))
)</f>
        <v>Streamflow (below node or reach listed)</v>
      </c>
      <c r="H124" s="1" t="str">
        <f t="shared" si="2"/>
        <v>Little Rubicon River \ Buck Loon Tunnel Outflow</v>
      </c>
      <c r="I124" s="1" t="str">
        <f t="shared" si="3"/>
        <v>7 \ Buck Loon Tunnel Outflow</v>
      </c>
    </row>
    <row r="125" spans="1:9" x14ac:dyDescent="0.25">
      <c r="A125" t="s">
        <v>7693</v>
      </c>
      <c r="B125" t="s">
        <v>4312</v>
      </c>
      <c r="C125" t="s">
        <v>3667</v>
      </c>
      <c r="D125" s="4">
        <f>IFERROR(
    _xlfn.XLOOKUP($H125,WEAP!$F:$F,WEAP!$A:$A),
    IF($I125="","",_xlfn.XLOOKUP($I125,WEAP!$G:$G,WEAP!$A:$A,""))
)</f>
        <v>13933</v>
      </c>
      <c r="E125" s="4" t="str">
        <f>IFERROR(
    _xlfn.XLOOKUP($H125,WEAP!$F:$F,WEAP!$B:$B),
    IF($I125="","",_xlfn.XLOOKUP($I125,WEAP!$G:$G,WEAP!$B:$B,""))
)</f>
        <v>Loon Lake Powerplant   0 \ Headflow</v>
      </c>
      <c r="F125" s="4" t="str">
        <f>IFERROR(
    _xlfn.XLOOKUP($H125,WEAP!$F:$F,WEAP!$C:$C),
    IF($I125="","",_xlfn.XLOOKUP($I125,WEAP!$G:$G,WEAP!$C:$C,""))
)</f>
        <v>taf</v>
      </c>
      <c r="G125" s="4" t="str">
        <f>IFERROR(
    _xlfn.XLOOKUP($H125,WEAP!$F:$F,WEAP!$E:$E),
    IF($I125="","",_xlfn.XLOOKUP($I125,WEAP!$G:$G,WEAP!$E:$E,""))
)</f>
        <v>Streamflow (below node or reach listed)</v>
      </c>
      <c r="H125" s="1" t="str">
        <f t="shared" si="2"/>
        <v>Loon Lake Powerplant \ Headflow</v>
      </c>
      <c r="I125" s="1" t="str">
        <f t="shared" si="3"/>
        <v/>
      </c>
    </row>
    <row r="126" spans="1:9" x14ac:dyDescent="0.25">
      <c r="A126" t="s">
        <v>7694</v>
      </c>
      <c r="B126" t="s">
        <v>4332</v>
      </c>
      <c r="C126" t="s">
        <v>3667</v>
      </c>
      <c r="D126" s="4">
        <f>IFERROR(
    _xlfn.XLOOKUP($H126,WEAP!$F:$F,WEAP!$A:$A),
    IF($I126="","",_xlfn.XLOOKUP($I126,WEAP!$G:$G,WEAP!$A:$A,""))
)</f>
        <v>10983</v>
      </c>
      <c r="E126" s="4" t="str">
        <f>IFERROR(
    _xlfn.XLOOKUP($H126,WEAP!$F:$F,WEAP!$B:$B),
    IF($I126="","",_xlfn.XLOOKUP($I126,WEAP!$G:$G,WEAP!$B:$B,""))
)</f>
        <v>Robbs Peak Tunnel   0 \ Headflow</v>
      </c>
      <c r="F126" s="4" t="str">
        <f>IFERROR(
    _xlfn.XLOOKUP($H126,WEAP!$F:$F,WEAP!$C:$C),
    IF($I126="","",_xlfn.XLOOKUP($I126,WEAP!$G:$G,WEAP!$C:$C,""))
)</f>
        <v>taf</v>
      </c>
      <c r="G126" s="4" t="str">
        <f>IFERROR(
    _xlfn.XLOOKUP($H126,WEAP!$F:$F,WEAP!$E:$E),
    IF($I126="","",_xlfn.XLOOKUP($I126,WEAP!$G:$G,WEAP!$E:$E,""))
)</f>
        <v>Streamflow (below node or reach listed)</v>
      </c>
      <c r="H126" s="1" t="str">
        <f t="shared" si="2"/>
        <v>Robbs Peak Tunnel \ Headflow</v>
      </c>
      <c r="I126" s="1" t="str">
        <f t="shared" si="3"/>
        <v/>
      </c>
    </row>
    <row r="127" spans="1:9" x14ac:dyDescent="0.25">
      <c r="A127" t="s">
        <v>7695</v>
      </c>
      <c r="B127" t="s">
        <v>5147</v>
      </c>
      <c r="C127" t="s">
        <v>3667</v>
      </c>
      <c r="D127" s="4">
        <f>IFERROR(
    _xlfn.XLOOKUP($H127,WEAP!$F:$F,WEAP!$A:$A),
    IF($I127="","",_xlfn.XLOOKUP($I127,WEAP!$G:$G,WEAP!$A:$A,""))
)</f>
        <v>13943</v>
      </c>
      <c r="E127" s="4" t="str">
        <f>IFERROR(
    _xlfn.XLOOKUP($H127,WEAP!$F:$F,WEAP!$B:$B),
    IF($I127="","",_xlfn.XLOOKUP($I127,WEAP!$G:$G,WEAP!$B:$B,""))
)</f>
        <v>Rubicon River   5 \ Rubicon</v>
      </c>
      <c r="F127" s="4" t="str">
        <f>IFERROR(
    _xlfn.XLOOKUP($H127,WEAP!$F:$F,WEAP!$C:$C),
    IF($I127="","",_xlfn.XLOOKUP($I127,WEAP!$G:$G,WEAP!$C:$C,""))
)</f>
        <v>taf</v>
      </c>
      <c r="G127" s="4" t="str">
        <f>IFERROR(
    _xlfn.XLOOKUP($H127,WEAP!$F:$F,WEAP!$E:$E),
    IF($I127="","",_xlfn.XLOOKUP($I127,WEAP!$G:$G,WEAP!$E:$E,""))
)</f>
        <v>Streamflow (below node or reach listed)</v>
      </c>
      <c r="H127" s="1" t="str">
        <f t="shared" si="2"/>
        <v>Rubicon River \ Rubicon</v>
      </c>
      <c r="I127" s="1" t="str">
        <f t="shared" si="3"/>
        <v>5 \ Rubicon</v>
      </c>
    </row>
    <row r="128" spans="1:9" x14ac:dyDescent="0.25">
      <c r="A128" t="s">
        <v>7696</v>
      </c>
      <c r="B128" t="s">
        <v>4941</v>
      </c>
      <c r="C128" t="s">
        <v>3667</v>
      </c>
      <c r="D128" s="4">
        <f>IFERROR(
    _xlfn.XLOOKUP($H128,WEAP!$F:$F,WEAP!$A:$A),
    IF($I128="","",_xlfn.XLOOKUP($I128,WEAP!$G:$G,WEAP!$A:$A,""))
)</f>
        <v>11954</v>
      </c>
      <c r="E128" s="4" t="str">
        <f>IFERROR(
    _xlfn.XLOOKUP($H128,WEAP!$F:$F,WEAP!$B:$B),
    IF($I128="","",_xlfn.XLOOKUP($I128,WEAP!$G:$G,WEAP!$B:$B,""))
)</f>
        <v>Silver Creek   9 \ Union Valley Reservoir</v>
      </c>
      <c r="F128" s="4" t="str">
        <f>IFERROR(
    _xlfn.XLOOKUP($H128,WEAP!$F:$F,WEAP!$C:$C),
    IF($I128="","",_xlfn.XLOOKUP($I128,WEAP!$G:$G,WEAP!$C:$C,""))
)</f>
        <v>taf</v>
      </c>
      <c r="G128" s="4" t="str">
        <f>IFERROR(
    _xlfn.XLOOKUP($H128,WEAP!$F:$F,WEAP!$E:$E),
    IF($I128="","",_xlfn.XLOOKUP($I128,WEAP!$G:$G,WEAP!$E:$E,""))
)</f>
        <v>Streamflow (below node or reach listed)</v>
      </c>
      <c r="H128" s="1" t="str">
        <f t="shared" si="2"/>
        <v>Silver Creek \ Union Valley Reservoir</v>
      </c>
      <c r="I128" s="1" t="str">
        <f t="shared" si="3"/>
        <v>9 \ Union Valley Reservoir</v>
      </c>
    </row>
    <row r="129" spans="1:9" x14ac:dyDescent="0.25">
      <c r="A129" t="s">
        <v>7673</v>
      </c>
      <c r="B129" t="s">
        <v>4347</v>
      </c>
      <c r="C129" t="s">
        <v>3667</v>
      </c>
      <c r="D129" s="4">
        <f>IFERROR(
    _xlfn.XLOOKUP($H129,WEAP!$F:$F,WEAP!$A:$A),
    IF($I129="","",_xlfn.XLOOKUP($I129,WEAP!$G:$G,WEAP!$A:$A,""))
)</f>
        <v>14300</v>
      </c>
      <c r="E129" s="4" t="str">
        <f>IFERROR(
    _xlfn.XLOOKUP($H129,WEAP!$F:$F,WEAP!$B:$B),
    IF($I129="","",_xlfn.XLOOKUP($I129,WEAP!$G:$G,WEAP!$B:$B,""))
)</f>
        <v>Union Valley Powerhouse   0 \ Headflow</v>
      </c>
      <c r="F129" s="4" t="str">
        <f>IFERROR(
    _xlfn.XLOOKUP($H129,WEAP!$F:$F,WEAP!$C:$C),
    IF($I129="","",_xlfn.XLOOKUP($I129,WEAP!$G:$G,WEAP!$C:$C,""))
)</f>
        <v>taf</v>
      </c>
      <c r="G129" s="4" t="str">
        <f>IFERROR(
    _xlfn.XLOOKUP($H129,WEAP!$F:$F,WEAP!$E:$E),
    IF($I129="","",_xlfn.XLOOKUP($I129,WEAP!$G:$G,WEAP!$E:$E,""))
)</f>
        <v>Streamflow (below node or reach listed)</v>
      </c>
      <c r="H129" s="1" t="str">
        <f t="shared" si="2"/>
        <v>Union Valley Powerhouse \ Headflow</v>
      </c>
      <c r="I129" s="1" t="str">
        <f t="shared" si="3"/>
        <v/>
      </c>
    </row>
    <row r="130" spans="1:9" x14ac:dyDescent="0.25">
      <c r="A130" t="s">
        <v>7697</v>
      </c>
      <c r="B130" t="s">
        <v>4942</v>
      </c>
      <c r="C130" t="s">
        <v>3667</v>
      </c>
      <c r="D130" s="4">
        <f>IFERROR(
    _xlfn.XLOOKUP($H130,WEAP!$F:$F,WEAP!$A:$A),
    IF($I130="","",_xlfn.XLOOKUP($I130,WEAP!$G:$G,WEAP!$A:$A,""))
)</f>
        <v>10970</v>
      </c>
      <c r="E130" s="4" t="str">
        <f>IFERROR(
    _xlfn.XLOOKUP($H130,WEAP!$F:$F,WEAP!$B:$B),
    IF($I130="","",_xlfn.XLOOKUP($I130,WEAP!$G:$G,WEAP!$B:$B,""))
)</f>
        <v>Silver Creek  13 \ Junction Reservoir</v>
      </c>
      <c r="F130" s="4" t="str">
        <f>IFERROR(
    _xlfn.XLOOKUP($H130,WEAP!$F:$F,WEAP!$C:$C),
    IF($I130="","",_xlfn.XLOOKUP($I130,WEAP!$G:$G,WEAP!$C:$C,""))
)</f>
        <v>taf</v>
      </c>
      <c r="G130" s="4" t="str">
        <f>IFERROR(
    _xlfn.XLOOKUP($H130,WEAP!$F:$F,WEAP!$E:$E),
    IF($I130="","",_xlfn.XLOOKUP($I130,WEAP!$G:$G,WEAP!$E:$E,""))
)</f>
        <v>Streamflow (below node or reach listed)</v>
      </c>
      <c r="H130" s="1" t="str">
        <f t="shared" si="2"/>
        <v>Silver Creek \ Junction Reservoir</v>
      </c>
      <c r="I130" s="1" t="str">
        <f t="shared" si="3"/>
        <v>13 \ Junction Reservoir</v>
      </c>
    </row>
    <row r="131" spans="1:9" x14ac:dyDescent="0.25">
      <c r="A131" t="s">
        <v>7698</v>
      </c>
      <c r="B131" t="s">
        <v>4943</v>
      </c>
      <c r="C131" t="s">
        <v>3667</v>
      </c>
      <c r="D131" s="4">
        <f>IFERROR(
    _xlfn.XLOOKUP($H131,WEAP!$F:$F,WEAP!$A:$A),
    IF($I131="","",_xlfn.XLOOKUP($I131,WEAP!$G:$G,WEAP!$A:$A,""))
)</f>
        <v>12721</v>
      </c>
      <c r="E131" s="4" t="str">
        <f>IFERROR(
    _xlfn.XLOOKUP($H131,WEAP!$F:$F,WEAP!$B:$B),
    IF($I131="","",_xlfn.XLOOKUP($I131,WEAP!$G:$G,WEAP!$B:$B,""))
)</f>
        <v>Silver Creek  25 \ Camino Reservoir</v>
      </c>
      <c r="F131" s="4" t="str">
        <f>IFERROR(
    _xlfn.XLOOKUP($H131,WEAP!$F:$F,WEAP!$C:$C),
    IF($I131="","",_xlfn.XLOOKUP($I131,WEAP!$G:$G,WEAP!$C:$C,""))
)</f>
        <v>taf</v>
      </c>
      <c r="G131" s="4" t="str">
        <f>IFERROR(
    _xlfn.XLOOKUP($H131,WEAP!$F:$F,WEAP!$E:$E),
    IF($I131="","",_xlfn.XLOOKUP($I131,WEAP!$G:$G,WEAP!$E:$E,""))
)</f>
        <v>Streamflow (below node or reach listed)</v>
      </c>
      <c r="H131" s="1" t="str">
        <f t="shared" ref="H131:H194" si="4">IFERROR(
    _xlfn.LET(
        _xlpm.txt,TRIM(B131),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B131
)</f>
        <v>Silver Creek \ Camino Reservoir</v>
      </c>
      <c r="I131" s="1" t="str">
        <f t="shared" ref="I131:I194" si="5">IFERROR(
    _xlfn.LET(
        _xlpm.txt,B131,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25 \ Camino Reservoir</v>
      </c>
    </row>
    <row r="132" spans="1:9" x14ac:dyDescent="0.25">
      <c r="A132" t="s">
        <v>7699</v>
      </c>
      <c r="B132" t="s">
        <v>4944</v>
      </c>
      <c r="C132" t="s">
        <v>3667</v>
      </c>
      <c r="D132" s="4">
        <f>IFERROR(
    _xlfn.XLOOKUP($H132,WEAP!$F:$F,WEAP!$A:$A),
    IF($I132="","",_xlfn.XLOOKUP($I132,WEAP!$G:$G,WEAP!$A:$A,""))
)</f>
        <v>12612</v>
      </c>
      <c r="E132" s="4" t="str">
        <f>IFERROR(
    _xlfn.XLOOKUP($H132,WEAP!$F:$F,WEAP!$B:$B),
    IF($I132="","",_xlfn.XLOOKUP($I132,WEAP!$G:$G,WEAP!$B:$B,""))
)</f>
        <v>Silver Fork American   3 \ Silver Lake</v>
      </c>
      <c r="F132" s="4" t="str">
        <f>IFERROR(
    _xlfn.XLOOKUP($H132,WEAP!$F:$F,WEAP!$C:$C),
    IF($I132="","",_xlfn.XLOOKUP($I132,WEAP!$G:$G,WEAP!$C:$C,""))
)</f>
        <v>taf</v>
      </c>
      <c r="G132" s="4" t="str">
        <f>IFERROR(
    _xlfn.XLOOKUP($H132,WEAP!$F:$F,WEAP!$E:$E),
    IF($I132="","",_xlfn.XLOOKUP($I132,WEAP!$G:$G,WEAP!$E:$E,""))
)</f>
        <v>Streamflow (below node or reach listed)</v>
      </c>
      <c r="H132" s="1" t="str">
        <f t="shared" si="4"/>
        <v>Silver Fork American \ Silver Lake</v>
      </c>
      <c r="I132" s="1" t="str">
        <f t="shared" si="5"/>
        <v>3 \ Silver Lake</v>
      </c>
    </row>
    <row r="133" spans="1:9" x14ac:dyDescent="0.25">
      <c r="A133" t="s">
        <v>7700</v>
      </c>
      <c r="B133" t="s">
        <v>5186</v>
      </c>
      <c r="C133" t="s">
        <v>3667</v>
      </c>
      <c r="D133" s="4">
        <f>IFERROR(
    _xlfn.XLOOKUP($H133,WEAP!$F:$F,WEAP!$A:$A),
    IF($I133="","",_xlfn.XLOOKUP($I133,WEAP!$G:$G,WEAP!$A:$A,""))
)</f>
        <v>14255</v>
      </c>
      <c r="E133" s="4" t="str">
        <f>IFERROR(
    _xlfn.XLOOKUP($H133,WEAP!$F:$F,WEAP!$B:$B),
    IF($I133="","",_xlfn.XLOOKUP($I133,WEAP!$G:$G,WEAP!$B:$B,""))
)</f>
        <v>South Fork American River  39 \ REG SF American blw Slab Creek Dam</v>
      </c>
      <c r="F133" s="4" t="str">
        <f>IFERROR(
    _xlfn.XLOOKUP($H133,WEAP!$F:$F,WEAP!$C:$C),
    IF($I133="","",_xlfn.XLOOKUP($I133,WEAP!$G:$G,WEAP!$C:$C,""))
)</f>
        <v>taf</v>
      </c>
      <c r="G133" s="4" t="str">
        <f>IFERROR(
    _xlfn.XLOOKUP($H133,WEAP!$F:$F,WEAP!$E:$E),
    IF($I133="","",_xlfn.XLOOKUP($I133,WEAP!$G:$G,WEAP!$E:$E,""))
)</f>
        <v>Streamflow (below node or reach listed)</v>
      </c>
      <c r="H133" s="1" t="str">
        <f t="shared" si="4"/>
        <v>South Fork American River \ REG SF American blw Slab Creek Dam</v>
      </c>
      <c r="I133" s="1" t="str">
        <f t="shared" si="5"/>
        <v>39 \ REG SF American blw Slab Creek Dam</v>
      </c>
    </row>
    <row r="134" spans="1:9" x14ac:dyDescent="0.25">
      <c r="A134" t="s">
        <v>7701</v>
      </c>
      <c r="B134" t="s">
        <v>5187</v>
      </c>
      <c r="C134" t="s">
        <v>3667</v>
      </c>
      <c r="D134" s="4">
        <f>IFERROR(
    _xlfn.XLOOKUP($H134,WEAP!$F:$F,WEAP!$A:$A),
    IF($I134="","",_xlfn.XLOOKUP($I134,WEAP!$G:$G,WEAP!$A:$A,""))
)</f>
        <v>6170</v>
      </c>
      <c r="E134" s="4" t="str">
        <f>IFERROR(
    _xlfn.XLOOKUP($H134,WEAP!$F:$F,WEAP!$B:$B),
    IF($I134="","",_xlfn.XLOOKUP($I134,WEAP!$G:$G,WEAP!$B:$B,""))
)</f>
        <v>South Fork American River  47 \ SF American nr Placerville</v>
      </c>
      <c r="F134" s="4" t="str">
        <f>IFERROR(
    _xlfn.XLOOKUP($H134,WEAP!$F:$F,WEAP!$C:$C),
    IF($I134="","",_xlfn.XLOOKUP($I134,WEAP!$G:$G,WEAP!$C:$C,""))
)</f>
        <v>taf</v>
      </c>
      <c r="G134" s="4" t="str">
        <f>IFERROR(
    _xlfn.XLOOKUP($H134,WEAP!$F:$F,WEAP!$E:$E),
    IF($I134="","",_xlfn.XLOOKUP($I134,WEAP!$G:$G,WEAP!$E:$E,""))
)</f>
        <v>Streamflow (below node or reach listed)</v>
      </c>
      <c r="H134" s="1" t="str">
        <f t="shared" si="4"/>
        <v>South Fork American River \ SF American nr Placerville</v>
      </c>
      <c r="I134" s="1" t="str">
        <f t="shared" si="5"/>
        <v>47 \ SF American nr Placerville</v>
      </c>
    </row>
    <row r="135" spans="1:9" x14ac:dyDescent="0.25">
      <c r="A135" t="s">
        <v>7702</v>
      </c>
      <c r="B135" t="s">
        <v>5191</v>
      </c>
      <c r="C135" t="s">
        <v>3667</v>
      </c>
      <c r="D135" s="4">
        <f>IFERROR(
    _xlfn.XLOOKUP($H135,WEAP!$F:$F,WEAP!$A:$A),
    IF($I135="","",_xlfn.XLOOKUP($I135,WEAP!$G:$G,WEAP!$A:$A,""))
)</f>
        <v>11009</v>
      </c>
      <c r="E135" s="4" t="str">
        <f>IFERROR(
    _xlfn.XLOOKUP($H135,WEAP!$F:$F,WEAP!$B:$B),
    IF($I135="","",_xlfn.XLOOKUP($I135,WEAP!$G:$G,WEAP!$B:$B,""))
)</f>
        <v>South Fork Rubicon River   9 \ Gerle Creek Inflow</v>
      </c>
      <c r="F135" s="4" t="str">
        <f>IFERROR(
    _xlfn.XLOOKUP($H135,WEAP!$F:$F,WEAP!$C:$C),
    IF($I135="","",_xlfn.XLOOKUP($I135,WEAP!$G:$G,WEAP!$C:$C,""))
)</f>
        <v>taf</v>
      </c>
      <c r="G135" s="4" t="str">
        <f>IFERROR(
    _xlfn.XLOOKUP($H135,WEAP!$F:$F,WEAP!$E:$E),
    IF($I135="","",_xlfn.XLOOKUP($I135,WEAP!$G:$G,WEAP!$E:$E,""))
)</f>
        <v>Streamflow (below node or reach listed)</v>
      </c>
      <c r="H135" s="1" t="str">
        <f t="shared" si="4"/>
        <v>South Fork Rubicon River \ Gerle Creek Inflow</v>
      </c>
      <c r="I135" s="1" t="str">
        <f t="shared" si="5"/>
        <v>9 \ Gerle Creek Inflow</v>
      </c>
    </row>
    <row r="136" spans="1:9" x14ac:dyDescent="0.25">
      <c r="A136" t="s">
        <v>7674</v>
      </c>
      <c r="B136" t="s">
        <v>4349</v>
      </c>
      <c r="C136" t="s">
        <v>3667</v>
      </c>
      <c r="D136" s="4">
        <f>IFERROR(
    _xlfn.XLOOKUP($H136,WEAP!$F:$F,WEAP!$A:$A),
    IF($I136="","",_xlfn.XLOOKUP($I136,WEAP!$G:$G,WEAP!$A:$A,""))
)</f>
        <v>13889</v>
      </c>
      <c r="E136" s="4" t="str">
        <f>IFERROR(
    _xlfn.XLOOKUP($H136,WEAP!$F:$F,WEAP!$B:$B),
    IF($I136="","",_xlfn.XLOOKUP($I136,WEAP!$G:$G,WEAP!$B:$B,""))
)</f>
        <v>White Rock Tunnel   0 \ Headflow</v>
      </c>
      <c r="F136" s="4" t="str">
        <f>IFERROR(
    _xlfn.XLOOKUP($H136,WEAP!$F:$F,WEAP!$C:$C),
    IF($I136="","",_xlfn.XLOOKUP($I136,WEAP!$G:$G,WEAP!$C:$C,""))
)</f>
        <v>taf</v>
      </c>
      <c r="G136" s="4" t="str">
        <f>IFERROR(
    _xlfn.XLOOKUP($H136,WEAP!$F:$F,WEAP!$E:$E),
    IF($I136="","",_xlfn.XLOOKUP($I136,WEAP!$G:$G,WEAP!$E:$E,""))
)</f>
        <v>Streamflow (below node or reach listed)</v>
      </c>
      <c r="H136" s="1" t="str">
        <f t="shared" si="4"/>
        <v>White Rock Tunnel \ Headflow</v>
      </c>
      <c r="I136" s="1" t="str">
        <f t="shared" si="5"/>
        <v/>
      </c>
    </row>
    <row r="137" spans="1:9" x14ac:dyDescent="0.25">
      <c r="A137" t="s">
        <v>7703</v>
      </c>
      <c r="B137" t="s">
        <v>4335</v>
      </c>
      <c r="C137" t="s">
        <v>3667</v>
      </c>
      <c r="D137" s="4">
        <f>IFERROR(
    _xlfn.XLOOKUP($H137,WEAP!$F:$F,WEAP!$A:$A),
    IF($I137="","",_xlfn.XLOOKUP($I137,WEAP!$G:$G,WEAP!$A:$A,""))
)</f>
        <v>13947</v>
      </c>
      <c r="E137" s="4" t="str">
        <f>IFERROR(
    _xlfn.XLOOKUP($H137,WEAP!$F:$F,WEAP!$B:$B),
    IF($I137="","",_xlfn.XLOOKUP($I137,WEAP!$G:$G,WEAP!$B:$B,""))
)</f>
        <v>Rubicon Rockbound Tunnel   0 \ Headflow</v>
      </c>
      <c r="F137" s="4" t="str">
        <f>IFERROR(
    _xlfn.XLOOKUP($H137,WEAP!$F:$F,WEAP!$C:$C),
    IF($I137="","",_xlfn.XLOOKUP($I137,WEAP!$G:$G,WEAP!$C:$C,""))
)</f>
        <v>taf</v>
      </c>
      <c r="G137" s="4" t="str">
        <f>IFERROR(
    _xlfn.XLOOKUP($H137,WEAP!$F:$F,WEAP!$E:$E),
    IF($I137="","",_xlfn.XLOOKUP($I137,WEAP!$G:$G,WEAP!$E:$E,""))
)</f>
        <v>Streamflow (below node or reach listed)</v>
      </c>
      <c r="H137" s="1" t="str">
        <f t="shared" si="4"/>
        <v>Rubicon Rockbound Tunnel \ Headflow</v>
      </c>
      <c r="I137" s="1" t="str">
        <f t="shared" si="5"/>
        <v/>
      </c>
    </row>
    <row r="138" spans="1:9" x14ac:dyDescent="0.25">
      <c r="A138" t="s">
        <v>7704</v>
      </c>
      <c r="B138" t="s">
        <v>5192</v>
      </c>
      <c r="C138" t="s">
        <v>3667</v>
      </c>
      <c r="D138" s="4">
        <f>IFERROR(
    _xlfn.XLOOKUP($H138,WEAP!$F:$F,WEAP!$A:$A),
    IF($I138="","",_xlfn.XLOOKUP($I138,WEAP!$G:$G,WEAP!$A:$A,""))
)</f>
        <v>10980</v>
      </c>
      <c r="E138" s="4" t="str">
        <f>IFERROR(
    _xlfn.XLOOKUP($H138,WEAP!$F:$F,WEAP!$B:$B),
    IF($I138="","",_xlfn.XLOOKUP($I138,WEAP!$G:$G,WEAP!$B:$B,""))
)</f>
        <v>South Fork Silver Creek   7 \ Ice House</v>
      </c>
      <c r="F138" s="4" t="str">
        <f>IFERROR(
    _xlfn.XLOOKUP($H138,WEAP!$F:$F,WEAP!$C:$C),
    IF($I138="","",_xlfn.XLOOKUP($I138,WEAP!$G:$G,WEAP!$C:$C,""))
)</f>
        <v>taf</v>
      </c>
      <c r="G138" s="4" t="str">
        <f>IFERROR(
    _xlfn.XLOOKUP($H138,WEAP!$F:$F,WEAP!$E:$E),
    IF($I138="","",_xlfn.XLOOKUP($I138,WEAP!$G:$G,WEAP!$E:$E,""))
)</f>
        <v>Streamflow (below node or reach listed)</v>
      </c>
      <c r="H138" s="1" t="str">
        <f t="shared" si="4"/>
        <v>South Fork Silver Creek \ Ice House</v>
      </c>
      <c r="I138" s="1" t="str">
        <f t="shared" si="5"/>
        <v>7 \ Ice House</v>
      </c>
    </row>
    <row r="139" spans="1:9" x14ac:dyDescent="0.25">
      <c r="A139" t="s">
        <v>7296</v>
      </c>
      <c r="B139" t="s">
        <v>7296</v>
      </c>
      <c r="C139" t="s">
        <v>3667</v>
      </c>
      <c r="D139" s="4" t="str">
        <f>IFERROR(
    _xlfn.XLOOKUP($H139,WEAP!$F:$F,WEAP!$A:$A),
    IF($I139="","",_xlfn.XLOOKUP($I139,WEAP!$G:$G,WEAP!$A:$A,""))
)</f>
        <v/>
      </c>
      <c r="E139" s="4" t="str">
        <f>IFERROR(
    _xlfn.XLOOKUP($H139,WEAP!$F:$F,WEAP!$B:$B),
    IF($I139="","",_xlfn.XLOOKUP($I139,WEAP!$G:$G,WEAP!$B:$B,""))
)</f>
        <v/>
      </c>
      <c r="F139" s="4" t="str">
        <f>IFERROR(
    _xlfn.XLOOKUP($H139,WEAP!$F:$F,WEAP!$C:$C),
    IF($I139="","",_xlfn.XLOOKUP($I139,WEAP!$G:$G,WEAP!$C:$C,""))
)</f>
        <v/>
      </c>
      <c r="G139" s="4" t="str">
        <f>IFERROR(
    _xlfn.XLOOKUP($H139,WEAP!$F:$F,WEAP!$E:$E),
    IF($I139="","",_xlfn.XLOOKUP($I139,WEAP!$G:$G,WEAP!$E:$E,""))
)</f>
        <v/>
      </c>
      <c r="H139" s="1" t="str">
        <f t="shared" si="4"/>
        <v>Total Diversion American River</v>
      </c>
      <c r="I139" s="1" t="str">
        <f t="shared" si="5"/>
        <v/>
      </c>
    </row>
    <row r="140" spans="1:9" x14ac:dyDescent="0.25">
      <c r="A140" t="s">
        <v>7297</v>
      </c>
      <c r="B140" t="s">
        <v>7297</v>
      </c>
      <c r="C140" t="s">
        <v>3667</v>
      </c>
      <c r="D140" s="4" t="str">
        <f>IFERROR(
    _xlfn.XLOOKUP($H140,WEAP!$F:$F,WEAP!$A:$A),
    IF($I140="","",_xlfn.XLOOKUP($I140,WEAP!$G:$G,WEAP!$A:$A,""))
)</f>
        <v/>
      </c>
      <c r="E140" s="4" t="str">
        <f>IFERROR(
    _xlfn.XLOOKUP($H140,WEAP!$F:$F,WEAP!$B:$B),
    IF($I140="","",_xlfn.XLOOKUP($I140,WEAP!$G:$G,WEAP!$B:$B,""))
)</f>
        <v/>
      </c>
      <c r="F140" s="4" t="str">
        <f>IFERROR(
    _xlfn.XLOOKUP($H140,WEAP!$F:$F,WEAP!$C:$C),
    IF($I140="","",_xlfn.XLOOKUP($I140,WEAP!$G:$G,WEAP!$C:$C,""))
)</f>
        <v/>
      </c>
      <c r="G140" s="4" t="str">
        <f>IFERROR(
    _xlfn.XLOOKUP($H140,WEAP!$F:$F,WEAP!$E:$E),
    IF($I140="","",_xlfn.XLOOKUP($I140,WEAP!$G:$G,WEAP!$E:$E,""))
)</f>
        <v/>
      </c>
      <c r="H140" s="1" t="str">
        <f t="shared" si="4"/>
        <v>Lower Sacramento and American River Diversions</v>
      </c>
      <c r="I140" s="1" t="str">
        <f t="shared" si="5"/>
        <v/>
      </c>
    </row>
    <row r="141" spans="1:9" x14ac:dyDescent="0.25">
      <c r="A141" t="s">
        <v>2061</v>
      </c>
      <c r="B141" t="s">
        <v>3955</v>
      </c>
      <c r="C141" t="s">
        <v>3667</v>
      </c>
      <c r="D141" s="4">
        <f>IFERROR(
    _xlfn.XLOOKUP($H141,WEAP!$F:$F,WEAP!$A:$A),
    IF($I141="","",_xlfn.XLOOKUP($I141,WEAP!$G:$G,WEAP!$A:$A,""))
)</f>
        <v>8471</v>
      </c>
      <c r="E141" s="4" t="str">
        <f>IFERROR(
    _xlfn.XLOOKUP($H141,WEAP!$F:$F,WEAP!$B:$B),
    IF($I141="","",_xlfn.XLOOKUP($I141,WEAP!$G:$G,WEAP!$B:$B,""))
)</f>
        <v>Auburn Tunnel   0 \ Headflow</v>
      </c>
      <c r="F141" s="4" t="str">
        <f>IFERROR(
    _xlfn.XLOOKUP($H141,WEAP!$F:$F,WEAP!$C:$C),
    IF($I141="","",_xlfn.XLOOKUP($I141,WEAP!$G:$G,WEAP!$C:$C,""))
)</f>
        <v>taf</v>
      </c>
      <c r="G141" s="4" t="str">
        <f>IFERROR(
    _xlfn.XLOOKUP($H141,WEAP!$F:$F,WEAP!$E:$E),
    IF($I141="","",_xlfn.XLOOKUP($I141,WEAP!$G:$G,WEAP!$E:$E,""))
)</f>
        <v>Streamflow (below node or reach listed)</v>
      </c>
      <c r="H141" s="1" t="str">
        <f t="shared" si="4"/>
        <v>Auburn Tunnel \ Headflow</v>
      </c>
      <c r="I141" s="1" t="str">
        <f t="shared" si="5"/>
        <v/>
      </c>
    </row>
    <row r="142" spans="1:9" x14ac:dyDescent="0.25">
      <c r="A142" t="s">
        <v>2001</v>
      </c>
      <c r="B142" t="s">
        <v>4290</v>
      </c>
      <c r="C142" t="s">
        <v>3667</v>
      </c>
      <c r="D142" s="4">
        <f>IFERROR(
    _xlfn.XLOOKUP($H142,WEAP!$F:$F,WEAP!$A:$A),
    IF($I142="","",_xlfn.XLOOKUP($I142,WEAP!$G:$G,WEAP!$A:$A,""))
)</f>
        <v>14621</v>
      </c>
      <c r="E142" s="4" t="str">
        <f>IFERROR(
    _xlfn.XLOOKUP($H142,WEAP!$F:$F,WEAP!$B:$B),
    IF($I142="","",_xlfn.XLOOKUP($I142,WEAP!$G:$G,WEAP!$B:$B,""))
)</f>
        <v>El Dorado  Hills WTP   0 \ Headflow</v>
      </c>
      <c r="F142" s="4" t="str">
        <f>IFERROR(
    _xlfn.XLOOKUP($H142,WEAP!$F:$F,WEAP!$C:$C),
    IF($I142="","",_xlfn.XLOOKUP($I142,WEAP!$G:$G,WEAP!$C:$C,""))
)</f>
        <v>taf</v>
      </c>
      <c r="G142" s="4" t="str">
        <f>IFERROR(
    _xlfn.XLOOKUP($H142,WEAP!$F:$F,WEAP!$E:$E),
    IF($I142="","",_xlfn.XLOOKUP($I142,WEAP!$G:$G,WEAP!$E:$E,""))
)</f>
        <v>Streamflow (below node or reach listed)</v>
      </c>
      <c r="H142" s="1" t="str">
        <f t="shared" si="4"/>
        <v>El Dorado Hills WTP \ Headflow</v>
      </c>
      <c r="I142" s="1" t="str">
        <f t="shared" si="5"/>
        <v/>
      </c>
    </row>
    <row r="143" spans="1:9" x14ac:dyDescent="0.25">
      <c r="A143" t="s">
        <v>2002</v>
      </c>
      <c r="B143" t="s">
        <v>3965</v>
      </c>
      <c r="C143" t="s">
        <v>3667</v>
      </c>
      <c r="D143" s="4">
        <f>IFERROR(
    _xlfn.XLOOKUP($H143,WEAP!$F:$F,WEAP!$A:$A),
    IF($I143="","",_xlfn.XLOOKUP($I143,WEAP!$G:$G,WEAP!$A:$A,""))
)</f>
        <v>7817</v>
      </c>
      <c r="E143" s="4" t="str">
        <f>IFERROR(
    _xlfn.XLOOKUP($H143,WEAP!$F:$F,WEAP!$B:$B),
    IF($I143="","",_xlfn.XLOOKUP($I143,WEAP!$G:$G,WEAP!$B:$B,""))
)</f>
        <v>Folsom WTP   0 \ Headflow</v>
      </c>
      <c r="F143" s="4" t="str">
        <f>IFERROR(
    _xlfn.XLOOKUP($H143,WEAP!$F:$F,WEAP!$C:$C),
    IF($I143="","",_xlfn.XLOOKUP($I143,WEAP!$G:$G,WEAP!$C:$C,""))
)</f>
        <v>taf</v>
      </c>
      <c r="G143" s="4" t="str">
        <f>IFERROR(
    _xlfn.XLOOKUP($H143,WEAP!$F:$F,WEAP!$E:$E),
    IF($I143="","",_xlfn.XLOOKUP($I143,WEAP!$G:$G,WEAP!$E:$E,""))
)</f>
        <v>Streamflow (below node or reach listed)</v>
      </c>
      <c r="H143" s="1" t="str">
        <f t="shared" si="4"/>
        <v>Folsom WTP \ Headflow</v>
      </c>
      <c r="I143" s="1" t="str">
        <f t="shared" si="5"/>
        <v/>
      </c>
    </row>
    <row r="144" spans="1:9" x14ac:dyDescent="0.25">
      <c r="A144" t="s">
        <v>2003</v>
      </c>
      <c r="B144" t="s">
        <v>3978</v>
      </c>
      <c r="C144" t="s">
        <v>3667</v>
      </c>
      <c r="D144" s="4">
        <f>IFERROR(
    _xlfn.XLOOKUP($H144,WEAP!$F:$F,WEAP!$A:$A),
    IF($I144="","",_xlfn.XLOOKUP($I144,WEAP!$G:$G,WEAP!$A:$A,""))
)</f>
        <v>7795</v>
      </c>
      <c r="E144" s="4" t="str">
        <f>IFERROR(
    _xlfn.XLOOKUP($H144,WEAP!$F:$F,WEAP!$B:$B),
    IF($I144="","",_xlfn.XLOOKUP($I144,WEAP!$G:$G,WEAP!$B:$B,""))
)</f>
        <v>Roseville WTP   0 \ Headflow</v>
      </c>
      <c r="F144" s="4" t="str">
        <f>IFERROR(
    _xlfn.XLOOKUP($H144,WEAP!$F:$F,WEAP!$C:$C),
    IF($I144="","",_xlfn.XLOOKUP($I144,WEAP!$G:$G,WEAP!$C:$C,""))
)</f>
        <v>taf</v>
      </c>
      <c r="G144" s="4" t="str">
        <f>IFERROR(
    _xlfn.XLOOKUP($H144,WEAP!$F:$F,WEAP!$E:$E),
    IF($I144="","",_xlfn.XLOOKUP($I144,WEAP!$G:$G,WEAP!$E:$E,""))
)</f>
        <v>Streamflow (below node or reach listed)</v>
      </c>
      <c r="H144" s="1" t="str">
        <f t="shared" si="4"/>
        <v>Roseville WTP \ Headflow</v>
      </c>
      <c r="I144" s="1" t="str">
        <f t="shared" si="5"/>
        <v/>
      </c>
    </row>
    <row r="145" spans="1:9" x14ac:dyDescent="0.25">
      <c r="A145" t="s">
        <v>2004</v>
      </c>
      <c r="B145" t="s">
        <v>3974</v>
      </c>
      <c r="C145" t="s">
        <v>3667</v>
      </c>
      <c r="D145" s="4">
        <f>IFERROR(
    _xlfn.XLOOKUP($H145,WEAP!$F:$F,WEAP!$A:$A),
    IF($I145="","",_xlfn.XLOOKUP($I145,WEAP!$G:$G,WEAP!$A:$A,""))
)</f>
        <v>7725</v>
      </c>
      <c r="E145" s="4" t="str">
        <f>IFERROR(
    _xlfn.XLOOKUP($H145,WEAP!$F:$F,WEAP!$B:$B),
    IF($I145="","",_xlfn.XLOOKUP($I145,WEAP!$G:$G,WEAP!$B:$B,""))
)</f>
        <v>Peterson WTP   0 \ Headflow</v>
      </c>
      <c r="F145" s="4" t="str">
        <f>IFERROR(
    _xlfn.XLOOKUP($H145,WEAP!$F:$F,WEAP!$C:$C),
    IF($I145="","",_xlfn.XLOOKUP($I145,WEAP!$G:$G,WEAP!$C:$C,""))
)</f>
        <v>taf</v>
      </c>
      <c r="G145" s="4" t="str">
        <f>IFERROR(
    _xlfn.XLOOKUP($H145,WEAP!$F:$F,WEAP!$E:$E),
    IF($I145="","",_xlfn.XLOOKUP($I145,WEAP!$G:$G,WEAP!$E:$E,""))
)</f>
        <v>Streamflow (below node or reach listed)</v>
      </c>
      <c r="H145" s="1" t="str">
        <f t="shared" si="4"/>
        <v>Peterson WTP \ Headflow</v>
      </c>
      <c r="I145" s="1" t="str">
        <f t="shared" si="5"/>
        <v/>
      </c>
    </row>
    <row r="146" spans="1:9" x14ac:dyDescent="0.25">
      <c r="A146" t="s">
        <v>2000</v>
      </c>
      <c r="B146" t="s">
        <v>4057</v>
      </c>
      <c r="C146" t="s">
        <v>3667</v>
      </c>
      <c r="D146" s="4">
        <f>IFERROR(
    _xlfn.XLOOKUP($H146,WEAP!$F:$F,WEAP!$A:$A),
    IF($I146="","",_xlfn.XLOOKUP($I146,WEAP!$G:$G,WEAP!$A:$A,""))
)</f>
        <v>7823</v>
      </c>
      <c r="E146" s="4" t="str">
        <f>IFERROR(
    _xlfn.XLOOKUP($H146,WEAP!$F:$F,WEAP!$B:$B),
    IF($I146="","",_xlfn.XLOOKUP($I146,WEAP!$G:$G,WEAP!$B:$B,""))
)</f>
        <v>Transmission Link from Folsom Lake to U_26_NU6</v>
      </c>
      <c r="F146" s="4" t="str">
        <f>IFERROR(
    _xlfn.XLOOKUP($H146,WEAP!$F:$F,WEAP!$C:$C),
    IF($I146="","",_xlfn.XLOOKUP($I146,WEAP!$G:$G,WEAP!$C:$C,""))
)</f>
        <v>taf</v>
      </c>
      <c r="G146" s="4" t="str">
        <f>IFERROR(
    _xlfn.XLOOKUP($H146,WEAP!$F:$F,WEAP!$E:$E),
    IF($I146="","",_xlfn.XLOOKUP($I146,WEAP!$G:$G,WEAP!$E:$E,""))
)</f>
        <v>Transmission Link Flow</v>
      </c>
      <c r="H146" s="1" t="str">
        <f t="shared" si="4"/>
        <v>Transmission Link from Folsom Lake to U_26_NU6</v>
      </c>
      <c r="I146" s="1" t="str">
        <f t="shared" si="5"/>
        <v/>
      </c>
    </row>
    <row r="147" spans="1:9" x14ac:dyDescent="0.25">
      <c r="A147" t="s">
        <v>1999</v>
      </c>
      <c r="B147" t="s">
        <v>4193</v>
      </c>
      <c r="C147" t="s">
        <v>3667</v>
      </c>
      <c r="D147" s="4">
        <f>IFERROR(
    _xlfn.XLOOKUP($H147,WEAP!$F:$F,WEAP!$A:$A),
    IF($I147="","",_xlfn.XLOOKUP($I147,WEAP!$G:$G,WEAP!$A:$A,""))
)</f>
        <v>9894</v>
      </c>
      <c r="E147" s="4" t="str">
        <f>IFERROR(
    _xlfn.XLOOKUP($H147,WEAP!$F:$F,WEAP!$B:$B),
    IF($I147="","",_xlfn.XLOOKUP($I147,WEAP!$G:$G,WEAP!$B:$B,""))
)</f>
        <v>Transmission Link from Withdrawal Node 8 to U_26_NU5</v>
      </c>
      <c r="F147" s="4" t="str">
        <f>IFERROR(
    _xlfn.XLOOKUP($H147,WEAP!$F:$F,WEAP!$C:$C),
    IF($I147="","",_xlfn.XLOOKUP($I147,WEAP!$G:$G,WEAP!$C:$C,""))
)</f>
        <v>taf</v>
      </c>
      <c r="G147" s="4" t="str">
        <f>IFERROR(
    _xlfn.XLOOKUP($H147,WEAP!$F:$F,WEAP!$E:$E),
    IF($I147="","",_xlfn.XLOOKUP($I147,WEAP!$G:$G,WEAP!$E:$E,""))
)</f>
        <v>Transmission Link Flow</v>
      </c>
      <c r="H147" s="1" t="str">
        <f t="shared" si="4"/>
        <v>Transmission Link from Withdrawal Node 8 to U_26_NU5</v>
      </c>
      <c r="I147" s="1" t="str">
        <f t="shared" si="5"/>
        <v/>
      </c>
    </row>
    <row r="148" spans="1:9" x14ac:dyDescent="0.25">
      <c r="A148" t="s">
        <v>2062</v>
      </c>
      <c r="B148" t="s">
        <v>4295</v>
      </c>
      <c r="C148" t="s">
        <v>3667</v>
      </c>
      <c r="D148" s="4">
        <f>IFERROR(
    _xlfn.XLOOKUP($H148,WEAP!$F:$F,WEAP!$A:$A),
    IF($I148="","",_xlfn.XLOOKUP($I148,WEAP!$G:$G,WEAP!$A:$A,""))
)</f>
        <v>14623</v>
      </c>
      <c r="E148" s="4" t="str">
        <f>IFERROR(
    _xlfn.XLOOKUP($H148,WEAP!$F:$F,WEAP!$B:$B),
    IF($I148="","",_xlfn.XLOOKUP($I148,WEAP!$G:$G,WEAP!$B:$B,""))
)</f>
        <v>Folsom South Canal   0 \ Headflow</v>
      </c>
      <c r="F148" s="4" t="str">
        <f>IFERROR(
    _xlfn.XLOOKUP($H148,WEAP!$F:$F,WEAP!$C:$C),
    IF($I148="","",_xlfn.XLOOKUP($I148,WEAP!$G:$G,WEAP!$C:$C,""))
)</f>
        <v>taf</v>
      </c>
      <c r="G148" s="4" t="str">
        <f>IFERROR(
    _xlfn.XLOOKUP($H148,WEAP!$F:$F,WEAP!$E:$E),
    IF($I148="","",_xlfn.XLOOKUP($I148,WEAP!$G:$G,WEAP!$E:$E,""))
)</f>
        <v>Streamflow (below node or reach listed)</v>
      </c>
      <c r="H148" s="1" t="str">
        <f t="shared" si="4"/>
        <v>Folsom South Canal \ Headflow</v>
      </c>
      <c r="I148" s="1" t="str">
        <f t="shared" si="5"/>
        <v/>
      </c>
    </row>
    <row r="149" spans="1:9" x14ac:dyDescent="0.25">
      <c r="A149" t="s">
        <v>1885</v>
      </c>
      <c r="B149" t="s">
        <v>3956</v>
      </c>
      <c r="C149" t="s">
        <v>3667</v>
      </c>
      <c r="D149" s="4">
        <f>IFERROR(
    _xlfn.XLOOKUP($H149,WEAP!$F:$F,WEAP!$A:$A),
    IF($I149="","",_xlfn.XLOOKUP($I149,WEAP!$G:$G,WEAP!$A:$A,""))
)</f>
        <v>7737</v>
      </c>
      <c r="E149" s="4" t="str">
        <f>IFERROR(
    _xlfn.XLOOKUP($H149,WEAP!$F:$F,WEAP!$B:$B),
    IF($I149="","",_xlfn.XLOOKUP($I149,WEAP!$G:$G,WEAP!$B:$B,""))
)</f>
        <v>Bajamont WTP   0 \ Headflow</v>
      </c>
      <c r="F149" s="4" t="str">
        <f>IFERROR(
    _xlfn.XLOOKUP($H149,WEAP!$F:$F,WEAP!$C:$C),
    IF($I149="","",_xlfn.XLOOKUP($I149,WEAP!$G:$G,WEAP!$C:$C,""))
)</f>
        <v>taf</v>
      </c>
      <c r="G149" s="4" t="str">
        <f>IFERROR(
    _xlfn.XLOOKUP($H149,WEAP!$F:$F,WEAP!$E:$E),
    IF($I149="","",_xlfn.XLOOKUP($I149,WEAP!$G:$G,WEAP!$E:$E,""))
)</f>
        <v>Streamflow (below node or reach listed)</v>
      </c>
      <c r="H149" s="1" t="str">
        <f t="shared" si="4"/>
        <v>Bajamont WTP \ Headflow</v>
      </c>
      <c r="I149" s="1" t="str">
        <f t="shared" si="5"/>
        <v/>
      </c>
    </row>
    <row r="150" spans="1:9" x14ac:dyDescent="0.25">
      <c r="A150" t="s">
        <v>1884</v>
      </c>
      <c r="B150" t="s">
        <v>3964</v>
      </c>
      <c r="C150" t="s">
        <v>3667</v>
      </c>
      <c r="D150" s="4">
        <f>IFERROR(
    _xlfn.XLOOKUP($H150,WEAP!$F:$F,WEAP!$A:$A),
    IF($I150="","",_xlfn.XLOOKUP($I150,WEAP!$G:$G,WEAP!$A:$A,""))
)</f>
        <v>7717</v>
      </c>
      <c r="E150" s="4" t="str">
        <f>IFERROR(
    _xlfn.XLOOKUP($H150,WEAP!$F:$F,WEAP!$B:$B),
    IF($I150="","",_xlfn.XLOOKUP($I150,WEAP!$G:$G,WEAP!$B:$B,""))
)</f>
        <v>Fairbairn WTP   0 \ Headflow</v>
      </c>
      <c r="F150" s="4" t="str">
        <f>IFERROR(
    _xlfn.XLOOKUP($H150,WEAP!$F:$F,WEAP!$C:$C),
    IF($I150="","",_xlfn.XLOOKUP($I150,WEAP!$G:$G,WEAP!$C:$C,""))
)</f>
        <v>taf</v>
      </c>
      <c r="G150" s="4" t="str">
        <f>IFERROR(
    _xlfn.XLOOKUP($H150,WEAP!$F:$F,WEAP!$E:$E),
    IF($I150="","",_xlfn.XLOOKUP($I150,WEAP!$G:$G,WEAP!$E:$E,""))
)</f>
        <v>Streamflow (below node or reach listed)</v>
      </c>
      <c r="H150" s="1" t="str">
        <f t="shared" si="4"/>
        <v>Fairbairn WTP \ Headflow</v>
      </c>
      <c r="I150" s="1" t="str">
        <f t="shared" si="5"/>
        <v/>
      </c>
    </row>
    <row r="151" spans="1:9" x14ac:dyDescent="0.25">
      <c r="A151" t="s">
        <v>7705</v>
      </c>
      <c r="B151" t="s">
        <v>7705</v>
      </c>
      <c r="C151" t="s">
        <v>3667</v>
      </c>
      <c r="D151" s="4" t="str">
        <f>IFERROR(
    _xlfn.XLOOKUP($H151,WEAP!$F:$F,WEAP!$A:$A),
    IF($I151="","",_xlfn.XLOOKUP($I151,WEAP!$G:$G,WEAP!$A:$A,""))
)</f>
        <v/>
      </c>
      <c r="E151" s="4" t="str">
        <f>IFERROR(
    _xlfn.XLOOKUP($H151,WEAP!$F:$F,WEAP!$B:$B),
    IF($I151="","",_xlfn.XLOOKUP($I151,WEAP!$G:$G,WEAP!$B:$B,""))
)</f>
        <v/>
      </c>
      <c r="F151" s="4" t="str">
        <f>IFERROR(
    _xlfn.XLOOKUP($H151,WEAP!$F:$F,WEAP!$C:$C),
    IF($I151="","",_xlfn.XLOOKUP($I151,WEAP!$G:$G,WEAP!$C:$C,""))
)</f>
        <v/>
      </c>
      <c r="G151" s="4" t="str">
        <f>IFERROR(
    _xlfn.XLOOKUP($H151,WEAP!$F:$F,WEAP!$E:$E),
    IF($I151="","",_xlfn.XLOOKUP($I151,WEAP!$G:$G,WEAP!$E:$E,""))
)</f>
        <v/>
      </c>
      <c r="H151" s="1" t="str">
        <f t="shared" si="4"/>
        <v>Total City of Sacramento</v>
      </c>
      <c r="I151" s="1" t="str">
        <f t="shared" si="5"/>
        <v/>
      </c>
    </row>
    <row r="152" spans="1:9" x14ac:dyDescent="0.25">
      <c r="A152" t="s">
        <v>7706</v>
      </c>
      <c r="B152" t="s">
        <v>7707</v>
      </c>
      <c r="C152" t="s">
        <v>3667</v>
      </c>
      <c r="D152" s="4" t="str">
        <f>IFERROR(
    _xlfn.XLOOKUP($H152,WEAP!$F:$F,WEAP!$A:$A),
    IF($I152="","",_xlfn.XLOOKUP($I152,WEAP!$G:$G,WEAP!$A:$A,""))
)</f>
        <v/>
      </c>
      <c r="E152" s="4" t="str">
        <f>IFERROR(
    _xlfn.XLOOKUP($H152,WEAP!$F:$F,WEAP!$B:$B),
    IF($I152="","",_xlfn.XLOOKUP($I152,WEAP!$G:$G,WEAP!$B:$B,""))
)</f>
        <v/>
      </c>
      <c r="F152" s="4" t="str">
        <f>IFERROR(
    _xlfn.XLOOKUP($H152,WEAP!$F:$F,WEAP!$C:$C),
    IF($I152="","",_xlfn.XLOOKUP($I152,WEAP!$G:$G,WEAP!$C:$C,""))
)</f>
        <v/>
      </c>
      <c r="G152" s="4" t="str">
        <f>IFERROR(
    _xlfn.XLOOKUP($H152,WEAP!$F:$F,WEAP!$E:$E),
    IF($I152="","",_xlfn.XLOOKUP($I152,WEAP!$G:$G,WEAP!$E:$E,""))
)</f>
        <v/>
      </c>
      <c r="H152" s="1" t="str">
        <f t="shared" si="4"/>
        <v>Total Diversions Lower Bear River</v>
      </c>
      <c r="I152" s="1" t="str">
        <f t="shared" si="5"/>
        <v/>
      </c>
    </row>
    <row r="153" spans="1:9" x14ac:dyDescent="0.25">
      <c r="A153" t="s">
        <v>1896</v>
      </c>
      <c r="B153" t="s">
        <v>4131</v>
      </c>
      <c r="C153" t="s">
        <v>3667</v>
      </c>
      <c r="D153" s="4">
        <f>IFERROR(
    _xlfn.XLOOKUP($H153,WEAP!$F:$F,WEAP!$A:$A),
    IF($I153="","",_xlfn.XLOOKUP($I153,WEAP!$G:$G,WEAP!$A:$A,""))
)</f>
        <v>4649</v>
      </c>
      <c r="E153" s="4" t="str">
        <f>IFERROR(
    _xlfn.XLOOKUP($H153,WEAP!$F:$F,WEAP!$B:$B),
    IF($I153="","",_xlfn.XLOOKUP($I153,WEAP!$G:$G,WEAP!$B:$B,""))
)</f>
        <v>Transmission Link from SSWD Delivery to A_23_NA</v>
      </c>
      <c r="F153" s="4" t="str">
        <f>IFERROR(
    _xlfn.XLOOKUP($H153,WEAP!$F:$F,WEAP!$C:$C),
    IF($I153="","",_xlfn.XLOOKUP($I153,WEAP!$G:$G,WEAP!$C:$C,""))
)</f>
        <v>taf</v>
      </c>
      <c r="G153" s="4" t="str">
        <f>IFERROR(
    _xlfn.XLOOKUP($H153,WEAP!$F:$F,WEAP!$E:$E),
    IF($I153="","",_xlfn.XLOOKUP($I153,WEAP!$G:$G,WEAP!$E:$E,""))
)</f>
        <v>Transmission Link Flow</v>
      </c>
      <c r="H153" s="1" t="str">
        <f t="shared" si="4"/>
        <v>Transmission Link from SSWD Delivery to A_23_NA</v>
      </c>
      <c r="I153" s="1" t="str">
        <f t="shared" si="5"/>
        <v/>
      </c>
    </row>
    <row r="154" spans="1:9" x14ac:dyDescent="0.25">
      <c r="A154" t="s">
        <v>2029</v>
      </c>
      <c r="B154" t="s">
        <v>4313</v>
      </c>
      <c r="C154" t="s">
        <v>3667</v>
      </c>
      <c r="D154" s="4">
        <f>IFERROR(
    _xlfn.XLOOKUP($H154,WEAP!$F:$F,WEAP!$A:$A),
    IF($I154="","",_xlfn.XLOOKUP($I154,WEAP!$G:$G,WEAP!$A:$A,""))
)</f>
        <v>14635</v>
      </c>
      <c r="E154" s="4" t="str">
        <f>IFERROR(
    _xlfn.XLOOKUP($H154,WEAP!$F:$F,WEAP!$B:$B),
    IF($I154="","",_xlfn.XLOOKUP($I154,WEAP!$G:$G,WEAP!$B:$B,""))
)</f>
        <v>Lower Boardman Canal   0 \ Headflow</v>
      </c>
      <c r="F154" s="4" t="str">
        <f>IFERROR(
    _xlfn.XLOOKUP($H154,WEAP!$F:$F,WEAP!$C:$C),
    IF($I154="","",_xlfn.XLOOKUP($I154,WEAP!$G:$G,WEAP!$C:$C,""))
)</f>
        <v>taf</v>
      </c>
      <c r="G154" s="4" t="str">
        <f>IFERROR(
    _xlfn.XLOOKUP($H154,WEAP!$F:$F,WEAP!$E:$E),
    IF($I154="","",_xlfn.XLOOKUP($I154,WEAP!$G:$G,WEAP!$E:$E,""))
)</f>
        <v>Streamflow (below node or reach listed)</v>
      </c>
      <c r="H154" s="1" t="str">
        <f t="shared" si="4"/>
        <v>Lower Boardman Canal \ Headflow</v>
      </c>
      <c r="I154" s="1" t="str">
        <f t="shared" si="5"/>
        <v/>
      </c>
    </row>
    <row r="155" spans="1:9" x14ac:dyDescent="0.25">
      <c r="A155" t="s">
        <v>1897</v>
      </c>
      <c r="B155" t="s">
        <v>3957</v>
      </c>
      <c r="C155" t="s">
        <v>3667</v>
      </c>
      <c r="D155" s="4">
        <f>IFERROR(
    _xlfn.XLOOKUP($H155,WEAP!$F:$F,WEAP!$A:$A),
    IF($I155="","",_xlfn.XLOOKUP($I155,WEAP!$G:$G,WEAP!$A:$A,""))
)</f>
        <v>6539</v>
      </c>
      <c r="E155" s="4" t="str">
        <f>IFERROR(
    _xlfn.XLOOKUP($H155,WEAP!$F:$F,WEAP!$B:$B),
    IF($I155="","",_xlfn.XLOOKUP($I155,WEAP!$G:$G,WEAP!$B:$B,""))
)</f>
        <v>Bear River Canal   0 \ Headflow</v>
      </c>
      <c r="F155" s="4" t="str">
        <f>IFERROR(
    _xlfn.XLOOKUP($H155,WEAP!$F:$F,WEAP!$C:$C),
    IF($I155="","",_xlfn.XLOOKUP($I155,WEAP!$G:$G,WEAP!$C:$C,""))
)</f>
        <v>taf</v>
      </c>
      <c r="G155" s="4" t="str">
        <f>IFERROR(
    _xlfn.XLOOKUP($H155,WEAP!$F:$F,WEAP!$E:$E),
    IF($I155="","",_xlfn.XLOOKUP($I155,WEAP!$G:$G,WEAP!$E:$E,""))
)</f>
        <v>Streamflow (below node or reach listed)</v>
      </c>
      <c r="H155" s="1" t="str">
        <f t="shared" si="4"/>
        <v>Bear River Canal \ Headflow</v>
      </c>
      <c r="I155" s="1" t="str">
        <f t="shared" si="5"/>
        <v/>
      </c>
    </row>
    <row r="156" spans="1:9" x14ac:dyDescent="0.25">
      <c r="A156" t="s">
        <v>2029</v>
      </c>
      <c r="B156" t="s">
        <v>4313</v>
      </c>
      <c r="C156" t="s">
        <v>3667</v>
      </c>
      <c r="D156" s="4">
        <f>IFERROR(
    _xlfn.XLOOKUP($H156,WEAP!$F:$F,WEAP!$A:$A),
    IF($I156="","",_xlfn.XLOOKUP($I156,WEAP!$G:$G,WEAP!$A:$A,""))
)</f>
        <v>14635</v>
      </c>
      <c r="E156" s="4" t="str">
        <f>IFERROR(
    _xlfn.XLOOKUP($H156,WEAP!$F:$F,WEAP!$B:$B),
    IF($I156="","",_xlfn.XLOOKUP($I156,WEAP!$G:$G,WEAP!$B:$B,""))
)</f>
        <v>Lower Boardman Canal   0 \ Headflow</v>
      </c>
      <c r="F156" s="4" t="str">
        <f>IFERROR(
    _xlfn.XLOOKUP($H156,WEAP!$F:$F,WEAP!$C:$C),
    IF($I156="","",_xlfn.XLOOKUP($I156,WEAP!$G:$G,WEAP!$C:$C,""))
)</f>
        <v>taf</v>
      </c>
      <c r="G156" s="4" t="str">
        <f>IFERROR(
    _xlfn.XLOOKUP($H156,WEAP!$F:$F,WEAP!$E:$E),
    IF($I156="","",_xlfn.XLOOKUP($I156,WEAP!$G:$G,WEAP!$E:$E,""))
)</f>
        <v>Streamflow (below node or reach listed)</v>
      </c>
      <c r="H156" s="1" t="str">
        <f t="shared" si="4"/>
        <v>Lower Boardman Canal \ Headflow</v>
      </c>
      <c r="I156" s="1" t="str">
        <f t="shared" si="5"/>
        <v/>
      </c>
    </row>
    <row r="157" spans="1:9" x14ac:dyDescent="0.25">
      <c r="A157" t="s">
        <v>7708</v>
      </c>
      <c r="B157" t="s">
        <v>7708</v>
      </c>
      <c r="C157" t="s">
        <v>3667</v>
      </c>
      <c r="D157" s="4" t="str">
        <f>IFERROR(
    _xlfn.XLOOKUP($H157,WEAP!$F:$F,WEAP!$A:$A),
    IF($I157="","",_xlfn.XLOOKUP($I157,WEAP!$G:$G,WEAP!$A:$A,""))
)</f>
        <v/>
      </c>
      <c r="E157" s="4" t="str">
        <f>IFERROR(
    _xlfn.XLOOKUP($H157,WEAP!$F:$F,WEAP!$B:$B),
    IF($I157="","",_xlfn.XLOOKUP($I157,WEAP!$G:$G,WEAP!$B:$B,""))
)</f>
        <v/>
      </c>
      <c r="F157" s="4" t="str">
        <f>IFERROR(
    _xlfn.XLOOKUP($H157,WEAP!$F:$F,WEAP!$C:$C),
    IF($I157="","",_xlfn.XLOOKUP($I157,WEAP!$G:$G,WEAP!$C:$C,""))
)</f>
        <v/>
      </c>
      <c r="G157" s="4" t="str">
        <f>IFERROR(
    _xlfn.XLOOKUP($H157,WEAP!$F:$F,WEAP!$E:$E),
    IF($I157="","",_xlfn.XLOOKUP($I157,WEAP!$G:$G,WEAP!$E:$E,""))
)</f>
        <v/>
      </c>
      <c r="H157" s="1" t="str">
        <f t="shared" si="4"/>
        <v>Total Diversions Cache Creek</v>
      </c>
      <c r="I157" s="1" t="str">
        <f t="shared" si="5"/>
        <v/>
      </c>
    </row>
    <row r="158" spans="1:9" x14ac:dyDescent="0.25">
      <c r="A158" t="s">
        <v>1938</v>
      </c>
      <c r="B158" t="s">
        <v>4026</v>
      </c>
      <c r="C158" t="s">
        <v>3667</v>
      </c>
      <c r="D158" s="4">
        <f>IFERROR(
    _xlfn.XLOOKUP($H158,WEAP!$F:$F,WEAP!$A:$A),
    IF($I158="","",_xlfn.XLOOKUP($I158,WEAP!$G:$G,WEAP!$A:$A,""))
)</f>
        <v>7934</v>
      </c>
      <c r="E158" s="4" t="str">
        <f>IFERROR(
    _xlfn.XLOOKUP($H158,WEAP!$F:$F,WEAP!$B:$B),
    IF($I158="","",_xlfn.XLOOKUP($I158,WEAP!$G:$G,WEAP!$B:$B,""))
)</f>
        <v>Transmission Link from Clear Lake to U_CLLPT_NU</v>
      </c>
      <c r="F158" s="4" t="str">
        <f>IFERROR(
    _xlfn.XLOOKUP($H158,WEAP!$F:$F,WEAP!$C:$C),
    IF($I158="","",_xlfn.XLOOKUP($I158,WEAP!$G:$G,WEAP!$C:$C,""))
)</f>
        <v>taf</v>
      </c>
      <c r="G158" s="4" t="str">
        <f>IFERROR(
    _xlfn.XLOOKUP($H158,WEAP!$F:$F,WEAP!$E:$E),
    IF($I158="","",_xlfn.XLOOKUP($I158,WEAP!$G:$G,WEAP!$E:$E,""))
)</f>
        <v>Transmission Link Flow</v>
      </c>
      <c r="H158" s="1" t="str">
        <f t="shared" si="4"/>
        <v>Transmission Link from Clear Lake to U_CLLPT_NU</v>
      </c>
      <c r="I158" s="1" t="str">
        <f t="shared" si="5"/>
        <v/>
      </c>
    </row>
    <row r="159" spans="1:9" x14ac:dyDescent="0.25">
      <c r="A159" t="s">
        <v>1935</v>
      </c>
      <c r="C159" t="s">
        <v>3667</v>
      </c>
      <c r="D159" s="4" t="str">
        <f>IFERROR(
    _xlfn.XLOOKUP($H159,WEAP!$F:$F,WEAP!$A:$A),
    IF($I159="","",_xlfn.XLOOKUP($I159,WEAP!$G:$G,WEAP!$A:$A,""))
)</f>
        <v/>
      </c>
      <c r="E159" s="4" t="str">
        <f>IFERROR(
    _xlfn.XLOOKUP($H159,WEAP!$F:$F,WEAP!$B:$B),
    IF($I159="","",_xlfn.XLOOKUP($I159,WEAP!$G:$G,WEAP!$B:$B,""))
)</f>
        <v/>
      </c>
      <c r="F159" s="4" t="str">
        <f>IFERROR(
    _xlfn.XLOOKUP($H159,WEAP!$F:$F,WEAP!$C:$C),
    IF($I159="","",_xlfn.XLOOKUP($I159,WEAP!$G:$G,WEAP!$C:$C,""))
)</f>
        <v/>
      </c>
      <c r="G159" s="4" t="str">
        <f>IFERROR(
    _xlfn.XLOOKUP($H159,WEAP!$F:$F,WEAP!$E:$E),
    IF($I159="","",_xlfn.XLOOKUP($I159,WEAP!$G:$G,WEAP!$E:$E,""))
)</f>
        <v/>
      </c>
      <c r="H159" s="1">
        <f t="shared" si="4"/>
        <v>0</v>
      </c>
      <c r="I159" s="1" t="str">
        <f t="shared" si="5"/>
        <v/>
      </c>
    </row>
    <row r="160" spans="1:9" x14ac:dyDescent="0.25">
      <c r="A160" t="s">
        <v>1934</v>
      </c>
      <c r="C160" t="s">
        <v>3667</v>
      </c>
      <c r="D160" s="4" t="str">
        <f>IFERROR(
    _xlfn.XLOOKUP($H160,WEAP!$F:$F,WEAP!$A:$A),
    IF($I160="","",_xlfn.XLOOKUP($I160,WEAP!$G:$G,WEAP!$A:$A,""))
)</f>
        <v/>
      </c>
      <c r="E160" s="4" t="str">
        <f>IFERROR(
    _xlfn.XLOOKUP($H160,WEAP!$F:$F,WEAP!$B:$B),
    IF($I160="","",_xlfn.XLOOKUP($I160,WEAP!$G:$G,WEAP!$B:$B,""))
)</f>
        <v/>
      </c>
      <c r="F160" s="4" t="str">
        <f>IFERROR(
    _xlfn.XLOOKUP($H160,WEAP!$F:$F,WEAP!$C:$C),
    IF($I160="","",_xlfn.XLOOKUP($I160,WEAP!$G:$G,WEAP!$C:$C,""))
)</f>
        <v/>
      </c>
      <c r="G160" s="4" t="str">
        <f>IFERROR(
    _xlfn.XLOOKUP($H160,WEAP!$F:$F,WEAP!$E:$E),
    IF($I160="","",_xlfn.XLOOKUP($I160,WEAP!$G:$G,WEAP!$E:$E,""))
)</f>
        <v/>
      </c>
      <c r="H160" s="1">
        <f t="shared" si="4"/>
        <v>0</v>
      </c>
      <c r="I160" s="1" t="str">
        <f t="shared" si="5"/>
        <v/>
      </c>
    </row>
    <row r="161" spans="1:9" x14ac:dyDescent="0.25">
      <c r="A161" t="s">
        <v>7709</v>
      </c>
      <c r="B161" t="s">
        <v>4019</v>
      </c>
      <c r="C161" t="s">
        <v>3667</v>
      </c>
      <c r="D161" s="4">
        <f>IFERROR(
    _xlfn.XLOOKUP($H161,WEAP!$F:$F,WEAP!$A:$A),
    IF($I161="","",_xlfn.XLOOKUP($I161,WEAP!$G:$G,WEAP!$A:$A,""))
)</f>
        <v>8021</v>
      </c>
      <c r="E161" s="4" t="str">
        <f>IFERROR(
    _xlfn.XLOOKUP($H161,WEAP!$F:$F,WEAP!$B:$B),
    IF($I161="","",_xlfn.XLOOKUP($I161,WEAP!$G:$G,WEAP!$B:$B,""))
)</f>
        <v>Transmission Link from Cache Creek RM 030 to A_20_25_NA1</v>
      </c>
      <c r="F161" s="4" t="str">
        <f>IFERROR(
    _xlfn.XLOOKUP($H161,WEAP!$F:$F,WEAP!$C:$C),
    IF($I161="","",_xlfn.XLOOKUP($I161,WEAP!$G:$G,WEAP!$C:$C,""))
)</f>
        <v>taf</v>
      </c>
      <c r="G161" s="4" t="str">
        <f>IFERROR(
    _xlfn.XLOOKUP($H161,WEAP!$F:$F,WEAP!$E:$E),
    IF($I161="","",_xlfn.XLOOKUP($I161,WEAP!$G:$G,WEAP!$E:$E,""))
)</f>
        <v>Transmission Link Flow</v>
      </c>
      <c r="H161" s="1" t="str">
        <f t="shared" si="4"/>
        <v>Transmission Link from Cache Creek RM 030 to A_20_25_NA1</v>
      </c>
      <c r="I161" s="1" t="str">
        <f t="shared" si="5"/>
        <v/>
      </c>
    </row>
    <row r="162" spans="1:9" x14ac:dyDescent="0.25">
      <c r="A162" t="s">
        <v>7298</v>
      </c>
      <c r="B162" t="s">
        <v>7298</v>
      </c>
      <c r="C162" t="s">
        <v>3667</v>
      </c>
      <c r="D162" s="4" t="str">
        <f>IFERROR(
    _xlfn.XLOOKUP($H162,WEAP!$F:$F,WEAP!$A:$A),
    IF($I162="","",_xlfn.XLOOKUP($I162,WEAP!$G:$G,WEAP!$A:$A,""))
)</f>
        <v/>
      </c>
      <c r="E162" s="4" t="str">
        <f>IFERROR(
    _xlfn.XLOOKUP($H162,WEAP!$F:$F,WEAP!$B:$B),
    IF($I162="","",_xlfn.XLOOKUP($I162,WEAP!$G:$G,WEAP!$B:$B,""))
)</f>
        <v/>
      </c>
      <c r="F162" s="4" t="str">
        <f>IFERROR(
    _xlfn.XLOOKUP($H162,WEAP!$F:$F,WEAP!$C:$C),
    IF($I162="","",_xlfn.XLOOKUP($I162,WEAP!$G:$G,WEAP!$C:$C,""))
)</f>
        <v/>
      </c>
      <c r="G162" s="4" t="str">
        <f>IFERROR(
    _xlfn.XLOOKUP($H162,WEAP!$F:$F,WEAP!$E:$E),
    IF($I162="","",_xlfn.XLOOKUP($I162,WEAP!$G:$G,WEAP!$E:$E,""))
)</f>
        <v/>
      </c>
      <c r="H162" s="1" t="str">
        <f t="shared" si="4"/>
        <v>Total Diversions Calaveras River</v>
      </c>
      <c r="I162" s="1" t="str">
        <f t="shared" si="5"/>
        <v/>
      </c>
    </row>
    <row r="163" spans="1:9" x14ac:dyDescent="0.25">
      <c r="A163" t="s">
        <v>1939</v>
      </c>
      <c r="B163" t="s">
        <v>4021</v>
      </c>
      <c r="C163" t="s">
        <v>3667</v>
      </c>
      <c r="D163" s="4">
        <f>IFERROR(
    _xlfn.XLOOKUP($H163,WEAP!$F:$F,WEAP!$A:$A),
    IF($I163="","",_xlfn.XLOOKUP($I163,WEAP!$G:$G,WEAP!$A:$A,""))
)</f>
        <v>13284</v>
      </c>
      <c r="E163" s="4" t="str">
        <f>IFERROR(
    _xlfn.XLOOKUP($H163,WEAP!$F:$F,WEAP!$B:$B),
    IF($I163="","",_xlfn.XLOOKUP($I163,WEAP!$G:$G,WEAP!$B:$B,""))
)</f>
        <v>Transmission Link from Calaveras River RM 026 to A_60S_PA</v>
      </c>
      <c r="F163" s="4" t="str">
        <f>IFERROR(
    _xlfn.XLOOKUP($H163,WEAP!$F:$F,WEAP!$C:$C),
    IF($I163="","",_xlfn.XLOOKUP($I163,WEAP!$G:$G,WEAP!$C:$C,""))
)</f>
        <v>taf</v>
      </c>
      <c r="G163" s="4" t="str">
        <f>IFERROR(
    _xlfn.XLOOKUP($H163,WEAP!$F:$F,WEAP!$E:$E),
    IF($I163="","",_xlfn.XLOOKUP($I163,WEAP!$G:$G,WEAP!$E:$E,""))
)</f>
        <v>Transmission Link Flow</v>
      </c>
      <c r="H163" s="1" t="str">
        <f t="shared" si="4"/>
        <v>Transmission Link from Calaveras River RM 026 to A_60S_PA</v>
      </c>
      <c r="I163" s="1" t="str">
        <f t="shared" si="5"/>
        <v/>
      </c>
    </row>
    <row r="164" spans="1:9" x14ac:dyDescent="0.25">
      <c r="A164" t="s">
        <v>1941</v>
      </c>
      <c r="C164" t="s">
        <v>3667</v>
      </c>
      <c r="D164" s="4" t="str">
        <f>IFERROR(
    _xlfn.XLOOKUP($H164,WEAP!$F:$F,WEAP!$A:$A),
    IF($I164="","",_xlfn.XLOOKUP($I164,WEAP!$G:$G,WEAP!$A:$A,""))
)</f>
        <v/>
      </c>
      <c r="E164" s="4" t="str">
        <f>IFERROR(
    _xlfn.XLOOKUP($H164,WEAP!$F:$F,WEAP!$B:$B),
    IF($I164="","",_xlfn.XLOOKUP($I164,WEAP!$G:$G,WEAP!$B:$B,""))
)</f>
        <v/>
      </c>
      <c r="F164" s="4" t="str">
        <f>IFERROR(
    _xlfn.XLOOKUP($H164,WEAP!$F:$F,WEAP!$C:$C),
    IF($I164="","",_xlfn.XLOOKUP($I164,WEAP!$G:$G,WEAP!$C:$C,""))
)</f>
        <v/>
      </c>
      <c r="G164" s="4" t="str">
        <f>IFERROR(
    _xlfn.XLOOKUP($H164,WEAP!$F:$F,WEAP!$E:$E),
    IF($I164="","",_xlfn.XLOOKUP($I164,WEAP!$G:$G,WEAP!$E:$E,""))
)</f>
        <v/>
      </c>
      <c r="H164" s="1">
        <f t="shared" si="4"/>
        <v>0</v>
      </c>
      <c r="I164" s="1" t="str">
        <f t="shared" si="5"/>
        <v/>
      </c>
    </row>
    <row r="165" spans="1:9" x14ac:dyDescent="0.25">
      <c r="A165" t="s">
        <v>1940</v>
      </c>
      <c r="B165" t="s">
        <v>4022</v>
      </c>
      <c r="C165" t="s">
        <v>3667</v>
      </c>
      <c r="D165" s="4">
        <f>IFERROR(
    _xlfn.XLOOKUP($H165,WEAP!$F:$F,WEAP!$A:$A),
    IF($I165="","",_xlfn.XLOOKUP($I165,WEAP!$G:$G,WEAP!$A:$A,""))
)</f>
        <v>13283</v>
      </c>
      <c r="E165" s="4" t="str">
        <f>IFERROR(
    _xlfn.XLOOKUP($H165,WEAP!$F:$F,WEAP!$B:$B),
    IF($I165="","",_xlfn.XLOOKUP($I165,WEAP!$G:$G,WEAP!$B:$B,""))
)</f>
        <v>Transmission Link from Calaveras River RM 026 to U_60S_NU1</v>
      </c>
      <c r="F165" s="4" t="str">
        <f>IFERROR(
    _xlfn.XLOOKUP($H165,WEAP!$F:$F,WEAP!$C:$C),
    IF($I165="","",_xlfn.XLOOKUP($I165,WEAP!$G:$G,WEAP!$C:$C,""))
)</f>
        <v>taf</v>
      </c>
      <c r="G165" s="4" t="str">
        <f>IFERROR(
    _xlfn.XLOOKUP($H165,WEAP!$F:$F,WEAP!$E:$E),
    IF($I165="","",_xlfn.XLOOKUP($I165,WEAP!$G:$G,WEAP!$E:$E,""))
)</f>
        <v>Transmission Link Flow</v>
      </c>
      <c r="H165" s="1" t="str">
        <f t="shared" si="4"/>
        <v>Transmission Link from Calaveras River RM 026 to U_60S_NU1</v>
      </c>
      <c r="I165" s="1" t="str">
        <f t="shared" si="5"/>
        <v/>
      </c>
    </row>
    <row r="166" spans="1:9" x14ac:dyDescent="0.25">
      <c r="A166" t="s">
        <v>1942</v>
      </c>
      <c r="B166" t="s">
        <v>4023</v>
      </c>
      <c r="C166" t="s">
        <v>3667</v>
      </c>
      <c r="D166" s="4">
        <f>IFERROR(
    _xlfn.XLOOKUP($H166,WEAP!$F:$F,WEAP!$A:$A),
    IF($I166="","",_xlfn.XLOOKUP($I166,WEAP!$G:$G,WEAP!$A:$A,""))
)</f>
        <v>7959</v>
      </c>
      <c r="E166" s="4" t="str">
        <f>IFERROR(
    _xlfn.XLOOKUP($H166,WEAP!$F:$F,WEAP!$B:$B),
    IF($I166="","",_xlfn.XLOOKUP($I166,WEAP!$G:$G,WEAP!$B:$B,""))
)</f>
        <v>Transmission Link from Calaveras River RM 043 to U_JLIND_NU</v>
      </c>
      <c r="F166" s="4" t="str">
        <f>IFERROR(
    _xlfn.XLOOKUP($H166,WEAP!$F:$F,WEAP!$C:$C),
    IF($I166="","",_xlfn.XLOOKUP($I166,WEAP!$G:$G,WEAP!$C:$C,""))
)</f>
        <v>taf</v>
      </c>
      <c r="G166" s="4" t="str">
        <f>IFERROR(
    _xlfn.XLOOKUP($H166,WEAP!$F:$F,WEAP!$E:$E),
    IF($I166="","",_xlfn.XLOOKUP($I166,WEAP!$G:$G,WEAP!$E:$E,""))
)</f>
        <v>Transmission Link Flow</v>
      </c>
      <c r="H166" s="1" t="str">
        <f t="shared" si="4"/>
        <v>Transmission Link from Calaveras River RM 043 to U_JLIND_NU</v>
      </c>
      <c r="I166" s="1" t="str">
        <f t="shared" si="5"/>
        <v/>
      </c>
    </row>
    <row r="167" spans="1:9" x14ac:dyDescent="0.25">
      <c r="A167" t="s">
        <v>7293</v>
      </c>
      <c r="B167" t="s">
        <v>7293</v>
      </c>
      <c r="C167" t="s">
        <v>3667</v>
      </c>
      <c r="D167" s="4" t="str">
        <f>IFERROR(
    _xlfn.XLOOKUP($H167,WEAP!$F:$F,WEAP!$A:$A),
    IF($I167="","",_xlfn.XLOOKUP($I167,WEAP!$G:$G,WEAP!$A:$A,""))
)</f>
        <v/>
      </c>
      <c r="E167" s="4" t="str">
        <f>IFERROR(
    _xlfn.XLOOKUP($H167,WEAP!$F:$F,WEAP!$B:$B),
    IF($I167="","",_xlfn.XLOOKUP($I167,WEAP!$G:$G,WEAP!$B:$B,""))
)</f>
        <v/>
      </c>
      <c r="F167" s="4" t="str">
        <f>IFERROR(
    _xlfn.XLOOKUP($H167,WEAP!$F:$F,WEAP!$C:$C),
    IF($I167="","",_xlfn.XLOOKUP($I167,WEAP!$G:$G,WEAP!$C:$C,""))
)</f>
        <v/>
      </c>
      <c r="G167" s="4" t="str">
        <f>IFERROR(
    _xlfn.XLOOKUP($H167,WEAP!$F:$F,WEAP!$E:$E),
    IF($I167="","",_xlfn.XLOOKUP($I167,WEAP!$G:$G,WEAP!$E:$E,""))
)</f>
        <v/>
      </c>
      <c r="H167" s="1" t="str">
        <f t="shared" si="4"/>
        <v>Total Diversions Feather River</v>
      </c>
      <c r="I167" s="1" t="str">
        <f t="shared" si="5"/>
        <v/>
      </c>
    </row>
    <row r="168" spans="1:9" x14ac:dyDescent="0.25">
      <c r="A168" t="s">
        <v>7291</v>
      </c>
      <c r="B168" t="s">
        <v>4111</v>
      </c>
      <c r="C168" t="s">
        <v>3667</v>
      </c>
      <c r="D168" s="4">
        <f>IFERROR(
    _xlfn.XLOOKUP($H168,WEAP!$F:$F,WEAP!$A:$A),
    IF($I168="","",_xlfn.XLOOKUP($I168,WEAP!$G:$G,WEAP!$A:$A,""))
)</f>
        <v>6877</v>
      </c>
      <c r="E168" s="4" t="str">
        <f>IFERROR(
    _xlfn.XLOOKUP($H168,WEAP!$F:$F,WEAP!$B:$B),
    IF($I168="","",_xlfn.XLOOKUP($I168,WEAP!$G:$G,WEAP!$B:$B,""))
)</f>
        <v>Transmission Link from Oroville Wyandotte Canal CM 000 to A_12_13_NA</v>
      </c>
      <c r="F168" s="4" t="str">
        <f>IFERROR(
    _xlfn.XLOOKUP($H168,WEAP!$F:$F,WEAP!$C:$C),
    IF($I168="","",_xlfn.XLOOKUP($I168,WEAP!$G:$G,WEAP!$C:$C,""))
)</f>
        <v>taf</v>
      </c>
      <c r="G168" s="4" t="str">
        <f>IFERROR(
    _xlfn.XLOOKUP($H168,WEAP!$F:$F,WEAP!$E:$E),
    IF($I168="","",_xlfn.XLOOKUP($I168,WEAP!$G:$G,WEAP!$E:$E,""))
)</f>
        <v>Transmission Link Flow</v>
      </c>
      <c r="H168" s="1" t="str">
        <f t="shared" si="4"/>
        <v>Transmission Link from Oroville Wyandotte Canal CM 000 to A_12_13_NA</v>
      </c>
      <c r="I168" s="1" t="str">
        <f t="shared" si="5"/>
        <v/>
      </c>
    </row>
    <row r="169" spans="1:9" x14ac:dyDescent="0.25">
      <c r="A169" t="s">
        <v>2131</v>
      </c>
      <c r="B169" t="s">
        <v>3972</v>
      </c>
      <c r="C169" t="s">
        <v>3667</v>
      </c>
      <c r="D169" s="4">
        <f>IFERROR(
    _xlfn.XLOOKUP($H169,WEAP!$F:$F,WEAP!$A:$A),
    IF($I169="","",_xlfn.XLOOKUP($I169,WEAP!$G:$G,WEAP!$A:$A,""))
)</f>
        <v>6898</v>
      </c>
      <c r="E169" s="4" t="str">
        <f>IFERROR(
    _xlfn.XLOOKUP($H169,WEAP!$F:$F,WEAP!$B:$B),
    IF($I169="","",_xlfn.XLOOKUP($I169,WEAP!$G:$G,WEAP!$B:$B,""))
)</f>
        <v>Miners Ranch Canal   0 \ Headflow</v>
      </c>
      <c r="F169" s="4" t="str">
        <f>IFERROR(
    _xlfn.XLOOKUP($H169,WEAP!$F:$F,WEAP!$C:$C),
    IF($I169="","",_xlfn.XLOOKUP($I169,WEAP!$G:$G,WEAP!$C:$C,""))
)</f>
        <v>taf</v>
      </c>
      <c r="G169" s="4" t="str">
        <f>IFERROR(
    _xlfn.XLOOKUP($H169,WEAP!$F:$F,WEAP!$E:$E),
    IF($I169="","",_xlfn.XLOOKUP($I169,WEAP!$G:$G,WEAP!$E:$E,""))
)</f>
        <v>Streamflow (below node or reach listed)</v>
      </c>
      <c r="H169" s="1" t="str">
        <f t="shared" si="4"/>
        <v>Miners Ranch Canal \ Headflow</v>
      </c>
      <c r="I169" s="1" t="str">
        <f t="shared" si="5"/>
        <v/>
      </c>
    </row>
    <row r="170" spans="1:9" x14ac:dyDescent="0.25">
      <c r="A170" t="s">
        <v>2066</v>
      </c>
      <c r="B170" t="s">
        <v>3973</v>
      </c>
      <c r="C170" t="s">
        <v>3667</v>
      </c>
      <c r="D170" s="4">
        <f>IFERROR(
    _xlfn.XLOOKUP($H170,WEAP!$F:$F,WEAP!$A:$A),
    IF($I170="","",_xlfn.XLOOKUP($I170,WEAP!$G:$G,WEAP!$A:$A,""))
)</f>
        <v>8480</v>
      </c>
      <c r="E170" s="4" t="str">
        <f>IFERROR(
    _xlfn.XLOOKUP($H170,WEAP!$F:$F,WEAP!$B:$B),
    IF($I170="","",_xlfn.XLOOKUP($I170,WEAP!$G:$G,WEAP!$B:$B,""))
)</f>
        <v>Palermo Canal   0 \ Headflow</v>
      </c>
      <c r="F170" s="4" t="str">
        <f>IFERROR(
    _xlfn.XLOOKUP($H170,WEAP!$F:$F,WEAP!$C:$C),
    IF($I170="","",_xlfn.XLOOKUP($I170,WEAP!$G:$G,WEAP!$C:$C,""))
)</f>
        <v>taf</v>
      </c>
      <c r="G170" s="4" t="str">
        <f>IFERROR(
    _xlfn.XLOOKUP($H170,WEAP!$F:$F,WEAP!$E:$E),
    IF($I170="","",_xlfn.XLOOKUP($I170,WEAP!$G:$G,WEAP!$E:$E,""))
)</f>
        <v>Streamflow (below node or reach listed)</v>
      </c>
      <c r="H170" s="1" t="str">
        <f t="shared" si="4"/>
        <v>Palermo Canal \ Headflow</v>
      </c>
      <c r="I170" s="1" t="str">
        <f t="shared" si="5"/>
        <v/>
      </c>
    </row>
    <row r="171" spans="1:9" x14ac:dyDescent="0.25">
      <c r="A171" t="s">
        <v>2163</v>
      </c>
      <c r="B171" t="s">
        <v>4115</v>
      </c>
      <c r="C171" t="s">
        <v>3667</v>
      </c>
      <c r="D171" s="4">
        <f>IFERROR(
    _xlfn.XLOOKUP($H171,WEAP!$F:$F,WEAP!$A:$A),
    IF($I171="","",_xlfn.XLOOKUP($I171,WEAP!$G:$G,WEAP!$A:$A,""))
)</f>
        <v>7538</v>
      </c>
      <c r="E171" s="4" t="str">
        <f>IFERROR(
    _xlfn.XLOOKUP($H171,WEAP!$F:$F,WEAP!$B:$B),
    IF($I171="","",_xlfn.XLOOKUP($I171,WEAP!$G:$G,WEAP!$B:$B,""))
)</f>
        <v>Transmission Link from Power Canal SWP water to U_11_NU1</v>
      </c>
      <c r="F171" s="4" t="str">
        <f>IFERROR(
    _xlfn.XLOOKUP($H171,WEAP!$F:$F,WEAP!$C:$C),
    IF($I171="","",_xlfn.XLOOKUP($I171,WEAP!$G:$G,WEAP!$C:$C,""))
)</f>
        <v>taf</v>
      </c>
      <c r="G171" s="4" t="str">
        <f>IFERROR(
    _xlfn.XLOOKUP($H171,WEAP!$F:$F,WEAP!$E:$E),
    IF($I171="","",_xlfn.XLOOKUP($I171,WEAP!$G:$G,WEAP!$E:$E,""))
)</f>
        <v>Transmission Link Flow</v>
      </c>
      <c r="H171" s="1" t="str">
        <f t="shared" si="4"/>
        <v>Transmission Link from Power Canal SWP water to U_11_NU1</v>
      </c>
      <c r="I171" s="1" t="str">
        <f t="shared" si="5"/>
        <v/>
      </c>
    </row>
    <row r="172" spans="1:9" x14ac:dyDescent="0.25">
      <c r="A172" t="s">
        <v>2164</v>
      </c>
      <c r="B172" t="s">
        <v>4116</v>
      </c>
      <c r="C172" t="s">
        <v>3667</v>
      </c>
      <c r="D172" s="4">
        <f>IFERROR(
    _xlfn.XLOOKUP($H172,WEAP!$F:$F,WEAP!$A:$A),
    IF($I172="","",_xlfn.XLOOKUP($I172,WEAP!$G:$G,WEAP!$A:$A,""))
)</f>
        <v>7550</v>
      </c>
      <c r="E172" s="4" t="str">
        <f>IFERROR(
    _xlfn.XLOOKUP($H172,WEAP!$F:$F,WEAP!$B:$B),
    IF($I172="","",_xlfn.XLOOKUP($I172,WEAP!$G:$G,WEAP!$B:$B,""))
)</f>
        <v>Transmission Link from Power Canal SWP water to U_12_13_NU1</v>
      </c>
      <c r="F172" s="4" t="str">
        <f>IFERROR(
    _xlfn.XLOOKUP($H172,WEAP!$F:$F,WEAP!$C:$C),
    IF($I172="","",_xlfn.XLOOKUP($I172,WEAP!$G:$G,WEAP!$C:$C,""))
)</f>
        <v>taf</v>
      </c>
      <c r="G172" s="4" t="str">
        <f>IFERROR(
    _xlfn.XLOOKUP($H172,WEAP!$F:$F,WEAP!$E:$E),
    IF($I172="","",_xlfn.XLOOKUP($I172,WEAP!$G:$G,WEAP!$E:$E,""))
)</f>
        <v>Transmission Link Flow</v>
      </c>
      <c r="H172" s="1" t="str">
        <f t="shared" si="4"/>
        <v>Transmission Link from Power Canal SWP water to U_12_13_NU1</v>
      </c>
      <c r="I172" s="1" t="str">
        <f t="shared" si="5"/>
        <v/>
      </c>
    </row>
    <row r="173" spans="1:9" x14ac:dyDescent="0.25">
      <c r="B173" t="s">
        <v>7710</v>
      </c>
      <c r="C173" t="s">
        <v>3667</v>
      </c>
      <c r="D173" s="4">
        <f>IFERROR(
    _xlfn.XLOOKUP($H173,WEAP!$F:$F,WEAP!$A:$A),
    IF($I173="","",_xlfn.XLOOKUP($I173,WEAP!$G:$G,WEAP!$A:$A,""))
)</f>
        <v>15368</v>
      </c>
      <c r="E173" s="4" t="str">
        <f>IFERROR(
    _xlfn.XLOOKUP($H173,WEAP!$F:$F,WEAP!$B:$B),
    IF($I173="","",_xlfn.XLOOKUP($I173,WEAP!$G:$G,WEAP!$B:$B,""))
)</f>
        <v>Transmission Link from Power Canal PGE Water to U_12_13_NU1</v>
      </c>
      <c r="F173" s="4" t="str">
        <f>IFERROR(
    _xlfn.XLOOKUP($H173,WEAP!$F:$F,WEAP!$C:$C),
    IF($I173="","",_xlfn.XLOOKUP($I173,WEAP!$G:$G,WEAP!$C:$C,""))
)</f>
        <v>taf</v>
      </c>
      <c r="G173" s="4" t="str">
        <f>IFERROR(
    _xlfn.XLOOKUP($H173,WEAP!$F:$F,WEAP!$E:$E),
    IF($I173="","",_xlfn.XLOOKUP($I173,WEAP!$G:$G,WEAP!$E:$E,""))
)</f>
        <v>Transmission Link Flow</v>
      </c>
      <c r="H173" s="1" t="str">
        <f t="shared" si="4"/>
        <v>Transmission Link from Power Canal PGE water to U_12_13_NU1</v>
      </c>
      <c r="I173" s="1" t="str">
        <f t="shared" si="5"/>
        <v/>
      </c>
    </row>
    <row r="174" spans="1:9" x14ac:dyDescent="0.25">
      <c r="A174" t="s">
        <v>2162</v>
      </c>
      <c r="B174" t="s">
        <v>3984</v>
      </c>
      <c r="C174" t="s">
        <v>3667</v>
      </c>
      <c r="D174" s="4">
        <f>IFERROR(
    _xlfn.XLOOKUP($H174,WEAP!$F:$F,WEAP!$A:$A),
    IF($I174="","",_xlfn.XLOOKUP($I174,WEAP!$G:$G,WEAP!$A:$A,""))
)</f>
        <v>9835</v>
      </c>
      <c r="E174" s="4" t="str">
        <f>IFERROR(
    _xlfn.XLOOKUP($H174,WEAP!$F:$F,WEAP!$B:$B),
    IF($I174="","",_xlfn.XLOOKUP($I174,WEAP!$G:$G,WEAP!$B:$B,""))
)</f>
        <v>Western Canal   0 \ Headflow</v>
      </c>
      <c r="F174" s="4" t="str">
        <f>IFERROR(
    _xlfn.XLOOKUP($H174,WEAP!$F:$F,WEAP!$C:$C),
    IF($I174="","",_xlfn.XLOOKUP($I174,WEAP!$G:$G,WEAP!$C:$C,""))
)</f>
        <v>taf</v>
      </c>
      <c r="G174" s="4" t="str">
        <f>IFERROR(
    _xlfn.XLOOKUP($H174,WEAP!$F:$F,WEAP!$E:$E),
    IF($I174="","",_xlfn.XLOOKUP($I174,WEAP!$G:$G,WEAP!$E:$E,""))
)</f>
        <v>Streamflow (below node or reach listed)</v>
      </c>
      <c r="H174" s="1" t="str">
        <f t="shared" si="4"/>
        <v>Western Canal \ Headflow</v>
      </c>
      <c r="I174" s="1" t="str">
        <f t="shared" si="5"/>
        <v/>
      </c>
    </row>
    <row r="175" spans="1:9" x14ac:dyDescent="0.25">
      <c r="A175" t="s">
        <v>2161</v>
      </c>
      <c r="B175" t="s">
        <v>3977</v>
      </c>
      <c r="C175" t="s">
        <v>3667</v>
      </c>
      <c r="D175" s="4">
        <f>IFERROR(
    _xlfn.XLOOKUP($H175,WEAP!$F:$F,WEAP!$A:$A),
    IF($I175="","",_xlfn.XLOOKUP($I175,WEAP!$G:$G,WEAP!$A:$A,""))
)</f>
        <v>9846</v>
      </c>
      <c r="E175" s="4" t="str">
        <f>IFERROR(
    _xlfn.XLOOKUP($H175,WEAP!$F:$F,WEAP!$B:$B),
    IF($I175="","",_xlfn.XLOOKUP($I175,WEAP!$G:$G,WEAP!$B:$B,""))
)</f>
        <v>Richvale Canal   0 \ Headflow</v>
      </c>
      <c r="F175" s="4" t="str">
        <f>IFERROR(
    _xlfn.XLOOKUP($H175,WEAP!$F:$F,WEAP!$C:$C),
    IF($I175="","",_xlfn.XLOOKUP($I175,WEAP!$G:$G,WEAP!$C:$C,""))
)</f>
        <v>taf</v>
      </c>
      <c r="G175" s="4" t="str">
        <f>IFERROR(
    _xlfn.XLOOKUP($H175,WEAP!$F:$F,WEAP!$E:$E),
    IF($I175="","",_xlfn.XLOOKUP($I175,WEAP!$G:$G,WEAP!$E:$E,""))
)</f>
        <v>Streamflow (below node or reach listed)</v>
      </c>
      <c r="H175" s="1" t="str">
        <f t="shared" si="4"/>
        <v>Richvale Canal \ Headflow</v>
      </c>
      <c r="I175" s="1" t="str">
        <f t="shared" si="5"/>
        <v/>
      </c>
    </row>
    <row r="176" spans="1:9" x14ac:dyDescent="0.25">
      <c r="A176" t="s">
        <v>2160</v>
      </c>
      <c r="B176" t="s">
        <v>3969</v>
      </c>
      <c r="C176" t="s">
        <v>3667</v>
      </c>
      <c r="D176" s="4">
        <f>IFERROR(
    _xlfn.XLOOKUP($H176,WEAP!$F:$F,WEAP!$A:$A),
    IF($I176="","",_xlfn.XLOOKUP($I176,WEAP!$G:$G,WEAP!$A:$A,""))
)</f>
        <v>8485</v>
      </c>
      <c r="E176" s="4" t="str">
        <f>IFERROR(
    _xlfn.XLOOKUP($H176,WEAP!$F:$F,WEAP!$B:$B),
    IF($I176="","",_xlfn.XLOOKUP($I176,WEAP!$G:$G,WEAP!$B:$B,""))
)</f>
        <v>Joint Board Canal   0 \ Headflow</v>
      </c>
      <c r="F176" s="4" t="str">
        <f>IFERROR(
    _xlfn.XLOOKUP($H176,WEAP!$F:$F,WEAP!$C:$C),
    IF($I176="","",_xlfn.XLOOKUP($I176,WEAP!$G:$G,WEAP!$C:$C,""))
)</f>
        <v>taf</v>
      </c>
      <c r="G176" s="4" t="str">
        <f>IFERROR(
    _xlfn.XLOOKUP($H176,WEAP!$F:$F,WEAP!$E:$E),
    IF($I176="","",_xlfn.XLOOKUP($I176,WEAP!$G:$G,WEAP!$E:$E,""))
)</f>
        <v>Streamflow (below node or reach listed)</v>
      </c>
      <c r="H176" s="1" t="str">
        <f t="shared" si="4"/>
        <v>Joint Board Canal \ Headflow</v>
      </c>
      <c r="I176" s="1" t="str">
        <f t="shared" si="5"/>
        <v/>
      </c>
    </row>
    <row r="177" spans="1:9" x14ac:dyDescent="0.25">
      <c r="A177" t="s">
        <v>7292</v>
      </c>
      <c r="B177" t="s">
        <v>7292</v>
      </c>
      <c r="C177" t="s">
        <v>3667</v>
      </c>
      <c r="D177" s="4" t="str">
        <f>IFERROR(
    _xlfn.XLOOKUP($H177,WEAP!$F:$F,WEAP!$A:$A),
    IF($I177="","",_xlfn.XLOOKUP($I177,WEAP!$G:$G,WEAP!$A:$A,""))
)</f>
        <v/>
      </c>
      <c r="E177" s="4" t="str">
        <f>IFERROR(
    _xlfn.XLOOKUP($H177,WEAP!$F:$F,WEAP!$B:$B),
    IF($I177="","",_xlfn.XLOOKUP($I177,WEAP!$G:$G,WEAP!$B:$B,""))
)</f>
        <v/>
      </c>
      <c r="F177" s="4" t="str">
        <f>IFERROR(
    _xlfn.XLOOKUP($H177,WEAP!$F:$F,WEAP!$C:$C),
    IF($I177="","",_xlfn.XLOOKUP($I177,WEAP!$G:$G,WEAP!$C:$C,""))
)</f>
        <v/>
      </c>
      <c r="G177" s="4" t="str">
        <f>IFERROR(
    _xlfn.XLOOKUP($H177,WEAP!$F:$F,WEAP!$E:$E),
    IF($I177="","",_xlfn.XLOOKUP($I177,WEAP!$G:$G,WEAP!$E:$E,""))
)</f>
        <v/>
      </c>
      <c r="H177" s="1" t="str">
        <f t="shared" si="4"/>
        <v>Thermalito Afterbay Diversions</v>
      </c>
      <c r="I177" s="1" t="str">
        <f t="shared" si="5"/>
        <v/>
      </c>
    </row>
    <row r="178" spans="1:9" x14ac:dyDescent="0.25">
      <c r="A178" t="s">
        <v>7711</v>
      </c>
      <c r="B178" t="s">
        <v>7711</v>
      </c>
      <c r="C178" t="s">
        <v>3667</v>
      </c>
      <c r="D178" s="4" t="str">
        <f>IFERROR(
    _xlfn.XLOOKUP($H178,WEAP!$F:$F,WEAP!$A:$A),
    IF($I178="","",_xlfn.XLOOKUP($I178,WEAP!$G:$G,WEAP!$A:$A,""))
)</f>
        <v/>
      </c>
      <c r="E178" s="4" t="str">
        <f>IFERROR(
    _xlfn.XLOOKUP($H178,WEAP!$F:$F,WEAP!$B:$B),
    IF($I178="","",_xlfn.XLOOKUP($I178,WEAP!$G:$G,WEAP!$B:$B,""))
)</f>
        <v/>
      </c>
      <c r="F178" s="4" t="str">
        <f>IFERROR(
    _xlfn.XLOOKUP($H178,WEAP!$F:$F,WEAP!$C:$C),
    IF($I178="","",_xlfn.XLOOKUP($I178,WEAP!$G:$G,WEAP!$C:$C,""))
)</f>
        <v/>
      </c>
      <c r="G178" s="4" t="str">
        <f>IFERROR(
    _xlfn.XLOOKUP($H178,WEAP!$F:$F,WEAP!$E:$E),
    IF($I178="","",_xlfn.XLOOKUP($I178,WEAP!$G:$G,WEAP!$E:$E,""))
)</f>
        <v/>
      </c>
      <c r="H178" s="1" t="str">
        <f t="shared" si="4"/>
        <v>Joint Board Districts - Total Diversion</v>
      </c>
      <c r="I178" s="1" t="str">
        <f t="shared" si="5"/>
        <v/>
      </c>
    </row>
    <row r="179" spans="1:9" x14ac:dyDescent="0.25">
      <c r="A179" t="s">
        <v>2021</v>
      </c>
      <c r="B179" t="s">
        <v>4056</v>
      </c>
      <c r="C179" t="s">
        <v>3667</v>
      </c>
      <c r="D179" s="4">
        <f>IFERROR(
    _xlfn.XLOOKUP($H179,WEAP!$F:$F,WEAP!$A:$A),
    IF($I179="","",_xlfn.XLOOKUP($I179,WEAP!$G:$G,WEAP!$A:$A,""))
)</f>
        <v>7545</v>
      </c>
      <c r="E179" s="4" t="str">
        <f>IFERROR(
    _xlfn.XLOOKUP($H179,WEAP!$F:$F,WEAP!$B:$B),
    IF($I179="","",_xlfn.XLOOKUP($I179,WEAP!$G:$G,WEAP!$B:$B,""))
)</f>
        <v>Transmission Link from Feather River RM 059 to A_12_13_SA</v>
      </c>
      <c r="F179" s="4" t="str">
        <f>IFERROR(
    _xlfn.XLOOKUP($H179,WEAP!$F:$F,WEAP!$C:$C),
    IF($I179="","",_xlfn.XLOOKUP($I179,WEAP!$G:$G,WEAP!$C:$C,""))
)</f>
        <v>taf</v>
      </c>
      <c r="G179" s="4" t="str">
        <f>IFERROR(
    _xlfn.XLOOKUP($H179,WEAP!$F:$F,WEAP!$E:$E),
    IF($I179="","",_xlfn.XLOOKUP($I179,WEAP!$G:$G,WEAP!$E:$E,""))
)</f>
        <v>Transmission Link Flow</v>
      </c>
      <c r="H179" s="1" t="str">
        <f t="shared" si="4"/>
        <v>Transmission Link from Feather River RM 059 to A_12_13_SA</v>
      </c>
      <c r="I179" s="1" t="str">
        <f t="shared" si="5"/>
        <v/>
      </c>
    </row>
    <row r="180" spans="1:9" x14ac:dyDescent="0.25">
      <c r="A180" t="s">
        <v>2020</v>
      </c>
      <c r="B180" t="s">
        <v>4055</v>
      </c>
      <c r="C180" t="s">
        <v>3667</v>
      </c>
      <c r="D180" s="4">
        <f>IFERROR(
    _xlfn.XLOOKUP($H180,WEAP!$F:$F,WEAP!$A:$A),
    IF($I180="","",_xlfn.XLOOKUP($I180,WEAP!$G:$G,WEAP!$A:$A,""))
)</f>
        <v>11498</v>
      </c>
      <c r="E180" s="4" t="str">
        <f>IFERROR(
    _xlfn.XLOOKUP($H180,WEAP!$F:$F,WEAP!$B:$B),
    IF($I180="","",_xlfn.XLOOKUP($I180,WEAP!$G:$G,WEAP!$B:$B,""))
)</f>
        <v>Transmission Link from Feather River RM 045 to A_14_15N_SA</v>
      </c>
      <c r="F180" s="4" t="str">
        <f>IFERROR(
    _xlfn.XLOOKUP($H180,WEAP!$F:$F,WEAP!$C:$C),
    IF($I180="","",_xlfn.XLOOKUP($I180,WEAP!$G:$G,WEAP!$C:$C,""))
)</f>
        <v>taf</v>
      </c>
      <c r="G180" s="4" t="str">
        <f>IFERROR(
    _xlfn.XLOOKUP($H180,WEAP!$F:$F,WEAP!$E:$E),
    IF($I180="","",_xlfn.XLOOKUP($I180,WEAP!$G:$G,WEAP!$E:$E,""))
)</f>
        <v>Transmission Link Flow</v>
      </c>
      <c r="H180" s="1" t="str">
        <f t="shared" si="4"/>
        <v>Transmission Link from Feather River RM 045 to A_14_15N_SA</v>
      </c>
      <c r="I180" s="1" t="str">
        <f t="shared" si="5"/>
        <v/>
      </c>
    </row>
    <row r="181" spans="1:9" x14ac:dyDescent="0.25">
      <c r="A181" t="s">
        <v>2019</v>
      </c>
      <c r="B181" t="s">
        <v>4054</v>
      </c>
      <c r="C181" t="s">
        <v>3667</v>
      </c>
      <c r="D181" s="4">
        <f>IFERROR(
    _xlfn.XLOOKUP($H181,WEAP!$F:$F,WEAP!$A:$A),
    IF($I181="","",_xlfn.XLOOKUP($I181,WEAP!$G:$G,WEAP!$A:$A,""))
)</f>
        <v>4448</v>
      </c>
      <c r="E181" s="4" t="str">
        <f>IFERROR(
    _xlfn.XLOOKUP($H181,WEAP!$F:$F,WEAP!$B:$B),
    IF($I181="","",_xlfn.XLOOKUP($I181,WEAP!$G:$G,WEAP!$B:$B,""))
)</f>
        <v>Transmission Link from Feather River RM 039 to A_11_SA4</v>
      </c>
      <c r="F181" s="4" t="str">
        <f>IFERROR(
    _xlfn.XLOOKUP($H181,WEAP!$F:$F,WEAP!$C:$C),
    IF($I181="","",_xlfn.XLOOKUP($I181,WEAP!$G:$G,WEAP!$C:$C,""))
)</f>
        <v>taf</v>
      </c>
      <c r="G181" s="4" t="str">
        <f>IFERROR(
    _xlfn.XLOOKUP($H181,WEAP!$F:$F,WEAP!$E:$E),
    IF($I181="","",_xlfn.XLOOKUP($I181,WEAP!$G:$G,WEAP!$E:$E,""))
)</f>
        <v>Transmission Link Flow</v>
      </c>
      <c r="H181" s="1" t="str">
        <f t="shared" si="4"/>
        <v>Transmission Link from Feather River RM 039 to A_11_SA4</v>
      </c>
      <c r="I181" s="1" t="str">
        <f t="shared" si="5"/>
        <v/>
      </c>
    </row>
    <row r="182" spans="1:9" x14ac:dyDescent="0.25">
      <c r="A182" t="s">
        <v>2018</v>
      </c>
      <c r="B182" t="s">
        <v>4053</v>
      </c>
      <c r="C182" t="s">
        <v>3667</v>
      </c>
      <c r="D182" s="4">
        <f>IFERROR(
    _xlfn.XLOOKUP($H182,WEAP!$F:$F,WEAP!$A:$A),
    IF($I182="","",_xlfn.XLOOKUP($I182,WEAP!$G:$G,WEAP!$A:$A,""))
)</f>
        <v>7595</v>
      </c>
      <c r="E182" s="4" t="str">
        <f>IFERROR(
    _xlfn.XLOOKUP($H182,WEAP!$F:$F,WEAP!$B:$B),
    IF($I182="","",_xlfn.XLOOKUP($I182,WEAP!$G:$G,WEAP!$B:$B,""))
)</f>
        <v>Transmission Link from Feather River RM 031 to U_16_PU</v>
      </c>
      <c r="F182" s="4" t="str">
        <f>IFERROR(
    _xlfn.XLOOKUP($H182,WEAP!$F:$F,WEAP!$C:$C),
    IF($I182="","",_xlfn.XLOOKUP($I182,WEAP!$G:$G,WEAP!$C:$C,""))
)</f>
        <v>taf</v>
      </c>
      <c r="G182" s="4" t="str">
        <f>IFERROR(
    _xlfn.XLOOKUP($H182,WEAP!$F:$F,WEAP!$E:$E),
    IF($I182="","",_xlfn.XLOOKUP($I182,WEAP!$G:$G,WEAP!$E:$E,""))
)</f>
        <v>Transmission Link Flow</v>
      </c>
      <c r="H182" s="1" t="str">
        <f t="shared" si="4"/>
        <v>Transmission Link from Feather River RM 031 to U_16_PU</v>
      </c>
      <c r="I182" s="1" t="str">
        <f t="shared" si="5"/>
        <v/>
      </c>
    </row>
    <row r="183" spans="1:9" x14ac:dyDescent="0.25">
      <c r="A183" t="s">
        <v>2017</v>
      </c>
      <c r="B183" t="s">
        <v>4052</v>
      </c>
      <c r="C183" t="s">
        <v>3667</v>
      </c>
      <c r="D183" s="4">
        <f>IFERROR(
    _xlfn.XLOOKUP($H183,WEAP!$F:$F,WEAP!$A:$A),
    IF($I183="","",_xlfn.XLOOKUP($I183,WEAP!$G:$G,WEAP!$A:$A,""))
)</f>
        <v>7570</v>
      </c>
      <c r="E183" s="4" t="str">
        <f>IFERROR(
    _xlfn.XLOOKUP($H183,WEAP!$F:$F,WEAP!$B:$B),
    IF($I183="","",_xlfn.XLOOKUP($I183,WEAP!$G:$G,WEAP!$B:$B,""))
)</f>
        <v>Transmission Link from Feather River RM 028 to A_15S_SA</v>
      </c>
      <c r="F183" s="4" t="str">
        <f>IFERROR(
    _xlfn.XLOOKUP($H183,WEAP!$F:$F,WEAP!$C:$C),
    IF($I183="","",_xlfn.XLOOKUP($I183,WEAP!$G:$G,WEAP!$C:$C,""))
)</f>
        <v>taf</v>
      </c>
      <c r="G183" s="4" t="str">
        <f>IFERROR(
    _xlfn.XLOOKUP($H183,WEAP!$F:$F,WEAP!$E:$E),
    IF($I183="","",_xlfn.XLOOKUP($I183,WEAP!$G:$G,WEAP!$E:$E,""))
)</f>
        <v>Transmission Link Flow</v>
      </c>
      <c r="H183" s="1" t="str">
        <f t="shared" si="4"/>
        <v>Transmission Link from Feather River RM 028 to A_15S_SA</v>
      </c>
      <c r="I183" s="1" t="str">
        <f t="shared" si="5"/>
        <v/>
      </c>
    </row>
    <row r="184" spans="1:9" x14ac:dyDescent="0.25">
      <c r="A184" t="s">
        <v>2015</v>
      </c>
      <c r="B184" t="s">
        <v>4050</v>
      </c>
      <c r="C184" t="s">
        <v>3667</v>
      </c>
      <c r="D184" s="4">
        <f>IFERROR(
    _xlfn.XLOOKUP($H184,WEAP!$F:$F,WEAP!$A:$A),
    IF($I184="","",_xlfn.XLOOKUP($I184,WEAP!$G:$G,WEAP!$A:$A,""))
)</f>
        <v>4527</v>
      </c>
      <c r="E184" s="4" t="str">
        <f>IFERROR(
    _xlfn.XLOOKUP($H184,WEAP!$F:$F,WEAP!$B:$B),
    IF($I184="","",_xlfn.XLOOKUP($I184,WEAP!$G:$G,WEAP!$B:$B,""))
)</f>
        <v>Transmission Link from Feather River RM 021 to A_16_PA</v>
      </c>
      <c r="F184" s="4" t="str">
        <f>IFERROR(
    _xlfn.XLOOKUP($H184,WEAP!$F:$F,WEAP!$C:$C),
    IF($I184="","",_xlfn.XLOOKUP($I184,WEAP!$G:$G,WEAP!$C:$C,""))
)</f>
        <v>taf</v>
      </c>
      <c r="G184" s="4" t="str">
        <f>IFERROR(
    _xlfn.XLOOKUP($H184,WEAP!$F:$F,WEAP!$E:$E),
    IF($I184="","",_xlfn.XLOOKUP($I184,WEAP!$G:$G,WEAP!$E:$E,""))
)</f>
        <v>Transmission Link Flow</v>
      </c>
      <c r="H184" s="1" t="str">
        <f t="shared" si="4"/>
        <v>Transmission Link from Feather River RM 021 to A_16_PA</v>
      </c>
      <c r="I184" s="1" t="str">
        <f t="shared" si="5"/>
        <v/>
      </c>
    </row>
    <row r="185" spans="1:9" x14ac:dyDescent="0.25">
      <c r="A185" t="s">
        <v>2016</v>
      </c>
      <c r="B185" t="s">
        <v>4051</v>
      </c>
      <c r="C185" t="s">
        <v>3667</v>
      </c>
      <c r="D185" s="4">
        <f>IFERROR(
    _xlfn.XLOOKUP($H185,WEAP!$F:$F,WEAP!$A:$A),
    IF($I185="","",_xlfn.XLOOKUP($I185,WEAP!$G:$G,WEAP!$A:$A,""))
)</f>
        <v>11506</v>
      </c>
      <c r="E185" s="4" t="str">
        <f>IFERROR(
    _xlfn.XLOOKUP($H185,WEAP!$F:$F,WEAP!$B:$B),
    IF($I185="","",_xlfn.XLOOKUP($I185,WEAP!$G:$G,WEAP!$B:$B,""))
)</f>
        <v>Transmission Link from Feather River RM 021 to A_16_SA</v>
      </c>
      <c r="F185" s="4" t="str">
        <f>IFERROR(
    _xlfn.XLOOKUP($H185,WEAP!$F:$F,WEAP!$C:$C),
    IF($I185="","",_xlfn.XLOOKUP($I185,WEAP!$G:$G,WEAP!$C:$C,""))
)</f>
        <v>taf</v>
      </c>
      <c r="G185" s="4" t="str">
        <f>IFERROR(
    _xlfn.XLOOKUP($H185,WEAP!$F:$F,WEAP!$E:$E),
    IF($I185="","",_xlfn.XLOOKUP($I185,WEAP!$G:$G,WEAP!$E:$E,""))
)</f>
        <v>Transmission Link Flow</v>
      </c>
      <c r="H185" s="1" t="str">
        <f t="shared" si="4"/>
        <v>Transmission Link from Feather River RM 021 to A_16_SA</v>
      </c>
      <c r="I185" s="1" t="str">
        <f t="shared" si="5"/>
        <v/>
      </c>
    </row>
    <row r="186" spans="1:9" x14ac:dyDescent="0.25">
      <c r="A186" t="s">
        <v>2013</v>
      </c>
      <c r="B186" t="s">
        <v>4049</v>
      </c>
      <c r="C186" t="s">
        <v>3667</v>
      </c>
      <c r="D186" s="4">
        <f>IFERROR(
    _xlfn.XLOOKUP($H186,WEAP!$F:$F,WEAP!$A:$A),
    IF($I186="","",_xlfn.XLOOKUP($I186,WEAP!$G:$G,WEAP!$A:$A,""))
)</f>
        <v>11489</v>
      </c>
      <c r="E186" s="4" t="str">
        <f>IFERROR(
    _xlfn.XLOOKUP($H186,WEAP!$F:$F,WEAP!$B:$B),
    IF($I186="","",_xlfn.XLOOKUP($I186,WEAP!$G:$G,WEAP!$B:$B,""))
)</f>
        <v>Transmission Link from Feather River RM 018 to A_15S_SA</v>
      </c>
      <c r="F186" s="4" t="str">
        <f>IFERROR(
    _xlfn.XLOOKUP($H186,WEAP!$F:$F,WEAP!$C:$C),
    IF($I186="","",_xlfn.XLOOKUP($I186,WEAP!$G:$G,WEAP!$C:$C,""))
)</f>
        <v>taf</v>
      </c>
      <c r="G186" s="4" t="str">
        <f>IFERROR(
    _xlfn.XLOOKUP($H186,WEAP!$F:$F,WEAP!$E:$E),
    IF($I186="","",_xlfn.XLOOKUP($I186,WEAP!$G:$G,WEAP!$E:$E,""))
)</f>
        <v>Transmission Link Flow</v>
      </c>
      <c r="H186" s="1" t="str">
        <f t="shared" si="4"/>
        <v>Transmission Link from Feather River RM 018 to A_15S_SA</v>
      </c>
      <c r="I186" s="1" t="str">
        <f t="shared" si="5"/>
        <v/>
      </c>
    </row>
    <row r="187" spans="1:9" x14ac:dyDescent="0.25">
      <c r="A187" t="s">
        <v>2014</v>
      </c>
      <c r="B187" t="s">
        <v>4048</v>
      </c>
      <c r="C187" t="s">
        <v>3667</v>
      </c>
      <c r="D187" s="4">
        <f>IFERROR(
    _xlfn.XLOOKUP($H187,WEAP!$F:$F,WEAP!$A:$A),
    IF($I187="","",_xlfn.XLOOKUP($I187,WEAP!$G:$G,WEAP!$A:$A,""))
)</f>
        <v>11503</v>
      </c>
      <c r="E187" s="4" t="str">
        <f>IFERROR(
    _xlfn.XLOOKUP($H187,WEAP!$F:$F,WEAP!$B:$B),
    IF($I187="","",_xlfn.XLOOKUP($I187,WEAP!$G:$G,WEAP!$B:$B,""))
)</f>
        <v>Transmission Link from Feather River RM 016 to A_16_SA</v>
      </c>
      <c r="F187" s="4" t="str">
        <f>IFERROR(
    _xlfn.XLOOKUP($H187,WEAP!$F:$F,WEAP!$C:$C),
    IF($I187="","",_xlfn.XLOOKUP($I187,WEAP!$G:$G,WEAP!$C:$C,""))
)</f>
        <v>taf</v>
      </c>
      <c r="G187" s="4" t="str">
        <f>IFERROR(
    _xlfn.XLOOKUP($H187,WEAP!$F:$F,WEAP!$E:$E),
    IF($I187="","",_xlfn.XLOOKUP($I187,WEAP!$G:$G,WEAP!$E:$E,""))
)</f>
        <v>Transmission Link Flow</v>
      </c>
      <c r="H187" s="1" t="str">
        <f t="shared" si="4"/>
        <v>Transmission Link from Feather River RM 016 to A_16_SA</v>
      </c>
      <c r="I187" s="1" t="str">
        <f t="shared" si="5"/>
        <v/>
      </c>
    </row>
    <row r="188" spans="1:9" x14ac:dyDescent="0.25">
      <c r="A188" t="s">
        <v>2012</v>
      </c>
      <c r="B188" t="s">
        <v>4047</v>
      </c>
      <c r="C188" t="s">
        <v>3667</v>
      </c>
      <c r="D188" s="4">
        <f>IFERROR(
    _xlfn.XLOOKUP($H188,WEAP!$F:$F,WEAP!$A:$A),
    IF($I188="","",_xlfn.XLOOKUP($I188,WEAP!$G:$G,WEAP!$A:$A,""))
)</f>
        <v>4532</v>
      </c>
      <c r="E188" s="4" t="str">
        <f>IFERROR(
    _xlfn.XLOOKUP($H188,WEAP!$F:$F,WEAP!$B:$B),
    IF($I188="","",_xlfn.XLOOKUP($I188,WEAP!$G:$G,WEAP!$B:$B,""))
)</f>
        <v>Transmission Link from Feather River RM 014 to A_16_SA</v>
      </c>
      <c r="F188" s="4" t="str">
        <f>IFERROR(
    _xlfn.XLOOKUP($H188,WEAP!$F:$F,WEAP!$C:$C),
    IF($I188="","",_xlfn.XLOOKUP($I188,WEAP!$G:$G,WEAP!$C:$C,""))
)</f>
        <v>taf</v>
      </c>
      <c r="G188" s="4" t="str">
        <f>IFERROR(
    _xlfn.XLOOKUP($H188,WEAP!$F:$F,WEAP!$E:$E),
    IF($I188="","",_xlfn.XLOOKUP($I188,WEAP!$G:$G,WEAP!$E:$E,""))
)</f>
        <v>Transmission Link Flow</v>
      </c>
      <c r="H188" s="1" t="str">
        <f t="shared" si="4"/>
        <v>Transmission Link from Feather River RM 014 to A_16_SA</v>
      </c>
      <c r="I188" s="1" t="str">
        <f t="shared" si="5"/>
        <v/>
      </c>
    </row>
    <row r="189" spans="1:9" x14ac:dyDescent="0.25">
      <c r="A189" t="s">
        <v>2011</v>
      </c>
      <c r="B189" t="s">
        <v>4046</v>
      </c>
      <c r="C189" t="s">
        <v>3667</v>
      </c>
      <c r="D189" s="4">
        <f>IFERROR(
    _xlfn.XLOOKUP($H189,WEAP!$F:$F,WEAP!$A:$A),
    IF($I189="","",_xlfn.XLOOKUP($I189,WEAP!$G:$G,WEAP!$A:$A,""))
)</f>
        <v>11486</v>
      </c>
      <c r="E189" s="4" t="str">
        <f>IFERROR(
    _xlfn.XLOOKUP($H189,WEAP!$F:$F,WEAP!$B:$B),
    IF($I189="","",_xlfn.XLOOKUP($I189,WEAP!$G:$G,WEAP!$B:$B,""))
)</f>
        <v>Transmission Link from Feather River RM 008 to A_16_SA</v>
      </c>
      <c r="F189" s="4" t="str">
        <f>IFERROR(
    _xlfn.XLOOKUP($H189,WEAP!$F:$F,WEAP!$C:$C),
    IF($I189="","",_xlfn.XLOOKUP($I189,WEAP!$G:$G,WEAP!$C:$C,""))
)</f>
        <v>taf</v>
      </c>
      <c r="G189" s="4" t="str">
        <f>IFERROR(
    _xlfn.XLOOKUP($H189,WEAP!$F:$F,WEAP!$E:$E),
    IF($I189="","",_xlfn.XLOOKUP($I189,WEAP!$G:$G,WEAP!$E:$E,""))
)</f>
        <v>Transmission Link Flow</v>
      </c>
      <c r="H189" s="1" t="str">
        <f t="shared" si="4"/>
        <v>Transmission Link from Feather River RM 008 to A_16_SA</v>
      </c>
      <c r="I189" s="1" t="str">
        <f t="shared" si="5"/>
        <v/>
      </c>
    </row>
    <row r="190" spans="1:9" x14ac:dyDescent="0.25">
      <c r="A190" t="s">
        <v>2009</v>
      </c>
      <c r="B190" t="s">
        <v>4044</v>
      </c>
      <c r="C190" t="s">
        <v>3667</v>
      </c>
      <c r="D190" s="4">
        <f>IFERROR(
    _xlfn.XLOOKUP($H190,WEAP!$F:$F,WEAP!$A:$A),
    IF($I190="","",_xlfn.XLOOKUP($I190,WEAP!$G:$G,WEAP!$A:$A,""))
)</f>
        <v>11494</v>
      </c>
      <c r="E190" s="4" t="str">
        <f>IFERROR(
    _xlfn.XLOOKUP($H190,WEAP!$F:$F,WEAP!$B:$B),
    IF($I190="","",_xlfn.XLOOKUP($I190,WEAP!$G:$G,WEAP!$B:$B,""))
)</f>
        <v>Transmission Link from Feather River RM 007 to A_17_SA</v>
      </c>
      <c r="F190" s="4" t="str">
        <f>IFERROR(
    _xlfn.XLOOKUP($H190,WEAP!$F:$F,WEAP!$C:$C),
    IF($I190="","",_xlfn.XLOOKUP($I190,WEAP!$G:$G,WEAP!$C:$C,""))
)</f>
        <v>taf</v>
      </c>
      <c r="G190" s="4" t="str">
        <f>IFERROR(
    _xlfn.XLOOKUP($H190,WEAP!$F:$F,WEAP!$E:$E),
    IF($I190="","",_xlfn.XLOOKUP($I190,WEAP!$G:$G,WEAP!$E:$E,""))
)</f>
        <v>Transmission Link Flow</v>
      </c>
      <c r="H190" s="1" t="str">
        <f t="shared" si="4"/>
        <v>Transmission Link from Feather River RM 007 to A_17_SA</v>
      </c>
      <c r="I190" s="1" t="str">
        <f t="shared" si="5"/>
        <v/>
      </c>
    </row>
    <row r="191" spans="1:9" x14ac:dyDescent="0.25">
      <c r="A191" t="s">
        <v>2010</v>
      </c>
      <c r="B191" t="s">
        <v>4045</v>
      </c>
      <c r="C191" t="s">
        <v>3667</v>
      </c>
      <c r="D191" s="4">
        <f>IFERROR(
    _xlfn.XLOOKUP($H191,WEAP!$F:$F,WEAP!$A:$A),
    IF($I191="","",_xlfn.XLOOKUP($I191,WEAP!$G:$G,WEAP!$A:$A,""))
)</f>
        <v>11495</v>
      </c>
      <c r="E191" s="4" t="str">
        <f>IFERROR(
    _xlfn.XLOOKUP($H191,WEAP!$F:$F,WEAP!$B:$B),
    IF($I191="","",_xlfn.XLOOKUP($I191,WEAP!$G:$G,WEAP!$B:$B,""))
)</f>
        <v>Transmission Link from Feather River RM 007 to A_22_SA2</v>
      </c>
      <c r="F191" s="4" t="str">
        <f>IFERROR(
    _xlfn.XLOOKUP($H191,WEAP!$F:$F,WEAP!$C:$C),
    IF($I191="","",_xlfn.XLOOKUP($I191,WEAP!$G:$G,WEAP!$C:$C,""))
)</f>
        <v>taf</v>
      </c>
      <c r="G191" s="4" t="str">
        <f>IFERROR(
    _xlfn.XLOOKUP($H191,WEAP!$F:$F,WEAP!$E:$E),
    IF($I191="","",_xlfn.XLOOKUP($I191,WEAP!$G:$G,WEAP!$E:$E,""))
)</f>
        <v>Transmission Link Flow</v>
      </c>
      <c r="H191" s="1" t="str">
        <f t="shared" si="4"/>
        <v>Transmission Link from Feather River RM 007 to A_22_SA2</v>
      </c>
      <c r="I191" s="1" t="str">
        <f t="shared" si="5"/>
        <v/>
      </c>
    </row>
    <row r="192" spans="1:9" x14ac:dyDescent="0.25">
      <c r="A192" t="s">
        <v>7294</v>
      </c>
      <c r="B192" t="s">
        <v>3970</v>
      </c>
      <c r="C192" t="s">
        <v>3667</v>
      </c>
      <c r="D192" s="4">
        <f>IFERROR(
    _xlfn.XLOOKUP($H192,WEAP!$F:$F,WEAP!$A:$A),
    IF($I192="","",_xlfn.XLOOKUP($I192,WEAP!$G:$G,WEAP!$A:$A,""))
)</f>
        <v>6902</v>
      </c>
      <c r="E192" s="4" t="str">
        <f>IFERROR(
    _xlfn.XLOOKUP($H192,WEAP!$F:$F,WEAP!$B:$B),
    IF($I192="","",_xlfn.XLOOKUP($I192,WEAP!$G:$G,WEAP!$B:$B,""))
)</f>
        <v>Kelly Ridge Powerhouse   0 \ Headflow</v>
      </c>
      <c r="F192" s="4" t="str">
        <f>IFERROR(
    _xlfn.XLOOKUP($H192,WEAP!$F:$F,WEAP!$C:$C),
    IF($I192="","",_xlfn.XLOOKUP($I192,WEAP!$G:$G,WEAP!$C:$C,""))
)</f>
        <v>taf</v>
      </c>
      <c r="G192" s="4" t="str">
        <f>IFERROR(
    _xlfn.XLOOKUP($H192,WEAP!$F:$F,WEAP!$E:$E),
    IF($I192="","",_xlfn.XLOOKUP($I192,WEAP!$G:$G,WEAP!$E:$E,""))
)</f>
        <v>Streamflow (below node or reach listed)</v>
      </c>
      <c r="H192" s="1" t="str">
        <f t="shared" si="4"/>
        <v>Kelly Ridge Powerhouse \ Headflow</v>
      </c>
      <c r="I192" s="1" t="str">
        <f t="shared" si="5"/>
        <v/>
      </c>
    </row>
    <row r="193" spans="1:9" x14ac:dyDescent="0.25">
      <c r="A193" t="s">
        <v>2893</v>
      </c>
      <c r="B193" t="s">
        <v>3963</v>
      </c>
      <c r="C193" t="s">
        <v>3667</v>
      </c>
      <c r="D193" s="4">
        <f>IFERROR(
    _xlfn.XLOOKUP($H193,WEAP!$F:$F,WEAP!$A:$A),
    IF($I193="","",_xlfn.XLOOKUP($I193,WEAP!$G:$G,WEAP!$A:$A,""))
)</f>
        <v>8496</v>
      </c>
      <c r="E193" s="4" t="str">
        <f>IFERROR(
    _xlfn.XLOOKUP($H193,WEAP!$F:$F,WEAP!$B:$B),
    IF($I193="","",_xlfn.XLOOKUP($I193,WEAP!$G:$G,WEAP!$B:$B,""))
)</f>
        <v>Cox Spill   0 \ Headflow</v>
      </c>
      <c r="F193" s="4" t="str">
        <f>IFERROR(
    _xlfn.XLOOKUP($H193,WEAP!$F:$F,WEAP!$C:$C),
    IF($I193="","",_xlfn.XLOOKUP($I193,WEAP!$G:$G,WEAP!$C:$C,""))
)</f>
        <v>taf</v>
      </c>
      <c r="G193" s="4" t="str">
        <f>IFERROR(
    _xlfn.XLOOKUP($H193,WEAP!$F:$F,WEAP!$E:$E),
    IF($I193="","",_xlfn.XLOOKUP($I193,WEAP!$G:$G,WEAP!$E:$E,""))
)</f>
        <v>Streamflow (below node or reach listed)</v>
      </c>
      <c r="H193" s="1" t="str">
        <f t="shared" si="4"/>
        <v>Cox Spill \ Headflow</v>
      </c>
      <c r="I193" s="1" t="str">
        <f t="shared" si="5"/>
        <v/>
      </c>
    </row>
    <row r="194" spans="1:9" x14ac:dyDescent="0.25">
      <c r="A194" t="s">
        <v>7712</v>
      </c>
      <c r="B194" t="s">
        <v>7712</v>
      </c>
      <c r="C194" t="s">
        <v>3667</v>
      </c>
      <c r="D194" s="4" t="str">
        <f>IFERROR(
    _xlfn.XLOOKUP($H194,WEAP!$F:$F,WEAP!$A:$A),
    IF($I194="","",_xlfn.XLOOKUP($I194,WEAP!$G:$G,WEAP!$A:$A,""))
)</f>
        <v/>
      </c>
      <c r="E194" s="4" t="str">
        <f>IFERROR(
    _xlfn.XLOOKUP($H194,WEAP!$F:$F,WEAP!$B:$B),
    IF($I194="","",_xlfn.XLOOKUP($I194,WEAP!$G:$G,WEAP!$B:$B,""))
)</f>
        <v/>
      </c>
      <c r="F194" s="4" t="str">
        <f>IFERROR(
    _xlfn.XLOOKUP($H194,WEAP!$F:$F,WEAP!$C:$C),
    IF($I194="","",_xlfn.XLOOKUP($I194,WEAP!$G:$G,WEAP!$C:$C,""))
)</f>
        <v/>
      </c>
      <c r="G194" s="4" t="str">
        <f>IFERROR(
    _xlfn.XLOOKUP($H194,WEAP!$F:$F,WEAP!$E:$E),
    IF($I194="","",_xlfn.XLOOKUP($I194,WEAP!$G:$G,WEAP!$E:$E,""))
)</f>
        <v/>
      </c>
      <c r="H194" s="1" t="str">
        <f t="shared" si="4"/>
        <v>Total Diversions Northern Sacramento Minor Creeks</v>
      </c>
      <c r="I194" s="1" t="str">
        <f t="shared" si="5"/>
        <v/>
      </c>
    </row>
    <row r="195" spans="1:9" x14ac:dyDescent="0.25">
      <c r="A195" t="s">
        <v>1947</v>
      </c>
      <c r="B195" t="s">
        <v>4034</v>
      </c>
      <c r="C195" t="s">
        <v>3667</v>
      </c>
      <c r="D195" s="4">
        <f>IFERROR(
    _xlfn.XLOOKUP($H195,WEAP!$F:$F,WEAP!$A:$A),
    IF($I195="","",_xlfn.XLOOKUP($I195,WEAP!$G:$G,WEAP!$A:$A,""))
)</f>
        <v>4112</v>
      </c>
      <c r="E195" s="4" t="str">
        <f>IFERROR(
    _xlfn.XLOOKUP($H195,WEAP!$F:$F,WEAP!$B:$B),
    IF($I195="","",_xlfn.XLOOKUP($I195,WEAP!$G:$G,WEAP!$B:$B,""))
)</f>
        <v>Transmission Link from Cottonwood Creek RM 009 to A_02_NA</v>
      </c>
      <c r="F195" s="4" t="str">
        <f>IFERROR(
    _xlfn.XLOOKUP($H195,WEAP!$F:$F,WEAP!$C:$C),
    IF($I195="","",_xlfn.XLOOKUP($I195,WEAP!$G:$G,WEAP!$C:$C,""))
)</f>
        <v>taf</v>
      </c>
      <c r="G195" s="4" t="str">
        <f>IFERROR(
    _xlfn.XLOOKUP($H195,WEAP!$F:$F,WEAP!$E:$E),
    IF($I195="","",_xlfn.XLOOKUP($I195,WEAP!$G:$G,WEAP!$E:$E,""))
)</f>
        <v>Transmission Link Flow</v>
      </c>
      <c r="H195" s="1" t="str">
        <f t="shared" ref="H195:H258" si="6">IFERROR(
    _xlfn.LET(
        _xlpm.txt,TRIM(B195),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B195
)</f>
        <v>Transmission Link from Cottonwood Creek RM 009 to A_02_NA</v>
      </c>
      <c r="I195" s="1" t="str">
        <f t="shared" ref="I195:I258" si="7">IFERROR(
    _xlfn.LET(
        _xlpm.txt,B195,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6" spans="1:9" x14ac:dyDescent="0.25">
      <c r="A196" t="s">
        <v>2159</v>
      </c>
      <c r="B196" t="s">
        <v>4178</v>
      </c>
      <c r="C196" t="s">
        <v>3667</v>
      </c>
      <c r="D196" s="4">
        <f>IFERROR(
    _xlfn.XLOOKUP($H196,WEAP!$F:$F,WEAP!$A:$A),
    IF($I196="","",_xlfn.XLOOKUP($I196,WEAP!$G:$G,WEAP!$A:$A,""))
)</f>
        <v>4141</v>
      </c>
      <c r="E196" s="4" t="str">
        <f>IFERROR(
    _xlfn.XLOOKUP($H196,WEAP!$F:$F,WEAP!$B:$B),
    IF($I196="","",_xlfn.XLOOKUP($I196,WEAP!$G:$G,WEAP!$B:$B,""))
)</f>
        <v>Transmission Link from Thomes Creek RM 012 to A_04_06_NA2</v>
      </c>
      <c r="F196" s="4" t="str">
        <f>IFERROR(
    _xlfn.XLOOKUP($H196,WEAP!$F:$F,WEAP!$C:$C),
    IF($I196="","",_xlfn.XLOOKUP($I196,WEAP!$G:$G,WEAP!$C:$C,""))
)</f>
        <v>taf</v>
      </c>
      <c r="G196" s="4" t="str">
        <f>IFERROR(
    _xlfn.XLOOKUP($H196,WEAP!$F:$F,WEAP!$E:$E),
    IF($I196="","",_xlfn.XLOOKUP($I196,WEAP!$G:$G,WEAP!$E:$E,""))
)</f>
        <v>Transmission Link Flow</v>
      </c>
      <c r="H196" s="1" t="str">
        <f t="shared" si="6"/>
        <v>Transmission Link from Thomes Creek RM 012 to A_04_06_NA2</v>
      </c>
      <c r="I196" s="1" t="str">
        <f t="shared" si="7"/>
        <v/>
      </c>
    </row>
    <row r="197" spans="1:9" x14ac:dyDescent="0.25">
      <c r="A197" t="s">
        <v>1943</v>
      </c>
      <c r="B197" t="s">
        <v>4035</v>
      </c>
      <c r="C197" t="s">
        <v>3667</v>
      </c>
      <c r="D197" s="4">
        <f>IFERROR(
    _xlfn.XLOOKUP($H197,WEAP!$F:$F,WEAP!$A:$A),
    IF($I197="","",_xlfn.XLOOKUP($I197,WEAP!$G:$G,WEAP!$A:$A,""))
)</f>
        <v>4099</v>
      </c>
      <c r="E197" s="4" t="str">
        <f>IFERROR(
    _xlfn.XLOOKUP($H197,WEAP!$F:$F,WEAP!$B:$B),
    IF($I197="","",_xlfn.XLOOKUP($I197,WEAP!$G:$G,WEAP!$B:$B,""))
)</f>
        <v>Transmission Link from Cow Creek RM 014 to A_03_NA</v>
      </c>
      <c r="F197" s="4" t="str">
        <f>IFERROR(
    _xlfn.XLOOKUP($H197,WEAP!$F:$F,WEAP!$C:$C),
    IF($I197="","",_xlfn.XLOOKUP($I197,WEAP!$G:$G,WEAP!$C:$C,""))
)</f>
        <v>taf</v>
      </c>
      <c r="G197" s="4" t="str">
        <f>IFERROR(
    _xlfn.XLOOKUP($H197,WEAP!$F:$F,WEAP!$E:$E),
    IF($I197="","",_xlfn.XLOOKUP($I197,WEAP!$G:$G,WEAP!$E:$E,""))
)</f>
        <v>Transmission Link Flow</v>
      </c>
      <c r="H197" s="1" t="str">
        <f t="shared" si="6"/>
        <v>Transmission Link from Cow Creek RM 014 to A_03_NA</v>
      </c>
      <c r="I197" s="1" t="str">
        <f t="shared" si="7"/>
        <v/>
      </c>
    </row>
    <row r="198" spans="1:9" x14ac:dyDescent="0.25">
      <c r="A198" t="s">
        <v>1903</v>
      </c>
      <c r="B198" t="s">
        <v>3999</v>
      </c>
      <c r="C198" t="s">
        <v>3667</v>
      </c>
      <c r="D198" s="4">
        <f>IFERROR(
    _xlfn.XLOOKUP($H198,WEAP!$F:$F,WEAP!$A:$A),
    IF($I198="","",_xlfn.XLOOKUP($I198,WEAP!$G:$G,WEAP!$A:$A,""))
)</f>
        <v>7151</v>
      </c>
      <c r="E198" s="4" t="str">
        <f>IFERROR(
    _xlfn.XLOOKUP($H198,WEAP!$F:$F,WEAP!$B:$B),
    IF($I198="","",_xlfn.XLOOKUP($I198,WEAP!$G:$G,WEAP!$B:$B,""))
)</f>
        <v>Transmission Link from Battle Creek RM 006 to A_03_NA</v>
      </c>
      <c r="F198" s="4" t="str">
        <f>IFERROR(
    _xlfn.XLOOKUP($H198,WEAP!$F:$F,WEAP!$C:$C),
    IF($I198="","",_xlfn.XLOOKUP($I198,WEAP!$G:$G,WEAP!$C:$C,""))
)</f>
        <v>taf</v>
      </c>
      <c r="G198" s="4" t="str">
        <f>IFERROR(
    _xlfn.XLOOKUP($H198,WEAP!$F:$F,WEAP!$E:$E),
    IF($I198="","",_xlfn.XLOOKUP($I198,WEAP!$G:$G,WEAP!$E:$E,""))
)</f>
        <v>Transmission Link Flow</v>
      </c>
      <c r="H198" s="1" t="str">
        <f t="shared" si="6"/>
        <v>Transmission Link from Battle Creek RM 006 to A_03_NA</v>
      </c>
      <c r="I198" s="1" t="str">
        <f t="shared" si="7"/>
        <v/>
      </c>
    </row>
    <row r="199" spans="1:9" x14ac:dyDescent="0.25">
      <c r="A199" t="s">
        <v>1886</v>
      </c>
      <c r="B199" t="s">
        <v>3993</v>
      </c>
      <c r="C199" t="s">
        <v>3667</v>
      </c>
      <c r="D199" s="4">
        <f>IFERROR(
    _xlfn.XLOOKUP($H199,WEAP!$F:$F,WEAP!$A:$A),
    IF($I199="","",_xlfn.XLOOKUP($I199,WEAP!$G:$G,WEAP!$A:$A,""))
)</f>
        <v>4174</v>
      </c>
      <c r="E199" s="4" t="str">
        <f>IFERROR(
    _xlfn.XLOOKUP($H199,WEAP!$F:$F,WEAP!$B:$B),
    IF($I199="","",_xlfn.XLOOKUP($I199,WEAP!$G:$G,WEAP!$B:$B,""))
)</f>
        <v>Transmission Link from Antelope Creek RM 010 to A_05_NA</v>
      </c>
      <c r="F199" s="4" t="str">
        <f>IFERROR(
    _xlfn.XLOOKUP($H199,WEAP!$F:$F,WEAP!$C:$C),
    IF($I199="","",_xlfn.XLOOKUP($I199,WEAP!$G:$G,WEAP!$C:$C,""))
)</f>
        <v>taf</v>
      </c>
      <c r="G199" s="4" t="str">
        <f>IFERROR(
    _xlfn.XLOOKUP($H199,WEAP!$F:$F,WEAP!$E:$E),
    IF($I199="","",_xlfn.XLOOKUP($I199,WEAP!$G:$G,WEAP!$E:$E,""))
)</f>
        <v>Transmission Link Flow</v>
      </c>
      <c r="H199" s="1" t="str">
        <f t="shared" si="6"/>
        <v>Transmission Link from Antelope Creek RM 010 to A_05_NA</v>
      </c>
      <c r="I199" s="1" t="str">
        <f t="shared" si="7"/>
        <v/>
      </c>
    </row>
    <row r="200" spans="1:9" x14ac:dyDescent="0.25">
      <c r="A200" t="s">
        <v>2054</v>
      </c>
      <c r="B200" t="s">
        <v>4091</v>
      </c>
      <c r="C200" t="s">
        <v>3667</v>
      </c>
      <c r="D200" s="4">
        <f>IFERROR(
    _xlfn.XLOOKUP($H200,WEAP!$F:$F,WEAP!$A:$A),
    IF($I200="","",_xlfn.XLOOKUP($I200,WEAP!$G:$G,WEAP!$A:$A,""))
)</f>
        <v>4177</v>
      </c>
      <c r="E200" s="4" t="str">
        <f>IFERROR(
    _xlfn.XLOOKUP($H200,WEAP!$F:$F,WEAP!$B:$B),
    IF($I200="","",_xlfn.XLOOKUP($I200,WEAP!$G:$G,WEAP!$B:$B,""))
)</f>
        <v>Transmission Link from Mill Creek RM 006 to A_05_NA</v>
      </c>
      <c r="F200" s="4" t="str">
        <f>IFERROR(
    _xlfn.XLOOKUP($H200,WEAP!$F:$F,WEAP!$C:$C),
    IF($I200="","",_xlfn.XLOOKUP($I200,WEAP!$G:$G,WEAP!$C:$C,""))
)</f>
        <v>taf</v>
      </c>
      <c r="G200" s="4" t="str">
        <f>IFERROR(
    _xlfn.XLOOKUP($H200,WEAP!$F:$F,WEAP!$E:$E),
    IF($I200="","",_xlfn.XLOOKUP($I200,WEAP!$G:$G,WEAP!$E:$E,""))
)</f>
        <v>Transmission Link Flow</v>
      </c>
      <c r="H200" s="1" t="str">
        <f t="shared" si="6"/>
        <v>Transmission Link from Mill Creek RM 006 to A_05_NA</v>
      </c>
      <c r="I200" s="1" t="str">
        <f t="shared" si="7"/>
        <v/>
      </c>
    </row>
    <row r="201" spans="1:9" x14ac:dyDescent="0.25">
      <c r="A201" t="s">
        <v>1991</v>
      </c>
      <c r="B201" t="s">
        <v>4036</v>
      </c>
      <c r="C201" t="s">
        <v>3667</v>
      </c>
      <c r="D201" s="4">
        <f>IFERROR(
    _xlfn.XLOOKUP($H201,WEAP!$F:$F,WEAP!$A:$A),
    IF($I201="","",_xlfn.XLOOKUP($I201,WEAP!$G:$G,WEAP!$A:$A,""))
)</f>
        <v>5065</v>
      </c>
      <c r="E201" s="4" t="str">
        <f>IFERROR(
    _xlfn.XLOOKUP($H201,WEAP!$F:$F,WEAP!$B:$B),
    IF($I201="","",_xlfn.XLOOKUP($I201,WEAP!$G:$G,WEAP!$B:$B,""))
)</f>
        <v>Transmission Link from Deer Creek RM 005 to A_05_NA</v>
      </c>
      <c r="F201" s="4" t="str">
        <f>IFERROR(
    _xlfn.XLOOKUP($H201,WEAP!$F:$F,WEAP!$C:$C),
    IF($I201="","",_xlfn.XLOOKUP($I201,WEAP!$G:$G,WEAP!$C:$C,""))
)</f>
        <v>taf</v>
      </c>
      <c r="G201" s="4" t="str">
        <f>IFERROR(
    _xlfn.XLOOKUP($H201,WEAP!$F:$F,WEAP!$E:$E),
    IF($I201="","",_xlfn.XLOOKUP($I201,WEAP!$G:$G,WEAP!$E:$E,""))
)</f>
        <v>Transmission Link Flow</v>
      </c>
      <c r="H201" s="1" t="str">
        <f t="shared" si="6"/>
        <v>Transmission Link from Deer Creek RM 005 to A_05_NA</v>
      </c>
      <c r="I201" s="1" t="str">
        <f t="shared" si="7"/>
        <v/>
      </c>
    </row>
    <row r="202" spans="1:9" x14ac:dyDescent="0.25">
      <c r="A202" t="s">
        <v>1992</v>
      </c>
      <c r="B202" t="s">
        <v>4037</v>
      </c>
      <c r="C202" t="s">
        <v>3667</v>
      </c>
      <c r="D202" s="4">
        <f>IFERROR(
    _xlfn.XLOOKUP($H202,WEAP!$F:$F,WEAP!$A:$A),
    IF($I202="","",_xlfn.XLOOKUP($I202,WEAP!$G:$G,WEAP!$A:$A,""))
)</f>
        <v>5028</v>
      </c>
      <c r="E202" s="4" t="str">
        <f>IFERROR(
    _xlfn.XLOOKUP($H202,WEAP!$F:$F,WEAP!$B:$B),
    IF($I202="","",_xlfn.XLOOKUP($I202,WEAP!$G:$G,WEAP!$B:$B,""))
)</f>
        <v>Transmission Link from Deer Creek RM 010 to A_05_NA</v>
      </c>
      <c r="F202" s="4" t="str">
        <f>IFERROR(
    _xlfn.XLOOKUP($H202,WEAP!$F:$F,WEAP!$C:$C),
    IF($I202="","",_xlfn.XLOOKUP($I202,WEAP!$G:$G,WEAP!$C:$C,""))
)</f>
        <v>taf</v>
      </c>
      <c r="G202" s="4" t="str">
        <f>IFERROR(
    _xlfn.XLOOKUP($H202,WEAP!$F:$F,WEAP!$E:$E),
    IF($I202="","",_xlfn.XLOOKUP($I202,WEAP!$G:$G,WEAP!$E:$E,""))
)</f>
        <v>Transmission Link Flow</v>
      </c>
      <c r="H202" s="1" t="str">
        <f t="shared" si="6"/>
        <v>Transmission Link from Deer Creek RM 010 to A_05_NA</v>
      </c>
      <c r="I202" s="1" t="str">
        <f t="shared" si="7"/>
        <v/>
      </c>
    </row>
    <row r="203" spans="1:9" x14ac:dyDescent="0.25">
      <c r="A203" t="s">
        <v>1881</v>
      </c>
      <c r="B203" t="s">
        <v>3994</v>
      </c>
      <c r="C203" t="s">
        <v>3667</v>
      </c>
      <c r="D203" s="4">
        <f>IFERROR(
    _xlfn.XLOOKUP($H203,WEAP!$F:$F,WEAP!$A:$A),
    IF($I203="","",_xlfn.XLOOKUP($I203,WEAP!$G:$G,WEAP!$A:$A,""))
)</f>
        <v>4652</v>
      </c>
      <c r="E203" s="4" t="str">
        <f>IFERROR(
    _xlfn.XLOOKUP($H203,WEAP!$F:$F,WEAP!$B:$B),
    IF($I203="","",_xlfn.XLOOKUP($I203,WEAP!$G:$G,WEAP!$B:$B,""))
)</f>
        <v>Transmission Link from Auburn Ravine RM 006 to A_23_NA</v>
      </c>
      <c r="F203" s="4" t="str">
        <f>IFERROR(
    _xlfn.XLOOKUP($H203,WEAP!$F:$F,WEAP!$C:$C),
    IF($I203="","",_xlfn.XLOOKUP($I203,WEAP!$G:$G,WEAP!$C:$C,""))
)</f>
        <v>taf</v>
      </c>
      <c r="G203" s="4" t="str">
        <f>IFERROR(
    _xlfn.XLOOKUP($H203,WEAP!$F:$F,WEAP!$E:$E),
    IF($I203="","",_xlfn.XLOOKUP($I203,WEAP!$G:$G,WEAP!$E:$E,""))
)</f>
        <v>Transmission Link Flow</v>
      </c>
      <c r="H203" s="1" t="str">
        <f t="shared" si="6"/>
        <v>Transmission Link from Auburn Ravine RM 006 to A_23_NA</v>
      </c>
      <c r="I203" s="1" t="str">
        <f t="shared" si="7"/>
        <v/>
      </c>
    </row>
    <row r="204" spans="1:9" x14ac:dyDescent="0.25">
      <c r="A204" t="s">
        <v>1882</v>
      </c>
      <c r="B204" t="s">
        <v>3995</v>
      </c>
      <c r="C204" t="s">
        <v>3667</v>
      </c>
      <c r="D204" s="4">
        <f>IFERROR(
    _xlfn.XLOOKUP($H204,WEAP!$F:$F,WEAP!$A:$A),
    IF($I204="","",_xlfn.XLOOKUP($I204,WEAP!$G:$G,WEAP!$A:$A,""))
)</f>
        <v>4678</v>
      </c>
      <c r="E204" s="4" t="str">
        <f>IFERROR(
    _xlfn.XLOOKUP($H204,WEAP!$F:$F,WEAP!$B:$B),
    IF($I204="","",_xlfn.XLOOKUP($I204,WEAP!$G:$G,WEAP!$B:$B,""))
)</f>
        <v>Transmission Link from Auburn Ravine RM 010 to A_24_NA2</v>
      </c>
      <c r="F204" s="4" t="str">
        <f>IFERROR(
    _xlfn.XLOOKUP($H204,WEAP!$F:$F,WEAP!$C:$C),
    IF($I204="","",_xlfn.XLOOKUP($I204,WEAP!$G:$G,WEAP!$C:$C,""))
)</f>
        <v>taf</v>
      </c>
      <c r="G204" s="4" t="str">
        <f>IFERROR(
    _xlfn.XLOOKUP($H204,WEAP!$F:$F,WEAP!$E:$E),
    IF($I204="","",_xlfn.XLOOKUP($I204,WEAP!$G:$G,WEAP!$E:$E,""))
)</f>
        <v>Transmission Link Flow</v>
      </c>
      <c r="H204" s="1" t="str">
        <f t="shared" si="6"/>
        <v>Transmission Link from Auburn Ravine RM 010 to A_24_NA2</v>
      </c>
      <c r="I204" s="1" t="str">
        <f t="shared" si="7"/>
        <v/>
      </c>
    </row>
    <row r="205" spans="1:9" x14ac:dyDescent="0.25">
      <c r="A205" t="s">
        <v>1883</v>
      </c>
      <c r="B205" t="s">
        <v>3996</v>
      </c>
      <c r="C205" t="s">
        <v>3667</v>
      </c>
      <c r="D205" s="4">
        <f>IFERROR(
    _xlfn.XLOOKUP($H205,WEAP!$F:$F,WEAP!$A:$A),
    IF($I205="","",_xlfn.XLOOKUP($I205,WEAP!$G:$G,WEAP!$A:$A,""))
)</f>
        <v>4663</v>
      </c>
      <c r="E205" s="4" t="str">
        <f>IFERROR(
    _xlfn.XLOOKUP($H205,WEAP!$F:$F,WEAP!$B:$B),
    IF($I205="","",_xlfn.XLOOKUP($I205,WEAP!$G:$G,WEAP!$B:$B,""))
)</f>
        <v>Transmission Link from Auburn Ravine RM 024 to A_24_NA1</v>
      </c>
      <c r="F205" s="4" t="str">
        <f>IFERROR(
    _xlfn.XLOOKUP($H205,WEAP!$F:$F,WEAP!$C:$C),
    IF($I205="","",_xlfn.XLOOKUP($I205,WEAP!$G:$G,WEAP!$C:$C,""))
)</f>
        <v>taf</v>
      </c>
      <c r="G205" s="4" t="str">
        <f>IFERROR(
    _xlfn.XLOOKUP($H205,WEAP!$F:$F,WEAP!$E:$E),
    IF($I205="","",_xlfn.XLOOKUP($I205,WEAP!$G:$G,WEAP!$E:$E,""))
)</f>
        <v>Transmission Link Flow</v>
      </c>
      <c r="H205" s="1" t="str">
        <f t="shared" si="6"/>
        <v>Transmission Link from Auburn Ravine RM 024 to A_24_NA1</v>
      </c>
      <c r="I205" s="1" t="str">
        <f t="shared" si="7"/>
        <v/>
      </c>
    </row>
    <row r="206" spans="1:9" x14ac:dyDescent="0.25">
      <c r="A206" t="s">
        <v>1899</v>
      </c>
      <c r="B206" t="s">
        <v>3985</v>
      </c>
      <c r="C206" t="s">
        <v>3667</v>
      </c>
      <c r="D206" s="4">
        <f>IFERROR(
    _xlfn.XLOOKUP($H206,WEAP!$F:$F,WEAP!$A:$A),
    IF($I206="","",_xlfn.XLOOKUP($I206,WEAP!$G:$G,WEAP!$A:$A,""))
)</f>
        <v>4387</v>
      </c>
      <c r="E206" s="4" t="str">
        <f>IFERROR(
    _xlfn.XLOOKUP($H206,WEAP!$F:$F,WEAP!$B:$B),
    IF($I206="","",_xlfn.XLOOKUP($I206,WEAP!$G:$G,WEAP!$B:$B,""))
)</f>
        <v>Transmission Link from Butte Creek RM 012 to A_09_SA2</v>
      </c>
      <c r="F206" s="4" t="str">
        <f>IFERROR(
    _xlfn.XLOOKUP($H206,WEAP!$F:$F,WEAP!$C:$C),
    IF($I206="","",_xlfn.XLOOKUP($I206,WEAP!$G:$G,WEAP!$C:$C,""))
)</f>
        <v>taf</v>
      </c>
      <c r="G206" s="4" t="str">
        <f>IFERROR(
    _xlfn.XLOOKUP($H206,WEAP!$F:$F,WEAP!$E:$E),
    IF($I206="","",_xlfn.XLOOKUP($I206,WEAP!$G:$G,WEAP!$E:$E,""))
)</f>
        <v>Transmission Link Flow</v>
      </c>
      <c r="H206" s="1" t="str">
        <f t="shared" si="6"/>
        <v>Transmission Link from Butte Creek RM 012 to A_09_SA2</v>
      </c>
      <c r="I206" s="1" t="str">
        <f t="shared" si="7"/>
        <v/>
      </c>
    </row>
    <row r="207" spans="1:9" x14ac:dyDescent="0.25">
      <c r="A207" t="s">
        <v>7713</v>
      </c>
      <c r="B207" t="s">
        <v>4003</v>
      </c>
      <c r="C207" t="s">
        <v>3667</v>
      </c>
      <c r="D207" s="4">
        <f>IFERROR(
    _xlfn.XLOOKUP($H207,WEAP!$F:$F,WEAP!$A:$A),
    IF($I207="","",_xlfn.XLOOKUP($I207,WEAP!$G:$G,WEAP!$A:$A,""))
)</f>
        <v>4394</v>
      </c>
      <c r="E207" s="4" t="str">
        <f>IFERROR(
    _xlfn.XLOOKUP($H207,WEAP!$F:$F,WEAP!$B:$B),
    IF($I207="","",_xlfn.XLOOKUP($I207,WEAP!$G:$G,WEAP!$B:$B,""))
)</f>
        <v>Transmission Link from Butte Creek RM 036 to A_10_NA</v>
      </c>
      <c r="F207" s="4" t="str">
        <f>IFERROR(
    _xlfn.XLOOKUP($H207,WEAP!$F:$F,WEAP!$C:$C),
    IF($I207="","",_xlfn.XLOOKUP($I207,WEAP!$G:$G,WEAP!$C:$C,""))
)</f>
        <v>taf</v>
      </c>
      <c r="G207" s="4" t="str">
        <f>IFERROR(
    _xlfn.XLOOKUP($H207,WEAP!$F:$F,WEAP!$E:$E),
    IF($I207="","",_xlfn.XLOOKUP($I207,WEAP!$G:$G,WEAP!$E:$E,""))
)</f>
        <v>Transmission Link Flow</v>
      </c>
      <c r="H207" s="1" t="str">
        <f t="shared" si="6"/>
        <v>Transmission Link from Butte Creek RM 036 to A_10_NA</v>
      </c>
      <c r="I207" s="1" t="str">
        <f t="shared" si="7"/>
        <v/>
      </c>
    </row>
    <row r="208" spans="1:9" x14ac:dyDescent="0.25">
      <c r="A208" t="s">
        <v>7714</v>
      </c>
      <c r="B208" t="s">
        <v>4004</v>
      </c>
      <c r="C208" t="s">
        <v>3667</v>
      </c>
      <c r="D208" s="4">
        <f>IFERROR(
    _xlfn.XLOOKUP($H208,WEAP!$F:$F,WEAP!$A:$A),
    IF($I208="","",_xlfn.XLOOKUP($I208,WEAP!$G:$G,WEAP!$A:$A,""))
)</f>
        <v>4833</v>
      </c>
      <c r="E208" s="4" t="str">
        <f>IFERROR(
    _xlfn.XLOOKUP($H208,WEAP!$F:$F,WEAP!$B:$B),
    IF($I208="","",_xlfn.XLOOKUP($I208,WEAP!$G:$G,WEAP!$B:$B,""))
)</f>
        <v>Transmission Link from Butte Creek RM 045 to A_09_NA</v>
      </c>
      <c r="F208" s="4" t="str">
        <f>IFERROR(
    _xlfn.XLOOKUP($H208,WEAP!$F:$F,WEAP!$C:$C),
    IF($I208="","",_xlfn.XLOOKUP($I208,WEAP!$G:$G,WEAP!$C:$C,""))
)</f>
        <v>taf</v>
      </c>
      <c r="G208" s="4" t="str">
        <f>IFERROR(
    _xlfn.XLOOKUP($H208,WEAP!$F:$F,WEAP!$E:$E),
    IF($I208="","",_xlfn.XLOOKUP($I208,WEAP!$G:$G,WEAP!$E:$E,""))
)</f>
        <v>Transmission Link Flow</v>
      </c>
      <c r="H208" s="1" t="str">
        <f t="shared" si="6"/>
        <v>Transmission Link from Butte Creek RM 045 to A_09_NA</v>
      </c>
      <c r="I208" s="1" t="str">
        <f t="shared" si="7"/>
        <v/>
      </c>
    </row>
    <row r="209" spans="1:9" x14ac:dyDescent="0.25">
      <c r="A209" t="s">
        <v>7715</v>
      </c>
      <c r="B209" t="s">
        <v>4005</v>
      </c>
      <c r="C209" t="s">
        <v>3667</v>
      </c>
      <c r="D209" s="4">
        <f>IFERROR(
    _xlfn.XLOOKUP($H209,WEAP!$F:$F,WEAP!$A:$A),
    IF($I209="","",_xlfn.XLOOKUP($I209,WEAP!$G:$G,WEAP!$A:$A,""))
)</f>
        <v>4832</v>
      </c>
      <c r="E209" s="4" t="str">
        <f>IFERROR(
    _xlfn.XLOOKUP($H209,WEAP!$F:$F,WEAP!$B:$B),
    IF($I209="","",_xlfn.XLOOKUP($I209,WEAP!$G:$G,WEAP!$B:$B,""))
)</f>
        <v>Transmission Link from Butte Creek RM 045 to A_09_SA1</v>
      </c>
      <c r="F209" s="4" t="str">
        <f>IFERROR(
    _xlfn.XLOOKUP($H209,WEAP!$F:$F,WEAP!$C:$C),
    IF($I209="","",_xlfn.XLOOKUP($I209,WEAP!$G:$G,WEAP!$C:$C,""))
)</f>
        <v>taf</v>
      </c>
      <c r="G209" s="4" t="str">
        <f>IFERROR(
    _xlfn.XLOOKUP($H209,WEAP!$F:$F,WEAP!$E:$E),
    IF($I209="","",_xlfn.XLOOKUP($I209,WEAP!$G:$G,WEAP!$E:$E,""))
)</f>
        <v>Transmission Link Flow</v>
      </c>
      <c r="H209" s="1" t="str">
        <f t="shared" si="6"/>
        <v>Transmission Link from Butte Creek RM 045 to A_09_SA1</v>
      </c>
      <c r="I209" s="1" t="str">
        <f t="shared" si="7"/>
        <v/>
      </c>
    </row>
    <row r="210" spans="1:9" x14ac:dyDescent="0.25">
      <c r="A210" t="s">
        <v>1930</v>
      </c>
      <c r="B210" t="s">
        <v>4028</v>
      </c>
      <c r="C210" t="s">
        <v>3667</v>
      </c>
      <c r="D210" s="4">
        <f>IFERROR(
    _xlfn.XLOOKUP($H210,WEAP!$F:$F,WEAP!$A:$A),
    IF($I210="","",_xlfn.XLOOKUP($I210,WEAP!$G:$G,WEAP!$A:$A,""))
)</f>
        <v>5032</v>
      </c>
      <c r="E210" s="4" t="str">
        <f>IFERROR(
    _xlfn.XLOOKUP($H210,WEAP!$F:$F,WEAP!$B:$B),
    IF($I210="","",_xlfn.XLOOKUP($I210,WEAP!$G:$G,WEAP!$B:$B,""))
)</f>
        <v>Transmission Link from Colusa Basin Drainage Canal CM 028 to A_08_SA3</v>
      </c>
      <c r="F210" s="4" t="str">
        <f>IFERROR(
    _xlfn.XLOOKUP($H210,WEAP!$F:$F,WEAP!$C:$C),
    IF($I210="","",_xlfn.XLOOKUP($I210,WEAP!$G:$G,WEAP!$C:$C,""))
)</f>
        <v>taf</v>
      </c>
      <c r="G210" s="4" t="str">
        <f>IFERROR(
    _xlfn.XLOOKUP($H210,WEAP!$F:$F,WEAP!$E:$E),
    IF($I210="","",_xlfn.XLOOKUP($I210,WEAP!$G:$G,WEAP!$E:$E,""))
)</f>
        <v>Transmission Link Flow</v>
      </c>
      <c r="H210" s="1" t="str">
        <f t="shared" si="6"/>
        <v>Transmission Link from Colusa Basin Drainage Canal CM 028 to A_08_SA3</v>
      </c>
      <c r="I210" s="1" t="str">
        <f t="shared" si="7"/>
        <v/>
      </c>
    </row>
    <row r="211" spans="1:9" x14ac:dyDescent="0.25">
      <c r="A211" t="s">
        <v>1929</v>
      </c>
      <c r="B211" t="s">
        <v>4027</v>
      </c>
      <c r="C211" t="s">
        <v>3667</v>
      </c>
      <c r="D211" s="4">
        <f>IFERROR(
    _xlfn.XLOOKUP($H211,WEAP!$F:$F,WEAP!$A:$A),
    IF($I211="","",_xlfn.XLOOKUP($I211,WEAP!$G:$G,WEAP!$A:$A,""))
)</f>
        <v>4249</v>
      </c>
      <c r="E211" s="4" t="str">
        <f>IFERROR(
    _xlfn.XLOOKUP($H211,WEAP!$F:$F,WEAP!$B:$B),
    IF($I211="","",_xlfn.XLOOKUP($I211,WEAP!$G:$G,WEAP!$B:$B,""))
)</f>
        <v>Transmission Link from Colusa Basin Drainage Canal CM 028 to A_08_PA</v>
      </c>
      <c r="F211" s="4" t="str">
        <f>IFERROR(
    _xlfn.XLOOKUP($H211,WEAP!$F:$F,WEAP!$C:$C),
    IF($I211="","",_xlfn.XLOOKUP($I211,WEAP!$G:$G,WEAP!$C:$C,""))
)</f>
        <v>taf</v>
      </c>
      <c r="G211" s="4" t="str">
        <f>IFERROR(
    _xlfn.XLOOKUP($H211,WEAP!$F:$F,WEAP!$E:$E),
    IF($I211="","",_xlfn.XLOOKUP($I211,WEAP!$G:$G,WEAP!$E:$E,""))
)</f>
        <v>Transmission Link Flow</v>
      </c>
      <c r="H211" s="1" t="str">
        <f t="shared" si="6"/>
        <v>Transmission Link from Colusa Basin Drainage Canal CM 028 to A_08_PA</v>
      </c>
      <c r="I211" s="1" t="str">
        <f t="shared" si="7"/>
        <v/>
      </c>
    </row>
    <row r="212" spans="1:9" x14ac:dyDescent="0.25">
      <c r="A212" t="s">
        <v>1932</v>
      </c>
      <c r="B212" t="s">
        <v>4029</v>
      </c>
      <c r="C212" t="s">
        <v>3667</v>
      </c>
      <c r="D212" s="4">
        <f>IFERROR(
    _xlfn.XLOOKUP($H212,WEAP!$F:$F,WEAP!$A:$A),
    IF($I212="","",_xlfn.XLOOKUP($I212,WEAP!$G:$G,WEAP!$A:$A,""))
)</f>
        <v>4275</v>
      </c>
      <c r="E212" s="4" t="str">
        <f>IFERROR(
    _xlfn.XLOOKUP($H212,WEAP!$F:$F,WEAP!$B:$B),
    IF($I212="","",_xlfn.XLOOKUP($I212,WEAP!$G:$G,WEAP!$B:$B,""))
)</f>
        <v>Transmission Link from Colusa Basin Drainage Canal CM 041 to A_08_SA2</v>
      </c>
      <c r="F212" s="4" t="str">
        <f>IFERROR(
    _xlfn.XLOOKUP($H212,WEAP!$F:$F,WEAP!$C:$C),
    IF($I212="","",_xlfn.XLOOKUP($I212,WEAP!$G:$G,WEAP!$C:$C,""))
)</f>
        <v>taf</v>
      </c>
      <c r="G212" s="4" t="str">
        <f>IFERROR(
    _xlfn.XLOOKUP($H212,WEAP!$F:$F,WEAP!$E:$E),
    IF($I212="","",_xlfn.XLOOKUP($I212,WEAP!$G:$G,WEAP!$E:$E,""))
)</f>
        <v>Transmission Link Flow</v>
      </c>
      <c r="H212" s="1" t="str">
        <f t="shared" si="6"/>
        <v>Transmission Link from Colusa Basin Drainage Canal CM 041 to A_08_SA2</v>
      </c>
      <c r="I212" s="1" t="str">
        <f t="shared" si="7"/>
        <v/>
      </c>
    </row>
    <row r="213" spans="1:9" x14ac:dyDescent="0.25">
      <c r="A213" t="s">
        <v>1933</v>
      </c>
      <c r="B213" t="s">
        <v>4030</v>
      </c>
      <c r="C213" t="s">
        <v>3667</v>
      </c>
      <c r="D213" s="4">
        <f>IFERROR(
    _xlfn.XLOOKUP($H213,WEAP!$F:$F,WEAP!$A:$A),
    IF($I213="","",_xlfn.XLOOKUP($I213,WEAP!$G:$G,WEAP!$A:$A,""))
)</f>
        <v>5045</v>
      </c>
      <c r="E213" s="4" t="str">
        <f>IFERROR(
    _xlfn.XLOOKUP($H213,WEAP!$F:$F,WEAP!$B:$B),
    IF($I213="","",_xlfn.XLOOKUP($I213,WEAP!$G:$G,WEAP!$B:$B,""))
)</f>
        <v>Transmission Link from Colusa Basin Drainage Canal CM 049 to A_08_SA1</v>
      </c>
      <c r="F213" s="4" t="str">
        <f>IFERROR(
    _xlfn.XLOOKUP($H213,WEAP!$F:$F,WEAP!$C:$C),
    IF($I213="","",_xlfn.XLOOKUP($I213,WEAP!$G:$G,WEAP!$C:$C,""))
)</f>
        <v>taf</v>
      </c>
      <c r="G213" s="4" t="str">
        <f>IFERROR(
    _xlfn.XLOOKUP($H213,WEAP!$F:$F,WEAP!$E:$E),
    IF($I213="","",_xlfn.XLOOKUP($I213,WEAP!$G:$G,WEAP!$E:$E,""))
)</f>
        <v>Transmission Link Flow</v>
      </c>
      <c r="H213" s="1" t="str">
        <f t="shared" si="6"/>
        <v>Transmission Link from Colusa Basin Drainage Canal CM 049 to A_08_SA1</v>
      </c>
      <c r="I213" s="1" t="str">
        <f t="shared" si="7"/>
        <v/>
      </c>
    </row>
    <row r="214" spans="1:9" x14ac:dyDescent="0.25">
      <c r="A214" t="s">
        <v>7716</v>
      </c>
      <c r="B214" t="s">
        <v>4103</v>
      </c>
      <c r="C214" t="s">
        <v>3667</v>
      </c>
      <c r="D214" s="4">
        <f>IFERROR(
    _xlfn.XLOOKUP($H214,WEAP!$F:$F,WEAP!$A:$A),
    IF($I214="","",_xlfn.XLOOKUP($I214,WEAP!$G:$G,WEAP!$A:$A,""))
)</f>
        <v>13300</v>
      </c>
      <c r="E214" s="4" t="str">
        <f>IFERROR(
    _xlfn.XLOOKUP($H214,WEAP!$F:$F,WEAP!$B:$B),
    IF($I214="","",_xlfn.XLOOKUP($I214,WEAP!$G:$G,WEAP!$B:$B,""))
)</f>
        <v>Transmission Link from NIDDC_NU Withdrawal to A_NIDDC_NA1</v>
      </c>
      <c r="F214" s="4" t="str">
        <f>IFERROR(
    _xlfn.XLOOKUP($H214,WEAP!$F:$F,WEAP!$C:$C),
    IF($I214="","",_xlfn.XLOOKUP($I214,WEAP!$G:$G,WEAP!$C:$C,""))
)</f>
        <v>taf</v>
      </c>
      <c r="G214" s="4" t="str">
        <f>IFERROR(
    _xlfn.XLOOKUP($H214,WEAP!$F:$F,WEAP!$E:$E),
    IF($I214="","",_xlfn.XLOOKUP($I214,WEAP!$G:$G,WEAP!$E:$E,""))
)</f>
        <v>Transmission Link Flow</v>
      </c>
      <c r="H214" s="1" t="str">
        <f t="shared" si="6"/>
        <v>Transmission Link from NIDDC_NU Withdrawal to A_NIDDC_NA1</v>
      </c>
      <c r="I214" s="1" t="str">
        <f t="shared" si="7"/>
        <v/>
      </c>
    </row>
    <row r="215" spans="1:9" x14ac:dyDescent="0.25">
      <c r="A215" t="s">
        <v>7716</v>
      </c>
      <c r="B215" t="s">
        <v>5380</v>
      </c>
      <c r="C215" t="s">
        <v>3667</v>
      </c>
      <c r="D215" s="4">
        <f>IFERROR(
    _xlfn.XLOOKUP($H215,WEAP!$F:$F,WEAP!$A:$A),
    IF($I215="","",_xlfn.XLOOKUP($I215,WEAP!$G:$G,WEAP!$A:$A,""))
)</f>
        <v>15213</v>
      </c>
      <c r="E215" s="4" t="str">
        <f>IFERROR(
    _xlfn.XLOOKUP($H215,WEAP!$F:$F,WEAP!$B:$B),
    IF($I215="","",_xlfn.XLOOKUP($I215,WEAP!$G:$G,WEAP!$B:$B,""))
)</f>
        <v>Transmission Link from NIDDC_NU Withdrawal to A_NIDDC_NA2</v>
      </c>
      <c r="F215" s="4" t="str">
        <f>IFERROR(
    _xlfn.XLOOKUP($H215,WEAP!$F:$F,WEAP!$C:$C),
    IF($I215="","",_xlfn.XLOOKUP($I215,WEAP!$G:$G,WEAP!$C:$C,""))
)</f>
        <v>taf</v>
      </c>
      <c r="G215" s="4" t="str">
        <f>IFERROR(
    _xlfn.XLOOKUP($H215,WEAP!$F:$F,WEAP!$E:$E),
    IF($I215="","",_xlfn.XLOOKUP($I215,WEAP!$G:$G,WEAP!$E:$E,""))
)</f>
        <v>Transmission Link Flow</v>
      </c>
      <c r="H215" s="1" t="str">
        <f t="shared" si="6"/>
        <v>Transmission Link from NIDDC_NU Withdrawal to A_NIDDC_NA2</v>
      </c>
      <c r="I215" s="1" t="str">
        <f t="shared" si="7"/>
        <v/>
      </c>
    </row>
    <row r="216" spans="1:9" x14ac:dyDescent="0.25">
      <c r="A216" t="s">
        <v>7717</v>
      </c>
      <c r="B216" t="s">
        <v>4180</v>
      </c>
      <c r="C216" t="s">
        <v>3667</v>
      </c>
      <c r="D216" s="4">
        <f>IFERROR(
    _xlfn.XLOOKUP($H216,WEAP!$F:$F,WEAP!$A:$A),
    IF($I216="","",_xlfn.XLOOKUP($I216,WEAP!$G:$G,WEAP!$A:$A,""))
)</f>
        <v>13299</v>
      </c>
      <c r="E216" s="4" t="str">
        <f>IFERROR(
    _xlfn.XLOOKUP($H216,WEAP!$F:$F,WEAP!$B:$B),
    IF($I216="","",_xlfn.XLOOKUP($I216,WEAP!$G:$G,WEAP!$B:$B,""))
)</f>
        <v>Transmission Link from U_NIDDC_NU Withdrawal to U_NIDDC_NU</v>
      </c>
      <c r="F216" s="4" t="str">
        <f>IFERROR(
    _xlfn.XLOOKUP($H216,WEAP!$F:$F,WEAP!$C:$C),
    IF($I216="","",_xlfn.XLOOKUP($I216,WEAP!$G:$G,WEAP!$C:$C,""))
)</f>
        <v>taf</v>
      </c>
      <c r="G216" s="4" t="str">
        <f>IFERROR(
    _xlfn.XLOOKUP($H216,WEAP!$F:$F,WEAP!$E:$E),
    IF($I216="","",_xlfn.XLOOKUP($I216,WEAP!$G:$G,WEAP!$E:$E,""))
)</f>
        <v>Transmission Link Flow</v>
      </c>
      <c r="H216" s="1" t="str">
        <f t="shared" si="6"/>
        <v>Transmission Link from U_NIDDC_NU Withdrawal to U_NIDDC_NU</v>
      </c>
      <c r="I216" s="1" t="str">
        <f t="shared" si="7"/>
        <v/>
      </c>
    </row>
    <row r="217" spans="1:9" x14ac:dyDescent="0.25">
      <c r="A217" t="s">
        <v>1997</v>
      </c>
      <c r="B217" t="s">
        <v>4005</v>
      </c>
      <c r="C217" t="s">
        <v>3667</v>
      </c>
      <c r="D217" s="4">
        <f>IFERROR(
    _xlfn.XLOOKUP($H217,WEAP!$F:$F,WEAP!$A:$A),
    IF($I217="","",_xlfn.XLOOKUP($I217,WEAP!$G:$G,WEAP!$A:$A,""))
)</f>
        <v>4832</v>
      </c>
      <c r="E217" s="4" t="str">
        <f>IFERROR(
    _xlfn.XLOOKUP($H217,WEAP!$F:$F,WEAP!$B:$B),
    IF($I217="","",_xlfn.XLOOKUP($I217,WEAP!$G:$G,WEAP!$B:$B,""))
)</f>
        <v>Transmission Link from Butte Creek RM 045 to A_09_SA1</v>
      </c>
      <c r="F217" s="4" t="str">
        <f>IFERROR(
    _xlfn.XLOOKUP($H217,WEAP!$F:$F,WEAP!$C:$C),
    IF($I217="","",_xlfn.XLOOKUP($I217,WEAP!$G:$G,WEAP!$C:$C,""))
)</f>
        <v>taf</v>
      </c>
      <c r="G217" s="4" t="str">
        <f>IFERROR(
    _xlfn.XLOOKUP($H217,WEAP!$F:$F,WEAP!$E:$E),
    IF($I217="","",_xlfn.XLOOKUP($I217,WEAP!$G:$G,WEAP!$E:$E,""))
)</f>
        <v>Transmission Link Flow</v>
      </c>
      <c r="H217" s="1" t="str">
        <f t="shared" si="6"/>
        <v>Transmission Link from Butte Creek RM 045 to A_09_SA1</v>
      </c>
      <c r="I217" s="1" t="str">
        <f t="shared" si="7"/>
        <v/>
      </c>
    </row>
    <row r="218" spans="1:9" x14ac:dyDescent="0.25">
      <c r="A218" t="s">
        <v>2127</v>
      </c>
      <c r="B218" t="s">
        <v>4170</v>
      </c>
      <c r="C218" t="s">
        <v>3667</v>
      </c>
      <c r="D218" s="4">
        <f>IFERROR(
    _xlfn.XLOOKUP($H218,WEAP!$F:$F,WEAP!$A:$A),
    IF($I218="","",_xlfn.XLOOKUP($I218,WEAP!$G:$G,WEAP!$A:$A,""))
)</f>
        <v>4540</v>
      </c>
      <c r="E218" s="4" t="str">
        <f>IFERROR(
    _xlfn.XLOOKUP($H218,WEAP!$F:$F,WEAP!$B:$B),
    IF($I218="","",_xlfn.XLOOKUP($I218,WEAP!$G:$G,WEAP!$B:$B,""))
)</f>
        <v>Transmission Link from Sutter Bypass CM 014 to A_17_NA</v>
      </c>
      <c r="F218" s="4" t="str">
        <f>IFERROR(
    _xlfn.XLOOKUP($H218,WEAP!$F:$F,WEAP!$C:$C),
    IF($I218="","",_xlfn.XLOOKUP($I218,WEAP!$G:$G,WEAP!$C:$C,""))
)</f>
        <v>taf</v>
      </c>
      <c r="G218" s="4" t="str">
        <f>IFERROR(
    _xlfn.XLOOKUP($H218,WEAP!$F:$F,WEAP!$E:$E),
    IF($I218="","",_xlfn.XLOOKUP($I218,WEAP!$G:$G,WEAP!$E:$E,""))
)</f>
        <v>Transmission Link Flow</v>
      </c>
      <c r="H218" s="1" t="str">
        <f t="shared" si="6"/>
        <v>Transmission Link from Sutter Bypass CM 014 to A_17_NA</v>
      </c>
      <c r="I218" s="1" t="str">
        <f t="shared" si="7"/>
        <v/>
      </c>
    </row>
    <row r="219" spans="1:9" x14ac:dyDescent="0.25">
      <c r="A219" t="s">
        <v>2129</v>
      </c>
      <c r="B219" t="s">
        <v>4174</v>
      </c>
      <c r="C219" t="s">
        <v>3667</v>
      </c>
      <c r="D219" s="4">
        <f>IFERROR(
    _xlfn.XLOOKUP($H219,WEAP!$F:$F,WEAP!$A:$A),
    IF($I219="","",_xlfn.XLOOKUP($I219,WEAP!$G:$G,WEAP!$A:$A,""))
)</f>
        <v>4558</v>
      </c>
      <c r="E219" s="4" t="str">
        <f>IFERROR(
    _xlfn.XLOOKUP($H219,WEAP!$F:$F,WEAP!$B:$B),
    IF($I219="","",_xlfn.XLOOKUP($I219,WEAP!$G:$G,WEAP!$B:$B,""))
)</f>
        <v>Transmission Link from Sutter Bypass CM 031 to A_18_19_NA</v>
      </c>
      <c r="F219" s="4" t="str">
        <f>IFERROR(
    _xlfn.XLOOKUP($H219,WEAP!$F:$F,WEAP!$C:$C),
    IF($I219="","",_xlfn.XLOOKUP($I219,WEAP!$G:$G,WEAP!$C:$C,""))
)</f>
        <v>taf</v>
      </c>
      <c r="G219" s="4" t="str">
        <f>IFERROR(
    _xlfn.XLOOKUP($H219,WEAP!$F:$F,WEAP!$E:$E),
    IF($I219="","",_xlfn.XLOOKUP($I219,WEAP!$G:$G,WEAP!$E:$E,""))
)</f>
        <v>Transmission Link Flow</v>
      </c>
      <c r="H219" s="1" t="str">
        <f t="shared" si="6"/>
        <v>Transmission Link from Sutter Bypass CM 031 to A_18_19_NA</v>
      </c>
      <c r="I219" s="1" t="str">
        <f t="shared" si="7"/>
        <v/>
      </c>
    </row>
    <row r="220" spans="1:9" x14ac:dyDescent="0.25">
      <c r="A220" t="s">
        <v>2200</v>
      </c>
      <c r="B220" t="s">
        <v>4198</v>
      </c>
      <c r="C220" t="s">
        <v>3667</v>
      </c>
      <c r="D220" s="4">
        <f>IFERROR(
    _xlfn.XLOOKUP($H220,WEAP!$F:$F,WEAP!$A:$A),
    IF($I220="","",_xlfn.XLOOKUP($I220,WEAP!$G:$G,WEAP!$A:$A,""))
)</f>
        <v>7158</v>
      </c>
      <c r="E220" s="4" t="str">
        <f>IFERROR(
    _xlfn.XLOOKUP($H220,WEAP!$F:$F,WEAP!$B:$B),
    IF($I220="","",_xlfn.XLOOKUP($I220,WEAP!$G:$G,WEAP!$B:$B,""))
)</f>
        <v>Transmission Link from Yolo Bypass CM 023 to A_21_SA</v>
      </c>
      <c r="F220" s="4" t="str">
        <f>IFERROR(
    _xlfn.XLOOKUP($H220,WEAP!$F:$F,WEAP!$C:$C),
    IF($I220="","",_xlfn.XLOOKUP($I220,WEAP!$G:$G,WEAP!$C:$C,""))
)</f>
        <v>taf</v>
      </c>
      <c r="G220" s="4" t="str">
        <f>IFERROR(
    _xlfn.XLOOKUP($H220,WEAP!$F:$F,WEAP!$E:$E),
    IF($I220="","",_xlfn.XLOOKUP($I220,WEAP!$G:$G,WEAP!$E:$E,""))
)</f>
        <v>Transmission Link Flow</v>
      </c>
      <c r="H220" s="1" t="str">
        <f t="shared" si="6"/>
        <v>Transmission Link from Yolo Bypass CM 023 to A_21_SA</v>
      </c>
      <c r="I220" s="1" t="str">
        <f t="shared" si="7"/>
        <v/>
      </c>
    </row>
    <row r="221" spans="1:9" x14ac:dyDescent="0.25">
      <c r="A221" t="s">
        <v>1946</v>
      </c>
      <c r="B221" t="s">
        <v>4020</v>
      </c>
      <c r="C221" t="s">
        <v>3667</v>
      </c>
      <c r="D221" s="4">
        <f>IFERROR(
    _xlfn.XLOOKUP($H221,WEAP!$F:$F,WEAP!$A:$A),
    IF($I221="","",_xlfn.XLOOKUP($I221,WEAP!$G:$G,WEAP!$A:$A,""))
)</f>
        <v>8027</v>
      </c>
      <c r="E221" s="4" t="str">
        <f>IFERROR(
    _xlfn.XLOOKUP($H221,WEAP!$F:$F,WEAP!$B:$B),
    IF($I221="","",_xlfn.XLOOKUP($I221,WEAP!$G:$G,WEAP!$B:$B,""))
)</f>
        <v>Transmission Link from Cache Slough RM 005 to A_20_25_NA2</v>
      </c>
      <c r="F221" s="4" t="str">
        <f>IFERROR(
    _xlfn.XLOOKUP($H221,WEAP!$F:$F,WEAP!$C:$C),
    IF($I221="","",_xlfn.XLOOKUP($I221,WEAP!$G:$G,WEAP!$C:$C,""))
)</f>
        <v>taf</v>
      </c>
      <c r="G221" s="4" t="str">
        <f>IFERROR(
    _xlfn.XLOOKUP($H221,WEAP!$F:$F,WEAP!$E:$E),
    IF($I221="","",_xlfn.XLOOKUP($I221,WEAP!$G:$G,WEAP!$E:$E,""))
)</f>
        <v>Transmission Link Flow</v>
      </c>
      <c r="H221" s="1" t="str">
        <f t="shared" si="6"/>
        <v>Transmission Link from Cache Slough RM 005 to A_20_25_NA2</v>
      </c>
      <c r="I221" s="1" t="str">
        <f t="shared" si="7"/>
        <v/>
      </c>
    </row>
    <row r="222" spans="1:9" x14ac:dyDescent="0.25">
      <c r="A222" t="s">
        <v>7718</v>
      </c>
      <c r="B222" t="s">
        <v>7718</v>
      </c>
      <c r="C222" t="s">
        <v>3667</v>
      </c>
      <c r="D222" s="4" t="str">
        <f>IFERROR(
    _xlfn.XLOOKUP($H222,WEAP!$F:$F,WEAP!$A:$A),
    IF($I222="","",_xlfn.XLOOKUP($I222,WEAP!$G:$G,WEAP!$A:$A,""))
)</f>
        <v/>
      </c>
      <c r="E222" s="4" t="str">
        <f>IFERROR(
    _xlfn.XLOOKUP($H222,WEAP!$F:$F,WEAP!$B:$B),
    IF($I222="","",_xlfn.XLOOKUP($I222,WEAP!$G:$G,WEAP!$B:$B,""))
)</f>
        <v/>
      </c>
      <c r="F222" s="4" t="str">
        <f>IFERROR(
    _xlfn.XLOOKUP($H222,WEAP!$F:$F,WEAP!$C:$C),
    IF($I222="","",_xlfn.XLOOKUP($I222,WEAP!$G:$G,WEAP!$C:$C,""))
)</f>
        <v/>
      </c>
      <c r="G222" s="4" t="str">
        <f>IFERROR(
    _xlfn.XLOOKUP($H222,WEAP!$F:$F,WEAP!$E:$E),
    IF($I222="","",_xlfn.XLOOKUP($I222,WEAP!$G:$G,WEAP!$E:$E,""))
)</f>
        <v/>
      </c>
      <c r="H222" s="1" t="str">
        <f t="shared" si="6"/>
        <v>Total Diversions Mokelumne River</v>
      </c>
      <c r="I222" s="1" t="str">
        <f t="shared" si="7"/>
        <v/>
      </c>
    </row>
    <row r="223" spans="1:9" x14ac:dyDescent="0.25">
      <c r="A223" t="s">
        <v>7719</v>
      </c>
      <c r="B223" t="s">
        <v>7719</v>
      </c>
      <c r="C223" t="s">
        <v>3667</v>
      </c>
      <c r="D223" s="4" t="str">
        <f>IFERROR(
    _xlfn.XLOOKUP($H223,WEAP!$F:$F,WEAP!$A:$A),
    IF($I223="","",_xlfn.XLOOKUP($I223,WEAP!$G:$G,WEAP!$A:$A,""))
)</f>
        <v/>
      </c>
      <c r="E223" s="4" t="str">
        <f>IFERROR(
    _xlfn.XLOOKUP($H223,WEAP!$F:$F,WEAP!$B:$B),
    IF($I223="","",_xlfn.XLOOKUP($I223,WEAP!$G:$G,WEAP!$B:$B,""))
)</f>
        <v/>
      </c>
      <c r="F223" s="4" t="str">
        <f>IFERROR(
    _xlfn.XLOOKUP($H223,WEAP!$F:$F,WEAP!$C:$C),
    IF($I223="","",_xlfn.XLOOKUP($I223,WEAP!$G:$G,WEAP!$C:$C,""))
)</f>
        <v/>
      </c>
      <c r="G223" s="4" t="str">
        <f>IFERROR(
    _xlfn.XLOOKUP($H223,WEAP!$F:$F,WEAP!$E:$E),
    IF($I223="","",_xlfn.XLOOKUP($I223,WEAP!$G:$G,WEAP!$E:$E,""))
)</f>
        <v/>
      </c>
      <c r="H223" s="1" t="str">
        <f t="shared" si="6"/>
        <v>Mokelumne River Diversions above Mokelumne Hill</v>
      </c>
      <c r="I223" s="1" t="str">
        <f t="shared" si="7"/>
        <v/>
      </c>
    </row>
    <row r="224" spans="1:9" x14ac:dyDescent="0.25">
      <c r="A224" t="s">
        <v>7720</v>
      </c>
      <c r="B224" t="s">
        <v>4078</v>
      </c>
      <c r="C224" t="s">
        <v>3667</v>
      </c>
      <c r="D224" s="4">
        <f>IFERROR(
    _xlfn.XLOOKUP($H224,WEAP!$F:$F,WEAP!$A:$A),
    IF($I224="","",_xlfn.XLOOKUP($I224,WEAP!$G:$G,WEAP!$A:$A,""))
)</f>
        <v>13400</v>
      </c>
      <c r="E224" s="4" t="str">
        <f>IFERROR(
    _xlfn.XLOOKUP($H224,WEAP!$F:$F,WEAP!$B:$B),
    IF($I224="","",_xlfn.XLOOKUP($I224,WEAP!$G:$G,WEAP!$B:$B,""))
)</f>
        <v>Transmission Link from Lake Tableaud to U_AMADR_NU</v>
      </c>
      <c r="F224" s="4" t="str">
        <f>IFERROR(
    _xlfn.XLOOKUP($H224,WEAP!$F:$F,WEAP!$C:$C),
    IF($I224="","",_xlfn.XLOOKUP($I224,WEAP!$G:$G,WEAP!$C:$C,""))
)</f>
        <v>taf</v>
      </c>
      <c r="G224" s="4" t="str">
        <f>IFERROR(
    _xlfn.XLOOKUP($H224,WEAP!$F:$F,WEAP!$E:$E),
    IF($I224="","",_xlfn.XLOOKUP($I224,WEAP!$G:$G,WEAP!$E:$E,""))
)</f>
        <v>Transmission Link Flow</v>
      </c>
      <c r="H224" s="1" t="str">
        <f t="shared" si="6"/>
        <v>Transmission Link from Lake Tableaud to U_AMADR_NU</v>
      </c>
      <c r="I224" s="1" t="str">
        <f t="shared" si="7"/>
        <v/>
      </c>
    </row>
    <row r="225" spans="1:9" x14ac:dyDescent="0.25">
      <c r="A225" t="s">
        <v>7721</v>
      </c>
      <c r="B225" t="s">
        <v>4086</v>
      </c>
      <c r="C225" t="s">
        <v>3667</v>
      </c>
      <c r="D225" s="4">
        <f>IFERROR(
    _xlfn.XLOOKUP($H225,WEAP!$F:$F,WEAP!$A:$A),
    IF($I225="","",_xlfn.XLOOKUP($I225,WEAP!$G:$G,WEAP!$A:$A,""))
)</f>
        <v>13328</v>
      </c>
      <c r="E225" s="4" t="str">
        <f>IFERROR(
    _xlfn.XLOOKUP($H225,WEAP!$F:$F,WEAP!$B:$B),
    IF($I225="","",_xlfn.XLOOKUP($I225,WEAP!$G:$G,WEAP!$B:$B,""))
)</f>
        <v>Transmission Link from MF Pumping Station to U_CaCWD_NU</v>
      </c>
      <c r="F225" s="4" t="str">
        <f>IFERROR(
    _xlfn.XLOOKUP($H225,WEAP!$F:$F,WEAP!$C:$C),
    IF($I225="","",_xlfn.XLOOKUP($I225,WEAP!$G:$G,WEAP!$C:$C,""))
)</f>
        <v>taf</v>
      </c>
      <c r="G225" s="4" t="str">
        <f>IFERROR(
    _xlfn.XLOOKUP($H225,WEAP!$F:$F,WEAP!$E:$E),
    IF($I225="","",_xlfn.XLOOKUP($I225,WEAP!$G:$G,WEAP!$E:$E,""))
)</f>
        <v>Transmission Link Flow</v>
      </c>
      <c r="H225" s="1" t="str">
        <f t="shared" si="6"/>
        <v>Transmission Link from MF Pumping Station to U_CaCWD_NU</v>
      </c>
      <c r="I225" s="1" t="str">
        <f t="shared" si="7"/>
        <v/>
      </c>
    </row>
    <row r="226" spans="1:9" x14ac:dyDescent="0.25">
      <c r="A226" t="s">
        <v>7722</v>
      </c>
      <c r="B226" t="s">
        <v>4901</v>
      </c>
      <c r="C226" t="s">
        <v>3667</v>
      </c>
      <c r="D226" s="4">
        <f>IFERROR(
    _xlfn.XLOOKUP($H226,WEAP!$F:$F,WEAP!$A:$A),
    IF($I226="","",_xlfn.XLOOKUP($I226,WEAP!$G:$G,WEAP!$A:$A,""))
)</f>
        <v>15171</v>
      </c>
      <c r="E226" s="4" t="str">
        <f>IFERROR(
    _xlfn.XLOOKUP($H226,WEAP!$F:$F,WEAP!$B:$B),
    IF($I226="","",_xlfn.XLOOKUP($I226,WEAP!$G:$G,WEAP!$B:$B,""))
)</f>
        <v>Transmission Link from SF Pumping Station to U_CaPUD_NU</v>
      </c>
      <c r="F226" s="4" t="str">
        <f>IFERROR(
    _xlfn.XLOOKUP($H226,WEAP!$F:$F,WEAP!$C:$C),
    IF($I226="","",_xlfn.XLOOKUP($I226,WEAP!$G:$G,WEAP!$C:$C,""))
)</f>
        <v>taf</v>
      </c>
      <c r="G226" s="4" t="str">
        <f>IFERROR(
    _xlfn.XLOOKUP($H226,WEAP!$F:$F,WEAP!$E:$E),
    IF($I226="","",_xlfn.XLOOKUP($I226,WEAP!$G:$G,WEAP!$E:$E,""))
)</f>
        <v>Transmission Link Flow</v>
      </c>
      <c r="H226" s="1" t="str">
        <f t="shared" si="6"/>
        <v>Transmission Link from SF Pumping Station to U_CaPUD_NU</v>
      </c>
      <c r="I226" s="1" t="str">
        <f t="shared" si="7"/>
        <v/>
      </c>
    </row>
    <row r="227" spans="1:9" x14ac:dyDescent="0.25">
      <c r="A227" t="s">
        <v>3484</v>
      </c>
      <c r="B227" t="s">
        <v>4316</v>
      </c>
      <c r="C227" t="s">
        <v>3667</v>
      </c>
      <c r="D227" s="4">
        <f>IFERROR(
    _xlfn.XLOOKUP($H227,WEAP!$F:$F,WEAP!$A:$A),
    IF($I227="","",_xlfn.XLOOKUP($I227,WEAP!$G:$G,WEAP!$A:$A,""))
)</f>
        <v>5319</v>
      </c>
      <c r="E227" s="4" t="str">
        <f>IFERROR(
    _xlfn.XLOOKUP($H227,WEAP!$F:$F,WEAP!$B:$B),
    IF($I227="","",_xlfn.XLOOKUP($I227,WEAP!$G:$G,WEAP!$B:$B,""))
)</f>
        <v>Mokelumne Aqueduct   0 \ Headflow</v>
      </c>
      <c r="F227" s="4" t="str">
        <f>IFERROR(
    _xlfn.XLOOKUP($H227,WEAP!$F:$F,WEAP!$C:$C),
    IF($I227="","",_xlfn.XLOOKUP($I227,WEAP!$G:$G,WEAP!$C:$C,""))
)</f>
        <v>taf</v>
      </c>
      <c r="G227" s="4" t="str">
        <f>IFERROR(
    _xlfn.XLOOKUP($H227,WEAP!$F:$F,WEAP!$E:$E),
    IF($I227="","",_xlfn.XLOOKUP($I227,WEAP!$G:$G,WEAP!$E:$E,""))
)</f>
        <v>Streamflow (below node or reach listed)</v>
      </c>
      <c r="H227" s="1" t="str">
        <f t="shared" si="6"/>
        <v>Mokelumne Aqueduct \ Headflow</v>
      </c>
      <c r="I227" s="1" t="str">
        <f t="shared" si="7"/>
        <v/>
      </c>
    </row>
    <row r="228" spans="1:9" x14ac:dyDescent="0.25">
      <c r="A228" t="s">
        <v>7665</v>
      </c>
      <c r="B228" t="s">
        <v>4326</v>
      </c>
      <c r="C228" t="s">
        <v>3667</v>
      </c>
      <c r="D228" s="4">
        <f>IFERROR(
    _xlfn.XLOOKUP($H228,WEAP!$F:$F,WEAP!$A:$A),
    IF($I228="","",_xlfn.XLOOKUP($I228,WEAP!$G:$G,WEAP!$A:$A,""))
)</f>
        <v>7036</v>
      </c>
      <c r="E228" s="4" t="str">
        <f>IFERROR(
    _xlfn.XLOOKUP($H228,WEAP!$F:$F,WEAP!$B:$B),
    IF($I228="","",_xlfn.XLOOKUP($I228,WEAP!$G:$G,WEAP!$B:$B,""))
)</f>
        <v>Pardee to Amador   0 \ Headflow</v>
      </c>
      <c r="F228" s="4" t="str">
        <f>IFERROR(
    _xlfn.XLOOKUP($H228,WEAP!$F:$F,WEAP!$C:$C),
    IF($I228="","",_xlfn.XLOOKUP($I228,WEAP!$G:$G,WEAP!$C:$C,""))
)</f>
        <v>taf</v>
      </c>
      <c r="G228" s="4" t="str">
        <f>IFERROR(
    _xlfn.XLOOKUP($H228,WEAP!$F:$F,WEAP!$E:$E),
    IF($I228="","",_xlfn.XLOOKUP($I228,WEAP!$G:$G,WEAP!$E:$E,""))
)</f>
        <v>Streamflow (below node or reach listed)</v>
      </c>
      <c r="H228" s="1" t="str">
        <f t="shared" si="6"/>
        <v>Pardee to Amador \ Headflow</v>
      </c>
      <c r="I228" s="1" t="str">
        <f t="shared" si="7"/>
        <v/>
      </c>
    </row>
    <row r="229" spans="1:9" x14ac:dyDescent="0.25">
      <c r="A229" t="s">
        <v>7723</v>
      </c>
      <c r="B229" t="s">
        <v>4097</v>
      </c>
      <c r="C229" t="s">
        <v>3667</v>
      </c>
      <c r="D229" s="4">
        <f>IFERROR(
    _xlfn.XLOOKUP($H229,WEAP!$F:$F,WEAP!$A:$A),
    IF($I229="","",_xlfn.XLOOKUP($I229,WEAP!$G:$G,WEAP!$A:$A,""))
)</f>
        <v>4742</v>
      </c>
      <c r="E229" s="4" t="str">
        <f>IFERROR(
    _xlfn.XLOOKUP($H229,WEAP!$F:$F,WEAP!$B:$B),
    IF($I229="","",_xlfn.XLOOKUP($I229,WEAP!$G:$G,WEAP!$B:$B,""))
)</f>
        <v>Transmission Link from Mokelumne River RM 035 to A_60N_NA4</v>
      </c>
      <c r="F229" s="4" t="str">
        <f>IFERROR(
    _xlfn.XLOOKUP($H229,WEAP!$F:$F,WEAP!$C:$C),
    IF($I229="","",_xlfn.XLOOKUP($I229,WEAP!$G:$G,WEAP!$C:$C,""))
)</f>
        <v>taf</v>
      </c>
      <c r="G229" s="4" t="str">
        <f>IFERROR(
    _xlfn.XLOOKUP($H229,WEAP!$F:$F,WEAP!$E:$E),
    IF($I229="","",_xlfn.XLOOKUP($I229,WEAP!$G:$G,WEAP!$E:$E,""))
)</f>
        <v>Transmission Link Flow</v>
      </c>
      <c r="H229" s="1" t="str">
        <f t="shared" si="6"/>
        <v>Transmission Link from Mokelumne River RM 035 to A_60N_NA4</v>
      </c>
      <c r="I229" s="1" t="str">
        <f t="shared" si="7"/>
        <v/>
      </c>
    </row>
    <row r="230" spans="1:9" x14ac:dyDescent="0.25">
      <c r="A230" t="s">
        <v>7724</v>
      </c>
      <c r="B230" t="s">
        <v>4098</v>
      </c>
      <c r="C230" t="s">
        <v>3667</v>
      </c>
      <c r="D230" s="4">
        <f>IFERROR(
    _xlfn.XLOOKUP($H230,WEAP!$F:$F,WEAP!$A:$A),
    IF($I230="","",_xlfn.XLOOKUP($I230,WEAP!$G:$G,WEAP!$A:$A,""))
)</f>
        <v>12460</v>
      </c>
      <c r="E230" s="4" t="str">
        <f>IFERROR(
    _xlfn.XLOOKUP($H230,WEAP!$F:$F,WEAP!$B:$B),
    IF($I230="","",_xlfn.XLOOKUP($I230,WEAP!$G:$G,WEAP!$B:$B,""))
)</f>
        <v>Transmission Link from Mokelumne River RM 035 to U_60N_NU1</v>
      </c>
      <c r="F230" s="4" t="str">
        <f>IFERROR(
    _xlfn.XLOOKUP($H230,WEAP!$F:$F,WEAP!$C:$C),
    IF($I230="","",_xlfn.XLOOKUP($I230,WEAP!$G:$G,WEAP!$C:$C,""))
)</f>
        <v>taf</v>
      </c>
      <c r="G230" s="4" t="str">
        <f>IFERROR(
    _xlfn.XLOOKUP($H230,WEAP!$F:$F,WEAP!$E:$E),
    IF($I230="","",_xlfn.XLOOKUP($I230,WEAP!$G:$G,WEAP!$E:$E,""))
)</f>
        <v>Transmission Link Flow</v>
      </c>
      <c r="H230" s="1" t="str">
        <f t="shared" si="6"/>
        <v>Transmission Link from Mokelumne River RM 035 to U_60N_NU1</v>
      </c>
      <c r="I230" s="1" t="str">
        <f t="shared" si="7"/>
        <v/>
      </c>
    </row>
    <row r="231" spans="1:9" x14ac:dyDescent="0.25">
      <c r="A231" t="s">
        <v>7725</v>
      </c>
      <c r="B231" t="s">
        <v>4099</v>
      </c>
      <c r="C231" t="s">
        <v>3667</v>
      </c>
      <c r="D231" s="4">
        <f>IFERROR(
    _xlfn.XLOOKUP($H231,WEAP!$F:$F,WEAP!$A:$A),
    IF($I231="","",_xlfn.XLOOKUP($I231,WEAP!$G:$G,WEAP!$A:$A,""))
)</f>
        <v>7891</v>
      </c>
      <c r="E231" s="4" t="str">
        <f>IFERROR(
    _xlfn.XLOOKUP($H231,WEAP!$F:$F,WEAP!$B:$B),
    IF($I231="","",_xlfn.XLOOKUP($I231,WEAP!$G:$G,WEAP!$B:$B,""))
)</f>
        <v>Transmission Link from Mokelumne River RM 035 to U_60S_NU1</v>
      </c>
      <c r="F231" s="4" t="str">
        <f>IFERROR(
    _xlfn.XLOOKUP($H231,WEAP!$F:$F,WEAP!$C:$C),
    IF($I231="","",_xlfn.XLOOKUP($I231,WEAP!$G:$G,WEAP!$C:$C,""))
)</f>
        <v>taf</v>
      </c>
      <c r="G231" s="4" t="str">
        <f>IFERROR(
    _xlfn.XLOOKUP($H231,WEAP!$F:$F,WEAP!$E:$E),
    IF($I231="","",_xlfn.XLOOKUP($I231,WEAP!$G:$G,WEAP!$E:$E,""))
)</f>
        <v>Transmission Link Flow</v>
      </c>
      <c r="H231" s="1" t="str">
        <f t="shared" si="6"/>
        <v>Transmission Link from Mokelumne River RM 035 to U_60S_NU1</v>
      </c>
      <c r="I231" s="1" t="str">
        <f t="shared" si="7"/>
        <v/>
      </c>
    </row>
    <row r="232" spans="1:9" x14ac:dyDescent="0.25">
      <c r="A232" t="s">
        <v>7726</v>
      </c>
      <c r="B232" t="s">
        <v>4100</v>
      </c>
      <c r="C232" t="s">
        <v>3667</v>
      </c>
      <c r="D232" s="4">
        <f>IFERROR(
    _xlfn.XLOOKUP($H232,WEAP!$F:$F,WEAP!$A:$A),
    IF($I232="","",_xlfn.XLOOKUP($I232,WEAP!$G:$G,WEAP!$A:$A,""))
)</f>
        <v>4722</v>
      </c>
      <c r="E232" s="4" t="str">
        <f>IFERROR(
    _xlfn.XLOOKUP($H232,WEAP!$F:$F,WEAP!$B:$B),
    IF($I232="","",_xlfn.XLOOKUP($I232,WEAP!$G:$G,WEAP!$B:$B,""))
)</f>
        <v>Transmission Link from Mokelumne River RM 050 to A_60N_NA3</v>
      </c>
      <c r="F232" s="4" t="str">
        <f>IFERROR(
    _xlfn.XLOOKUP($H232,WEAP!$F:$F,WEAP!$C:$C),
    IF($I232="","",_xlfn.XLOOKUP($I232,WEAP!$G:$G,WEAP!$C:$C,""))
)</f>
        <v>taf</v>
      </c>
      <c r="G232" s="4" t="str">
        <f>IFERROR(
    _xlfn.XLOOKUP($H232,WEAP!$F:$F,WEAP!$E:$E),
    IF($I232="","",_xlfn.XLOOKUP($I232,WEAP!$G:$G,WEAP!$E:$E,""))
)</f>
        <v>Transmission Link Flow</v>
      </c>
      <c r="H232" s="1" t="str">
        <f t="shared" si="6"/>
        <v>Transmission Link from Mokelumne River RM 050 to A_60N_NA3</v>
      </c>
      <c r="I232" s="1" t="str">
        <f t="shared" si="7"/>
        <v/>
      </c>
    </row>
    <row r="233" spans="1:9" x14ac:dyDescent="0.25">
      <c r="A233" t="s">
        <v>7727</v>
      </c>
      <c r="B233" t="s">
        <v>4102</v>
      </c>
      <c r="C233" t="s">
        <v>3667</v>
      </c>
      <c r="D233" s="4">
        <f>IFERROR(
    _xlfn.XLOOKUP($H233,WEAP!$F:$F,WEAP!$A:$A),
    IF($I233="","",_xlfn.XLOOKUP($I233,WEAP!$G:$G,WEAP!$A:$A,""))
)</f>
        <v>12465</v>
      </c>
      <c r="E233" s="4" t="str">
        <f>IFERROR(
    _xlfn.XLOOKUP($H233,WEAP!$F:$F,WEAP!$B:$B),
    IF($I233="","",_xlfn.XLOOKUP($I233,WEAP!$G:$G,WEAP!$B:$B,""))
)</f>
        <v>Transmission Link from Mokelumne bw Woodbridge to A_60N_NA5</v>
      </c>
      <c r="F233" s="4" t="str">
        <f>IFERROR(
    _xlfn.XLOOKUP($H233,WEAP!$F:$F,WEAP!$C:$C),
    IF($I233="","",_xlfn.XLOOKUP($I233,WEAP!$G:$G,WEAP!$C:$C,""))
)</f>
        <v>taf</v>
      </c>
      <c r="G233" s="4" t="str">
        <f>IFERROR(
    _xlfn.XLOOKUP($H233,WEAP!$F:$F,WEAP!$E:$E),
    IF($I233="","",_xlfn.XLOOKUP($I233,WEAP!$G:$G,WEAP!$E:$E,""))
)</f>
        <v>Transmission Link Flow</v>
      </c>
      <c r="H233" s="1" t="str">
        <f t="shared" si="6"/>
        <v>Transmission Link from Mokelumne bw Woodbridge to A_60N_NA5</v>
      </c>
      <c r="I233" s="1" t="str">
        <f t="shared" si="7"/>
        <v/>
      </c>
    </row>
    <row r="234" spans="1:9" x14ac:dyDescent="0.25">
      <c r="A234" t="s">
        <v>7728</v>
      </c>
      <c r="B234" t="s">
        <v>4101</v>
      </c>
      <c r="C234" t="s">
        <v>3667</v>
      </c>
      <c r="D234" s="4">
        <f>IFERROR(
    _xlfn.XLOOKUP($H234,WEAP!$F:$F,WEAP!$A:$A),
    IF($I234="","",_xlfn.XLOOKUP($I234,WEAP!$G:$G,WEAP!$A:$A,""))
)</f>
        <v>4747</v>
      </c>
      <c r="E234" s="4" t="str">
        <f>IFERROR(
    _xlfn.XLOOKUP($H234,WEAP!$F:$F,WEAP!$B:$B),
    IF($I234="","",_xlfn.XLOOKUP($I234,WEAP!$G:$G,WEAP!$B:$B,""))
)</f>
        <v>Transmission Link from Mokelumne River RM 050 to A_60N_NA5</v>
      </c>
      <c r="F234" s="4" t="str">
        <f>IFERROR(
    _xlfn.XLOOKUP($H234,WEAP!$F:$F,WEAP!$C:$C),
    IF($I234="","",_xlfn.XLOOKUP($I234,WEAP!$G:$G,WEAP!$C:$C,""))
)</f>
        <v>taf</v>
      </c>
      <c r="G234" s="4" t="str">
        <f>IFERROR(
    _xlfn.XLOOKUP($H234,WEAP!$F:$F,WEAP!$E:$E),
    IF($I234="","",_xlfn.XLOOKUP($I234,WEAP!$G:$G,WEAP!$E:$E,""))
)</f>
        <v>Transmission Link Flow</v>
      </c>
      <c r="H234" s="1" t="str">
        <f t="shared" si="6"/>
        <v>Transmission Link from Mokelumne River RM 050 to A_60N_NA5</v>
      </c>
      <c r="I234" s="1" t="str">
        <f t="shared" si="7"/>
        <v/>
      </c>
    </row>
    <row r="235" spans="1:9" x14ac:dyDescent="0.25">
      <c r="A235" t="s">
        <v>7729</v>
      </c>
      <c r="B235" t="s">
        <v>7729</v>
      </c>
      <c r="C235" t="s">
        <v>3667</v>
      </c>
      <c r="D235" s="4" t="str">
        <f>IFERROR(
    _xlfn.XLOOKUP($H235,WEAP!$F:$F,WEAP!$A:$A),
    IF($I235="","",_xlfn.XLOOKUP($I235,WEAP!$G:$G,WEAP!$A:$A,""))
)</f>
        <v/>
      </c>
      <c r="E235" s="4" t="str">
        <f>IFERROR(
    _xlfn.XLOOKUP($H235,WEAP!$F:$F,WEAP!$B:$B),
    IF($I235="","",_xlfn.XLOOKUP($I235,WEAP!$G:$G,WEAP!$B:$B,""))
)</f>
        <v/>
      </c>
      <c r="F235" s="4" t="str">
        <f>IFERROR(
    _xlfn.XLOOKUP($H235,WEAP!$F:$F,WEAP!$C:$C),
    IF($I235="","",_xlfn.XLOOKUP($I235,WEAP!$G:$G,WEAP!$C:$C,""))
)</f>
        <v/>
      </c>
      <c r="G235" s="4" t="str">
        <f>IFERROR(
    _xlfn.XLOOKUP($H235,WEAP!$F:$F,WEAP!$E:$E),
    IF($I235="","",_xlfn.XLOOKUP($I235,WEAP!$G:$G,WEAP!$E:$E,""))
)</f>
        <v/>
      </c>
      <c r="H235" s="1" t="str">
        <f t="shared" si="6"/>
        <v>Total Diversions Putah Creek</v>
      </c>
      <c r="I235" s="1" t="str">
        <f t="shared" si="7"/>
        <v/>
      </c>
    </row>
    <row r="236" spans="1:9" x14ac:dyDescent="0.25">
      <c r="A236" t="s">
        <v>2081</v>
      </c>
      <c r="B236" t="s">
        <v>3976</v>
      </c>
      <c r="C236" t="s">
        <v>3667</v>
      </c>
      <c r="D236" s="4">
        <f>IFERROR(
    _xlfn.XLOOKUP($H236,WEAP!$F:$F,WEAP!$A:$A),
    IF($I236="","",_xlfn.XLOOKUP($I236,WEAP!$G:$G,WEAP!$A:$A,""))
)</f>
        <v>4292</v>
      </c>
      <c r="E236" s="4" t="str">
        <f>IFERROR(
    _xlfn.XLOOKUP($H236,WEAP!$F:$F,WEAP!$B:$B),
    IF($I236="","",_xlfn.XLOOKUP($I236,WEAP!$G:$G,WEAP!$B:$B,""))
)</f>
        <v>Putah South Canal   0 \ Headflow</v>
      </c>
      <c r="F236" s="4" t="str">
        <f>IFERROR(
    _xlfn.XLOOKUP($H236,WEAP!$F:$F,WEAP!$C:$C),
    IF($I236="","",_xlfn.XLOOKUP($I236,WEAP!$G:$G,WEAP!$C:$C,""))
)</f>
        <v>taf</v>
      </c>
      <c r="G236" s="4" t="str">
        <f>IFERROR(
    _xlfn.XLOOKUP($H236,WEAP!$F:$F,WEAP!$E:$E),
    IF($I236="","",_xlfn.XLOOKUP($I236,WEAP!$G:$G,WEAP!$E:$E,""))
)</f>
        <v>Streamflow (below node or reach listed)</v>
      </c>
      <c r="H236" s="1" t="str">
        <f t="shared" si="6"/>
        <v>Putah South Canal \ Headflow</v>
      </c>
      <c r="I236" s="1" t="str">
        <f t="shared" si="7"/>
        <v/>
      </c>
    </row>
    <row r="237" spans="1:9" x14ac:dyDescent="0.25">
      <c r="A237" t="s">
        <v>7730</v>
      </c>
      <c r="B237" t="s">
        <v>4117</v>
      </c>
      <c r="C237" t="s">
        <v>3667</v>
      </c>
      <c r="D237" s="4">
        <f>IFERROR(
    _xlfn.XLOOKUP($H237,WEAP!$F:$F,WEAP!$A:$A),
    IF($I237="","",_xlfn.XLOOKUP($I237,WEAP!$G:$G,WEAP!$A:$A,""))
)</f>
        <v>4589</v>
      </c>
      <c r="E237" s="4" t="str">
        <f>IFERROR(
    _xlfn.XLOOKUP($H237,WEAP!$F:$F,WEAP!$B:$B),
    IF($I237="","",_xlfn.XLOOKUP($I237,WEAP!$G:$G,WEAP!$B:$B,""))
)</f>
        <v>Transmission Link from Putah South Canal CM 003 to A_20_25_PA</v>
      </c>
      <c r="F237" s="4" t="str">
        <f>IFERROR(
    _xlfn.XLOOKUP($H237,WEAP!$F:$F,WEAP!$C:$C),
    IF($I237="","",_xlfn.XLOOKUP($I237,WEAP!$G:$G,WEAP!$C:$C,""))
)</f>
        <v>taf</v>
      </c>
      <c r="G237" s="4" t="str">
        <f>IFERROR(
    _xlfn.XLOOKUP($H237,WEAP!$F:$F,WEAP!$E:$E),
    IF($I237="","",_xlfn.XLOOKUP($I237,WEAP!$G:$G,WEAP!$E:$E,""))
)</f>
        <v>Transmission Link Flow</v>
      </c>
      <c r="H237" s="1" t="str">
        <f t="shared" si="6"/>
        <v>Transmission Link from Putah South Canal CM 003 to A_20_25_PA</v>
      </c>
      <c r="I237" s="1" t="str">
        <f t="shared" si="7"/>
        <v/>
      </c>
    </row>
    <row r="238" spans="1:9" x14ac:dyDescent="0.25">
      <c r="A238" t="s">
        <v>2074</v>
      </c>
      <c r="B238" t="s">
        <v>4118</v>
      </c>
      <c r="C238" t="s">
        <v>3667</v>
      </c>
      <c r="D238" s="4">
        <f>IFERROR(
    _xlfn.XLOOKUP($H238,WEAP!$F:$F,WEAP!$A:$A),
    IF($I238="","",_xlfn.XLOOKUP($I238,WEAP!$G:$G,WEAP!$A:$A,""))
)</f>
        <v>7613</v>
      </c>
      <c r="E238" s="4" t="str">
        <f>IFERROR(
    _xlfn.XLOOKUP($H238,WEAP!$F:$F,WEAP!$B:$B),
    IF($I238="","",_xlfn.XLOOKUP($I238,WEAP!$G:$G,WEAP!$B:$B,""))
)</f>
        <v>Transmission Link from Putah South Canal CM 013 to U_20_25_PU</v>
      </c>
      <c r="F238" s="4" t="str">
        <f>IFERROR(
    _xlfn.XLOOKUP($H238,WEAP!$F:$F,WEAP!$C:$C),
    IF($I238="","",_xlfn.XLOOKUP($I238,WEAP!$G:$G,WEAP!$C:$C,""))
)</f>
        <v>taf</v>
      </c>
      <c r="G238" s="4" t="str">
        <f>IFERROR(
    _xlfn.XLOOKUP($H238,WEAP!$F:$F,WEAP!$E:$E),
    IF($I238="","",_xlfn.XLOOKUP($I238,WEAP!$G:$G,WEAP!$E:$E,""))
)</f>
        <v>Transmission Link Flow</v>
      </c>
      <c r="H238" s="1" t="str">
        <f t="shared" si="6"/>
        <v>Transmission Link from Putah South Canal CM 013 to U_20_25_PU</v>
      </c>
      <c r="I238" s="1" t="str">
        <f t="shared" si="7"/>
        <v/>
      </c>
    </row>
    <row r="239" spans="1:9" x14ac:dyDescent="0.25">
      <c r="A239" t="s">
        <v>2075</v>
      </c>
      <c r="B239" t="s">
        <v>5372</v>
      </c>
      <c r="C239" t="s">
        <v>3667</v>
      </c>
      <c r="D239" s="4">
        <f>IFERROR(
    _xlfn.XLOOKUP($H239,WEAP!$F:$F,WEAP!$A:$A),
    IF($I239="","",_xlfn.XLOOKUP($I239,WEAP!$G:$G,WEAP!$A:$A,""))
)</f>
        <v>13748</v>
      </c>
      <c r="E239" s="4" t="str">
        <f>IFERROR(
    _xlfn.XLOOKUP($H239,WEAP!$F:$F,WEAP!$B:$B),
    IF($I239="","",_xlfn.XLOOKUP($I239,WEAP!$G:$G,WEAP!$B:$B,""))
)</f>
        <v>Transmission Link from Putah South Canal CM 015 to U_CSPS_NU</v>
      </c>
      <c r="F239" s="4" t="str">
        <f>IFERROR(
    _xlfn.XLOOKUP($H239,WEAP!$F:$F,WEAP!$C:$C),
    IF($I239="","",_xlfn.XLOOKUP($I239,WEAP!$G:$G,WEAP!$C:$C,""))
)</f>
        <v>taf</v>
      </c>
      <c r="G239" s="4" t="str">
        <f>IFERROR(
    _xlfn.XLOOKUP($H239,WEAP!$F:$F,WEAP!$E:$E),
    IF($I239="","",_xlfn.XLOOKUP($I239,WEAP!$G:$G,WEAP!$E:$E,""))
)</f>
        <v>Transmission Link Flow</v>
      </c>
      <c r="H239" s="1" t="str">
        <f t="shared" si="6"/>
        <v>Transmission Link from Putah South Canal CM 015 to U_CSPS_NU</v>
      </c>
      <c r="I239" s="1" t="str">
        <f t="shared" si="7"/>
        <v/>
      </c>
    </row>
    <row r="240" spans="1:9" x14ac:dyDescent="0.25">
      <c r="A240" t="s">
        <v>2191</v>
      </c>
      <c r="B240" t="s">
        <v>4120</v>
      </c>
      <c r="C240" t="s">
        <v>3667</v>
      </c>
      <c r="D240" s="4">
        <f>IFERROR(
    _xlfn.XLOOKUP($H240,WEAP!$F:$F,WEAP!$A:$A),
    IF($I240="","",_xlfn.XLOOKUP($I240,WEAP!$G:$G,WEAP!$A:$A,""))
)</f>
        <v>7952</v>
      </c>
      <c r="E240" s="4" t="str">
        <f>IFERROR(
    _xlfn.XLOOKUP($H240,WEAP!$F:$F,WEAP!$B:$B),
    IF($I240="","",_xlfn.XLOOKUP($I240,WEAP!$G:$G,WEAP!$B:$B,""))
)</f>
        <v>Transmission Link from Putah South Canal CM 017 to U_FRFLD_PU</v>
      </c>
      <c r="F240" s="4" t="str">
        <f>IFERROR(
    _xlfn.XLOOKUP($H240,WEAP!$F:$F,WEAP!$C:$C),
    IF($I240="","",_xlfn.XLOOKUP($I240,WEAP!$G:$G,WEAP!$C:$C,""))
)</f>
        <v>taf</v>
      </c>
      <c r="G240" s="4" t="str">
        <f>IFERROR(
    _xlfn.XLOOKUP($H240,WEAP!$F:$F,WEAP!$E:$E),
    IF($I240="","",_xlfn.XLOOKUP($I240,WEAP!$G:$G,WEAP!$E:$E,""))
)</f>
        <v>Transmission Link Flow</v>
      </c>
      <c r="H240" s="1" t="str">
        <f t="shared" si="6"/>
        <v>Transmission Link from Putah South Canal CM 017 to U_FRFLD_PU</v>
      </c>
      <c r="I240" s="1" t="str">
        <f t="shared" si="7"/>
        <v/>
      </c>
    </row>
    <row r="241" spans="1:9" x14ac:dyDescent="0.25">
      <c r="A241" t="s">
        <v>2076</v>
      </c>
      <c r="B241" t="s">
        <v>4119</v>
      </c>
      <c r="C241" t="s">
        <v>3667</v>
      </c>
      <c r="D241" s="4">
        <f>IFERROR(
    _xlfn.XLOOKUP($H241,WEAP!$F:$F,WEAP!$A:$A),
    IF($I241="","",_xlfn.XLOOKUP($I241,WEAP!$G:$G,WEAP!$A:$A,""))
)</f>
        <v>11528</v>
      </c>
      <c r="E241" s="4" t="str">
        <f>IFERROR(
    _xlfn.XLOOKUP($H241,WEAP!$F:$F,WEAP!$B:$B),
    IF($I241="","",_xlfn.XLOOKUP($I241,WEAP!$G:$G,WEAP!$B:$B,""))
)</f>
        <v>Transmission Link from Putah South Canal CM 017 to U_20_25_PU</v>
      </c>
      <c r="F241" s="4" t="str">
        <f>IFERROR(
    _xlfn.XLOOKUP($H241,WEAP!$F:$F,WEAP!$C:$C),
    IF($I241="","",_xlfn.XLOOKUP($I241,WEAP!$G:$G,WEAP!$C:$C,""))
)</f>
        <v>taf</v>
      </c>
      <c r="G241" s="4" t="str">
        <f>IFERROR(
    _xlfn.XLOOKUP($H241,WEAP!$F:$F,WEAP!$E:$E),
    IF($I241="","",_xlfn.XLOOKUP($I241,WEAP!$G:$G,WEAP!$E:$E,""))
)</f>
        <v>Transmission Link Flow</v>
      </c>
      <c r="H241" s="1" t="str">
        <f t="shared" si="6"/>
        <v>Transmission Link from Putah South Canal CM 017 to U_20_25_PU</v>
      </c>
      <c r="I241" s="1" t="str">
        <f t="shared" si="7"/>
        <v/>
      </c>
    </row>
    <row r="242" spans="1:9" x14ac:dyDescent="0.25">
      <c r="A242" t="s">
        <v>2077</v>
      </c>
      <c r="B242" t="s">
        <v>5373</v>
      </c>
      <c r="C242" t="s">
        <v>3667</v>
      </c>
      <c r="D242" s="4">
        <f>IFERROR(
    _xlfn.XLOOKUP($H242,WEAP!$F:$F,WEAP!$A:$A),
    IF($I242="","",_xlfn.XLOOKUP($I242,WEAP!$G:$G,WEAP!$A:$A,""))
)</f>
        <v>13739</v>
      </c>
      <c r="E242" s="4" t="str">
        <f>IFERROR(
    _xlfn.XLOOKUP($H242,WEAP!$F:$F,WEAP!$B:$B),
    IF($I242="","",_xlfn.XLOOKUP($I242,WEAP!$G:$G,WEAP!$B:$B,""))
)</f>
        <v>Transmission Link from Putah South Canal CM 020 to U_SUISN_NU</v>
      </c>
      <c r="F242" s="4" t="str">
        <f>IFERROR(
    _xlfn.XLOOKUP($H242,WEAP!$F:$F,WEAP!$C:$C),
    IF($I242="","",_xlfn.XLOOKUP($I242,WEAP!$G:$G,WEAP!$C:$C,""))
)</f>
        <v>taf</v>
      </c>
      <c r="G242" s="4" t="str">
        <f>IFERROR(
    _xlfn.XLOOKUP($H242,WEAP!$F:$F,WEAP!$E:$E),
    IF($I242="","",_xlfn.XLOOKUP($I242,WEAP!$G:$G,WEAP!$E:$E,""))
)</f>
        <v>Transmission Link Flow</v>
      </c>
      <c r="H242" s="1" t="str">
        <f t="shared" si="6"/>
        <v>Transmission Link from Putah South Canal CM 020 to U_SUISN_NU</v>
      </c>
      <c r="I242" s="1" t="str">
        <f t="shared" si="7"/>
        <v/>
      </c>
    </row>
    <row r="243" spans="1:9" x14ac:dyDescent="0.25">
      <c r="A243" t="s">
        <v>2192</v>
      </c>
      <c r="B243" t="s">
        <v>4121</v>
      </c>
      <c r="C243" t="s">
        <v>3667</v>
      </c>
      <c r="D243" s="4">
        <f>IFERROR(
    _xlfn.XLOOKUP($H243,WEAP!$F:$F,WEAP!$A:$A),
    IF($I243="","",_xlfn.XLOOKUP($I243,WEAP!$G:$G,WEAP!$A:$A,""))
)</f>
        <v>11531</v>
      </c>
      <c r="E243" s="4" t="str">
        <f>IFERROR(
    _xlfn.XLOOKUP($H243,WEAP!$F:$F,WEAP!$B:$B),
    IF($I243="","",_xlfn.XLOOKUP($I243,WEAP!$G:$G,WEAP!$B:$B,""))
)</f>
        <v>Transmission Link from Putah South Canal CM 024 to U_FRFLD_PU</v>
      </c>
      <c r="F243" s="4" t="str">
        <f>IFERROR(
    _xlfn.XLOOKUP($H243,WEAP!$F:$F,WEAP!$C:$C),
    IF($I243="","",_xlfn.XLOOKUP($I243,WEAP!$G:$G,WEAP!$C:$C,""))
)</f>
        <v>taf</v>
      </c>
      <c r="G243" s="4" t="str">
        <f>IFERROR(
    _xlfn.XLOOKUP($H243,WEAP!$F:$F,WEAP!$E:$E),
    IF($I243="","",_xlfn.XLOOKUP($I243,WEAP!$G:$G,WEAP!$E:$E,""))
)</f>
        <v>Transmission Link Flow</v>
      </c>
      <c r="H243" s="1" t="str">
        <f t="shared" si="6"/>
        <v>Transmission Link from Putah South Canal CM 024 to U_FRFLD_PU</v>
      </c>
      <c r="I243" s="1" t="str">
        <f t="shared" si="7"/>
        <v/>
      </c>
    </row>
    <row r="244" spans="1:9" x14ac:dyDescent="0.25">
      <c r="A244" t="s">
        <v>2078</v>
      </c>
      <c r="B244" t="s">
        <v>7731</v>
      </c>
      <c r="C244" t="s">
        <v>3667</v>
      </c>
      <c r="D244" s="4" t="str">
        <f>IFERROR(
    _xlfn.XLOOKUP($H244,WEAP!$F:$F,WEAP!$A:$A),
    IF($I244="","",_xlfn.XLOOKUP($I244,WEAP!$G:$G,WEAP!$A:$A,""))
)</f>
        <v/>
      </c>
      <c r="E244" s="4" t="str">
        <f>IFERROR(
    _xlfn.XLOOKUP($H244,WEAP!$F:$F,WEAP!$B:$B),
    IF($I244="","",_xlfn.XLOOKUP($I244,WEAP!$G:$G,WEAP!$B:$B,""))
)</f>
        <v/>
      </c>
      <c r="F244" s="4" t="str">
        <f>IFERROR(
    _xlfn.XLOOKUP($H244,WEAP!$F:$F,WEAP!$C:$C),
    IF($I244="","",_xlfn.XLOOKUP($I244,WEAP!$G:$G,WEAP!$C:$C,""))
)</f>
        <v/>
      </c>
      <c r="G244" s="4" t="str">
        <f>IFERROR(
    _xlfn.XLOOKUP($H244,WEAP!$F:$F,WEAP!$E:$E),
    IF($I244="","",_xlfn.XLOOKUP($I244,WEAP!$G:$G,WEAP!$E:$E,""))
)</f>
        <v/>
      </c>
      <c r="H244" s="1" t="str">
        <f t="shared" si="6"/>
        <v>Transmission Link from A_SIDSH_NA Withdrawal to A_SIDSH_NA</v>
      </c>
      <c r="I244" s="1" t="str">
        <f t="shared" si="7"/>
        <v/>
      </c>
    </row>
    <row r="245" spans="1:9" x14ac:dyDescent="0.25">
      <c r="A245" t="s">
        <v>7732</v>
      </c>
      <c r="B245" t="s">
        <v>7733</v>
      </c>
      <c r="C245" t="s">
        <v>3667</v>
      </c>
      <c r="D245" s="4" t="str">
        <f>IFERROR(
    _xlfn.XLOOKUP($H245,WEAP!$F:$F,WEAP!$A:$A),
    IF($I245="","",_xlfn.XLOOKUP($I245,WEAP!$G:$G,WEAP!$A:$A,""))
)</f>
        <v/>
      </c>
      <c r="E245" s="4" t="str">
        <f>IFERROR(
    _xlfn.XLOOKUP($H245,WEAP!$F:$F,WEAP!$B:$B),
    IF($I245="","",_xlfn.XLOOKUP($I245,WEAP!$G:$G,WEAP!$B:$B,""))
)</f>
        <v/>
      </c>
      <c r="F245" s="4" t="str">
        <f>IFERROR(
    _xlfn.XLOOKUP($H245,WEAP!$F:$F,WEAP!$C:$C),
    IF($I245="","",_xlfn.XLOOKUP($I245,WEAP!$G:$G,WEAP!$C:$C,""))
)</f>
        <v/>
      </c>
      <c r="G245" s="4" t="str">
        <f>IFERROR(
    _xlfn.XLOOKUP($H245,WEAP!$F:$F,WEAP!$E:$E),
    IF($I245="","",_xlfn.XLOOKUP($I245,WEAP!$G:$G,WEAP!$E:$E,""))
)</f>
        <v/>
      </c>
      <c r="H245" s="1" t="str">
        <f t="shared" si="6"/>
        <v>Putah South Canal Deliveries to City of Vallejo and Benicia</v>
      </c>
      <c r="I245" s="1" t="str">
        <f t="shared" si="7"/>
        <v/>
      </c>
    </row>
    <row r="246" spans="1:9" x14ac:dyDescent="0.25">
      <c r="A246" t="s">
        <v>7734</v>
      </c>
      <c r="B246" t="s">
        <v>5374</v>
      </c>
      <c r="C246" t="s">
        <v>3667</v>
      </c>
      <c r="D246" s="4">
        <f>IFERROR(
    _xlfn.XLOOKUP($H246,WEAP!$F:$F,WEAP!$A:$A),
    IF($I246="","",_xlfn.XLOOKUP($I246,WEAP!$G:$G,WEAP!$A:$A,""))
)</f>
        <v>13745</v>
      </c>
      <c r="E246" s="4" t="str">
        <f>IFERROR(
    _xlfn.XLOOKUP($H246,WEAP!$F:$F,WEAP!$B:$B),
    IF($I246="","",_xlfn.XLOOKUP($I246,WEAP!$G:$G,WEAP!$B:$B,""))
)</f>
        <v>Transmission Link from Putah South Canal CM 033 to U_BNCIA_PU</v>
      </c>
      <c r="F246" s="4" t="str">
        <f>IFERROR(
    _xlfn.XLOOKUP($H246,WEAP!$F:$F,WEAP!$C:$C),
    IF($I246="","",_xlfn.XLOOKUP($I246,WEAP!$G:$G,WEAP!$C:$C,""))
)</f>
        <v>taf</v>
      </c>
      <c r="G246" s="4" t="str">
        <f>IFERROR(
    _xlfn.XLOOKUP($H246,WEAP!$F:$F,WEAP!$E:$E),
    IF($I246="","",_xlfn.XLOOKUP($I246,WEAP!$G:$G,WEAP!$E:$E,""))
)</f>
        <v>Transmission Link Flow</v>
      </c>
      <c r="H246" s="1" t="str">
        <f t="shared" si="6"/>
        <v>Transmission Link from Putah South Canal CM 033 to U_BNCIA_PU</v>
      </c>
      <c r="I246" s="1" t="str">
        <f t="shared" si="7"/>
        <v/>
      </c>
    </row>
    <row r="247" spans="1:9" x14ac:dyDescent="0.25">
      <c r="A247" t="s">
        <v>7290</v>
      </c>
      <c r="B247" t="s">
        <v>7290</v>
      </c>
      <c r="C247" t="s">
        <v>3667</v>
      </c>
      <c r="D247" s="4" t="str">
        <f>IFERROR(
    _xlfn.XLOOKUP($H247,WEAP!$F:$F,WEAP!$A:$A),
    IF($I247="","",_xlfn.XLOOKUP($I247,WEAP!$G:$G,WEAP!$A:$A,""))
)</f>
        <v/>
      </c>
      <c r="E247" s="4" t="str">
        <f>IFERROR(
    _xlfn.XLOOKUP($H247,WEAP!$F:$F,WEAP!$B:$B),
    IF($I247="","",_xlfn.XLOOKUP($I247,WEAP!$G:$G,WEAP!$B:$B,""))
)</f>
        <v/>
      </c>
      <c r="F247" s="4" t="str">
        <f>IFERROR(
    _xlfn.XLOOKUP($H247,WEAP!$F:$F,WEAP!$C:$C),
    IF($I247="","",_xlfn.XLOOKUP($I247,WEAP!$G:$G,WEAP!$C:$C,""))
)</f>
        <v/>
      </c>
      <c r="G247" s="4" t="str">
        <f>IFERROR(
    _xlfn.XLOOKUP($H247,WEAP!$F:$F,WEAP!$E:$E),
    IF($I247="","",_xlfn.XLOOKUP($I247,WEAP!$G:$G,WEAP!$E:$E,""))
)</f>
        <v/>
      </c>
      <c r="H247" s="1" t="str">
        <f t="shared" si="6"/>
        <v>Total Diversions Sacramento River</v>
      </c>
      <c r="I247" s="1" t="str">
        <f t="shared" si="7"/>
        <v/>
      </c>
    </row>
    <row r="248" spans="1:9" x14ac:dyDescent="0.25">
      <c r="A248" t="s">
        <v>7287</v>
      </c>
      <c r="B248" t="s">
        <v>7287</v>
      </c>
      <c r="C248" t="s">
        <v>3667</v>
      </c>
      <c r="D248" s="4" t="str">
        <f>IFERROR(
    _xlfn.XLOOKUP($H248,WEAP!$F:$F,WEAP!$A:$A),
    IF($I248="","",_xlfn.XLOOKUP($I248,WEAP!$G:$G,WEAP!$A:$A,""))
)</f>
        <v/>
      </c>
      <c r="E248" s="4" t="str">
        <f>IFERROR(
    _xlfn.XLOOKUP($H248,WEAP!$F:$F,WEAP!$B:$B),
    IF($I248="","",_xlfn.XLOOKUP($I248,WEAP!$G:$G,WEAP!$B:$B,""))
)</f>
        <v/>
      </c>
      <c r="F248" s="4" t="str">
        <f>IFERROR(
    _xlfn.XLOOKUP($H248,WEAP!$F:$F,WEAP!$C:$C),
    IF($I248="","",_xlfn.XLOOKUP($I248,WEAP!$G:$G,WEAP!$C:$C,""))
)</f>
        <v/>
      </c>
      <c r="G248" s="4" t="str">
        <f>IFERROR(
    _xlfn.XLOOKUP($H248,WEAP!$F:$F,WEAP!$E:$E),
    IF($I248="","",_xlfn.XLOOKUP($I248,WEAP!$G:$G,WEAP!$E:$E,""))
)</f>
        <v/>
      </c>
      <c r="H248" s="1" t="str">
        <f t="shared" si="6"/>
        <v>Total CVP Settlement Diversions Sacramento River</v>
      </c>
      <c r="I248" s="1" t="str">
        <f t="shared" si="7"/>
        <v/>
      </c>
    </row>
    <row r="249" spans="1:9" x14ac:dyDescent="0.25">
      <c r="A249" t="s">
        <v>7288</v>
      </c>
      <c r="B249" t="s">
        <v>7288</v>
      </c>
      <c r="C249" t="s">
        <v>3667</v>
      </c>
      <c r="D249" s="4" t="str">
        <f>IFERROR(
    _xlfn.XLOOKUP($H249,WEAP!$F:$F,WEAP!$A:$A),
    IF($I249="","",_xlfn.XLOOKUP($I249,WEAP!$G:$G,WEAP!$A:$A,""))
)</f>
        <v/>
      </c>
      <c r="E249" s="4" t="str">
        <f>IFERROR(
    _xlfn.XLOOKUP($H249,WEAP!$F:$F,WEAP!$B:$B),
    IF($I249="","",_xlfn.XLOOKUP($I249,WEAP!$G:$G,WEAP!$B:$B,""))
)</f>
        <v/>
      </c>
      <c r="F249" s="4" t="str">
        <f>IFERROR(
    _xlfn.XLOOKUP($H249,WEAP!$F:$F,WEAP!$C:$C),
    IF($I249="","",_xlfn.XLOOKUP($I249,WEAP!$G:$G,WEAP!$C:$C,""))
)</f>
        <v/>
      </c>
      <c r="G249" s="4" t="str">
        <f>IFERROR(
    _xlfn.XLOOKUP($H249,WEAP!$F:$F,WEAP!$E:$E),
    IF($I249="","",_xlfn.XLOOKUP($I249,WEAP!$G:$G,WEAP!$E:$E,""))
)</f>
        <v/>
      </c>
      <c r="H249" s="1" t="str">
        <f t="shared" si="6"/>
        <v>Total CVP Water Service Diversions Sacramento River</v>
      </c>
      <c r="I249" s="1" t="str">
        <f t="shared" si="7"/>
        <v/>
      </c>
    </row>
    <row r="250" spans="1:9" x14ac:dyDescent="0.25">
      <c r="A250" t="s">
        <v>7289</v>
      </c>
      <c r="B250" t="s">
        <v>7289</v>
      </c>
      <c r="C250" t="s">
        <v>3667</v>
      </c>
      <c r="D250" s="4" t="str">
        <f>IFERROR(
    _xlfn.XLOOKUP($H250,WEAP!$F:$F,WEAP!$A:$A),
    IF($I250="","",_xlfn.XLOOKUP($I250,WEAP!$G:$G,WEAP!$A:$A,""))
)</f>
        <v/>
      </c>
      <c r="E250" s="4" t="str">
        <f>IFERROR(
    _xlfn.XLOOKUP($H250,WEAP!$F:$F,WEAP!$B:$B),
    IF($I250="","",_xlfn.XLOOKUP($I250,WEAP!$G:$G,WEAP!$B:$B,""))
)</f>
        <v/>
      </c>
      <c r="F250" s="4" t="str">
        <f>IFERROR(
    _xlfn.XLOOKUP($H250,WEAP!$F:$F,WEAP!$C:$C),
    IF($I250="","",_xlfn.XLOOKUP($I250,WEAP!$G:$G,WEAP!$C:$C,""))
)</f>
        <v/>
      </c>
      <c r="G250" s="4" t="str">
        <f>IFERROR(
    _xlfn.XLOOKUP($H250,WEAP!$F:$F,WEAP!$E:$E),
    IF($I250="","",_xlfn.XLOOKUP($I250,WEAP!$G:$G,WEAP!$E:$E,""))
)</f>
        <v/>
      </c>
      <c r="H250" s="1" t="str">
        <f t="shared" si="6"/>
        <v>Total Other Diversions Sacramento River</v>
      </c>
      <c r="I250" s="1" t="str">
        <f t="shared" si="7"/>
        <v/>
      </c>
    </row>
    <row r="251" spans="1:9" x14ac:dyDescent="0.25">
      <c r="A251" t="s">
        <v>7274</v>
      </c>
      <c r="B251" t="s">
        <v>7274</v>
      </c>
      <c r="C251" t="s">
        <v>3667</v>
      </c>
      <c r="D251" s="4" t="str">
        <f>IFERROR(
    _xlfn.XLOOKUP($H251,WEAP!$F:$F,WEAP!$A:$A),
    IF($I251="","",_xlfn.XLOOKUP($I251,WEAP!$G:$G,WEAP!$A:$A,""))
)</f>
        <v/>
      </c>
      <c r="E251" s="4" t="str">
        <f>IFERROR(
    _xlfn.XLOOKUP($H251,WEAP!$F:$F,WEAP!$B:$B),
    IF($I251="","",_xlfn.XLOOKUP($I251,WEAP!$G:$G,WEAP!$B:$B,""))
)</f>
        <v/>
      </c>
      <c r="F251" s="4" t="str">
        <f>IFERROR(
    _xlfn.XLOOKUP($H251,WEAP!$F:$F,WEAP!$C:$C),
    IF($I251="","",_xlfn.XLOOKUP($I251,WEAP!$G:$G,WEAP!$C:$C,""))
)</f>
        <v/>
      </c>
      <c r="G251" s="4" t="str">
        <f>IFERROR(
    _xlfn.XLOOKUP($H251,WEAP!$F:$F,WEAP!$E:$E),
    IF($I251="","",_xlfn.XLOOKUP($I251,WEAP!$G:$G,WEAP!$E:$E,""))
)</f>
        <v/>
      </c>
      <c r="H251" s="1" t="str">
        <f t="shared" si="6"/>
        <v>Whiskeytown Deliveries</v>
      </c>
      <c r="I251" s="1" t="str">
        <f t="shared" si="7"/>
        <v/>
      </c>
    </row>
    <row r="252" spans="1:9" x14ac:dyDescent="0.25">
      <c r="A252" t="s">
        <v>2132</v>
      </c>
      <c r="B252" t="s">
        <v>4165</v>
      </c>
      <c r="C252" t="s">
        <v>3667</v>
      </c>
      <c r="D252" s="4">
        <f>IFERROR(
    _xlfn.XLOOKUP($H252,WEAP!$F:$F,WEAP!$A:$A),
    IF($I252="","",_xlfn.XLOOKUP($I252,WEAP!$G:$G,WEAP!$A:$A,""))
)</f>
        <v>7476</v>
      </c>
      <c r="E252" s="4" t="str">
        <f>IFERROR(
    _xlfn.XLOOKUP($H252,WEAP!$F:$F,WEAP!$B:$B),
    IF($I252="","",_xlfn.XLOOKUP($I252,WEAP!$G:$G,WEAP!$B:$B,""))
)</f>
        <v>Transmission Link from Shasta Lake to U_03_PU</v>
      </c>
      <c r="F252" s="4" t="str">
        <f>IFERROR(
    _xlfn.XLOOKUP($H252,WEAP!$F:$F,WEAP!$C:$C),
    IF($I252="","",_xlfn.XLOOKUP($I252,WEAP!$G:$G,WEAP!$C:$C,""))
)</f>
        <v>taf</v>
      </c>
      <c r="G252" s="4" t="str">
        <f>IFERROR(
    _xlfn.XLOOKUP($H252,WEAP!$F:$F,WEAP!$E:$E),
    IF($I252="","",_xlfn.XLOOKUP($I252,WEAP!$G:$G,WEAP!$E:$E,""))
)</f>
        <v>Transmission Link Flow</v>
      </c>
      <c r="H252" s="1" t="str">
        <f t="shared" si="6"/>
        <v>Transmission Link from Shasta Lake to U_03_PU</v>
      </c>
      <c r="I252" s="1" t="str">
        <f t="shared" si="7"/>
        <v/>
      </c>
    </row>
    <row r="253" spans="1:9" x14ac:dyDescent="0.25">
      <c r="A253" t="s">
        <v>2126</v>
      </c>
      <c r="B253" t="s">
        <v>7320</v>
      </c>
      <c r="C253" t="s">
        <v>3667</v>
      </c>
      <c r="D253" s="4" t="str">
        <f>IFERROR(
    _xlfn.XLOOKUP($H253,WEAP!$F:$F,WEAP!$A:$A),
    IF($I253="","",_xlfn.XLOOKUP($I253,WEAP!$G:$G,WEAP!$A:$A,""))
)</f>
        <v/>
      </c>
      <c r="E253" s="4" t="str">
        <f>IFERROR(
    _xlfn.XLOOKUP($H253,WEAP!$F:$F,WEAP!$B:$B),
    IF($I253="","",_xlfn.XLOOKUP($I253,WEAP!$G:$G,WEAP!$B:$B,""))
)</f>
        <v/>
      </c>
      <c r="F253" s="4" t="str">
        <f>IFERROR(
    _xlfn.XLOOKUP($H253,WEAP!$F:$F,WEAP!$C:$C),
    IF($I253="","",_xlfn.XLOOKUP($I253,WEAP!$G:$G,WEAP!$C:$C,""))
)</f>
        <v/>
      </c>
      <c r="G253" s="4" t="str">
        <f>IFERROR(
    _xlfn.XLOOKUP($H253,WEAP!$F:$F,WEAP!$E:$E),
    IF($I253="","",_xlfn.XLOOKUP($I253,WEAP!$G:$G,WEAP!$E:$E,""))
)</f>
        <v/>
      </c>
      <c r="H253" s="1" t="str">
        <f t="shared" si="6"/>
        <v>City of Redding</v>
      </c>
      <c r="I253" s="1" t="str">
        <f t="shared" si="7"/>
        <v/>
      </c>
    </row>
    <row r="254" spans="1:9" x14ac:dyDescent="0.25">
      <c r="A254" t="s">
        <v>7275</v>
      </c>
      <c r="B254" t="s">
        <v>7321</v>
      </c>
      <c r="C254" t="s">
        <v>3667</v>
      </c>
      <c r="D254" s="4" t="str">
        <f>IFERROR(
    _xlfn.XLOOKUP($H254,WEAP!$F:$F,WEAP!$A:$A),
    IF($I254="","",_xlfn.XLOOKUP($I254,WEAP!$G:$G,WEAP!$A:$A,""))
)</f>
        <v/>
      </c>
      <c r="E254" s="4" t="str">
        <f>IFERROR(
    _xlfn.XLOOKUP($H254,WEAP!$F:$F,WEAP!$B:$B),
    IF($I254="","",_xlfn.XLOOKUP($I254,WEAP!$G:$G,WEAP!$B:$B,""))
)</f>
        <v/>
      </c>
      <c r="F254" s="4" t="str">
        <f>IFERROR(
    _xlfn.XLOOKUP($H254,WEAP!$F:$F,WEAP!$C:$C),
    IF($I254="","",_xlfn.XLOOKUP($I254,WEAP!$G:$G,WEAP!$C:$C,""))
)</f>
        <v/>
      </c>
      <c r="G254" s="4" t="str">
        <f>IFERROR(
    _xlfn.XLOOKUP($H254,WEAP!$F:$F,WEAP!$E:$E),
    IF($I254="","",_xlfn.XLOOKUP($I254,WEAP!$G:$G,WEAP!$E:$E,""))
)</f>
        <v/>
      </c>
      <c r="H254" s="1" t="str">
        <f t="shared" si="6"/>
        <v>Anderson-Cottonwood ID</v>
      </c>
      <c r="I254" s="1" t="str">
        <f t="shared" si="7"/>
        <v/>
      </c>
    </row>
    <row r="255" spans="1:9" x14ac:dyDescent="0.25">
      <c r="B255" t="s">
        <v>12922</v>
      </c>
      <c r="C255" t="s">
        <v>3667</v>
      </c>
      <c r="D255" s="4" t="str">
        <f>IFERROR(
    _xlfn.XLOOKUP($H255,WEAP!$F:$F,WEAP!$A:$A),
    IF($I255="","",_xlfn.XLOOKUP($I255,WEAP!$G:$G,WEAP!$A:$A,""))
)</f>
        <v/>
      </c>
      <c r="E255" s="4" t="str">
        <f>IFERROR(
    _xlfn.XLOOKUP($H255,WEAP!$F:$F,WEAP!$B:$B),
    IF($I255="","",_xlfn.XLOOKUP($I255,WEAP!$G:$G,WEAP!$B:$B,""))
)</f>
        <v/>
      </c>
      <c r="F255" s="4" t="str">
        <f>IFERROR(
    _xlfn.XLOOKUP($H255,WEAP!$F:$F,WEAP!$C:$C),
    IF($I255="","",_xlfn.XLOOKUP($I255,WEAP!$G:$G,WEAP!$C:$C,""))
)</f>
        <v/>
      </c>
      <c r="G255" s="4" t="str">
        <f>IFERROR(
    _xlfn.XLOOKUP($H255,WEAP!$F:$F,WEAP!$E:$E),
    IF($I255="","",_xlfn.XLOOKUP($I255,WEAP!$G:$G,WEAP!$E:$E,""))
)</f>
        <v/>
      </c>
      <c r="H255" s="1" t="str">
        <f t="shared" si="6"/>
        <v>Minor CVP Settlement Diversions Redding Basin</v>
      </c>
      <c r="I255" s="1" t="str">
        <f t="shared" si="7"/>
        <v/>
      </c>
    </row>
    <row r="256" spans="1:9" x14ac:dyDescent="0.25">
      <c r="A256" t="s">
        <v>7276</v>
      </c>
      <c r="B256" t="s">
        <v>7322</v>
      </c>
      <c r="C256" t="s">
        <v>3667</v>
      </c>
      <c r="D256" s="4" t="str">
        <f>IFERROR(
    _xlfn.XLOOKUP($H256,WEAP!$F:$F,WEAP!$A:$A),
    IF($I256="","",_xlfn.XLOOKUP($I256,WEAP!$G:$G,WEAP!$A:$A,""))
)</f>
        <v/>
      </c>
      <c r="E256" s="4" t="str">
        <f>IFERROR(
    _xlfn.XLOOKUP($H256,WEAP!$F:$F,WEAP!$B:$B),
    IF($I256="","",_xlfn.XLOOKUP($I256,WEAP!$G:$G,WEAP!$B:$B,""))
)</f>
        <v/>
      </c>
      <c r="F256" s="4" t="str">
        <f>IFERROR(
    _xlfn.XLOOKUP($H256,WEAP!$F:$F,WEAP!$C:$C),
    IF($I256="","",_xlfn.XLOOKUP($I256,WEAP!$G:$G,WEAP!$C:$C,""))
)</f>
        <v/>
      </c>
      <c r="G256" s="4" t="str">
        <f>IFERROR(
    _xlfn.XLOOKUP($H256,WEAP!$F:$F,WEAP!$E:$E),
    IF($I256="","",_xlfn.XLOOKUP($I256,WEAP!$G:$G,WEAP!$E:$E,""))
)</f>
        <v/>
      </c>
      <c r="H256" s="1" t="str">
        <f t="shared" si="6"/>
        <v>Bella Vista WD</v>
      </c>
      <c r="I256" s="1" t="str">
        <f t="shared" si="7"/>
        <v/>
      </c>
    </row>
    <row r="257" spans="1:9" x14ac:dyDescent="0.25">
      <c r="A257" t="s">
        <v>2119</v>
      </c>
      <c r="B257" t="s">
        <v>3983</v>
      </c>
      <c r="C257" t="s">
        <v>3667</v>
      </c>
      <c r="D257" s="4">
        <f>IFERROR(
    _xlfn.XLOOKUP($H257,WEAP!$F:$F,WEAP!$A:$A),
    IF($I257="","",_xlfn.XLOOKUP($I257,WEAP!$G:$G,WEAP!$A:$A,""))
)</f>
        <v>1188</v>
      </c>
      <c r="E257" s="4" t="str">
        <f>IFERROR(
    _xlfn.XLOOKUP($H257,WEAP!$F:$F,WEAP!$B:$B),
    IF($I257="","",_xlfn.XLOOKUP($I257,WEAP!$G:$G,WEAP!$B:$B,""))
)</f>
        <v>Tehama Colusa Canal   0 \ Headflow</v>
      </c>
      <c r="F257" s="4" t="str">
        <f>IFERROR(
    _xlfn.XLOOKUP($H257,WEAP!$F:$F,WEAP!$C:$C),
    IF($I257="","",_xlfn.XLOOKUP($I257,WEAP!$G:$G,WEAP!$C:$C,""))
)</f>
        <v>taf</v>
      </c>
      <c r="G257" s="4" t="str">
        <f>IFERROR(
    _xlfn.XLOOKUP($H257,WEAP!$F:$F,WEAP!$E:$E),
    IF($I257="","",_xlfn.XLOOKUP($I257,WEAP!$G:$G,WEAP!$E:$E,""))
)</f>
        <v>Streamflow (below node or reach listed)</v>
      </c>
      <c r="H257" s="1" t="str">
        <f t="shared" si="6"/>
        <v>Tehama Colusa Canal \ Headflow</v>
      </c>
      <c r="I257" s="1" t="str">
        <f t="shared" si="7"/>
        <v/>
      </c>
    </row>
    <row r="258" spans="1:9" x14ac:dyDescent="0.25">
      <c r="B258" t="s">
        <v>12923</v>
      </c>
      <c r="C258" t="s">
        <v>3667</v>
      </c>
      <c r="D258" s="4" t="str">
        <f>IFERROR(
    _xlfn.XLOOKUP($H258,WEAP!$F:$F,WEAP!$A:$A),
    IF($I258="","",_xlfn.XLOOKUP($I258,WEAP!$G:$G,WEAP!$A:$A,""))
)</f>
        <v/>
      </c>
      <c r="E258" s="4" t="str">
        <f>IFERROR(
    _xlfn.XLOOKUP($H258,WEAP!$F:$F,WEAP!$B:$B),
    IF($I258="","",_xlfn.XLOOKUP($I258,WEAP!$G:$G,WEAP!$B:$B,""))
)</f>
        <v/>
      </c>
      <c r="F258" s="4" t="str">
        <f>IFERROR(
    _xlfn.XLOOKUP($H258,WEAP!$F:$F,WEAP!$C:$C),
    IF($I258="","",_xlfn.XLOOKUP($I258,WEAP!$G:$G,WEAP!$C:$C,""))
)</f>
        <v/>
      </c>
      <c r="G258" s="4" t="str">
        <f>IFERROR(
    _xlfn.XLOOKUP($H258,WEAP!$F:$F,WEAP!$E:$E),
    IF($I258="","",_xlfn.XLOOKUP($I258,WEAP!$G:$G,WEAP!$E:$E,""))
)</f>
        <v/>
      </c>
      <c r="H258" s="1" t="str">
        <f t="shared" si="6"/>
        <v>Minor CVP Settlement Diversions North Sacramento Valley</v>
      </c>
      <c r="I258" s="1" t="str">
        <f t="shared" si="7"/>
        <v/>
      </c>
    </row>
    <row r="259" spans="1:9" x14ac:dyDescent="0.25">
      <c r="A259" t="s">
        <v>2116</v>
      </c>
      <c r="B259" t="s">
        <v>3968</v>
      </c>
      <c r="C259" t="s">
        <v>3667</v>
      </c>
      <c r="D259" s="4">
        <f>IFERROR(
    _xlfn.XLOOKUP($H259,WEAP!$F:$F,WEAP!$A:$A),
    IF($I259="","",_xlfn.XLOOKUP($I259,WEAP!$G:$G,WEAP!$A:$A,""))
)</f>
        <v>1192</v>
      </c>
      <c r="E259" s="4" t="str">
        <f>IFERROR(
    _xlfn.XLOOKUP($H259,WEAP!$F:$F,WEAP!$B:$B),
    IF($I259="","",_xlfn.XLOOKUP($I259,WEAP!$G:$G,WEAP!$B:$B,""))
)</f>
        <v>Glenn Colusa Canal   0 \ Headflow</v>
      </c>
      <c r="F259" s="4" t="str">
        <f>IFERROR(
    _xlfn.XLOOKUP($H259,WEAP!$F:$F,WEAP!$C:$C),
    IF($I259="","",_xlfn.XLOOKUP($I259,WEAP!$G:$G,WEAP!$C:$C,""))
)</f>
        <v>taf</v>
      </c>
      <c r="G259" s="4" t="str">
        <f>IFERROR(
    _xlfn.XLOOKUP($H259,WEAP!$F:$F,WEAP!$E:$E),
    IF($I259="","",_xlfn.XLOOKUP($I259,WEAP!$G:$G,WEAP!$E:$E,""))
)</f>
        <v>Streamflow (below node or reach listed)</v>
      </c>
      <c r="H259" s="1" t="str">
        <f t="shared" ref="H259:H322" si="8">IFERROR(
    _xlfn.LET(
        _xlpm.txt,TRIM(B259),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B259
)</f>
        <v>Glenn Colusa Canal \ Headflow</v>
      </c>
      <c r="I259" s="1" t="str">
        <f t="shared" ref="I259:I322" si="9">IFERROR(
    _xlfn.LET(
        _xlpm.txt,B259,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260" spans="1:9" x14ac:dyDescent="0.25">
      <c r="A260" t="s">
        <v>2060</v>
      </c>
      <c r="B260" t="s">
        <v>4153</v>
      </c>
      <c r="C260" t="s">
        <v>3667</v>
      </c>
      <c r="D260" s="4">
        <f>IFERROR(
    _xlfn.XLOOKUP($H260,WEAP!$F:$F,WEAP!$A:$A),
    IF($I260="","",_xlfn.XLOOKUP($I260,WEAP!$G:$G,WEAP!$A:$A,""))
)</f>
        <v>5038</v>
      </c>
      <c r="E260" s="4" t="str">
        <f>IFERROR(
    _xlfn.XLOOKUP($H260,WEAP!$F:$F,WEAP!$B:$B),
    IF($I260="","",_xlfn.XLOOKUP($I260,WEAP!$G:$G,WEAP!$B:$B,""))
)</f>
        <v>Transmission Link from Sacramento River RM 196 to A_09_SA1</v>
      </c>
      <c r="F260" s="4" t="str">
        <f>IFERROR(
    _xlfn.XLOOKUP($H260,WEAP!$F:$F,WEAP!$C:$C),
    IF($I260="","",_xlfn.XLOOKUP($I260,WEAP!$G:$G,WEAP!$C:$C,""))
)</f>
        <v>taf</v>
      </c>
      <c r="G260" s="4" t="str">
        <f>IFERROR(
    _xlfn.XLOOKUP($H260,WEAP!$F:$F,WEAP!$E:$E),
    IF($I260="","",_xlfn.XLOOKUP($I260,WEAP!$G:$G,WEAP!$E:$E,""))
)</f>
        <v>Transmission Link Flow</v>
      </c>
      <c r="H260" s="1" t="str">
        <f t="shared" si="8"/>
        <v>Transmission Link from Sacramento River RM 196 to A_09_SA1</v>
      </c>
      <c r="I260" s="1" t="str">
        <f t="shared" si="9"/>
        <v/>
      </c>
    </row>
    <row r="261" spans="1:9" x14ac:dyDescent="0.25">
      <c r="B261" t="s">
        <v>12924</v>
      </c>
      <c r="C261" t="s">
        <v>3667</v>
      </c>
      <c r="D261" s="4" t="str">
        <f>IFERROR(
    _xlfn.XLOOKUP($H261,WEAP!$F:$F,WEAP!$A:$A),
    IF($I261="","",_xlfn.XLOOKUP($I261,WEAP!$G:$G,WEAP!$A:$A,""))
)</f>
        <v/>
      </c>
      <c r="E261" s="4" t="str">
        <f>IFERROR(
    _xlfn.XLOOKUP($H261,WEAP!$F:$F,WEAP!$B:$B),
    IF($I261="","",_xlfn.XLOOKUP($I261,WEAP!$G:$G,WEAP!$B:$B,""))
)</f>
        <v/>
      </c>
      <c r="F261" s="4" t="str">
        <f>IFERROR(
    _xlfn.XLOOKUP($H261,WEAP!$F:$F,WEAP!$C:$C),
    IF($I261="","",_xlfn.XLOOKUP($I261,WEAP!$G:$G,WEAP!$C:$C,""))
)</f>
        <v/>
      </c>
      <c r="G261" s="4" t="str">
        <f>IFERROR(
    _xlfn.XLOOKUP($H261,WEAP!$F:$F,WEAP!$E:$E),
    IF($I261="","",_xlfn.XLOOKUP($I261,WEAP!$G:$G,WEAP!$E:$E,""))
)</f>
        <v/>
      </c>
      <c r="H261" s="1" t="str">
        <f t="shared" si="8"/>
        <v>Llano Seco Ranch inc Refuges</v>
      </c>
      <c r="I261" s="1" t="str">
        <f t="shared" si="9"/>
        <v/>
      </c>
    </row>
    <row r="262" spans="1:9" x14ac:dyDescent="0.25">
      <c r="A262" t="s">
        <v>7277</v>
      </c>
      <c r="B262" t="s">
        <v>7323</v>
      </c>
      <c r="C262" t="s">
        <v>3667</v>
      </c>
      <c r="D262" s="4" t="str">
        <f>IFERROR(
    _xlfn.XLOOKUP($H262,WEAP!$F:$F,WEAP!$A:$A),
    IF($I262="","",_xlfn.XLOOKUP($I262,WEAP!$G:$G,WEAP!$A:$A,""))
)</f>
        <v/>
      </c>
      <c r="E262" s="4" t="str">
        <f>IFERROR(
    _xlfn.XLOOKUP($H262,WEAP!$F:$F,WEAP!$B:$B),
    IF($I262="","",_xlfn.XLOOKUP($I262,WEAP!$G:$G,WEAP!$B:$B,""))
)</f>
        <v/>
      </c>
      <c r="F262" s="4" t="str">
        <f>IFERROR(
    _xlfn.XLOOKUP($H262,WEAP!$F:$F,WEAP!$C:$C),
    IF($I262="","",_xlfn.XLOOKUP($I262,WEAP!$G:$G,WEAP!$C:$C,""))
)</f>
        <v/>
      </c>
      <c r="G262" s="4" t="str">
        <f>IFERROR(
    _xlfn.XLOOKUP($H262,WEAP!$F:$F,WEAP!$E:$E),
    IF($I262="","",_xlfn.XLOOKUP($I262,WEAP!$G:$G,WEAP!$E:$E,""))
)</f>
        <v/>
      </c>
      <c r="H262" s="1" t="str">
        <f t="shared" si="8"/>
        <v>Reclamation District 1004</v>
      </c>
      <c r="I262" s="1" t="str">
        <f t="shared" si="9"/>
        <v/>
      </c>
    </row>
    <row r="263" spans="1:9" x14ac:dyDescent="0.25">
      <c r="B263" t="s">
        <v>12925</v>
      </c>
      <c r="C263" t="s">
        <v>3667</v>
      </c>
      <c r="D263" s="4" t="str">
        <f>IFERROR(
    _xlfn.XLOOKUP($H263,WEAP!$F:$F,WEAP!$A:$A),
    IF($I263="","",_xlfn.XLOOKUP($I263,WEAP!$G:$G,WEAP!$A:$A,""))
)</f>
        <v/>
      </c>
      <c r="E263" s="4" t="str">
        <f>IFERROR(
    _xlfn.XLOOKUP($H263,WEAP!$F:$F,WEAP!$B:$B),
    IF($I263="","",_xlfn.XLOOKUP($I263,WEAP!$G:$G,WEAP!$B:$B,""))
)</f>
        <v/>
      </c>
      <c r="F263" s="4" t="str">
        <f>IFERROR(
    _xlfn.XLOOKUP($H263,WEAP!$F:$F,WEAP!$C:$C),
    IF($I263="","",_xlfn.XLOOKUP($I263,WEAP!$G:$G,WEAP!$C:$C,""))
)</f>
        <v/>
      </c>
      <c r="G263" s="4" t="str">
        <f>IFERROR(
    _xlfn.XLOOKUP($H263,WEAP!$F:$F,WEAP!$E:$E),
    IF($I263="","",_xlfn.XLOOKUP($I263,WEAP!$G:$G,WEAP!$E:$E,""))
)</f>
        <v/>
      </c>
      <c r="H263" s="1" t="str">
        <f t="shared" si="8"/>
        <v>Minor CVP Settlement Diversions to Butte Basin</v>
      </c>
      <c r="I263" s="1" t="str">
        <f t="shared" si="9"/>
        <v/>
      </c>
    </row>
    <row r="264" spans="1:9" x14ac:dyDescent="0.25">
      <c r="A264" t="s">
        <v>7278</v>
      </c>
      <c r="B264" t="s">
        <v>7324</v>
      </c>
      <c r="C264" t="s">
        <v>3667</v>
      </c>
      <c r="D264" s="4" t="str">
        <f>IFERROR(
    _xlfn.XLOOKUP($H264,WEAP!$F:$F,WEAP!$A:$A),
    IF($I264="","",_xlfn.XLOOKUP($I264,WEAP!$G:$G,WEAP!$A:$A,""))
)</f>
        <v/>
      </c>
      <c r="E264" s="4" t="str">
        <f>IFERROR(
    _xlfn.XLOOKUP($H264,WEAP!$F:$F,WEAP!$B:$B),
    IF($I264="","",_xlfn.XLOOKUP($I264,WEAP!$G:$G,WEAP!$B:$B,""))
)</f>
        <v/>
      </c>
      <c r="F264" s="4" t="str">
        <f>IFERROR(
    _xlfn.XLOOKUP($H264,WEAP!$F:$F,WEAP!$C:$C),
    IF($I264="","",_xlfn.XLOOKUP($I264,WEAP!$G:$G,WEAP!$C:$C,""))
)</f>
        <v/>
      </c>
      <c r="G264" s="4" t="str">
        <f>IFERROR(
    _xlfn.XLOOKUP($H264,WEAP!$F:$F,WEAP!$E:$E),
    IF($I264="","",_xlfn.XLOOKUP($I264,WEAP!$G:$G,WEAP!$E:$E,""))
)</f>
        <v/>
      </c>
      <c r="H264" s="1" t="str">
        <f t="shared" si="8"/>
        <v xml:space="preserve">Princeton-Cordora-Glenn ID </v>
      </c>
      <c r="I264" s="1" t="str">
        <f t="shared" si="9"/>
        <v/>
      </c>
    </row>
    <row r="265" spans="1:9" x14ac:dyDescent="0.25">
      <c r="A265" t="s">
        <v>7279</v>
      </c>
      <c r="B265" t="s">
        <v>7325</v>
      </c>
      <c r="C265" t="s">
        <v>3667</v>
      </c>
      <c r="D265" s="4" t="str">
        <f>IFERROR(
    _xlfn.XLOOKUP($H265,WEAP!$F:$F,WEAP!$A:$A),
    IF($I265="","",_xlfn.XLOOKUP($I265,WEAP!$G:$G,WEAP!$A:$A,""))
)</f>
        <v/>
      </c>
      <c r="E265" s="4" t="str">
        <f>IFERROR(
    _xlfn.XLOOKUP($H265,WEAP!$F:$F,WEAP!$B:$B),
    IF($I265="","",_xlfn.XLOOKUP($I265,WEAP!$G:$G,WEAP!$B:$B,""))
)</f>
        <v/>
      </c>
      <c r="F265" s="4" t="str">
        <f>IFERROR(
    _xlfn.XLOOKUP($H265,WEAP!$F:$F,WEAP!$C:$C),
    IF($I265="","",_xlfn.XLOOKUP($I265,WEAP!$G:$G,WEAP!$C:$C,""))
)</f>
        <v/>
      </c>
      <c r="G265" s="4" t="str">
        <f>IFERROR(
    _xlfn.XLOOKUP($H265,WEAP!$F:$F,WEAP!$E:$E),
    IF($I265="","",_xlfn.XLOOKUP($I265,WEAP!$G:$G,WEAP!$E:$E,""))
)</f>
        <v/>
      </c>
      <c r="H265" s="1" t="str">
        <f t="shared" si="8"/>
        <v xml:space="preserve">Provident ID </v>
      </c>
      <c r="I265" s="1" t="str">
        <f t="shared" si="9"/>
        <v/>
      </c>
    </row>
    <row r="266" spans="1:9" x14ac:dyDescent="0.25">
      <c r="A266" t="s">
        <v>7280</v>
      </c>
      <c r="B266" t="s">
        <v>7326</v>
      </c>
      <c r="C266" t="s">
        <v>3667</v>
      </c>
      <c r="D266" s="4" t="str">
        <f>IFERROR(
    _xlfn.XLOOKUP($H266,WEAP!$F:$F,WEAP!$A:$A),
    IF($I266="","",_xlfn.XLOOKUP($I266,WEAP!$G:$G,WEAP!$A:$A,""))
)</f>
        <v/>
      </c>
      <c r="E266" s="4" t="str">
        <f>IFERROR(
    _xlfn.XLOOKUP($H266,WEAP!$F:$F,WEAP!$B:$B),
    IF($I266="","",_xlfn.XLOOKUP($I266,WEAP!$G:$G,WEAP!$B:$B,""))
)</f>
        <v/>
      </c>
      <c r="F266" s="4" t="str">
        <f>IFERROR(
    _xlfn.XLOOKUP($H266,WEAP!$F:$F,WEAP!$C:$C),
    IF($I266="","",_xlfn.XLOOKUP($I266,WEAP!$G:$G,WEAP!$C:$C,""))
)</f>
        <v/>
      </c>
      <c r="G266" s="4" t="str">
        <f>IFERROR(
    _xlfn.XLOOKUP($H266,WEAP!$F:$F,WEAP!$E:$E),
    IF($I266="","",_xlfn.XLOOKUP($I266,WEAP!$G:$G,WEAP!$E:$E,""))
)</f>
        <v/>
      </c>
      <c r="H266" s="1" t="str">
        <f t="shared" si="8"/>
        <v xml:space="preserve">Maxwell ID </v>
      </c>
      <c r="I266" s="1" t="str">
        <f t="shared" si="9"/>
        <v/>
      </c>
    </row>
    <row r="267" spans="1:9" x14ac:dyDescent="0.25">
      <c r="A267" t="s">
        <v>7281</v>
      </c>
      <c r="B267" t="s">
        <v>7327</v>
      </c>
      <c r="C267" t="s">
        <v>3667</v>
      </c>
      <c r="D267" s="4" t="str">
        <f>IFERROR(
    _xlfn.XLOOKUP($H267,WEAP!$F:$F,WEAP!$A:$A),
    IF($I267="","",_xlfn.XLOOKUP($I267,WEAP!$G:$G,WEAP!$A:$A,""))
)</f>
        <v/>
      </c>
      <c r="E267" s="4" t="str">
        <f>IFERROR(
    _xlfn.XLOOKUP($H267,WEAP!$F:$F,WEAP!$B:$B),
    IF($I267="","",_xlfn.XLOOKUP($I267,WEAP!$G:$G,WEAP!$B:$B,""))
)</f>
        <v/>
      </c>
      <c r="F267" s="4" t="str">
        <f>IFERROR(
    _xlfn.XLOOKUP($H267,WEAP!$F:$F,WEAP!$C:$C),
    IF($I267="","",_xlfn.XLOOKUP($I267,WEAP!$G:$G,WEAP!$C:$C,""))
)</f>
        <v/>
      </c>
      <c r="G267" s="4" t="str">
        <f>IFERROR(
    _xlfn.XLOOKUP($H267,WEAP!$F:$F,WEAP!$E:$E),
    IF($I267="","",_xlfn.XLOOKUP($I267,WEAP!$G:$G,WEAP!$E:$E,""))
)</f>
        <v/>
      </c>
      <c r="H267" s="1" t="str">
        <f t="shared" si="8"/>
        <v>Sycamore Family Trust</v>
      </c>
      <c r="I267" s="1" t="str">
        <f t="shared" si="9"/>
        <v/>
      </c>
    </row>
    <row r="268" spans="1:9" x14ac:dyDescent="0.25">
      <c r="A268" t="s">
        <v>7282</v>
      </c>
      <c r="B268" t="s">
        <v>7328</v>
      </c>
      <c r="C268" t="s">
        <v>3667</v>
      </c>
      <c r="D268" s="4" t="str">
        <f>IFERROR(
    _xlfn.XLOOKUP($H268,WEAP!$F:$F,WEAP!$A:$A),
    IF($I268="","",_xlfn.XLOOKUP($I268,WEAP!$G:$G,WEAP!$A:$A,""))
)</f>
        <v/>
      </c>
      <c r="E268" s="4" t="str">
        <f>IFERROR(
    _xlfn.XLOOKUP($H268,WEAP!$F:$F,WEAP!$B:$B),
    IF($I268="","",_xlfn.XLOOKUP($I268,WEAP!$G:$G,WEAP!$B:$B,""))
)</f>
        <v/>
      </c>
      <c r="F268" s="4" t="str">
        <f>IFERROR(
    _xlfn.XLOOKUP($H268,WEAP!$F:$F,WEAP!$C:$C),
    IF($I268="","",_xlfn.XLOOKUP($I268,WEAP!$G:$G,WEAP!$C:$C,""))
)</f>
        <v/>
      </c>
      <c r="G268" s="4" t="str">
        <f>IFERROR(
    _xlfn.XLOOKUP($H268,WEAP!$F:$F,WEAP!$E:$E),
    IF($I268="","",_xlfn.XLOOKUP($I268,WEAP!$G:$G,WEAP!$E:$E,""))
)</f>
        <v/>
      </c>
      <c r="H268" s="1" t="str">
        <f t="shared" si="8"/>
        <v>Reclamation District 108</v>
      </c>
      <c r="I268" s="1" t="str">
        <f t="shared" si="9"/>
        <v/>
      </c>
    </row>
    <row r="269" spans="1:9" x14ac:dyDescent="0.25">
      <c r="A269" t="s">
        <v>7283</v>
      </c>
      <c r="B269" t="s">
        <v>7329</v>
      </c>
      <c r="C269" t="s">
        <v>3667</v>
      </c>
      <c r="D269" s="4" t="str">
        <f>IFERROR(
    _xlfn.XLOOKUP($H269,WEAP!$F:$F,WEAP!$A:$A),
    IF($I269="","",_xlfn.XLOOKUP($I269,WEAP!$G:$G,WEAP!$A:$A,""))
)</f>
        <v/>
      </c>
      <c r="E269" s="4" t="str">
        <f>IFERROR(
    _xlfn.XLOOKUP($H269,WEAP!$F:$F,WEAP!$B:$B),
    IF($I269="","",_xlfn.XLOOKUP($I269,WEAP!$G:$G,WEAP!$B:$B,""))
)</f>
        <v/>
      </c>
      <c r="F269" s="4" t="str">
        <f>IFERROR(
    _xlfn.XLOOKUP($H269,WEAP!$F:$F,WEAP!$C:$C),
    IF($I269="","",_xlfn.XLOOKUP($I269,WEAP!$G:$G,WEAP!$C:$C,""))
)</f>
        <v/>
      </c>
      <c r="G269" s="4" t="str">
        <f>IFERROR(
    _xlfn.XLOOKUP($H269,WEAP!$F:$F,WEAP!$E:$E),
    IF($I269="","",_xlfn.XLOOKUP($I269,WEAP!$G:$G,WEAP!$E:$E,""))
)</f>
        <v/>
      </c>
      <c r="H269" s="1" t="str">
        <f t="shared" si="8"/>
        <v>River Garden Farms</v>
      </c>
      <c r="I269" s="1" t="str">
        <f t="shared" si="9"/>
        <v/>
      </c>
    </row>
    <row r="270" spans="1:9" x14ac:dyDescent="0.25">
      <c r="B270" t="s">
        <v>12926</v>
      </c>
      <c r="C270" t="s">
        <v>3667</v>
      </c>
      <c r="D270" s="4" t="str">
        <f>IFERROR(
    _xlfn.XLOOKUP($H270,WEAP!$F:$F,WEAP!$A:$A),
    IF($I270="","",_xlfn.XLOOKUP($I270,WEAP!$G:$G,WEAP!$A:$A,""))
)</f>
        <v/>
      </c>
      <c r="E270" s="4" t="str">
        <f>IFERROR(
    _xlfn.XLOOKUP($H270,WEAP!$F:$F,WEAP!$B:$B),
    IF($I270="","",_xlfn.XLOOKUP($I270,WEAP!$G:$G,WEAP!$B:$B,""))
)</f>
        <v/>
      </c>
      <c r="F270" s="4" t="str">
        <f>IFERROR(
    _xlfn.XLOOKUP($H270,WEAP!$F:$F,WEAP!$C:$C),
    IF($I270="","",_xlfn.XLOOKUP($I270,WEAP!$G:$G,WEAP!$C:$C,""))
)</f>
        <v/>
      </c>
      <c r="G270" s="4" t="str">
        <f>IFERROR(
    _xlfn.XLOOKUP($H270,WEAP!$F:$F,WEAP!$E:$E),
    IF($I270="","",_xlfn.XLOOKUP($I270,WEAP!$G:$G,WEAP!$E:$E,""))
)</f>
        <v/>
      </c>
      <c r="H270" s="1" t="str">
        <f t="shared" si="8"/>
        <v>Minor CVP Settlement Diversions to Colusa Basin</v>
      </c>
      <c r="I270" s="1" t="str">
        <f t="shared" si="9"/>
        <v/>
      </c>
    </row>
    <row r="271" spans="1:9" x14ac:dyDescent="0.25">
      <c r="A271" t="s">
        <v>7284</v>
      </c>
      <c r="B271" t="s">
        <v>7330</v>
      </c>
      <c r="C271" t="s">
        <v>3667</v>
      </c>
      <c r="D271" s="4" t="str">
        <f>IFERROR(
    _xlfn.XLOOKUP($H271,WEAP!$F:$F,WEAP!$A:$A),
    IF($I271="","",_xlfn.XLOOKUP($I271,WEAP!$G:$G,WEAP!$A:$A,""))
)</f>
        <v/>
      </c>
      <c r="E271" s="4" t="str">
        <f>IFERROR(
    _xlfn.XLOOKUP($H271,WEAP!$F:$F,WEAP!$B:$B),
    IF($I271="","",_xlfn.XLOOKUP($I271,WEAP!$G:$G,WEAP!$B:$B,""))
)</f>
        <v/>
      </c>
      <c r="F271" s="4" t="str">
        <f>IFERROR(
    _xlfn.XLOOKUP($H271,WEAP!$F:$F,WEAP!$C:$C),
    IF($I271="","",_xlfn.XLOOKUP($I271,WEAP!$G:$G,WEAP!$C:$C,""))
)</f>
        <v/>
      </c>
      <c r="G271" s="4" t="str">
        <f>IFERROR(
    _xlfn.XLOOKUP($H271,WEAP!$F:$F,WEAP!$E:$E),
    IF($I271="","",_xlfn.XLOOKUP($I271,WEAP!$G:$G,WEAP!$E:$E,""))
)</f>
        <v/>
      </c>
      <c r="H271" s="1" t="str">
        <f t="shared" si="8"/>
        <v>Meridian Farms WC</v>
      </c>
      <c r="I271" s="1" t="str">
        <f t="shared" si="9"/>
        <v/>
      </c>
    </row>
    <row r="272" spans="1:9" x14ac:dyDescent="0.25">
      <c r="A272" t="s">
        <v>7285</v>
      </c>
      <c r="B272" t="s">
        <v>7331</v>
      </c>
      <c r="C272" t="s">
        <v>3667</v>
      </c>
      <c r="D272" s="4" t="str">
        <f>IFERROR(
    _xlfn.XLOOKUP($H272,WEAP!$F:$F,WEAP!$A:$A),
    IF($I272="","",_xlfn.XLOOKUP($I272,WEAP!$G:$G,WEAP!$A:$A,""))
)</f>
        <v/>
      </c>
      <c r="E272" s="4" t="str">
        <f>IFERROR(
    _xlfn.XLOOKUP($H272,WEAP!$F:$F,WEAP!$B:$B),
    IF($I272="","",_xlfn.XLOOKUP($I272,WEAP!$G:$G,WEAP!$B:$B,""))
)</f>
        <v/>
      </c>
      <c r="F272" s="4" t="str">
        <f>IFERROR(
    _xlfn.XLOOKUP($H272,WEAP!$F:$F,WEAP!$C:$C),
    IF($I272="","",_xlfn.XLOOKUP($I272,WEAP!$G:$G,WEAP!$C:$C,""))
)</f>
        <v/>
      </c>
      <c r="G272" s="4" t="str">
        <f>IFERROR(
    _xlfn.XLOOKUP($H272,WEAP!$F:$F,WEAP!$E:$E),
    IF($I272="","",_xlfn.XLOOKUP($I272,WEAP!$G:$G,WEAP!$E:$E,""))
)</f>
        <v/>
      </c>
      <c r="H272" s="1" t="str">
        <f t="shared" si="8"/>
        <v>Sutter Mutual WC</v>
      </c>
      <c r="I272" s="1" t="str">
        <f t="shared" si="9"/>
        <v/>
      </c>
    </row>
    <row r="273" spans="1:9" x14ac:dyDescent="0.25">
      <c r="B273" t="s">
        <v>12927</v>
      </c>
      <c r="C273" t="s">
        <v>3667</v>
      </c>
      <c r="D273" s="4" t="str">
        <f>IFERROR(
    _xlfn.XLOOKUP($H273,WEAP!$F:$F,WEAP!$A:$A),
    IF($I273="","",_xlfn.XLOOKUP($I273,WEAP!$G:$G,WEAP!$A:$A,""))
)</f>
        <v/>
      </c>
      <c r="E273" s="4" t="str">
        <f>IFERROR(
    _xlfn.XLOOKUP($H273,WEAP!$F:$F,WEAP!$B:$B),
    IF($I273="","",_xlfn.XLOOKUP($I273,WEAP!$G:$G,WEAP!$B:$B,""))
)</f>
        <v/>
      </c>
      <c r="F273" s="4" t="str">
        <f>IFERROR(
    _xlfn.XLOOKUP($H273,WEAP!$F:$F,WEAP!$C:$C),
    IF($I273="","",_xlfn.XLOOKUP($I273,WEAP!$G:$G,WEAP!$C:$C,""))
)</f>
        <v/>
      </c>
      <c r="G273" s="4" t="str">
        <f>IFERROR(
    _xlfn.XLOOKUP($H273,WEAP!$F:$F,WEAP!$E:$E),
    IF($I273="","",_xlfn.XLOOKUP($I273,WEAP!$G:$G,WEAP!$E:$E,""))
)</f>
        <v/>
      </c>
      <c r="H273" s="1" t="str">
        <f t="shared" si="8"/>
        <v>Minor CVP Settlement Diversions to Sutter Basin</v>
      </c>
      <c r="I273" s="1" t="str">
        <f t="shared" si="9"/>
        <v/>
      </c>
    </row>
    <row r="274" spans="1:9" x14ac:dyDescent="0.25">
      <c r="A274" t="s">
        <v>7286</v>
      </c>
      <c r="B274" t="s">
        <v>7332</v>
      </c>
      <c r="C274" t="s">
        <v>3667</v>
      </c>
      <c r="D274" s="4" t="str">
        <f>IFERROR(
    _xlfn.XLOOKUP($H274,WEAP!$F:$F,WEAP!$A:$A),
    IF($I274="","",_xlfn.XLOOKUP($I274,WEAP!$G:$G,WEAP!$A:$A,""))
)</f>
        <v/>
      </c>
      <c r="E274" s="4" t="str">
        <f>IFERROR(
    _xlfn.XLOOKUP($H274,WEAP!$F:$F,WEAP!$B:$B),
    IF($I274="","",_xlfn.XLOOKUP($I274,WEAP!$G:$G,WEAP!$B:$B,""))
)</f>
        <v/>
      </c>
      <c r="F274" s="4" t="str">
        <f>IFERROR(
    _xlfn.XLOOKUP($H274,WEAP!$F:$F,WEAP!$C:$C),
    IF($I274="","",_xlfn.XLOOKUP($I274,WEAP!$G:$G,WEAP!$C:$C,""))
)</f>
        <v/>
      </c>
      <c r="G274" s="4" t="str">
        <f>IFERROR(
    _xlfn.XLOOKUP($H274,WEAP!$F:$F,WEAP!$E:$E),
    IF($I274="","",_xlfn.XLOOKUP($I274,WEAP!$G:$G,WEAP!$E:$E,""))
)</f>
        <v/>
      </c>
      <c r="H274" s="1" t="str">
        <f t="shared" si="8"/>
        <v>Conaway Ranch</v>
      </c>
      <c r="I274" s="1" t="str">
        <f t="shared" si="9"/>
        <v/>
      </c>
    </row>
    <row r="275" spans="1:9" x14ac:dyDescent="0.25">
      <c r="B275" t="s">
        <v>12928</v>
      </c>
      <c r="C275" t="s">
        <v>3667</v>
      </c>
      <c r="D275" s="4" t="str">
        <f>IFERROR(
    _xlfn.XLOOKUP($H275,WEAP!$F:$F,WEAP!$A:$A),
    IF($I275="","",_xlfn.XLOOKUP($I275,WEAP!$G:$G,WEAP!$A:$A,""))
)</f>
        <v/>
      </c>
      <c r="E275" s="4" t="str">
        <f>IFERROR(
    _xlfn.XLOOKUP($H275,WEAP!$F:$F,WEAP!$B:$B),
    IF($I275="","",_xlfn.XLOOKUP($I275,WEAP!$G:$G,WEAP!$B:$B,""))
)</f>
        <v/>
      </c>
      <c r="F275" s="4" t="str">
        <f>IFERROR(
    _xlfn.XLOOKUP($H275,WEAP!$F:$F,WEAP!$C:$C),
    IF($I275="","",_xlfn.XLOOKUP($I275,WEAP!$G:$G,WEAP!$C:$C,""))
)</f>
        <v/>
      </c>
      <c r="G275" s="4" t="str">
        <f>IFERROR(
    _xlfn.XLOOKUP($H275,WEAP!$F:$F,WEAP!$E:$E),
    IF($I275="","",_xlfn.XLOOKUP($I275,WEAP!$G:$G,WEAP!$E:$E,""))
)</f>
        <v/>
      </c>
      <c r="H275" s="1" t="str">
        <f t="shared" si="8"/>
        <v>Minor CVP Settlement Diversions to Yolo Basin</v>
      </c>
      <c r="I275" s="1" t="str">
        <f t="shared" si="9"/>
        <v/>
      </c>
    </row>
    <row r="276" spans="1:9" x14ac:dyDescent="0.25">
      <c r="A276" t="s">
        <v>2090</v>
      </c>
      <c r="B276" t="s">
        <v>4138</v>
      </c>
      <c r="C276" t="s">
        <v>3667</v>
      </c>
      <c r="D276" s="4">
        <f>IFERROR(
    _xlfn.XLOOKUP($H276,WEAP!$F:$F,WEAP!$A:$A),
    IF($I276="","",_xlfn.XLOOKUP($I276,WEAP!$G:$G,WEAP!$A:$A,""))
)</f>
        <v>7647</v>
      </c>
      <c r="E276" s="4" t="str">
        <f>IFERROR(
    _xlfn.XLOOKUP($H276,WEAP!$F:$F,WEAP!$B:$B),
    IF($I276="","",_xlfn.XLOOKUP($I276,WEAP!$G:$G,WEAP!$B:$B,""))
)</f>
        <v>Transmission Link from Sacramento River RM 065 to U_21_PU</v>
      </c>
      <c r="F276" s="4" t="str">
        <f>IFERROR(
    _xlfn.XLOOKUP($H276,WEAP!$F:$F,WEAP!$C:$C),
    IF($I276="","",_xlfn.XLOOKUP($I276,WEAP!$G:$G,WEAP!$C:$C,""))
)</f>
        <v>taf</v>
      </c>
      <c r="G276" s="4" t="str">
        <f>IFERROR(
    _xlfn.XLOOKUP($H276,WEAP!$F:$F,WEAP!$E:$E),
    IF($I276="","",_xlfn.XLOOKUP($I276,WEAP!$G:$G,WEAP!$E:$E,""))
)</f>
        <v>Transmission Link Flow</v>
      </c>
      <c r="H276" s="1" t="str">
        <f t="shared" si="8"/>
        <v>Transmission Link from Sacramento River RM 065 to U_21_PU</v>
      </c>
      <c r="I276" s="1" t="str">
        <f t="shared" si="9"/>
        <v/>
      </c>
    </row>
    <row r="277" spans="1:9" x14ac:dyDescent="0.25">
      <c r="B277" t="s">
        <v>4161</v>
      </c>
      <c r="C277" t="s">
        <v>3667</v>
      </c>
      <c r="D277" s="4">
        <f>IFERROR(
    _xlfn.XLOOKUP($H277,WEAP!$F:$F,WEAP!$A:$A),
    IF($I277="","",_xlfn.XLOOKUP($I277,WEAP!$G:$G,WEAP!$A:$A,""))
)</f>
        <v>7755</v>
      </c>
      <c r="E277" s="4" t="str">
        <f>IFERROR(
    _xlfn.XLOOKUP($H277,WEAP!$F:$F,WEAP!$B:$B),
    IF($I277="","",_xlfn.XLOOKUP($I277,WEAP!$G:$G,WEAP!$B:$B,""))
)</f>
        <v>Transmission Link from Sacramento River WTP to U_26_NU3</v>
      </c>
      <c r="F277" s="4" t="str">
        <f>IFERROR(
    _xlfn.XLOOKUP($H277,WEAP!$F:$F,WEAP!$C:$C),
    IF($I277="","",_xlfn.XLOOKUP($I277,WEAP!$G:$G,WEAP!$C:$C,""))
)</f>
        <v>taf</v>
      </c>
      <c r="G277" s="4" t="str">
        <f>IFERROR(
    _xlfn.XLOOKUP($H277,WEAP!$F:$F,WEAP!$E:$E),
    IF($I277="","",_xlfn.XLOOKUP($I277,WEAP!$G:$G,WEAP!$E:$E,""))
)</f>
        <v>Transmission Link Flow</v>
      </c>
      <c r="H277" s="1" t="str">
        <f t="shared" si="8"/>
        <v>Transmission Link from Sacramento River WTP to U_26_NU3</v>
      </c>
      <c r="I277" s="1" t="str">
        <f t="shared" si="9"/>
        <v/>
      </c>
    </row>
    <row r="278" spans="1:9" x14ac:dyDescent="0.25">
      <c r="B278" t="s">
        <v>4162</v>
      </c>
      <c r="C278" t="s">
        <v>3667</v>
      </c>
      <c r="D278" s="4">
        <f>IFERROR(
    _xlfn.XLOOKUP($H278,WEAP!$F:$F,WEAP!$A:$A),
    IF($I278="","",_xlfn.XLOOKUP($I278,WEAP!$G:$G,WEAP!$A:$A,""))
)</f>
        <v>7810</v>
      </c>
      <c r="E278" s="4" t="str">
        <f>IFERROR(
    _xlfn.XLOOKUP($H278,WEAP!$F:$F,WEAP!$B:$B),
    IF($I278="","",_xlfn.XLOOKUP($I278,WEAP!$G:$G,WEAP!$B:$B,""))
)</f>
        <v>Transmission Link from Sacramento River WTP to U_26_PU4</v>
      </c>
      <c r="F278" s="4" t="str">
        <f>IFERROR(
    _xlfn.XLOOKUP($H278,WEAP!$F:$F,WEAP!$C:$C),
    IF($I278="","",_xlfn.XLOOKUP($I278,WEAP!$G:$G,WEAP!$C:$C,""))
)</f>
        <v>taf</v>
      </c>
      <c r="G278" s="4" t="str">
        <f>IFERROR(
    _xlfn.XLOOKUP($H278,WEAP!$F:$F,WEAP!$E:$E),
    IF($I278="","",_xlfn.XLOOKUP($I278,WEAP!$G:$G,WEAP!$E:$E,""))
)</f>
        <v>Transmission Link Flow</v>
      </c>
      <c r="H278" s="1" t="str">
        <f t="shared" si="8"/>
        <v>Transmission Link from Sacramento River WTP to U_26_PU4</v>
      </c>
      <c r="I278" s="1" t="str">
        <f t="shared" si="9"/>
        <v/>
      </c>
    </row>
    <row r="279" spans="1:9" x14ac:dyDescent="0.25">
      <c r="A279" t="s">
        <v>2088</v>
      </c>
      <c r="B279" t="s">
        <v>3967</v>
      </c>
      <c r="C279" t="s">
        <v>3667</v>
      </c>
      <c r="D279" s="4">
        <f>IFERROR(
    _xlfn.XLOOKUP($H279,WEAP!$F:$F,WEAP!$A:$A),
    IF($I279="","",_xlfn.XLOOKUP($I279,WEAP!$G:$G,WEAP!$A:$A,""))
)</f>
        <v>13077</v>
      </c>
      <c r="E279" s="4" t="str">
        <f>IFERROR(
    _xlfn.XLOOKUP($H279,WEAP!$F:$F,WEAP!$B:$B),
    IF($I279="","",_xlfn.XLOOKUP($I279,WEAP!$G:$G,WEAP!$B:$B,""))
)</f>
        <v>Freeport Pumping Plant   0 \ Headflow</v>
      </c>
      <c r="F279" s="4" t="str">
        <f>IFERROR(
    _xlfn.XLOOKUP($H279,WEAP!$F:$F,WEAP!$C:$C),
    IF($I279="","",_xlfn.XLOOKUP($I279,WEAP!$G:$G,WEAP!$C:$C,""))
)</f>
        <v>taf</v>
      </c>
      <c r="G279" s="4" t="str">
        <f>IFERROR(
    _xlfn.XLOOKUP($H279,WEAP!$F:$F,WEAP!$E:$E),
    IF($I279="","",_xlfn.XLOOKUP($I279,WEAP!$G:$G,WEAP!$E:$E,""))
)</f>
        <v>Streamflow (below node or reach listed)</v>
      </c>
      <c r="H279" s="1" t="str">
        <f t="shared" si="8"/>
        <v>Freeport Pumping Plant \ Headflow</v>
      </c>
      <c r="I279" s="1" t="str">
        <f t="shared" si="9"/>
        <v/>
      </c>
    </row>
    <row r="280" spans="1:9" x14ac:dyDescent="0.25">
      <c r="B280" t="s">
        <v>4140</v>
      </c>
      <c r="C280" t="s">
        <v>3667</v>
      </c>
      <c r="D280" s="4">
        <f>IFERROR(
    _xlfn.XLOOKUP($H280,WEAP!$F:$F,WEAP!$A:$A),
    IF($I280="","",_xlfn.XLOOKUP($I280,WEAP!$G:$G,WEAP!$A:$A,""))
)</f>
        <v>7608</v>
      </c>
      <c r="E280" s="4" t="str">
        <f>IFERROR(
    _xlfn.XLOOKUP($H280,WEAP!$F:$F,WEAP!$B:$B),
    IF($I280="","",_xlfn.XLOOKUP($I280,WEAP!$G:$G,WEAP!$B:$B,""))
)</f>
        <v>Transmission Link from Sacramento River RM 074 to U_20_25_NU</v>
      </c>
      <c r="F280" s="4" t="str">
        <f>IFERROR(
    _xlfn.XLOOKUP($H280,WEAP!$F:$F,WEAP!$C:$C),
    IF($I280="","",_xlfn.XLOOKUP($I280,WEAP!$G:$G,WEAP!$C:$C,""))
)</f>
        <v>taf</v>
      </c>
      <c r="G280" s="4" t="str">
        <f>IFERROR(
    _xlfn.XLOOKUP($H280,WEAP!$F:$F,WEAP!$E:$E),
    IF($I280="","",_xlfn.XLOOKUP($I280,WEAP!$G:$G,WEAP!$E:$E,""))
)</f>
        <v>Transmission Link Flow</v>
      </c>
      <c r="H280" s="1" t="str">
        <f t="shared" si="8"/>
        <v>Transmission Link from Sacramento River RM 074 to U_20_25_NU</v>
      </c>
      <c r="I280" s="1" t="str">
        <f t="shared" si="9"/>
        <v/>
      </c>
    </row>
    <row r="281" spans="1:9" x14ac:dyDescent="0.25">
      <c r="B281" t="s">
        <v>4141</v>
      </c>
      <c r="C281" t="s">
        <v>3667</v>
      </c>
      <c r="D281" s="4">
        <f>IFERROR(
    _xlfn.XLOOKUP($H281,WEAP!$F:$F,WEAP!$A:$A),
    IF($I281="","",_xlfn.XLOOKUP($I281,WEAP!$G:$G,WEAP!$A:$A,""))
)</f>
        <v>4620</v>
      </c>
      <c r="E281" s="4" t="str">
        <f>IFERROR(
    _xlfn.XLOOKUP($H281,WEAP!$F:$F,WEAP!$B:$B),
    IF($I281="","",_xlfn.XLOOKUP($I281,WEAP!$G:$G,WEAP!$B:$B,""))
)</f>
        <v>Transmission Link from Sacramento River RM 075 to A_22_NA</v>
      </c>
      <c r="F281" s="4" t="str">
        <f>IFERROR(
    _xlfn.XLOOKUP($H281,WEAP!$F:$F,WEAP!$C:$C),
    IF($I281="","",_xlfn.XLOOKUP($I281,WEAP!$G:$G,WEAP!$C:$C,""))
)</f>
        <v>taf</v>
      </c>
      <c r="G281" s="4" t="str">
        <f>IFERROR(
    _xlfn.XLOOKUP($H281,WEAP!$F:$F,WEAP!$E:$E),
    IF($I281="","",_xlfn.XLOOKUP($I281,WEAP!$G:$G,WEAP!$E:$E,""))
)</f>
        <v>Transmission Link Flow</v>
      </c>
      <c r="H281" s="1" t="str">
        <f t="shared" si="8"/>
        <v>Transmission Link from Sacramento River RM 075 to A_22_NA</v>
      </c>
      <c r="I281" s="1" t="str">
        <f t="shared" si="9"/>
        <v/>
      </c>
    </row>
    <row r="282" spans="1:9" x14ac:dyDescent="0.25">
      <c r="B282" t="s">
        <v>4142</v>
      </c>
      <c r="C282" t="s">
        <v>3667</v>
      </c>
      <c r="D282" s="4">
        <f>IFERROR(
    _xlfn.XLOOKUP($H282,WEAP!$F:$F,WEAP!$A:$A),
    IF($I282="","",_xlfn.XLOOKUP($I282,WEAP!$G:$G,WEAP!$A:$A,""))
)</f>
        <v>4599</v>
      </c>
      <c r="E282" s="4" t="str">
        <f>IFERROR(
    _xlfn.XLOOKUP($H282,WEAP!$F:$F,WEAP!$B:$B),
    IF($I282="","",_xlfn.XLOOKUP($I282,WEAP!$G:$G,WEAP!$B:$B,""))
)</f>
        <v>Transmission Link from Sacramento River RM 081 to A_21_NA</v>
      </c>
      <c r="F282" s="4" t="str">
        <f>IFERROR(
    _xlfn.XLOOKUP($H282,WEAP!$F:$F,WEAP!$C:$C),
    IF($I282="","",_xlfn.XLOOKUP($I282,WEAP!$G:$G,WEAP!$C:$C,""))
)</f>
        <v>taf</v>
      </c>
      <c r="G282" s="4" t="str">
        <f>IFERROR(
    _xlfn.XLOOKUP($H282,WEAP!$F:$F,WEAP!$E:$E),
    IF($I282="","",_xlfn.XLOOKUP($I282,WEAP!$G:$G,WEAP!$E:$E,""))
)</f>
        <v>Transmission Link Flow</v>
      </c>
      <c r="H282" s="1" t="str">
        <f t="shared" si="8"/>
        <v>Transmission Link from Sacramento River RM 081 to A_21_NA</v>
      </c>
      <c r="I282" s="1" t="str">
        <f t="shared" si="9"/>
        <v/>
      </c>
    </row>
    <row r="283" spans="1:9" x14ac:dyDescent="0.25">
      <c r="B283" t="s">
        <v>4148</v>
      </c>
      <c r="C283" t="s">
        <v>3667</v>
      </c>
      <c r="D283" s="4">
        <f>IFERROR(
    _xlfn.XLOOKUP($H283,WEAP!$F:$F,WEAP!$A:$A),
    IF($I283="","",_xlfn.XLOOKUP($I283,WEAP!$G:$G,WEAP!$A:$A,""))
)</f>
        <v>4555</v>
      </c>
      <c r="E283" s="4" t="str">
        <f>IFERROR(
    _xlfn.XLOOKUP($H283,WEAP!$F:$F,WEAP!$B:$B),
    IF($I283="","",_xlfn.XLOOKUP($I283,WEAP!$G:$G,WEAP!$B:$B,""))
)</f>
        <v>Transmission Link from Sacramento River RM 136 to A_18_19_NA</v>
      </c>
      <c r="F283" s="4" t="str">
        <f>IFERROR(
    _xlfn.XLOOKUP($H283,WEAP!$F:$F,WEAP!$C:$C),
    IF($I283="","",_xlfn.XLOOKUP($I283,WEAP!$G:$G,WEAP!$C:$C,""))
)</f>
        <v>taf</v>
      </c>
      <c r="G283" s="4" t="str">
        <f>IFERROR(
    _xlfn.XLOOKUP($H283,WEAP!$F:$F,WEAP!$E:$E),
    IF($I283="","",_xlfn.XLOOKUP($I283,WEAP!$G:$G,WEAP!$E:$E,""))
)</f>
        <v>Transmission Link Flow</v>
      </c>
      <c r="H283" s="1" t="str">
        <f t="shared" si="8"/>
        <v>Transmission Link from Sacramento River RM 136 to A_18_19_NA</v>
      </c>
      <c r="I283" s="1" t="str">
        <f t="shared" si="9"/>
        <v/>
      </c>
    </row>
    <row r="284" spans="1:9" x14ac:dyDescent="0.25">
      <c r="B284" t="s">
        <v>4150</v>
      </c>
      <c r="C284" t="s">
        <v>3667</v>
      </c>
      <c r="D284" s="4">
        <f>IFERROR(
    _xlfn.XLOOKUP($H284,WEAP!$F:$F,WEAP!$A:$A),
    IF($I284="","",_xlfn.XLOOKUP($I284,WEAP!$G:$G,WEAP!$A:$A,""))
)</f>
        <v>4231</v>
      </c>
      <c r="E284" s="4" t="str">
        <f>IFERROR(
    _xlfn.XLOOKUP($H284,WEAP!$F:$F,WEAP!$B:$B),
    IF($I284="","",_xlfn.XLOOKUP($I284,WEAP!$G:$G,WEAP!$B:$B,""))
)</f>
        <v>Transmission Link from Sacramento River RM 146 to A_08_NA</v>
      </c>
      <c r="F284" s="4" t="str">
        <f>IFERROR(
    _xlfn.XLOOKUP($H284,WEAP!$F:$F,WEAP!$C:$C),
    IF($I284="","",_xlfn.XLOOKUP($I284,WEAP!$G:$G,WEAP!$C:$C,""))
)</f>
        <v>taf</v>
      </c>
      <c r="G284" s="4" t="str">
        <f>IFERROR(
    _xlfn.XLOOKUP($H284,WEAP!$F:$F,WEAP!$E:$E),
    IF($I284="","",_xlfn.XLOOKUP($I284,WEAP!$G:$G,WEAP!$E:$E,""))
)</f>
        <v>Transmission Link Flow</v>
      </c>
      <c r="H284" s="1" t="str">
        <f t="shared" si="8"/>
        <v>Transmission Link from Sacramento River RM 146 to A_08_NA</v>
      </c>
      <c r="I284" s="1" t="str">
        <f t="shared" si="9"/>
        <v/>
      </c>
    </row>
    <row r="285" spans="1:9" x14ac:dyDescent="0.25">
      <c r="B285" t="s">
        <v>4151</v>
      </c>
      <c r="C285" t="s">
        <v>3667</v>
      </c>
      <c r="D285" s="4">
        <f>IFERROR(
    _xlfn.XLOOKUP($H285,WEAP!$F:$F,WEAP!$A:$A),
    IF($I285="","",_xlfn.XLOOKUP($I285,WEAP!$G:$G,WEAP!$A:$A,""))
)</f>
        <v>5068</v>
      </c>
      <c r="E285" s="4" t="str">
        <f>IFERROR(
    _xlfn.XLOOKUP($H285,WEAP!$F:$F,WEAP!$B:$B),
    IF($I285="","",_xlfn.XLOOKUP($I285,WEAP!$G:$G,WEAP!$B:$B,""))
)</f>
        <v>Transmission Link from Sacramento River RM 185 to A_09_NA</v>
      </c>
      <c r="F285" s="4" t="str">
        <f>IFERROR(
    _xlfn.XLOOKUP($H285,WEAP!$F:$F,WEAP!$C:$C),
    IF($I285="","",_xlfn.XLOOKUP($I285,WEAP!$G:$G,WEAP!$C:$C,""))
)</f>
        <v>taf</v>
      </c>
      <c r="G285" s="4" t="str">
        <f>IFERROR(
    _xlfn.XLOOKUP($H285,WEAP!$F:$F,WEAP!$E:$E),
    IF($I285="","",_xlfn.XLOOKUP($I285,WEAP!$G:$G,WEAP!$E:$E,""))
)</f>
        <v>Transmission Link Flow</v>
      </c>
      <c r="H285" s="1" t="str">
        <f t="shared" si="8"/>
        <v>Transmission Link from Sacramento River RM 185 to A_09_NA</v>
      </c>
      <c r="I285" s="1" t="str">
        <f t="shared" si="9"/>
        <v/>
      </c>
    </row>
    <row r="286" spans="1:9" x14ac:dyDescent="0.25">
      <c r="B286" t="s">
        <v>4152</v>
      </c>
      <c r="C286" t="s">
        <v>3667</v>
      </c>
      <c r="D286" s="4">
        <f>IFERROR(
    _xlfn.XLOOKUP($H286,WEAP!$F:$F,WEAP!$A:$A),
    IF($I286="","",_xlfn.XLOOKUP($I286,WEAP!$G:$G,WEAP!$A:$A,""))
)</f>
        <v>5040</v>
      </c>
      <c r="E286" s="4" t="str">
        <f>IFERROR(
    _xlfn.XLOOKUP($H286,WEAP!$F:$F,WEAP!$B:$B),
    IF($I286="","",_xlfn.XLOOKUP($I286,WEAP!$G:$G,WEAP!$B:$B,""))
)</f>
        <v>Transmission Link from Sacramento River RM 196 to A_09_NA</v>
      </c>
      <c r="F286" s="4" t="str">
        <f>IFERROR(
    _xlfn.XLOOKUP($H286,WEAP!$F:$F,WEAP!$C:$C),
    IF($I286="","",_xlfn.XLOOKUP($I286,WEAP!$G:$G,WEAP!$C:$C,""))
)</f>
        <v>taf</v>
      </c>
      <c r="G286" s="4" t="str">
        <f>IFERROR(
    _xlfn.XLOOKUP($H286,WEAP!$F:$F,WEAP!$E:$E),
    IF($I286="","",_xlfn.XLOOKUP($I286,WEAP!$G:$G,WEAP!$E:$E,""))
)</f>
        <v>Transmission Link Flow</v>
      </c>
      <c r="H286" s="1" t="str">
        <f t="shared" si="8"/>
        <v>Transmission Link from Sacramento River RM 196 to A_09_NA</v>
      </c>
      <c r="I286" s="1" t="str">
        <f t="shared" si="9"/>
        <v/>
      </c>
    </row>
    <row r="287" spans="1:9" x14ac:dyDescent="0.25">
      <c r="B287" t="s">
        <v>4154</v>
      </c>
      <c r="C287" t="s">
        <v>3667</v>
      </c>
      <c r="D287" s="4">
        <f>IFERROR(
    _xlfn.XLOOKUP($H287,WEAP!$F:$F,WEAP!$A:$A),
    IF($I287="","",_xlfn.XLOOKUP($I287,WEAP!$G:$G,WEAP!$A:$A,""))
)</f>
        <v>5359</v>
      </c>
      <c r="E287" s="4" t="str">
        <f>IFERROR(
    _xlfn.XLOOKUP($H287,WEAP!$F:$F,WEAP!$B:$B),
    IF($I287="","",_xlfn.XLOOKUP($I287,WEAP!$G:$G,WEAP!$B:$B,""))
)</f>
        <v>Transmission Link from Sacramento River RM 196 to R_09_PR</v>
      </c>
      <c r="F287" s="4" t="str">
        <f>IFERROR(
    _xlfn.XLOOKUP($H287,WEAP!$F:$F,WEAP!$C:$C),
    IF($I287="","",_xlfn.XLOOKUP($I287,WEAP!$G:$G,WEAP!$C:$C,""))
)</f>
        <v>taf</v>
      </c>
      <c r="G287" s="4" t="str">
        <f>IFERROR(
    _xlfn.XLOOKUP($H287,WEAP!$F:$F,WEAP!$E:$E),
    IF($I287="","",_xlfn.XLOOKUP($I287,WEAP!$G:$G,WEAP!$E:$E,""))
)</f>
        <v>Transmission Link Flow</v>
      </c>
      <c r="H287" s="1" t="str">
        <f t="shared" si="8"/>
        <v>Transmission Link from Sacramento River RM 196 to R_09_PR</v>
      </c>
      <c r="I287" s="1" t="str">
        <f t="shared" si="9"/>
        <v/>
      </c>
    </row>
    <row r="288" spans="1:9" x14ac:dyDescent="0.25">
      <c r="B288" t="s">
        <v>4155</v>
      </c>
      <c r="C288" t="s">
        <v>3667</v>
      </c>
      <c r="D288" s="4">
        <f>IFERROR(
    _xlfn.XLOOKUP($H288,WEAP!$F:$F,WEAP!$A:$A),
    IF($I288="","",_xlfn.XLOOKUP($I288,WEAP!$G:$G,WEAP!$A:$A,""))
)</f>
        <v>4138</v>
      </c>
      <c r="E288" s="4" t="str">
        <f>IFERROR(
    _xlfn.XLOOKUP($H288,WEAP!$F:$F,WEAP!$B:$B),
    IF($I288="","",_xlfn.XLOOKUP($I288,WEAP!$G:$G,WEAP!$B:$B,""))
)</f>
        <v>Transmission Link from Sacramento River RM 224 to A_04_06_NA2</v>
      </c>
      <c r="F288" s="4" t="str">
        <f>IFERROR(
    _xlfn.XLOOKUP($H288,WEAP!$F:$F,WEAP!$C:$C),
    IF($I288="","",_xlfn.XLOOKUP($I288,WEAP!$G:$G,WEAP!$C:$C,""))
)</f>
        <v>taf</v>
      </c>
      <c r="G288" s="4" t="str">
        <f>IFERROR(
    _xlfn.XLOOKUP($H288,WEAP!$F:$F,WEAP!$E:$E),
    IF($I288="","",_xlfn.XLOOKUP($I288,WEAP!$G:$G,WEAP!$E:$E,""))
)</f>
        <v>Transmission Link Flow</v>
      </c>
      <c r="H288" s="1" t="str">
        <f t="shared" si="8"/>
        <v>Transmission Link from Sacramento River RM 224 to A_04_06_NA2</v>
      </c>
      <c r="I288" s="1" t="str">
        <f t="shared" si="9"/>
        <v/>
      </c>
    </row>
    <row r="289" spans="1:9" x14ac:dyDescent="0.25">
      <c r="B289" t="s">
        <v>4156</v>
      </c>
      <c r="C289" t="s">
        <v>3667</v>
      </c>
      <c r="D289" s="4">
        <f>IFERROR(
    _xlfn.XLOOKUP($H289,WEAP!$F:$F,WEAP!$A:$A),
    IF($I289="","",_xlfn.XLOOKUP($I289,WEAP!$G:$G,WEAP!$A:$A,""))
)</f>
        <v>6969</v>
      </c>
      <c r="E289" s="4" t="str">
        <f>IFERROR(
    _xlfn.XLOOKUP($H289,WEAP!$F:$F,WEAP!$B:$B),
    IF($I289="","",_xlfn.XLOOKUP($I289,WEAP!$G:$G,WEAP!$B:$B,""))
)</f>
        <v>Transmission Link from Sacramento River RM 240 to A_05_NA</v>
      </c>
      <c r="F289" s="4" t="str">
        <f>IFERROR(
    _xlfn.XLOOKUP($H289,WEAP!$F:$F,WEAP!$C:$C),
    IF($I289="","",_xlfn.XLOOKUP($I289,WEAP!$G:$G,WEAP!$C:$C,""))
)</f>
        <v>taf</v>
      </c>
      <c r="G289" s="4" t="str">
        <f>IFERROR(
    _xlfn.XLOOKUP($H289,WEAP!$F:$F,WEAP!$E:$E),
    IF($I289="","",_xlfn.XLOOKUP($I289,WEAP!$G:$G,WEAP!$E:$E,""))
)</f>
        <v>Transmission Link Flow</v>
      </c>
      <c r="H289" s="1" t="str">
        <f t="shared" si="8"/>
        <v>Transmission Link from Sacramento River RM 240 to A_05_NA</v>
      </c>
      <c r="I289" s="1" t="str">
        <f t="shared" si="9"/>
        <v/>
      </c>
    </row>
    <row r="290" spans="1:9" x14ac:dyDescent="0.25">
      <c r="B290" t="s">
        <v>4157</v>
      </c>
      <c r="C290" t="s">
        <v>3667</v>
      </c>
      <c r="D290" s="4">
        <f>IFERROR(
    _xlfn.XLOOKUP($H290,WEAP!$F:$F,WEAP!$A:$A),
    IF($I290="","",_xlfn.XLOOKUP($I290,WEAP!$G:$G,WEAP!$A:$A,""))
)</f>
        <v>6966</v>
      </c>
      <c r="E290" s="4" t="str">
        <f>IFERROR(
    _xlfn.XLOOKUP($H290,WEAP!$F:$F,WEAP!$B:$B),
    IF($I290="","",_xlfn.XLOOKUP($I290,WEAP!$G:$G,WEAP!$B:$B,""))
)</f>
        <v>Transmission Link from Sacramento River RM 273 to A_03_NA</v>
      </c>
      <c r="F290" s="4" t="str">
        <f>IFERROR(
    _xlfn.XLOOKUP($H290,WEAP!$F:$F,WEAP!$C:$C),
    IF($I290="","",_xlfn.XLOOKUP($I290,WEAP!$G:$G,WEAP!$C:$C,""))
)</f>
        <v>taf</v>
      </c>
      <c r="G290" s="4" t="str">
        <f>IFERROR(
    _xlfn.XLOOKUP($H290,WEAP!$F:$F,WEAP!$E:$E),
    IF($I290="","",_xlfn.XLOOKUP($I290,WEAP!$G:$G,WEAP!$E:$E,""))
)</f>
        <v>Transmission Link Flow</v>
      </c>
      <c r="H290" s="1" t="str">
        <f t="shared" si="8"/>
        <v>Transmission Link from Sacramento River RM 273 to A_03_NA</v>
      </c>
      <c r="I290" s="1" t="str">
        <f t="shared" si="9"/>
        <v/>
      </c>
    </row>
    <row r="291" spans="1:9" x14ac:dyDescent="0.25">
      <c r="B291" t="s">
        <v>4158</v>
      </c>
      <c r="C291" t="s">
        <v>3667</v>
      </c>
      <c r="D291" s="4">
        <f>IFERROR(
    _xlfn.XLOOKUP($H291,WEAP!$F:$F,WEAP!$A:$A),
    IF($I291="","",_xlfn.XLOOKUP($I291,WEAP!$G:$G,WEAP!$A:$A,""))
)</f>
        <v>4109</v>
      </c>
      <c r="E291" s="4" t="str">
        <f>IFERROR(
    _xlfn.XLOOKUP($H291,WEAP!$F:$F,WEAP!$B:$B),
    IF($I291="","",_xlfn.XLOOKUP($I291,WEAP!$G:$G,WEAP!$B:$B,""))
)</f>
        <v>Transmission Link from Sacramento River RM 281 to A_02_NA</v>
      </c>
      <c r="F291" s="4" t="str">
        <f>IFERROR(
    _xlfn.XLOOKUP($H291,WEAP!$F:$F,WEAP!$C:$C),
    IF($I291="","",_xlfn.XLOOKUP($I291,WEAP!$G:$G,WEAP!$C:$C,""))
)</f>
        <v>taf</v>
      </c>
      <c r="G291" s="4" t="str">
        <f>IFERROR(
    _xlfn.XLOOKUP($H291,WEAP!$F:$F,WEAP!$E:$E),
    IF($I291="","",_xlfn.XLOOKUP($I291,WEAP!$G:$G,WEAP!$E:$E,""))
)</f>
        <v>Transmission Link Flow</v>
      </c>
      <c r="H291" s="1" t="str">
        <f t="shared" si="8"/>
        <v>Transmission Link from Sacramento River RM 281 to A_02_NA</v>
      </c>
      <c r="I291" s="1" t="str">
        <f t="shared" si="9"/>
        <v/>
      </c>
    </row>
    <row r="292" spans="1:9" x14ac:dyDescent="0.25">
      <c r="A292" t="s">
        <v>1944</v>
      </c>
      <c r="B292" t="s">
        <v>3986</v>
      </c>
      <c r="C292" t="s">
        <v>3667</v>
      </c>
      <c r="D292" s="4">
        <f>IFERROR(
    _xlfn.XLOOKUP($H292,WEAP!$F:$F,WEAP!$A:$A),
    IF($I292="","",_xlfn.XLOOKUP($I292,WEAP!$G:$G,WEAP!$A:$A,""))
)</f>
        <v>4633</v>
      </c>
      <c r="E292" s="4" t="str">
        <f>IFERROR(
    _xlfn.XLOOKUP($H292,WEAP!$F:$F,WEAP!$B:$B),
    IF($I292="","",_xlfn.XLOOKUP($I292,WEAP!$G:$G,WEAP!$B:$B,""))
)</f>
        <v>Transmission Link from Natomas Cross Canal to A_22_SA1</v>
      </c>
      <c r="F292" s="4" t="str">
        <f>IFERROR(
    _xlfn.XLOOKUP($H292,WEAP!$F:$F,WEAP!$C:$C),
    IF($I292="","",_xlfn.XLOOKUP($I292,WEAP!$G:$G,WEAP!$C:$C,""))
)</f>
        <v>taf</v>
      </c>
      <c r="G292" s="4" t="str">
        <f>IFERROR(
    _xlfn.XLOOKUP($H292,WEAP!$F:$F,WEAP!$E:$E),
    IF($I292="","",_xlfn.XLOOKUP($I292,WEAP!$G:$G,WEAP!$E:$E,""))
)</f>
        <v>Transmission Link Flow</v>
      </c>
      <c r="H292" s="1" t="str">
        <f t="shared" si="8"/>
        <v>Transmission Link from Natomas Cross Canal to A_22_SA1</v>
      </c>
      <c r="I292" s="1" t="str">
        <f t="shared" si="9"/>
        <v/>
      </c>
    </row>
    <row r="293" spans="1:9" x14ac:dyDescent="0.25">
      <c r="A293" t="s">
        <v>2023</v>
      </c>
      <c r="B293" t="s">
        <v>4067</v>
      </c>
      <c r="C293" t="s">
        <v>3667</v>
      </c>
      <c r="D293" s="4">
        <f>IFERROR(
    _xlfn.XLOOKUP($H293,WEAP!$F:$F,WEAP!$A:$A),
    IF($I293="","",_xlfn.XLOOKUP($I293,WEAP!$G:$G,WEAP!$A:$A,""))
)</f>
        <v>4278</v>
      </c>
      <c r="E293" s="4" t="str">
        <f>IFERROR(
    _xlfn.XLOOKUP($H293,WEAP!$F:$F,WEAP!$B:$B),
    IF($I293="","",_xlfn.XLOOKUP($I293,WEAP!$G:$G,WEAP!$B:$B,""))
)</f>
        <v>Transmission Link from Glenn Colusa Canal CM 027 to A_08_SA2</v>
      </c>
      <c r="F293" s="4" t="str">
        <f>IFERROR(
    _xlfn.XLOOKUP($H293,WEAP!$F:$F,WEAP!$C:$C),
    IF($I293="","",_xlfn.XLOOKUP($I293,WEAP!$G:$G,WEAP!$C:$C,""))
)</f>
        <v>taf</v>
      </c>
      <c r="G293" s="4" t="str">
        <f>IFERROR(
    _xlfn.XLOOKUP($H293,WEAP!$F:$F,WEAP!$E:$E),
    IF($I293="","",_xlfn.XLOOKUP($I293,WEAP!$G:$G,WEAP!$E:$E,""))
)</f>
        <v>Transmission Link Flow</v>
      </c>
      <c r="H293" s="1" t="str">
        <f t="shared" si="8"/>
        <v>Transmission Link from Glenn Colusa Canal CM 027 to A_08_SA2</v>
      </c>
      <c r="I293" s="1" t="str">
        <f t="shared" si="9"/>
        <v/>
      </c>
    </row>
    <row r="294" spans="1:9" x14ac:dyDescent="0.25">
      <c r="A294" t="s">
        <v>2026</v>
      </c>
      <c r="C294" t="s">
        <v>3667</v>
      </c>
      <c r="D294" s="4" t="str">
        <f>IFERROR(
    _xlfn.XLOOKUP($H294,WEAP!$F:$F,WEAP!$A:$A),
    IF($I294="","",_xlfn.XLOOKUP($I294,WEAP!$G:$G,WEAP!$A:$A,""))
)</f>
        <v/>
      </c>
      <c r="E294" s="4" t="str">
        <f>IFERROR(
    _xlfn.XLOOKUP($H294,WEAP!$F:$F,WEAP!$B:$B),
    IF($I294="","",_xlfn.XLOOKUP($I294,WEAP!$G:$G,WEAP!$B:$B,""))
)</f>
        <v/>
      </c>
      <c r="F294" s="4" t="str">
        <f>IFERROR(
    _xlfn.XLOOKUP($H294,WEAP!$F:$F,WEAP!$C:$C),
    IF($I294="","",_xlfn.XLOOKUP($I294,WEAP!$G:$G,WEAP!$C:$C,""))
)</f>
        <v/>
      </c>
      <c r="G294" s="4" t="str">
        <f>IFERROR(
    _xlfn.XLOOKUP($H294,WEAP!$F:$F,WEAP!$E:$E),
    IF($I294="","",_xlfn.XLOOKUP($I294,WEAP!$G:$G,WEAP!$E:$E,""))
)</f>
        <v/>
      </c>
      <c r="H294" s="1">
        <f t="shared" si="8"/>
        <v>0</v>
      </c>
      <c r="I294" s="1" t="str">
        <f t="shared" si="9"/>
        <v/>
      </c>
    </row>
    <row r="295" spans="1:9" x14ac:dyDescent="0.25">
      <c r="B295" t="s">
        <v>5370</v>
      </c>
      <c r="C295" t="s">
        <v>3667</v>
      </c>
      <c r="D295" s="4">
        <f>IFERROR(
    _xlfn.XLOOKUP($H295,WEAP!$F:$F,WEAP!$A:$A),
    IF($I295="","",_xlfn.XLOOKUP($I295,WEAP!$G:$G,WEAP!$A:$A,""))
)</f>
        <v>14750</v>
      </c>
      <c r="E295" s="4" t="str">
        <f>IFERROR(
    _xlfn.XLOOKUP($H295,WEAP!$F:$F,WEAP!$B:$B),
    IF($I295="","",_xlfn.XLOOKUP($I295,WEAP!$G:$G,WEAP!$B:$B,""))
)</f>
        <v>Transmission Link from Glenn Colusa Canal CM 027 to R_08_PR</v>
      </c>
      <c r="F295" s="4" t="str">
        <f>IFERROR(
    _xlfn.XLOOKUP($H295,WEAP!$F:$F,WEAP!$C:$C),
    IF($I295="","",_xlfn.XLOOKUP($I295,WEAP!$G:$G,WEAP!$C:$C,""))
)</f>
        <v>taf</v>
      </c>
      <c r="G295" s="4" t="str">
        <f>IFERROR(
    _xlfn.XLOOKUP($H295,WEAP!$F:$F,WEAP!$E:$E),
    IF($I295="","",_xlfn.XLOOKUP($I295,WEAP!$G:$G,WEAP!$E:$E,""))
)</f>
        <v>Transmission Link Flow</v>
      </c>
      <c r="H295" s="1" t="str">
        <f t="shared" si="8"/>
        <v>Transmission Link from Glenn Colusa Canal CM 027 to R_08_PR</v>
      </c>
      <c r="I295" s="1" t="str">
        <f t="shared" si="9"/>
        <v/>
      </c>
    </row>
    <row r="296" spans="1:9" x14ac:dyDescent="0.25">
      <c r="B296" t="s">
        <v>4068</v>
      </c>
      <c r="C296" t="s">
        <v>3667</v>
      </c>
      <c r="D296" s="4">
        <f>IFERROR(
    _xlfn.XLOOKUP($H296,WEAP!$F:$F,WEAP!$A:$A),
    IF($I296="","",_xlfn.XLOOKUP($I296,WEAP!$G:$G,WEAP!$A:$A,""))
)</f>
        <v>11510</v>
      </c>
      <c r="E296" s="4" t="str">
        <f>IFERROR(
    _xlfn.XLOOKUP($H296,WEAP!$F:$F,WEAP!$B:$B),
    IF($I296="","",_xlfn.XLOOKUP($I296,WEAP!$G:$G,WEAP!$B:$B,""))
)</f>
        <v>Transmission Link from Glenn Colusa Canal CM 039 to R_08_PR</v>
      </c>
      <c r="F296" s="4" t="str">
        <f>IFERROR(
    _xlfn.XLOOKUP($H296,WEAP!$F:$F,WEAP!$C:$C),
    IF($I296="","",_xlfn.XLOOKUP($I296,WEAP!$G:$G,WEAP!$C:$C,""))
)</f>
        <v>taf</v>
      </c>
      <c r="G296" s="4" t="str">
        <f>IFERROR(
    _xlfn.XLOOKUP($H296,WEAP!$F:$F,WEAP!$E:$E),
    IF($I296="","",_xlfn.XLOOKUP($I296,WEAP!$G:$G,WEAP!$E:$E,""))
)</f>
        <v>Transmission Link Flow</v>
      </c>
      <c r="H296" s="1" t="str">
        <f t="shared" si="8"/>
        <v>Transmission Link from Glenn Colusa Canal CM 039 to R_08_PR</v>
      </c>
      <c r="I296" s="1" t="str">
        <f t="shared" si="9"/>
        <v/>
      </c>
    </row>
    <row r="297" spans="1:9" x14ac:dyDescent="0.25">
      <c r="B297" t="s">
        <v>4069</v>
      </c>
      <c r="C297" t="s">
        <v>3667</v>
      </c>
      <c r="D297" s="4">
        <f>IFERROR(
    _xlfn.XLOOKUP($H297,WEAP!$F:$F,WEAP!$A:$A),
    IF($I297="","",_xlfn.XLOOKUP($I297,WEAP!$G:$G,WEAP!$A:$A,""))
)</f>
        <v>5355</v>
      </c>
      <c r="E297" s="4" t="str">
        <f>IFERROR(
    _xlfn.XLOOKUP($H297,WEAP!$F:$F,WEAP!$B:$B),
    IF($I297="","",_xlfn.XLOOKUP($I297,WEAP!$G:$G,WEAP!$B:$B,""))
)</f>
        <v>Transmission Link from Glenn Colusa Canal CM 056 to R_08_PR</v>
      </c>
      <c r="F297" s="4" t="str">
        <f>IFERROR(
    _xlfn.XLOOKUP($H297,WEAP!$F:$F,WEAP!$C:$C),
    IF($I297="","",_xlfn.XLOOKUP($I297,WEAP!$G:$G,WEAP!$C:$C,""))
)</f>
        <v>taf</v>
      </c>
      <c r="G297" s="4" t="str">
        <f>IFERROR(
    _xlfn.XLOOKUP($H297,WEAP!$F:$F,WEAP!$E:$E),
    IF($I297="","",_xlfn.XLOOKUP($I297,WEAP!$G:$G,WEAP!$E:$E,""))
)</f>
        <v>Transmission Link Flow</v>
      </c>
      <c r="H297" s="1" t="str">
        <f t="shared" si="8"/>
        <v>Transmission Link from Glenn Colusa Canal CM 056 to R_08_PR</v>
      </c>
      <c r="I297" s="1" t="str">
        <f t="shared" si="9"/>
        <v/>
      </c>
    </row>
    <row r="298" spans="1:9" x14ac:dyDescent="0.25">
      <c r="B298" t="s">
        <v>4070</v>
      </c>
      <c r="C298" t="s">
        <v>3667</v>
      </c>
      <c r="D298" s="4">
        <f>IFERROR(
    _xlfn.XLOOKUP($H298,WEAP!$F:$F,WEAP!$A:$A),
    IF($I298="","",_xlfn.XLOOKUP($I298,WEAP!$G:$G,WEAP!$A:$A,""))
)</f>
        <v>4252</v>
      </c>
      <c r="E298" s="4" t="str">
        <f>IFERROR(
    _xlfn.XLOOKUP($H298,WEAP!$F:$F,WEAP!$B:$B),
    IF($I298="","",_xlfn.XLOOKUP($I298,WEAP!$G:$G,WEAP!$B:$B,""))
)</f>
        <v>Transmission Link from Glenn Colusa Canal CM 065 to A_08_PA</v>
      </c>
      <c r="F298" s="4" t="str">
        <f>IFERROR(
    _xlfn.XLOOKUP($H298,WEAP!$F:$F,WEAP!$C:$C),
    IF($I298="","",_xlfn.XLOOKUP($I298,WEAP!$G:$G,WEAP!$C:$C,""))
)</f>
        <v>taf</v>
      </c>
      <c r="G298" s="4" t="str">
        <f>IFERROR(
    _xlfn.XLOOKUP($H298,WEAP!$F:$F,WEAP!$E:$E),
    IF($I298="","",_xlfn.XLOOKUP($I298,WEAP!$G:$G,WEAP!$E:$E,""))
)</f>
        <v>Transmission Link Flow</v>
      </c>
      <c r="H298" s="1" t="str">
        <f t="shared" si="8"/>
        <v>Transmission Link from Glenn Colusa Canal CM 065 to A_08_PA</v>
      </c>
      <c r="I298" s="1" t="str">
        <f t="shared" si="9"/>
        <v/>
      </c>
    </row>
    <row r="299" spans="1:9" x14ac:dyDescent="0.25">
      <c r="A299" t="s">
        <v>2091</v>
      </c>
      <c r="B299" t="s">
        <v>4139</v>
      </c>
      <c r="C299" t="s">
        <v>3667</v>
      </c>
      <c r="D299" s="4">
        <f>IFERROR(
    _xlfn.XLOOKUP($H299,WEAP!$F:$F,WEAP!$A:$A),
    IF($I299="","",_xlfn.XLOOKUP($I299,WEAP!$G:$G,WEAP!$A:$A,""))
)</f>
        <v>4609</v>
      </c>
      <c r="E299" s="4" t="str">
        <f>IFERROR(
    _xlfn.XLOOKUP($H299,WEAP!$F:$F,WEAP!$B:$B),
    IF($I299="","",_xlfn.XLOOKUP($I299,WEAP!$G:$G,WEAP!$B:$B,""))
)</f>
        <v>Transmission Link from Sacramento River RM 074 to A_21_SA</v>
      </c>
      <c r="F299" s="4" t="str">
        <f>IFERROR(
    _xlfn.XLOOKUP($H299,WEAP!$F:$F,WEAP!$C:$C),
    IF($I299="","",_xlfn.XLOOKUP($I299,WEAP!$G:$G,WEAP!$C:$C,""))
)</f>
        <v>taf</v>
      </c>
      <c r="G299" s="4" t="str">
        <f>IFERROR(
    _xlfn.XLOOKUP($H299,WEAP!$F:$F,WEAP!$E:$E),
    IF($I299="","",_xlfn.XLOOKUP($I299,WEAP!$G:$G,WEAP!$E:$E,""))
)</f>
        <v>Transmission Link Flow</v>
      </c>
      <c r="H299" s="1" t="str">
        <f t="shared" si="8"/>
        <v>Transmission Link from Sacramento River RM 074 to A_21_SA</v>
      </c>
      <c r="I299" s="1" t="str">
        <f t="shared" si="9"/>
        <v/>
      </c>
    </row>
    <row r="300" spans="1:9" x14ac:dyDescent="0.25">
      <c r="A300" t="s">
        <v>2094</v>
      </c>
      <c r="B300" t="s">
        <v>3987</v>
      </c>
      <c r="C300" t="s">
        <v>3667</v>
      </c>
      <c r="D300" s="4">
        <f>IFERROR(
    _xlfn.XLOOKUP($H300,WEAP!$F:$F,WEAP!$A:$A),
    IF($I300="","",_xlfn.XLOOKUP($I300,WEAP!$G:$G,WEAP!$A:$A,""))
)</f>
        <v>4627</v>
      </c>
      <c r="E300" s="4" t="str">
        <f>IFERROR(
    _xlfn.XLOOKUP($H300,WEAP!$F:$F,WEAP!$B:$B),
    IF($I300="","",_xlfn.XLOOKUP($I300,WEAP!$G:$G,WEAP!$B:$B,""))
)</f>
        <v>Transmission Link from Sacramento River RM 078 to A_22_SA1</v>
      </c>
      <c r="F300" s="4" t="str">
        <f>IFERROR(
    _xlfn.XLOOKUP($H300,WEAP!$F:$F,WEAP!$C:$C),
    IF($I300="","",_xlfn.XLOOKUP($I300,WEAP!$G:$G,WEAP!$C:$C,""))
)</f>
        <v>taf</v>
      </c>
      <c r="G300" s="4" t="str">
        <f>IFERROR(
    _xlfn.XLOOKUP($H300,WEAP!$F:$F,WEAP!$E:$E),
    IF($I300="","",_xlfn.XLOOKUP($I300,WEAP!$G:$G,WEAP!$E:$E,""))
)</f>
        <v>Transmission Link Flow</v>
      </c>
      <c r="H300" s="1" t="str">
        <f t="shared" si="8"/>
        <v>Transmission Link from Sacramento River RM 078 to A_22_SA1</v>
      </c>
      <c r="I300" s="1" t="str">
        <f t="shared" si="9"/>
        <v/>
      </c>
    </row>
    <row r="301" spans="1:9" x14ac:dyDescent="0.25">
      <c r="A301" t="s">
        <v>2096</v>
      </c>
      <c r="B301" t="s">
        <v>3988</v>
      </c>
      <c r="C301" t="s">
        <v>3667</v>
      </c>
      <c r="D301" s="4">
        <f>IFERROR(
    _xlfn.XLOOKUP($H301,WEAP!$F:$F,WEAP!$A:$A),
    IF($I301="","",_xlfn.XLOOKUP($I301,WEAP!$G:$G,WEAP!$A:$A,""))
)</f>
        <v>4630</v>
      </c>
      <c r="E301" s="4" t="str">
        <f>IFERROR(
    _xlfn.XLOOKUP($H301,WEAP!$F:$F,WEAP!$B:$B),
    IF($I301="","",_xlfn.XLOOKUP($I301,WEAP!$G:$G,WEAP!$B:$B,""))
)</f>
        <v>Transmission Link from Sacramento River RM 082 to A_22_SA1</v>
      </c>
      <c r="F301" s="4" t="str">
        <f>IFERROR(
    _xlfn.XLOOKUP($H301,WEAP!$F:$F,WEAP!$C:$C),
    IF($I301="","",_xlfn.XLOOKUP($I301,WEAP!$G:$G,WEAP!$C:$C,""))
)</f>
        <v>taf</v>
      </c>
      <c r="G301" s="4" t="str">
        <f>IFERROR(
    _xlfn.XLOOKUP($H301,WEAP!$F:$F,WEAP!$E:$E),
    IF($I301="","",_xlfn.XLOOKUP($I301,WEAP!$G:$G,WEAP!$E:$E,""))
)</f>
        <v>Transmission Link Flow</v>
      </c>
      <c r="H301" s="1" t="str">
        <f t="shared" si="8"/>
        <v>Transmission Link from Sacramento River RM 082 to A_22_SA1</v>
      </c>
      <c r="I301" s="1" t="str">
        <f t="shared" si="9"/>
        <v/>
      </c>
    </row>
    <row r="302" spans="1:9" x14ac:dyDescent="0.25">
      <c r="A302" t="s">
        <v>2097</v>
      </c>
      <c r="B302" t="s">
        <v>4143</v>
      </c>
      <c r="C302" t="s">
        <v>3667</v>
      </c>
      <c r="D302" s="4">
        <f>IFERROR(
    _xlfn.XLOOKUP($H302,WEAP!$F:$F,WEAP!$A:$A),
    IF($I302="","",_xlfn.XLOOKUP($I302,WEAP!$G:$G,WEAP!$A:$A,""))
)</f>
        <v>4612</v>
      </c>
      <c r="E302" s="4" t="str">
        <f>IFERROR(
    _xlfn.XLOOKUP($H302,WEAP!$F:$F,WEAP!$B:$B),
    IF($I302="","",_xlfn.XLOOKUP($I302,WEAP!$G:$G,WEAP!$B:$B,""))
)</f>
        <v>Transmission Link from Sacramento River RM 083 to A_21_SA</v>
      </c>
      <c r="F302" s="4" t="str">
        <f>IFERROR(
    _xlfn.XLOOKUP($H302,WEAP!$F:$F,WEAP!$C:$C),
    IF($I302="","",_xlfn.XLOOKUP($I302,WEAP!$G:$G,WEAP!$C:$C,""))
)</f>
        <v>taf</v>
      </c>
      <c r="G302" s="4" t="str">
        <f>IFERROR(
    _xlfn.XLOOKUP($H302,WEAP!$F:$F,WEAP!$E:$E),
    IF($I302="","",_xlfn.XLOOKUP($I302,WEAP!$G:$G,WEAP!$E:$E,""))
)</f>
        <v>Transmission Link Flow</v>
      </c>
      <c r="H302" s="1" t="str">
        <f t="shared" si="8"/>
        <v>Transmission Link from Sacramento River RM 083 to A_21_SA</v>
      </c>
      <c r="I302" s="1" t="str">
        <f t="shared" si="9"/>
        <v/>
      </c>
    </row>
    <row r="303" spans="1:9" x14ac:dyDescent="0.25">
      <c r="A303" t="s">
        <v>2098</v>
      </c>
      <c r="C303" t="s">
        <v>3667</v>
      </c>
      <c r="D303" s="4" t="str">
        <f>IFERROR(
    _xlfn.XLOOKUP($H303,WEAP!$F:$F,WEAP!$A:$A),
    IF($I303="","",_xlfn.XLOOKUP($I303,WEAP!$G:$G,WEAP!$A:$A,""))
)</f>
        <v/>
      </c>
      <c r="E303" s="4" t="str">
        <f>IFERROR(
    _xlfn.XLOOKUP($H303,WEAP!$F:$F,WEAP!$B:$B),
    IF($I303="","",_xlfn.XLOOKUP($I303,WEAP!$G:$G,WEAP!$B:$B,""))
)</f>
        <v/>
      </c>
      <c r="F303" s="4" t="str">
        <f>IFERROR(
    _xlfn.XLOOKUP($H303,WEAP!$F:$F,WEAP!$C:$C),
    IF($I303="","",_xlfn.XLOOKUP($I303,WEAP!$G:$G,WEAP!$C:$C,""))
)</f>
        <v/>
      </c>
      <c r="G303" s="4" t="str">
        <f>IFERROR(
    _xlfn.XLOOKUP($H303,WEAP!$F:$F,WEAP!$E:$E),
    IF($I303="","",_xlfn.XLOOKUP($I303,WEAP!$G:$G,WEAP!$E:$E,""))
)</f>
        <v/>
      </c>
      <c r="H303" s="1">
        <f t="shared" si="8"/>
        <v>0</v>
      </c>
      <c r="I303" s="1" t="str">
        <f t="shared" si="9"/>
        <v/>
      </c>
    </row>
    <row r="304" spans="1:9" x14ac:dyDescent="0.25">
      <c r="A304" t="s">
        <v>2099</v>
      </c>
      <c r="C304" t="s">
        <v>3667</v>
      </c>
      <c r="D304" s="4" t="str">
        <f>IFERROR(
    _xlfn.XLOOKUP($H304,WEAP!$F:$F,WEAP!$A:$A),
    IF($I304="","",_xlfn.XLOOKUP($I304,WEAP!$G:$G,WEAP!$A:$A,""))
)</f>
        <v/>
      </c>
      <c r="E304" s="4" t="str">
        <f>IFERROR(
    _xlfn.XLOOKUP($H304,WEAP!$F:$F,WEAP!$B:$B),
    IF($I304="","",_xlfn.XLOOKUP($I304,WEAP!$G:$G,WEAP!$B:$B,""))
)</f>
        <v/>
      </c>
      <c r="F304" s="4" t="str">
        <f>IFERROR(
    _xlfn.XLOOKUP($H304,WEAP!$F:$F,WEAP!$C:$C),
    IF($I304="","",_xlfn.XLOOKUP($I304,WEAP!$G:$G,WEAP!$C:$C,""))
)</f>
        <v/>
      </c>
      <c r="G304" s="4" t="str">
        <f>IFERROR(
    _xlfn.XLOOKUP($H304,WEAP!$F:$F,WEAP!$E:$E),
    IF($I304="","",_xlfn.XLOOKUP($I304,WEAP!$G:$G,WEAP!$E:$E,""))
)</f>
        <v/>
      </c>
      <c r="H304" s="1">
        <f t="shared" si="8"/>
        <v>0</v>
      </c>
      <c r="I304" s="1" t="str">
        <f t="shared" si="9"/>
        <v/>
      </c>
    </row>
    <row r="305" spans="1:9" x14ac:dyDescent="0.25">
      <c r="A305" t="s">
        <v>2100</v>
      </c>
      <c r="B305" t="s">
        <v>4144</v>
      </c>
      <c r="C305" t="s">
        <v>3667</v>
      </c>
      <c r="D305" s="4">
        <f>IFERROR(
    _xlfn.XLOOKUP($H305,WEAP!$F:$F,WEAP!$A:$A),
    IF($I305="","",_xlfn.XLOOKUP($I305,WEAP!$G:$G,WEAP!$A:$A,""))
)</f>
        <v>4347</v>
      </c>
      <c r="E305" s="4" t="str">
        <f>IFERROR(
    _xlfn.XLOOKUP($H305,WEAP!$F:$F,WEAP!$B:$B),
    IF($I305="","",_xlfn.XLOOKUP($I305,WEAP!$G:$G,WEAP!$B:$B,""))
)</f>
        <v>Transmission Link from Sacramento River RM 109 to A_08_SA3</v>
      </c>
      <c r="F305" s="4" t="str">
        <f>IFERROR(
    _xlfn.XLOOKUP($H305,WEAP!$F:$F,WEAP!$C:$C),
    IF($I305="","",_xlfn.XLOOKUP($I305,WEAP!$G:$G,WEAP!$C:$C,""))
)</f>
        <v>taf</v>
      </c>
      <c r="G305" s="4" t="str">
        <f>IFERROR(
    _xlfn.XLOOKUP($H305,WEAP!$F:$F,WEAP!$E:$E),
    IF($I305="","",_xlfn.XLOOKUP($I305,WEAP!$G:$G,WEAP!$E:$E,""))
)</f>
        <v>Transmission Link Flow</v>
      </c>
      <c r="H305" s="1" t="str">
        <f t="shared" si="8"/>
        <v>Transmission Link from Sacramento River RM 109 to A_08_SA3</v>
      </c>
      <c r="I305" s="1" t="str">
        <f t="shared" si="9"/>
        <v/>
      </c>
    </row>
    <row r="306" spans="1:9" x14ac:dyDescent="0.25">
      <c r="A306" t="s">
        <v>2101</v>
      </c>
      <c r="C306" t="s">
        <v>3667</v>
      </c>
      <c r="D306" s="4" t="str">
        <f>IFERROR(
    _xlfn.XLOOKUP($H306,WEAP!$F:$F,WEAP!$A:$A),
    IF($I306="","",_xlfn.XLOOKUP($I306,WEAP!$G:$G,WEAP!$A:$A,""))
)</f>
        <v/>
      </c>
      <c r="E306" s="4" t="str">
        <f>IFERROR(
    _xlfn.XLOOKUP($H306,WEAP!$F:$F,WEAP!$B:$B),
    IF($I306="","",_xlfn.XLOOKUP($I306,WEAP!$G:$G,WEAP!$B:$B,""))
)</f>
        <v/>
      </c>
      <c r="F306" s="4" t="str">
        <f>IFERROR(
    _xlfn.XLOOKUP($H306,WEAP!$F:$F,WEAP!$C:$C),
    IF($I306="","",_xlfn.XLOOKUP($I306,WEAP!$G:$G,WEAP!$C:$C,""))
)</f>
        <v/>
      </c>
      <c r="G306" s="4" t="str">
        <f>IFERROR(
    _xlfn.XLOOKUP($H306,WEAP!$F:$F,WEAP!$E:$E),
    IF($I306="","",_xlfn.XLOOKUP($I306,WEAP!$G:$G,WEAP!$E:$E,""))
)</f>
        <v/>
      </c>
      <c r="H306" s="1">
        <f t="shared" si="8"/>
        <v>0</v>
      </c>
      <c r="I306" s="1" t="str">
        <f t="shared" si="9"/>
        <v/>
      </c>
    </row>
    <row r="307" spans="1:9" x14ac:dyDescent="0.25">
      <c r="A307" t="s">
        <v>2102</v>
      </c>
      <c r="B307" t="s">
        <v>4145</v>
      </c>
      <c r="C307" t="s">
        <v>3667</v>
      </c>
      <c r="D307" s="4">
        <f>IFERROR(
    _xlfn.XLOOKUP($H307,WEAP!$F:$F,WEAP!$A:$A),
    IF($I307="","",_xlfn.XLOOKUP($I307,WEAP!$G:$G,WEAP!$A:$A,""))
)</f>
        <v>4567</v>
      </c>
      <c r="E307" s="4" t="str">
        <f>IFERROR(
    _xlfn.XLOOKUP($H307,WEAP!$F:$F,WEAP!$B:$B),
    IF($I307="","",_xlfn.XLOOKUP($I307,WEAP!$G:$G,WEAP!$B:$B,""))
)</f>
        <v>Transmission Link from Sacramento River RM 115 to A_18_19_SA</v>
      </c>
      <c r="F307" s="4" t="str">
        <f>IFERROR(
    _xlfn.XLOOKUP($H307,WEAP!$F:$F,WEAP!$C:$C),
    IF($I307="","",_xlfn.XLOOKUP($I307,WEAP!$G:$G,WEAP!$C:$C,""))
)</f>
        <v>taf</v>
      </c>
      <c r="G307" s="4" t="str">
        <f>IFERROR(
    _xlfn.XLOOKUP($H307,WEAP!$F:$F,WEAP!$E:$E),
    IF($I307="","",_xlfn.XLOOKUP($I307,WEAP!$G:$G,WEAP!$E:$E,""))
)</f>
        <v>Transmission Link Flow</v>
      </c>
      <c r="H307" s="1" t="str">
        <f t="shared" si="8"/>
        <v>Transmission Link from Sacramento River RM 115 to A_18_19_SA</v>
      </c>
      <c r="I307" s="1" t="str">
        <f t="shared" si="9"/>
        <v/>
      </c>
    </row>
    <row r="308" spans="1:9" x14ac:dyDescent="0.25">
      <c r="A308" t="s">
        <v>2103</v>
      </c>
      <c r="B308" t="s">
        <v>4146</v>
      </c>
      <c r="C308" t="s">
        <v>3667</v>
      </c>
      <c r="D308" s="4">
        <f>IFERROR(
    _xlfn.XLOOKUP($H308,WEAP!$F:$F,WEAP!$A:$A),
    IF($I308="","",_xlfn.XLOOKUP($I308,WEAP!$G:$G,WEAP!$A:$A,""))
)</f>
        <v>4350</v>
      </c>
      <c r="E308" s="4" t="str">
        <f>IFERROR(
    _xlfn.XLOOKUP($H308,WEAP!$F:$F,WEAP!$B:$B),
    IF($I308="","",_xlfn.XLOOKUP($I308,WEAP!$G:$G,WEAP!$B:$B,""))
)</f>
        <v>Transmission Link from Sacramento River RM 121 to A_08_SA3</v>
      </c>
      <c r="F308" s="4" t="str">
        <f>IFERROR(
    _xlfn.XLOOKUP($H308,WEAP!$F:$F,WEAP!$C:$C),
    IF($I308="","",_xlfn.XLOOKUP($I308,WEAP!$G:$G,WEAP!$C:$C,""))
)</f>
        <v>taf</v>
      </c>
      <c r="G308" s="4" t="str">
        <f>IFERROR(
    _xlfn.XLOOKUP($H308,WEAP!$F:$F,WEAP!$E:$E),
    IF($I308="","",_xlfn.XLOOKUP($I308,WEAP!$G:$G,WEAP!$E:$E,""))
)</f>
        <v>Transmission Link Flow</v>
      </c>
      <c r="H308" s="1" t="str">
        <f t="shared" si="8"/>
        <v>Transmission Link from Sacramento River RM 121 to A_08_SA3</v>
      </c>
      <c r="I308" s="1" t="str">
        <f t="shared" si="9"/>
        <v/>
      </c>
    </row>
    <row r="309" spans="1:9" x14ac:dyDescent="0.25">
      <c r="A309" t="s">
        <v>2104</v>
      </c>
      <c r="B309" t="s">
        <v>4147</v>
      </c>
      <c r="C309" t="s">
        <v>3667</v>
      </c>
      <c r="D309" s="4">
        <f>IFERROR(
    _xlfn.XLOOKUP($H309,WEAP!$F:$F,WEAP!$A:$A),
    IF($I309="","",_xlfn.XLOOKUP($I309,WEAP!$G:$G,WEAP!$A:$A,""))
)</f>
        <v>4568</v>
      </c>
      <c r="E309" s="4" t="str">
        <f>IFERROR(
    _xlfn.XLOOKUP($H309,WEAP!$F:$F,WEAP!$B:$B),
    IF($I309="","",_xlfn.XLOOKUP($I309,WEAP!$G:$G,WEAP!$B:$B,""))
)</f>
        <v>Transmission Link from Sacramento River RM 121 to A_18_19_SA</v>
      </c>
      <c r="F309" s="4" t="str">
        <f>IFERROR(
    _xlfn.XLOOKUP($H309,WEAP!$F:$F,WEAP!$C:$C),
    IF($I309="","",_xlfn.XLOOKUP($I309,WEAP!$G:$G,WEAP!$C:$C,""))
)</f>
        <v>taf</v>
      </c>
      <c r="G309" s="4" t="str">
        <f>IFERROR(
    _xlfn.XLOOKUP($H309,WEAP!$F:$F,WEAP!$E:$E),
    IF($I309="","",_xlfn.XLOOKUP($I309,WEAP!$G:$G,WEAP!$E:$E,""))
)</f>
        <v>Transmission Link Flow</v>
      </c>
      <c r="H309" s="1" t="str">
        <f t="shared" si="8"/>
        <v>Transmission Link from Sacramento River RM 121 to A_18_19_SA</v>
      </c>
      <c r="I309" s="1" t="str">
        <f t="shared" si="9"/>
        <v/>
      </c>
    </row>
    <row r="310" spans="1:9" x14ac:dyDescent="0.25">
      <c r="A310" t="s">
        <v>2107</v>
      </c>
      <c r="B310" t="s">
        <v>4149</v>
      </c>
      <c r="C310" t="s">
        <v>3667</v>
      </c>
      <c r="D310" s="4">
        <f>IFERROR(
    _xlfn.XLOOKUP($H310,WEAP!$F:$F,WEAP!$A:$A),
    IF($I310="","",_xlfn.XLOOKUP($I310,WEAP!$G:$G,WEAP!$A:$A,""))
)</f>
        <v>4564</v>
      </c>
      <c r="E310" s="4" t="str">
        <f>IFERROR(
    _xlfn.XLOOKUP($H310,WEAP!$F:$F,WEAP!$B:$B),
    IF($I310="","",_xlfn.XLOOKUP($I310,WEAP!$G:$G,WEAP!$B:$B,""))
)</f>
        <v>Transmission Link from Sacramento River RM 136 to A_18_19_SA</v>
      </c>
      <c r="F310" s="4" t="str">
        <f>IFERROR(
    _xlfn.XLOOKUP($H310,WEAP!$F:$F,WEAP!$C:$C),
    IF($I310="","",_xlfn.XLOOKUP($I310,WEAP!$G:$G,WEAP!$C:$C,""))
)</f>
        <v>taf</v>
      </c>
      <c r="G310" s="4" t="str">
        <f>IFERROR(
    _xlfn.XLOOKUP($H310,WEAP!$F:$F,WEAP!$E:$E),
    IF($I310="","",_xlfn.XLOOKUP($I310,WEAP!$G:$G,WEAP!$E:$E,""))
)</f>
        <v>Transmission Link Flow</v>
      </c>
      <c r="H310" s="1" t="str">
        <f t="shared" si="8"/>
        <v>Transmission Link from Sacramento River RM 136 to A_18_19_SA</v>
      </c>
      <c r="I310" s="1" t="str">
        <f t="shared" si="9"/>
        <v/>
      </c>
    </row>
    <row r="311" spans="1:9" x14ac:dyDescent="0.25">
      <c r="A311" t="s">
        <v>2109</v>
      </c>
      <c r="C311" t="s">
        <v>3667</v>
      </c>
      <c r="D311" s="4" t="str">
        <f>IFERROR(
    _xlfn.XLOOKUP($H311,WEAP!$F:$F,WEAP!$A:$A),
    IF($I311="","",_xlfn.XLOOKUP($I311,WEAP!$G:$G,WEAP!$A:$A,""))
)</f>
        <v/>
      </c>
      <c r="E311" s="4" t="str">
        <f>IFERROR(
    _xlfn.XLOOKUP($H311,WEAP!$F:$F,WEAP!$B:$B),
    IF($I311="","",_xlfn.XLOOKUP($I311,WEAP!$G:$G,WEAP!$B:$B,""))
)</f>
        <v/>
      </c>
      <c r="F311" s="4" t="str">
        <f>IFERROR(
    _xlfn.XLOOKUP($H311,WEAP!$F:$F,WEAP!$C:$C),
    IF($I311="","",_xlfn.XLOOKUP($I311,WEAP!$G:$G,WEAP!$C:$C,""))
)</f>
        <v/>
      </c>
      <c r="G311" s="4" t="str">
        <f>IFERROR(
    _xlfn.XLOOKUP($H311,WEAP!$F:$F,WEAP!$E:$E),
    IF($I311="","",_xlfn.XLOOKUP($I311,WEAP!$G:$G,WEAP!$E:$E,""))
)</f>
        <v/>
      </c>
      <c r="H311" s="1">
        <f t="shared" si="8"/>
        <v>0</v>
      </c>
      <c r="I311" s="1" t="str">
        <f t="shared" si="9"/>
        <v/>
      </c>
    </row>
    <row r="312" spans="1:9" x14ac:dyDescent="0.25">
      <c r="A312" t="s">
        <v>2110</v>
      </c>
      <c r="B312" t="s">
        <v>3989</v>
      </c>
      <c r="C312" t="s">
        <v>3667</v>
      </c>
      <c r="D312" s="4">
        <f>IFERROR(
    _xlfn.XLOOKUP($H312,WEAP!$F:$F,WEAP!$A:$A),
    IF($I312="","",_xlfn.XLOOKUP($I312,WEAP!$G:$G,WEAP!$A:$A,""))
)</f>
        <v>4261</v>
      </c>
      <c r="E312" s="4" t="str">
        <f>IFERROR(
    _xlfn.XLOOKUP($H312,WEAP!$F:$F,WEAP!$B:$B),
    IF($I312="","",_xlfn.XLOOKUP($I312,WEAP!$G:$G,WEAP!$B:$B,""))
)</f>
        <v>Transmission Link from Sacramento River RM 159 to A_08_SA1</v>
      </c>
      <c r="F312" s="4" t="str">
        <f>IFERROR(
    _xlfn.XLOOKUP($H312,WEAP!$F:$F,WEAP!$C:$C),
    IF($I312="","",_xlfn.XLOOKUP($I312,WEAP!$G:$G,WEAP!$C:$C,""))
)</f>
        <v>taf</v>
      </c>
      <c r="G312" s="4" t="str">
        <f>IFERROR(
    _xlfn.XLOOKUP($H312,WEAP!$F:$F,WEAP!$E:$E),
    IF($I312="","",_xlfn.XLOOKUP($I312,WEAP!$G:$G,WEAP!$E:$E,""))
)</f>
        <v>Transmission Link Flow</v>
      </c>
      <c r="H312" s="1" t="str">
        <f t="shared" si="8"/>
        <v>Transmission Link from Sacramento River RM 159 to A_08_SA1</v>
      </c>
      <c r="I312" s="1" t="str">
        <f t="shared" si="9"/>
        <v/>
      </c>
    </row>
    <row r="313" spans="1:9" x14ac:dyDescent="0.25">
      <c r="A313" t="s">
        <v>2111</v>
      </c>
      <c r="B313" t="s">
        <v>3990</v>
      </c>
      <c r="C313" t="s">
        <v>3667</v>
      </c>
      <c r="D313" s="4">
        <f>IFERROR(
    _xlfn.XLOOKUP($H313,WEAP!$F:$F,WEAP!$A:$A),
    IF($I313="","",_xlfn.XLOOKUP($I313,WEAP!$G:$G,WEAP!$A:$A,""))
)</f>
        <v>4384</v>
      </c>
      <c r="E313" s="4" t="str">
        <f>IFERROR(
    _xlfn.XLOOKUP($H313,WEAP!$F:$F,WEAP!$B:$B),
    IF($I313="","",_xlfn.XLOOKUP($I313,WEAP!$G:$G,WEAP!$B:$B,""))
)</f>
        <v>Transmission Link from Sacramento River RM 162 to A_09_SA2</v>
      </c>
      <c r="F313" s="4" t="str">
        <f>IFERROR(
    _xlfn.XLOOKUP($H313,WEAP!$F:$F,WEAP!$C:$C),
    IF($I313="","",_xlfn.XLOOKUP($I313,WEAP!$G:$G,WEAP!$C:$C,""))
)</f>
        <v>taf</v>
      </c>
      <c r="G313" s="4" t="str">
        <f>IFERROR(
    _xlfn.XLOOKUP($H313,WEAP!$F:$F,WEAP!$E:$E),
    IF($I313="","",_xlfn.XLOOKUP($I313,WEAP!$G:$G,WEAP!$E:$E,""))
)</f>
        <v>Transmission Link Flow</v>
      </c>
      <c r="H313" s="1" t="str">
        <f t="shared" si="8"/>
        <v>Transmission Link from Sacramento River RM 162 to A_09_SA2</v>
      </c>
      <c r="I313" s="1" t="str">
        <f t="shared" si="9"/>
        <v/>
      </c>
    </row>
    <row r="314" spans="1:9" x14ac:dyDescent="0.25">
      <c r="A314" t="s">
        <v>2112</v>
      </c>
      <c r="B314" t="s">
        <v>3991</v>
      </c>
      <c r="C314" t="s">
        <v>3667</v>
      </c>
      <c r="D314" s="4">
        <f>IFERROR(
    _xlfn.XLOOKUP($H314,WEAP!$F:$F,WEAP!$A:$A),
    IF($I314="","",_xlfn.XLOOKUP($I314,WEAP!$G:$G,WEAP!$A:$A,""))
)</f>
        <v>4264</v>
      </c>
      <c r="E314" s="4" t="str">
        <f>IFERROR(
    _xlfn.XLOOKUP($H314,WEAP!$F:$F,WEAP!$B:$B),
    IF($I314="","",_xlfn.XLOOKUP($I314,WEAP!$G:$G,WEAP!$B:$B,""))
)</f>
        <v>Transmission Link from Sacramento River RM 178 to A_08_SA1</v>
      </c>
      <c r="F314" s="4" t="str">
        <f>IFERROR(
    _xlfn.XLOOKUP($H314,WEAP!$F:$F,WEAP!$C:$C),
    IF($I314="","",_xlfn.XLOOKUP($I314,WEAP!$G:$G,WEAP!$C:$C,""))
)</f>
        <v>taf</v>
      </c>
      <c r="G314" s="4" t="str">
        <f>IFERROR(
    _xlfn.XLOOKUP($H314,WEAP!$F:$F,WEAP!$E:$E),
    IF($I314="","",_xlfn.XLOOKUP($I314,WEAP!$G:$G,WEAP!$E:$E,""))
)</f>
        <v>Transmission Link Flow</v>
      </c>
      <c r="H314" s="1" t="str">
        <f t="shared" si="8"/>
        <v>Transmission Link from Sacramento River RM 178 to A_08_SA1</v>
      </c>
      <c r="I314" s="1" t="str">
        <f t="shared" si="9"/>
        <v/>
      </c>
    </row>
    <row r="315" spans="1:9" x14ac:dyDescent="0.25">
      <c r="B315" t="s">
        <v>4153</v>
      </c>
      <c r="C315" t="s">
        <v>3667</v>
      </c>
      <c r="D315" s="4">
        <f>IFERROR(
    _xlfn.XLOOKUP($H315,WEAP!$F:$F,WEAP!$A:$A),
    IF($I315="","",_xlfn.XLOOKUP($I315,WEAP!$G:$G,WEAP!$A:$A,""))
)</f>
        <v>5038</v>
      </c>
      <c r="E315" s="4" t="str">
        <f>IFERROR(
    _xlfn.XLOOKUP($H315,WEAP!$F:$F,WEAP!$B:$B),
    IF($I315="","",_xlfn.XLOOKUP($I315,WEAP!$G:$G,WEAP!$B:$B,""))
)</f>
        <v>Transmission Link from Sacramento River RM 196 to A_09_SA1</v>
      </c>
      <c r="F315" s="4" t="str">
        <f>IFERROR(
    _xlfn.XLOOKUP($H315,WEAP!$F:$F,WEAP!$C:$C),
    IF($I315="","",_xlfn.XLOOKUP($I315,WEAP!$G:$G,WEAP!$C:$C,""))
)</f>
        <v>taf</v>
      </c>
      <c r="G315" s="4" t="str">
        <f>IFERROR(
    _xlfn.XLOOKUP($H315,WEAP!$F:$F,WEAP!$E:$E),
    IF($I315="","",_xlfn.XLOOKUP($I315,WEAP!$G:$G,WEAP!$E:$E,""))
)</f>
        <v>Transmission Link Flow</v>
      </c>
      <c r="H315" s="1" t="str">
        <f t="shared" si="8"/>
        <v>Transmission Link from Sacramento River RM 196 to A_09_SA1</v>
      </c>
      <c r="I315" s="1" t="str">
        <f t="shared" si="9"/>
        <v/>
      </c>
    </row>
    <row r="316" spans="1:9" x14ac:dyDescent="0.25">
      <c r="A316" t="s">
        <v>2122</v>
      </c>
      <c r="B316" t="s">
        <v>4159</v>
      </c>
      <c r="C316" t="s">
        <v>3667</v>
      </c>
      <c r="D316" s="4">
        <f>IFERROR(
    _xlfn.XLOOKUP($H316,WEAP!$F:$F,WEAP!$A:$A),
    IF($I316="","",_xlfn.XLOOKUP($I316,WEAP!$G:$G,WEAP!$A:$A,""))
)</f>
        <v>4080</v>
      </c>
      <c r="E316" s="4" t="str">
        <f>IFERROR(
    _xlfn.XLOOKUP($H316,WEAP!$F:$F,WEAP!$B:$B),
    IF($I316="","",_xlfn.XLOOKUP($I316,WEAP!$G:$G,WEAP!$B:$B,""))
)</f>
        <v>Transmission Link from Sacramento River RM 289 to A_03_SA</v>
      </c>
      <c r="F316" s="4" t="str">
        <f>IFERROR(
    _xlfn.XLOOKUP($H316,WEAP!$F:$F,WEAP!$C:$C),
    IF($I316="","",_xlfn.XLOOKUP($I316,WEAP!$G:$G,WEAP!$C:$C,""))
)</f>
        <v>taf</v>
      </c>
      <c r="G316" s="4" t="str">
        <f>IFERROR(
    _xlfn.XLOOKUP($H316,WEAP!$F:$F,WEAP!$E:$E),
    IF($I316="","",_xlfn.XLOOKUP($I316,WEAP!$G:$G,WEAP!$E:$E,""))
)</f>
        <v>Transmission Link Flow</v>
      </c>
      <c r="H316" s="1" t="str">
        <f t="shared" si="8"/>
        <v>Transmission Link from Sacramento River RM 289 to A_03_SA</v>
      </c>
      <c r="I316" s="1" t="str">
        <f t="shared" si="9"/>
        <v/>
      </c>
    </row>
    <row r="317" spans="1:9" x14ac:dyDescent="0.25">
      <c r="B317" t="s">
        <v>4063</v>
      </c>
      <c r="C317" t="s">
        <v>3667</v>
      </c>
      <c r="D317" s="4">
        <f>IFERROR(
    _xlfn.XLOOKUP($H317,WEAP!$F:$F,WEAP!$A:$A),
    IF($I317="","",_xlfn.XLOOKUP($I317,WEAP!$G:$G,WEAP!$A:$A,""))
)</f>
        <v>7469</v>
      </c>
      <c r="E317" s="4" t="str">
        <f>IFERROR(
    _xlfn.XLOOKUP($H317,WEAP!$F:$F,WEAP!$B:$B),
    IF($I317="","",_xlfn.XLOOKUP($I317,WEAP!$G:$G,WEAP!$B:$B,""))
)</f>
        <v>Transmission Link from Foothill WTP to U_02_SU</v>
      </c>
      <c r="F317" s="4" t="str">
        <f>IFERROR(
    _xlfn.XLOOKUP($H317,WEAP!$F:$F,WEAP!$C:$C),
    IF($I317="","",_xlfn.XLOOKUP($I317,WEAP!$G:$G,WEAP!$C:$C,""))
)</f>
        <v>taf</v>
      </c>
      <c r="G317" s="4" t="str">
        <f>IFERROR(
    _xlfn.XLOOKUP($H317,WEAP!$F:$F,WEAP!$E:$E),
    IF($I317="","",_xlfn.XLOOKUP($I317,WEAP!$G:$G,WEAP!$E:$E,""))
)</f>
        <v>Transmission Link Flow</v>
      </c>
      <c r="H317" s="1" t="str">
        <f t="shared" si="8"/>
        <v>Transmission Link from Foothill WTP to U_02_SU</v>
      </c>
      <c r="I317" s="1" t="str">
        <f t="shared" si="9"/>
        <v/>
      </c>
    </row>
    <row r="318" spans="1:9" x14ac:dyDescent="0.25">
      <c r="B318" t="s">
        <v>4064</v>
      </c>
      <c r="C318" t="s">
        <v>3667</v>
      </c>
      <c r="D318" s="4">
        <f>IFERROR(
    _xlfn.XLOOKUP($H318,WEAP!$F:$F,WEAP!$A:$A),
    IF($I318="","",_xlfn.XLOOKUP($I318,WEAP!$G:$G,WEAP!$A:$A,""))
)</f>
        <v>7483</v>
      </c>
      <c r="E318" s="4" t="str">
        <f>IFERROR(
    _xlfn.XLOOKUP($H318,WEAP!$F:$F,WEAP!$B:$B),
    IF($I318="","",_xlfn.XLOOKUP($I318,WEAP!$G:$G,WEAP!$B:$B,""))
)</f>
        <v>Transmission Link from Foothill WTP to U_03_SU</v>
      </c>
      <c r="F318" s="4" t="str">
        <f>IFERROR(
    _xlfn.XLOOKUP($H318,WEAP!$F:$F,WEAP!$C:$C),
    IF($I318="","",_xlfn.XLOOKUP($I318,WEAP!$G:$G,WEAP!$C:$C,""))
)</f>
        <v>taf</v>
      </c>
      <c r="G318" s="4" t="str">
        <f>IFERROR(
    _xlfn.XLOOKUP($H318,WEAP!$F:$F,WEAP!$E:$E),
    IF($I318="","",_xlfn.XLOOKUP($I318,WEAP!$G:$G,WEAP!$E:$E,""))
)</f>
        <v>Transmission Link Flow</v>
      </c>
      <c r="H318" s="1" t="str">
        <f t="shared" si="8"/>
        <v>Transmission Link from Foothill WTP to U_03_SU</v>
      </c>
      <c r="I318" s="1" t="str">
        <f t="shared" si="9"/>
        <v/>
      </c>
    </row>
    <row r="319" spans="1:9" x14ac:dyDescent="0.25">
      <c r="A319" t="s">
        <v>2125</v>
      </c>
      <c r="B319" t="s">
        <v>4160</v>
      </c>
      <c r="C319" t="s">
        <v>3667</v>
      </c>
      <c r="D319" s="4">
        <f>IFERROR(
    _xlfn.XLOOKUP($H319,WEAP!$F:$F,WEAP!$A:$A),
    IF($I319="","",_xlfn.XLOOKUP($I319,WEAP!$G:$G,WEAP!$A:$A,""))
)</f>
        <v>8468</v>
      </c>
      <c r="E319" s="4" t="str">
        <f>IFERROR(
    _xlfn.XLOOKUP($H319,WEAP!$F:$F,WEAP!$B:$B),
    IF($I319="","",_xlfn.XLOOKUP($I319,WEAP!$G:$G,WEAP!$B:$B,""))
)</f>
        <v>Transmission Link from Sacramento River RM 296 to A_02_SA</v>
      </c>
      <c r="F319" s="4" t="str">
        <f>IFERROR(
    _xlfn.XLOOKUP($H319,WEAP!$F:$F,WEAP!$C:$C),
    IF($I319="","",_xlfn.XLOOKUP($I319,WEAP!$G:$G,WEAP!$C:$C,""))
)</f>
        <v>taf</v>
      </c>
      <c r="G319" s="4" t="str">
        <f>IFERROR(
    _xlfn.XLOOKUP($H319,WEAP!$F:$F,WEAP!$E:$E),
    IF($I319="","",_xlfn.XLOOKUP($I319,WEAP!$G:$G,WEAP!$E:$E,""))
)</f>
        <v>Transmission Link Flow</v>
      </c>
      <c r="H319" s="1" t="str">
        <f t="shared" si="8"/>
        <v>Transmission Link from Sacramento River RM 296 to A_02_SA</v>
      </c>
      <c r="I319" s="1" t="str">
        <f t="shared" si="9"/>
        <v/>
      </c>
    </row>
    <row r="320" spans="1:9" x14ac:dyDescent="0.25">
      <c r="B320" t="s">
        <v>4175</v>
      </c>
      <c r="C320" t="s">
        <v>3667</v>
      </c>
      <c r="D320" s="4">
        <f>IFERROR(
    _xlfn.XLOOKUP($H320,WEAP!$F:$F,WEAP!$A:$A),
    IF($I320="","",_xlfn.XLOOKUP($I320,WEAP!$G:$G,WEAP!$A:$A,""))
)</f>
        <v>4154</v>
      </c>
      <c r="E320" s="4" t="str">
        <f>IFERROR(
    _xlfn.XLOOKUP($H320,WEAP!$F:$F,WEAP!$B:$B),
    IF($I320="","",_xlfn.XLOOKUP($I320,WEAP!$G:$G,WEAP!$B:$B,""))
)</f>
        <v>Transmission Link from Tehama Colusa Canal CM 001 to A_04_06_PA1</v>
      </c>
      <c r="F320" s="4" t="str">
        <f>IFERROR(
    _xlfn.XLOOKUP($H320,WEAP!$F:$F,WEAP!$C:$C),
    IF($I320="","",_xlfn.XLOOKUP($I320,WEAP!$G:$G,WEAP!$C:$C,""))
)</f>
        <v>taf</v>
      </c>
      <c r="G320" s="4" t="str">
        <f>IFERROR(
    _xlfn.XLOOKUP($H320,WEAP!$F:$F,WEAP!$E:$E),
    IF($I320="","",_xlfn.XLOOKUP($I320,WEAP!$G:$G,WEAP!$E:$E,""))
)</f>
        <v>Transmission Link Flow</v>
      </c>
      <c r="H320" s="1" t="str">
        <f t="shared" si="8"/>
        <v>Transmission Link from Tehama Colusa Canal CM 001 to A_04_06_PA1</v>
      </c>
      <c r="I320" s="1" t="str">
        <f t="shared" si="9"/>
        <v/>
      </c>
    </row>
    <row r="321" spans="1:9" x14ac:dyDescent="0.25">
      <c r="B321" t="s">
        <v>4176</v>
      </c>
      <c r="C321" t="s">
        <v>3667</v>
      </c>
      <c r="D321" s="4">
        <f>IFERROR(
    _xlfn.XLOOKUP($H321,WEAP!$F:$F,WEAP!$A:$A),
    IF($I321="","",_xlfn.XLOOKUP($I321,WEAP!$G:$G,WEAP!$A:$A,""))
)</f>
        <v>4164</v>
      </c>
      <c r="E321" s="4" t="str">
        <f>IFERROR(
    _xlfn.XLOOKUP($H321,WEAP!$F:$F,WEAP!$B:$B),
    IF($I321="","",_xlfn.XLOOKUP($I321,WEAP!$G:$G,WEAP!$B:$B,""))
)</f>
        <v>Transmission Link from Tehama Colusa Canal CM 022 to A_04_06_PA2</v>
      </c>
      <c r="F321" s="4" t="str">
        <f>IFERROR(
    _xlfn.XLOOKUP($H321,WEAP!$F:$F,WEAP!$C:$C),
    IF($I321="","",_xlfn.XLOOKUP($I321,WEAP!$G:$G,WEAP!$C:$C,""))
)</f>
        <v>taf</v>
      </c>
      <c r="G321" s="4" t="str">
        <f>IFERROR(
    _xlfn.XLOOKUP($H321,WEAP!$F:$F,WEAP!$E:$E),
    IF($I321="","",_xlfn.XLOOKUP($I321,WEAP!$G:$G,WEAP!$E:$E,""))
)</f>
        <v>Transmission Link Flow</v>
      </c>
      <c r="H321" s="1" t="str">
        <f t="shared" si="8"/>
        <v>Transmission Link from Tehama Colusa Canal CM 022 to A_04_06_PA2</v>
      </c>
      <c r="I321" s="1" t="str">
        <f t="shared" si="9"/>
        <v/>
      </c>
    </row>
    <row r="322" spans="1:9" x14ac:dyDescent="0.25">
      <c r="B322" t="s">
        <v>4177</v>
      </c>
      <c r="C322" t="s">
        <v>3667</v>
      </c>
      <c r="D322" s="4">
        <f>IFERROR(
    _xlfn.XLOOKUP($H322,WEAP!$F:$F,WEAP!$A:$A),
    IF($I322="","",_xlfn.XLOOKUP($I322,WEAP!$G:$G,WEAP!$A:$A,""))
)</f>
        <v>4201</v>
      </c>
      <c r="E322" s="4" t="str">
        <f>IFERROR(
    _xlfn.XLOOKUP($H322,WEAP!$F:$F,WEAP!$B:$B),
    IF($I322="","",_xlfn.XLOOKUP($I322,WEAP!$G:$G,WEAP!$B:$B,""))
)</f>
        <v>Transmission Link from Tehama Colusa Canal CM 081 to A_07_PA</v>
      </c>
      <c r="F322" s="4" t="str">
        <f>IFERROR(
    _xlfn.XLOOKUP($H322,WEAP!$F:$F,WEAP!$C:$C),
    IF($I322="","",_xlfn.XLOOKUP($I322,WEAP!$G:$G,WEAP!$C:$C,""))
)</f>
        <v>taf</v>
      </c>
      <c r="G322" s="4" t="str">
        <f>IFERROR(
    _xlfn.XLOOKUP($H322,WEAP!$F:$F,WEAP!$E:$E),
    IF($I322="","",_xlfn.XLOOKUP($I322,WEAP!$G:$G,WEAP!$E:$E,""))
)</f>
        <v>Transmission Link Flow</v>
      </c>
      <c r="H322" s="1" t="str">
        <f t="shared" si="8"/>
        <v>Transmission Link from Tehama Colusa Canal CM 081 to A_07_PA</v>
      </c>
      <c r="I322" s="1" t="str">
        <f t="shared" si="9"/>
        <v/>
      </c>
    </row>
    <row r="323" spans="1:9" x14ac:dyDescent="0.25">
      <c r="A323" t="s">
        <v>2123</v>
      </c>
      <c r="B323" t="s">
        <v>4000</v>
      </c>
      <c r="C323" t="s">
        <v>3667</v>
      </c>
      <c r="D323" s="4">
        <f>IFERROR(
    _xlfn.XLOOKUP($H323,WEAP!$F:$F,WEAP!$A:$A),
    IF($I323="","",_xlfn.XLOOKUP($I323,WEAP!$G:$G,WEAP!$A:$A,""))
)</f>
        <v>11550</v>
      </c>
      <c r="E323" s="4" t="str">
        <f>IFERROR(
    _xlfn.XLOOKUP($H323,WEAP!$F:$F,WEAP!$B:$B),
    IF($I323="","",_xlfn.XLOOKUP($I323,WEAP!$G:$G,WEAP!$B:$B,""))
)</f>
        <v>Transmission Link from Bella Vista Pipeline to A_03_PA</v>
      </c>
      <c r="F323" s="4" t="str">
        <f>IFERROR(
    _xlfn.XLOOKUP($H323,WEAP!$F:$F,WEAP!$C:$C),
    IF($I323="","",_xlfn.XLOOKUP($I323,WEAP!$G:$G,WEAP!$C:$C,""))
)</f>
        <v>taf</v>
      </c>
      <c r="G323" s="4" t="str">
        <f>IFERROR(
    _xlfn.XLOOKUP($H323,WEAP!$F:$F,WEAP!$E:$E),
    IF($I323="","",_xlfn.XLOOKUP($I323,WEAP!$G:$G,WEAP!$E:$E,""))
)</f>
        <v>Transmission Link Flow</v>
      </c>
      <c r="H323" s="1" t="str">
        <f t="shared" ref="H323:H386" si="10">IFERROR(
    _xlfn.LET(
        _xlpm.txt,TRIM(B323),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B323
)</f>
        <v>Transmission Link from Bella Vista Pipeline to A_03_PA</v>
      </c>
      <c r="I323" s="1" t="str">
        <f t="shared" ref="I323:I386" si="11">IFERROR(
    _xlfn.LET(
        _xlpm.txt,B323,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324" spans="1:9" x14ac:dyDescent="0.25">
      <c r="A324" t="s">
        <v>7735</v>
      </c>
      <c r="B324" t="s">
        <v>4001</v>
      </c>
      <c r="C324" t="s">
        <v>3667</v>
      </c>
      <c r="D324" s="4">
        <f>IFERROR(
    _xlfn.XLOOKUP($H324,WEAP!$F:$F,WEAP!$A:$A),
    IF($I324="","",_xlfn.XLOOKUP($I324,WEAP!$G:$G,WEAP!$A:$A,""))
)</f>
        <v>11548</v>
      </c>
      <c r="E324" s="4" t="str">
        <f>IFERROR(
    _xlfn.XLOOKUP($H324,WEAP!$F:$F,WEAP!$B:$B),
    IF($I324="","",_xlfn.XLOOKUP($I324,WEAP!$G:$G,WEAP!$B:$B,""))
)</f>
        <v>Transmission Link from Bella Vista Pipeline to U_03_PU</v>
      </c>
      <c r="F324" s="4" t="str">
        <f>IFERROR(
    _xlfn.XLOOKUP($H324,WEAP!$F:$F,WEAP!$C:$C),
    IF($I324="","",_xlfn.XLOOKUP($I324,WEAP!$G:$G,WEAP!$C:$C,""))
)</f>
        <v>taf</v>
      </c>
      <c r="G324" s="4" t="str">
        <f>IFERROR(
    _xlfn.XLOOKUP($H324,WEAP!$F:$F,WEAP!$E:$E),
    IF($I324="","",_xlfn.XLOOKUP($I324,WEAP!$G:$G,WEAP!$E:$E,""))
)</f>
        <v>Transmission Link Flow</v>
      </c>
      <c r="H324" s="1" t="str">
        <f t="shared" si="10"/>
        <v>Transmission Link from Bella Vista Pipeline to U_03_PU</v>
      </c>
      <c r="I324" s="1" t="str">
        <f t="shared" si="11"/>
        <v/>
      </c>
    </row>
    <row r="325" spans="1:9" x14ac:dyDescent="0.25">
      <c r="A325" t="s">
        <v>2124</v>
      </c>
      <c r="B325" t="s">
        <v>7322</v>
      </c>
      <c r="C325" t="s">
        <v>3667</v>
      </c>
      <c r="D325" s="4" t="str">
        <f>IFERROR(
    _xlfn.XLOOKUP($H325,WEAP!$F:$F,WEAP!$A:$A),
    IF($I325="","",_xlfn.XLOOKUP($I325,WEAP!$G:$G,WEAP!$A:$A,""))
)</f>
        <v/>
      </c>
      <c r="E325" s="4" t="str">
        <f>IFERROR(
    _xlfn.XLOOKUP($H325,WEAP!$F:$F,WEAP!$B:$B),
    IF($I325="","",_xlfn.XLOOKUP($I325,WEAP!$G:$G,WEAP!$B:$B,""))
)</f>
        <v/>
      </c>
      <c r="F325" s="4" t="str">
        <f>IFERROR(
    _xlfn.XLOOKUP($H325,WEAP!$F:$F,WEAP!$C:$C),
    IF($I325="","",_xlfn.XLOOKUP($I325,WEAP!$G:$G,WEAP!$C:$C,""))
)</f>
        <v/>
      </c>
      <c r="G325" s="4" t="str">
        <f>IFERROR(
    _xlfn.XLOOKUP($H325,WEAP!$F:$F,WEAP!$E:$E),
    IF($I325="","",_xlfn.XLOOKUP($I325,WEAP!$G:$G,WEAP!$E:$E,""))
)</f>
        <v/>
      </c>
      <c r="H325" s="1" t="str">
        <f t="shared" si="10"/>
        <v>Bella Vista WD</v>
      </c>
      <c r="I325" s="1" t="str">
        <f t="shared" si="11"/>
        <v/>
      </c>
    </row>
    <row r="326" spans="1:9" x14ac:dyDescent="0.25">
      <c r="A326" t="s">
        <v>2132</v>
      </c>
      <c r="B326" t="s">
        <v>4165</v>
      </c>
      <c r="C326" t="s">
        <v>3667</v>
      </c>
      <c r="D326" s="4">
        <f>IFERROR(
    _xlfn.XLOOKUP($H326,WEAP!$F:$F,WEAP!$A:$A),
    IF($I326="","",_xlfn.XLOOKUP($I326,WEAP!$G:$G,WEAP!$A:$A,""))
)</f>
        <v>7476</v>
      </c>
      <c r="E326" s="4" t="str">
        <f>IFERROR(
    _xlfn.XLOOKUP($H326,WEAP!$F:$F,WEAP!$B:$B),
    IF($I326="","",_xlfn.XLOOKUP($I326,WEAP!$G:$G,WEAP!$B:$B,""))
)</f>
        <v>Transmission Link from Shasta Lake to U_03_PU</v>
      </c>
      <c r="F326" s="4" t="str">
        <f>IFERROR(
    _xlfn.XLOOKUP($H326,WEAP!$F:$F,WEAP!$C:$C),
    IF($I326="","",_xlfn.XLOOKUP($I326,WEAP!$G:$G,WEAP!$C:$C,""))
)</f>
        <v>taf</v>
      </c>
      <c r="G326" s="4" t="str">
        <f>IFERROR(
    _xlfn.XLOOKUP($H326,WEAP!$F:$F,WEAP!$E:$E),
    IF($I326="","",_xlfn.XLOOKUP($I326,WEAP!$G:$G,WEAP!$E:$E,""))
)</f>
        <v>Transmission Link Flow</v>
      </c>
      <c r="H326" s="1" t="str">
        <f t="shared" si="10"/>
        <v>Transmission Link from Shasta Lake to U_03_PU</v>
      </c>
      <c r="I326" s="1" t="str">
        <f t="shared" si="11"/>
        <v/>
      </c>
    </row>
    <row r="327" spans="1:9" x14ac:dyDescent="0.25">
      <c r="B327" t="s">
        <v>3960</v>
      </c>
      <c r="C327" t="s">
        <v>3667</v>
      </c>
      <c r="D327" s="4">
        <f>IFERROR(
    _xlfn.XLOOKUP($H327,WEAP!$F:$F,WEAP!$A:$A),
    IF($I327="","",_xlfn.XLOOKUP($I327,WEAP!$G:$G,WEAP!$A:$A,""))
)</f>
        <v>11538</v>
      </c>
      <c r="E327" s="4" t="str">
        <f>IFERROR(
    _xlfn.XLOOKUP($H327,WEAP!$F:$F,WEAP!$B:$B),
    IF($I327="","",_xlfn.XLOOKUP($I327,WEAP!$G:$G,WEAP!$B:$B,""))
)</f>
        <v>Clear Creek WTP   0 \ Headflow</v>
      </c>
      <c r="F327" s="4" t="str">
        <f>IFERROR(
    _xlfn.XLOOKUP($H327,WEAP!$F:$F,WEAP!$C:$C),
    IF($I327="","",_xlfn.XLOOKUP($I327,WEAP!$G:$G,WEAP!$C:$C,""))
)</f>
        <v>taf</v>
      </c>
      <c r="G327" s="4" t="str">
        <f>IFERROR(
    _xlfn.XLOOKUP($H327,WEAP!$F:$F,WEAP!$E:$E),
    IF($I327="","",_xlfn.XLOOKUP($I327,WEAP!$G:$G,WEAP!$E:$E,""))
)</f>
        <v>Streamflow (below node or reach listed)</v>
      </c>
      <c r="H327" s="1" t="str">
        <f t="shared" si="10"/>
        <v>Clear Creek WTP \ Headflow</v>
      </c>
      <c r="I327" s="1" t="str">
        <f t="shared" si="11"/>
        <v/>
      </c>
    </row>
    <row r="328" spans="1:9" x14ac:dyDescent="0.25">
      <c r="B328" t="s">
        <v>4024</v>
      </c>
      <c r="C328" t="s">
        <v>3667</v>
      </c>
      <c r="D328" s="4">
        <f>IFERROR(
    _xlfn.XLOOKUP($H328,WEAP!$F:$F,WEAP!$A:$A),
    IF($I328="","",_xlfn.XLOOKUP($I328,WEAP!$G:$G,WEAP!$A:$A,""))
)</f>
        <v>11543</v>
      </c>
      <c r="E328" s="4" t="str">
        <f>IFERROR(
    _xlfn.XLOOKUP($H328,WEAP!$F:$F,WEAP!$B:$B),
    IF($I328="","",_xlfn.XLOOKUP($I328,WEAP!$G:$G,WEAP!$B:$B,""))
)</f>
        <v>Transmission Link from Clear Creek WTP to A_02_PA</v>
      </c>
      <c r="F328" s="4" t="str">
        <f>IFERROR(
    _xlfn.XLOOKUP($H328,WEAP!$F:$F,WEAP!$C:$C),
    IF($I328="","",_xlfn.XLOOKUP($I328,WEAP!$G:$G,WEAP!$C:$C,""))
)</f>
        <v>taf</v>
      </c>
      <c r="G328" s="4" t="str">
        <f>IFERROR(
    _xlfn.XLOOKUP($H328,WEAP!$F:$F,WEAP!$E:$E),
    IF($I328="","",_xlfn.XLOOKUP($I328,WEAP!$G:$G,WEAP!$E:$E,""))
)</f>
        <v>Transmission Link Flow</v>
      </c>
      <c r="H328" s="1" t="str">
        <f t="shared" si="10"/>
        <v>Transmission Link from Clear Creek WTP to A_02_PA</v>
      </c>
      <c r="I328" s="1" t="str">
        <f t="shared" si="11"/>
        <v/>
      </c>
    </row>
    <row r="329" spans="1:9" x14ac:dyDescent="0.25">
      <c r="B329" t="s">
        <v>4025</v>
      </c>
      <c r="C329" t="s">
        <v>3667</v>
      </c>
      <c r="D329" s="4">
        <f>IFERROR(
    _xlfn.XLOOKUP($H329,WEAP!$F:$F,WEAP!$A:$A),
    IF($I329="","",_xlfn.XLOOKUP($I329,WEAP!$G:$G,WEAP!$A:$A,""))
)</f>
        <v>11545</v>
      </c>
      <c r="E329" s="4" t="str">
        <f>IFERROR(
    _xlfn.XLOOKUP($H329,WEAP!$F:$F,WEAP!$B:$B),
    IF($I329="","",_xlfn.XLOOKUP($I329,WEAP!$G:$G,WEAP!$B:$B,""))
)</f>
        <v>Transmission Link from Clear Creek WTP to U_02_PU</v>
      </c>
      <c r="F329" s="4" t="str">
        <f>IFERROR(
    _xlfn.XLOOKUP($H329,WEAP!$F:$F,WEAP!$C:$C),
    IF($I329="","",_xlfn.XLOOKUP($I329,WEAP!$G:$G,WEAP!$C:$C,""))
)</f>
        <v>taf</v>
      </c>
      <c r="G329" s="4" t="str">
        <f>IFERROR(
    _xlfn.XLOOKUP($H329,WEAP!$F:$F,WEAP!$E:$E),
    IF($I329="","",_xlfn.XLOOKUP($I329,WEAP!$G:$G,WEAP!$E:$E,""))
)</f>
        <v>Transmission Link Flow</v>
      </c>
      <c r="H329" s="1" t="str">
        <f t="shared" si="10"/>
        <v>Transmission Link from Clear Creek WTP to U_02_PU</v>
      </c>
      <c r="I329" s="1" t="str">
        <f t="shared" si="11"/>
        <v/>
      </c>
    </row>
    <row r="330" spans="1:9" x14ac:dyDescent="0.25">
      <c r="B330" t="s">
        <v>4189</v>
      </c>
      <c r="C330" t="s">
        <v>3667</v>
      </c>
      <c r="D330" s="4">
        <f>IFERROR(
    _xlfn.XLOOKUP($H330,WEAP!$F:$F,WEAP!$A:$A),
    IF($I330="","",_xlfn.XLOOKUP($I330,WEAP!$G:$G,WEAP!$A:$A,""))
)</f>
        <v>7464</v>
      </c>
      <c r="E330" s="4" t="str">
        <f>IFERROR(
    _xlfn.XLOOKUP($H330,WEAP!$F:$F,WEAP!$B:$B),
    IF($I330="","",_xlfn.XLOOKUP($I330,WEAP!$G:$G,WEAP!$B:$B,""))
)</f>
        <v>Transmission Link from Whiskeytown Reservoir to U_02_PU</v>
      </c>
      <c r="F330" s="4" t="str">
        <f>IFERROR(
    _xlfn.XLOOKUP($H330,WEAP!$F:$F,WEAP!$C:$C),
    IF($I330="","",_xlfn.XLOOKUP($I330,WEAP!$G:$G,WEAP!$C:$C,""))
)</f>
        <v>taf</v>
      </c>
      <c r="G330" s="4" t="str">
        <f>IFERROR(
    _xlfn.XLOOKUP($H330,WEAP!$F:$F,WEAP!$E:$E),
    IF($I330="","",_xlfn.XLOOKUP($I330,WEAP!$G:$G,WEAP!$E:$E,""))
)</f>
        <v>Transmission Link Flow</v>
      </c>
      <c r="H330" s="1" t="str">
        <f t="shared" si="10"/>
        <v>Transmission Link from Whiskeytown Reservoir to U_02_PU</v>
      </c>
      <c r="I330" s="1" t="str">
        <f t="shared" si="11"/>
        <v/>
      </c>
    </row>
    <row r="331" spans="1:9" x14ac:dyDescent="0.25">
      <c r="B331" t="s">
        <v>4190</v>
      </c>
      <c r="C331" t="s">
        <v>3667</v>
      </c>
      <c r="D331" s="4">
        <f>IFERROR(
    _xlfn.XLOOKUP($H331,WEAP!$F:$F,WEAP!$A:$A),
    IF($I331="","",_xlfn.XLOOKUP($I331,WEAP!$G:$G,WEAP!$A:$A,""))
)</f>
        <v>7478</v>
      </c>
      <c r="E331" s="4" t="str">
        <f>IFERROR(
    _xlfn.XLOOKUP($H331,WEAP!$F:$F,WEAP!$B:$B),
    IF($I331="","",_xlfn.XLOOKUP($I331,WEAP!$G:$G,WEAP!$B:$B,""))
)</f>
        <v>Transmission Link from Whiskeytown Reservoir to U_03_PU</v>
      </c>
      <c r="F331" s="4" t="str">
        <f>IFERROR(
    _xlfn.XLOOKUP($H331,WEAP!$F:$F,WEAP!$C:$C),
    IF($I331="","",_xlfn.XLOOKUP($I331,WEAP!$G:$G,WEAP!$C:$C,""))
)</f>
        <v>taf</v>
      </c>
      <c r="G331" s="4" t="str">
        <f>IFERROR(
    _xlfn.XLOOKUP($H331,WEAP!$F:$F,WEAP!$E:$E),
    IF($I331="","",_xlfn.XLOOKUP($I331,WEAP!$G:$G,WEAP!$E:$E,""))
)</f>
        <v>Transmission Link Flow</v>
      </c>
      <c r="H331" s="1" t="str">
        <f t="shared" si="10"/>
        <v>Transmission Link from Whiskeytown Reservoir to U_03_PU</v>
      </c>
      <c r="I331" s="1" t="str">
        <f t="shared" si="11"/>
        <v/>
      </c>
    </row>
    <row r="332" spans="1:9" x14ac:dyDescent="0.25">
      <c r="A332" t="s">
        <v>2134</v>
      </c>
      <c r="B332" t="s">
        <v>3668</v>
      </c>
      <c r="C332" t="s">
        <v>3667</v>
      </c>
      <c r="D332" s="4">
        <f>IFERROR(
    _xlfn.XLOOKUP($H332,WEAP!$F:$F,WEAP!$A:$A),
    IF($I332="","",_xlfn.XLOOKUP($I332,WEAP!$G:$G,WEAP!$A:$A,""))
)</f>
        <v>7894</v>
      </c>
      <c r="E332" s="4" t="str">
        <f>IFERROR(
    _xlfn.XLOOKUP($H332,WEAP!$F:$F,WEAP!$B:$B),
    IF($I332="","",_xlfn.XLOOKUP($I332,WEAP!$G:$G,WEAP!$B:$B,""))
)</f>
        <v>Transmission Link from San Joaquin River RM 028 to U_60S_NU1</v>
      </c>
      <c r="F332" s="4" t="str">
        <f>IFERROR(
    _xlfn.XLOOKUP($H332,WEAP!$F:$F,WEAP!$C:$C),
    IF($I332="","",_xlfn.XLOOKUP($I332,WEAP!$G:$G,WEAP!$C:$C,""))
)</f>
        <v>taf</v>
      </c>
      <c r="G332" s="4" t="str">
        <f>IFERROR(
    _xlfn.XLOOKUP($H332,WEAP!$F:$F,WEAP!$E:$E),
    IF($I332="","",_xlfn.XLOOKUP($I332,WEAP!$G:$G,WEAP!$E:$E,""))
)</f>
        <v>Transmission Link Flow</v>
      </c>
      <c r="H332" s="1" t="str">
        <f t="shared" si="10"/>
        <v>Transmission Link from San Joaquin River RM 028 to U_60S_NU1</v>
      </c>
      <c r="I332" s="1" t="str">
        <f t="shared" si="11"/>
        <v/>
      </c>
    </row>
    <row r="333" spans="1:9" x14ac:dyDescent="0.25">
      <c r="A333" t="s">
        <v>7736</v>
      </c>
      <c r="B333" t="s">
        <v>7736</v>
      </c>
      <c r="C333" t="s">
        <v>3667</v>
      </c>
      <c r="D333" s="4" t="str">
        <f>IFERROR(
    _xlfn.XLOOKUP($H333,WEAP!$F:$F,WEAP!$A:$A),
    IF($I333="","",_xlfn.XLOOKUP($I333,WEAP!$G:$G,WEAP!$A:$A,""))
)</f>
        <v/>
      </c>
      <c r="E333" s="4" t="str">
        <f>IFERROR(
    _xlfn.XLOOKUP($H333,WEAP!$F:$F,WEAP!$B:$B),
    IF($I333="","",_xlfn.XLOOKUP($I333,WEAP!$G:$G,WEAP!$B:$B,""))
)</f>
        <v/>
      </c>
      <c r="F333" s="4" t="str">
        <f>IFERROR(
    _xlfn.XLOOKUP($H333,WEAP!$F:$F,WEAP!$C:$C),
    IF($I333="","",_xlfn.XLOOKUP($I333,WEAP!$G:$G,WEAP!$C:$C,""))
)</f>
        <v/>
      </c>
      <c r="G333" s="4" t="str">
        <f>IFERROR(
    _xlfn.XLOOKUP($H333,WEAP!$F:$F,WEAP!$E:$E),
    IF($I333="","",_xlfn.XLOOKUP($I333,WEAP!$G:$G,WEAP!$E:$E,""))
)</f>
        <v/>
      </c>
      <c r="H333" s="1" t="str">
        <f t="shared" si="10"/>
        <v>Total Diversions Stony Creek</v>
      </c>
      <c r="I333" s="1" t="str">
        <f t="shared" si="11"/>
        <v/>
      </c>
    </row>
    <row r="334" spans="1:9" x14ac:dyDescent="0.25">
      <c r="A334" t="s">
        <v>2151</v>
      </c>
      <c r="B334" t="s">
        <v>4280</v>
      </c>
      <c r="C334" t="s">
        <v>3667</v>
      </c>
      <c r="D334" s="4">
        <f>IFERROR(
    _xlfn.XLOOKUP($H334,WEAP!$F:$F,WEAP!$A:$A),
    IF($I334="","",_xlfn.XLOOKUP($I334,WEAP!$G:$G,WEAP!$A:$A,""))
)</f>
        <v>8440</v>
      </c>
      <c r="E334" s="4" t="str">
        <f>IFERROR(
    _xlfn.XLOOKUP($H334,WEAP!$F:$F,WEAP!$B:$B),
    IF($I334="","",_xlfn.XLOOKUP($I334,WEAP!$G:$G,WEAP!$B:$B,""))
)</f>
        <v>Constant Head Orifice   0 \ Headflow</v>
      </c>
      <c r="F334" s="4" t="str">
        <f>IFERROR(
    _xlfn.XLOOKUP($H334,WEAP!$F:$F,WEAP!$C:$C),
    IF($I334="","",_xlfn.XLOOKUP($I334,WEAP!$G:$G,WEAP!$C:$C,""))
)</f>
        <v>taf</v>
      </c>
      <c r="G334" s="4" t="str">
        <f>IFERROR(
    _xlfn.XLOOKUP($H334,WEAP!$F:$F,WEAP!$E:$E),
    IF($I334="","",_xlfn.XLOOKUP($I334,WEAP!$G:$G,WEAP!$E:$E,""))
)</f>
        <v>Streamflow (below node or reach listed)</v>
      </c>
      <c r="H334" s="1" t="str">
        <f t="shared" si="10"/>
        <v>Constant Head Orifice \ Headflow</v>
      </c>
      <c r="I334" s="1" t="str">
        <f t="shared" si="11"/>
        <v/>
      </c>
    </row>
    <row r="335" spans="1:9" x14ac:dyDescent="0.25">
      <c r="A335" t="s">
        <v>2152</v>
      </c>
      <c r="B335" t="s">
        <v>4168</v>
      </c>
      <c r="C335" t="s">
        <v>3667</v>
      </c>
      <c r="D335" s="4">
        <f>IFERROR(
    _xlfn.XLOOKUP($H335,WEAP!$F:$F,WEAP!$A:$A),
    IF($I335="","",_xlfn.XLOOKUP($I335,WEAP!$G:$G,WEAP!$A:$A,""))
)</f>
        <v>4189</v>
      </c>
      <c r="E335" s="4" t="str">
        <f>IFERROR(
    _xlfn.XLOOKUP($H335,WEAP!$F:$F,WEAP!$B:$B),
    IF($I335="","",_xlfn.XLOOKUP($I335,WEAP!$G:$G,WEAP!$B:$B,""))
)</f>
        <v>Transmission Link from Stony Creek RM 021 to A_04_06_NA1</v>
      </c>
      <c r="F335" s="4" t="str">
        <f>IFERROR(
    _xlfn.XLOOKUP($H335,WEAP!$F:$F,WEAP!$C:$C),
    IF($I335="","",_xlfn.XLOOKUP($I335,WEAP!$G:$G,WEAP!$C:$C,""))
)</f>
        <v>taf</v>
      </c>
      <c r="G335" s="4" t="str">
        <f>IFERROR(
    _xlfn.XLOOKUP($H335,WEAP!$F:$F,WEAP!$E:$E),
    IF($I335="","",_xlfn.XLOOKUP($I335,WEAP!$G:$G,WEAP!$E:$E,""))
)</f>
        <v>Transmission Link Flow</v>
      </c>
      <c r="H335" s="1" t="str">
        <f t="shared" si="10"/>
        <v>Transmission Link from Stony Creek RM 021 to A_04_06_NA1</v>
      </c>
      <c r="I335" s="1" t="str">
        <f t="shared" si="11"/>
        <v/>
      </c>
    </row>
    <row r="336" spans="1:9" x14ac:dyDescent="0.25">
      <c r="A336" t="s">
        <v>2153</v>
      </c>
      <c r="B336" t="s">
        <v>4169</v>
      </c>
      <c r="C336" t="s">
        <v>3667</v>
      </c>
      <c r="D336" s="4">
        <f>IFERROR(
    _xlfn.XLOOKUP($H336,WEAP!$F:$F,WEAP!$A:$A),
    IF($I336="","",_xlfn.XLOOKUP($I336,WEAP!$G:$G,WEAP!$A:$A,""))
)</f>
        <v>4192</v>
      </c>
      <c r="E336" s="4" t="str">
        <f>IFERROR(
    _xlfn.XLOOKUP($H336,WEAP!$F:$F,WEAP!$B:$B),
    IF($I336="","",_xlfn.XLOOKUP($I336,WEAP!$G:$G,WEAP!$B:$B,""))
)</f>
        <v>Transmission Link from Stony Creek RM 026 to A_04_06_NA1</v>
      </c>
      <c r="F336" s="4" t="str">
        <f>IFERROR(
    _xlfn.XLOOKUP($H336,WEAP!$F:$F,WEAP!$C:$C),
    IF($I336="","",_xlfn.XLOOKUP($I336,WEAP!$G:$G,WEAP!$C:$C,""))
)</f>
        <v>taf</v>
      </c>
      <c r="G336" s="4" t="str">
        <f>IFERROR(
    _xlfn.XLOOKUP($H336,WEAP!$F:$F,WEAP!$E:$E),
    IF($I336="","",_xlfn.XLOOKUP($I336,WEAP!$G:$G,WEAP!$E:$E,""))
)</f>
        <v>Transmission Link Flow</v>
      </c>
      <c r="H336" s="1" t="str">
        <f t="shared" si="10"/>
        <v>Transmission Link from Stony Creek RM 026 to A_04_06_NA1</v>
      </c>
      <c r="I336" s="1" t="str">
        <f t="shared" si="11"/>
        <v/>
      </c>
    </row>
    <row r="337" spans="1:9" x14ac:dyDescent="0.25">
      <c r="A337" t="s">
        <v>7737</v>
      </c>
      <c r="B337" t="s">
        <v>7738</v>
      </c>
      <c r="C337" t="s">
        <v>3667</v>
      </c>
      <c r="D337" s="4" t="str">
        <f>IFERROR(
    _xlfn.XLOOKUP($H337,WEAP!$F:$F,WEAP!$A:$A),
    IF($I337="","",_xlfn.XLOOKUP($I337,WEAP!$G:$G,WEAP!$A:$A,""))
)</f>
        <v/>
      </c>
      <c r="E337" s="4" t="str">
        <f>IFERROR(
    _xlfn.XLOOKUP($H337,WEAP!$F:$F,WEAP!$B:$B),
    IF($I337="","",_xlfn.XLOOKUP($I337,WEAP!$G:$G,WEAP!$B:$B,""))
)</f>
        <v/>
      </c>
      <c r="F337" s="4" t="str">
        <f>IFERROR(
    _xlfn.XLOOKUP($H337,WEAP!$F:$F,WEAP!$C:$C),
    IF($I337="","",_xlfn.XLOOKUP($I337,WEAP!$G:$G,WEAP!$C:$C,""))
)</f>
        <v/>
      </c>
      <c r="G337" s="4" t="str">
        <f>IFERROR(
    _xlfn.XLOOKUP($H337,WEAP!$F:$F,WEAP!$E:$E),
    IF($I337="","",_xlfn.XLOOKUP($I337,WEAP!$G:$G,WEAP!$E:$E,""))
)</f>
        <v/>
      </c>
      <c r="H337" s="1" t="str">
        <f t="shared" si="10"/>
        <v>Total Diversion ORWUA</v>
      </c>
      <c r="I337" s="1" t="str">
        <f t="shared" si="11"/>
        <v/>
      </c>
    </row>
    <row r="338" spans="1:9" x14ac:dyDescent="0.25">
      <c r="A338" t="s">
        <v>1995</v>
      </c>
      <c r="B338" t="s">
        <v>5382</v>
      </c>
      <c r="C338" t="s">
        <v>3667</v>
      </c>
      <c r="D338" s="4">
        <f>IFERROR(
    _xlfn.XLOOKUP($H338,WEAP!$F:$F,WEAP!$A:$A),
    IF($I338="","",_xlfn.XLOOKUP($I338,WEAP!$G:$G,WEAP!$A:$A,""))
)</f>
        <v>14235</v>
      </c>
      <c r="E338" s="4" t="str">
        <f>IFERROR(
    _xlfn.XLOOKUP($H338,WEAP!$F:$F,WEAP!$B:$B),
    IF($I338="","",_xlfn.XLOOKUP($I338,WEAP!$G:$G,WEAP!$B:$B,""))
)</f>
        <v>Transmission Link from East Park Reservoir to A_SCKWD_NA</v>
      </c>
      <c r="F338" s="4" t="str">
        <f>IFERROR(
    _xlfn.XLOOKUP($H338,WEAP!$F:$F,WEAP!$C:$C),
    IF($I338="","",_xlfn.XLOOKUP($I338,WEAP!$G:$G,WEAP!$C:$C,""))
)</f>
        <v>taf</v>
      </c>
      <c r="G338" s="4" t="str">
        <f>IFERROR(
    _xlfn.XLOOKUP($H338,WEAP!$F:$F,WEAP!$E:$E),
    IF($I338="","",_xlfn.XLOOKUP($I338,WEAP!$G:$G,WEAP!$E:$E,""))
)</f>
        <v>Transmission Link Flow</v>
      </c>
      <c r="H338" s="1" t="str">
        <f t="shared" si="10"/>
        <v>Transmission Link from East Park Reservoir to A_SCKWD_NA</v>
      </c>
      <c r="I338" s="1" t="str">
        <f t="shared" si="11"/>
        <v/>
      </c>
    </row>
    <row r="339" spans="1:9" x14ac:dyDescent="0.25">
      <c r="A339" t="s">
        <v>7295</v>
      </c>
      <c r="B339" t="s">
        <v>7295</v>
      </c>
      <c r="C339" t="s">
        <v>3667</v>
      </c>
      <c r="D339" s="4" t="str">
        <f>IFERROR(
    _xlfn.XLOOKUP($H339,WEAP!$F:$F,WEAP!$A:$A),
    IF($I339="","",_xlfn.XLOOKUP($I339,WEAP!$G:$G,WEAP!$A:$A,""))
)</f>
        <v/>
      </c>
      <c r="E339" s="4" t="str">
        <f>IFERROR(
    _xlfn.XLOOKUP($H339,WEAP!$F:$F,WEAP!$B:$B),
    IF($I339="","",_xlfn.XLOOKUP($I339,WEAP!$G:$G,WEAP!$B:$B,""))
)</f>
        <v/>
      </c>
      <c r="F339" s="4" t="str">
        <f>IFERROR(
    _xlfn.XLOOKUP($H339,WEAP!$F:$F,WEAP!$C:$C),
    IF($I339="","",_xlfn.XLOOKUP($I339,WEAP!$G:$G,WEAP!$C:$C,""))
)</f>
        <v/>
      </c>
      <c r="G339" s="4" t="str">
        <f>IFERROR(
    _xlfn.XLOOKUP($H339,WEAP!$F:$F,WEAP!$E:$E),
    IF($I339="","",_xlfn.XLOOKUP($I339,WEAP!$G:$G,WEAP!$E:$E,""))
)</f>
        <v/>
      </c>
      <c r="H339" s="1" t="str">
        <f t="shared" si="10"/>
        <v>Total Diversions lower Yuba River</v>
      </c>
      <c r="I339" s="1" t="str">
        <f t="shared" si="11"/>
        <v/>
      </c>
    </row>
    <row r="340" spans="1:9" x14ac:dyDescent="0.25">
      <c r="A340" t="s">
        <v>1998</v>
      </c>
      <c r="B340" t="s">
        <v>4066</v>
      </c>
      <c r="C340" t="s">
        <v>3667</v>
      </c>
      <c r="D340" s="4">
        <f>IFERROR(
    _xlfn.XLOOKUP($H340,WEAP!$F:$F,WEAP!$A:$A),
    IF($I340="","",_xlfn.XLOOKUP($I340,WEAP!$G:$G,WEAP!$A:$A,""))
)</f>
        <v>8531</v>
      </c>
      <c r="E340" s="4" t="str">
        <f>IFERROR(
    _xlfn.XLOOKUP($H340,WEAP!$F:$F,WEAP!$B:$B),
    IF($I340="","",_xlfn.XLOOKUP($I340,WEAP!$G:$G,WEAP!$B:$B,""))
)</f>
        <v>Transmission Link from French Dry Creek RM 006 to A_14_15N_NA3</v>
      </c>
      <c r="F340" s="4" t="str">
        <f>IFERROR(
    _xlfn.XLOOKUP($H340,WEAP!$F:$F,WEAP!$C:$C),
    IF($I340="","",_xlfn.XLOOKUP($I340,WEAP!$G:$G,WEAP!$C:$C,""))
)</f>
        <v>taf</v>
      </c>
      <c r="G340" s="4" t="str">
        <f>IFERROR(
    _xlfn.XLOOKUP($H340,WEAP!$F:$F,WEAP!$E:$E),
    IF($I340="","",_xlfn.XLOOKUP($I340,WEAP!$G:$G,WEAP!$E:$E,""))
)</f>
        <v>Transmission Link Flow</v>
      </c>
      <c r="H340" s="1" t="str">
        <f t="shared" si="10"/>
        <v>Transmission Link from French Dry Creek RM 006 to A_14_15N_NA3</v>
      </c>
      <c r="I340" s="1" t="str">
        <f t="shared" si="11"/>
        <v/>
      </c>
    </row>
    <row r="341" spans="1:9" x14ac:dyDescent="0.25">
      <c r="A341" t="s">
        <v>2204</v>
      </c>
      <c r="B341" t="s">
        <v>5383</v>
      </c>
      <c r="C341" t="s">
        <v>3667</v>
      </c>
      <c r="D341" s="4">
        <f>IFERROR(
    _xlfn.XLOOKUP($H341,WEAP!$F:$F,WEAP!$A:$A),
    IF($I341="","",_xlfn.XLOOKUP($I341,WEAP!$G:$G,WEAP!$A:$A,""))
)</f>
        <v>15439</v>
      </c>
      <c r="E341" s="4" t="str">
        <f>IFERROR(
    _xlfn.XLOOKUP($H341,WEAP!$F:$F,WEAP!$B:$B),
    IF($I341="","",_xlfn.XLOOKUP($I341,WEAP!$G:$G,WEAP!$B:$B,""))
)</f>
        <v>Transmission Link from BVID Pumpline facility delivery to A_14_15N_NA3</v>
      </c>
      <c r="F341" s="4" t="str">
        <f>IFERROR(
    _xlfn.XLOOKUP($H341,WEAP!$F:$F,WEAP!$C:$C),
    IF($I341="","",_xlfn.XLOOKUP($I341,WEAP!$G:$G,WEAP!$C:$C,""))
)</f>
        <v>taf</v>
      </c>
      <c r="G341" s="4" t="str">
        <f>IFERROR(
    _xlfn.XLOOKUP($H341,WEAP!$F:$F,WEAP!$E:$E),
    IF($I341="","",_xlfn.XLOOKUP($I341,WEAP!$G:$G,WEAP!$E:$E,""))
)</f>
        <v>Transmission Link Flow</v>
      </c>
      <c r="H341" s="1" t="str">
        <f t="shared" si="10"/>
        <v>Transmission Link from BVID Pumpline facility delivery to A_14_15N_NA3</v>
      </c>
      <c r="I341" s="1" t="str">
        <f t="shared" si="11"/>
        <v/>
      </c>
    </row>
    <row r="342" spans="1:9" x14ac:dyDescent="0.25">
      <c r="A342" t="s">
        <v>2202</v>
      </c>
      <c r="B342" t="s">
        <v>5384</v>
      </c>
      <c r="C342" t="s">
        <v>3667</v>
      </c>
      <c r="D342" s="4">
        <f>IFERROR(
    _xlfn.XLOOKUP($H342,WEAP!$F:$F,WEAP!$A:$A),
    IF($I342="","",_xlfn.XLOOKUP($I342,WEAP!$G:$G,WEAP!$A:$A,""))
)</f>
        <v>15450</v>
      </c>
      <c r="E342" s="4" t="str">
        <f>IFERROR(
    _xlfn.XLOOKUP($H342,WEAP!$F:$F,WEAP!$B:$B),
    IF($I342="","",_xlfn.XLOOKUP($I342,WEAP!$G:$G,WEAP!$B:$B,""))
)</f>
        <v>Transmission Link from YCWA North Canal Delivery to A_14_15N_NA2</v>
      </c>
      <c r="F342" s="4" t="str">
        <f>IFERROR(
    _xlfn.XLOOKUP($H342,WEAP!$F:$F,WEAP!$C:$C),
    IF($I342="","",_xlfn.XLOOKUP($I342,WEAP!$G:$G,WEAP!$C:$C,""))
)</f>
        <v>taf</v>
      </c>
      <c r="G342" s="4" t="str">
        <f>IFERROR(
    _xlfn.XLOOKUP($H342,WEAP!$F:$F,WEAP!$E:$E),
    IF($I342="","",_xlfn.XLOOKUP($I342,WEAP!$G:$G,WEAP!$E:$E,""))
)</f>
        <v>Transmission Link Flow</v>
      </c>
      <c r="H342" s="1" t="str">
        <f t="shared" si="10"/>
        <v>Transmission Link from YCWA North Canal Delivery to A_14_15N_NA2</v>
      </c>
      <c r="I342" s="1" t="str">
        <f t="shared" si="11"/>
        <v/>
      </c>
    </row>
    <row r="343" spans="1:9" x14ac:dyDescent="0.25">
      <c r="A343" t="s">
        <v>2203</v>
      </c>
      <c r="B343" t="s">
        <v>5385</v>
      </c>
      <c r="C343" t="s">
        <v>3667</v>
      </c>
      <c r="D343" s="4">
        <f>IFERROR(
    _xlfn.XLOOKUP($H343,WEAP!$F:$F,WEAP!$A:$A),
    IF($I343="","",_xlfn.XLOOKUP($I343,WEAP!$G:$G,WEAP!$A:$A,""))
)</f>
        <v>15453</v>
      </c>
      <c r="E343" s="4" t="str">
        <f>IFERROR(
    _xlfn.XLOOKUP($H343,WEAP!$F:$F,WEAP!$B:$B),
    IF($I343="","",_xlfn.XLOOKUP($I343,WEAP!$G:$G,WEAP!$B:$B,""))
)</f>
        <v>Transmission Link from YCWA South Canal Delivery to A_15S_NA</v>
      </c>
      <c r="F343" s="4" t="str">
        <f>IFERROR(
    _xlfn.XLOOKUP($H343,WEAP!$F:$F,WEAP!$C:$C),
    IF($I343="","",_xlfn.XLOOKUP($I343,WEAP!$G:$G,WEAP!$C:$C,""))
)</f>
        <v>taf</v>
      </c>
      <c r="G343" s="4" t="str">
        <f>IFERROR(
    _xlfn.XLOOKUP($H343,WEAP!$F:$F,WEAP!$E:$E),
    IF($I343="","",_xlfn.XLOOKUP($I343,WEAP!$G:$G,WEAP!$E:$E,""))
)</f>
        <v>Transmission Link Flow</v>
      </c>
      <c r="H343" s="1" t="str">
        <f t="shared" si="10"/>
        <v>Transmission Link from YCWA South Canal Delivery to A_15S_NA</v>
      </c>
      <c r="I343" s="1" t="str">
        <f t="shared" si="11"/>
        <v/>
      </c>
    </row>
    <row r="344" spans="1:9" x14ac:dyDescent="0.25">
      <c r="A344" t="s">
        <v>7739</v>
      </c>
      <c r="B344" t="s">
        <v>7739</v>
      </c>
      <c r="C344" t="s">
        <v>3667</v>
      </c>
      <c r="D344" s="4" t="str">
        <f>IFERROR(
    _xlfn.XLOOKUP($H344,WEAP!$F:$F,WEAP!$A:$A),
    IF($I344="","",_xlfn.XLOOKUP($I344,WEAP!$G:$G,WEAP!$A:$A,""))
)</f>
        <v/>
      </c>
      <c r="E344" s="4" t="str">
        <f>IFERROR(
    _xlfn.XLOOKUP($H344,WEAP!$F:$F,WEAP!$B:$B),
    IF($I344="","",_xlfn.XLOOKUP($I344,WEAP!$G:$G,WEAP!$B:$B,""))
)</f>
        <v/>
      </c>
      <c r="F344" s="4" t="str">
        <f>IFERROR(
    _xlfn.XLOOKUP($H344,WEAP!$F:$F,WEAP!$C:$C),
    IF($I344="","",_xlfn.XLOOKUP($I344,WEAP!$G:$G,WEAP!$C:$C,""))
)</f>
        <v/>
      </c>
      <c r="G344" s="4" t="str">
        <f>IFERROR(
    _xlfn.XLOOKUP($H344,WEAP!$F:$F,WEAP!$E:$E),
    IF($I344="","",_xlfn.XLOOKUP($I344,WEAP!$G:$G,WEAP!$E:$E,""))
)</f>
        <v/>
      </c>
      <c r="H344" s="1" t="str">
        <f t="shared" si="10"/>
        <v>YCWA Diversions</v>
      </c>
      <c r="I344" s="1" t="str">
        <f t="shared" si="11"/>
        <v/>
      </c>
    </row>
    <row r="345" spans="1:9" x14ac:dyDescent="0.25">
      <c r="A345" t="s">
        <v>7230</v>
      </c>
      <c r="B345" t="s">
        <v>7230</v>
      </c>
      <c r="C345" t="s">
        <v>3667</v>
      </c>
      <c r="D345" s="4" t="str">
        <f>IFERROR(
    _xlfn.XLOOKUP($H345,WEAP!$F:$F,WEAP!$A:$A),
    IF($I345="","",_xlfn.XLOOKUP($I345,WEAP!$G:$G,WEAP!$A:$A,""))
)</f>
        <v/>
      </c>
      <c r="E345" s="4" t="str">
        <f>IFERROR(
    _xlfn.XLOOKUP($H345,WEAP!$F:$F,WEAP!$B:$B),
    IF($I345="","",_xlfn.XLOOKUP($I345,WEAP!$G:$G,WEAP!$B:$B,""))
)</f>
        <v/>
      </c>
      <c r="F345" s="4" t="str">
        <f>IFERROR(
    _xlfn.XLOOKUP($H345,WEAP!$F:$F,WEAP!$C:$C),
    IF($I345="","",_xlfn.XLOOKUP($I345,WEAP!$G:$G,WEAP!$C:$C,""))
)</f>
        <v/>
      </c>
      <c r="G345" s="4" t="str">
        <f>IFERROR(
    _xlfn.XLOOKUP($H345,WEAP!$F:$F,WEAP!$E:$E),
    IF($I345="","",_xlfn.XLOOKUP($I345,WEAP!$G:$G,WEAP!$E:$E,""))
)</f>
        <v/>
      </c>
      <c r="H345" s="1" t="str">
        <f t="shared" si="10"/>
        <v>Dayflow Delta Inflow</v>
      </c>
      <c r="I345" s="1" t="str">
        <f t="shared" si="11"/>
        <v/>
      </c>
    </row>
    <row r="346" spans="1:9" x14ac:dyDescent="0.25">
      <c r="A346" t="s">
        <v>7740</v>
      </c>
      <c r="B346" t="s">
        <v>7740</v>
      </c>
      <c r="C346" t="s">
        <v>3667</v>
      </c>
      <c r="D346" s="4" t="str">
        <f>IFERROR(
    _xlfn.XLOOKUP($H346,WEAP!$F:$F,WEAP!$A:$A),
    IF($I346="","",_xlfn.XLOOKUP($I346,WEAP!$G:$G,WEAP!$A:$A,""))
)</f>
        <v/>
      </c>
      <c r="E346" s="4" t="str">
        <f>IFERROR(
    _xlfn.XLOOKUP($H346,WEAP!$F:$F,WEAP!$B:$B),
    IF($I346="","",_xlfn.XLOOKUP($I346,WEAP!$G:$G,WEAP!$B:$B,""))
)</f>
        <v/>
      </c>
      <c r="F346" s="4" t="str">
        <f>IFERROR(
    _xlfn.XLOOKUP($H346,WEAP!$F:$F,WEAP!$C:$C),
    IF($I346="","",_xlfn.XLOOKUP($I346,WEAP!$G:$G,WEAP!$C:$C,""))
)</f>
        <v/>
      </c>
      <c r="G346" s="4" t="str">
        <f>IFERROR(
    _xlfn.XLOOKUP($H346,WEAP!$F:$F,WEAP!$E:$E),
    IF($I346="","",_xlfn.XLOOKUP($I346,WEAP!$G:$G,WEAP!$E:$E,""))
)</f>
        <v/>
      </c>
      <c r="H346" s="1" t="str">
        <f t="shared" si="10"/>
        <v>Dayflow Delta Inflow Exc. Misc Inflow Terms</v>
      </c>
      <c r="I346" s="1" t="str">
        <f t="shared" si="11"/>
        <v/>
      </c>
    </row>
    <row r="347" spans="1:9" x14ac:dyDescent="0.25">
      <c r="A347" t="s">
        <v>7741</v>
      </c>
      <c r="B347" t="s">
        <v>7741</v>
      </c>
      <c r="C347" t="s">
        <v>3667</v>
      </c>
      <c r="D347" s="4" t="str">
        <f>IFERROR(
    _xlfn.XLOOKUP($H347,WEAP!$F:$F,WEAP!$A:$A),
    IF($I347="","",_xlfn.XLOOKUP($I347,WEAP!$G:$G,WEAP!$A:$A,""))
)</f>
        <v/>
      </c>
      <c r="E347" s="4" t="str">
        <f>IFERROR(
    _xlfn.XLOOKUP($H347,WEAP!$F:$F,WEAP!$B:$B),
    IF($I347="","",_xlfn.XLOOKUP($I347,WEAP!$G:$G,WEAP!$B:$B,""))
)</f>
        <v/>
      </c>
      <c r="F347" s="4" t="str">
        <f>IFERROR(
    _xlfn.XLOOKUP($H347,WEAP!$F:$F,WEAP!$C:$C),
    IF($I347="","",_xlfn.XLOOKUP($I347,WEAP!$G:$G,WEAP!$C:$C,""))
)</f>
        <v/>
      </c>
      <c r="G347" s="4" t="str">
        <f>IFERROR(
    _xlfn.XLOOKUP($H347,WEAP!$F:$F,WEAP!$E:$E),
    IF($I347="","",_xlfn.XLOOKUP($I347,WEAP!$G:$G,WEAP!$E:$E,""))
)</f>
        <v/>
      </c>
      <c r="H347" s="1" t="str">
        <f t="shared" si="10"/>
        <v>D-1641 Based Delta Inflow</v>
      </c>
      <c r="I347" s="1" t="str">
        <f t="shared" si="11"/>
        <v/>
      </c>
    </row>
    <row r="348" spans="1:9" x14ac:dyDescent="0.25">
      <c r="A348" t="s">
        <v>7229</v>
      </c>
      <c r="B348" t="s">
        <v>7229</v>
      </c>
      <c r="C348" t="s">
        <v>3667</v>
      </c>
      <c r="D348" s="4" t="str">
        <f>IFERROR(
    _xlfn.XLOOKUP($H348,WEAP!$F:$F,WEAP!$A:$A),
    IF($I348="","",_xlfn.XLOOKUP($I348,WEAP!$G:$G,WEAP!$A:$A,""))
)</f>
        <v/>
      </c>
      <c r="E348" s="4" t="str">
        <f>IFERROR(
    _xlfn.XLOOKUP($H348,WEAP!$F:$F,WEAP!$B:$B),
    IF($I348="","",_xlfn.XLOOKUP($I348,WEAP!$G:$G,WEAP!$B:$B,""))
)</f>
        <v/>
      </c>
      <c r="F348" s="4" t="str">
        <f>IFERROR(
    _xlfn.XLOOKUP($H348,WEAP!$F:$F,WEAP!$C:$C),
    IF($I348="","",_xlfn.XLOOKUP($I348,WEAP!$G:$G,WEAP!$C:$C,""))
)</f>
        <v/>
      </c>
      <c r="G348" s="4" t="str">
        <f>IFERROR(
    _xlfn.XLOOKUP($H348,WEAP!$F:$F,WEAP!$E:$E),
    IF($I348="","",_xlfn.XLOOKUP($I348,WEAP!$G:$G,WEAP!$E:$E,""))
)</f>
        <v/>
      </c>
      <c r="H348" s="1" t="str">
        <f t="shared" si="10"/>
        <v>CalSim II Based Delta Inflow</v>
      </c>
      <c r="I348" s="1" t="str">
        <f t="shared" si="11"/>
        <v/>
      </c>
    </row>
    <row r="349" spans="1:9" x14ac:dyDescent="0.25">
      <c r="A349" t="s">
        <v>7742</v>
      </c>
      <c r="B349" t="s">
        <v>7742</v>
      </c>
      <c r="C349" t="s">
        <v>3667</v>
      </c>
      <c r="D349" s="4" t="str">
        <f>IFERROR(
    _xlfn.XLOOKUP($H349,WEAP!$F:$F,WEAP!$A:$A),
    IF($I349="","",_xlfn.XLOOKUP($I349,WEAP!$G:$G,WEAP!$A:$A,""))
)</f>
        <v/>
      </c>
      <c r="E349" s="4" t="str">
        <f>IFERROR(
    _xlfn.XLOOKUP($H349,WEAP!$F:$F,WEAP!$B:$B),
    IF($I349="","",_xlfn.XLOOKUP($I349,WEAP!$G:$G,WEAP!$B:$B,""))
)</f>
        <v/>
      </c>
      <c r="F349" s="4" t="str">
        <f>IFERROR(
    _xlfn.XLOOKUP($H349,WEAP!$F:$F,WEAP!$C:$C),
    IF($I349="","",_xlfn.XLOOKUP($I349,WEAP!$G:$G,WEAP!$C:$C,""))
)</f>
        <v/>
      </c>
      <c r="G349" s="4" t="str">
        <f>IFERROR(
    _xlfn.XLOOKUP($H349,WEAP!$F:$F,WEAP!$E:$E),
    IF($I349="","",_xlfn.XLOOKUP($I349,WEAP!$G:$G,WEAP!$E:$E,""))
)</f>
        <v/>
      </c>
      <c r="H349" s="1" t="str">
        <f t="shared" si="10"/>
        <v>Total Delta Inflow</v>
      </c>
      <c r="I349" s="1" t="str">
        <f t="shared" si="11"/>
        <v/>
      </c>
    </row>
    <row r="350" spans="1:9" x14ac:dyDescent="0.25">
      <c r="A350" t="s">
        <v>7743</v>
      </c>
      <c r="B350" t="s">
        <v>7743</v>
      </c>
      <c r="C350" t="s">
        <v>3667</v>
      </c>
      <c r="D350" s="4" t="str">
        <f>IFERROR(
    _xlfn.XLOOKUP($H350,WEAP!$F:$F,WEAP!$A:$A),
    IF($I350="","",_xlfn.XLOOKUP($I350,WEAP!$G:$G,WEAP!$A:$A,""))
)</f>
        <v/>
      </c>
      <c r="E350" s="4" t="str">
        <f>IFERROR(
    _xlfn.XLOOKUP($H350,WEAP!$F:$F,WEAP!$B:$B),
    IF($I350="","",_xlfn.XLOOKUP($I350,WEAP!$G:$G,WEAP!$B:$B,""))
)</f>
        <v/>
      </c>
      <c r="F350" s="4" t="str">
        <f>IFERROR(
    _xlfn.XLOOKUP($H350,WEAP!$F:$F,WEAP!$C:$C),
    IF($I350="","",_xlfn.XLOOKUP($I350,WEAP!$G:$G,WEAP!$C:$C,""))
)</f>
        <v/>
      </c>
      <c r="G350" s="4" t="str">
        <f>IFERROR(
    _xlfn.XLOOKUP($H350,WEAP!$F:$F,WEAP!$E:$E),
    IF($I350="","",_xlfn.XLOOKUP($I350,WEAP!$G:$G,WEAP!$E:$E,""))
)</f>
        <v/>
      </c>
      <c r="H350" s="1" t="str">
        <f t="shared" si="10"/>
        <v>Valley Accretion</v>
      </c>
      <c r="I350" s="1" t="str">
        <f t="shared" si="11"/>
        <v/>
      </c>
    </row>
    <row r="351" spans="1:9" x14ac:dyDescent="0.25">
      <c r="A351" t="s">
        <v>7744</v>
      </c>
      <c r="B351" t="s">
        <v>7744</v>
      </c>
      <c r="C351" t="s">
        <v>3667</v>
      </c>
      <c r="D351" s="4" t="str">
        <f>IFERROR(
    _xlfn.XLOOKUP($H351,WEAP!$F:$F,WEAP!$A:$A),
    IF($I351="","",_xlfn.XLOOKUP($I351,WEAP!$G:$G,WEAP!$A:$A,""))
)</f>
        <v/>
      </c>
      <c r="E351" s="4" t="str">
        <f>IFERROR(
    _xlfn.XLOOKUP($H351,WEAP!$F:$F,WEAP!$B:$B),
    IF($I351="","",_xlfn.XLOOKUP($I351,WEAP!$G:$G,WEAP!$B:$B,""))
)</f>
        <v/>
      </c>
      <c r="F351" s="4" t="str">
        <f>IFERROR(
    _xlfn.XLOOKUP($H351,WEAP!$F:$F,WEAP!$C:$C),
    IF($I351="","",_xlfn.XLOOKUP($I351,WEAP!$G:$G,WEAP!$C:$C,""))
)</f>
        <v/>
      </c>
      <c r="G351" s="4" t="str">
        <f>IFERROR(
    _xlfn.XLOOKUP($H351,WEAP!$F:$F,WEAP!$E:$E),
    IF($I351="","",_xlfn.XLOOKUP($I351,WEAP!$G:$G,WEAP!$E:$E,""))
)</f>
        <v/>
      </c>
      <c r="H351" s="1" t="str">
        <f t="shared" si="10"/>
        <v>Valley Depletion</v>
      </c>
      <c r="I351" s="1" t="str">
        <f t="shared" si="11"/>
        <v/>
      </c>
    </row>
    <row r="352" spans="1:9" x14ac:dyDescent="0.25">
      <c r="A352" t="s">
        <v>7745</v>
      </c>
      <c r="B352" t="s">
        <v>7745</v>
      </c>
      <c r="C352" t="s">
        <v>3667</v>
      </c>
      <c r="D352" s="4" t="str">
        <f>IFERROR(
    _xlfn.XLOOKUP($H352,WEAP!$F:$F,WEAP!$A:$A),
    IF($I352="","",_xlfn.XLOOKUP($I352,WEAP!$G:$G,WEAP!$A:$A,""))
)</f>
        <v/>
      </c>
      <c r="E352" s="4" t="str">
        <f>IFERROR(
    _xlfn.XLOOKUP($H352,WEAP!$F:$F,WEAP!$B:$B),
    IF($I352="","",_xlfn.XLOOKUP($I352,WEAP!$G:$G,WEAP!$B:$B,""))
)</f>
        <v/>
      </c>
      <c r="F352" s="4" t="str">
        <f>IFERROR(
    _xlfn.XLOOKUP($H352,WEAP!$F:$F,WEAP!$C:$C),
    IF($I352="","",_xlfn.XLOOKUP($I352,WEAP!$G:$G,WEAP!$C:$C,""))
)</f>
        <v/>
      </c>
      <c r="G352" s="4" t="str">
        <f>IFERROR(
    _xlfn.XLOOKUP($H352,WEAP!$F:$F,WEAP!$E:$E),
    IF($I352="","",_xlfn.XLOOKUP($I352,WEAP!$G:$G,WEAP!$E:$E,""))
)</f>
        <v/>
      </c>
      <c r="H352" s="1" t="str">
        <f t="shared" si="10"/>
        <v>CalSim II Based Delta Inflow Inc. CalSim II Hydrology Adjustment</v>
      </c>
      <c r="I352" s="1" t="str">
        <f t="shared" si="11"/>
        <v/>
      </c>
    </row>
    <row r="353" spans="1:9" x14ac:dyDescent="0.25">
      <c r="B353" t="s">
        <v>12929</v>
      </c>
      <c r="C353" t="s">
        <v>3667</v>
      </c>
      <c r="D353" s="4" t="str">
        <f>IFERROR(
    _xlfn.XLOOKUP($H353,WEAP!$F:$F,WEAP!$A:$A),
    IF($I353="","",_xlfn.XLOOKUP($I353,WEAP!$G:$G,WEAP!$A:$A,""))
)</f>
        <v/>
      </c>
      <c r="E353" s="4" t="str">
        <f>IFERROR(
    _xlfn.XLOOKUP($H353,WEAP!$F:$F,WEAP!$B:$B),
    IF($I353="","",_xlfn.XLOOKUP($I353,WEAP!$G:$G,WEAP!$B:$B,""))
)</f>
        <v/>
      </c>
      <c r="F353" s="4" t="str">
        <f>IFERROR(
    _xlfn.XLOOKUP($H353,WEAP!$F:$F,WEAP!$C:$C),
    IF($I353="","",_xlfn.XLOOKUP($I353,WEAP!$G:$G,WEAP!$C:$C,""))
)</f>
        <v/>
      </c>
      <c r="G353" s="4" t="str">
        <f>IFERROR(
    _xlfn.XLOOKUP($H353,WEAP!$F:$F,WEAP!$E:$E),
    IF($I353="","",_xlfn.XLOOKUP($I353,WEAP!$G:$G,WEAP!$E:$E,""))
)</f>
        <v/>
      </c>
      <c r="H353" s="1" t="str">
        <f t="shared" si="10"/>
        <v>Net CalSim II Hydrology Adjustment</v>
      </c>
      <c r="I353" s="1" t="str">
        <f t="shared" si="11"/>
        <v/>
      </c>
    </row>
    <row r="354" spans="1:9" x14ac:dyDescent="0.25">
      <c r="A354" t="s">
        <v>7746</v>
      </c>
      <c r="B354" t="s">
        <v>7746</v>
      </c>
      <c r="C354" t="s">
        <v>3667</v>
      </c>
      <c r="D354" s="4" t="str">
        <f>IFERROR(
    _xlfn.XLOOKUP($H354,WEAP!$F:$F,WEAP!$A:$A),
    IF($I354="","",_xlfn.XLOOKUP($I354,WEAP!$G:$G,WEAP!$A:$A,""))
)</f>
        <v/>
      </c>
      <c r="E354" s="4" t="str">
        <f>IFERROR(
    _xlfn.XLOOKUP($H354,WEAP!$F:$F,WEAP!$B:$B),
    IF($I354="","",_xlfn.XLOOKUP($I354,WEAP!$G:$G,WEAP!$B:$B,""))
)</f>
        <v/>
      </c>
      <c r="F354" s="4" t="str">
        <f>IFERROR(
    _xlfn.XLOOKUP($H354,WEAP!$F:$F,WEAP!$C:$C),
    IF($I354="","",_xlfn.XLOOKUP($I354,WEAP!$G:$G,WEAP!$C:$C,""))
)</f>
        <v/>
      </c>
      <c r="G354" s="4" t="str">
        <f>IFERROR(
    _xlfn.XLOOKUP($H354,WEAP!$F:$F,WEAP!$E:$E),
    IF($I354="","",_xlfn.XLOOKUP($I354,WEAP!$G:$G,WEAP!$E:$E,""))
)</f>
        <v/>
      </c>
      <c r="H354" s="1" t="str">
        <f t="shared" si="10"/>
        <v>Delta Inflow less Project Storage Release</v>
      </c>
      <c r="I354" s="1" t="str">
        <f t="shared" si="11"/>
        <v/>
      </c>
    </row>
    <row r="355" spans="1:9" x14ac:dyDescent="0.25">
      <c r="A355" t="s">
        <v>7241</v>
      </c>
      <c r="B355" t="s">
        <v>5340</v>
      </c>
      <c r="C355" t="s">
        <v>3667</v>
      </c>
      <c r="D355" s="4">
        <f>IFERROR(
    _xlfn.XLOOKUP($H355,WEAP!$F:$F,WEAP!$A:$A),
    IF($I355="","",_xlfn.XLOOKUP($I355,WEAP!$G:$G,WEAP!$A:$A,""))
)</f>
        <v>1635</v>
      </c>
      <c r="E355" s="4" t="str">
        <f>IFERROR(
    _xlfn.XLOOKUP($H355,WEAP!$F:$F,WEAP!$B:$B),
    IF($I355="","",_xlfn.XLOOKUP($I355,WEAP!$G:$G,WEAP!$B:$B,""))
)</f>
        <v>Sacramento River 261 \ REG MRDO</v>
      </c>
      <c r="F355" s="4" t="str">
        <f>IFERROR(
    _xlfn.XLOOKUP($H355,WEAP!$F:$F,WEAP!$C:$C),
    IF($I355="","",_xlfn.XLOOKUP($I355,WEAP!$G:$G,WEAP!$C:$C,""))
)</f>
        <v>taf</v>
      </c>
      <c r="G355" s="4" t="str">
        <f>IFERROR(
    _xlfn.XLOOKUP($H355,WEAP!$F:$F,WEAP!$E:$E),
    IF($I355="","",_xlfn.XLOOKUP($I355,WEAP!$G:$G,WEAP!$E:$E,""))
)</f>
        <v>Streamflow (below node or reach listed)</v>
      </c>
      <c r="H355" s="1" t="str">
        <f t="shared" si="10"/>
        <v>Sacramento River \ REG MRDO</v>
      </c>
      <c r="I355" s="1" t="str">
        <f t="shared" si="11"/>
        <v>261 \ REG MRDO</v>
      </c>
    </row>
    <row r="356" spans="1:9" x14ac:dyDescent="0.25">
      <c r="A356" t="s">
        <v>7241</v>
      </c>
      <c r="B356" t="s">
        <v>4409</v>
      </c>
      <c r="C356" t="s">
        <v>3667</v>
      </c>
      <c r="D356" s="4">
        <f>IFERROR(
    _xlfn.XLOOKUP($H356,WEAP!$F:$F,WEAP!$A:$A),
    IF($I356="","",_xlfn.XLOOKUP($I356,WEAP!$G:$G,WEAP!$A:$A,""))
)</f>
        <v>12537</v>
      </c>
      <c r="E356" s="4" t="str">
        <f>IFERROR(
    _xlfn.XLOOKUP($H356,WEAP!$F:$F,WEAP!$B:$B),
    IF($I356="","",_xlfn.XLOOKUP($I356,WEAP!$G:$G,WEAP!$B:$B,""))
)</f>
        <v>Sacramento River 271 \ SWRCB Delta</v>
      </c>
      <c r="F356" s="4" t="str">
        <f>IFERROR(
    _xlfn.XLOOKUP($H356,WEAP!$F:$F,WEAP!$C:$C),
    IF($I356="","",_xlfn.XLOOKUP($I356,WEAP!$G:$G,WEAP!$C:$C,""))
)</f>
        <v>taf</v>
      </c>
      <c r="G356" s="4" t="str">
        <f>IFERROR(
    _xlfn.XLOOKUP($H356,WEAP!$F:$F,WEAP!$E:$E),
    IF($I356="","",_xlfn.XLOOKUP($I356,WEAP!$G:$G,WEAP!$E:$E,""))
)</f>
        <v>Streamflow (below node or reach listed)</v>
      </c>
      <c r="H356" s="1" t="str">
        <f t="shared" si="10"/>
        <v>Sacramento River \ SWRCB Delta</v>
      </c>
      <c r="I356" s="1" t="str">
        <f t="shared" si="11"/>
        <v>271 \ SWRCB Delta</v>
      </c>
    </row>
    <row r="357" spans="1:9" x14ac:dyDescent="0.25">
      <c r="A357" t="s">
        <v>7237</v>
      </c>
      <c r="B357" t="s">
        <v>7237</v>
      </c>
      <c r="C357" t="s">
        <v>3667</v>
      </c>
      <c r="D357" s="4" t="str">
        <f>IFERROR(
    _xlfn.XLOOKUP($H357,WEAP!$F:$F,WEAP!$A:$A),
    IF($I357="","",_xlfn.XLOOKUP($I357,WEAP!$G:$G,WEAP!$A:$A,""))
)</f>
        <v/>
      </c>
      <c r="E357" s="4" t="str">
        <f>IFERROR(
    _xlfn.XLOOKUP($H357,WEAP!$F:$F,WEAP!$B:$B),
    IF($I357="","",_xlfn.XLOOKUP($I357,WEAP!$G:$G,WEAP!$B:$B,""))
)</f>
        <v/>
      </c>
      <c r="F357" s="4" t="str">
        <f>IFERROR(
    _xlfn.XLOOKUP($H357,WEAP!$F:$F,WEAP!$C:$C),
    IF($I357="","",_xlfn.XLOOKUP($I357,WEAP!$G:$G,WEAP!$C:$C,""))
)</f>
        <v/>
      </c>
      <c r="G357" s="4" t="str">
        <f>IFERROR(
    _xlfn.XLOOKUP($H357,WEAP!$F:$F,WEAP!$E:$E),
    IF($I357="","",_xlfn.XLOOKUP($I357,WEAP!$G:$G,WEAP!$E:$E,""))
)</f>
        <v/>
      </c>
      <c r="H357" s="1" t="str">
        <f t="shared" si="10"/>
        <v>Required Delta Outflow for X2 and MRDO TAF</v>
      </c>
      <c r="I357" s="1" t="str">
        <f t="shared" si="11"/>
        <v/>
      </c>
    </row>
    <row r="358" spans="1:9" x14ac:dyDescent="0.25">
      <c r="A358" t="s">
        <v>7747</v>
      </c>
      <c r="B358" t="s">
        <v>7236</v>
      </c>
      <c r="C358" t="s">
        <v>3667</v>
      </c>
      <c r="D358" s="4" t="str">
        <f>IFERROR(
    _xlfn.XLOOKUP($H358,WEAP!$F:$F,WEAP!$A:$A),
    IF($I358="","",_xlfn.XLOOKUP($I358,WEAP!$G:$G,WEAP!$A:$A,""))
)</f>
        <v/>
      </c>
      <c r="E358" s="4" t="str">
        <f>IFERROR(
    _xlfn.XLOOKUP($H358,WEAP!$F:$F,WEAP!$B:$B),
    IF($I358="","",_xlfn.XLOOKUP($I358,WEAP!$G:$G,WEAP!$B:$B,""))
)</f>
        <v/>
      </c>
      <c r="F358" s="4" t="str">
        <f>IFERROR(
    _xlfn.XLOOKUP($H358,WEAP!$F:$F,WEAP!$C:$C),
    IF($I358="","",_xlfn.XLOOKUP($I358,WEAP!$G:$G,WEAP!$C:$C,""))
)</f>
        <v/>
      </c>
      <c r="G358" s="4" t="str">
        <f>IFERROR(
    _xlfn.XLOOKUP($H358,WEAP!$F:$F,WEAP!$E:$E),
    IF($I358="","",_xlfn.XLOOKUP($I358,WEAP!$G:$G,WEAP!$E:$E,""))
)</f>
        <v/>
      </c>
      <c r="H358" s="1" t="str">
        <f t="shared" si="10"/>
        <v>REG MRDO TAF</v>
      </c>
      <c r="I358" s="1" t="str">
        <f t="shared" si="11"/>
        <v/>
      </c>
    </row>
    <row r="359" spans="1:9" x14ac:dyDescent="0.25">
      <c r="A359" t="s">
        <v>7748</v>
      </c>
      <c r="B359" t="s">
        <v>7235</v>
      </c>
      <c r="C359" t="s">
        <v>3667</v>
      </c>
      <c r="D359" s="4" t="str">
        <f>IFERROR(
    _xlfn.XLOOKUP($H359,WEAP!$F:$F,WEAP!$A:$A),
    IF($I359="","",_xlfn.XLOOKUP($I359,WEAP!$G:$G,WEAP!$A:$A,""))
)</f>
        <v/>
      </c>
      <c r="E359" s="4" t="str">
        <f>IFERROR(
    _xlfn.XLOOKUP($H359,WEAP!$F:$F,WEAP!$B:$B),
    IF($I359="","",_xlfn.XLOOKUP($I359,WEAP!$G:$G,WEAP!$B:$B,""))
)</f>
        <v/>
      </c>
      <c r="F359" s="4" t="str">
        <f>IFERROR(
    _xlfn.XLOOKUP($H359,WEAP!$F:$F,WEAP!$C:$C),
    IF($I359="","",_xlfn.XLOOKUP($I359,WEAP!$G:$G,WEAP!$C:$C,""))
)</f>
        <v/>
      </c>
      <c r="G359" s="4" t="str">
        <f>IFERROR(
    _xlfn.XLOOKUP($H359,WEAP!$F:$F,WEAP!$E:$E),
    IF($I359="","",_xlfn.XLOOKUP($I359,WEAP!$G:$G,WEAP!$E:$E,""))
)</f>
        <v/>
      </c>
      <c r="H359" s="1" t="str">
        <f t="shared" si="10"/>
        <v>REG X2 TAF</v>
      </c>
      <c r="I359" s="1" t="str">
        <f t="shared" si="11"/>
        <v/>
      </c>
    </row>
    <row r="360" spans="1:9" x14ac:dyDescent="0.25">
      <c r="B360" t="s">
        <v>12930</v>
      </c>
      <c r="C360" t="s">
        <v>3667</v>
      </c>
      <c r="D360" s="4">
        <f>IFERROR(
    _xlfn.XLOOKUP($H360,WEAP!$F:$F,WEAP!$A:$A),
    IF($I360="","",_xlfn.XLOOKUP($I360,WEAP!$G:$G,WEAP!$A:$A,""))
)</f>
        <v>11996</v>
      </c>
      <c r="E360" s="4" t="str">
        <f>IFERROR(
    _xlfn.XLOOKUP($H360,WEAP!$F:$F,WEAP!$B:$B),
    IF($I360="","",_xlfn.XLOOKUP($I360,WEAP!$G:$G,WEAP!$B:$B,""))
)</f>
        <v>REG Delta Salinity GModel</v>
      </c>
      <c r="F360" s="4" t="str">
        <f>IFERROR(
    _xlfn.XLOOKUP($H360,WEAP!$F:$F,WEAP!$C:$C),
    IF($I360="","",_xlfn.XLOOKUP($I360,WEAP!$G:$G,WEAP!$C:$C,""))
)</f>
        <v>cfs</v>
      </c>
      <c r="G360" s="4" t="str">
        <f>IFERROR(
    _xlfn.XLOOKUP($H360,WEAP!$F:$F,WEAP!$E:$E),
    IF($I360="","",_xlfn.XLOOKUP($I360,WEAP!$G:$G,WEAP!$E:$E,""))
)</f>
        <v>Instream Flow Requirement</v>
      </c>
      <c r="H360" s="1" t="str">
        <f t="shared" si="10"/>
        <v>REG Delta Salinity Gmodel</v>
      </c>
      <c r="I360" s="1" t="str">
        <f t="shared" si="11"/>
        <v/>
      </c>
    </row>
    <row r="361" spans="1:9" x14ac:dyDescent="0.25">
      <c r="A361" t="s">
        <v>7238</v>
      </c>
      <c r="B361" t="s">
        <v>7238</v>
      </c>
      <c r="C361" t="s">
        <v>3667</v>
      </c>
      <c r="D361" s="4" t="str">
        <f>IFERROR(
    _xlfn.XLOOKUP($H361,WEAP!$F:$F,WEAP!$A:$A),
    IF($I361="","",_xlfn.XLOOKUP($I361,WEAP!$G:$G,WEAP!$A:$A,""))
)</f>
        <v/>
      </c>
      <c r="E361" s="4" t="str">
        <f>IFERROR(
    _xlfn.XLOOKUP($H361,WEAP!$F:$F,WEAP!$B:$B),
    IF($I361="","",_xlfn.XLOOKUP($I361,WEAP!$G:$G,WEAP!$B:$B,""))
)</f>
        <v/>
      </c>
      <c r="F361" s="4" t="str">
        <f>IFERROR(
    _xlfn.XLOOKUP($H361,WEAP!$F:$F,WEAP!$C:$C),
    IF($I361="","",_xlfn.XLOOKUP($I361,WEAP!$G:$G,WEAP!$C:$C,""))
)</f>
        <v/>
      </c>
      <c r="G361" s="4" t="str">
        <f>IFERROR(
    _xlfn.XLOOKUP($H361,WEAP!$F:$F,WEAP!$E:$E),
    IF($I361="","",_xlfn.XLOOKUP($I361,WEAP!$G:$G,WEAP!$E:$E,""))
)</f>
        <v/>
      </c>
      <c r="H361" s="1" t="str">
        <f t="shared" si="10"/>
        <v>REG Delta Salinity ANN TAF</v>
      </c>
      <c r="I361" s="1" t="str">
        <f t="shared" si="11"/>
        <v/>
      </c>
    </row>
    <row r="362" spans="1:9" x14ac:dyDescent="0.25">
      <c r="B362" t="s">
        <v>7749</v>
      </c>
      <c r="C362" t="s">
        <v>3667</v>
      </c>
      <c r="D362" s="4" t="str">
        <f>IFERROR(
    _xlfn.XLOOKUP($H362,WEAP!$F:$F,WEAP!$A:$A),
    IF($I362="","",_xlfn.XLOOKUP($I362,WEAP!$G:$G,WEAP!$A:$A,""))
)</f>
        <v/>
      </c>
      <c r="E362" s="4" t="str">
        <f>IFERROR(
    _xlfn.XLOOKUP($H362,WEAP!$F:$F,WEAP!$B:$B),
    IF($I362="","",_xlfn.XLOOKUP($I362,WEAP!$G:$G,WEAP!$B:$B,""))
)</f>
        <v/>
      </c>
      <c r="F362" s="4" t="str">
        <f>IFERROR(
    _xlfn.XLOOKUP($H362,WEAP!$F:$F,WEAP!$C:$C),
    IF($I362="","",_xlfn.XLOOKUP($I362,WEAP!$G:$G,WEAP!$C:$C,""))
)</f>
        <v/>
      </c>
      <c r="G362" s="4" t="str">
        <f>IFERROR(
    _xlfn.XLOOKUP($H362,WEAP!$F:$F,WEAP!$E:$E),
    IF($I362="","",_xlfn.XLOOKUP($I362,WEAP!$G:$G,WEAP!$E:$E,""))
)</f>
        <v/>
      </c>
      <c r="H362" s="1" t="str">
        <f t="shared" si="10"/>
        <v>SalinityOutflowRqment_prevTS</v>
      </c>
      <c r="I362" s="1" t="str">
        <f t="shared" si="11"/>
        <v/>
      </c>
    </row>
    <row r="363" spans="1:9" x14ac:dyDescent="0.25">
      <c r="A363" t="s">
        <v>7239</v>
      </c>
      <c r="B363" t="s">
        <v>7239</v>
      </c>
      <c r="C363" t="s">
        <v>3667</v>
      </c>
      <c r="D363" s="4" t="str">
        <f>IFERROR(
    _xlfn.XLOOKUP($H363,WEAP!$F:$F,WEAP!$A:$A),
    IF($I363="","",_xlfn.XLOOKUP($I363,WEAP!$G:$G,WEAP!$A:$A,""))
)</f>
        <v/>
      </c>
      <c r="E363" s="4" t="str">
        <f>IFERROR(
    _xlfn.XLOOKUP($H363,WEAP!$F:$F,WEAP!$B:$B),
    IF($I363="","",_xlfn.XLOOKUP($I363,WEAP!$G:$G,WEAP!$B:$B,""))
)</f>
        <v/>
      </c>
      <c r="F363" s="4" t="str">
        <f>IFERROR(
    _xlfn.XLOOKUP($H363,WEAP!$F:$F,WEAP!$C:$C),
    IF($I363="","",_xlfn.XLOOKUP($I363,WEAP!$G:$G,WEAP!$C:$C,""))
)</f>
        <v/>
      </c>
      <c r="G363" s="4" t="str">
        <f>IFERROR(
    _xlfn.XLOOKUP($H363,WEAP!$F:$F,WEAP!$E:$E),
    IF($I363="","",_xlfn.XLOOKUP($I363,WEAP!$G:$G,WEAP!$E:$E,""))
)</f>
        <v/>
      </c>
      <c r="H363" s="1" t="str">
        <f t="shared" si="10"/>
        <v>Required Delta Outflow</v>
      </c>
      <c r="I363" s="1" t="str">
        <f t="shared" si="11"/>
        <v/>
      </c>
    </row>
    <row r="364" spans="1:9" x14ac:dyDescent="0.25">
      <c r="A364" t="s">
        <v>7240</v>
      </c>
      <c r="B364" t="s">
        <v>7240</v>
      </c>
      <c r="C364" t="s">
        <v>3667</v>
      </c>
      <c r="D364" s="4" t="str">
        <f>IFERROR(
    _xlfn.XLOOKUP($H364,WEAP!$F:$F,WEAP!$A:$A),
    IF($I364="","",_xlfn.XLOOKUP($I364,WEAP!$G:$G,WEAP!$A:$A,""))
)</f>
        <v/>
      </c>
      <c r="E364" s="4" t="str">
        <f>IFERROR(
    _xlfn.XLOOKUP($H364,WEAP!$F:$F,WEAP!$B:$B),
    IF($I364="","",_xlfn.XLOOKUP($I364,WEAP!$G:$G,WEAP!$B:$B,""))
)</f>
        <v/>
      </c>
      <c r="F364" s="4" t="str">
        <f>IFERROR(
    _xlfn.XLOOKUP($H364,WEAP!$F:$F,WEAP!$C:$C),
    IF($I364="","",_xlfn.XLOOKUP($I364,WEAP!$G:$G,WEAP!$C:$C,""))
)</f>
        <v/>
      </c>
      <c r="G364" s="4" t="str">
        <f>IFERROR(
    _xlfn.XLOOKUP($H364,WEAP!$F:$F,WEAP!$E:$E),
    IF($I364="","",_xlfn.XLOOKUP($I364,WEAP!$G:$G,WEAP!$E:$E,""))
)</f>
        <v/>
      </c>
      <c r="H364" s="1" t="str">
        <f t="shared" si="10"/>
        <v>Surplus Delta Outflow</v>
      </c>
      <c r="I364" s="1" t="str">
        <f t="shared" si="11"/>
        <v/>
      </c>
    </row>
    <row r="365" spans="1:9" x14ac:dyDescent="0.25">
      <c r="A365" t="s">
        <v>1074</v>
      </c>
      <c r="B365" t="s">
        <v>5113</v>
      </c>
      <c r="C365" t="s">
        <v>3667</v>
      </c>
      <c r="D365" s="4">
        <f>IFERROR(
    _xlfn.XLOOKUP($H365,WEAP!$F:$F,WEAP!$A:$A),
    IF($I365="","",_xlfn.XLOOKUP($I365,WEAP!$G:$G,WEAP!$A:$A,""))
)</f>
        <v>11869</v>
      </c>
      <c r="E365" s="4" t="str">
        <f>IFERROR(
    _xlfn.XLOOKUP($H365,WEAP!$F:$F,WEAP!$B:$B),
    IF($I365="","",_xlfn.XLOOKUP($I365,WEAP!$G:$G,WEAP!$B:$B,""))
)</f>
        <v>Marsh Creek   5 \ I_MSH015 Inflow</v>
      </c>
      <c r="F365" s="4" t="str">
        <f>IFERROR(
    _xlfn.XLOOKUP($H365,WEAP!$F:$F,WEAP!$C:$C),
    IF($I365="","",_xlfn.XLOOKUP($I365,WEAP!$G:$G,WEAP!$C:$C,""))
)</f>
        <v>taf</v>
      </c>
      <c r="G365" s="4" t="str">
        <f>IFERROR(
    _xlfn.XLOOKUP($H365,WEAP!$F:$F,WEAP!$E:$E),
    IF($I365="","",_xlfn.XLOOKUP($I365,WEAP!$G:$G,WEAP!$E:$E,""))
)</f>
        <v>Streamflow (below node or reach listed)</v>
      </c>
      <c r="H365" s="1" t="str">
        <f t="shared" si="10"/>
        <v>Marsh Creek \ I_MSH015 Inflow</v>
      </c>
      <c r="I365" s="1" t="str">
        <f t="shared" si="11"/>
        <v>5 \ I_MSH015 Inflow</v>
      </c>
    </row>
    <row r="366" spans="1:9" x14ac:dyDescent="0.25">
      <c r="A366" t="s">
        <v>1788</v>
      </c>
      <c r="B366" t="s">
        <v>5170</v>
      </c>
      <c r="C366" t="s">
        <v>3667</v>
      </c>
      <c r="D366" s="4">
        <f>IFERROR(
    _xlfn.XLOOKUP($H366,WEAP!$F:$F,WEAP!$A:$A),
    IF($I366="","",_xlfn.XLOOKUP($I366,WEAP!$G:$G,WEAP!$A:$A,""))
)</f>
        <v>7648</v>
      </c>
      <c r="E366" s="4" t="str">
        <f>IFERROR(
    _xlfn.XLOOKUP($H366,WEAP!$F:$F,WEAP!$B:$B),
    IF($I366="","",_xlfn.XLOOKUP($I366,WEAP!$G:$G,WEAP!$B:$B,""))
)</f>
        <v>Sacramento River 211 \ Sacramento River RM 048</v>
      </c>
      <c r="F366" s="4" t="str">
        <f>IFERROR(
    _xlfn.XLOOKUP($H366,WEAP!$F:$F,WEAP!$C:$C),
    IF($I366="","",_xlfn.XLOOKUP($I366,WEAP!$G:$G,WEAP!$C:$C,""))
)</f>
        <v>taf</v>
      </c>
      <c r="G366" s="4" t="str">
        <f>IFERROR(
    _xlfn.XLOOKUP($H366,WEAP!$F:$F,WEAP!$E:$E),
    IF($I366="","",_xlfn.XLOOKUP($I366,WEAP!$G:$G,WEAP!$E:$E,""))
)</f>
        <v>Streamflow (below node or reach listed)</v>
      </c>
      <c r="H366" s="1" t="str">
        <f t="shared" si="10"/>
        <v>Sacramento River \ Sacramento River RM 048</v>
      </c>
      <c r="I366" s="1" t="str">
        <f t="shared" si="11"/>
        <v>211 \ Sacramento River RM 048</v>
      </c>
    </row>
    <row r="367" spans="1:9" x14ac:dyDescent="0.25">
      <c r="A367" t="s">
        <v>1872</v>
      </c>
      <c r="B367" t="s">
        <v>4411</v>
      </c>
      <c r="C367" t="s">
        <v>3667</v>
      </c>
      <c r="D367" s="4">
        <f>IFERROR(
    _xlfn.XLOOKUP($H367,WEAP!$F:$F,WEAP!$A:$A),
    IF($I367="","",_xlfn.XLOOKUP($I367,WEAP!$G:$G,WEAP!$A:$A,""))
)</f>
        <v>1289</v>
      </c>
      <c r="E367" s="4" t="str">
        <f>IFERROR(
    _xlfn.XLOOKUP($H367,WEAP!$F:$F,WEAP!$B:$B),
    IF($I367="","",_xlfn.XLOOKUP($I367,WEAP!$G:$G,WEAP!$B:$B,""))
)</f>
        <v>Yolo Bypass  22 \ Reach</v>
      </c>
      <c r="F367" s="4" t="str">
        <f>IFERROR(
    _xlfn.XLOOKUP($H367,WEAP!$F:$F,WEAP!$C:$C),
    IF($I367="","",_xlfn.XLOOKUP($I367,WEAP!$G:$G,WEAP!$C:$C,""))
)</f>
        <v>taf</v>
      </c>
      <c r="G367" s="4" t="str">
        <f>IFERROR(
    _xlfn.XLOOKUP($H367,WEAP!$F:$F,WEAP!$E:$E),
    IF($I367="","",_xlfn.XLOOKUP($I367,WEAP!$G:$G,WEAP!$E:$E,""))
)</f>
        <v>Streamflow (below node or reach listed)</v>
      </c>
      <c r="H367" s="1" t="str">
        <f t="shared" si="10"/>
        <v>Yolo Bypass 22 \ Reach</v>
      </c>
      <c r="I367" s="1" t="str">
        <f t="shared" si="11"/>
        <v/>
      </c>
    </row>
    <row r="368" spans="1:9" x14ac:dyDescent="0.25">
      <c r="A368" t="s">
        <v>1758</v>
      </c>
      <c r="B368" t="s">
        <v>7310</v>
      </c>
      <c r="C368" t="s">
        <v>3667</v>
      </c>
      <c r="D368" s="4">
        <f>IFERROR(
    _xlfn.XLOOKUP($H368,WEAP!$F:$F,WEAP!$A:$A),
    IF($I368="","",_xlfn.XLOOKUP($I368,WEAP!$G:$G,WEAP!$A:$A,""))
)</f>
        <v>4740</v>
      </c>
      <c r="E368" s="4" t="str">
        <f>IFERROR(
    _xlfn.XLOOKUP($H368,WEAP!$F:$F,WEAP!$B:$B),
    IF($I368="","",_xlfn.XLOOKUP($I368,WEAP!$G:$G,WEAP!$B:$B,""))
)</f>
        <v>Mokelumne River  37 \ Mokelumne River RM 035</v>
      </c>
      <c r="F368" s="4" t="str">
        <f>IFERROR(
    _xlfn.XLOOKUP($H368,WEAP!$F:$F,WEAP!$C:$C),
    IF($I368="","",_xlfn.XLOOKUP($I368,WEAP!$G:$G,WEAP!$C:$C,""))
)</f>
        <v>taf</v>
      </c>
      <c r="G368" s="4" t="str">
        <f>IFERROR(
    _xlfn.XLOOKUP($H368,WEAP!$F:$F,WEAP!$E:$E),
    IF($I368="","",_xlfn.XLOOKUP($I368,WEAP!$G:$G,WEAP!$E:$E,""))
)</f>
        <v>Streamflow (below node or reach listed)</v>
      </c>
      <c r="H368" s="1" t="str">
        <f t="shared" si="10"/>
        <v>Mokelumne River \ Mokelumne River RM 035</v>
      </c>
      <c r="I368" s="1" t="str">
        <f t="shared" si="11"/>
        <v>35 \ Mokelumne River RM 035</v>
      </c>
    </row>
    <row r="369" spans="1:9" x14ac:dyDescent="0.25">
      <c r="A369" t="s">
        <v>7750</v>
      </c>
      <c r="B369" t="s">
        <v>7751</v>
      </c>
      <c r="C369" t="s">
        <v>3667</v>
      </c>
      <c r="D369" s="4">
        <f>IFERROR(
    _xlfn.XLOOKUP($H369,WEAP!$F:$F,WEAP!$A:$A),
    IF($I369="","",_xlfn.XLOOKUP($I369,WEAP!$G:$G,WEAP!$A:$A,""))
)</f>
        <v>8852</v>
      </c>
      <c r="E369" s="4" t="str">
        <f>IFERROR(
    _xlfn.XLOOKUP($H369,WEAP!$F:$F,WEAP!$B:$B),
    IF($I369="","",_xlfn.XLOOKUP($I369,WEAP!$G:$G,WEAP!$B:$B,""))
)</f>
        <v>Mokelumne River  47 \ SR Mokelumne River</v>
      </c>
      <c r="F369" s="4" t="str">
        <f>IFERROR(
    _xlfn.XLOOKUP($H369,WEAP!$F:$F,WEAP!$C:$C),
    IF($I369="","",_xlfn.XLOOKUP($I369,WEAP!$G:$G,WEAP!$C:$C,""))
)</f>
        <v>taf</v>
      </c>
      <c r="G369" s="4" t="str">
        <f>IFERROR(
    _xlfn.XLOOKUP($H369,WEAP!$F:$F,WEAP!$E:$E),
    IF($I369="","",_xlfn.XLOOKUP($I369,WEAP!$G:$G,WEAP!$E:$E,""))
)</f>
        <v>Streamflow (below node or reach listed)</v>
      </c>
      <c r="H369" s="1" t="str">
        <f t="shared" si="10"/>
        <v>Mokelumne River \ SR Mokelumne River</v>
      </c>
      <c r="I369" s="1" t="str">
        <f t="shared" si="11"/>
        <v>43 \ SR Mokelumne River</v>
      </c>
    </row>
    <row r="370" spans="1:9" x14ac:dyDescent="0.25">
      <c r="A370" t="s">
        <v>1822</v>
      </c>
      <c r="B370" t="s">
        <v>4410</v>
      </c>
      <c r="C370" t="s">
        <v>3667</v>
      </c>
      <c r="D370" s="4">
        <f>IFERROR(
    _xlfn.XLOOKUP($H370,WEAP!$F:$F,WEAP!$A:$A),
    IF($I370="","",_xlfn.XLOOKUP($I370,WEAP!$G:$G,WEAP!$A:$A,""))
)</f>
        <v>9267</v>
      </c>
      <c r="E370" s="4" t="str">
        <f>IFERROR(
    _xlfn.XLOOKUP($H370,WEAP!$F:$F,WEAP!$B:$B),
    IF($I370="","",_xlfn.XLOOKUP($I370,WEAP!$G:$G,WEAP!$B:$B,""))
)</f>
        <v>San Joaquin River   1 \ Inflow at Vernalis Inflow</v>
      </c>
      <c r="F370" s="4" t="str">
        <f>IFERROR(
    _xlfn.XLOOKUP($H370,WEAP!$F:$F,WEAP!$C:$C),
    IF($I370="","",_xlfn.XLOOKUP($I370,WEAP!$G:$G,WEAP!$C:$C,""))
)</f>
        <v>taf</v>
      </c>
      <c r="G370" s="4" t="str">
        <f>IFERROR(
    _xlfn.XLOOKUP($H370,WEAP!$F:$F,WEAP!$E:$E),
    IF($I370="","",_xlfn.XLOOKUP($I370,WEAP!$G:$G,WEAP!$E:$E,""))
)</f>
        <v>Streamflow (below node or reach listed)</v>
      </c>
      <c r="H370" s="1" t="str">
        <f t="shared" si="10"/>
        <v>San Joaquin River \ Inflow at Vernalis Inflow</v>
      </c>
      <c r="I370" s="1" t="str">
        <f t="shared" si="11"/>
        <v>1 \ Inflow at Vernalis Inflow</v>
      </c>
    </row>
    <row r="371" spans="1:9" x14ac:dyDescent="0.25">
      <c r="A371" t="s">
        <v>7752</v>
      </c>
      <c r="B371" t="s">
        <v>4402</v>
      </c>
      <c r="C371" t="s">
        <v>3667</v>
      </c>
      <c r="D371" s="4">
        <f>IFERROR(
    _xlfn.XLOOKUP($H371,WEAP!$F:$F,WEAP!$A:$A),
    IF($I371="","",_xlfn.XLOOKUP($I371,WEAP!$G:$G,WEAP!$A:$A,""))
)</f>
        <v>12535</v>
      </c>
      <c r="E371" s="4" t="str">
        <f>IFERROR(
    _xlfn.XLOOKUP($H371,WEAP!$F:$F,WEAP!$B:$B),
    IF($I371="","",_xlfn.XLOOKUP($I371,WEAP!$G:$G,WEAP!$B:$B,""))
)</f>
        <v>Calaveras River  29 \ SWRCB Calaveras River</v>
      </c>
      <c r="F371" s="4" t="str">
        <f>IFERROR(
    _xlfn.XLOOKUP($H371,WEAP!$F:$F,WEAP!$C:$C),
    IF($I371="","",_xlfn.XLOOKUP($I371,WEAP!$G:$G,WEAP!$C:$C,""))
)</f>
        <v>taf</v>
      </c>
      <c r="G371" s="4" t="str">
        <f>IFERROR(
    _xlfn.XLOOKUP($H371,WEAP!$F:$F,WEAP!$E:$E),
    IF($I371="","",_xlfn.XLOOKUP($I371,WEAP!$G:$G,WEAP!$E:$E,""))
)</f>
        <v>Streamflow (below node or reach listed)</v>
      </c>
      <c r="H371" s="1" t="str">
        <f t="shared" si="10"/>
        <v>Calaveras River \ SWRCB Calaveras River</v>
      </c>
      <c r="I371" s="1" t="str">
        <f t="shared" si="11"/>
        <v>29 \ SWRCB Calaveras River</v>
      </c>
    </row>
    <row r="372" spans="1:9" x14ac:dyDescent="0.25">
      <c r="A372" t="s">
        <v>7753</v>
      </c>
      <c r="B372" t="s">
        <v>7753</v>
      </c>
      <c r="C372" t="s">
        <v>3667</v>
      </c>
      <c r="D372" s="4" t="str">
        <f>IFERROR(
    _xlfn.XLOOKUP($H372,WEAP!$F:$F,WEAP!$A:$A),
    IF($I372="","",_xlfn.XLOOKUP($I372,WEAP!$G:$G,WEAP!$A:$A,""))
)</f>
        <v/>
      </c>
      <c r="E372" s="4" t="str">
        <f>IFERROR(
    _xlfn.XLOOKUP($H372,WEAP!$F:$F,WEAP!$B:$B),
    IF($I372="","",_xlfn.XLOOKUP($I372,WEAP!$G:$G,WEAP!$B:$B,""))
)</f>
        <v/>
      </c>
      <c r="F372" s="4" t="str">
        <f>IFERROR(
    _xlfn.XLOOKUP($H372,WEAP!$F:$F,WEAP!$C:$C),
    IF($I372="","",_xlfn.XLOOKUP($I372,WEAP!$G:$G,WEAP!$C:$C,""))
)</f>
        <v/>
      </c>
      <c r="G372" s="4" t="str">
        <f>IFERROR(
    _xlfn.XLOOKUP($H372,WEAP!$F:$F,WEAP!$E:$E),
    IF($I372="","",_xlfn.XLOOKUP($I372,WEAP!$G:$G,WEAP!$E:$E,""))
)</f>
        <v/>
      </c>
      <c r="H372" s="1" t="str">
        <f t="shared" si="10"/>
        <v>Urban Wastewater Entering Delta</v>
      </c>
      <c r="I372" s="1" t="str">
        <f t="shared" si="11"/>
        <v/>
      </c>
    </row>
    <row r="373" spans="1:9" x14ac:dyDescent="0.25">
      <c r="A373" t="s">
        <v>7228</v>
      </c>
      <c r="B373" t="s">
        <v>7228</v>
      </c>
      <c r="C373" t="s">
        <v>3667</v>
      </c>
      <c r="D373" s="4" t="str">
        <f>IFERROR(
    _xlfn.XLOOKUP($H373,WEAP!$F:$F,WEAP!$A:$A),
    IF($I373="","",_xlfn.XLOOKUP($I373,WEAP!$G:$G,WEAP!$A:$A,""))
)</f>
        <v/>
      </c>
      <c r="E373" s="4" t="str">
        <f>IFERROR(
    _xlfn.XLOOKUP($H373,WEAP!$F:$F,WEAP!$B:$B),
    IF($I373="","",_xlfn.XLOOKUP($I373,WEAP!$G:$G,WEAP!$B:$B,""))
)</f>
        <v/>
      </c>
      <c r="F373" s="4" t="str">
        <f>IFERROR(
    _xlfn.XLOOKUP($H373,WEAP!$F:$F,WEAP!$C:$C),
    IF($I373="","",_xlfn.XLOOKUP($I373,WEAP!$G:$G,WEAP!$C:$C,""))
)</f>
        <v/>
      </c>
      <c r="G373" s="4" t="str">
        <f>IFERROR(
    _xlfn.XLOOKUP($H373,WEAP!$F:$F,WEAP!$E:$E),
    IF($I373="","",_xlfn.XLOOKUP($I373,WEAP!$G:$G,WEAP!$E:$E,""))
)</f>
        <v/>
      </c>
      <c r="H373" s="1" t="str">
        <f t="shared" si="10"/>
        <v>Runoff Entering Delta</v>
      </c>
      <c r="I373" s="1" t="str">
        <f t="shared" si="11"/>
        <v/>
      </c>
    </row>
    <row r="374" spans="1:9" x14ac:dyDescent="0.25">
      <c r="A374" t="s">
        <v>7226</v>
      </c>
      <c r="B374" t="s">
        <v>7226</v>
      </c>
      <c r="C374" t="s">
        <v>3667</v>
      </c>
      <c r="D374" s="4" t="str">
        <f>IFERROR(
    _xlfn.XLOOKUP($H374,WEAP!$F:$F,WEAP!$A:$A),
    IF($I374="","",_xlfn.XLOOKUP($I374,WEAP!$G:$G,WEAP!$A:$A,""))
)</f>
        <v/>
      </c>
      <c r="E374" s="4" t="str">
        <f>IFERROR(
    _xlfn.XLOOKUP($H374,WEAP!$F:$F,WEAP!$B:$B),
    IF($I374="","",_xlfn.XLOOKUP($I374,WEAP!$G:$G,WEAP!$B:$B,""))
)</f>
        <v/>
      </c>
      <c r="F374" s="4" t="str">
        <f>IFERROR(
    _xlfn.XLOOKUP($H374,WEAP!$F:$F,WEAP!$C:$C),
    IF($I374="","",_xlfn.XLOOKUP($I374,WEAP!$G:$G,WEAP!$C:$C,""))
)</f>
        <v/>
      </c>
      <c r="G374" s="4" t="str">
        <f>IFERROR(
    _xlfn.XLOOKUP($H374,WEAP!$F:$F,WEAP!$E:$E),
    IF($I374="","",_xlfn.XLOOKUP($I374,WEAP!$G:$G,WEAP!$E:$E,""))
)</f>
        <v/>
      </c>
      <c r="H374" s="1" t="str">
        <f t="shared" si="10"/>
        <v>Urban Runoff Entering Sacramento below Freeport Gauge</v>
      </c>
      <c r="I374" s="1" t="str">
        <f t="shared" si="11"/>
        <v/>
      </c>
    </row>
    <row r="375" spans="1:9" x14ac:dyDescent="0.25">
      <c r="A375" t="s">
        <v>7234</v>
      </c>
      <c r="B375" t="s">
        <v>7234</v>
      </c>
      <c r="C375" t="s">
        <v>3667</v>
      </c>
      <c r="D375" s="4" t="str">
        <f>IFERROR(
    _xlfn.XLOOKUP($H375,WEAP!$F:$F,WEAP!$A:$A),
    IF($I375="","",_xlfn.XLOOKUP($I375,WEAP!$G:$G,WEAP!$A:$A,""))
)</f>
        <v/>
      </c>
      <c r="E375" s="4" t="str">
        <f>IFERROR(
    _xlfn.XLOOKUP($H375,WEAP!$F:$F,WEAP!$B:$B),
    IF($I375="","",_xlfn.XLOOKUP($I375,WEAP!$G:$G,WEAP!$B:$B,""))
)</f>
        <v/>
      </c>
      <c r="F375" s="4" t="str">
        <f>IFERROR(
    _xlfn.XLOOKUP($H375,WEAP!$F:$F,WEAP!$C:$C),
    IF($I375="","",_xlfn.XLOOKUP($I375,WEAP!$G:$G,WEAP!$C:$C,""))
)</f>
        <v/>
      </c>
      <c r="G375" s="4" t="str">
        <f>IFERROR(
    _xlfn.XLOOKUP($H375,WEAP!$F:$F,WEAP!$E:$E),
    IF($I375="","",_xlfn.XLOOKUP($I375,WEAP!$G:$G,WEAP!$E:$E,""))
)</f>
        <v/>
      </c>
      <c r="H375" s="1" t="str">
        <f t="shared" si="10"/>
        <v>Delta SOD Export</v>
      </c>
      <c r="I375" s="1" t="str">
        <f t="shared" si="11"/>
        <v/>
      </c>
    </row>
    <row r="376" spans="1:9" x14ac:dyDescent="0.25">
      <c r="A376" t="s">
        <v>1672</v>
      </c>
      <c r="B376" t="s">
        <v>4286</v>
      </c>
      <c r="C376" t="s">
        <v>3667</v>
      </c>
      <c r="D376" s="4">
        <f>IFERROR(
    _xlfn.XLOOKUP($H376,WEAP!$F:$F,WEAP!$A:$A),
    IF($I376="","",_xlfn.XLOOKUP($I376,WEAP!$G:$G,WEAP!$A:$A,""))
)</f>
        <v>6453</v>
      </c>
      <c r="E376" s="4" t="str">
        <f>IFERROR(
    _xlfn.XLOOKUP($H376,WEAP!$F:$F,WEAP!$B:$B),
    IF($I376="","",_xlfn.XLOOKUP($I376,WEAP!$G:$G,WEAP!$B:$B,""))
)</f>
        <v>Delta Mendota Canal   0 \ Headflow</v>
      </c>
      <c r="F376" s="4" t="str">
        <f>IFERROR(
    _xlfn.XLOOKUP($H376,WEAP!$F:$F,WEAP!$C:$C),
    IF($I376="","",_xlfn.XLOOKUP($I376,WEAP!$G:$G,WEAP!$C:$C,""))
)</f>
        <v>taf</v>
      </c>
      <c r="G376" s="4" t="str">
        <f>IFERROR(
    _xlfn.XLOOKUP($H376,WEAP!$F:$F,WEAP!$E:$E),
    IF($I376="","",_xlfn.XLOOKUP($I376,WEAP!$G:$G,WEAP!$E:$E,""))
)</f>
        <v>Streamflow (below node or reach listed)</v>
      </c>
      <c r="H376" s="1" t="str">
        <f t="shared" si="10"/>
        <v>Delta Mendota Canal \ Headflow</v>
      </c>
      <c r="I376" s="1" t="str">
        <f t="shared" si="11"/>
        <v/>
      </c>
    </row>
    <row r="377" spans="1:9" x14ac:dyDescent="0.25">
      <c r="A377" t="s">
        <v>1643</v>
      </c>
      <c r="B377" t="s">
        <v>4270</v>
      </c>
      <c r="C377" t="s">
        <v>3667</v>
      </c>
      <c r="D377" s="4">
        <f>IFERROR(
    _xlfn.XLOOKUP($H377,WEAP!$F:$F,WEAP!$A:$A),
    IF($I377="","",_xlfn.XLOOKUP($I377,WEAP!$G:$G,WEAP!$A:$A,""))
)</f>
        <v>6638</v>
      </c>
      <c r="E377" s="4" t="str">
        <f>IFERROR(
    _xlfn.XLOOKUP($H377,WEAP!$F:$F,WEAP!$B:$B),
    IF($I377="","",_xlfn.XLOOKUP($I377,WEAP!$G:$G,WEAP!$B:$B,""))
)</f>
        <v>California Aqueduct   0 \ Headflow</v>
      </c>
      <c r="F377" s="4" t="str">
        <f>IFERROR(
    _xlfn.XLOOKUP($H377,WEAP!$F:$F,WEAP!$C:$C),
    IF($I377="","",_xlfn.XLOOKUP($I377,WEAP!$G:$G,WEAP!$C:$C,""))
)</f>
        <v>taf</v>
      </c>
      <c r="G377" s="4" t="str">
        <f>IFERROR(
    _xlfn.XLOOKUP($H377,WEAP!$F:$F,WEAP!$E:$E),
    IF($I377="","",_xlfn.XLOOKUP($I377,WEAP!$G:$G,WEAP!$E:$E,""))
)</f>
        <v>Streamflow (below node or reach listed)</v>
      </c>
      <c r="H377" s="1" t="str">
        <f t="shared" si="10"/>
        <v>California Aqueduct \ Headflow</v>
      </c>
      <c r="I377" s="1" t="str">
        <f t="shared" si="11"/>
        <v/>
      </c>
    </row>
    <row r="378" spans="1:9" x14ac:dyDescent="0.25">
      <c r="A378" t="s">
        <v>3066</v>
      </c>
      <c r="B378" t="s">
        <v>7754</v>
      </c>
      <c r="C378" t="s">
        <v>3667</v>
      </c>
      <c r="D378" s="4" t="str">
        <f>IFERROR(
    _xlfn.XLOOKUP($H378,WEAP!$F:$F,WEAP!$A:$A),
    IF($I378="","",_xlfn.XLOOKUP($I378,WEAP!$G:$G,WEAP!$A:$A,""))
)</f>
        <v/>
      </c>
      <c r="E378" s="4" t="str">
        <f>IFERROR(
    _xlfn.XLOOKUP($H378,WEAP!$F:$F,WEAP!$B:$B),
    IF($I378="","",_xlfn.XLOOKUP($I378,WEAP!$G:$G,WEAP!$B:$B,""))
)</f>
        <v/>
      </c>
      <c r="F378" s="4" t="str">
        <f>IFERROR(
    _xlfn.XLOOKUP($H378,WEAP!$F:$F,WEAP!$C:$C),
    IF($I378="","",_xlfn.XLOOKUP($I378,WEAP!$G:$G,WEAP!$C:$C,""))
)</f>
        <v/>
      </c>
      <c r="G378" s="4" t="str">
        <f>IFERROR(
    _xlfn.XLOOKUP($H378,WEAP!$F:$F,WEAP!$E:$E),
    IF($I378="","",_xlfn.XLOOKUP($I378,WEAP!$G:$G,WEAP!$E:$E,""))
)</f>
        <v/>
      </c>
      <c r="H378" s="1" t="str">
        <f t="shared" si="10"/>
        <v>UnusedFS</v>
      </c>
      <c r="I378" s="1" t="str">
        <f t="shared" si="11"/>
        <v/>
      </c>
    </row>
    <row r="379" spans="1:9" x14ac:dyDescent="0.25">
      <c r="A379" t="s">
        <v>3067</v>
      </c>
      <c r="B379" t="s">
        <v>7755</v>
      </c>
      <c r="C379" t="s">
        <v>3667</v>
      </c>
      <c r="D379" s="4" t="str">
        <f>IFERROR(
    _xlfn.XLOOKUP($H379,WEAP!$F:$F,WEAP!$A:$A),
    IF($I379="","",_xlfn.XLOOKUP($I379,WEAP!$G:$G,WEAP!$A:$A,""))
)</f>
        <v/>
      </c>
      <c r="E379" s="4" t="str">
        <f>IFERROR(
    _xlfn.XLOOKUP($H379,WEAP!$F:$F,WEAP!$B:$B),
    IF($I379="","",_xlfn.XLOOKUP($I379,WEAP!$G:$G,WEAP!$B:$B,""))
)</f>
        <v/>
      </c>
      <c r="F379" s="4" t="str">
        <f>IFERROR(
    _xlfn.XLOOKUP($H379,WEAP!$F:$F,WEAP!$C:$C),
    IF($I379="","",_xlfn.XLOOKUP($I379,WEAP!$G:$G,WEAP!$C:$C,""))
)</f>
        <v/>
      </c>
      <c r="G379" s="4" t="str">
        <f>IFERROR(
    _xlfn.XLOOKUP($H379,WEAP!$F:$F,WEAP!$E:$E),
    IF($I379="","",_xlfn.XLOOKUP($I379,WEAP!$G:$G,WEAP!$E:$E,""))
)</f>
        <v/>
      </c>
      <c r="H379" s="1" t="str">
        <f t="shared" si="10"/>
        <v>UnusedSS</v>
      </c>
      <c r="I379" s="1" t="str">
        <f t="shared" si="11"/>
        <v/>
      </c>
    </row>
    <row r="380" spans="1:9" x14ac:dyDescent="0.25">
      <c r="B380" t="s">
        <v>4269</v>
      </c>
      <c r="C380" t="s">
        <v>3667</v>
      </c>
      <c r="D380" s="4">
        <f>IFERROR(
    _xlfn.XLOOKUP($H380,WEAP!$F:$F,WEAP!$A:$A),
    IF($I380="","",_xlfn.XLOOKUP($I380,WEAP!$G:$G,WEAP!$A:$A,""))
)</f>
        <v>14993</v>
      </c>
      <c r="E380" s="4" t="str">
        <f>IFERROR(
    _xlfn.XLOOKUP($H380,WEAP!$F:$F,WEAP!$B:$B),
    IF($I380="","",_xlfn.XLOOKUP($I380,WEAP!$G:$G,WEAP!$B:$B,""))
)</f>
        <v>CVP_JPOD   0 \ Headflow</v>
      </c>
      <c r="F380" s="4" t="str">
        <f>IFERROR(
    _xlfn.XLOOKUP($H380,WEAP!$F:$F,WEAP!$C:$C),
    IF($I380="","",_xlfn.XLOOKUP($I380,WEAP!$G:$G,WEAP!$C:$C,""))
)</f>
        <v>taf</v>
      </c>
      <c r="G380" s="4" t="str">
        <f>IFERROR(
    _xlfn.XLOOKUP($H380,WEAP!$F:$F,WEAP!$E:$E),
    IF($I380="","",_xlfn.XLOOKUP($I380,WEAP!$G:$G,WEAP!$E:$E,""))
)</f>
        <v>Streamflow (below node or reach listed)</v>
      </c>
      <c r="H380" s="1" t="str">
        <f t="shared" si="10"/>
        <v>CVP_JPOD \ Headflow</v>
      </c>
      <c r="I380" s="1" t="str">
        <f t="shared" si="11"/>
        <v/>
      </c>
    </row>
    <row r="381" spans="1:9" x14ac:dyDescent="0.25">
      <c r="A381" t="s">
        <v>7756</v>
      </c>
      <c r="B381" t="s">
        <v>4192</v>
      </c>
      <c r="C381" t="s">
        <v>3667</v>
      </c>
      <c r="D381" s="4">
        <f>IFERROR(
    _xlfn.XLOOKUP($H381,WEAP!$F:$F,WEAP!$A:$A),
    IF($I381="","",_xlfn.XLOOKUP($I381,WEAP!$G:$G,WEAP!$A:$A,""))
)</f>
        <v>12836</v>
      </c>
      <c r="E381" s="4" t="str">
        <f>IFERROR(
    _xlfn.XLOOKUP($H381,WEAP!$F:$F,WEAP!$B:$B),
    IF($I381="","",_xlfn.XLOOKUP($I381,WEAP!$G:$G,WEAP!$B:$B,""))
)</f>
        <v>Transmission Link from Withdrawal Node 5 to Cross Valley Canal</v>
      </c>
      <c r="F381" s="4" t="str">
        <f>IFERROR(
    _xlfn.XLOOKUP($H381,WEAP!$F:$F,WEAP!$C:$C),
    IF($I381="","",_xlfn.XLOOKUP($I381,WEAP!$G:$G,WEAP!$C:$C,""))
)</f>
        <v>taf</v>
      </c>
      <c r="G381" s="4" t="str">
        <f>IFERROR(
    _xlfn.XLOOKUP($H381,WEAP!$F:$F,WEAP!$E:$E),
    IF($I381="","",_xlfn.XLOOKUP($I381,WEAP!$G:$G,WEAP!$E:$E,""))
)</f>
        <v>Transmission Link Flow</v>
      </c>
      <c r="H381" s="1" t="str">
        <f t="shared" si="10"/>
        <v>Transmission Link from Withdrawal Node 5 to Cross Valley Canal</v>
      </c>
      <c r="I381" s="1" t="str">
        <f t="shared" si="11"/>
        <v/>
      </c>
    </row>
    <row r="382" spans="1:9" x14ac:dyDescent="0.25">
      <c r="A382" t="s">
        <v>2065</v>
      </c>
      <c r="C382" t="s">
        <v>3667</v>
      </c>
      <c r="D382" s="4" t="str">
        <f>IFERROR(
    _xlfn.XLOOKUP($H382,WEAP!$F:$F,WEAP!$A:$A),
    IF($I382="","",_xlfn.XLOOKUP($I382,WEAP!$G:$G,WEAP!$A:$A,""))
)</f>
        <v/>
      </c>
      <c r="E382" s="4" t="str">
        <f>IFERROR(
    _xlfn.XLOOKUP($H382,WEAP!$F:$F,WEAP!$B:$B),
    IF($I382="","",_xlfn.XLOOKUP($I382,WEAP!$G:$G,WEAP!$B:$B,""))
)</f>
        <v/>
      </c>
      <c r="F382" s="4" t="str">
        <f>IFERROR(
    _xlfn.XLOOKUP($H382,WEAP!$F:$F,WEAP!$C:$C),
    IF($I382="","",_xlfn.XLOOKUP($I382,WEAP!$G:$G,WEAP!$C:$C,""))
)</f>
        <v/>
      </c>
      <c r="G382" s="4" t="str">
        <f>IFERROR(
    _xlfn.XLOOKUP($H382,WEAP!$F:$F,WEAP!$E:$E),
    IF($I382="","",_xlfn.XLOOKUP($I382,WEAP!$G:$G,WEAP!$E:$E,""))
)</f>
        <v/>
      </c>
      <c r="H382" s="1">
        <f t="shared" si="10"/>
        <v>0</v>
      </c>
      <c r="I382" s="1" t="str">
        <f t="shared" si="11"/>
        <v/>
      </c>
    </row>
    <row r="383" spans="1:9" x14ac:dyDescent="0.25">
      <c r="A383" t="s">
        <v>2172</v>
      </c>
      <c r="C383" t="s">
        <v>3667</v>
      </c>
      <c r="D383" s="4" t="str">
        <f>IFERROR(
    _xlfn.XLOOKUP($H383,WEAP!$F:$F,WEAP!$A:$A),
    IF($I383="","",_xlfn.XLOOKUP($I383,WEAP!$G:$G,WEAP!$A:$A,""))
)</f>
        <v/>
      </c>
      <c r="E383" s="4" t="str">
        <f>IFERROR(
    _xlfn.XLOOKUP($H383,WEAP!$F:$F,WEAP!$B:$B),
    IF($I383="","",_xlfn.XLOOKUP($I383,WEAP!$G:$G,WEAP!$B:$B,""))
)</f>
        <v/>
      </c>
      <c r="F383" s="4" t="str">
        <f>IFERROR(
    _xlfn.XLOOKUP($H383,WEAP!$F:$F,WEAP!$C:$C),
    IF($I383="","",_xlfn.XLOOKUP($I383,WEAP!$G:$G,WEAP!$C:$C,""))
)</f>
        <v/>
      </c>
      <c r="G383" s="4" t="str">
        <f>IFERROR(
    _xlfn.XLOOKUP($H383,WEAP!$F:$F,WEAP!$E:$E),
    IF($I383="","",_xlfn.XLOOKUP($I383,WEAP!$G:$G,WEAP!$E:$E,""))
)</f>
        <v/>
      </c>
      <c r="H383" s="1">
        <f t="shared" si="10"/>
        <v>0</v>
      </c>
      <c r="I383" s="1" t="str">
        <f t="shared" si="11"/>
        <v/>
      </c>
    </row>
    <row r="384" spans="1:9" x14ac:dyDescent="0.25">
      <c r="A384" t="s">
        <v>1770</v>
      </c>
      <c r="B384" t="s">
        <v>7317</v>
      </c>
      <c r="C384" t="s">
        <v>3667</v>
      </c>
      <c r="D384" s="4">
        <f>IFERROR(
    _xlfn.XLOOKUP($H384,WEAP!$F:$F,WEAP!$A:$A),
    IF($I384="","",_xlfn.XLOOKUP($I384,WEAP!$G:$G,WEAP!$A:$A,""))
)</f>
        <v>15855</v>
      </c>
      <c r="E384" s="4" t="str">
        <f>IFERROR(
    _xlfn.XLOOKUP($H384,WEAP!$F:$F,WEAP!$B:$B),
    IF($I384="","",_xlfn.XLOOKUP($I384,WEAP!$G:$G,WEAP!$B:$B,""))
)</f>
        <v>Old River Pipeline   0 \ Headflow</v>
      </c>
      <c r="F384" s="4" t="str">
        <f>IFERROR(
    _xlfn.XLOOKUP($H384,WEAP!$F:$F,WEAP!$C:$C),
    IF($I384="","",_xlfn.XLOOKUP($I384,WEAP!$G:$G,WEAP!$C:$C,""))
)</f>
        <v>taf</v>
      </c>
      <c r="G384" s="4" t="str">
        <f>IFERROR(
    _xlfn.XLOOKUP($H384,WEAP!$F:$F,WEAP!$E:$E),
    IF($I384="","",_xlfn.XLOOKUP($I384,WEAP!$G:$G,WEAP!$E:$E,""))
)</f>
        <v>Streamflow (below node or reach listed)</v>
      </c>
      <c r="H384" s="1" t="str">
        <f t="shared" si="10"/>
        <v>Old River Pipeline \ Headflow</v>
      </c>
      <c r="I384" s="1" t="str">
        <f t="shared" si="11"/>
        <v/>
      </c>
    </row>
    <row r="385" spans="1:9" x14ac:dyDescent="0.25">
      <c r="A385" t="s">
        <v>2085</v>
      </c>
      <c r="B385" t="s">
        <v>7316</v>
      </c>
      <c r="C385" t="s">
        <v>3667</v>
      </c>
      <c r="D385" s="4">
        <f>IFERROR(
    _xlfn.XLOOKUP($H385,WEAP!$F:$F,WEAP!$A:$A),
    IF($I385="","",_xlfn.XLOOKUP($I385,WEAP!$G:$G,WEAP!$A:$A,""))
)</f>
        <v>15843</v>
      </c>
      <c r="E385" s="4" t="str">
        <f>IFERROR(
    _xlfn.XLOOKUP($H385,WEAP!$F:$F,WEAP!$B:$B),
    IF($I385="","",_xlfn.XLOOKUP($I385,WEAP!$G:$G,WEAP!$B:$B,""))
)</f>
        <v>Rock Slough Intake   0 \ Headflow</v>
      </c>
      <c r="F385" s="4" t="str">
        <f>IFERROR(
    _xlfn.XLOOKUP($H385,WEAP!$F:$F,WEAP!$C:$C),
    IF($I385="","",_xlfn.XLOOKUP($I385,WEAP!$G:$G,WEAP!$C:$C,""))
)</f>
        <v>taf</v>
      </c>
      <c r="G385" s="4" t="str">
        <f>IFERROR(
    _xlfn.XLOOKUP($H385,WEAP!$F:$F,WEAP!$E:$E),
    IF($I385="","",_xlfn.XLOOKUP($I385,WEAP!$G:$G,WEAP!$E:$E,""))
)</f>
        <v>Streamflow (below node or reach listed)</v>
      </c>
      <c r="H385" s="1" t="str">
        <f t="shared" si="10"/>
        <v>Rock Slough Intake \ Headflow</v>
      </c>
      <c r="I385" s="1" t="str">
        <f t="shared" si="11"/>
        <v/>
      </c>
    </row>
    <row r="386" spans="1:9" x14ac:dyDescent="0.25">
      <c r="A386" t="s">
        <v>1936</v>
      </c>
      <c r="B386" t="s">
        <v>4134</v>
      </c>
      <c r="C386" t="s">
        <v>3667</v>
      </c>
      <c r="D386" s="4">
        <f>IFERROR(
    _xlfn.XLOOKUP($H386,WEAP!$F:$F,WEAP!$A:$A),
    IF($I386="","",_xlfn.XLOOKUP($I386,WEAP!$G:$G,WEAP!$A:$A,""))
)</f>
        <v>12932</v>
      </c>
      <c r="E386" s="4" t="str">
        <f>IFERROR(
    _xlfn.XLOOKUP($H386,WEAP!$F:$F,WEAP!$B:$B),
    IF($I386="","",_xlfn.XLOOKUP($I386,WEAP!$G:$G,WEAP!$B:$B,""))
)</f>
        <v>Transmission Link from Sacramento River RM 0 to U_CCWD_NU</v>
      </c>
      <c r="F386" s="4" t="str">
        <f>IFERROR(
    _xlfn.XLOOKUP($H386,WEAP!$F:$F,WEAP!$C:$C),
    IF($I386="","",_xlfn.XLOOKUP($I386,WEAP!$G:$G,WEAP!$C:$C,""))
)</f>
        <v>taf</v>
      </c>
      <c r="G386" s="4" t="str">
        <f>IFERROR(
    _xlfn.XLOOKUP($H386,WEAP!$F:$F,WEAP!$E:$E),
    IF($I386="","",_xlfn.XLOOKUP($I386,WEAP!$G:$G,WEAP!$E:$E,""))
)</f>
        <v>Transmission Link Flow</v>
      </c>
      <c r="H386" s="1" t="str">
        <f t="shared" si="10"/>
        <v>Transmission Link from Sacramento River RM 0 to U_CCWD_NU</v>
      </c>
      <c r="I386" s="1" t="str">
        <f t="shared" si="11"/>
        <v/>
      </c>
    </row>
    <row r="387" spans="1:9" x14ac:dyDescent="0.25">
      <c r="B387" t="s">
        <v>4163</v>
      </c>
      <c r="C387" t="s">
        <v>3667</v>
      </c>
      <c r="D387" s="4">
        <f>IFERROR(
    _xlfn.XLOOKUP($H387,WEAP!$F:$F,WEAP!$A:$A),
    IF($I387="","",_xlfn.XLOOKUP($I387,WEAP!$G:$G,WEAP!$A:$A,""))
)</f>
        <v>7921</v>
      </c>
      <c r="E387" s="4" t="str">
        <f>IFERROR(
    _xlfn.XLOOKUP($H387,WEAP!$F:$F,WEAP!$B:$B),
    IF($I387="","",_xlfn.XLOOKUP($I387,WEAP!$G:$G,WEAP!$B:$B,""))
)</f>
        <v>Transmission Link from San Joaquin River RM 006 to U_ANTOC_NU</v>
      </c>
      <c r="F387" s="4" t="str">
        <f>IFERROR(
    _xlfn.XLOOKUP($H387,WEAP!$F:$F,WEAP!$C:$C),
    IF($I387="","",_xlfn.XLOOKUP($I387,WEAP!$G:$G,WEAP!$C:$C,""))
)</f>
        <v>taf</v>
      </c>
      <c r="G387" s="4" t="str">
        <f>IFERROR(
    _xlfn.XLOOKUP($H387,WEAP!$F:$F,WEAP!$E:$E),
    IF($I387="","",_xlfn.XLOOKUP($I387,WEAP!$G:$G,WEAP!$E:$E,""))
)</f>
        <v>Transmission Link Flow</v>
      </c>
      <c r="H387" s="1" t="str">
        <f t="shared" ref="H387:H450" si="12">IFERROR(
    _xlfn.LET(
        _xlpm.txt,TRIM(B387),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B387
)</f>
        <v>Transmission Link from San Joaquin River RM 006 to U_ANTOC_NU</v>
      </c>
      <c r="I387" s="1" t="str">
        <f t="shared" ref="I387:I450" si="13">IFERROR(
    _xlfn.LET(
        _xlpm.txt,B387,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388" spans="1:9" x14ac:dyDescent="0.25">
      <c r="B388" t="s">
        <v>4031</v>
      </c>
      <c r="C388" t="s">
        <v>3667</v>
      </c>
      <c r="D388" s="4">
        <f>IFERROR(
    _xlfn.XLOOKUP($H388,WEAP!$F:$F,WEAP!$A:$A),
    IF($I388="","",_xlfn.XLOOKUP($I388,WEAP!$G:$G,WEAP!$A:$A,""))
)</f>
        <v>7918</v>
      </c>
      <c r="E388" s="4" t="str">
        <f>IFERROR(
    _xlfn.XLOOKUP($H388,WEAP!$F:$F,WEAP!$B:$B),
    IF($I388="","",_xlfn.XLOOKUP($I388,WEAP!$G:$G,WEAP!$B:$B,""))
)</f>
        <v>Transmission Link from Contra Costa Canal CM 007 to U_ANTOC_NU</v>
      </c>
      <c r="F388" s="4" t="str">
        <f>IFERROR(
    _xlfn.XLOOKUP($H388,WEAP!$F:$F,WEAP!$C:$C),
    IF($I388="","",_xlfn.XLOOKUP($I388,WEAP!$G:$G,WEAP!$C:$C,""))
)</f>
        <v>taf</v>
      </c>
      <c r="G388" s="4" t="str">
        <f>IFERROR(
    _xlfn.XLOOKUP($H388,WEAP!$F:$F,WEAP!$E:$E),
    IF($I388="","",_xlfn.XLOOKUP($I388,WEAP!$G:$G,WEAP!$E:$E,""))
)</f>
        <v>Transmission Link Flow</v>
      </c>
      <c r="H388" s="1" t="str">
        <f t="shared" si="12"/>
        <v>Transmission Link from Contra Costa Canal CM 007 to U_ANTOC_NU</v>
      </c>
      <c r="I388" s="1" t="str">
        <f t="shared" si="13"/>
        <v/>
      </c>
    </row>
    <row r="389" spans="1:9" x14ac:dyDescent="0.25">
      <c r="A389" t="s">
        <v>2133</v>
      </c>
      <c r="B389" t="s">
        <v>7315</v>
      </c>
      <c r="C389" t="s">
        <v>3667</v>
      </c>
      <c r="D389" s="4" t="str">
        <f>IFERROR(
    _xlfn.XLOOKUP($H389,WEAP!$F:$F,WEAP!$A:$A),
    IF($I389="","",_xlfn.XLOOKUP($I389,WEAP!$G:$G,WEAP!$A:$A,""))
)</f>
        <v/>
      </c>
      <c r="E389" s="4" t="str">
        <f>IFERROR(
    _xlfn.XLOOKUP($H389,WEAP!$F:$F,WEAP!$B:$B),
    IF($I389="","",_xlfn.XLOOKUP($I389,WEAP!$G:$G,WEAP!$B:$B,""))
)</f>
        <v/>
      </c>
      <c r="F389" s="4" t="str">
        <f>IFERROR(
    _xlfn.XLOOKUP($H389,WEAP!$F:$F,WEAP!$C:$C),
    IF($I389="","",_xlfn.XLOOKUP($I389,WEAP!$G:$G,WEAP!$C:$C,""))
)</f>
        <v/>
      </c>
      <c r="G389" s="4" t="str">
        <f>IFERROR(
    _xlfn.XLOOKUP($H389,WEAP!$F:$F,WEAP!$E:$E),
    IF($I389="","",_xlfn.XLOOKUP($I389,WEAP!$G:$G,WEAP!$E:$E,""))
)</f>
        <v/>
      </c>
      <c r="H389" s="1" t="str">
        <f t="shared" si="12"/>
        <v>City of Antioch</v>
      </c>
      <c r="I389" s="1" t="str">
        <f t="shared" si="13"/>
        <v/>
      </c>
    </row>
    <row r="390" spans="1:9" x14ac:dyDescent="0.25">
      <c r="A390" t="s">
        <v>2134</v>
      </c>
      <c r="B390" t="s">
        <v>3668</v>
      </c>
      <c r="C390" t="s">
        <v>3667</v>
      </c>
      <c r="D390" s="4">
        <f>IFERROR(
    _xlfn.XLOOKUP($H390,WEAP!$F:$F,WEAP!$A:$A),
    IF($I390="","",_xlfn.XLOOKUP($I390,WEAP!$G:$G,WEAP!$A:$A,""))
)</f>
        <v>7894</v>
      </c>
      <c r="E390" s="4" t="str">
        <f>IFERROR(
    _xlfn.XLOOKUP($H390,WEAP!$F:$F,WEAP!$B:$B),
    IF($I390="","",_xlfn.XLOOKUP($I390,WEAP!$G:$G,WEAP!$B:$B,""))
)</f>
        <v>Transmission Link from San Joaquin River RM 028 to U_60S_NU1</v>
      </c>
      <c r="F390" s="4" t="str">
        <f>IFERROR(
    _xlfn.XLOOKUP($H390,WEAP!$F:$F,WEAP!$C:$C),
    IF($I390="","",_xlfn.XLOOKUP($I390,WEAP!$G:$G,WEAP!$C:$C,""))
)</f>
        <v>taf</v>
      </c>
      <c r="G390" s="4" t="str">
        <f>IFERROR(
    _xlfn.XLOOKUP($H390,WEAP!$F:$F,WEAP!$E:$E),
    IF($I390="","",_xlfn.XLOOKUP($I390,WEAP!$G:$G,WEAP!$E:$E,""))
)</f>
        <v>Transmission Link Flow</v>
      </c>
      <c r="H390" s="1" t="str">
        <f t="shared" si="12"/>
        <v>Transmission Link from San Joaquin River RM 028 to U_60S_NU1</v>
      </c>
      <c r="I390" s="1" t="str">
        <f t="shared" si="13"/>
        <v/>
      </c>
    </row>
    <row r="391" spans="1:9" x14ac:dyDescent="0.25">
      <c r="A391" t="s">
        <v>1787</v>
      </c>
      <c r="B391" t="s">
        <v>5172</v>
      </c>
      <c r="C391" t="s">
        <v>3667</v>
      </c>
      <c r="D391" s="4">
        <f>IFERROR(
    _xlfn.XLOOKUP($H391,WEAP!$F:$F,WEAP!$A:$A),
    IF($I391="","",_xlfn.XLOOKUP($I391,WEAP!$G:$G,WEAP!$A:$A,""))
)</f>
        <v>7839</v>
      </c>
      <c r="E391" s="4" t="str">
        <f>IFERROR(
    _xlfn.XLOOKUP($H391,WEAP!$F:$F,WEAP!$B:$B),
    IF($I391="","",_xlfn.XLOOKUP($I391,WEAP!$G:$G,WEAP!$B:$B,""))
)</f>
        <v>Sacramento River 223 \ Sacramento River RM 041</v>
      </c>
      <c r="F391" s="4" t="str">
        <f>IFERROR(
    _xlfn.XLOOKUP($H391,WEAP!$F:$F,WEAP!$C:$C),
    IF($I391="","",_xlfn.XLOOKUP($I391,WEAP!$G:$G,WEAP!$C:$C,""))
)</f>
        <v>taf</v>
      </c>
      <c r="G391" s="4" t="str">
        <f>IFERROR(
    _xlfn.XLOOKUP($H391,WEAP!$F:$F,WEAP!$E:$E),
    IF($I391="","",_xlfn.XLOOKUP($I391,WEAP!$G:$G,WEAP!$E:$E,""))
)</f>
        <v>Streamflow (below node or reach listed)</v>
      </c>
      <c r="H391" s="1" t="str">
        <f t="shared" si="12"/>
        <v>Sacramento River \ Sacramento River RM 041</v>
      </c>
      <c r="I391" s="1" t="str">
        <f t="shared" si="13"/>
        <v>223 \ Sacramento River RM 041</v>
      </c>
    </row>
    <row r="392" spans="1:9" x14ac:dyDescent="0.25">
      <c r="A392" t="s">
        <v>2087</v>
      </c>
      <c r="B392" t="s">
        <v>4285</v>
      </c>
      <c r="C392" t="s">
        <v>3667</v>
      </c>
      <c r="D392" s="4">
        <f>IFERROR(
    _xlfn.XLOOKUP($H392,WEAP!$F:$F,WEAP!$A:$A),
    IF($I392="","",_xlfn.XLOOKUP($I392,WEAP!$G:$G,WEAP!$A:$A,""))
)</f>
        <v>9233</v>
      </c>
      <c r="E392" s="4" t="str">
        <f>IFERROR(
    _xlfn.XLOOKUP($H392,WEAP!$F:$F,WEAP!$B:$B),
    IF($I392="","",_xlfn.XLOOKUP($I392,WEAP!$G:$G,WEAP!$B:$B,""))
)</f>
        <v>Delta Cross Channel fr Sacramento River RM 030   0 \ Headflow</v>
      </c>
      <c r="F392" s="4" t="str">
        <f>IFERROR(
    _xlfn.XLOOKUP($H392,WEAP!$F:$F,WEAP!$C:$C),
    IF($I392="","",_xlfn.XLOOKUP($I392,WEAP!$G:$G,WEAP!$C:$C,""))
)</f>
        <v>taf</v>
      </c>
      <c r="G392" s="4" t="str">
        <f>IFERROR(
    _xlfn.XLOOKUP($H392,WEAP!$F:$F,WEAP!$E:$E),
    IF($I392="","",_xlfn.XLOOKUP($I392,WEAP!$G:$G,WEAP!$E:$E,""))
)</f>
        <v>Streamflow (below node or reach listed)</v>
      </c>
      <c r="H392" s="1" t="str">
        <f t="shared" si="12"/>
        <v>Delta Cross Channel fr Sacramento River RM 030 \ Headflow</v>
      </c>
      <c r="I392" s="1" t="str">
        <f t="shared" si="13"/>
        <v/>
      </c>
    </row>
    <row r="393" spans="1:9" x14ac:dyDescent="0.25">
      <c r="A393" t="s">
        <v>1786</v>
      </c>
      <c r="B393" t="s">
        <v>4300</v>
      </c>
      <c r="C393" t="s">
        <v>3667</v>
      </c>
      <c r="D393" s="4">
        <f>IFERROR(
    _xlfn.XLOOKUP($H393,WEAP!$F:$F,WEAP!$A:$A),
    IF($I393="","",_xlfn.XLOOKUP($I393,WEAP!$G:$G,WEAP!$A:$A,""))
)</f>
        <v>9239</v>
      </c>
      <c r="E393" s="4" t="str">
        <f>IFERROR(
    _xlfn.XLOOKUP($H393,WEAP!$F:$F,WEAP!$B:$B),
    IF($I393="","",_xlfn.XLOOKUP($I393,WEAP!$G:$G,WEAP!$B:$B,""))
)</f>
        <v>Georgiana Slough fr Sacramento River RM 029   0 \ Headflow</v>
      </c>
      <c r="F393" s="4" t="str">
        <f>IFERROR(
    _xlfn.XLOOKUP($H393,WEAP!$F:$F,WEAP!$C:$C),
    IF($I393="","",_xlfn.XLOOKUP($I393,WEAP!$G:$G,WEAP!$C:$C,""))
)</f>
        <v>taf</v>
      </c>
      <c r="G393" s="4" t="str">
        <f>IFERROR(
    _xlfn.XLOOKUP($H393,WEAP!$F:$F,WEAP!$E:$E),
    IF($I393="","",_xlfn.XLOOKUP($I393,WEAP!$G:$G,WEAP!$E:$E,""))
)</f>
        <v>Streamflow (below node or reach listed)</v>
      </c>
      <c r="H393" s="1" t="str">
        <f t="shared" si="12"/>
        <v>Georgiana Slough fr Sacramento River RM 029 \ Headflow</v>
      </c>
      <c r="I393" s="1" t="str">
        <f t="shared" si="13"/>
        <v/>
      </c>
    </row>
    <row r="394" spans="1:9" x14ac:dyDescent="0.25">
      <c r="A394" t="s">
        <v>1783</v>
      </c>
      <c r="B394" t="s">
        <v>5174</v>
      </c>
      <c r="C394" t="s">
        <v>3667</v>
      </c>
      <c r="D394" s="4">
        <f>IFERROR(
    _xlfn.XLOOKUP($H394,WEAP!$F:$F,WEAP!$A:$A),
    IF($I394="","",_xlfn.XLOOKUP($I394,WEAP!$G:$G,WEAP!$A:$A,""))
)</f>
        <v>9424</v>
      </c>
      <c r="E394" s="4" t="str">
        <f>IFERROR(
    _xlfn.XLOOKUP($H394,WEAP!$F:$F,WEAP!$B:$B),
    IF($I394="","",_xlfn.XLOOKUP($I394,WEAP!$G:$G,WEAP!$B:$B,""))
)</f>
        <v>Sacramento River 239 \ SR Sacramento River above Rio Vista Gauge</v>
      </c>
      <c r="F394" s="4" t="str">
        <f>IFERROR(
    _xlfn.XLOOKUP($H394,WEAP!$F:$F,WEAP!$C:$C),
    IF($I394="","",_xlfn.XLOOKUP($I394,WEAP!$G:$G,WEAP!$C:$C,""))
)</f>
        <v>taf</v>
      </c>
      <c r="G394" s="4" t="str">
        <f>IFERROR(
    _xlfn.XLOOKUP($H394,WEAP!$F:$F,WEAP!$E:$E),
    IF($I394="","",_xlfn.XLOOKUP($I394,WEAP!$G:$G,WEAP!$E:$E,""))
)</f>
        <v>Streamflow (below node or reach listed)</v>
      </c>
      <c r="H394" s="1" t="str">
        <f t="shared" si="12"/>
        <v>Sacramento River \ SR Sacramento River above Rio Vista Gauge</v>
      </c>
      <c r="I394" s="1" t="str">
        <f t="shared" si="13"/>
        <v>239 \ SR Sacramento River above Rio Vista Gauge</v>
      </c>
    </row>
    <row r="395" spans="1:9" x14ac:dyDescent="0.25">
      <c r="A395" t="s">
        <v>1894</v>
      </c>
      <c r="B395" t="s">
        <v>4320</v>
      </c>
      <c r="C395" t="s">
        <v>3667</v>
      </c>
      <c r="D395" s="4">
        <f>IFERROR(
    _xlfn.XLOOKUP($H395,WEAP!$F:$F,WEAP!$A:$A),
    IF($I395="","",_xlfn.XLOOKUP($I395,WEAP!$G:$G,WEAP!$A:$A,""))
)</f>
        <v>11853</v>
      </c>
      <c r="E395" s="4" t="str">
        <f>IFERROR(
    _xlfn.XLOOKUP($H395,WEAP!$F:$F,WEAP!$B:$B),
    IF($I395="","",_xlfn.XLOOKUP($I395,WEAP!$G:$G,WEAP!$B:$B,""))
)</f>
        <v>North Bay Aqueduct   0 \ Headflow</v>
      </c>
      <c r="F395" s="4" t="str">
        <f>IFERROR(
    _xlfn.XLOOKUP($H395,WEAP!$F:$F,WEAP!$C:$C),
    IF($I395="","",_xlfn.XLOOKUP($I395,WEAP!$G:$G,WEAP!$C:$C,""))
)</f>
        <v>taf</v>
      </c>
      <c r="G395" s="4" t="str">
        <f>IFERROR(
    _xlfn.XLOOKUP($H395,WEAP!$F:$F,WEAP!$E:$E),
    IF($I395="","",_xlfn.XLOOKUP($I395,WEAP!$G:$G,WEAP!$E:$E,""))
)</f>
        <v>Streamflow (below node or reach listed)</v>
      </c>
      <c r="H395" s="1" t="str">
        <f t="shared" si="12"/>
        <v>North Bay Aqueduct \ Headflow</v>
      </c>
      <c r="I395" s="1" t="str">
        <f t="shared" si="13"/>
        <v/>
      </c>
    </row>
    <row r="396" spans="1:9" x14ac:dyDescent="0.25">
      <c r="B396" t="s">
        <v>4321</v>
      </c>
      <c r="C396" t="s">
        <v>3667</v>
      </c>
      <c r="D396" s="4">
        <f>IFERROR(
    _xlfn.XLOOKUP($H396,WEAP!$F:$F,WEAP!$A:$A),
    IF($I396="","",_xlfn.XLOOKUP($I396,WEAP!$G:$G,WEAP!$A:$A,""))
)</f>
        <v>9655</v>
      </c>
      <c r="E396" s="4" t="str">
        <f>IFERROR(
    _xlfn.XLOOKUP($H396,WEAP!$F:$F,WEAP!$B:$B),
    IF($I396="","",_xlfn.XLOOKUP($I396,WEAP!$G:$G,WEAP!$B:$B,""))
)</f>
        <v>OMR Reverse Flow 1   0 \ Headflow</v>
      </c>
      <c r="F396" s="4" t="str">
        <f>IFERROR(
    _xlfn.XLOOKUP($H396,WEAP!$F:$F,WEAP!$C:$C),
    IF($I396="","",_xlfn.XLOOKUP($I396,WEAP!$G:$G,WEAP!$C:$C,""))
)</f>
        <v>taf</v>
      </c>
      <c r="G396" s="4" t="str">
        <f>IFERROR(
    _xlfn.XLOOKUP($H396,WEAP!$F:$F,WEAP!$E:$E),
    IF($I396="","",_xlfn.XLOOKUP($I396,WEAP!$G:$G,WEAP!$E:$E,""))
)</f>
        <v>Streamflow (below node or reach listed)</v>
      </c>
      <c r="H396" s="1" t="str">
        <f t="shared" si="12"/>
        <v>OMR Reverse Flow 1 \ Headflow</v>
      </c>
      <c r="I396" s="1" t="str">
        <f t="shared" si="13"/>
        <v/>
      </c>
    </row>
    <row r="397" spans="1:9" x14ac:dyDescent="0.25">
      <c r="B397" t="s">
        <v>12931</v>
      </c>
      <c r="C397" t="s">
        <v>3667</v>
      </c>
      <c r="D397" s="4" t="str">
        <f>IFERROR(
    _xlfn.XLOOKUP($H397,WEAP!$F:$F,WEAP!$A:$A),
    IF($I397="","",_xlfn.XLOOKUP($I397,WEAP!$G:$G,WEAP!$A:$A,""))
)</f>
        <v/>
      </c>
      <c r="E397" s="4" t="str">
        <f>IFERROR(
    _xlfn.XLOOKUP($H397,WEAP!$F:$F,WEAP!$B:$B),
    IF($I397="","",_xlfn.XLOOKUP($I397,WEAP!$G:$G,WEAP!$B:$B,""))
)</f>
        <v/>
      </c>
      <c r="F397" s="4" t="str">
        <f>IFERROR(
    _xlfn.XLOOKUP($H397,WEAP!$F:$F,WEAP!$C:$C),
    IF($I397="","",_xlfn.XLOOKUP($I397,WEAP!$G:$G,WEAP!$C:$C,""))
)</f>
        <v/>
      </c>
      <c r="G397" s="4" t="str">
        <f>IFERROR(
    _xlfn.XLOOKUP($H397,WEAP!$F:$F,WEAP!$E:$E),
    IF($I397="","",_xlfn.XLOOKUP($I397,WEAP!$G:$G,WEAP!$E:$E,""))
)</f>
        <v/>
      </c>
      <c r="H397" s="1" t="str">
        <f t="shared" si="12"/>
        <v>Old and Middle River \ CCWD Old and Middle River Intakes</v>
      </c>
      <c r="I397" s="1" t="str">
        <f t="shared" si="13"/>
        <v>17 \ CCWD Old and Middle River Intakes</v>
      </c>
    </row>
    <row r="398" spans="1:9" x14ac:dyDescent="0.25">
      <c r="A398" t="s">
        <v>1768</v>
      </c>
      <c r="B398" t="s">
        <v>7313</v>
      </c>
      <c r="C398" t="s">
        <v>3667</v>
      </c>
      <c r="D398" s="4" t="str">
        <f>IFERROR(
    _xlfn.XLOOKUP($H398,WEAP!$F:$F,WEAP!$A:$A),
    IF($I398="","",_xlfn.XLOOKUP($I398,WEAP!$G:$G,WEAP!$A:$A,""))
)</f>
        <v/>
      </c>
      <c r="E398" s="4" t="str">
        <f>IFERROR(
    _xlfn.XLOOKUP($H398,WEAP!$F:$F,WEAP!$B:$B),
    IF($I398="","",_xlfn.XLOOKUP($I398,WEAP!$G:$G,WEAP!$B:$B,""))
)</f>
        <v/>
      </c>
      <c r="F398" s="4" t="str">
        <f>IFERROR(
    _xlfn.XLOOKUP($H398,WEAP!$F:$F,WEAP!$C:$C),
    IF($I398="","",_xlfn.XLOOKUP($I398,WEAP!$G:$G,WEAP!$C:$C,""))
)</f>
        <v/>
      </c>
      <c r="G398" s="4" t="str">
        <f>IFERROR(
    _xlfn.XLOOKUP($H398,WEAP!$F:$F,WEAP!$E:$E),
    IF($I398="","",_xlfn.XLOOKUP($I398,WEAP!$G:$G,WEAP!$E:$E,""))
)</f>
        <v/>
      </c>
      <c r="H398" s="1" t="str">
        <f t="shared" si="12"/>
        <v>OMR</v>
      </c>
      <c r="I398" s="1" t="str">
        <f t="shared" si="13"/>
        <v/>
      </c>
    </row>
    <row r="399" spans="1:9" x14ac:dyDescent="0.25">
      <c r="A399" t="s">
        <v>1782</v>
      </c>
      <c r="B399" t="s">
        <v>4757</v>
      </c>
      <c r="C399" t="s">
        <v>3667</v>
      </c>
      <c r="D399" s="4">
        <f>IFERROR(
    _xlfn.XLOOKUP($H399,WEAP!$F:$F,WEAP!$A:$A),
    IF($I399="","",_xlfn.XLOOKUP($I399,WEAP!$G:$G,WEAP!$A:$A,""))
)</f>
        <v>12917</v>
      </c>
      <c r="E399" s="4" t="str">
        <f>IFERROR(
    _xlfn.XLOOKUP($H399,WEAP!$F:$F,WEAP!$B:$B),
    IF($I399="","",_xlfn.XLOOKUP($I399,WEAP!$G:$G,WEAP!$B:$B,""))
)</f>
        <v>Indian Slough Eastward   0 \ Headflow</v>
      </c>
      <c r="F399" s="4" t="str">
        <f>IFERROR(
    _xlfn.XLOOKUP($H399,WEAP!$F:$F,WEAP!$C:$C),
    IF($I399="","",_xlfn.XLOOKUP($I399,WEAP!$G:$G,WEAP!$C:$C,""))
)</f>
        <v>taf</v>
      </c>
      <c r="G399" s="4" t="str">
        <f>IFERROR(
    _xlfn.XLOOKUP($H399,WEAP!$F:$F,WEAP!$E:$E),
    IF($I399="","",_xlfn.XLOOKUP($I399,WEAP!$G:$G,WEAP!$E:$E,""))
)</f>
        <v>Streamflow (below node or reach listed)</v>
      </c>
      <c r="H399" s="1" t="str">
        <f t="shared" si="12"/>
        <v>Indian Slough Eastward \ Headflow</v>
      </c>
      <c r="I399" s="1" t="str">
        <f t="shared" si="13"/>
        <v/>
      </c>
    </row>
    <row r="400" spans="1:9" x14ac:dyDescent="0.25">
      <c r="A400" t="s">
        <v>1820</v>
      </c>
      <c r="B400" t="s">
        <v>5178</v>
      </c>
      <c r="C400" t="s">
        <v>3667</v>
      </c>
      <c r="D400" s="4">
        <f>IFERROR(
    _xlfn.XLOOKUP($H400,WEAP!$F:$F,WEAP!$A:$A),
    IF($I400="","",_xlfn.XLOOKUP($I400,WEAP!$G:$G,WEAP!$A:$A,""))
)</f>
        <v>7078</v>
      </c>
      <c r="E400" s="4" t="str">
        <f>IFERROR(
    _xlfn.XLOOKUP($H400,WEAP!$F:$F,WEAP!$B:$B),
    IF($I400="","",_xlfn.XLOOKUP($I400,WEAP!$G:$G,WEAP!$B:$B,""))
)</f>
        <v>San Joaquin River  13 \ Head of Old River Outflow</v>
      </c>
      <c r="F400" s="4" t="str">
        <f>IFERROR(
    _xlfn.XLOOKUP($H400,WEAP!$F:$F,WEAP!$C:$C),
    IF($I400="","",_xlfn.XLOOKUP($I400,WEAP!$G:$G,WEAP!$C:$C,""))
)</f>
        <v>taf</v>
      </c>
      <c r="G400" s="4" t="str">
        <f>IFERROR(
    _xlfn.XLOOKUP($H400,WEAP!$F:$F,WEAP!$E:$E),
    IF($I400="","",_xlfn.XLOOKUP($I400,WEAP!$G:$G,WEAP!$E:$E,""))
)</f>
        <v>Streamflow (below node or reach listed)</v>
      </c>
      <c r="H400" s="1" t="str">
        <f t="shared" si="12"/>
        <v>San Joaquin River \ Head of Old River Outflow</v>
      </c>
      <c r="I400" s="1" t="str">
        <f t="shared" si="13"/>
        <v>13 \ Head of Old River Outflow</v>
      </c>
    </row>
    <row r="401" spans="1:9" x14ac:dyDescent="0.25">
      <c r="A401" t="s">
        <v>1821</v>
      </c>
      <c r="B401" t="s">
        <v>4324</v>
      </c>
      <c r="C401" t="s">
        <v>3667</v>
      </c>
      <c r="D401" s="4">
        <f>IFERROR(
    _xlfn.XLOOKUP($H401,WEAP!$F:$F,WEAP!$A:$A),
    IF($I401="","",_xlfn.XLOOKUP($I401,WEAP!$G:$G,WEAP!$A:$A,""))
)</f>
        <v>7076</v>
      </c>
      <c r="E401" s="4" t="str">
        <f>IFERROR(
    _xlfn.XLOOKUP($H401,WEAP!$F:$F,WEAP!$B:$B),
    IF($I401="","",_xlfn.XLOOKUP($I401,WEAP!$G:$G,WEAP!$B:$B,""))
)</f>
        <v>Old and Middle River   1 \ Head of Old River Inflow</v>
      </c>
      <c r="F401" s="4" t="str">
        <f>IFERROR(
    _xlfn.XLOOKUP($H401,WEAP!$F:$F,WEAP!$C:$C),
    IF($I401="","",_xlfn.XLOOKUP($I401,WEAP!$G:$G,WEAP!$C:$C,""))
)</f>
        <v>taf</v>
      </c>
      <c r="G401" s="4" t="str">
        <f>IFERROR(
    _xlfn.XLOOKUP($H401,WEAP!$F:$F,WEAP!$E:$E),
    IF($I401="","",_xlfn.XLOOKUP($I401,WEAP!$G:$G,WEAP!$E:$E,""))
)</f>
        <v>Streamflow (below node or reach listed)</v>
      </c>
      <c r="H401" s="1" t="str">
        <f t="shared" si="12"/>
        <v>Old and Middle River \ Head of Old River Inflow</v>
      </c>
      <c r="I401" s="1" t="str">
        <f t="shared" si="13"/>
        <v>1 \ Head of Old River Inflow</v>
      </c>
    </row>
    <row r="402" spans="1:9" x14ac:dyDescent="0.25">
      <c r="B402" t="s">
        <v>12932</v>
      </c>
      <c r="C402" t="s">
        <v>3667</v>
      </c>
      <c r="D402" s="4">
        <f>IFERROR(
    _xlfn.XLOOKUP($H402,WEAP!$F:$F,WEAP!$A:$A),
    IF($I402="","",_xlfn.XLOOKUP($I402,WEAP!$G:$G,WEAP!$A:$A,""))
)</f>
        <v>12866</v>
      </c>
      <c r="E402" s="4" t="str">
        <f>IFERROR(
    _xlfn.XLOOKUP($H402,WEAP!$F:$F,WEAP!$B:$B),
    IF($I402="","",_xlfn.XLOOKUP($I402,WEAP!$G:$G,WEAP!$B:$B,""))
)</f>
        <v>San Joaquin River Reverse Flow   1 \ QEAST Inflow</v>
      </c>
      <c r="F402" s="4" t="str">
        <f>IFERROR(
    _xlfn.XLOOKUP($H402,WEAP!$F:$F,WEAP!$C:$C),
    IF($I402="","",_xlfn.XLOOKUP($I402,WEAP!$G:$G,WEAP!$C:$C,""))
)</f>
        <v>taf</v>
      </c>
      <c r="G402" s="4" t="str">
        <f>IFERROR(
    _xlfn.XLOOKUP($H402,WEAP!$F:$F,WEAP!$E:$E),
    IF($I402="","",_xlfn.XLOOKUP($I402,WEAP!$G:$G,WEAP!$E:$E,""))
)</f>
        <v>Streamflow (below node or reach listed)</v>
      </c>
      <c r="H402" s="1" t="str">
        <f t="shared" si="12"/>
        <v>San Joaquin River Reverse Flow \ QEast Inflow</v>
      </c>
      <c r="I402" s="1" t="str">
        <f t="shared" si="13"/>
        <v>1 \ QEast Inflow</v>
      </c>
    </row>
    <row r="403" spans="1:9" x14ac:dyDescent="0.25">
      <c r="B403" t="s">
        <v>12933</v>
      </c>
      <c r="C403" t="s">
        <v>3667</v>
      </c>
      <c r="D403" s="4">
        <f>IFERROR(
    _xlfn.XLOOKUP($H403,WEAP!$F:$F,WEAP!$A:$A),
    IF($I403="","",_xlfn.XLOOKUP($I403,WEAP!$G:$G,WEAP!$A:$A,""))
)</f>
        <v>13088</v>
      </c>
      <c r="E403" s="4" t="str">
        <f>IFERROR(
    _xlfn.XLOOKUP($H403,WEAP!$F:$F,WEAP!$B:$B),
    IF($I403="","",_xlfn.XLOOKUP($I403,WEAP!$G:$G,WEAP!$B:$B,""))
)</f>
        <v>San Joaquin River  57 \ A_50_NA6 Runoff</v>
      </c>
      <c r="F403" s="4" t="str">
        <f>IFERROR(
    _xlfn.XLOOKUP($H403,WEAP!$F:$F,WEAP!$C:$C),
    IF($I403="","",_xlfn.XLOOKUP($I403,WEAP!$G:$G,WEAP!$C:$C,""))
)</f>
        <v>taf</v>
      </c>
      <c r="G403" s="4" t="str">
        <f>IFERROR(
    _xlfn.XLOOKUP($H403,WEAP!$F:$F,WEAP!$E:$E),
    IF($I403="","",_xlfn.XLOOKUP($I403,WEAP!$G:$G,WEAP!$E:$E,""))
)</f>
        <v>Streamflow (below node or reach listed)</v>
      </c>
      <c r="H403" s="1" t="str">
        <f t="shared" si="12"/>
        <v>San Joaquin River \ A_50_NA6 Runoff</v>
      </c>
      <c r="I403" s="1" t="str">
        <f t="shared" si="13"/>
        <v>47 \ A_50_NA6 Runoff</v>
      </c>
    </row>
    <row r="404" spans="1:9" x14ac:dyDescent="0.25">
      <c r="A404" t="s">
        <v>1819</v>
      </c>
      <c r="B404" t="s">
        <v>7314</v>
      </c>
      <c r="C404" t="s">
        <v>3667</v>
      </c>
      <c r="D404" s="4" t="str">
        <f>IFERROR(
    _xlfn.XLOOKUP($H404,WEAP!$F:$F,WEAP!$A:$A),
    IF($I404="","",_xlfn.XLOOKUP($I404,WEAP!$G:$G,WEAP!$A:$A,""))
)</f>
        <v/>
      </c>
      <c r="E404" s="4" t="str">
        <f>IFERROR(
    _xlfn.XLOOKUP($H404,WEAP!$F:$F,WEAP!$B:$B),
    IF($I404="","",_xlfn.XLOOKUP($I404,WEAP!$G:$G,WEAP!$B:$B,""))
)</f>
        <v/>
      </c>
      <c r="F404" s="4" t="str">
        <f>IFERROR(
    _xlfn.XLOOKUP($H404,WEAP!$F:$F,WEAP!$C:$C),
    IF($I404="","",_xlfn.XLOOKUP($I404,WEAP!$G:$G,WEAP!$C:$C,""))
)</f>
        <v/>
      </c>
      <c r="G404" s="4" t="str">
        <f>IFERROR(
    _xlfn.XLOOKUP($H404,WEAP!$F:$F,WEAP!$E:$E),
    IF($I404="","",_xlfn.XLOOKUP($I404,WEAP!$G:$G,WEAP!$E:$E,""))
)</f>
        <v/>
      </c>
      <c r="H404" s="1" t="str">
        <f t="shared" si="12"/>
        <v>QEAST</v>
      </c>
      <c r="I404" s="1" t="str">
        <f t="shared" si="13"/>
        <v/>
      </c>
    </row>
    <row r="405" spans="1:9" x14ac:dyDescent="0.25">
      <c r="A405" t="s">
        <v>7757</v>
      </c>
      <c r="B405" t="s">
        <v>7757</v>
      </c>
      <c r="C405" t="s">
        <v>3667</v>
      </c>
      <c r="D405" s="4" t="str">
        <f>IFERROR(
    _xlfn.XLOOKUP($H405,WEAP!$F:$F,WEAP!$A:$A),
    IF($I405="","",_xlfn.XLOOKUP($I405,WEAP!$G:$G,WEAP!$A:$A,""))
)</f>
        <v/>
      </c>
      <c r="E405" s="4" t="str">
        <f>IFERROR(
    _xlfn.XLOOKUP($H405,WEAP!$F:$F,WEAP!$B:$B),
    IF($I405="","",_xlfn.XLOOKUP($I405,WEAP!$G:$G,WEAP!$B:$B,""))
)</f>
        <v/>
      </c>
      <c r="F405" s="4" t="str">
        <f>IFERROR(
    _xlfn.XLOOKUP($H405,WEAP!$F:$F,WEAP!$C:$C),
    IF($I405="","",_xlfn.XLOOKUP($I405,WEAP!$G:$G,WEAP!$C:$C,""))
)</f>
        <v/>
      </c>
      <c r="G405" s="4" t="str">
        <f>IFERROR(
    _xlfn.XLOOKUP($H405,WEAP!$F:$F,WEAP!$E:$E),
    IF($I405="","",_xlfn.XLOOKUP($I405,WEAP!$G:$G,WEAP!$E:$E,""))
)</f>
        <v/>
      </c>
      <c r="H405" s="1" t="str">
        <f t="shared" si="12"/>
        <v>DXC_DaysOpen</v>
      </c>
      <c r="I405" s="1" t="str">
        <f t="shared" si="13"/>
        <v/>
      </c>
    </row>
    <row r="406" spans="1:9" x14ac:dyDescent="0.25">
      <c r="A406" t="s">
        <v>7232</v>
      </c>
      <c r="B406" t="s">
        <v>7232</v>
      </c>
      <c r="C406" t="s">
        <v>3667</v>
      </c>
      <c r="D406" s="4" t="str">
        <f>IFERROR(
    _xlfn.XLOOKUP($H406,WEAP!$F:$F,WEAP!$A:$A),
    IF($I406="","",_xlfn.XLOOKUP($I406,WEAP!$G:$G,WEAP!$A:$A,""))
)</f>
        <v/>
      </c>
      <c r="E406" s="4" t="str">
        <f>IFERROR(
    _xlfn.XLOOKUP($H406,WEAP!$F:$F,WEAP!$B:$B),
    IF($I406="","",_xlfn.XLOOKUP($I406,WEAP!$G:$G,WEAP!$B:$B,""))
)</f>
        <v/>
      </c>
      <c r="F406" s="4" t="str">
        <f>IFERROR(
    _xlfn.XLOOKUP($H406,WEAP!$F:$F,WEAP!$C:$C),
    IF($I406="","",_xlfn.XLOOKUP($I406,WEAP!$G:$G,WEAP!$C:$C,""))
)</f>
        <v/>
      </c>
      <c r="G406" s="4" t="str">
        <f>IFERROR(
    _xlfn.XLOOKUP($H406,WEAP!$F:$F,WEAP!$E:$E),
    IF($I406="","",_xlfn.XLOOKUP($I406,WEAP!$G:$G,WEAP!$E:$E,""))
)</f>
        <v/>
      </c>
      <c r="H406" s="1" t="str">
        <f t="shared" si="12"/>
        <v>Delta Depletion</v>
      </c>
      <c r="I406" s="1" t="str">
        <f t="shared" si="13"/>
        <v/>
      </c>
    </row>
    <row r="407" spans="1:9" x14ac:dyDescent="0.25">
      <c r="B407" t="s">
        <v>4137</v>
      </c>
      <c r="C407" t="s">
        <v>3667</v>
      </c>
      <c r="D407" s="4">
        <f>IFERROR(
    _xlfn.XLOOKUP($H407,WEAP!$F:$F,WEAP!$A:$A),
    IF($I407="","",_xlfn.XLOOKUP($I407,WEAP!$G:$G,WEAP!$A:$A,""))
)</f>
        <v>7841</v>
      </c>
      <c r="E407" s="4" t="str">
        <f>IFERROR(
    _xlfn.XLOOKUP($H407,WEAP!$F:$F,WEAP!$B:$B),
    IF($I407="","",_xlfn.XLOOKUP($I407,WEAP!$G:$G,WEAP!$B:$B,""))
)</f>
        <v>Transmission Link from Sacramento River RM 041 to A_50_NA1</v>
      </c>
      <c r="F407" s="4" t="str">
        <f>IFERROR(
    _xlfn.XLOOKUP($H407,WEAP!$F:$F,WEAP!$C:$C),
    IF($I407="","",_xlfn.XLOOKUP($I407,WEAP!$G:$G,WEAP!$C:$C,""))
)</f>
        <v>taf</v>
      </c>
      <c r="G407" s="4" t="str">
        <f>IFERROR(
    _xlfn.XLOOKUP($H407,WEAP!$F:$F,WEAP!$E:$E),
    IF($I407="","",_xlfn.XLOOKUP($I407,WEAP!$G:$G,WEAP!$E:$E,""))
)</f>
        <v>Transmission Link Flow</v>
      </c>
      <c r="H407" s="1" t="str">
        <f t="shared" si="12"/>
        <v>Transmission Link from Sacramento River RM 041 to A_50_NA1</v>
      </c>
      <c r="I407" s="1" t="str">
        <f t="shared" si="13"/>
        <v/>
      </c>
    </row>
    <row r="408" spans="1:9" x14ac:dyDescent="0.25">
      <c r="B408" t="s">
        <v>4136</v>
      </c>
      <c r="C408" t="s">
        <v>3667</v>
      </c>
      <c r="D408" s="4">
        <f>IFERROR(
    _xlfn.XLOOKUP($H408,WEAP!$F:$F,WEAP!$A:$A),
    IF($I408="","",_xlfn.XLOOKUP($I408,WEAP!$G:$G,WEAP!$A:$A,""))
)</f>
        <v>6692</v>
      </c>
      <c r="E408" s="4" t="str">
        <f>IFERROR(
    _xlfn.XLOOKUP($H408,WEAP!$F:$F,WEAP!$B:$B),
    IF($I408="","",_xlfn.XLOOKUP($I408,WEAP!$G:$G,WEAP!$B:$B,""))
)</f>
        <v>Transmission Link from Sacramento River RM 017 to A_50_NA2</v>
      </c>
      <c r="F408" s="4" t="str">
        <f>IFERROR(
    _xlfn.XLOOKUP($H408,WEAP!$F:$F,WEAP!$C:$C),
    IF($I408="","",_xlfn.XLOOKUP($I408,WEAP!$G:$G,WEAP!$C:$C,""))
)</f>
        <v>taf</v>
      </c>
      <c r="G408" s="4" t="str">
        <f>IFERROR(
    _xlfn.XLOOKUP($H408,WEAP!$F:$F,WEAP!$E:$E),
    IF($I408="","",_xlfn.XLOOKUP($I408,WEAP!$G:$G,WEAP!$E:$E,""))
)</f>
        <v>Transmission Link Flow</v>
      </c>
      <c r="H408" s="1" t="str">
        <f t="shared" si="12"/>
        <v>Transmission Link from Sacramento River RM 017 to A_50_NA2</v>
      </c>
      <c r="I408" s="1" t="str">
        <f t="shared" si="13"/>
        <v/>
      </c>
    </row>
    <row r="409" spans="1:9" x14ac:dyDescent="0.25">
      <c r="B409" t="s">
        <v>4135</v>
      </c>
      <c r="C409" t="s">
        <v>3667</v>
      </c>
      <c r="D409" s="4">
        <f>IFERROR(
    _xlfn.XLOOKUP($H409,WEAP!$F:$F,WEAP!$A:$A),
    IF($I409="","",_xlfn.XLOOKUP($I409,WEAP!$G:$G,WEAP!$A:$A,""))
)</f>
        <v>6696</v>
      </c>
      <c r="E409" s="4" t="str">
        <f>IFERROR(
    _xlfn.XLOOKUP($H409,WEAP!$F:$F,WEAP!$B:$B),
    IF($I409="","",_xlfn.XLOOKUP($I409,WEAP!$G:$G,WEAP!$B:$B,""))
)</f>
        <v>Transmission Link from Sacramento River RM 000 to A_50_NA3</v>
      </c>
      <c r="F409" s="4" t="str">
        <f>IFERROR(
    _xlfn.XLOOKUP($H409,WEAP!$F:$F,WEAP!$C:$C),
    IF($I409="","",_xlfn.XLOOKUP($I409,WEAP!$G:$G,WEAP!$C:$C,""))
)</f>
        <v>taf</v>
      </c>
      <c r="G409" s="4" t="str">
        <f>IFERROR(
    _xlfn.XLOOKUP($H409,WEAP!$F:$F,WEAP!$E:$E),
    IF($I409="","",_xlfn.XLOOKUP($I409,WEAP!$G:$G,WEAP!$E:$E,""))
)</f>
        <v>Transmission Link Flow</v>
      </c>
      <c r="H409" s="1" t="str">
        <f t="shared" si="12"/>
        <v>Transmission Link from Sacramento River RM 000 to A_50_NA3</v>
      </c>
      <c r="I409" s="1" t="str">
        <f t="shared" si="13"/>
        <v/>
      </c>
    </row>
    <row r="410" spans="1:9" x14ac:dyDescent="0.25">
      <c r="B410" t="s">
        <v>4096</v>
      </c>
      <c r="C410" t="s">
        <v>3667</v>
      </c>
      <c r="D410" s="4">
        <f>IFERROR(
    _xlfn.XLOOKUP($H410,WEAP!$F:$F,WEAP!$A:$A),
    IF($I410="","",_xlfn.XLOOKUP($I410,WEAP!$G:$G,WEAP!$A:$A,""))
)</f>
        <v>6680</v>
      </c>
      <c r="E410" s="4" t="str">
        <f>IFERROR(
    _xlfn.XLOOKUP($H410,WEAP!$F:$F,WEAP!$B:$B),
    IF($I410="","",_xlfn.XLOOKUP($I410,WEAP!$G:$G,WEAP!$B:$B,""))
)</f>
        <v>Transmission Link from Mokelumne River RM 004 to A_50_NA4</v>
      </c>
      <c r="F410" s="4" t="str">
        <f>IFERROR(
    _xlfn.XLOOKUP($H410,WEAP!$F:$F,WEAP!$C:$C),
    IF($I410="","",_xlfn.XLOOKUP($I410,WEAP!$G:$G,WEAP!$C:$C,""))
)</f>
        <v>taf</v>
      </c>
      <c r="G410" s="4" t="str">
        <f>IFERROR(
    _xlfn.XLOOKUP($H410,WEAP!$F:$F,WEAP!$E:$E),
    IF($I410="","",_xlfn.XLOOKUP($I410,WEAP!$G:$G,WEAP!$E:$E,""))
)</f>
        <v>Transmission Link Flow</v>
      </c>
      <c r="H410" s="1" t="str">
        <f t="shared" si="12"/>
        <v>Transmission Link from Mokelumne River RM 004 to A_50_NA4</v>
      </c>
      <c r="I410" s="1" t="str">
        <f t="shared" si="13"/>
        <v/>
      </c>
    </row>
    <row r="411" spans="1:9" x14ac:dyDescent="0.25">
      <c r="B411" t="s">
        <v>4164</v>
      </c>
      <c r="C411" t="s">
        <v>3667</v>
      </c>
      <c r="D411" s="4">
        <f>IFERROR(
    _xlfn.XLOOKUP($H411,WEAP!$F:$F,WEAP!$A:$A),
    IF($I411="","",_xlfn.XLOOKUP($I411,WEAP!$G:$G,WEAP!$A:$A,""))
)</f>
        <v>6713</v>
      </c>
      <c r="E411" s="4" t="str">
        <f>IFERROR(
    _xlfn.XLOOKUP($H411,WEAP!$F:$F,WEAP!$B:$B),
    IF($I411="","",_xlfn.XLOOKUP($I411,WEAP!$G:$G,WEAP!$B:$B,""))
)</f>
        <v>Transmission Link from San Joaquin River RM 026 to A_50_NA5</v>
      </c>
      <c r="F411" s="4" t="str">
        <f>IFERROR(
    _xlfn.XLOOKUP($H411,WEAP!$F:$F,WEAP!$C:$C),
    IF($I411="","",_xlfn.XLOOKUP($I411,WEAP!$G:$G,WEAP!$C:$C,""))
)</f>
        <v>taf</v>
      </c>
      <c r="G411" s="4" t="str">
        <f>IFERROR(
    _xlfn.XLOOKUP($H411,WEAP!$F:$F,WEAP!$E:$E),
    IF($I411="","",_xlfn.XLOOKUP($I411,WEAP!$G:$G,WEAP!$E:$E,""))
)</f>
        <v>Transmission Link Flow</v>
      </c>
      <c r="H411" s="1" t="str">
        <f t="shared" si="12"/>
        <v>Transmission Link from San Joaquin River RM 026 to A_50_NA5</v>
      </c>
      <c r="I411" s="1" t="str">
        <f t="shared" si="13"/>
        <v/>
      </c>
    </row>
    <row r="412" spans="1:9" x14ac:dyDescent="0.25">
      <c r="B412" t="s">
        <v>3992</v>
      </c>
      <c r="C412" t="s">
        <v>3667</v>
      </c>
      <c r="D412" s="4">
        <f>IFERROR(
    _xlfn.XLOOKUP($H412,WEAP!$F:$F,WEAP!$A:$A),
    IF($I412="","",_xlfn.XLOOKUP($I412,WEAP!$G:$G,WEAP!$A:$A,""))
)</f>
        <v>13101</v>
      </c>
      <c r="E412" s="4" t="str">
        <f>IFERROR(
    _xlfn.XLOOKUP($H412,WEAP!$F:$F,WEAP!$B:$B),
    IF($I412="","",_xlfn.XLOOKUP($I412,WEAP!$G:$G,WEAP!$B:$B,""))
)</f>
        <v>Transmission Link from A_50_NA6 Withdrawal to A_50_NA6</v>
      </c>
      <c r="F412" s="4" t="str">
        <f>IFERROR(
    _xlfn.XLOOKUP($H412,WEAP!$F:$F,WEAP!$C:$C),
    IF($I412="","",_xlfn.XLOOKUP($I412,WEAP!$G:$G,WEAP!$C:$C,""))
)</f>
        <v>taf</v>
      </c>
      <c r="G412" s="4" t="str">
        <f>IFERROR(
    _xlfn.XLOOKUP($H412,WEAP!$F:$F,WEAP!$E:$E),
    IF($I412="","",_xlfn.XLOOKUP($I412,WEAP!$G:$G,WEAP!$E:$E,""))
)</f>
        <v>Transmission Link Flow</v>
      </c>
      <c r="H412" s="1" t="str">
        <f t="shared" si="12"/>
        <v>Transmission Link from A_50_NA6 Withdrawal to A_50_NA6</v>
      </c>
      <c r="I412" s="1" t="str">
        <f t="shared" si="13"/>
        <v/>
      </c>
    </row>
    <row r="413" spans="1:9" x14ac:dyDescent="0.25">
      <c r="B413" t="s">
        <v>4110</v>
      </c>
      <c r="C413" t="s">
        <v>3667</v>
      </c>
      <c r="D413" s="4">
        <f>IFERROR(
    _xlfn.XLOOKUP($H413,WEAP!$F:$F,WEAP!$A:$A),
    IF($I413="","",_xlfn.XLOOKUP($I413,WEAP!$G:$G,WEAP!$A:$A,""))
)</f>
        <v>6985</v>
      </c>
      <c r="E413" s="4" t="str">
        <f>IFERROR(
    _xlfn.XLOOKUP($H413,WEAP!$F:$F,WEAP!$B:$B),
    IF($I413="","",_xlfn.XLOOKUP($I413,WEAP!$G:$G,WEAP!$B:$B,""))
)</f>
        <v>Transmission Link from Old River RM 027 to A_50_NA7</v>
      </c>
      <c r="F413" s="4" t="str">
        <f>IFERROR(
    _xlfn.XLOOKUP($H413,WEAP!$F:$F,WEAP!$C:$C),
    IF($I413="","",_xlfn.XLOOKUP($I413,WEAP!$G:$G,WEAP!$C:$C,""))
)</f>
        <v>taf</v>
      </c>
      <c r="G413" s="4" t="str">
        <f>IFERROR(
    _xlfn.XLOOKUP($H413,WEAP!$F:$F,WEAP!$E:$E),
    IF($I413="","",_xlfn.XLOOKUP($I413,WEAP!$G:$G,WEAP!$E:$E,""))
)</f>
        <v>Transmission Link Flow</v>
      </c>
      <c r="H413" s="1" t="str">
        <f t="shared" si="12"/>
        <v>Transmission Link from Old River RM 027 to A_50_NA7</v>
      </c>
      <c r="I413" s="1" t="str">
        <f t="shared" si="13"/>
        <v/>
      </c>
    </row>
    <row r="414" spans="1:9" x14ac:dyDescent="0.25">
      <c r="B414" t="s">
        <v>4256</v>
      </c>
      <c r="C414" t="s">
        <v>3667</v>
      </c>
      <c r="D414" s="4">
        <f>IFERROR(
    _xlfn.XLOOKUP($H414,WEAP!$F:$F,WEAP!$A:$A),
    IF($I414="","",_xlfn.XLOOKUP($I414,WEAP!$G:$G,WEAP!$A:$A,""))
)</f>
        <v>12987</v>
      </c>
      <c r="E414" s="4" t="str">
        <f>IFERROR(
    _xlfn.XLOOKUP($H414,WEAP!$F:$F,WEAP!$B:$B),
    IF($I414="","",_xlfn.XLOOKUP($I414,WEAP!$G:$G,WEAP!$B:$B,""))
)</f>
        <v>Delta Depletion 1   0 \ Headflow</v>
      </c>
      <c r="F414" s="4" t="str">
        <f>IFERROR(
    _xlfn.XLOOKUP($H414,WEAP!$F:$F,WEAP!$C:$C),
    IF($I414="","",_xlfn.XLOOKUP($I414,WEAP!$G:$G,WEAP!$C:$C,""))
)</f>
        <v>taf</v>
      </c>
      <c r="G414" s="4" t="str">
        <f>IFERROR(
    _xlfn.XLOOKUP($H414,WEAP!$F:$F,WEAP!$E:$E),
    IF($I414="","",_xlfn.XLOOKUP($I414,WEAP!$G:$G,WEAP!$E:$E,""))
)</f>
        <v>Streamflow (below node or reach listed)</v>
      </c>
      <c r="H414" s="1" t="str">
        <f t="shared" si="12"/>
        <v>Delta Depletion 1 \ Headflow</v>
      </c>
      <c r="I414" s="1" t="str">
        <f t="shared" si="13"/>
        <v/>
      </c>
    </row>
    <row r="415" spans="1:9" x14ac:dyDescent="0.25">
      <c r="B415" t="s">
        <v>4257</v>
      </c>
      <c r="C415" t="s">
        <v>3667</v>
      </c>
      <c r="D415" s="4">
        <f>IFERROR(
    _xlfn.XLOOKUP($H415,WEAP!$F:$F,WEAP!$A:$A),
    IF($I415="","",_xlfn.XLOOKUP($I415,WEAP!$G:$G,WEAP!$A:$A,""))
)</f>
        <v>12951</v>
      </c>
      <c r="E415" s="4" t="str">
        <f>IFERROR(
    _xlfn.XLOOKUP($H415,WEAP!$F:$F,WEAP!$B:$B),
    IF($I415="","",_xlfn.XLOOKUP($I415,WEAP!$G:$G,WEAP!$B:$B,""))
)</f>
        <v>Delta Depletion 2   0 \ Headflow</v>
      </c>
      <c r="F415" s="4" t="str">
        <f>IFERROR(
    _xlfn.XLOOKUP($H415,WEAP!$F:$F,WEAP!$C:$C),
    IF($I415="","",_xlfn.XLOOKUP($I415,WEAP!$G:$G,WEAP!$C:$C,""))
)</f>
        <v>taf</v>
      </c>
      <c r="G415" s="4" t="str">
        <f>IFERROR(
    _xlfn.XLOOKUP($H415,WEAP!$F:$F,WEAP!$E:$E),
    IF($I415="","",_xlfn.XLOOKUP($I415,WEAP!$G:$G,WEAP!$E:$E,""))
)</f>
        <v>Streamflow (below node or reach listed)</v>
      </c>
      <c r="H415" s="1" t="str">
        <f t="shared" si="12"/>
        <v>Delta Depletion 2 \ Headflow</v>
      </c>
      <c r="I415" s="1" t="str">
        <f t="shared" si="13"/>
        <v/>
      </c>
    </row>
    <row r="416" spans="1:9" x14ac:dyDescent="0.25">
      <c r="B416" t="s">
        <v>4258</v>
      </c>
      <c r="C416" t="s">
        <v>3667</v>
      </c>
      <c r="D416" s="4">
        <f>IFERROR(
    _xlfn.XLOOKUP($H416,WEAP!$F:$F,WEAP!$A:$A),
    IF($I416="","",_xlfn.XLOOKUP($I416,WEAP!$G:$G,WEAP!$A:$A,""))
)</f>
        <v>12945</v>
      </c>
      <c r="E416" s="4" t="str">
        <f>IFERROR(
    _xlfn.XLOOKUP($H416,WEAP!$F:$F,WEAP!$B:$B),
    IF($I416="","",_xlfn.XLOOKUP($I416,WEAP!$G:$G,WEAP!$B:$B,""))
)</f>
        <v>Delta Depletion 3   0 \ Headflow</v>
      </c>
      <c r="F416" s="4" t="str">
        <f>IFERROR(
    _xlfn.XLOOKUP($H416,WEAP!$F:$F,WEAP!$C:$C),
    IF($I416="","",_xlfn.XLOOKUP($I416,WEAP!$G:$G,WEAP!$C:$C,""))
)</f>
        <v>taf</v>
      </c>
      <c r="G416" s="4" t="str">
        <f>IFERROR(
    _xlfn.XLOOKUP($H416,WEAP!$F:$F,WEAP!$E:$E),
    IF($I416="","",_xlfn.XLOOKUP($I416,WEAP!$G:$G,WEAP!$E:$E,""))
)</f>
        <v>Streamflow (below node or reach listed)</v>
      </c>
      <c r="H416" s="1" t="str">
        <f t="shared" si="12"/>
        <v>Delta Depletion 3 \ Headflow</v>
      </c>
      <c r="I416" s="1" t="str">
        <f t="shared" si="13"/>
        <v/>
      </c>
    </row>
    <row r="417" spans="1:9" x14ac:dyDescent="0.25">
      <c r="B417" t="s">
        <v>4259</v>
      </c>
      <c r="C417" t="s">
        <v>3667</v>
      </c>
      <c r="D417" s="4">
        <f>IFERROR(
    _xlfn.XLOOKUP($H417,WEAP!$F:$F,WEAP!$A:$A),
    IF($I417="","",_xlfn.XLOOKUP($I417,WEAP!$G:$G,WEAP!$A:$A,""))
)</f>
        <v>12957</v>
      </c>
      <c r="E417" s="4" t="str">
        <f>IFERROR(
    _xlfn.XLOOKUP($H417,WEAP!$F:$F,WEAP!$B:$B),
    IF($I417="","",_xlfn.XLOOKUP($I417,WEAP!$G:$G,WEAP!$B:$B,""))
)</f>
        <v>Delta Depletion 4   0 \ Headflow</v>
      </c>
      <c r="F417" s="4" t="str">
        <f>IFERROR(
    _xlfn.XLOOKUP($H417,WEAP!$F:$F,WEAP!$C:$C),
    IF($I417="","",_xlfn.XLOOKUP($I417,WEAP!$G:$G,WEAP!$C:$C,""))
)</f>
        <v>taf</v>
      </c>
      <c r="G417" s="4" t="str">
        <f>IFERROR(
    _xlfn.XLOOKUP($H417,WEAP!$F:$F,WEAP!$E:$E),
    IF($I417="","",_xlfn.XLOOKUP($I417,WEAP!$G:$G,WEAP!$E:$E,""))
)</f>
        <v>Streamflow (below node or reach listed)</v>
      </c>
      <c r="H417" s="1" t="str">
        <f t="shared" si="12"/>
        <v>Delta Depletion 4 \ Headflow</v>
      </c>
      <c r="I417" s="1" t="str">
        <f t="shared" si="13"/>
        <v/>
      </c>
    </row>
    <row r="418" spans="1:9" x14ac:dyDescent="0.25">
      <c r="B418" t="s">
        <v>4260</v>
      </c>
      <c r="C418" t="s">
        <v>3667</v>
      </c>
      <c r="D418" s="4">
        <f>IFERROR(
    _xlfn.XLOOKUP($H418,WEAP!$F:$F,WEAP!$A:$A),
    IF($I418="","",_xlfn.XLOOKUP($I418,WEAP!$G:$G,WEAP!$A:$A,""))
)</f>
        <v>12979</v>
      </c>
      <c r="E418" s="4" t="str">
        <f>IFERROR(
    _xlfn.XLOOKUP($H418,WEAP!$F:$F,WEAP!$B:$B),
    IF($I418="","",_xlfn.XLOOKUP($I418,WEAP!$G:$G,WEAP!$B:$B,""))
)</f>
        <v>Delta Depletion 5   0 \ Headflow</v>
      </c>
      <c r="F418" s="4" t="str">
        <f>IFERROR(
    _xlfn.XLOOKUP($H418,WEAP!$F:$F,WEAP!$C:$C),
    IF($I418="","",_xlfn.XLOOKUP($I418,WEAP!$G:$G,WEAP!$C:$C,""))
)</f>
        <v>taf</v>
      </c>
      <c r="G418" s="4" t="str">
        <f>IFERROR(
    _xlfn.XLOOKUP($H418,WEAP!$F:$F,WEAP!$E:$E),
    IF($I418="","",_xlfn.XLOOKUP($I418,WEAP!$G:$G,WEAP!$E:$E,""))
)</f>
        <v>Streamflow (below node or reach listed)</v>
      </c>
      <c r="H418" s="1" t="str">
        <f t="shared" si="12"/>
        <v>Delta Depletion 5 \ Headflow</v>
      </c>
      <c r="I418" s="1" t="str">
        <f t="shared" si="13"/>
        <v/>
      </c>
    </row>
    <row r="419" spans="1:9" x14ac:dyDescent="0.25">
      <c r="B419" t="s">
        <v>4261</v>
      </c>
      <c r="C419" t="s">
        <v>3667</v>
      </c>
      <c r="D419" s="4">
        <f>IFERROR(
    _xlfn.XLOOKUP($H419,WEAP!$F:$F,WEAP!$A:$A),
    IF($I419="","",_xlfn.XLOOKUP($I419,WEAP!$G:$G,WEAP!$A:$A,""))
)</f>
        <v>12971</v>
      </c>
      <c r="E419" s="4" t="str">
        <f>IFERROR(
    _xlfn.XLOOKUP($H419,WEAP!$F:$F,WEAP!$B:$B),
    IF($I419="","",_xlfn.XLOOKUP($I419,WEAP!$G:$G,WEAP!$B:$B,""))
)</f>
        <v>Delta Depletion 6   0 \ Headflow</v>
      </c>
      <c r="F419" s="4" t="str">
        <f>IFERROR(
    _xlfn.XLOOKUP($H419,WEAP!$F:$F,WEAP!$C:$C),
    IF($I419="","",_xlfn.XLOOKUP($I419,WEAP!$G:$G,WEAP!$C:$C,""))
)</f>
        <v>taf</v>
      </c>
      <c r="G419" s="4" t="str">
        <f>IFERROR(
    _xlfn.XLOOKUP($H419,WEAP!$F:$F,WEAP!$E:$E),
    IF($I419="","",_xlfn.XLOOKUP($I419,WEAP!$G:$G,WEAP!$E:$E,""))
)</f>
        <v>Streamflow (below node or reach listed)</v>
      </c>
      <c r="H419" s="1" t="str">
        <f t="shared" si="12"/>
        <v>Delta Depletion 6 \ Headflow</v>
      </c>
      <c r="I419" s="1" t="str">
        <f t="shared" si="13"/>
        <v/>
      </c>
    </row>
    <row r="420" spans="1:9" x14ac:dyDescent="0.25">
      <c r="B420" t="s">
        <v>4262</v>
      </c>
      <c r="C420" t="s">
        <v>3667</v>
      </c>
      <c r="D420" s="4">
        <f>IFERROR(
    _xlfn.XLOOKUP($H420,WEAP!$F:$F,WEAP!$A:$A),
    IF($I420="","",_xlfn.XLOOKUP($I420,WEAP!$G:$G,WEAP!$A:$A,""))
)</f>
        <v>12963</v>
      </c>
      <c r="E420" s="4" t="str">
        <f>IFERROR(
    _xlfn.XLOOKUP($H420,WEAP!$F:$F,WEAP!$B:$B),
    IF($I420="","",_xlfn.XLOOKUP($I420,WEAP!$G:$G,WEAP!$B:$B,""))
)</f>
        <v>Delta Depletion 7   0 \ Headflow</v>
      </c>
      <c r="F420" s="4" t="str">
        <f>IFERROR(
    _xlfn.XLOOKUP($H420,WEAP!$F:$F,WEAP!$C:$C),
    IF($I420="","",_xlfn.XLOOKUP($I420,WEAP!$G:$G,WEAP!$C:$C,""))
)</f>
        <v>taf</v>
      </c>
      <c r="G420" s="4" t="str">
        <f>IFERROR(
    _xlfn.XLOOKUP($H420,WEAP!$F:$F,WEAP!$E:$E),
    IF($I420="","",_xlfn.XLOOKUP($I420,WEAP!$G:$G,WEAP!$E:$E,""))
)</f>
        <v>Streamflow (below node or reach listed)</v>
      </c>
      <c r="H420" s="1" t="str">
        <f t="shared" si="12"/>
        <v>Delta Depletion 7 \ Headflow</v>
      </c>
      <c r="I420" s="1" t="str">
        <f t="shared" si="13"/>
        <v/>
      </c>
    </row>
    <row r="421" spans="1:9" x14ac:dyDescent="0.25">
      <c r="A421" t="s">
        <v>7231</v>
      </c>
      <c r="B421" t="s">
        <v>7231</v>
      </c>
      <c r="C421" t="s">
        <v>3667</v>
      </c>
      <c r="D421" s="4" t="str">
        <f>IFERROR(
    _xlfn.XLOOKUP($H421,WEAP!$F:$F,WEAP!$A:$A),
    IF($I421="","",_xlfn.XLOOKUP($I421,WEAP!$G:$G,WEAP!$A:$A,""))
)</f>
        <v/>
      </c>
      <c r="E421" s="4" t="str">
        <f>IFERROR(
    _xlfn.XLOOKUP($H421,WEAP!$F:$F,WEAP!$B:$B),
    IF($I421="","",_xlfn.XLOOKUP($I421,WEAP!$G:$G,WEAP!$B:$B,""))
)</f>
        <v/>
      </c>
      <c r="F421" s="4" t="str">
        <f>IFERROR(
    _xlfn.XLOOKUP($H421,WEAP!$F:$F,WEAP!$C:$C),
    IF($I421="","",_xlfn.XLOOKUP($I421,WEAP!$G:$G,WEAP!$C:$C,""))
)</f>
        <v/>
      </c>
      <c r="G421" s="4" t="str">
        <f>IFERROR(
    _xlfn.XLOOKUP($H421,WEAP!$F:$F,WEAP!$E:$E),
    IF($I421="","",_xlfn.XLOOKUP($I421,WEAP!$G:$G,WEAP!$E:$E,""))
)</f>
        <v/>
      </c>
      <c r="H421" s="1" t="str">
        <f t="shared" si="12"/>
        <v>Delta Accretion</v>
      </c>
      <c r="I421" s="1" t="str">
        <f t="shared" si="13"/>
        <v/>
      </c>
    </row>
    <row r="422" spans="1:9" x14ac:dyDescent="0.25">
      <c r="B422" t="s">
        <v>4374</v>
      </c>
      <c r="C422" t="s">
        <v>3667</v>
      </c>
      <c r="D422" s="4" t="str">
        <f>IFERROR(
    _xlfn.XLOOKUP($H422,WEAP!$F:$F,WEAP!$A:$A),
    IF($I422="","",_xlfn.XLOOKUP($I422,WEAP!$G:$G,WEAP!$A:$A,""))
)</f>
        <v/>
      </c>
      <c r="E422" s="4" t="str">
        <f>IFERROR(
    _xlfn.XLOOKUP($H422,WEAP!$F:$F,WEAP!$B:$B),
    IF($I422="","",_xlfn.XLOOKUP($I422,WEAP!$G:$G,WEAP!$B:$B,""))
)</f>
        <v/>
      </c>
      <c r="F422" s="4" t="str">
        <f>IFERROR(
    _xlfn.XLOOKUP($H422,WEAP!$F:$F,WEAP!$C:$C),
    IF($I422="","",_xlfn.XLOOKUP($I422,WEAP!$G:$G,WEAP!$C:$C,""))
)</f>
        <v/>
      </c>
      <c r="G422" s="4" t="str">
        <f>IFERROR(
    _xlfn.XLOOKUP($H422,WEAP!$F:$F,WEAP!$E:$E),
    IF($I422="","",_xlfn.XLOOKUP($I422,WEAP!$G:$G,WEAP!$E:$E,""))
)</f>
        <v/>
      </c>
      <c r="H422" s="1" t="str">
        <f t="shared" si="12"/>
        <v>Runoff/Infiltration from A_50_NA1 to Delta GW</v>
      </c>
      <c r="I422" s="1" t="str">
        <f t="shared" si="13"/>
        <v/>
      </c>
    </row>
    <row r="423" spans="1:9" x14ac:dyDescent="0.25">
      <c r="B423" t="s">
        <v>4375</v>
      </c>
      <c r="C423" t="s">
        <v>3667</v>
      </c>
      <c r="D423" s="4" t="str">
        <f>IFERROR(
    _xlfn.XLOOKUP($H423,WEAP!$F:$F,WEAP!$A:$A),
    IF($I423="","",_xlfn.XLOOKUP($I423,WEAP!$G:$G,WEAP!$A:$A,""))
)</f>
        <v/>
      </c>
      <c r="E423" s="4" t="str">
        <f>IFERROR(
    _xlfn.XLOOKUP($H423,WEAP!$F:$F,WEAP!$B:$B),
    IF($I423="","",_xlfn.XLOOKUP($I423,WEAP!$G:$G,WEAP!$B:$B,""))
)</f>
        <v/>
      </c>
      <c r="F423" s="4" t="str">
        <f>IFERROR(
    _xlfn.XLOOKUP($H423,WEAP!$F:$F,WEAP!$C:$C),
    IF($I423="","",_xlfn.XLOOKUP($I423,WEAP!$G:$G,WEAP!$C:$C,""))
)</f>
        <v/>
      </c>
      <c r="G423" s="4" t="str">
        <f>IFERROR(
    _xlfn.XLOOKUP($H423,WEAP!$F:$F,WEAP!$E:$E),
    IF($I423="","",_xlfn.XLOOKUP($I423,WEAP!$G:$G,WEAP!$E:$E,""))
)</f>
        <v/>
      </c>
      <c r="H423" s="1" t="str">
        <f t="shared" si="12"/>
        <v>Runoff/Infiltration from A_50_NA1 to Sacramento River</v>
      </c>
      <c r="I423" s="1" t="str">
        <f t="shared" si="13"/>
        <v/>
      </c>
    </row>
    <row r="424" spans="1:9" x14ac:dyDescent="0.25">
      <c r="B424" t="s">
        <v>4376</v>
      </c>
      <c r="C424" t="s">
        <v>3667</v>
      </c>
      <c r="D424" s="4" t="str">
        <f>IFERROR(
    _xlfn.XLOOKUP($H424,WEAP!$F:$F,WEAP!$A:$A),
    IF($I424="","",_xlfn.XLOOKUP($I424,WEAP!$G:$G,WEAP!$A:$A,""))
)</f>
        <v/>
      </c>
      <c r="E424" s="4" t="str">
        <f>IFERROR(
    _xlfn.XLOOKUP($H424,WEAP!$F:$F,WEAP!$B:$B),
    IF($I424="","",_xlfn.XLOOKUP($I424,WEAP!$G:$G,WEAP!$B:$B,""))
)</f>
        <v/>
      </c>
      <c r="F424" s="4" t="str">
        <f>IFERROR(
    _xlfn.XLOOKUP($H424,WEAP!$F:$F,WEAP!$C:$C),
    IF($I424="","",_xlfn.XLOOKUP($I424,WEAP!$G:$G,WEAP!$C:$C,""))
)</f>
        <v/>
      </c>
      <c r="G424" s="4" t="str">
        <f>IFERROR(
    _xlfn.XLOOKUP($H424,WEAP!$F:$F,WEAP!$E:$E),
    IF($I424="","",_xlfn.XLOOKUP($I424,WEAP!$G:$G,WEAP!$E:$E,""))
)</f>
        <v/>
      </c>
      <c r="H424" s="1" t="str">
        <f t="shared" si="12"/>
        <v>Runoff/Infiltration from A_50_NA2 to Delta GW</v>
      </c>
      <c r="I424" s="1" t="str">
        <f t="shared" si="13"/>
        <v/>
      </c>
    </row>
    <row r="425" spans="1:9" x14ac:dyDescent="0.25">
      <c r="B425" t="s">
        <v>4377</v>
      </c>
      <c r="C425" t="s">
        <v>3667</v>
      </c>
      <c r="D425" s="4" t="str">
        <f>IFERROR(
    _xlfn.XLOOKUP($H425,WEAP!$F:$F,WEAP!$A:$A),
    IF($I425="","",_xlfn.XLOOKUP($I425,WEAP!$G:$G,WEAP!$A:$A,""))
)</f>
        <v/>
      </c>
      <c r="E425" s="4" t="str">
        <f>IFERROR(
    _xlfn.XLOOKUP($H425,WEAP!$F:$F,WEAP!$B:$B),
    IF($I425="","",_xlfn.XLOOKUP($I425,WEAP!$G:$G,WEAP!$B:$B,""))
)</f>
        <v/>
      </c>
      <c r="F425" s="4" t="str">
        <f>IFERROR(
    _xlfn.XLOOKUP($H425,WEAP!$F:$F,WEAP!$C:$C),
    IF($I425="","",_xlfn.XLOOKUP($I425,WEAP!$G:$G,WEAP!$C:$C,""))
)</f>
        <v/>
      </c>
      <c r="G425" s="4" t="str">
        <f>IFERROR(
    _xlfn.XLOOKUP($H425,WEAP!$F:$F,WEAP!$E:$E),
    IF($I425="","",_xlfn.XLOOKUP($I425,WEAP!$G:$G,WEAP!$E:$E,""))
)</f>
        <v/>
      </c>
      <c r="H425" s="1" t="str">
        <f t="shared" si="12"/>
        <v>Runoff/Infiltration from A_50_NA2 to Sacramento River RM 017</v>
      </c>
      <c r="I425" s="1" t="str">
        <f t="shared" si="13"/>
        <v/>
      </c>
    </row>
    <row r="426" spans="1:9" x14ac:dyDescent="0.25">
      <c r="B426" t="s">
        <v>4378</v>
      </c>
      <c r="C426" t="s">
        <v>3667</v>
      </c>
      <c r="D426" s="4" t="str">
        <f>IFERROR(
    _xlfn.XLOOKUP($H426,WEAP!$F:$F,WEAP!$A:$A),
    IF($I426="","",_xlfn.XLOOKUP($I426,WEAP!$G:$G,WEAP!$A:$A,""))
)</f>
        <v/>
      </c>
      <c r="E426" s="4" t="str">
        <f>IFERROR(
    _xlfn.XLOOKUP($H426,WEAP!$F:$F,WEAP!$B:$B),
    IF($I426="","",_xlfn.XLOOKUP($I426,WEAP!$G:$G,WEAP!$B:$B,""))
)</f>
        <v/>
      </c>
      <c r="F426" s="4" t="str">
        <f>IFERROR(
    _xlfn.XLOOKUP($H426,WEAP!$F:$F,WEAP!$C:$C),
    IF($I426="","",_xlfn.XLOOKUP($I426,WEAP!$G:$G,WEAP!$C:$C,""))
)</f>
        <v/>
      </c>
      <c r="G426" s="4" t="str">
        <f>IFERROR(
    _xlfn.XLOOKUP($H426,WEAP!$F:$F,WEAP!$E:$E),
    IF($I426="","",_xlfn.XLOOKUP($I426,WEAP!$G:$G,WEAP!$E:$E,""))
)</f>
        <v/>
      </c>
      <c r="H426" s="1" t="str">
        <f t="shared" si="12"/>
        <v>Runoff/Infiltration from A_50_NA3 to Delta GW</v>
      </c>
      <c r="I426" s="1" t="str">
        <f t="shared" si="13"/>
        <v/>
      </c>
    </row>
    <row r="427" spans="1:9" x14ac:dyDescent="0.25">
      <c r="B427" t="s">
        <v>4379</v>
      </c>
      <c r="C427" t="s">
        <v>3667</v>
      </c>
      <c r="D427" s="4" t="str">
        <f>IFERROR(
    _xlfn.XLOOKUP($H427,WEAP!$F:$F,WEAP!$A:$A),
    IF($I427="","",_xlfn.XLOOKUP($I427,WEAP!$G:$G,WEAP!$A:$A,""))
)</f>
        <v/>
      </c>
      <c r="E427" s="4" t="str">
        <f>IFERROR(
    _xlfn.XLOOKUP($H427,WEAP!$F:$F,WEAP!$B:$B),
    IF($I427="","",_xlfn.XLOOKUP($I427,WEAP!$G:$G,WEAP!$B:$B,""))
)</f>
        <v/>
      </c>
      <c r="F427" s="4" t="str">
        <f>IFERROR(
    _xlfn.XLOOKUP($H427,WEAP!$F:$F,WEAP!$C:$C),
    IF($I427="","",_xlfn.XLOOKUP($I427,WEAP!$G:$G,WEAP!$C:$C,""))
)</f>
        <v/>
      </c>
      <c r="G427" s="4" t="str">
        <f>IFERROR(
    _xlfn.XLOOKUP($H427,WEAP!$F:$F,WEAP!$E:$E),
    IF($I427="","",_xlfn.XLOOKUP($I427,WEAP!$G:$G,WEAP!$E:$E,""))
)</f>
        <v/>
      </c>
      <c r="H427" s="1" t="str">
        <f t="shared" si="12"/>
        <v>Runoff/Infiltration from A_50_NA3 to Sacramento River RM 000</v>
      </c>
      <c r="I427" s="1" t="str">
        <f t="shared" si="13"/>
        <v/>
      </c>
    </row>
    <row r="428" spans="1:9" x14ac:dyDescent="0.25">
      <c r="B428" t="s">
        <v>4380</v>
      </c>
      <c r="C428" t="s">
        <v>3667</v>
      </c>
      <c r="D428" s="4" t="str">
        <f>IFERROR(
    _xlfn.XLOOKUP($H428,WEAP!$F:$F,WEAP!$A:$A),
    IF($I428="","",_xlfn.XLOOKUP($I428,WEAP!$G:$G,WEAP!$A:$A,""))
)</f>
        <v/>
      </c>
      <c r="E428" s="4" t="str">
        <f>IFERROR(
    _xlfn.XLOOKUP($H428,WEAP!$F:$F,WEAP!$B:$B),
    IF($I428="","",_xlfn.XLOOKUP($I428,WEAP!$G:$G,WEAP!$B:$B,""))
)</f>
        <v/>
      </c>
      <c r="F428" s="4" t="str">
        <f>IFERROR(
    _xlfn.XLOOKUP($H428,WEAP!$F:$F,WEAP!$C:$C),
    IF($I428="","",_xlfn.XLOOKUP($I428,WEAP!$G:$G,WEAP!$C:$C,""))
)</f>
        <v/>
      </c>
      <c r="G428" s="4" t="str">
        <f>IFERROR(
    _xlfn.XLOOKUP($H428,WEAP!$F:$F,WEAP!$E:$E),
    IF($I428="","",_xlfn.XLOOKUP($I428,WEAP!$G:$G,WEAP!$E:$E,""))
)</f>
        <v/>
      </c>
      <c r="H428" s="1" t="str">
        <f t="shared" si="12"/>
        <v>Runoff/Infiltration from A_50_NA4 to Delta GW</v>
      </c>
      <c r="I428" s="1" t="str">
        <f t="shared" si="13"/>
        <v/>
      </c>
    </row>
    <row r="429" spans="1:9" x14ac:dyDescent="0.25">
      <c r="B429" t="s">
        <v>4381</v>
      </c>
      <c r="C429" t="s">
        <v>3667</v>
      </c>
      <c r="D429" s="4" t="str">
        <f>IFERROR(
    _xlfn.XLOOKUP($H429,WEAP!$F:$F,WEAP!$A:$A),
    IF($I429="","",_xlfn.XLOOKUP($I429,WEAP!$G:$G,WEAP!$A:$A,""))
)</f>
        <v/>
      </c>
      <c r="E429" s="4" t="str">
        <f>IFERROR(
    _xlfn.XLOOKUP($H429,WEAP!$F:$F,WEAP!$B:$B),
    IF($I429="","",_xlfn.XLOOKUP($I429,WEAP!$G:$G,WEAP!$B:$B,""))
)</f>
        <v/>
      </c>
      <c r="F429" s="4" t="str">
        <f>IFERROR(
    _xlfn.XLOOKUP($H429,WEAP!$F:$F,WEAP!$C:$C),
    IF($I429="","",_xlfn.XLOOKUP($I429,WEAP!$G:$G,WEAP!$C:$C,""))
)</f>
        <v/>
      </c>
      <c r="G429" s="4" t="str">
        <f>IFERROR(
    _xlfn.XLOOKUP($H429,WEAP!$F:$F,WEAP!$E:$E),
    IF($I429="","",_xlfn.XLOOKUP($I429,WEAP!$G:$G,WEAP!$E:$E,""))
)</f>
        <v/>
      </c>
      <c r="H429" s="1" t="str">
        <f t="shared" si="12"/>
        <v>Runoff/Infiltration from A_50_NA4 to Mokelumne River RM 004</v>
      </c>
      <c r="I429" s="1" t="str">
        <f t="shared" si="13"/>
        <v/>
      </c>
    </row>
    <row r="430" spans="1:9" x14ac:dyDescent="0.25">
      <c r="B430" t="s">
        <v>4382</v>
      </c>
      <c r="C430" t="s">
        <v>3667</v>
      </c>
      <c r="D430" s="4" t="str">
        <f>IFERROR(
    _xlfn.XLOOKUP($H430,WEAP!$F:$F,WEAP!$A:$A),
    IF($I430="","",_xlfn.XLOOKUP($I430,WEAP!$G:$G,WEAP!$A:$A,""))
)</f>
        <v/>
      </c>
      <c r="E430" s="4" t="str">
        <f>IFERROR(
    _xlfn.XLOOKUP($H430,WEAP!$F:$F,WEAP!$B:$B),
    IF($I430="","",_xlfn.XLOOKUP($I430,WEAP!$G:$G,WEAP!$B:$B,""))
)</f>
        <v/>
      </c>
      <c r="F430" s="4" t="str">
        <f>IFERROR(
    _xlfn.XLOOKUP($H430,WEAP!$F:$F,WEAP!$C:$C),
    IF($I430="","",_xlfn.XLOOKUP($I430,WEAP!$G:$G,WEAP!$C:$C,""))
)</f>
        <v/>
      </c>
      <c r="G430" s="4" t="str">
        <f>IFERROR(
    _xlfn.XLOOKUP($H430,WEAP!$F:$F,WEAP!$E:$E),
    IF($I430="","",_xlfn.XLOOKUP($I430,WEAP!$G:$G,WEAP!$E:$E,""))
)</f>
        <v/>
      </c>
      <c r="H430" s="1" t="str">
        <f t="shared" si="12"/>
        <v>Runoff/Infiltration from A_50_NA5 to Delta GW</v>
      </c>
      <c r="I430" s="1" t="str">
        <f t="shared" si="13"/>
        <v/>
      </c>
    </row>
    <row r="431" spans="1:9" x14ac:dyDescent="0.25">
      <c r="B431" t="s">
        <v>4383</v>
      </c>
      <c r="C431" t="s">
        <v>3667</v>
      </c>
      <c r="D431" s="4" t="str">
        <f>IFERROR(
    _xlfn.XLOOKUP($H431,WEAP!$F:$F,WEAP!$A:$A),
    IF($I431="","",_xlfn.XLOOKUP($I431,WEAP!$G:$G,WEAP!$A:$A,""))
)</f>
        <v/>
      </c>
      <c r="E431" s="4" t="str">
        <f>IFERROR(
    _xlfn.XLOOKUP($H431,WEAP!$F:$F,WEAP!$B:$B),
    IF($I431="","",_xlfn.XLOOKUP($I431,WEAP!$G:$G,WEAP!$B:$B,""))
)</f>
        <v/>
      </c>
      <c r="F431" s="4" t="str">
        <f>IFERROR(
    _xlfn.XLOOKUP($H431,WEAP!$F:$F,WEAP!$C:$C),
    IF($I431="","",_xlfn.XLOOKUP($I431,WEAP!$G:$G,WEAP!$C:$C,""))
)</f>
        <v/>
      </c>
      <c r="G431" s="4" t="str">
        <f>IFERROR(
    _xlfn.XLOOKUP($H431,WEAP!$F:$F,WEAP!$E:$E),
    IF($I431="","",_xlfn.XLOOKUP($I431,WEAP!$G:$G,WEAP!$E:$E,""))
)</f>
        <v/>
      </c>
      <c r="H431" s="1" t="str">
        <f t="shared" si="12"/>
        <v>Runoff/Infiltration from A_50_NA5 to San Joaquin River RM 026</v>
      </c>
      <c r="I431" s="1" t="str">
        <f t="shared" si="13"/>
        <v/>
      </c>
    </row>
    <row r="432" spans="1:9" x14ac:dyDescent="0.25">
      <c r="B432" t="s">
        <v>4384</v>
      </c>
      <c r="C432" t="s">
        <v>3667</v>
      </c>
      <c r="D432" s="4" t="str">
        <f>IFERROR(
    _xlfn.XLOOKUP($H432,WEAP!$F:$F,WEAP!$A:$A),
    IF($I432="","",_xlfn.XLOOKUP($I432,WEAP!$G:$G,WEAP!$A:$A,""))
)</f>
        <v/>
      </c>
      <c r="E432" s="4" t="str">
        <f>IFERROR(
    _xlfn.XLOOKUP($H432,WEAP!$F:$F,WEAP!$B:$B),
    IF($I432="","",_xlfn.XLOOKUP($I432,WEAP!$G:$G,WEAP!$B:$B,""))
)</f>
        <v/>
      </c>
      <c r="F432" s="4" t="str">
        <f>IFERROR(
    _xlfn.XLOOKUP($H432,WEAP!$F:$F,WEAP!$C:$C),
    IF($I432="","",_xlfn.XLOOKUP($I432,WEAP!$G:$G,WEAP!$C:$C,""))
)</f>
        <v/>
      </c>
      <c r="G432" s="4" t="str">
        <f>IFERROR(
    _xlfn.XLOOKUP($H432,WEAP!$F:$F,WEAP!$E:$E),
    IF($I432="","",_xlfn.XLOOKUP($I432,WEAP!$G:$G,WEAP!$E:$E,""))
)</f>
        <v/>
      </c>
      <c r="H432" s="1" t="str">
        <f t="shared" si="12"/>
        <v>Runoff/Infiltration from A_50_NA6 to Delta GW</v>
      </c>
      <c r="I432" s="1" t="str">
        <f t="shared" si="13"/>
        <v/>
      </c>
    </row>
    <row r="433" spans="2:9" x14ac:dyDescent="0.25">
      <c r="B433" t="s">
        <v>4385</v>
      </c>
      <c r="C433" t="s">
        <v>3667</v>
      </c>
      <c r="D433" s="4" t="str">
        <f>IFERROR(
    _xlfn.XLOOKUP($H433,WEAP!$F:$F,WEAP!$A:$A),
    IF($I433="","",_xlfn.XLOOKUP($I433,WEAP!$G:$G,WEAP!$A:$A,""))
)</f>
        <v/>
      </c>
      <c r="E433" s="4" t="str">
        <f>IFERROR(
    _xlfn.XLOOKUP($H433,WEAP!$F:$F,WEAP!$B:$B),
    IF($I433="","",_xlfn.XLOOKUP($I433,WEAP!$G:$G,WEAP!$B:$B,""))
)</f>
        <v/>
      </c>
      <c r="F433" s="4" t="str">
        <f>IFERROR(
    _xlfn.XLOOKUP($H433,WEAP!$F:$F,WEAP!$C:$C),
    IF($I433="","",_xlfn.XLOOKUP($I433,WEAP!$G:$G,WEAP!$C:$C,""))
)</f>
        <v/>
      </c>
      <c r="G433" s="4" t="str">
        <f>IFERROR(
    _xlfn.XLOOKUP($H433,WEAP!$F:$F,WEAP!$E:$E),
    IF($I433="","",_xlfn.XLOOKUP($I433,WEAP!$G:$G,WEAP!$E:$E,""))
)</f>
        <v/>
      </c>
      <c r="H433" s="1" t="str">
        <f t="shared" si="12"/>
        <v>Runoff/Infiltration from A_50_NA6 to San Joaquin River</v>
      </c>
      <c r="I433" s="1" t="str">
        <f t="shared" si="13"/>
        <v/>
      </c>
    </row>
    <row r="434" spans="2:9" x14ac:dyDescent="0.25">
      <c r="B434" t="s">
        <v>4386</v>
      </c>
      <c r="C434" t="s">
        <v>3667</v>
      </c>
      <c r="D434" s="4" t="str">
        <f>IFERROR(
    _xlfn.XLOOKUP($H434,WEAP!$F:$F,WEAP!$A:$A),
    IF($I434="","",_xlfn.XLOOKUP($I434,WEAP!$G:$G,WEAP!$A:$A,""))
)</f>
        <v/>
      </c>
      <c r="E434" s="4" t="str">
        <f>IFERROR(
    _xlfn.XLOOKUP($H434,WEAP!$F:$F,WEAP!$B:$B),
    IF($I434="","",_xlfn.XLOOKUP($I434,WEAP!$G:$G,WEAP!$B:$B,""))
)</f>
        <v/>
      </c>
      <c r="F434" s="4" t="str">
        <f>IFERROR(
    _xlfn.XLOOKUP($H434,WEAP!$F:$F,WEAP!$C:$C),
    IF($I434="","",_xlfn.XLOOKUP($I434,WEAP!$G:$G,WEAP!$C:$C,""))
)</f>
        <v/>
      </c>
      <c r="G434" s="4" t="str">
        <f>IFERROR(
    _xlfn.XLOOKUP($H434,WEAP!$F:$F,WEAP!$E:$E),
    IF($I434="","",_xlfn.XLOOKUP($I434,WEAP!$G:$G,WEAP!$E:$E,""))
)</f>
        <v/>
      </c>
      <c r="H434" s="1" t="str">
        <f t="shared" si="12"/>
        <v>Runoff/Infiltration from A_50_NA7 to Delta GW</v>
      </c>
      <c r="I434" s="1" t="str">
        <f t="shared" si="13"/>
        <v/>
      </c>
    </row>
    <row r="435" spans="2:9" x14ac:dyDescent="0.25">
      <c r="B435" t="s">
        <v>4387</v>
      </c>
      <c r="C435" t="s">
        <v>3667</v>
      </c>
      <c r="D435" s="4" t="str">
        <f>IFERROR(
    _xlfn.XLOOKUP($H435,WEAP!$F:$F,WEAP!$A:$A),
    IF($I435="","",_xlfn.XLOOKUP($I435,WEAP!$G:$G,WEAP!$A:$A,""))
)</f>
        <v/>
      </c>
      <c r="E435" s="4" t="str">
        <f>IFERROR(
    _xlfn.XLOOKUP($H435,WEAP!$F:$F,WEAP!$B:$B),
    IF($I435="","",_xlfn.XLOOKUP($I435,WEAP!$G:$G,WEAP!$B:$B,""))
)</f>
        <v/>
      </c>
      <c r="F435" s="4" t="str">
        <f>IFERROR(
    _xlfn.XLOOKUP($H435,WEAP!$F:$F,WEAP!$C:$C),
    IF($I435="","",_xlfn.XLOOKUP($I435,WEAP!$G:$G,WEAP!$C:$C,""))
)</f>
        <v/>
      </c>
      <c r="G435" s="4" t="str">
        <f>IFERROR(
    _xlfn.XLOOKUP($H435,WEAP!$F:$F,WEAP!$E:$E),
    IF($I435="","",_xlfn.XLOOKUP($I435,WEAP!$G:$G,WEAP!$E:$E,""))
)</f>
        <v/>
      </c>
      <c r="H435" s="1" t="str">
        <f t="shared" si="12"/>
        <v>Runoff/Infiltration from A_50_NA7 to Old River RM 027</v>
      </c>
      <c r="I435" s="1" t="str">
        <f t="shared" si="13"/>
        <v/>
      </c>
    </row>
    <row r="436" spans="2:9" x14ac:dyDescent="0.25">
      <c r="B436" t="s">
        <v>4249</v>
      </c>
      <c r="C436" t="s">
        <v>3667</v>
      </c>
      <c r="D436" s="4">
        <f>IFERROR(
    _xlfn.XLOOKUP($H436,WEAP!$F:$F,WEAP!$A:$A),
    IF($I436="","",_xlfn.XLOOKUP($I436,WEAP!$G:$G,WEAP!$A:$A,""))
)</f>
        <v>12983</v>
      </c>
      <c r="E436" s="4" t="str">
        <f>IFERROR(
    _xlfn.XLOOKUP($H436,WEAP!$F:$F,WEAP!$B:$B),
    IF($I436="","",_xlfn.XLOOKUP($I436,WEAP!$G:$G,WEAP!$B:$B,""))
)</f>
        <v>Delta Accretion 1   0 \ Headflow</v>
      </c>
      <c r="F436" s="4" t="str">
        <f>IFERROR(
    _xlfn.XLOOKUP($H436,WEAP!$F:$F,WEAP!$C:$C),
    IF($I436="","",_xlfn.XLOOKUP($I436,WEAP!$G:$G,WEAP!$C:$C,""))
)</f>
        <v>taf</v>
      </c>
      <c r="G436" s="4" t="str">
        <f>IFERROR(
    _xlfn.XLOOKUP($H436,WEAP!$F:$F,WEAP!$E:$E),
    IF($I436="","",_xlfn.XLOOKUP($I436,WEAP!$G:$G,WEAP!$E:$E,""))
)</f>
        <v>Streamflow (below node or reach listed)</v>
      </c>
      <c r="H436" s="1" t="str">
        <f t="shared" si="12"/>
        <v>Delta Accretion 1 \ Headflow</v>
      </c>
      <c r="I436" s="1" t="str">
        <f t="shared" si="13"/>
        <v/>
      </c>
    </row>
    <row r="437" spans="2:9" x14ac:dyDescent="0.25">
      <c r="B437" t="s">
        <v>4250</v>
      </c>
      <c r="C437" t="s">
        <v>3667</v>
      </c>
      <c r="D437" s="4">
        <f>IFERROR(
    _xlfn.XLOOKUP($H437,WEAP!$F:$F,WEAP!$A:$A),
    IF($I437="","",_xlfn.XLOOKUP($I437,WEAP!$G:$G,WEAP!$A:$A,""))
)</f>
        <v>12947</v>
      </c>
      <c r="E437" s="4" t="str">
        <f>IFERROR(
    _xlfn.XLOOKUP($H437,WEAP!$F:$F,WEAP!$B:$B),
    IF($I437="","",_xlfn.XLOOKUP($I437,WEAP!$G:$G,WEAP!$B:$B,""))
)</f>
        <v>Delta Accretion 2   0 \ Headflow</v>
      </c>
      <c r="F437" s="4" t="str">
        <f>IFERROR(
    _xlfn.XLOOKUP($H437,WEAP!$F:$F,WEAP!$C:$C),
    IF($I437="","",_xlfn.XLOOKUP($I437,WEAP!$G:$G,WEAP!$C:$C,""))
)</f>
        <v>taf</v>
      </c>
      <c r="G437" s="4" t="str">
        <f>IFERROR(
    _xlfn.XLOOKUP($H437,WEAP!$F:$F,WEAP!$E:$E),
    IF($I437="","",_xlfn.XLOOKUP($I437,WEAP!$G:$G,WEAP!$E:$E,""))
)</f>
        <v>Streamflow (below node or reach listed)</v>
      </c>
      <c r="H437" s="1" t="str">
        <f t="shared" si="12"/>
        <v>Delta Accretion 2 \ Headflow</v>
      </c>
      <c r="I437" s="1" t="str">
        <f t="shared" si="13"/>
        <v/>
      </c>
    </row>
    <row r="438" spans="2:9" x14ac:dyDescent="0.25">
      <c r="B438" t="s">
        <v>4251</v>
      </c>
      <c r="C438" t="s">
        <v>3667</v>
      </c>
      <c r="D438" s="4">
        <f>IFERROR(
    _xlfn.XLOOKUP($H438,WEAP!$F:$F,WEAP!$A:$A),
    IF($I438="","",_xlfn.XLOOKUP($I438,WEAP!$G:$G,WEAP!$A:$A,""))
)</f>
        <v>12941</v>
      </c>
      <c r="E438" s="4" t="str">
        <f>IFERROR(
    _xlfn.XLOOKUP($H438,WEAP!$F:$F,WEAP!$B:$B),
    IF($I438="","",_xlfn.XLOOKUP($I438,WEAP!$G:$G,WEAP!$B:$B,""))
)</f>
        <v>Delta Accretion 3   0 \ Headflow</v>
      </c>
      <c r="F438" s="4" t="str">
        <f>IFERROR(
    _xlfn.XLOOKUP($H438,WEAP!$F:$F,WEAP!$C:$C),
    IF($I438="","",_xlfn.XLOOKUP($I438,WEAP!$G:$G,WEAP!$C:$C,""))
)</f>
        <v>taf</v>
      </c>
      <c r="G438" s="4" t="str">
        <f>IFERROR(
    _xlfn.XLOOKUP($H438,WEAP!$F:$F,WEAP!$E:$E),
    IF($I438="","",_xlfn.XLOOKUP($I438,WEAP!$G:$G,WEAP!$E:$E,""))
)</f>
        <v>Streamflow (below node or reach listed)</v>
      </c>
      <c r="H438" s="1" t="str">
        <f t="shared" si="12"/>
        <v>Delta Accretion 3 \ Headflow</v>
      </c>
      <c r="I438" s="1" t="str">
        <f t="shared" si="13"/>
        <v/>
      </c>
    </row>
    <row r="439" spans="2:9" x14ac:dyDescent="0.25">
      <c r="B439" t="s">
        <v>4252</v>
      </c>
      <c r="C439" t="s">
        <v>3667</v>
      </c>
      <c r="D439" s="4">
        <f>IFERROR(
    _xlfn.XLOOKUP($H439,WEAP!$F:$F,WEAP!$A:$A),
    IF($I439="","",_xlfn.XLOOKUP($I439,WEAP!$G:$G,WEAP!$A:$A,""))
)</f>
        <v>12953</v>
      </c>
      <c r="E439" s="4" t="str">
        <f>IFERROR(
    _xlfn.XLOOKUP($H439,WEAP!$F:$F,WEAP!$B:$B),
    IF($I439="","",_xlfn.XLOOKUP($I439,WEAP!$G:$G,WEAP!$B:$B,""))
)</f>
        <v>Delta Accretion 4   0 \ Headflow</v>
      </c>
      <c r="F439" s="4" t="str">
        <f>IFERROR(
    _xlfn.XLOOKUP($H439,WEAP!$F:$F,WEAP!$C:$C),
    IF($I439="","",_xlfn.XLOOKUP($I439,WEAP!$G:$G,WEAP!$C:$C,""))
)</f>
        <v>taf</v>
      </c>
      <c r="G439" s="4" t="str">
        <f>IFERROR(
    _xlfn.XLOOKUP($H439,WEAP!$F:$F,WEAP!$E:$E),
    IF($I439="","",_xlfn.XLOOKUP($I439,WEAP!$G:$G,WEAP!$E:$E,""))
)</f>
        <v>Streamflow (below node or reach listed)</v>
      </c>
      <c r="H439" s="1" t="str">
        <f t="shared" si="12"/>
        <v>Delta Accretion 4 \ Headflow</v>
      </c>
      <c r="I439" s="1" t="str">
        <f t="shared" si="13"/>
        <v/>
      </c>
    </row>
    <row r="440" spans="2:9" x14ac:dyDescent="0.25">
      <c r="B440" t="s">
        <v>4253</v>
      </c>
      <c r="C440" t="s">
        <v>3667</v>
      </c>
      <c r="D440" s="4">
        <f>IFERROR(
    _xlfn.XLOOKUP($H440,WEAP!$F:$F,WEAP!$A:$A),
    IF($I440="","",_xlfn.XLOOKUP($I440,WEAP!$G:$G,WEAP!$A:$A,""))
)</f>
        <v>12975</v>
      </c>
      <c r="E440" s="4" t="str">
        <f>IFERROR(
    _xlfn.XLOOKUP($H440,WEAP!$F:$F,WEAP!$B:$B),
    IF($I440="","",_xlfn.XLOOKUP($I440,WEAP!$G:$G,WEAP!$B:$B,""))
)</f>
        <v>Delta Accretion 5   0 \ Headflow</v>
      </c>
      <c r="F440" s="4" t="str">
        <f>IFERROR(
    _xlfn.XLOOKUP($H440,WEAP!$F:$F,WEAP!$C:$C),
    IF($I440="","",_xlfn.XLOOKUP($I440,WEAP!$G:$G,WEAP!$C:$C,""))
)</f>
        <v>taf</v>
      </c>
      <c r="G440" s="4" t="str">
        <f>IFERROR(
    _xlfn.XLOOKUP($H440,WEAP!$F:$F,WEAP!$E:$E),
    IF($I440="","",_xlfn.XLOOKUP($I440,WEAP!$G:$G,WEAP!$E:$E,""))
)</f>
        <v>Streamflow (below node or reach listed)</v>
      </c>
      <c r="H440" s="1" t="str">
        <f t="shared" si="12"/>
        <v>Delta Accretion 5 \ Headflow</v>
      </c>
      <c r="I440" s="1" t="str">
        <f t="shared" si="13"/>
        <v/>
      </c>
    </row>
    <row r="441" spans="2:9" x14ac:dyDescent="0.25">
      <c r="B441" t="s">
        <v>4254</v>
      </c>
      <c r="C441" t="s">
        <v>3667</v>
      </c>
      <c r="D441" s="4">
        <f>IFERROR(
    _xlfn.XLOOKUP($H441,WEAP!$F:$F,WEAP!$A:$A),
    IF($I441="","",_xlfn.XLOOKUP($I441,WEAP!$G:$G,WEAP!$A:$A,""))
)</f>
        <v>12967</v>
      </c>
      <c r="E441" s="4" t="str">
        <f>IFERROR(
    _xlfn.XLOOKUP($H441,WEAP!$F:$F,WEAP!$B:$B),
    IF($I441="","",_xlfn.XLOOKUP($I441,WEAP!$G:$G,WEAP!$B:$B,""))
)</f>
        <v>Delta Accretion 6   0 \ Headflow</v>
      </c>
      <c r="F441" s="4" t="str">
        <f>IFERROR(
    _xlfn.XLOOKUP($H441,WEAP!$F:$F,WEAP!$C:$C),
    IF($I441="","",_xlfn.XLOOKUP($I441,WEAP!$G:$G,WEAP!$C:$C,""))
)</f>
        <v>taf</v>
      </c>
      <c r="G441" s="4" t="str">
        <f>IFERROR(
    _xlfn.XLOOKUP($H441,WEAP!$F:$F,WEAP!$E:$E),
    IF($I441="","",_xlfn.XLOOKUP($I441,WEAP!$G:$G,WEAP!$E:$E,""))
)</f>
        <v>Streamflow (below node or reach listed)</v>
      </c>
      <c r="H441" s="1" t="str">
        <f t="shared" si="12"/>
        <v>Delta Accretion 6 \ Headflow</v>
      </c>
      <c r="I441" s="1" t="str">
        <f t="shared" si="13"/>
        <v/>
      </c>
    </row>
    <row r="442" spans="2:9" x14ac:dyDescent="0.25">
      <c r="B442" t="s">
        <v>4255</v>
      </c>
      <c r="C442" t="s">
        <v>3667</v>
      </c>
      <c r="D442" s="4">
        <f>IFERROR(
    _xlfn.XLOOKUP($H442,WEAP!$F:$F,WEAP!$A:$A),
    IF($I442="","",_xlfn.XLOOKUP($I442,WEAP!$G:$G,WEAP!$A:$A,""))
)</f>
        <v>12959</v>
      </c>
      <c r="E442" s="4" t="str">
        <f>IFERROR(
    _xlfn.XLOOKUP($H442,WEAP!$F:$F,WEAP!$B:$B),
    IF($I442="","",_xlfn.XLOOKUP($I442,WEAP!$G:$G,WEAP!$B:$B,""))
)</f>
        <v>Delta Accretion 7   0 \ Headflow</v>
      </c>
      <c r="F442" s="4" t="str">
        <f>IFERROR(
    _xlfn.XLOOKUP($H442,WEAP!$F:$F,WEAP!$C:$C),
    IF($I442="","",_xlfn.XLOOKUP($I442,WEAP!$G:$G,WEAP!$C:$C,""))
)</f>
        <v>taf</v>
      </c>
      <c r="G442" s="4" t="str">
        <f>IFERROR(
    _xlfn.XLOOKUP($H442,WEAP!$F:$F,WEAP!$E:$E),
    IF($I442="","",_xlfn.XLOOKUP($I442,WEAP!$G:$G,WEAP!$E:$E,""))
)</f>
        <v>Streamflow (below node or reach listed)</v>
      </c>
      <c r="H442" s="1" t="str">
        <f t="shared" si="12"/>
        <v>Delta Accretion 7 \ Headflow</v>
      </c>
      <c r="I442" s="1" t="str">
        <f t="shared" si="13"/>
        <v/>
      </c>
    </row>
    <row r="443" spans="2:9" x14ac:dyDescent="0.25">
      <c r="B443" t="s">
        <v>4394</v>
      </c>
      <c r="C443" t="s">
        <v>3667</v>
      </c>
      <c r="D443" s="4" t="str">
        <f>IFERROR(
    _xlfn.XLOOKUP($H443,WEAP!$F:$F,WEAP!$A:$A),
    IF($I443="","",_xlfn.XLOOKUP($I443,WEAP!$G:$G,WEAP!$A:$A,""))
)</f>
        <v/>
      </c>
      <c r="E443" s="4" t="str">
        <f>IFERROR(
    _xlfn.XLOOKUP($H443,WEAP!$F:$F,WEAP!$B:$B),
    IF($I443="","",_xlfn.XLOOKUP($I443,WEAP!$G:$G,WEAP!$B:$B,""))
)</f>
        <v/>
      </c>
      <c r="F443" s="4" t="str">
        <f>IFERROR(
    _xlfn.XLOOKUP($H443,WEAP!$F:$F,WEAP!$C:$C),
    IF($I443="","",_xlfn.XLOOKUP($I443,WEAP!$G:$G,WEAP!$C:$C,""))
)</f>
        <v/>
      </c>
      <c r="G443" s="4" t="str">
        <f>IFERROR(
    _xlfn.XLOOKUP($H443,WEAP!$F:$F,WEAP!$E:$E),
    IF($I443="","",_xlfn.XLOOKUP($I443,WEAP!$G:$G,WEAP!$E:$E,""))
)</f>
        <v/>
      </c>
      <c r="H443" s="1" t="str">
        <f t="shared" si="12"/>
        <v>Runoff/Infiltration from U_26_NU3_O to Sacramento River</v>
      </c>
      <c r="I443" s="1" t="str">
        <f t="shared" si="13"/>
        <v/>
      </c>
    </row>
    <row r="444" spans="2:9" x14ac:dyDescent="0.25">
      <c r="B444" t="s">
        <v>4395</v>
      </c>
      <c r="C444" t="s">
        <v>3667</v>
      </c>
      <c r="D444" s="4" t="str">
        <f>IFERROR(
    _xlfn.XLOOKUP($H444,WEAP!$F:$F,WEAP!$A:$A),
    IF($I444="","",_xlfn.XLOOKUP($I444,WEAP!$G:$G,WEAP!$A:$A,""))
)</f>
        <v/>
      </c>
      <c r="E444" s="4" t="str">
        <f>IFERROR(
    _xlfn.XLOOKUP($H444,WEAP!$F:$F,WEAP!$B:$B),
    IF($I444="","",_xlfn.XLOOKUP($I444,WEAP!$G:$G,WEAP!$B:$B,""))
)</f>
        <v/>
      </c>
      <c r="F444" s="4" t="str">
        <f>IFERROR(
    _xlfn.XLOOKUP($H444,WEAP!$F:$F,WEAP!$C:$C),
    IF($I444="","",_xlfn.XLOOKUP($I444,WEAP!$G:$G,WEAP!$C:$C,""))
)</f>
        <v/>
      </c>
      <c r="G444" s="4" t="str">
        <f>IFERROR(
    _xlfn.XLOOKUP($H444,WEAP!$F:$F,WEAP!$E:$E),
    IF($I444="","",_xlfn.XLOOKUP($I444,WEAP!$G:$G,WEAP!$E:$E,""))
)</f>
        <v/>
      </c>
      <c r="H444" s="1" t="str">
        <f t="shared" si="12"/>
        <v>Runoff/Infiltration from U_26_NU4_O to Sacramento River</v>
      </c>
      <c r="I444" s="1" t="str">
        <f t="shared" si="13"/>
        <v/>
      </c>
    </row>
    <row r="445" spans="2:9" x14ac:dyDescent="0.25">
      <c r="B445" t="s">
        <v>4396</v>
      </c>
      <c r="C445" t="s">
        <v>3667</v>
      </c>
      <c r="D445" s="4" t="str">
        <f>IFERROR(
    _xlfn.XLOOKUP($H445,WEAP!$F:$F,WEAP!$A:$A),
    IF($I445="","",_xlfn.XLOOKUP($I445,WEAP!$G:$G,WEAP!$A:$A,""))
)</f>
        <v/>
      </c>
      <c r="E445" s="4" t="str">
        <f>IFERROR(
    _xlfn.XLOOKUP($H445,WEAP!$F:$F,WEAP!$B:$B),
    IF($I445="","",_xlfn.XLOOKUP($I445,WEAP!$G:$G,WEAP!$B:$B,""))
)</f>
        <v/>
      </c>
      <c r="F445" s="4" t="str">
        <f>IFERROR(
    _xlfn.XLOOKUP($H445,WEAP!$F:$F,WEAP!$C:$C),
    IF($I445="","",_xlfn.XLOOKUP($I445,WEAP!$G:$G,WEAP!$C:$C,""))
)</f>
        <v/>
      </c>
      <c r="G445" s="4" t="str">
        <f>IFERROR(
    _xlfn.XLOOKUP($H445,WEAP!$F:$F,WEAP!$E:$E),
    IF($I445="","",_xlfn.XLOOKUP($I445,WEAP!$G:$G,WEAP!$E:$E,""))
)</f>
        <v/>
      </c>
      <c r="H445" s="1" t="str">
        <f t="shared" si="12"/>
        <v>Runoff/Infiltration from U_26_PU4_O to Sacramento River</v>
      </c>
      <c r="I445" s="1" t="str">
        <f t="shared" si="13"/>
        <v/>
      </c>
    </row>
    <row r="446" spans="2:9" x14ac:dyDescent="0.25">
      <c r="B446" t="s">
        <v>4397</v>
      </c>
      <c r="C446" t="s">
        <v>3667</v>
      </c>
      <c r="D446" s="4" t="str">
        <f>IFERROR(
    _xlfn.XLOOKUP($H446,WEAP!$F:$F,WEAP!$A:$A),
    IF($I446="","",_xlfn.XLOOKUP($I446,WEAP!$G:$G,WEAP!$A:$A,""))
)</f>
        <v/>
      </c>
      <c r="E446" s="4" t="str">
        <f>IFERROR(
    _xlfn.XLOOKUP($H446,WEAP!$F:$F,WEAP!$B:$B),
    IF($I446="","",_xlfn.XLOOKUP($I446,WEAP!$G:$G,WEAP!$B:$B,""))
)</f>
        <v/>
      </c>
      <c r="F446" s="4" t="str">
        <f>IFERROR(
    _xlfn.XLOOKUP($H446,WEAP!$F:$F,WEAP!$C:$C),
    IF($I446="","",_xlfn.XLOOKUP($I446,WEAP!$G:$G,WEAP!$C:$C,""))
)</f>
        <v/>
      </c>
      <c r="G446" s="4" t="str">
        <f>IFERROR(
    _xlfn.XLOOKUP($H446,WEAP!$F:$F,WEAP!$E:$E),
    IF($I446="","",_xlfn.XLOOKUP($I446,WEAP!$G:$G,WEAP!$E:$E,""))
)</f>
        <v/>
      </c>
      <c r="H446" s="1" t="str">
        <f t="shared" si="12"/>
        <v>Runoff/Infiltration from U_26_PU5_O to Sacramento River</v>
      </c>
      <c r="I446" s="1" t="str">
        <f t="shared" si="13"/>
        <v/>
      </c>
    </row>
    <row r="447" spans="2:9" x14ac:dyDescent="0.25">
      <c r="B447" t="s">
        <v>4388</v>
      </c>
      <c r="C447" t="s">
        <v>3667</v>
      </c>
      <c r="D447" s="4" t="str">
        <f>IFERROR(
    _xlfn.XLOOKUP($H447,WEAP!$F:$F,WEAP!$A:$A),
    IF($I447="","",_xlfn.XLOOKUP($I447,WEAP!$G:$G,WEAP!$A:$A,""))
)</f>
        <v/>
      </c>
      <c r="E447" s="4" t="str">
        <f>IFERROR(
    _xlfn.XLOOKUP($H447,WEAP!$F:$F,WEAP!$B:$B),
    IF($I447="","",_xlfn.XLOOKUP($I447,WEAP!$G:$G,WEAP!$B:$B,""))
)</f>
        <v/>
      </c>
      <c r="F447" s="4" t="str">
        <f>IFERROR(
    _xlfn.XLOOKUP($H447,WEAP!$F:$F,WEAP!$C:$C),
    IF($I447="","",_xlfn.XLOOKUP($I447,WEAP!$G:$G,WEAP!$C:$C,""))
)</f>
        <v/>
      </c>
      <c r="G447" s="4" t="str">
        <f>IFERROR(
    _xlfn.XLOOKUP($H447,WEAP!$F:$F,WEAP!$E:$E),
    IF($I447="","",_xlfn.XLOOKUP($I447,WEAP!$G:$G,WEAP!$E:$E,""))
)</f>
        <v/>
      </c>
      <c r="H447" s="1" t="str">
        <f t="shared" si="12"/>
        <v>Runoff/Infiltration from A_60N_NA3 to San Joaquin River</v>
      </c>
      <c r="I447" s="1" t="str">
        <f t="shared" si="13"/>
        <v/>
      </c>
    </row>
    <row r="448" spans="2:9" x14ac:dyDescent="0.25">
      <c r="B448" t="s">
        <v>4389</v>
      </c>
      <c r="C448" t="s">
        <v>3667</v>
      </c>
      <c r="D448" s="4" t="str">
        <f>IFERROR(
    _xlfn.XLOOKUP($H448,WEAP!$F:$F,WEAP!$A:$A),
    IF($I448="","",_xlfn.XLOOKUP($I448,WEAP!$G:$G,WEAP!$A:$A,""))
)</f>
        <v/>
      </c>
      <c r="E448" s="4" t="str">
        <f>IFERROR(
    _xlfn.XLOOKUP($H448,WEAP!$F:$F,WEAP!$B:$B),
    IF($I448="","",_xlfn.XLOOKUP($I448,WEAP!$G:$G,WEAP!$B:$B,""))
)</f>
        <v/>
      </c>
      <c r="F448" s="4" t="str">
        <f>IFERROR(
    _xlfn.XLOOKUP($H448,WEAP!$F:$F,WEAP!$C:$C),
    IF($I448="","",_xlfn.XLOOKUP($I448,WEAP!$G:$G,WEAP!$C:$C,""))
)</f>
        <v/>
      </c>
      <c r="G448" s="4" t="str">
        <f>IFERROR(
    _xlfn.XLOOKUP($H448,WEAP!$F:$F,WEAP!$E:$E),
    IF($I448="","",_xlfn.XLOOKUP($I448,WEAP!$G:$G,WEAP!$E:$E,""))
)</f>
        <v/>
      </c>
      <c r="H448" s="1" t="str">
        <f t="shared" si="12"/>
        <v>Runoff/Infiltration from A_60N_NA4 to San Joaquin River</v>
      </c>
      <c r="I448" s="1" t="str">
        <f t="shared" si="13"/>
        <v/>
      </c>
    </row>
    <row r="449" spans="1:9" x14ac:dyDescent="0.25">
      <c r="B449" t="s">
        <v>4390</v>
      </c>
      <c r="C449" t="s">
        <v>3667</v>
      </c>
      <c r="D449" s="4" t="str">
        <f>IFERROR(
    _xlfn.XLOOKUP($H449,WEAP!$F:$F,WEAP!$A:$A),
    IF($I449="","",_xlfn.XLOOKUP($I449,WEAP!$G:$G,WEAP!$A:$A,""))
)</f>
        <v/>
      </c>
      <c r="E449" s="4" t="str">
        <f>IFERROR(
    _xlfn.XLOOKUP($H449,WEAP!$F:$F,WEAP!$B:$B),
    IF($I449="","",_xlfn.XLOOKUP($I449,WEAP!$G:$G,WEAP!$B:$B,""))
)</f>
        <v/>
      </c>
      <c r="F449" s="4" t="str">
        <f>IFERROR(
    _xlfn.XLOOKUP($H449,WEAP!$F:$F,WEAP!$C:$C),
    IF($I449="","",_xlfn.XLOOKUP($I449,WEAP!$G:$G,WEAP!$C:$C,""))
)</f>
        <v/>
      </c>
      <c r="G449" s="4" t="str">
        <f>IFERROR(
    _xlfn.XLOOKUP($H449,WEAP!$F:$F,WEAP!$E:$E),
    IF($I449="","",_xlfn.XLOOKUP($I449,WEAP!$G:$G,WEAP!$E:$E,""))
)</f>
        <v/>
      </c>
      <c r="H449" s="1" t="str">
        <f t="shared" si="12"/>
        <v>Runoff/Infiltration from A_60N_NA5 to San Joaquin River</v>
      </c>
      <c r="I449" s="1" t="str">
        <f t="shared" si="13"/>
        <v/>
      </c>
    </row>
    <row r="450" spans="1:9" x14ac:dyDescent="0.25">
      <c r="B450" t="s">
        <v>4391</v>
      </c>
      <c r="C450" t="s">
        <v>3667</v>
      </c>
      <c r="D450" s="4" t="str">
        <f>IFERROR(
    _xlfn.XLOOKUP($H450,WEAP!$F:$F,WEAP!$A:$A),
    IF($I450="","",_xlfn.XLOOKUP($I450,WEAP!$G:$G,WEAP!$A:$A,""))
)</f>
        <v/>
      </c>
      <c r="E450" s="4" t="str">
        <f>IFERROR(
    _xlfn.XLOOKUP($H450,WEAP!$F:$F,WEAP!$B:$B),
    IF($I450="","",_xlfn.XLOOKUP($I450,WEAP!$G:$G,WEAP!$B:$B,""))
)</f>
        <v/>
      </c>
      <c r="F450" s="4" t="str">
        <f>IFERROR(
    _xlfn.XLOOKUP($H450,WEAP!$F:$F,WEAP!$C:$C),
    IF($I450="","",_xlfn.XLOOKUP($I450,WEAP!$G:$G,WEAP!$C:$C,""))
)</f>
        <v/>
      </c>
      <c r="G450" s="4" t="str">
        <f>IFERROR(
    _xlfn.XLOOKUP($H450,WEAP!$F:$F,WEAP!$E:$E),
    IF($I450="","",_xlfn.XLOOKUP($I450,WEAP!$G:$G,WEAP!$E:$E,""))
)</f>
        <v/>
      </c>
      <c r="H450" s="1" t="str">
        <f t="shared" si="12"/>
        <v>Runoff/Infiltration from A_60S_NA to San Joaquin River</v>
      </c>
      <c r="I450" s="1" t="str">
        <f t="shared" si="13"/>
        <v/>
      </c>
    </row>
    <row r="451" spans="1:9" x14ac:dyDescent="0.25">
      <c r="B451" t="s">
        <v>4392</v>
      </c>
      <c r="C451" t="s">
        <v>3667</v>
      </c>
      <c r="D451" s="4" t="str">
        <f>IFERROR(
    _xlfn.XLOOKUP($H451,WEAP!$F:$F,WEAP!$A:$A),
    IF($I451="","",_xlfn.XLOOKUP($I451,WEAP!$G:$G,WEAP!$A:$A,""))
)</f>
        <v/>
      </c>
      <c r="E451" s="4" t="str">
        <f>IFERROR(
    _xlfn.XLOOKUP($H451,WEAP!$F:$F,WEAP!$B:$B),
    IF($I451="","",_xlfn.XLOOKUP($I451,WEAP!$G:$G,WEAP!$B:$B,""))
)</f>
        <v/>
      </c>
      <c r="F451" s="4" t="str">
        <f>IFERROR(
    _xlfn.XLOOKUP($H451,WEAP!$F:$F,WEAP!$C:$C),
    IF($I451="","",_xlfn.XLOOKUP($I451,WEAP!$G:$G,WEAP!$C:$C,""))
)</f>
        <v/>
      </c>
      <c r="G451" s="4" t="str">
        <f>IFERROR(
    _xlfn.XLOOKUP($H451,WEAP!$F:$F,WEAP!$E:$E),
    IF($I451="","",_xlfn.XLOOKUP($I451,WEAP!$G:$G,WEAP!$E:$E,""))
)</f>
        <v/>
      </c>
      <c r="H451" s="1" t="str">
        <f t="shared" ref="H451:H514" si="14">IFERROR(
    _xlfn.LET(
        _xlpm.txt,TRIM(B451),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B451
)</f>
        <v>Runoff/Infiltration from A_60S_PA to San Joaquin River</v>
      </c>
      <c r="I451" s="1" t="str">
        <f t="shared" ref="I451:I514" si="15">IFERROR(
    _xlfn.LET(
        _xlpm.txt,B451,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452" spans="1:9" x14ac:dyDescent="0.25">
      <c r="B452" t="s">
        <v>12934</v>
      </c>
      <c r="C452" t="s">
        <v>3667</v>
      </c>
      <c r="D452" s="4" t="str">
        <f>IFERROR(
    _xlfn.XLOOKUP($H452,WEAP!$F:$F,WEAP!$A:$A),
    IF($I452="","",_xlfn.XLOOKUP($I452,WEAP!$G:$G,WEAP!$A:$A,""))
)</f>
        <v/>
      </c>
      <c r="E452" s="4" t="str">
        <f>IFERROR(
    _xlfn.XLOOKUP($H452,WEAP!$F:$F,WEAP!$B:$B),
    IF($I452="","",_xlfn.XLOOKUP($I452,WEAP!$G:$G,WEAP!$B:$B,""))
)</f>
        <v/>
      </c>
      <c r="F452" s="4" t="str">
        <f>IFERROR(
    _xlfn.XLOOKUP($H452,WEAP!$F:$F,WEAP!$C:$C),
    IF($I452="","",_xlfn.XLOOKUP($I452,WEAP!$G:$G,WEAP!$C:$C,""))
)</f>
        <v/>
      </c>
      <c r="G452" s="4" t="str">
        <f>IFERROR(
    _xlfn.XLOOKUP($H452,WEAP!$F:$F,WEAP!$E:$E),
    IF($I452="","",_xlfn.XLOOKUP($I452,WEAP!$G:$G,WEAP!$E:$E,""))
)</f>
        <v/>
      </c>
      <c r="H452" s="1" t="str">
        <f t="shared" si="14"/>
        <v>Runoff/Infiltration from A_61N_NA1 to San Joaquin River</v>
      </c>
      <c r="I452" s="1" t="str">
        <f t="shared" si="15"/>
        <v/>
      </c>
    </row>
    <row r="453" spans="1:9" x14ac:dyDescent="0.25">
      <c r="B453" t="s">
        <v>4393</v>
      </c>
      <c r="C453" t="s">
        <v>3667</v>
      </c>
      <c r="D453" s="4" t="str">
        <f>IFERROR(
    _xlfn.XLOOKUP($H453,WEAP!$F:$F,WEAP!$A:$A),
    IF($I453="","",_xlfn.XLOOKUP($I453,WEAP!$G:$G,WEAP!$A:$A,""))
)</f>
        <v/>
      </c>
      <c r="E453" s="4" t="str">
        <f>IFERROR(
    _xlfn.XLOOKUP($H453,WEAP!$F:$F,WEAP!$B:$B),
    IF($I453="","",_xlfn.XLOOKUP($I453,WEAP!$G:$G,WEAP!$B:$B,""))
)</f>
        <v/>
      </c>
      <c r="F453" s="4" t="str">
        <f>IFERROR(
    _xlfn.XLOOKUP($H453,WEAP!$F:$F,WEAP!$C:$C),
    IF($I453="","",_xlfn.XLOOKUP($I453,WEAP!$G:$G,WEAP!$C:$C,""))
)</f>
        <v/>
      </c>
      <c r="G453" s="4" t="str">
        <f>IFERROR(
    _xlfn.XLOOKUP($H453,WEAP!$F:$F,WEAP!$E:$E),
    IF($I453="","",_xlfn.XLOOKUP($I453,WEAP!$G:$G,WEAP!$E:$E,""))
)</f>
        <v/>
      </c>
      <c r="H453" s="1" t="str">
        <f t="shared" si="14"/>
        <v>Runoff/Infiltration from A_61N_NA3 to San Joaquin River</v>
      </c>
      <c r="I453" s="1" t="str">
        <f t="shared" si="15"/>
        <v/>
      </c>
    </row>
    <row r="454" spans="1:9" x14ac:dyDescent="0.25">
      <c r="B454" t="s">
        <v>12935</v>
      </c>
      <c r="C454" t="s">
        <v>3667</v>
      </c>
      <c r="D454" s="4" t="str">
        <f>IFERROR(
    _xlfn.XLOOKUP($H454,WEAP!$F:$F,WEAP!$A:$A),
    IF($I454="","",_xlfn.XLOOKUP($I454,WEAP!$G:$G,WEAP!$A:$A,""))
)</f>
        <v/>
      </c>
      <c r="E454" s="4" t="str">
        <f>IFERROR(
    _xlfn.XLOOKUP($H454,WEAP!$F:$F,WEAP!$B:$B),
    IF($I454="","",_xlfn.XLOOKUP($I454,WEAP!$G:$G,WEAP!$B:$B,""))
)</f>
        <v/>
      </c>
      <c r="F454" s="4" t="str">
        <f>IFERROR(
    _xlfn.XLOOKUP($H454,WEAP!$F:$F,WEAP!$C:$C),
    IF($I454="","",_xlfn.XLOOKUP($I454,WEAP!$G:$G,WEAP!$C:$C,""))
)</f>
        <v/>
      </c>
      <c r="G454" s="4" t="str">
        <f>IFERROR(
    _xlfn.XLOOKUP($H454,WEAP!$F:$F,WEAP!$E:$E),
    IF($I454="","",_xlfn.XLOOKUP($I454,WEAP!$G:$G,WEAP!$E:$E,""))
)</f>
        <v/>
      </c>
      <c r="H454" s="1" t="str">
        <f t="shared" si="14"/>
        <v>Runoff/Infiltration from A_61N_PA to San Joaquin River</v>
      </c>
      <c r="I454" s="1" t="str">
        <f t="shared" si="15"/>
        <v/>
      </c>
    </row>
    <row r="455" spans="1:9" x14ac:dyDescent="0.25">
      <c r="B455" t="s">
        <v>4398</v>
      </c>
      <c r="C455" t="s">
        <v>3667</v>
      </c>
      <c r="D455" s="4" t="str">
        <f>IFERROR(
    _xlfn.XLOOKUP($H455,WEAP!$F:$F,WEAP!$A:$A),
    IF($I455="","",_xlfn.XLOOKUP($I455,WEAP!$G:$G,WEAP!$A:$A,""))
)</f>
        <v/>
      </c>
      <c r="E455" s="4" t="str">
        <f>IFERROR(
    _xlfn.XLOOKUP($H455,WEAP!$F:$F,WEAP!$B:$B),
    IF($I455="","",_xlfn.XLOOKUP($I455,WEAP!$G:$G,WEAP!$B:$B,""))
)</f>
        <v/>
      </c>
      <c r="F455" s="4" t="str">
        <f>IFERROR(
    _xlfn.XLOOKUP($H455,WEAP!$F:$F,WEAP!$C:$C),
    IF($I455="","",_xlfn.XLOOKUP($I455,WEAP!$G:$G,WEAP!$C:$C,""))
)</f>
        <v/>
      </c>
      <c r="G455" s="4" t="str">
        <f>IFERROR(
    _xlfn.XLOOKUP($H455,WEAP!$F:$F,WEAP!$E:$E),
    IF($I455="","",_xlfn.XLOOKUP($I455,WEAP!$G:$G,WEAP!$E:$E,""))
)</f>
        <v/>
      </c>
      <c r="H455" s="1" t="str">
        <f t="shared" si="14"/>
        <v>Runoff/Infiltration from U_60N_NU1_O to San Joaquin River</v>
      </c>
      <c r="I455" s="1" t="str">
        <f t="shared" si="15"/>
        <v/>
      </c>
    </row>
    <row r="456" spans="1:9" x14ac:dyDescent="0.25">
      <c r="B456" t="s">
        <v>4399</v>
      </c>
      <c r="C456" t="s">
        <v>3667</v>
      </c>
      <c r="D456" s="4" t="str">
        <f>IFERROR(
    _xlfn.XLOOKUP($H456,WEAP!$F:$F,WEAP!$A:$A),
    IF($I456="","",_xlfn.XLOOKUP($I456,WEAP!$G:$G,WEAP!$A:$A,""))
)</f>
        <v/>
      </c>
      <c r="E456" s="4" t="str">
        <f>IFERROR(
    _xlfn.XLOOKUP($H456,WEAP!$F:$F,WEAP!$B:$B),
    IF($I456="","",_xlfn.XLOOKUP($I456,WEAP!$G:$G,WEAP!$B:$B,""))
)</f>
        <v/>
      </c>
      <c r="F456" s="4" t="str">
        <f>IFERROR(
    _xlfn.XLOOKUP($H456,WEAP!$F:$F,WEAP!$C:$C),
    IF($I456="","",_xlfn.XLOOKUP($I456,WEAP!$G:$G,WEAP!$C:$C,""))
)</f>
        <v/>
      </c>
      <c r="G456" s="4" t="str">
        <f>IFERROR(
    _xlfn.XLOOKUP($H456,WEAP!$F:$F,WEAP!$E:$E),
    IF($I456="","",_xlfn.XLOOKUP($I456,WEAP!$G:$G,WEAP!$E:$E,""))
)</f>
        <v/>
      </c>
      <c r="H456" s="1" t="str">
        <f t="shared" si="14"/>
        <v>Runoff/Infiltration from U_60S_NU1_O to San Joaquin River</v>
      </c>
      <c r="I456" s="1" t="str">
        <f t="shared" si="15"/>
        <v/>
      </c>
    </row>
    <row r="457" spans="1:9" x14ac:dyDescent="0.25">
      <c r="B457" t="s">
        <v>4400</v>
      </c>
      <c r="C457" t="s">
        <v>3667</v>
      </c>
      <c r="D457" s="4" t="str">
        <f>IFERROR(
    _xlfn.XLOOKUP($H457,WEAP!$F:$F,WEAP!$A:$A),
    IF($I457="","",_xlfn.XLOOKUP($I457,WEAP!$G:$G,WEAP!$A:$A,""))
)</f>
        <v/>
      </c>
      <c r="E457" s="4" t="str">
        <f>IFERROR(
    _xlfn.XLOOKUP($H457,WEAP!$F:$F,WEAP!$B:$B),
    IF($I457="","",_xlfn.XLOOKUP($I457,WEAP!$G:$G,WEAP!$B:$B,""))
)</f>
        <v/>
      </c>
      <c r="F457" s="4" t="str">
        <f>IFERROR(
    _xlfn.XLOOKUP($H457,WEAP!$F:$F,WEAP!$C:$C),
    IF($I457="","",_xlfn.XLOOKUP($I457,WEAP!$G:$G,WEAP!$C:$C,""))
)</f>
        <v/>
      </c>
      <c r="G457" s="4" t="str">
        <f>IFERROR(
    _xlfn.XLOOKUP($H457,WEAP!$F:$F,WEAP!$E:$E),
    IF($I457="","",_xlfn.XLOOKUP($I457,WEAP!$G:$G,WEAP!$E:$E,""))
)</f>
        <v/>
      </c>
      <c r="H457" s="1" t="str">
        <f t="shared" si="14"/>
        <v>Runoff/Infiltration from U_61N_NU1_O to San Joaquin River</v>
      </c>
      <c r="I457" s="1" t="str">
        <f t="shared" si="15"/>
        <v/>
      </c>
    </row>
    <row r="458" spans="1:9" x14ac:dyDescent="0.25">
      <c r="B458" t="s">
        <v>4401</v>
      </c>
      <c r="C458" t="s">
        <v>3667</v>
      </c>
      <c r="D458" s="4" t="str">
        <f>IFERROR(
    _xlfn.XLOOKUP($H458,WEAP!$F:$F,WEAP!$A:$A),
    IF($I458="","",_xlfn.XLOOKUP($I458,WEAP!$G:$G,WEAP!$A:$A,""))
)</f>
        <v/>
      </c>
      <c r="E458" s="4" t="str">
        <f>IFERROR(
    _xlfn.XLOOKUP($H458,WEAP!$F:$F,WEAP!$B:$B),
    IF($I458="","",_xlfn.XLOOKUP($I458,WEAP!$G:$G,WEAP!$B:$B,""))
)</f>
        <v/>
      </c>
      <c r="F458" s="4" t="str">
        <f>IFERROR(
    _xlfn.XLOOKUP($H458,WEAP!$F:$F,WEAP!$C:$C),
    IF($I458="","",_xlfn.XLOOKUP($I458,WEAP!$G:$G,WEAP!$C:$C,""))
)</f>
        <v/>
      </c>
      <c r="G458" s="4" t="str">
        <f>IFERROR(
    _xlfn.XLOOKUP($H458,WEAP!$F:$F,WEAP!$E:$E),
    IF($I458="","",_xlfn.XLOOKUP($I458,WEAP!$G:$G,WEAP!$E:$E,""))
)</f>
        <v/>
      </c>
      <c r="H458" s="1" t="str">
        <f t="shared" si="14"/>
        <v>Runoff/Infiltration from U_61N_NU2_O to San Joaquin River</v>
      </c>
      <c r="I458" s="1" t="str">
        <f t="shared" si="15"/>
        <v/>
      </c>
    </row>
    <row r="459" spans="1:9" x14ac:dyDescent="0.25">
      <c r="B459" t="s">
        <v>4372</v>
      </c>
      <c r="C459" t="s">
        <v>3667</v>
      </c>
      <c r="D459" s="4" t="str">
        <f>IFERROR(
    _xlfn.XLOOKUP($H459,WEAP!$F:$F,WEAP!$A:$A),
    IF($I459="","",_xlfn.XLOOKUP($I459,WEAP!$G:$G,WEAP!$A:$A,""))
)</f>
        <v/>
      </c>
      <c r="E459" s="4" t="str">
        <f>IFERROR(
    _xlfn.XLOOKUP($H459,WEAP!$F:$F,WEAP!$B:$B),
    IF($I459="","",_xlfn.XLOOKUP($I459,WEAP!$G:$G,WEAP!$B:$B,""))
)</f>
        <v/>
      </c>
      <c r="F459" s="4" t="str">
        <f>IFERROR(
    _xlfn.XLOOKUP($H459,WEAP!$F:$F,WEAP!$C:$C),
    IF($I459="","",_xlfn.XLOOKUP($I459,WEAP!$G:$G,WEAP!$C:$C,""))
)</f>
        <v/>
      </c>
      <c r="G459" s="4" t="str">
        <f>IFERROR(
    _xlfn.XLOOKUP($H459,WEAP!$F:$F,WEAP!$E:$E),
    IF($I459="","",_xlfn.XLOOKUP($I459,WEAP!$G:$G,WEAP!$E:$E,""))
)</f>
        <v/>
      </c>
      <c r="H459" s="1" t="str">
        <f t="shared" si="14"/>
        <v>Runoff/Infiltration from A_20_25_NA2 to Sacramento River</v>
      </c>
      <c r="I459" s="1" t="str">
        <f t="shared" si="15"/>
        <v/>
      </c>
    </row>
    <row r="460" spans="1:9" x14ac:dyDescent="0.25">
      <c r="B460" t="s">
        <v>4373</v>
      </c>
      <c r="C460" t="s">
        <v>3667</v>
      </c>
      <c r="D460" s="4" t="str">
        <f>IFERROR(
    _xlfn.XLOOKUP($H460,WEAP!$F:$F,WEAP!$A:$A),
    IF($I460="","",_xlfn.XLOOKUP($I460,WEAP!$G:$G,WEAP!$A:$A,""))
)</f>
        <v/>
      </c>
      <c r="E460" s="4" t="str">
        <f>IFERROR(
    _xlfn.XLOOKUP($H460,WEAP!$F:$F,WEAP!$B:$B),
    IF($I460="","",_xlfn.XLOOKUP($I460,WEAP!$G:$G,WEAP!$B:$B,""))
)</f>
        <v/>
      </c>
      <c r="F460" s="4" t="str">
        <f>IFERROR(
    _xlfn.XLOOKUP($H460,WEAP!$F:$F,WEAP!$C:$C),
    IF($I460="","",_xlfn.XLOOKUP($I460,WEAP!$G:$G,WEAP!$C:$C,""))
)</f>
        <v/>
      </c>
      <c r="G460" s="4" t="str">
        <f>IFERROR(
    _xlfn.XLOOKUP($H460,WEAP!$F:$F,WEAP!$E:$E),
    IF($I460="","",_xlfn.XLOOKUP($I460,WEAP!$G:$G,WEAP!$E:$E,""))
)</f>
        <v/>
      </c>
      <c r="H460" s="1" t="str">
        <f t="shared" si="14"/>
        <v>Runoff/Infiltration from A_20_25_PA to Sacramento River</v>
      </c>
      <c r="I460" s="1" t="str">
        <f t="shared" si="15"/>
        <v/>
      </c>
    </row>
    <row r="461" spans="1:9" x14ac:dyDescent="0.25">
      <c r="A461" t="s">
        <v>7233</v>
      </c>
      <c r="B461" t="s">
        <v>7233</v>
      </c>
      <c r="C461" t="s">
        <v>3667</v>
      </c>
      <c r="D461" s="4" t="str">
        <f>IFERROR(
    _xlfn.XLOOKUP($H461,WEAP!$F:$F,WEAP!$A:$A),
    IF($I461="","",_xlfn.XLOOKUP($I461,WEAP!$G:$G,WEAP!$A:$A,""))
)</f>
        <v/>
      </c>
      <c r="E461" s="4" t="str">
        <f>IFERROR(
    _xlfn.XLOOKUP($H461,WEAP!$F:$F,WEAP!$B:$B),
    IF($I461="","",_xlfn.XLOOKUP($I461,WEAP!$G:$G,WEAP!$B:$B,""))
)</f>
        <v/>
      </c>
      <c r="F461" s="4" t="str">
        <f>IFERROR(
    _xlfn.XLOOKUP($H461,WEAP!$F:$F,WEAP!$C:$C),
    IF($I461="","",_xlfn.XLOOKUP($I461,WEAP!$G:$G,WEAP!$C:$C,""))
)</f>
        <v/>
      </c>
      <c r="G461" s="4" t="str">
        <f>IFERROR(
    _xlfn.XLOOKUP($H461,WEAP!$F:$F,WEAP!$E:$E),
    IF($I461="","",_xlfn.XLOOKUP($I461,WEAP!$G:$G,WEAP!$E:$E,""))
)</f>
        <v/>
      </c>
      <c r="H461" s="1" t="str">
        <f t="shared" si="14"/>
        <v>Delta Net Depletion</v>
      </c>
      <c r="I461" s="1" t="str">
        <f t="shared" si="15"/>
        <v/>
      </c>
    </row>
    <row r="462" spans="1:9" x14ac:dyDescent="0.25">
      <c r="A462" t="s">
        <v>7217</v>
      </c>
      <c r="B462" t="s">
        <v>5030</v>
      </c>
      <c r="C462" t="s">
        <v>3667</v>
      </c>
      <c r="D462" s="4">
        <f>IFERROR(
    _xlfn.XLOOKUP($H462,WEAP!$F:$F,WEAP!$A:$A),
    IF($I462="","",_xlfn.XLOOKUP($I462,WEAP!$G:$G,WEAP!$A:$A,""))
)</f>
        <v>13788</v>
      </c>
      <c r="E462" s="4" t="str">
        <f>IFERROR(
    _xlfn.XLOOKUP($H462,WEAP!$F:$F,WEAP!$B:$B),
    IF($I462="","",_xlfn.XLOOKUP($I462,WEAP!$G:$G,WEAP!$B:$B,""))
)</f>
        <v>American River   7 \ SWRCB Folsom Inflow</v>
      </c>
      <c r="F462" s="4" t="str">
        <f>IFERROR(
    _xlfn.XLOOKUP($H462,WEAP!$F:$F,WEAP!$C:$C),
    IF($I462="","",_xlfn.XLOOKUP($I462,WEAP!$G:$G,WEAP!$C:$C,""))
)</f>
        <v>taf</v>
      </c>
      <c r="G462" s="4" t="str">
        <f>IFERROR(
    _xlfn.XLOOKUP($H462,WEAP!$F:$F,WEAP!$E:$E),
    IF($I462="","",_xlfn.XLOOKUP($I462,WEAP!$G:$G,WEAP!$E:$E,""))
)</f>
        <v>Streamflow (below node or reach listed)</v>
      </c>
      <c r="H462" s="1" t="str">
        <f t="shared" si="14"/>
        <v>American River \ SWRCB Folsom Inflow</v>
      </c>
      <c r="I462" s="1" t="str">
        <f t="shared" si="15"/>
        <v>7 \ SWRCB Folsom Inflow</v>
      </c>
    </row>
    <row r="463" spans="1:9" x14ac:dyDescent="0.25">
      <c r="A463" t="s">
        <v>1707</v>
      </c>
      <c r="B463" t="s">
        <v>4903</v>
      </c>
      <c r="C463" t="s">
        <v>3667</v>
      </c>
      <c r="D463" s="4">
        <f>IFERROR(
    _xlfn.XLOOKUP($H463,WEAP!$F:$F,WEAP!$A:$A),
    IF($I463="","",_xlfn.XLOOKUP($I463,WEAP!$G:$G,WEAP!$A:$A,""))
)</f>
        <v>119</v>
      </c>
      <c r="E463" s="4" t="str">
        <f>IFERROR(
    _xlfn.XLOOKUP($H463,WEAP!$F:$F,WEAP!$B:$B),
    IF($I463="","",_xlfn.XLOOKUP($I463,WEAP!$G:$G,WEAP!$B:$B,""))
)</f>
        <v>American River   9 \ Folsom Lake</v>
      </c>
      <c r="F463" s="4" t="str">
        <f>IFERROR(
    _xlfn.XLOOKUP($H463,WEAP!$F:$F,WEAP!$C:$C),
    IF($I463="","",_xlfn.XLOOKUP($I463,WEAP!$G:$G,WEAP!$C:$C,""))
)</f>
        <v>taf</v>
      </c>
      <c r="G463" s="4" t="str">
        <f>IFERROR(
    _xlfn.XLOOKUP($H463,WEAP!$F:$F,WEAP!$E:$E),
    IF($I463="","",_xlfn.XLOOKUP($I463,WEAP!$G:$G,WEAP!$E:$E,""))
)</f>
        <v>Streamflow (below node or reach listed)</v>
      </c>
      <c r="H463" s="1" t="str">
        <f t="shared" si="14"/>
        <v>American River \ Folsom Lake</v>
      </c>
      <c r="I463" s="1" t="str">
        <f t="shared" si="15"/>
        <v>9 \ Folsom Lake</v>
      </c>
    </row>
    <row r="464" spans="1:9" x14ac:dyDescent="0.25">
      <c r="A464" t="s">
        <v>1613</v>
      </c>
      <c r="B464" t="s">
        <v>4904</v>
      </c>
      <c r="C464" t="s">
        <v>3667</v>
      </c>
      <c r="D464" s="4">
        <f>IFERROR(
    _xlfn.XLOOKUP($H464,WEAP!$F:$F,WEAP!$A:$A),
    IF($I464="","",_xlfn.XLOOKUP($I464,WEAP!$G:$G,WEAP!$A:$A,""))
)</f>
        <v>4934</v>
      </c>
      <c r="E464" s="4" t="str">
        <f>IFERROR(
    _xlfn.XLOOKUP($H464,WEAP!$F:$F,WEAP!$B:$B),
    IF($I464="","",_xlfn.XLOOKUP($I464,WEAP!$G:$G,WEAP!$B:$B,""))
)</f>
        <v>American River  15 \ Lake Natoma</v>
      </c>
      <c r="F464" s="4" t="str">
        <f>IFERROR(
    _xlfn.XLOOKUP($H464,WEAP!$F:$F,WEAP!$C:$C),
    IF($I464="","",_xlfn.XLOOKUP($I464,WEAP!$G:$G,WEAP!$C:$C,""))
)</f>
        <v>taf</v>
      </c>
      <c r="G464" s="4" t="str">
        <f>IFERROR(
    _xlfn.XLOOKUP($H464,WEAP!$F:$F,WEAP!$E:$E),
    IF($I464="","",_xlfn.XLOOKUP($I464,WEAP!$G:$G,WEAP!$E:$E,""))
)</f>
        <v>Streamflow (below node or reach listed)</v>
      </c>
      <c r="H464" s="1" t="str">
        <f t="shared" si="14"/>
        <v>American River \ Lake Natoma</v>
      </c>
      <c r="I464" s="1" t="str">
        <f t="shared" si="15"/>
        <v>15 \ Lake Natoma</v>
      </c>
    </row>
    <row r="465" spans="1:9" x14ac:dyDescent="0.25">
      <c r="A465" t="s">
        <v>1610</v>
      </c>
      <c r="B465" t="s">
        <v>5032</v>
      </c>
      <c r="C465" t="s">
        <v>3667</v>
      </c>
      <c r="D465" s="4">
        <f>IFERROR(
    _xlfn.XLOOKUP($H465,WEAP!$F:$F,WEAP!$A:$A),
    IF($I465="","",_xlfn.XLOOKUP($I465,WEAP!$G:$G,WEAP!$A:$A,""))
)</f>
        <v>12525</v>
      </c>
      <c r="E465" s="4" t="str">
        <f>IFERROR(
    _xlfn.XLOOKUP($H465,WEAP!$F:$F,WEAP!$B:$B),
    IF($I465="","",_xlfn.XLOOKUP($I465,WEAP!$G:$G,WEAP!$B:$B,""))
)</f>
        <v>American River  27 \ SWRCB American River</v>
      </c>
      <c r="F465" s="4" t="str">
        <f>IFERROR(
    _xlfn.XLOOKUP($H465,WEAP!$F:$F,WEAP!$C:$C),
    IF($I465="","",_xlfn.XLOOKUP($I465,WEAP!$G:$G,WEAP!$C:$C,""))
)</f>
        <v>taf</v>
      </c>
      <c r="G465" s="4" t="str">
        <f>IFERROR(
    _xlfn.XLOOKUP($H465,WEAP!$F:$F,WEAP!$E:$E),
    IF($I465="","",_xlfn.XLOOKUP($I465,WEAP!$G:$G,WEAP!$E:$E,""))
)</f>
        <v>Streamflow (below node or reach listed)</v>
      </c>
      <c r="H465" s="1" t="str">
        <f t="shared" si="14"/>
        <v>American River \ SWRCB American River</v>
      </c>
      <c r="I465" s="1" t="str">
        <f t="shared" si="15"/>
        <v>27 \ SWRCB American River</v>
      </c>
    </row>
    <row r="466" spans="1:9" x14ac:dyDescent="0.25">
      <c r="A466" t="s">
        <v>7758</v>
      </c>
      <c r="B466" t="s">
        <v>5118</v>
      </c>
      <c r="C466" t="s">
        <v>3667</v>
      </c>
      <c r="D466" s="4">
        <f>IFERROR(
    _xlfn.XLOOKUP($H466,WEAP!$F:$F,WEAP!$A:$A),
    IF($I466="","",_xlfn.XLOOKUP($I466,WEAP!$G:$G,WEAP!$A:$A,""))
)</f>
        <v>11001</v>
      </c>
      <c r="E466" s="4" t="str">
        <f>IFERROR(
    _xlfn.XLOOKUP($H466,WEAP!$F:$F,WEAP!$B:$B),
    IF($I466="","",_xlfn.XLOOKUP($I466,WEAP!$G:$G,WEAP!$B:$B,""))
)</f>
        <v>Middle Fork American River  29 \ Rubicon River Inflow</v>
      </c>
      <c r="F466" s="4" t="str">
        <f>IFERROR(
    _xlfn.XLOOKUP($H466,WEAP!$F:$F,WEAP!$C:$C),
    IF($I466="","",_xlfn.XLOOKUP($I466,WEAP!$G:$G,WEAP!$C:$C,""))
)</f>
        <v>taf</v>
      </c>
      <c r="G466" s="4" t="str">
        <f>IFERROR(
    _xlfn.XLOOKUP($H466,WEAP!$F:$F,WEAP!$E:$E),
    IF($I466="","",_xlfn.XLOOKUP($I466,WEAP!$G:$G,WEAP!$E:$E,""))
)</f>
        <v>Streamflow (below node or reach listed)</v>
      </c>
      <c r="H466" s="1" t="str">
        <f t="shared" si="14"/>
        <v>Middle Fork American River \ Rubicon River Inflow</v>
      </c>
      <c r="I466" s="1" t="str">
        <f t="shared" si="15"/>
        <v>29 \ Rubicon River Inflow</v>
      </c>
    </row>
    <row r="467" spans="1:9" x14ac:dyDescent="0.25">
      <c r="A467" t="s">
        <v>7759</v>
      </c>
      <c r="B467" t="s">
        <v>5115</v>
      </c>
      <c r="C467" t="s">
        <v>3667</v>
      </c>
      <c r="D467" s="4">
        <f>IFERROR(
    _xlfn.XLOOKUP($H467,WEAP!$F:$F,WEAP!$A:$A),
    IF($I467="","",_xlfn.XLOOKUP($I467,WEAP!$G:$G,WEAP!$A:$A,""))
)</f>
        <v>12137</v>
      </c>
      <c r="E467" s="4" t="str">
        <f>IFERROR(
    _xlfn.XLOOKUP($H467,WEAP!$F:$F,WEAP!$B:$B),
    IF($I467="","",_xlfn.XLOOKUP($I467,WEAP!$G:$G,WEAP!$B:$B,""))
)</f>
        <v>Middle Fork American River  13 \ Duncan Creek Inflow</v>
      </c>
      <c r="F467" s="4" t="str">
        <f>IFERROR(
    _xlfn.XLOOKUP($H467,WEAP!$F:$F,WEAP!$C:$C),
    IF($I467="","",_xlfn.XLOOKUP($I467,WEAP!$G:$G,WEAP!$C:$C,""))
)</f>
        <v>taf</v>
      </c>
      <c r="G467" s="4" t="str">
        <f>IFERROR(
    _xlfn.XLOOKUP($H467,WEAP!$F:$F,WEAP!$E:$E),
    IF($I467="","",_xlfn.XLOOKUP($I467,WEAP!$G:$G,WEAP!$E:$E,""))
)</f>
        <v>Streamflow (below node or reach listed)</v>
      </c>
      <c r="H467" s="1" t="str">
        <f t="shared" si="14"/>
        <v>Middle Fork American River \ Duncan Creek Inflow</v>
      </c>
      <c r="I467" s="1" t="str">
        <f t="shared" si="15"/>
        <v>13 \ Duncan Creek Inflow</v>
      </c>
    </row>
    <row r="468" spans="1:9" x14ac:dyDescent="0.25">
      <c r="A468" t="s">
        <v>7760</v>
      </c>
      <c r="B468" t="s">
        <v>7761</v>
      </c>
      <c r="C468" t="s">
        <v>3667</v>
      </c>
      <c r="D468" s="4">
        <f>IFERROR(
    _xlfn.XLOOKUP($H468,WEAP!$F:$F,WEAP!$A:$A),
    IF($I468="","",_xlfn.XLOOKUP($I468,WEAP!$G:$G,WEAP!$A:$A,""))
)</f>
        <v>12680</v>
      </c>
      <c r="E468" s="4" t="str">
        <f>IFERROR(
    _xlfn.XLOOKUP($H468,WEAP!$F:$F,WEAP!$B:$B),
    IF($I468="","",_xlfn.XLOOKUP($I468,WEAP!$G:$G,WEAP!$B:$B,""))
)</f>
        <v>Middle Fork American River  19 \ Hell Hole Tunnel Inflow</v>
      </c>
      <c r="F468" s="4" t="str">
        <f>IFERROR(
    _xlfn.XLOOKUP($H468,WEAP!$F:$F,WEAP!$C:$C),
    IF($I468="","",_xlfn.XLOOKUP($I468,WEAP!$G:$G,WEAP!$C:$C,""))
)</f>
        <v>taf</v>
      </c>
      <c r="G468" s="4" t="str">
        <f>IFERROR(
    _xlfn.XLOOKUP($H468,WEAP!$F:$F,WEAP!$E:$E),
    IF($I468="","",_xlfn.XLOOKUP($I468,WEAP!$G:$G,WEAP!$E:$E,""))
)</f>
        <v>Streamflow (below node or reach listed)</v>
      </c>
      <c r="H468" s="1" t="str">
        <f t="shared" si="14"/>
        <v>Middle Fork American River \ Hell Hole Tunnel Inflow</v>
      </c>
      <c r="I468" s="1" t="str">
        <f t="shared" si="15"/>
        <v>17 \ Hell Hole Tunnel Inflow</v>
      </c>
    </row>
    <row r="469" spans="1:9" x14ac:dyDescent="0.25">
      <c r="A469" t="s">
        <v>7682</v>
      </c>
      <c r="B469" t="s">
        <v>5137</v>
      </c>
      <c r="C469" t="s">
        <v>3667</v>
      </c>
      <c r="D469" s="4">
        <f>IFERROR(
    _xlfn.XLOOKUP($H469,WEAP!$F:$F,WEAP!$A:$A),
    IF($I469="","",_xlfn.XLOOKUP($I469,WEAP!$G:$G,WEAP!$A:$A,""))
)</f>
        <v>6643</v>
      </c>
      <c r="E469" s="4" t="str">
        <f>IFERROR(
    _xlfn.XLOOKUP($H469,WEAP!$F:$F,WEAP!$B:$B),
    IF($I469="","",_xlfn.XLOOKUP($I469,WEAP!$G:$G,WEAP!$B:$B,""))
)</f>
        <v>North Fork American River  15 \ I_NFA022 Inflow</v>
      </c>
      <c r="F469" s="4" t="str">
        <f>IFERROR(
    _xlfn.XLOOKUP($H469,WEAP!$F:$F,WEAP!$C:$C),
    IF($I469="","",_xlfn.XLOOKUP($I469,WEAP!$G:$G,WEAP!$C:$C,""))
)</f>
        <v>taf</v>
      </c>
      <c r="G469" s="4" t="str">
        <f>IFERROR(
    _xlfn.XLOOKUP($H469,WEAP!$F:$F,WEAP!$E:$E),
    IF($I469="","",_xlfn.XLOOKUP($I469,WEAP!$G:$G,WEAP!$E:$E,""))
)</f>
        <v>Streamflow (below node or reach listed)</v>
      </c>
      <c r="H469" s="1" t="str">
        <f t="shared" si="14"/>
        <v>North Fork American River \ I_NFA022 Inflow</v>
      </c>
      <c r="I469" s="1" t="str">
        <f t="shared" si="15"/>
        <v>15 \ I_NFA022 Inflow</v>
      </c>
    </row>
    <row r="470" spans="1:9" x14ac:dyDescent="0.25">
      <c r="A470" t="s">
        <v>7701</v>
      </c>
      <c r="B470" t="s">
        <v>5187</v>
      </c>
      <c r="C470" t="s">
        <v>3667</v>
      </c>
      <c r="D470" s="4">
        <f>IFERROR(
    _xlfn.XLOOKUP($H470,WEAP!$F:$F,WEAP!$A:$A),
    IF($I470="","",_xlfn.XLOOKUP($I470,WEAP!$G:$G,WEAP!$A:$A,""))
)</f>
        <v>6170</v>
      </c>
      <c r="E470" s="4" t="str">
        <f>IFERROR(
    _xlfn.XLOOKUP($H470,WEAP!$F:$F,WEAP!$B:$B),
    IF($I470="","",_xlfn.XLOOKUP($I470,WEAP!$G:$G,WEAP!$B:$B,""))
)</f>
        <v>South Fork American River  47 \ SF American nr Placerville</v>
      </c>
      <c r="F470" s="4" t="str">
        <f>IFERROR(
    _xlfn.XLOOKUP($H470,WEAP!$F:$F,WEAP!$C:$C),
    IF($I470="","",_xlfn.XLOOKUP($I470,WEAP!$G:$G,WEAP!$C:$C,""))
)</f>
        <v>taf</v>
      </c>
      <c r="G470" s="4" t="str">
        <f>IFERROR(
    _xlfn.XLOOKUP($H470,WEAP!$F:$F,WEAP!$E:$E),
    IF($I470="","",_xlfn.XLOOKUP($I470,WEAP!$G:$G,WEAP!$E:$E,""))
)</f>
        <v>Streamflow (below node or reach listed)</v>
      </c>
      <c r="H470" s="1" t="str">
        <f t="shared" si="14"/>
        <v>South Fork American River \ SF American nr Placerville</v>
      </c>
      <c r="I470" s="1" t="str">
        <f t="shared" si="15"/>
        <v>47 \ SF American nr Placerville</v>
      </c>
    </row>
    <row r="471" spans="1:9" x14ac:dyDescent="0.25">
      <c r="A471" t="s">
        <v>7762</v>
      </c>
      <c r="B471" t="s">
        <v>5185</v>
      </c>
      <c r="C471" t="s">
        <v>3667</v>
      </c>
      <c r="D471" s="4">
        <f>IFERROR(
    _xlfn.XLOOKUP($H471,WEAP!$F:$F,WEAP!$A:$A),
    IF($I471="","",_xlfn.XLOOKUP($I471,WEAP!$G:$G,WEAP!$A:$A,""))
)</f>
        <v>12189</v>
      </c>
      <c r="E471" s="4" t="str">
        <f>IFERROR(
    _xlfn.XLOOKUP($H471,WEAP!$F:$F,WEAP!$B:$B),
    IF($I471="","",_xlfn.XLOOKUP($I471,WEAP!$G:$G,WEAP!$B:$B,""))
)</f>
        <v>South Fork American River  35 \ SF American nr Camino</v>
      </c>
      <c r="F471" s="4" t="str">
        <f>IFERROR(
    _xlfn.XLOOKUP($H471,WEAP!$F:$F,WEAP!$C:$C),
    IF($I471="","",_xlfn.XLOOKUP($I471,WEAP!$G:$G,WEAP!$C:$C,""))
)</f>
        <v>taf</v>
      </c>
      <c r="G471" s="4" t="str">
        <f>IFERROR(
    _xlfn.XLOOKUP($H471,WEAP!$F:$F,WEAP!$E:$E),
    IF($I471="","",_xlfn.XLOOKUP($I471,WEAP!$G:$G,WEAP!$E:$E,""))
)</f>
        <v>Streamflow (below node or reach listed)</v>
      </c>
      <c r="H471" s="1" t="str">
        <f t="shared" si="14"/>
        <v>South Fork American River \ SF American nr Camino</v>
      </c>
      <c r="I471" s="1" t="str">
        <f t="shared" si="15"/>
        <v>35 \ SF American nr Camino</v>
      </c>
    </row>
    <row r="472" spans="1:9" x14ac:dyDescent="0.25">
      <c r="A472" t="s">
        <v>7763</v>
      </c>
      <c r="B472" t="s">
        <v>5184</v>
      </c>
      <c r="C472" t="s">
        <v>3667</v>
      </c>
      <c r="D472" s="4">
        <f>IFERROR(
    _xlfn.XLOOKUP($H472,WEAP!$F:$F,WEAP!$A:$A),
    IF($I472="","",_xlfn.XLOOKUP($I472,WEAP!$G:$G,WEAP!$A:$A,""))
)</f>
        <v>12625</v>
      </c>
      <c r="E472" s="4" t="str">
        <f>IFERROR(
    _xlfn.XLOOKUP($H472,WEAP!$F:$F,WEAP!$B:$B),
    IF($I472="","",_xlfn.XLOOKUP($I472,WEAP!$G:$G,WEAP!$B:$B,""))
)</f>
        <v>South Fork American River  11 \ El Dorado Canal Outflow</v>
      </c>
      <c r="F472" s="4" t="str">
        <f>IFERROR(
    _xlfn.XLOOKUP($H472,WEAP!$F:$F,WEAP!$C:$C),
    IF($I472="","",_xlfn.XLOOKUP($I472,WEAP!$G:$G,WEAP!$C:$C,""))
)</f>
        <v>taf</v>
      </c>
      <c r="G472" s="4" t="str">
        <f>IFERROR(
    _xlfn.XLOOKUP($H472,WEAP!$F:$F,WEAP!$E:$E),
    IF($I472="","",_xlfn.XLOOKUP($I472,WEAP!$G:$G,WEAP!$E:$E,""))
)</f>
        <v>Streamflow (below node or reach listed)</v>
      </c>
      <c r="H472" s="1" t="str">
        <f t="shared" si="14"/>
        <v>South Fork American River \ El Dorado Canal Outflow</v>
      </c>
      <c r="I472" s="1" t="str">
        <f t="shared" si="15"/>
        <v>11 \ El Dorado Canal Outflow</v>
      </c>
    </row>
    <row r="473" spans="1:9" x14ac:dyDescent="0.25">
      <c r="A473" t="s">
        <v>7764</v>
      </c>
      <c r="B473" t="s">
        <v>5190</v>
      </c>
      <c r="C473" t="s">
        <v>3667</v>
      </c>
      <c r="D473" s="4">
        <f>IFERROR(
    _xlfn.XLOOKUP($H473,WEAP!$F:$F,WEAP!$A:$A),
    IF($I473="","",_xlfn.XLOOKUP($I473,WEAP!$G:$G,WEAP!$A:$A,""))
)</f>
        <v>11956</v>
      </c>
      <c r="E473" s="4" t="str">
        <f>IFERROR(
    _xlfn.XLOOKUP($H473,WEAP!$F:$F,WEAP!$B:$B),
    IF($I473="","",_xlfn.XLOOKUP($I473,WEAP!$G:$G,WEAP!$B:$B,""))
)</f>
        <v>South Fork Rubicon River   5 \ Robbs Peak Reservoir</v>
      </c>
      <c r="F473" s="4" t="str">
        <f>IFERROR(
    _xlfn.XLOOKUP($H473,WEAP!$F:$F,WEAP!$C:$C),
    IF($I473="","",_xlfn.XLOOKUP($I473,WEAP!$G:$G,WEAP!$C:$C,""))
)</f>
        <v>taf</v>
      </c>
      <c r="G473" s="4" t="str">
        <f>IFERROR(
    _xlfn.XLOOKUP($H473,WEAP!$F:$F,WEAP!$E:$E),
    IF($I473="","",_xlfn.XLOOKUP($I473,WEAP!$G:$G,WEAP!$E:$E,""))
)</f>
        <v>Streamflow (below node or reach listed)</v>
      </c>
      <c r="H473" s="1" t="str">
        <f t="shared" si="14"/>
        <v>South Fork Rubicon River \ Robbs Peak Reservoir</v>
      </c>
      <c r="I473" s="1" t="str">
        <f t="shared" si="15"/>
        <v>5 \ Robbs Peak Reservoir</v>
      </c>
    </row>
    <row r="474" spans="1:9" x14ac:dyDescent="0.25">
      <c r="A474" t="s">
        <v>7765</v>
      </c>
      <c r="B474" t="s">
        <v>4921</v>
      </c>
      <c r="C474" t="s">
        <v>3667</v>
      </c>
      <c r="D474" s="4">
        <f>IFERROR(
    _xlfn.XLOOKUP($H474,WEAP!$F:$F,WEAP!$A:$A),
    IF($I474="","",_xlfn.XLOOKUP($I474,WEAP!$G:$G,WEAP!$A:$A,""))
)</f>
        <v>11021</v>
      </c>
      <c r="E474" s="4" t="str">
        <f>IFERROR(
    _xlfn.XLOOKUP($H474,WEAP!$F:$F,WEAP!$B:$B),
    IF($I474="","",_xlfn.XLOOKUP($I474,WEAP!$G:$G,WEAP!$B:$B,""))
)</f>
        <v>Gerle Creek   9 \ Loon Lake</v>
      </c>
      <c r="F474" s="4" t="str">
        <f>IFERROR(
    _xlfn.XLOOKUP($H474,WEAP!$F:$F,WEAP!$C:$C),
    IF($I474="","",_xlfn.XLOOKUP($I474,WEAP!$G:$G,WEAP!$C:$C,""))
)</f>
        <v>taf</v>
      </c>
      <c r="G474" s="4" t="str">
        <f>IFERROR(
    _xlfn.XLOOKUP($H474,WEAP!$F:$F,WEAP!$E:$E),
    IF($I474="","",_xlfn.XLOOKUP($I474,WEAP!$G:$G,WEAP!$E:$E,""))
)</f>
        <v>Streamflow (below node or reach listed)</v>
      </c>
      <c r="H474" s="1" t="str">
        <f t="shared" si="14"/>
        <v>Gerle Creek \ Loon Lake</v>
      </c>
      <c r="I474" s="1" t="str">
        <f t="shared" si="15"/>
        <v>9 \ Loon Lake</v>
      </c>
    </row>
    <row r="475" spans="1:9" x14ac:dyDescent="0.25">
      <c r="A475" t="s">
        <v>7766</v>
      </c>
      <c r="B475" t="s">
        <v>5088</v>
      </c>
      <c r="C475" t="s">
        <v>3667</v>
      </c>
      <c r="D475" s="4">
        <f>IFERROR(
    _xlfn.XLOOKUP($H475,WEAP!$F:$F,WEAP!$A:$A),
    IF($I475="","",_xlfn.XLOOKUP($I475,WEAP!$G:$G,WEAP!$A:$A,""))
)</f>
        <v>12712</v>
      </c>
      <c r="E475" s="4" t="str">
        <f>IFERROR(
    _xlfn.XLOOKUP($H475,WEAP!$F:$F,WEAP!$B:$B),
    IF($I475="","",_xlfn.XLOOKUP($I475,WEAP!$G:$G,WEAP!$B:$B,""))
)</f>
        <v>Duncan Creek   4 \ Reach</v>
      </c>
      <c r="F475" s="4" t="str">
        <f>IFERROR(
    _xlfn.XLOOKUP($H475,WEAP!$F:$F,WEAP!$C:$C),
    IF($I475="","",_xlfn.XLOOKUP($I475,WEAP!$G:$G,WEAP!$C:$C,""))
)</f>
        <v>taf</v>
      </c>
      <c r="G475" s="4" t="str">
        <f>IFERROR(
    _xlfn.XLOOKUP($H475,WEAP!$F:$F,WEAP!$E:$E),
    IF($I475="","",_xlfn.XLOOKUP($I475,WEAP!$G:$G,WEAP!$E:$E,""))
)</f>
        <v>Streamflow (below node or reach listed)</v>
      </c>
      <c r="H475" s="1" t="str">
        <f t="shared" si="14"/>
        <v>Duncan Creek 4 \ Reach</v>
      </c>
      <c r="I475" s="1" t="str">
        <f t="shared" si="15"/>
        <v/>
      </c>
    </row>
    <row r="476" spans="1:9" x14ac:dyDescent="0.25">
      <c r="A476" t="s">
        <v>7767</v>
      </c>
      <c r="B476" t="s">
        <v>4941</v>
      </c>
      <c r="C476" t="s">
        <v>3667</v>
      </c>
      <c r="D476" s="4">
        <f>IFERROR(
    _xlfn.XLOOKUP($H476,WEAP!$F:$F,WEAP!$A:$A),
    IF($I476="","",_xlfn.XLOOKUP($I476,WEAP!$G:$G,WEAP!$A:$A,""))
)</f>
        <v>11954</v>
      </c>
      <c r="E476" s="4" t="str">
        <f>IFERROR(
    _xlfn.XLOOKUP($H476,WEAP!$F:$F,WEAP!$B:$B),
    IF($I476="","",_xlfn.XLOOKUP($I476,WEAP!$G:$G,WEAP!$B:$B,""))
)</f>
        <v>Silver Creek   9 \ Union Valley Reservoir</v>
      </c>
      <c r="F476" s="4" t="str">
        <f>IFERROR(
    _xlfn.XLOOKUP($H476,WEAP!$F:$F,WEAP!$C:$C),
    IF($I476="","",_xlfn.XLOOKUP($I476,WEAP!$G:$G,WEAP!$C:$C,""))
)</f>
        <v>taf</v>
      </c>
      <c r="G476" s="4" t="str">
        <f>IFERROR(
    _xlfn.XLOOKUP($H476,WEAP!$F:$F,WEAP!$E:$E),
    IF($I476="","",_xlfn.XLOOKUP($I476,WEAP!$G:$G,WEAP!$E:$E,""))
)</f>
        <v>Streamflow (below node or reach listed)</v>
      </c>
      <c r="H476" s="1" t="str">
        <f t="shared" si="14"/>
        <v>Silver Creek \ Union Valley Reservoir</v>
      </c>
      <c r="I476" s="1" t="str">
        <f t="shared" si="15"/>
        <v>9 \ Union Valley Reservoir</v>
      </c>
    </row>
    <row r="477" spans="1:9" x14ac:dyDescent="0.25">
      <c r="A477" t="s">
        <v>7768</v>
      </c>
      <c r="B477" t="s">
        <v>5336</v>
      </c>
      <c r="C477" t="s">
        <v>3667</v>
      </c>
      <c r="D477" s="4">
        <f>IFERROR(
    _xlfn.XLOOKUP($H477,WEAP!$F:$F,WEAP!$A:$A),
    IF($I477="","",_xlfn.XLOOKUP($I477,WEAP!$G:$G,WEAP!$A:$A,""))
)</f>
        <v>14014</v>
      </c>
      <c r="E477" s="4" t="str">
        <f>IFERROR(
    _xlfn.XLOOKUP($H477,WEAP!$F:$F,WEAP!$B:$B),
    IF($I477="","",_xlfn.XLOOKUP($I477,WEAP!$G:$G,WEAP!$B:$B,""))
)</f>
        <v>Rubicon River  19 \ REG Rubicon River blw Hell Hole</v>
      </c>
      <c r="F477" s="4" t="str">
        <f>IFERROR(
    _xlfn.XLOOKUP($H477,WEAP!$F:$F,WEAP!$C:$C),
    IF($I477="","",_xlfn.XLOOKUP($I477,WEAP!$G:$G,WEAP!$C:$C,""))
)</f>
        <v>taf</v>
      </c>
      <c r="G477" s="4" t="str">
        <f>IFERROR(
    _xlfn.XLOOKUP($H477,WEAP!$F:$F,WEAP!$E:$E),
    IF($I477="","",_xlfn.XLOOKUP($I477,WEAP!$G:$G,WEAP!$E:$E,""))
)</f>
        <v>Streamflow (below node or reach listed)</v>
      </c>
      <c r="H477" s="1" t="str">
        <f t="shared" si="14"/>
        <v>Rubicon River \ REG Rubicon River blw Hell Hole</v>
      </c>
      <c r="I477" s="1" t="str">
        <f t="shared" si="15"/>
        <v>19 \ REG Rubicon River blw Hell Hole</v>
      </c>
    </row>
    <row r="478" spans="1:9" x14ac:dyDescent="0.25">
      <c r="A478" t="s">
        <v>1627</v>
      </c>
      <c r="B478" t="s">
        <v>5047</v>
      </c>
      <c r="C478" t="s">
        <v>3667</v>
      </c>
      <c r="D478" s="4">
        <f>IFERROR(
    _xlfn.XLOOKUP($H478,WEAP!$F:$F,WEAP!$A:$A),
    IF($I478="","",_xlfn.XLOOKUP($I478,WEAP!$G:$G,WEAP!$A:$A,""))
)</f>
        <v>12303</v>
      </c>
      <c r="E478" s="4" t="str">
        <f>IFERROR(
    _xlfn.XLOOKUP($H478,WEAP!$F:$F,WEAP!$B:$B),
    IF($I478="","",_xlfn.XLOOKUP($I478,WEAP!$G:$G,WEAP!$B:$B,""))
)</f>
        <v>Bear River  61 \ REG Bear River blw CFW Diversion Dam</v>
      </c>
      <c r="F478" s="4" t="str">
        <f>IFERROR(
    _xlfn.XLOOKUP($H478,WEAP!$F:$F,WEAP!$C:$C),
    IF($I478="","",_xlfn.XLOOKUP($I478,WEAP!$G:$G,WEAP!$C:$C,""))
)</f>
        <v>taf</v>
      </c>
      <c r="G478" s="4" t="str">
        <f>IFERROR(
    _xlfn.XLOOKUP($H478,WEAP!$F:$F,WEAP!$E:$E),
    IF($I478="","",_xlfn.XLOOKUP($I478,WEAP!$G:$G,WEAP!$E:$E,""))
)</f>
        <v>Streamflow (below node or reach listed)</v>
      </c>
      <c r="H478" s="1" t="str">
        <f t="shared" si="14"/>
        <v>Bear River \ REG Bear River blw CFW Diversion Dam</v>
      </c>
      <c r="I478" s="1" t="str">
        <f t="shared" si="15"/>
        <v>61 \ REG Bear River blw CFW Diversion Dam</v>
      </c>
    </row>
    <row r="479" spans="1:9" x14ac:dyDescent="0.25">
      <c r="A479" t="s">
        <v>1664</v>
      </c>
      <c r="B479" t="s">
        <v>5045</v>
      </c>
      <c r="C479" t="s">
        <v>3667</v>
      </c>
      <c r="D479" s="4">
        <f>IFERROR(
    _xlfn.XLOOKUP($H479,WEAP!$F:$F,WEAP!$A:$A),
    IF($I479="","",_xlfn.XLOOKUP($I479,WEAP!$G:$G,WEAP!$A:$A,""))
)</f>
        <v>1365</v>
      </c>
      <c r="E479" s="4" t="str">
        <f>IFERROR(
    _xlfn.XLOOKUP($H479,WEAP!$F:$F,WEAP!$B:$B),
    IF($I479="","",_xlfn.XLOOKUP($I479,WEAP!$G:$G,WEAP!$B:$B,""))
)</f>
        <v>Bear River  55 \ Camp Far West</v>
      </c>
      <c r="F479" s="4" t="str">
        <f>IFERROR(
    _xlfn.XLOOKUP($H479,WEAP!$F:$F,WEAP!$C:$C),
    IF($I479="","",_xlfn.XLOOKUP($I479,WEAP!$G:$G,WEAP!$C:$C,""))
)</f>
        <v>taf</v>
      </c>
      <c r="G479" s="4" t="str">
        <f>IFERROR(
    _xlfn.XLOOKUP($H479,WEAP!$F:$F,WEAP!$E:$E),
    IF($I479="","",_xlfn.XLOOKUP($I479,WEAP!$G:$G,WEAP!$E:$E,""))
)</f>
        <v>Streamflow (below node or reach listed)</v>
      </c>
      <c r="H479" s="1" t="str">
        <f t="shared" si="14"/>
        <v>Bear River \ Camp Far West</v>
      </c>
      <c r="I479" s="1" t="str">
        <f t="shared" si="15"/>
        <v>55 \ Camp Far West</v>
      </c>
    </row>
    <row r="480" spans="1:9" x14ac:dyDescent="0.25">
      <c r="A480" t="s">
        <v>1631</v>
      </c>
      <c r="B480" t="s">
        <v>5043</v>
      </c>
      <c r="C480" t="s">
        <v>3667</v>
      </c>
      <c r="D480" s="4">
        <f>IFERROR(
    _xlfn.XLOOKUP($H480,WEAP!$F:$F,WEAP!$A:$A),
    IF($I480="","",_xlfn.XLOOKUP($I480,WEAP!$G:$G,WEAP!$A:$A,""))
)</f>
        <v>9889</v>
      </c>
      <c r="E480" s="4" t="str">
        <f>IFERROR(
    _xlfn.XLOOKUP($H480,WEAP!$F:$F,WEAP!$B:$B),
    IF($I480="","",_xlfn.XLOOKUP($I480,WEAP!$G:$G,WEAP!$B:$B,""))
)</f>
        <v>Bear River  29 \ Bear River Canal Outflow</v>
      </c>
      <c r="F480" s="4" t="str">
        <f>IFERROR(
    _xlfn.XLOOKUP($H480,WEAP!$F:$F,WEAP!$C:$C),
    IF($I480="","",_xlfn.XLOOKUP($I480,WEAP!$G:$G,WEAP!$C:$C,""))
)</f>
        <v>taf</v>
      </c>
      <c r="G480" s="4" t="str">
        <f>IFERROR(
    _xlfn.XLOOKUP($H480,WEAP!$F:$F,WEAP!$E:$E),
    IF($I480="","",_xlfn.XLOOKUP($I480,WEAP!$G:$G,WEAP!$E:$E,""))
)</f>
        <v>Streamflow (below node or reach listed)</v>
      </c>
      <c r="H480" s="1" t="str">
        <f t="shared" si="14"/>
        <v>Bear River \ Bear River Canal Outflow</v>
      </c>
      <c r="I480" s="1" t="str">
        <f t="shared" si="15"/>
        <v>29 \ Bear River Canal Outflow</v>
      </c>
    </row>
    <row r="481" spans="1:9" x14ac:dyDescent="0.25">
      <c r="A481" t="s">
        <v>1632</v>
      </c>
      <c r="B481" t="s">
        <v>5042</v>
      </c>
      <c r="C481" t="s">
        <v>3667</v>
      </c>
      <c r="D481" s="4">
        <f>IFERROR(
    _xlfn.XLOOKUP($H481,WEAP!$F:$F,WEAP!$A:$A),
    IF($I481="","",_xlfn.XLOOKUP($I481,WEAP!$G:$G,WEAP!$A:$A,""))
)</f>
        <v>6451</v>
      </c>
      <c r="E481" s="4" t="str">
        <f>IFERROR(
    _xlfn.XLOOKUP($H481,WEAP!$F:$F,WEAP!$B:$B),
    IF($I481="","",_xlfn.XLOOKUP($I481,WEAP!$G:$G,WEAP!$B:$B,""))
)</f>
        <v>Bear River  23 \ I_RLLNS Inflow</v>
      </c>
      <c r="F481" s="4" t="str">
        <f>IFERROR(
    _xlfn.XLOOKUP($H481,WEAP!$F:$F,WEAP!$C:$C),
    IF($I481="","",_xlfn.XLOOKUP($I481,WEAP!$G:$G,WEAP!$C:$C,""))
)</f>
        <v>taf</v>
      </c>
      <c r="G481" s="4" t="str">
        <f>IFERROR(
    _xlfn.XLOOKUP($H481,WEAP!$F:$F,WEAP!$E:$E),
    IF($I481="","",_xlfn.XLOOKUP($I481,WEAP!$G:$G,WEAP!$E:$E,""))
)</f>
        <v>Streamflow (below node or reach listed)</v>
      </c>
      <c r="H481" s="1" t="str">
        <f t="shared" si="14"/>
        <v>Bear River \ I_RLLNS Inflow</v>
      </c>
      <c r="I481" s="1" t="str">
        <f t="shared" si="15"/>
        <v>23 \ I_RLLNS Inflow</v>
      </c>
    </row>
    <row r="482" spans="1:9" x14ac:dyDescent="0.25">
      <c r="A482" t="s">
        <v>1633</v>
      </c>
      <c r="B482" t="s">
        <v>5041</v>
      </c>
      <c r="C482" t="s">
        <v>3667</v>
      </c>
      <c r="D482" s="4">
        <f>IFERROR(
    _xlfn.XLOOKUP($H482,WEAP!$F:$F,WEAP!$A:$A),
    IF($I482="","",_xlfn.XLOOKUP($I482,WEAP!$G:$G,WEAP!$A:$A,""))
)</f>
        <v>14311</v>
      </c>
      <c r="E482" s="4" t="str">
        <f>IFERROR(
    _xlfn.XLOOKUP($H482,WEAP!$F:$F,WEAP!$B:$B),
    IF($I482="","",_xlfn.XLOOKUP($I482,WEAP!$G:$G,WEAP!$B:$B,""))
)</f>
        <v>Bear River  15 \ REG Bear River blw Dutch Flat Afterbay</v>
      </c>
      <c r="F482" s="4" t="str">
        <f>IFERROR(
    _xlfn.XLOOKUP($H482,WEAP!$F:$F,WEAP!$C:$C),
    IF($I482="","",_xlfn.XLOOKUP($I482,WEAP!$G:$G,WEAP!$C:$C,""))
)</f>
        <v>taf</v>
      </c>
      <c r="G482" s="4" t="str">
        <f>IFERROR(
    _xlfn.XLOOKUP($H482,WEAP!$F:$F,WEAP!$E:$E),
    IF($I482="","",_xlfn.XLOOKUP($I482,WEAP!$G:$G,WEAP!$E:$E,""))
)</f>
        <v>Streamflow (below node or reach listed)</v>
      </c>
      <c r="H482" s="1" t="str">
        <f t="shared" si="14"/>
        <v>Bear River \ REG Bear River blw Dutch Flat Afterbay</v>
      </c>
      <c r="I482" s="1" t="str">
        <f t="shared" si="15"/>
        <v>15 \ REG Bear River blw Dutch Flat Afterbay</v>
      </c>
    </row>
    <row r="483" spans="1:9" x14ac:dyDescent="0.25">
      <c r="A483" t="s">
        <v>1633</v>
      </c>
      <c r="B483" t="s">
        <v>5040</v>
      </c>
      <c r="C483" t="s">
        <v>3667</v>
      </c>
      <c r="D483" s="4">
        <f>IFERROR(
    _xlfn.XLOOKUP($H483,WEAP!$F:$F,WEAP!$A:$A),
    IF($I483="","",_xlfn.XLOOKUP($I483,WEAP!$G:$G,WEAP!$A:$A,""))
)</f>
        <v>10942</v>
      </c>
      <c r="E483" s="4" t="str">
        <f>IFERROR(
    _xlfn.XLOOKUP($H483,WEAP!$F:$F,WEAP!$B:$B),
    IF($I483="","",_xlfn.XLOOKUP($I483,WEAP!$G:$G,WEAP!$B:$B,""))
)</f>
        <v>Bear River   5 \ Drum Afterbay</v>
      </c>
      <c r="F483" s="4" t="str">
        <f>IFERROR(
    _xlfn.XLOOKUP($H483,WEAP!$F:$F,WEAP!$C:$C),
    IF($I483="","",_xlfn.XLOOKUP($I483,WEAP!$G:$G,WEAP!$C:$C,""))
)</f>
        <v>taf</v>
      </c>
      <c r="G483" s="4" t="str">
        <f>IFERROR(
    _xlfn.XLOOKUP($H483,WEAP!$F:$F,WEAP!$E:$E),
    IF($I483="","",_xlfn.XLOOKUP($I483,WEAP!$G:$G,WEAP!$E:$E,""))
)</f>
        <v>Streamflow (below node or reach listed)</v>
      </c>
      <c r="H483" s="1" t="str">
        <f t="shared" si="14"/>
        <v>Bear River \ Drum Afterbay</v>
      </c>
      <c r="I483" s="1" t="str">
        <f t="shared" si="15"/>
        <v>5 \ Drum Afterbay</v>
      </c>
    </row>
    <row r="484" spans="1:9" x14ac:dyDescent="0.25">
      <c r="A484" t="s">
        <v>1655</v>
      </c>
      <c r="B484" t="s">
        <v>4909</v>
      </c>
      <c r="C484" t="s">
        <v>3667</v>
      </c>
      <c r="D484" s="4">
        <f>IFERROR(
    _xlfn.XLOOKUP($H484,WEAP!$F:$F,WEAP!$A:$A),
    IF($I484="","",_xlfn.XLOOKUP($I484,WEAP!$G:$G,WEAP!$A:$A,""))
)</f>
        <v>1340</v>
      </c>
      <c r="E484" s="4" t="str">
        <f>IFERROR(
    _xlfn.XLOOKUP($H484,WEAP!$F:$F,WEAP!$B:$B),
    IF($I484="","",_xlfn.XLOOKUP($I484,WEAP!$G:$G,WEAP!$B:$B,""))
)</f>
        <v>Cache Creek   7 \ Clear Lake</v>
      </c>
      <c r="F484" s="4" t="str">
        <f>IFERROR(
    _xlfn.XLOOKUP($H484,WEAP!$F:$F,WEAP!$C:$C),
    IF($I484="","",_xlfn.XLOOKUP($I484,WEAP!$G:$G,WEAP!$C:$C,""))
)</f>
        <v>taf</v>
      </c>
      <c r="G484" s="4" t="str">
        <f>IFERROR(
    _xlfn.XLOOKUP($H484,WEAP!$F:$F,WEAP!$E:$E),
    IF($I484="","",_xlfn.XLOOKUP($I484,WEAP!$G:$G,WEAP!$E:$E,""))
)</f>
        <v>Streamflow (below node or reach listed)</v>
      </c>
      <c r="H484" s="1" t="str">
        <f t="shared" si="14"/>
        <v>Cache Creek \ Clear Lake</v>
      </c>
      <c r="I484" s="1" t="str">
        <f t="shared" si="15"/>
        <v>7 \ Clear Lake</v>
      </c>
    </row>
    <row r="485" spans="1:9" x14ac:dyDescent="0.25">
      <c r="A485" t="s">
        <v>1764</v>
      </c>
      <c r="B485" t="s">
        <v>4933</v>
      </c>
      <c r="C485" t="s">
        <v>3667</v>
      </c>
      <c r="D485" s="4">
        <f>IFERROR(
    _xlfn.XLOOKUP($H485,WEAP!$F:$F,WEAP!$A:$A),
    IF($I485="","",_xlfn.XLOOKUP($I485,WEAP!$G:$G,WEAP!$A:$A,""))
)</f>
        <v>5584</v>
      </c>
      <c r="E485" s="4" t="str">
        <f>IFERROR(
    _xlfn.XLOOKUP($H485,WEAP!$F:$F,WEAP!$B:$B),
    IF($I485="","",_xlfn.XLOOKUP($I485,WEAP!$G:$G,WEAP!$B:$B,""))
)</f>
        <v>North Fork Cache Creek   7 \ Indian Valley Reservoir</v>
      </c>
      <c r="F485" s="4" t="str">
        <f>IFERROR(
    _xlfn.XLOOKUP($H485,WEAP!$F:$F,WEAP!$C:$C),
    IF($I485="","",_xlfn.XLOOKUP($I485,WEAP!$G:$G,WEAP!$C:$C,""))
)</f>
        <v>taf</v>
      </c>
      <c r="G485" s="4" t="str">
        <f>IFERROR(
    _xlfn.XLOOKUP($H485,WEAP!$F:$F,WEAP!$E:$E),
    IF($I485="","",_xlfn.XLOOKUP($I485,WEAP!$G:$G,WEAP!$E:$E,""))
)</f>
        <v>Streamflow (below node or reach listed)</v>
      </c>
      <c r="H485" s="1" t="str">
        <f t="shared" si="14"/>
        <v>North Fork Cache Creek \ Indian Valley Reservoir</v>
      </c>
      <c r="I485" s="1" t="str">
        <f t="shared" si="15"/>
        <v>7 \ Indian Valley Reservoir</v>
      </c>
    </row>
    <row r="486" spans="1:9" x14ac:dyDescent="0.25">
      <c r="A486" t="s">
        <v>1654</v>
      </c>
      <c r="B486" t="s">
        <v>5058</v>
      </c>
      <c r="C486" t="s">
        <v>3667</v>
      </c>
      <c r="D486" s="4">
        <f>IFERROR(
    _xlfn.XLOOKUP($H486,WEAP!$F:$F,WEAP!$A:$A),
    IF($I486="","",_xlfn.XLOOKUP($I486,WEAP!$G:$G,WEAP!$A:$A,""))
)</f>
        <v>6406</v>
      </c>
      <c r="E486" s="4" t="str">
        <f>IFERROR(
    _xlfn.XLOOKUP($H486,WEAP!$F:$F,WEAP!$B:$B),
    IF($I486="","",_xlfn.XLOOKUP($I486,WEAP!$G:$G,WEAP!$B:$B,""))
)</f>
        <v>Cache Creek  19 \ I_CCH053 Inflow</v>
      </c>
      <c r="F486" s="4" t="str">
        <f>IFERROR(
    _xlfn.XLOOKUP($H486,WEAP!$F:$F,WEAP!$C:$C),
    IF($I486="","",_xlfn.XLOOKUP($I486,WEAP!$G:$G,WEAP!$C:$C,""))
)</f>
        <v>taf</v>
      </c>
      <c r="G486" s="4" t="str">
        <f>IFERROR(
    _xlfn.XLOOKUP($H486,WEAP!$F:$F,WEAP!$E:$E),
    IF($I486="","",_xlfn.XLOOKUP($I486,WEAP!$G:$G,WEAP!$E:$E,""))
)</f>
        <v>Streamflow (below node or reach listed)</v>
      </c>
      <c r="H486" s="1" t="str">
        <f t="shared" si="14"/>
        <v>Cache Creek \ I_CCH053 Inflow</v>
      </c>
      <c r="I486" s="1" t="str">
        <f t="shared" si="15"/>
        <v>19 \ I_CCH053 Inflow</v>
      </c>
    </row>
    <row r="487" spans="1:9" x14ac:dyDescent="0.25">
      <c r="A487" t="s">
        <v>1649</v>
      </c>
      <c r="B487" t="s">
        <v>5059</v>
      </c>
      <c r="C487" t="s">
        <v>3667</v>
      </c>
      <c r="D487" s="4">
        <f>IFERROR(
    _xlfn.XLOOKUP($H487,WEAP!$F:$F,WEAP!$A:$A),
    IF($I487="","",_xlfn.XLOOKUP($I487,WEAP!$G:$G,WEAP!$A:$A,""))
)</f>
        <v>8814</v>
      </c>
      <c r="E487" s="4" t="str">
        <f>IFERROR(
    _xlfn.XLOOKUP($H487,WEAP!$F:$F,WEAP!$B:$B),
    IF($I487="","",_xlfn.XLOOKUP($I487,WEAP!$G:$G,WEAP!$B:$B,""))
)</f>
        <v>Cache Creek  25 \ SR Cache Creek above Yolo Gauge</v>
      </c>
      <c r="F487" s="4" t="str">
        <f>IFERROR(
    _xlfn.XLOOKUP($H487,WEAP!$F:$F,WEAP!$C:$C),
    IF($I487="","",_xlfn.XLOOKUP($I487,WEAP!$G:$G,WEAP!$C:$C,""))
)</f>
        <v>taf</v>
      </c>
      <c r="G487" s="4" t="str">
        <f>IFERROR(
    _xlfn.XLOOKUP($H487,WEAP!$F:$F,WEAP!$E:$E),
    IF($I487="","",_xlfn.XLOOKUP($I487,WEAP!$G:$G,WEAP!$E:$E,""))
)</f>
        <v>Streamflow (below node or reach listed)</v>
      </c>
      <c r="H487" s="1" t="str">
        <f t="shared" si="14"/>
        <v>Cache Creek \ SR Cache Creek above Yolo Gauge</v>
      </c>
      <c r="I487" s="1" t="str">
        <f t="shared" si="15"/>
        <v>25 \ SR Cache Creek above Yolo Gauge</v>
      </c>
    </row>
    <row r="488" spans="1:9" x14ac:dyDescent="0.25">
      <c r="A488" t="s">
        <v>1089</v>
      </c>
      <c r="B488" t="s">
        <v>5062</v>
      </c>
      <c r="C488" t="s">
        <v>3667</v>
      </c>
      <c r="D488" s="4">
        <f>IFERROR(
    _xlfn.XLOOKUP($H488,WEAP!$F:$F,WEAP!$A:$A),
    IF($I488="","",_xlfn.XLOOKUP($I488,WEAP!$G:$G,WEAP!$A:$A,""))
)</f>
        <v>5612</v>
      </c>
      <c r="E488" s="4" t="str">
        <f>IFERROR(
    _xlfn.XLOOKUP($H488,WEAP!$F:$F,WEAP!$B:$B),
    IF($I488="","",_xlfn.XLOOKUP($I488,WEAP!$G:$G,WEAP!$B:$B,""))
)</f>
        <v>Calaveras River   5 \ I_NHGAN Inflow</v>
      </c>
      <c r="F488" s="4" t="str">
        <f>IFERROR(
    _xlfn.XLOOKUP($H488,WEAP!$F:$F,WEAP!$C:$C),
    IF($I488="","",_xlfn.XLOOKUP($I488,WEAP!$G:$G,WEAP!$C:$C,""))
)</f>
        <v>taf</v>
      </c>
      <c r="G488" s="4" t="str">
        <f>IFERROR(
    _xlfn.XLOOKUP($H488,WEAP!$F:$F,WEAP!$E:$E),
    IF($I488="","",_xlfn.XLOOKUP($I488,WEAP!$G:$G,WEAP!$E:$E,""))
)</f>
        <v>Streamflow (below node or reach listed)</v>
      </c>
      <c r="H488" s="1" t="str">
        <f t="shared" si="14"/>
        <v>Calaveras River \ I_NHGAN Inflow</v>
      </c>
      <c r="I488" s="1" t="str">
        <f t="shared" si="15"/>
        <v>5 \ I_NHGAN Inflow</v>
      </c>
    </row>
    <row r="489" spans="1:9" x14ac:dyDescent="0.25">
      <c r="A489" t="s">
        <v>1765</v>
      </c>
      <c r="B489" t="s">
        <v>4912</v>
      </c>
      <c r="C489" t="s">
        <v>3667</v>
      </c>
      <c r="D489" s="4">
        <f>IFERROR(
    _xlfn.XLOOKUP($H489,WEAP!$F:$F,WEAP!$A:$A),
    IF($I489="","",_xlfn.XLOOKUP($I489,WEAP!$G:$G,WEAP!$A:$A,""))
)</f>
        <v>351</v>
      </c>
      <c r="E489" s="4" t="str">
        <f>IFERROR(
    _xlfn.XLOOKUP($H489,WEAP!$F:$F,WEAP!$B:$B),
    IF($I489="","",_xlfn.XLOOKUP($I489,WEAP!$G:$G,WEAP!$B:$B,""))
)</f>
        <v>Calaveras River   7 \ New Hogan Reservoir</v>
      </c>
      <c r="F489" s="4" t="str">
        <f>IFERROR(
    _xlfn.XLOOKUP($H489,WEAP!$F:$F,WEAP!$C:$C),
    IF($I489="","",_xlfn.XLOOKUP($I489,WEAP!$G:$G,WEAP!$C:$C,""))
)</f>
        <v>taf</v>
      </c>
      <c r="G489" s="4" t="str">
        <f>IFERROR(
    _xlfn.XLOOKUP($H489,WEAP!$F:$F,WEAP!$E:$E),
    IF($I489="","",_xlfn.XLOOKUP($I489,WEAP!$G:$G,WEAP!$E:$E,""))
)</f>
        <v>Streamflow (below node or reach listed)</v>
      </c>
      <c r="H489" s="1" t="str">
        <f t="shared" si="14"/>
        <v>Calaveras River \ New Hogan Reservoir</v>
      </c>
      <c r="I489" s="1" t="str">
        <f t="shared" si="15"/>
        <v>7 \ New Hogan Reservoir</v>
      </c>
    </row>
    <row r="490" spans="1:9" x14ac:dyDescent="0.25">
      <c r="A490" t="s">
        <v>7769</v>
      </c>
      <c r="B490" t="s">
        <v>7770</v>
      </c>
      <c r="C490" t="s">
        <v>3667</v>
      </c>
      <c r="D490" s="4" t="str">
        <f>IFERROR(
    _xlfn.XLOOKUP($H490,WEAP!$F:$F,WEAP!$A:$A),
    IF($I490="","",_xlfn.XLOOKUP($I490,WEAP!$G:$G,WEAP!$A:$A,""))
)</f>
        <v/>
      </c>
      <c r="E490" s="4" t="str">
        <f>IFERROR(
    _xlfn.XLOOKUP($H490,WEAP!$F:$F,WEAP!$B:$B),
    IF($I490="","",_xlfn.XLOOKUP($I490,WEAP!$G:$G,WEAP!$B:$B,""))
)</f>
        <v/>
      </c>
      <c r="F490" s="4" t="str">
        <f>IFERROR(
    _xlfn.XLOOKUP($H490,WEAP!$F:$F,WEAP!$C:$C),
    IF($I490="","",_xlfn.XLOOKUP($I490,WEAP!$G:$G,WEAP!$C:$C,""))
)</f>
        <v/>
      </c>
      <c r="G490" s="4" t="str">
        <f>IFERROR(
    _xlfn.XLOOKUP($H490,WEAP!$F:$F,WEAP!$E:$E),
    IF($I490="","",_xlfn.XLOOKUP($I490,WEAP!$G:$G,WEAP!$E:$E,""))
)</f>
        <v/>
      </c>
      <c r="H490" s="1" t="str">
        <f t="shared" si="14"/>
        <v>Calaveras R GW Seepage to Eastern SJ GW \ Headflow</v>
      </c>
      <c r="I490" s="1" t="str">
        <f t="shared" si="15"/>
        <v/>
      </c>
    </row>
    <row r="491" spans="1:9" x14ac:dyDescent="0.25">
      <c r="A491" t="s">
        <v>1662</v>
      </c>
      <c r="B491" t="s">
        <v>5064</v>
      </c>
      <c r="C491" t="s">
        <v>3667</v>
      </c>
      <c r="D491" s="4">
        <f>IFERROR(
    _xlfn.XLOOKUP($H491,WEAP!$F:$F,WEAP!$A:$A),
    IF($I491="","",_xlfn.XLOOKUP($I491,WEAP!$G:$G,WEAP!$A:$A,""))
)</f>
        <v>4758</v>
      </c>
      <c r="E491" s="4" t="str">
        <f>IFERROR(
    _xlfn.XLOOKUP($H491,WEAP!$F:$F,WEAP!$B:$B),
    IF($I491="","",_xlfn.XLOOKUP($I491,WEAP!$G:$G,WEAP!$B:$B,""))
)</f>
        <v>Calaveras River  25 \ Calaveras River RM 026</v>
      </c>
      <c r="F491" s="4" t="str">
        <f>IFERROR(
    _xlfn.XLOOKUP($H491,WEAP!$F:$F,WEAP!$C:$C),
    IF($I491="","",_xlfn.XLOOKUP($I491,WEAP!$G:$G,WEAP!$C:$C,""))
)</f>
        <v>taf</v>
      </c>
      <c r="G491" s="4" t="str">
        <f>IFERROR(
    _xlfn.XLOOKUP($H491,WEAP!$F:$F,WEAP!$E:$E),
    IF($I491="","",_xlfn.XLOOKUP($I491,WEAP!$G:$G,WEAP!$E:$E,""))
)</f>
        <v>Streamflow (below node or reach listed)</v>
      </c>
      <c r="H491" s="1" t="str">
        <f t="shared" si="14"/>
        <v>Calaveras River \ Calaveras River RM 026</v>
      </c>
      <c r="I491" s="1" t="str">
        <f t="shared" si="15"/>
        <v>25 \ Calaveras River RM 026</v>
      </c>
    </row>
    <row r="492" spans="1:9" x14ac:dyDescent="0.25">
      <c r="A492" t="s">
        <v>1660</v>
      </c>
      <c r="B492" t="s">
        <v>4402</v>
      </c>
      <c r="C492" t="s">
        <v>3667</v>
      </c>
      <c r="D492" s="4">
        <f>IFERROR(
    _xlfn.XLOOKUP($H492,WEAP!$F:$F,WEAP!$A:$A),
    IF($I492="","",_xlfn.XLOOKUP($I492,WEAP!$G:$G,WEAP!$A:$A,""))
)</f>
        <v>12535</v>
      </c>
      <c r="E492" s="4" t="str">
        <f>IFERROR(
    _xlfn.XLOOKUP($H492,WEAP!$F:$F,WEAP!$B:$B),
    IF($I492="","",_xlfn.XLOOKUP($I492,WEAP!$G:$G,WEAP!$B:$B,""))
)</f>
        <v>Calaveras River  29 \ SWRCB Calaveras River</v>
      </c>
      <c r="F492" s="4" t="str">
        <f>IFERROR(
    _xlfn.XLOOKUP($H492,WEAP!$F:$F,WEAP!$C:$C),
    IF($I492="","",_xlfn.XLOOKUP($I492,WEAP!$G:$G,WEAP!$C:$C,""))
)</f>
        <v>taf</v>
      </c>
      <c r="G492" s="4" t="str">
        <f>IFERROR(
    _xlfn.XLOOKUP($H492,WEAP!$F:$F,WEAP!$E:$E),
    IF($I492="","",_xlfn.XLOOKUP($I492,WEAP!$G:$G,WEAP!$E:$E,""))
)</f>
        <v>Streamflow (below node or reach listed)</v>
      </c>
      <c r="H492" s="1" t="str">
        <f t="shared" si="14"/>
        <v>Calaveras River \ SWRCB Calaveras River</v>
      </c>
      <c r="I492" s="1" t="str">
        <f t="shared" si="15"/>
        <v>29 \ SWRCB Calaveras River</v>
      </c>
    </row>
    <row r="493" spans="1:9" x14ac:dyDescent="0.25">
      <c r="A493" t="s">
        <v>7206</v>
      </c>
      <c r="B493" t="s">
        <v>5065</v>
      </c>
      <c r="C493" t="s">
        <v>3667</v>
      </c>
      <c r="D493" s="4">
        <f>IFERROR(
    _xlfn.XLOOKUP($H493,WEAP!$F:$F,WEAP!$A:$A),
    IF($I493="","",_xlfn.XLOOKUP($I493,WEAP!$G:$G,WEAP!$A:$A,""))
)</f>
        <v>6352</v>
      </c>
      <c r="E493" s="4" t="str">
        <f>IFERROR(
    _xlfn.XLOOKUP($H493,WEAP!$F:$F,WEAP!$B:$B),
    IF($I493="","",_xlfn.XLOOKUP($I493,WEAP!$G:$G,WEAP!$B:$B,""))
)</f>
        <v>Clear Creek   5 \ Clear Creek above Clear Creek Tunnel Inf</v>
      </c>
      <c r="F493" s="4" t="str">
        <f>IFERROR(
    _xlfn.XLOOKUP($H493,WEAP!$F:$F,WEAP!$C:$C),
    IF($I493="","",_xlfn.XLOOKUP($I493,WEAP!$G:$G,WEAP!$C:$C,""))
)</f>
        <v>taf</v>
      </c>
      <c r="G493" s="4" t="str">
        <f>IFERROR(
    _xlfn.XLOOKUP($H493,WEAP!$F:$F,WEAP!$E:$E),
    IF($I493="","",_xlfn.XLOOKUP($I493,WEAP!$G:$G,WEAP!$E:$E,""))
)</f>
        <v>Streamflow (below node or reach listed)</v>
      </c>
      <c r="H493" s="1" t="str">
        <f t="shared" si="14"/>
        <v>Clear Creek \ Clear Creek above Clear Creek Tunnel Inf</v>
      </c>
      <c r="I493" s="1" t="str">
        <f t="shared" si="15"/>
        <v>5 \ Clear Creek above Clear Creek Tunnel Inf</v>
      </c>
    </row>
    <row r="494" spans="1:9" x14ac:dyDescent="0.25">
      <c r="A494" t="s">
        <v>1869</v>
      </c>
      <c r="B494" t="s">
        <v>4915</v>
      </c>
      <c r="C494" t="s">
        <v>3667</v>
      </c>
      <c r="D494" s="4">
        <f>IFERROR(
    _xlfn.XLOOKUP($H494,WEAP!$F:$F,WEAP!$A:$A),
    IF($I494="","",_xlfn.XLOOKUP($I494,WEAP!$G:$G,WEAP!$A:$A,""))
)</f>
        <v>1336</v>
      </c>
      <c r="E494" s="4" t="str">
        <f>IFERROR(
    _xlfn.XLOOKUP($H494,WEAP!$F:$F,WEAP!$B:$B),
    IF($I494="","",_xlfn.XLOOKUP($I494,WEAP!$G:$G,WEAP!$B:$B,""))
)</f>
        <v>Clear Creek   9 \ Whiskeytown Reservoir</v>
      </c>
      <c r="F494" s="4" t="str">
        <f>IFERROR(
    _xlfn.XLOOKUP($H494,WEAP!$F:$F,WEAP!$C:$C),
    IF($I494="","",_xlfn.XLOOKUP($I494,WEAP!$G:$G,WEAP!$C:$C,""))
)</f>
        <v>taf</v>
      </c>
      <c r="G494" s="4" t="str">
        <f>IFERROR(
    _xlfn.XLOOKUP($H494,WEAP!$F:$F,WEAP!$E:$E),
    IF($I494="","",_xlfn.XLOOKUP($I494,WEAP!$G:$G,WEAP!$E:$E,""))
)</f>
        <v>Streamflow (below node or reach listed)</v>
      </c>
      <c r="H494" s="1" t="str">
        <f t="shared" si="14"/>
        <v>Clear Creek \ Whiskeytown Reservoir</v>
      </c>
      <c r="I494" s="1" t="str">
        <f t="shared" si="15"/>
        <v>9 \ Whiskeytown Reservoir</v>
      </c>
    </row>
    <row r="495" spans="1:9" x14ac:dyDescent="0.25">
      <c r="A495" t="s">
        <v>1659</v>
      </c>
      <c r="B495" t="s">
        <v>5066</v>
      </c>
      <c r="C495" t="s">
        <v>3667</v>
      </c>
      <c r="D495" s="4">
        <f>IFERROR(
    _xlfn.XLOOKUP($H495,WEAP!$F:$F,WEAP!$A:$A),
    IF($I495="","",_xlfn.XLOOKUP($I495,WEAP!$G:$G,WEAP!$A:$A,""))
)</f>
        <v>5797</v>
      </c>
      <c r="E495" s="4" t="str">
        <f>IFERROR(
    _xlfn.XLOOKUP($H495,WEAP!$F:$F,WEAP!$B:$B),
    IF($I495="","",_xlfn.XLOOKUP($I495,WEAP!$G:$G,WEAP!$B:$B,""))
)</f>
        <v>Clear Creek  15 \ I_CLR011 Inflow</v>
      </c>
      <c r="F495" s="4" t="str">
        <f>IFERROR(
    _xlfn.XLOOKUP($H495,WEAP!$F:$F,WEAP!$C:$C),
    IF($I495="","",_xlfn.XLOOKUP($I495,WEAP!$G:$G,WEAP!$C:$C,""))
)</f>
        <v>taf</v>
      </c>
      <c r="G495" s="4" t="str">
        <f>IFERROR(
    _xlfn.XLOOKUP($H495,WEAP!$F:$F,WEAP!$E:$E),
    IF($I495="","",_xlfn.XLOOKUP($I495,WEAP!$G:$G,WEAP!$E:$E,""))
)</f>
        <v>Streamflow (below node or reach listed)</v>
      </c>
      <c r="H495" s="1" t="str">
        <f t="shared" si="14"/>
        <v>Clear Creek \ I_CLR011 Inflow</v>
      </c>
      <c r="I495" s="1" t="str">
        <f t="shared" si="15"/>
        <v>15 \ I_CLR011 Inflow</v>
      </c>
    </row>
    <row r="496" spans="1:9" x14ac:dyDescent="0.25">
      <c r="A496" t="s">
        <v>7207</v>
      </c>
      <c r="B496" t="s">
        <v>5067</v>
      </c>
      <c r="C496" t="s">
        <v>3667</v>
      </c>
      <c r="D496" s="4">
        <f>IFERROR(
    _xlfn.XLOOKUP($H496,WEAP!$F:$F,WEAP!$A:$A),
    IF($I496="","",_xlfn.XLOOKUP($I496,WEAP!$G:$G,WEAP!$A:$A,""))
)</f>
        <v>12506</v>
      </c>
      <c r="E496" s="4" t="str">
        <f>IFERROR(
    _xlfn.XLOOKUP($H496,WEAP!$F:$F,WEAP!$B:$B),
    IF($I496="","",_xlfn.XLOOKUP($I496,WEAP!$G:$G,WEAP!$B:$B,""))
)</f>
        <v>Clear Creek  21 \ SWRCB Clear Creek</v>
      </c>
      <c r="F496" s="4" t="str">
        <f>IFERROR(
    _xlfn.XLOOKUP($H496,WEAP!$F:$F,WEAP!$C:$C),
    IF($I496="","",_xlfn.XLOOKUP($I496,WEAP!$G:$G,WEAP!$C:$C,""))
)</f>
        <v>taf</v>
      </c>
      <c r="G496" s="4" t="str">
        <f>IFERROR(
    _xlfn.XLOOKUP($H496,WEAP!$F:$F,WEAP!$E:$E),
    IF($I496="","",_xlfn.XLOOKUP($I496,WEAP!$G:$G,WEAP!$E:$E,""))
)</f>
        <v>Streamflow (below node or reach listed)</v>
      </c>
      <c r="H496" s="1" t="str">
        <f t="shared" si="14"/>
        <v>Clear Creek \ SWRCB Clear Creek</v>
      </c>
      <c r="I496" s="1" t="str">
        <f t="shared" si="15"/>
        <v>21 \ SWRCB Clear Creek</v>
      </c>
    </row>
    <row r="497" spans="1:9" x14ac:dyDescent="0.25">
      <c r="A497" t="s">
        <v>1648</v>
      </c>
      <c r="B497" t="s">
        <v>5068</v>
      </c>
      <c r="C497" t="s">
        <v>3667</v>
      </c>
      <c r="D497" s="4">
        <f>IFERROR(
    _xlfn.XLOOKUP($H497,WEAP!$F:$F,WEAP!$A:$A),
    IF($I497="","",_xlfn.XLOOKUP($I497,WEAP!$G:$G,WEAP!$A:$A,""))
)</f>
        <v>11680</v>
      </c>
      <c r="E497" s="4" t="str">
        <f>IFERROR(
    _xlfn.XLOOKUP($H497,WEAP!$F:$F,WEAP!$B:$B),
    IF($I497="","",_xlfn.XLOOKUP($I497,WEAP!$G:$G,WEAP!$B:$B,""))
)</f>
        <v>Colusa Basin Drain  11 \ SR Colusa Basin Drain above HWY 20 Gauge 3</v>
      </c>
      <c r="F497" s="4" t="str">
        <f>IFERROR(
    _xlfn.XLOOKUP($H497,WEAP!$F:$F,WEAP!$C:$C),
    IF($I497="","",_xlfn.XLOOKUP($I497,WEAP!$G:$G,WEAP!$C:$C,""))
)</f>
        <v>taf</v>
      </c>
      <c r="G497" s="4" t="str">
        <f>IFERROR(
    _xlfn.XLOOKUP($H497,WEAP!$F:$F,WEAP!$E:$E),
    IF($I497="","",_xlfn.XLOOKUP($I497,WEAP!$G:$G,WEAP!$E:$E,""))
)</f>
        <v>Streamflow (below node or reach listed)</v>
      </c>
      <c r="H497" s="1" t="str">
        <f t="shared" si="14"/>
        <v>Colusa Basin Drain \ SR Colusa Basin Drain above HWY 20 Gauge 3</v>
      </c>
      <c r="I497" s="1" t="str">
        <f t="shared" si="15"/>
        <v>11 \ SR Colusa Basin Drain above HWY 20 Gauge 3</v>
      </c>
    </row>
    <row r="498" spans="1:9" x14ac:dyDescent="0.25">
      <c r="A498" t="s">
        <v>7218</v>
      </c>
      <c r="B498" t="s">
        <v>3971</v>
      </c>
      <c r="C498" t="s">
        <v>3667</v>
      </c>
      <c r="D498" s="4">
        <f>IFERROR(
    _xlfn.XLOOKUP($H498,WEAP!$F:$F,WEAP!$A:$A),
    IF($I498="","",_xlfn.XLOOKUP($I498,WEAP!$G:$G,WEAP!$A:$A,""))
)</f>
        <v>4976</v>
      </c>
      <c r="E498" s="4" t="str">
        <f>IFERROR(
    _xlfn.XLOOKUP($H498,WEAP!$F:$F,WEAP!$B:$B),
    IF($I498="","",_xlfn.XLOOKUP($I498,WEAP!$G:$G,WEAP!$B:$B,""))
)</f>
        <v>Knights Landing Ridge Cut   0 \ Headflow</v>
      </c>
      <c r="F498" s="4" t="str">
        <f>IFERROR(
    _xlfn.XLOOKUP($H498,WEAP!$F:$F,WEAP!$C:$C),
    IF($I498="","",_xlfn.XLOOKUP($I498,WEAP!$G:$G,WEAP!$C:$C,""))
)</f>
        <v>taf</v>
      </c>
      <c r="G498" s="4" t="str">
        <f>IFERROR(
    _xlfn.XLOOKUP($H498,WEAP!$F:$F,WEAP!$E:$E),
    IF($I498="","",_xlfn.XLOOKUP($I498,WEAP!$G:$G,WEAP!$E:$E,""))
)</f>
        <v>Streamflow (below node or reach listed)</v>
      </c>
      <c r="H498" s="1" t="str">
        <f t="shared" si="14"/>
        <v>Knights Landing Ridge Cut \ Headflow</v>
      </c>
      <c r="I498" s="1" t="str">
        <f t="shared" si="15"/>
        <v/>
      </c>
    </row>
    <row r="499" spans="1:9" x14ac:dyDescent="0.25">
      <c r="A499" t="s">
        <v>1646</v>
      </c>
      <c r="B499" t="s">
        <v>5070</v>
      </c>
      <c r="C499" t="s">
        <v>3667</v>
      </c>
      <c r="D499" s="4">
        <f>IFERROR(
    _xlfn.XLOOKUP($H499,WEAP!$F:$F,WEAP!$A:$A),
    IF($I499="","",_xlfn.XLOOKUP($I499,WEAP!$G:$G,WEAP!$A:$A,""))
)</f>
        <v>4977</v>
      </c>
      <c r="E499" s="4" t="str">
        <f>IFERROR(
    _xlfn.XLOOKUP($H499,WEAP!$F:$F,WEAP!$B:$B),
    IF($I499="","",_xlfn.XLOOKUP($I499,WEAP!$G:$G,WEAP!$B:$B,""))
)</f>
        <v>Colusa Basin Drain  23 \ Knights Landing Ridge Cut Outflow from CBD 001</v>
      </c>
      <c r="F499" s="4" t="str">
        <f>IFERROR(
    _xlfn.XLOOKUP($H499,WEAP!$F:$F,WEAP!$C:$C),
    IF($I499="","",_xlfn.XLOOKUP($I499,WEAP!$G:$G,WEAP!$C:$C,""))
)</f>
        <v>taf</v>
      </c>
      <c r="G499" s="4" t="str">
        <f>IFERROR(
    _xlfn.XLOOKUP($H499,WEAP!$F:$F,WEAP!$E:$E),
    IF($I499="","",_xlfn.XLOOKUP($I499,WEAP!$G:$G,WEAP!$E:$E,""))
)</f>
        <v>Streamflow (below node or reach listed)</v>
      </c>
      <c r="H499" s="1" t="str">
        <f t="shared" si="14"/>
        <v>Colusa Basin Drain \ Knights Landing Ridge Cut Outflow from CBD 001</v>
      </c>
      <c r="I499" s="1" t="str">
        <f t="shared" si="15"/>
        <v>23 \ Knights Landing Ridge Cut Outflow from CBD 001</v>
      </c>
    </row>
    <row r="500" spans="1:9" x14ac:dyDescent="0.25">
      <c r="A500" t="s">
        <v>7219</v>
      </c>
      <c r="B500" t="s">
        <v>7219</v>
      </c>
      <c r="C500" t="s">
        <v>3667</v>
      </c>
      <c r="D500" s="4" t="str">
        <f>IFERROR(
    _xlfn.XLOOKUP($H500,WEAP!$F:$F,WEAP!$A:$A),
    IF($I500="","",_xlfn.XLOOKUP($I500,WEAP!$G:$G,WEAP!$A:$A,""))
)</f>
        <v/>
      </c>
      <c r="E500" s="4" t="str">
        <f>IFERROR(
    _xlfn.XLOOKUP($H500,WEAP!$F:$F,WEAP!$B:$B),
    IF($I500="","",_xlfn.XLOOKUP($I500,WEAP!$G:$G,WEAP!$B:$B,""))
)</f>
        <v/>
      </c>
      <c r="F500" s="4" t="str">
        <f>IFERROR(
    _xlfn.XLOOKUP($H500,WEAP!$F:$F,WEAP!$C:$C),
    IF($I500="","",_xlfn.XLOOKUP($I500,WEAP!$G:$G,WEAP!$C:$C,""))
)</f>
        <v/>
      </c>
      <c r="G500" s="4" t="str">
        <f>IFERROR(
    _xlfn.XLOOKUP($H500,WEAP!$F:$F,WEAP!$E:$E),
    IF($I500="","",_xlfn.XLOOKUP($I500,WEAP!$G:$G,WEAP!$E:$E,""))
)</f>
        <v/>
      </c>
      <c r="H500" s="1" t="str">
        <f t="shared" si="14"/>
        <v>Sycamore Slough</v>
      </c>
      <c r="I500" s="1" t="str">
        <f t="shared" si="15"/>
        <v/>
      </c>
    </row>
    <row r="501" spans="1:9" x14ac:dyDescent="0.25">
      <c r="A501" t="s">
        <v>1647</v>
      </c>
      <c r="B501" t="s">
        <v>7304</v>
      </c>
      <c r="C501" t="s">
        <v>3667</v>
      </c>
      <c r="D501" s="4" t="str">
        <f>IFERROR(
    _xlfn.XLOOKUP($H501,WEAP!$F:$F,WEAP!$A:$A),
    IF($I501="","",_xlfn.XLOOKUP($I501,WEAP!$G:$G,WEAP!$A:$A,""))
)</f>
        <v/>
      </c>
      <c r="E501" s="4" t="str">
        <f>IFERROR(
    _xlfn.XLOOKUP($H501,WEAP!$F:$F,WEAP!$B:$B),
    IF($I501="","",_xlfn.XLOOKUP($I501,WEAP!$G:$G,WEAP!$B:$B,""))
)</f>
        <v/>
      </c>
      <c r="F501" s="4" t="str">
        <f>IFERROR(
    _xlfn.XLOOKUP($H501,WEAP!$F:$F,WEAP!$C:$C),
    IF($I501="","",_xlfn.XLOOKUP($I501,WEAP!$G:$G,WEAP!$C:$C,""))
)</f>
        <v/>
      </c>
      <c r="G501" s="4" t="str">
        <f>IFERROR(
    _xlfn.XLOOKUP($H501,WEAP!$F:$F,WEAP!$E:$E),
    IF($I501="","",_xlfn.XLOOKUP($I501,WEAP!$G:$G,WEAP!$E:$E,""))
)</f>
        <v/>
      </c>
      <c r="H501" s="1" t="str">
        <f t="shared" si="14"/>
        <v>Colusa Basin Total Outflow</v>
      </c>
      <c r="I501" s="1" t="str">
        <f t="shared" si="15"/>
        <v/>
      </c>
    </row>
    <row r="502" spans="1:9" x14ac:dyDescent="0.25">
      <c r="A502" t="s">
        <v>7221</v>
      </c>
      <c r="B502" t="s">
        <v>5072</v>
      </c>
      <c r="C502" t="s">
        <v>3667</v>
      </c>
      <c r="D502" s="4">
        <f>IFERROR(
    _xlfn.XLOOKUP($H502,WEAP!$F:$F,WEAP!$A:$A),
    IF($I502="","",_xlfn.XLOOKUP($I502,WEAP!$G:$G,WEAP!$A:$A,""))
)</f>
        <v>6673</v>
      </c>
      <c r="E502" s="4" t="str">
        <f>IFERROR(
    _xlfn.XLOOKUP($H502,WEAP!$F:$F,WEAP!$B:$B),
    IF($I502="","",_xlfn.XLOOKUP($I502,WEAP!$G:$G,WEAP!$B:$B,""))
)</f>
        <v>Cosumnes River   5 \ I_CSM035 Inflow</v>
      </c>
      <c r="F502" s="4" t="str">
        <f>IFERROR(
    _xlfn.XLOOKUP($H502,WEAP!$F:$F,WEAP!$C:$C),
    IF($I502="","",_xlfn.XLOOKUP($I502,WEAP!$G:$G,WEAP!$C:$C,""))
)</f>
        <v>taf</v>
      </c>
      <c r="G502" s="4" t="str">
        <f>IFERROR(
    _xlfn.XLOOKUP($H502,WEAP!$F:$F,WEAP!$E:$E),
    IF($I502="","",_xlfn.XLOOKUP($I502,WEAP!$G:$G,WEAP!$E:$E,""))
)</f>
        <v>Streamflow (below node or reach listed)</v>
      </c>
      <c r="H502" s="1" t="str">
        <f t="shared" si="14"/>
        <v>Cosumnes River \ I_CSM035 Inflow</v>
      </c>
      <c r="I502" s="1" t="str">
        <f t="shared" si="15"/>
        <v>5 \ I_CSM035 Inflow</v>
      </c>
    </row>
    <row r="503" spans="1:9" x14ac:dyDescent="0.25">
      <c r="A503" t="s">
        <v>3463</v>
      </c>
      <c r="B503" t="s">
        <v>5073</v>
      </c>
      <c r="C503" t="s">
        <v>3667</v>
      </c>
      <c r="D503" s="4">
        <f>IFERROR(
    _xlfn.XLOOKUP($H503,WEAP!$F:$F,WEAP!$A:$A),
    IF($I503="","",_xlfn.XLOOKUP($I503,WEAP!$G:$G,WEAP!$A:$A,""))
)</f>
        <v>5947</v>
      </c>
      <c r="E503" s="4" t="str">
        <f>IFERROR(
    _xlfn.XLOOKUP($H503,WEAP!$F:$F,WEAP!$B:$B),
    IF($I503="","",_xlfn.XLOOKUP($I503,WEAP!$G:$G,WEAP!$B:$B,""))
)</f>
        <v>Cosumnes River  19 \ I_DEE023 Inflow</v>
      </c>
      <c r="F503" s="4" t="str">
        <f>IFERROR(
    _xlfn.XLOOKUP($H503,WEAP!$F:$F,WEAP!$C:$C),
    IF($I503="","",_xlfn.XLOOKUP($I503,WEAP!$G:$G,WEAP!$C:$C,""))
)</f>
        <v>taf</v>
      </c>
      <c r="G503" s="4" t="str">
        <f>IFERROR(
    _xlfn.XLOOKUP($H503,WEAP!$F:$F,WEAP!$E:$E),
    IF($I503="","",_xlfn.XLOOKUP($I503,WEAP!$G:$G,WEAP!$E:$E,""))
)</f>
        <v>Streamflow (below node or reach listed)</v>
      </c>
      <c r="H503" s="1" t="str">
        <f t="shared" si="14"/>
        <v>Cosumnes River \ I_DEE023 Inflow</v>
      </c>
      <c r="I503" s="1" t="str">
        <f t="shared" si="15"/>
        <v>19 \ I_DEE023 Inflow</v>
      </c>
    </row>
    <row r="504" spans="1:9" x14ac:dyDescent="0.25">
      <c r="A504" t="s">
        <v>7222</v>
      </c>
      <c r="B504" t="s">
        <v>4403</v>
      </c>
      <c r="C504" t="s">
        <v>3667</v>
      </c>
      <c r="D504" s="4">
        <f>IFERROR(
    _xlfn.XLOOKUP($H504,WEAP!$F:$F,WEAP!$A:$A),
    IF($I504="","",_xlfn.XLOOKUP($I504,WEAP!$G:$G,WEAP!$A:$A,""))
)</f>
        <v>12531</v>
      </c>
      <c r="E504" s="4" t="str">
        <f>IFERROR(
    _xlfn.XLOOKUP($H504,WEAP!$F:$F,WEAP!$B:$B),
    IF($I504="","",_xlfn.XLOOKUP($I504,WEAP!$G:$G,WEAP!$B:$B,""))
)</f>
        <v>Cosumnes River  23 \ SWRCB Cosumnes River</v>
      </c>
      <c r="F504" s="4" t="str">
        <f>IFERROR(
    _xlfn.XLOOKUP($H504,WEAP!$F:$F,WEAP!$C:$C),
    IF($I504="","",_xlfn.XLOOKUP($I504,WEAP!$G:$G,WEAP!$C:$C,""))
)</f>
        <v>taf</v>
      </c>
      <c r="G504" s="4" t="str">
        <f>IFERROR(
    _xlfn.XLOOKUP($H504,WEAP!$F:$F,WEAP!$E:$E),
    IF($I504="","",_xlfn.XLOOKUP($I504,WEAP!$G:$G,WEAP!$E:$E,""))
)</f>
        <v>Streamflow (below node or reach listed)</v>
      </c>
      <c r="H504" s="1" t="str">
        <f t="shared" si="14"/>
        <v>Cosumnes River \ SWRCB Cosumnes River</v>
      </c>
      <c r="I504" s="1" t="str">
        <f t="shared" si="15"/>
        <v>23 \ SWRCB Cosumnes River</v>
      </c>
    </row>
    <row r="505" spans="1:9" x14ac:dyDescent="0.25">
      <c r="A505" t="s">
        <v>7209</v>
      </c>
      <c r="B505" t="s">
        <v>4345</v>
      </c>
      <c r="C505" t="s">
        <v>3667</v>
      </c>
      <c r="D505" s="4">
        <f>IFERROR(
    _xlfn.XLOOKUP($H505,WEAP!$F:$F,WEAP!$A:$A),
    IF($I505="","",_xlfn.XLOOKUP($I505,WEAP!$G:$G,WEAP!$A:$A,""))
)</f>
        <v>5019</v>
      </c>
      <c r="E505" s="4" t="str">
        <f>IFERROR(
    _xlfn.XLOOKUP($H505,WEAP!$F:$F,WEAP!$B:$B),
    IF($I505="","",_xlfn.XLOOKUP($I505,WEAP!$G:$G,WEAP!$B:$B,""))
)</f>
        <v>Toadtown Canal   0 \ Headflow</v>
      </c>
      <c r="F505" s="4" t="str">
        <f>IFERROR(
    _xlfn.XLOOKUP($H505,WEAP!$F:$F,WEAP!$C:$C),
    IF($I505="","",_xlfn.XLOOKUP($I505,WEAP!$G:$G,WEAP!$C:$C,""))
)</f>
        <v>taf</v>
      </c>
      <c r="G505" s="4" t="str">
        <f>IFERROR(
    _xlfn.XLOOKUP($H505,WEAP!$F:$F,WEAP!$E:$E),
    IF($I505="","",_xlfn.XLOOKUP($I505,WEAP!$G:$G,WEAP!$E:$E,""))
)</f>
        <v>Streamflow (below node or reach listed)</v>
      </c>
      <c r="H505" s="1" t="str">
        <f t="shared" si="14"/>
        <v>Toadtown Canal \ Headflow</v>
      </c>
      <c r="I505" s="1" t="str">
        <f t="shared" si="15"/>
        <v/>
      </c>
    </row>
    <row r="506" spans="1:9" x14ac:dyDescent="0.25">
      <c r="A506" t="s">
        <v>7210</v>
      </c>
      <c r="B506" t="s">
        <v>7299</v>
      </c>
      <c r="C506" t="s">
        <v>3667</v>
      </c>
      <c r="D506" s="4">
        <f>IFERROR(
    _xlfn.XLOOKUP($H506,WEAP!$F:$F,WEAP!$A:$A),
    IF($I506="","",_xlfn.XLOOKUP($I506,WEAP!$G:$G,WEAP!$A:$A,""))
)</f>
        <v>6619</v>
      </c>
      <c r="E506" s="4" t="str">
        <f>IFERROR(
    _xlfn.XLOOKUP($H506,WEAP!$F:$F,WEAP!$B:$B),
    IF($I506="","",_xlfn.XLOOKUP($I506,WEAP!$G:$G,WEAP!$B:$B,""))
)</f>
        <v>West Branch Feather River  35 \ I_WBF006 Inflow</v>
      </c>
      <c r="F506" s="4" t="str">
        <f>IFERROR(
    _xlfn.XLOOKUP($H506,WEAP!$F:$F,WEAP!$C:$C),
    IF($I506="","",_xlfn.XLOOKUP($I506,WEAP!$G:$G,WEAP!$C:$C,""))
)</f>
        <v>taf</v>
      </c>
      <c r="G506" s="4" t="str">
        <f>IFERROR(
    _xlfn.XLOOKUP($H506,WEAP!$F:$F,WEAP!$E:$E),
    IF($I506="","",_xlfn.XLOOKUP($I506,WEAP!$G:$G,WEAP!$E:$E,""))
)</f>
        <v>Streamflow (below node or reach listed)</v>
      </c>
      <c r="H506" s="1" t="str">
        <f t="shared" si="14"/>
        <v>West Branch Feather River \ I_WBF006 Inflow</v>
      </c>
      <c r="I506" s="1" t="str">
        <f t="shared" si="15"/>
        <v>33 \ I_WBF006 Inflow</v>
      </c>
    </row>
    <row r="507" spans="1:9" x14ac:dyDescent="0.25">
      <c r="A507" t="s">
        <v>7211</v>
      </c>
      <c r="B507" t="s">
        <v>4934</v>
      </c>
      <c r="C507" t="s">
        <v>3667</v>
      </c>
      <c r="D507" s="4">
        <f>IFERROR(
    _xlfn.XLOOKUP($H507,WEAP!$F:$F,WEAP!$A:$A),
    IF($I507="","",_xlfn.XLOOKUP($I507,WEAP!$G:$G,WEAP!$A:$A,""))
)</f>
        <v>148</v>
      </c>
      <c r="E507" s="4" t="str">
        <f>IFERROR(
    _xlfn.XLOOKUP($H507,WEAP!$F:$F,WEAP!$B:$B),
    IF($I507="","",_xlfn.XLOOKUP($I507,WEAP!$G:$G,WEAP!$B:$B,""))
)</f>
        <v>North Fork Feather River  11 \ Lake Almanor</v>
      </c>
      <c r="F507" s="4" t="str">
        <f>IFERROR(
    _xlfn.XLOOKUP($H507,WEAP!$F:$F,WEAP!$C:$C),
    IF($I507="","",_xlfn.XLOOKUP($I507,WEAP!$G:$G,WEAP!$C:$C,""))
)</f>
        <v>taf</v>
      </c>
      <c r="G507" s="4" t="str">
        <f>IFERROR(
    _xlfn.XLOOKUP($H507,WEAP!$F:$F,WEAP!$E:$E),
    IF($I507="","",_xlfn.XLOOKUP($I507,WEAP!$G:$G,WEAP!$E:$E,""))
)</f>
        <v>Streamflow (below node or reach listed)</v>
      </c>
      <c r="H507" s="1" t="str">
        <f t="shared" si="14"/>
        <v>North Fork Feather River \ Lake Almanor</v>
      </c>
      <c r="I507" s="1" t="str">
        <f t="shared" si="15"/>
        <v>11 \ Lake Almanor</v>
      </c>
    </row>
    <row r="508" spans="1:9" x14ac:dyDescent="0.25">
      <c r="A508" t="s">
        <v>7771</v>
      </c>
      <c r="B508" t="s">
        <v>5139</v>
      </c>
      <c r="C508" t="s">
        <v>3667</v>
      </c>
      <c r="D508" s="4">
        <f>IFERROR(
    _xlfn.XLOOKUP($H508,WEAP!$F:$F,WEAP!$A:$A),
    IF($I508="","",_xlfn.XLOOKUP($I508,WEAP!$G:$G,WEAP!$A:$A,""))
)</f>
        <v>5869</v>
      </c>
      <c r="E508" s="4" t="str">
        <f>IFERROR(
    _xlfn.XLOOKUP($H508,WEAP!$F:$F,WEAP!$B:$B),
    IF($I508="","",_xlfn.XLOOKUP($I508,WEAP!$G:$G,WEAP!$B:$B,""))
)</f>
        <v>North Fork Feather River  51 \ I_NFF029 Inflow</v>
      </c>
      <c r="F508" s="4" t="str">
        <f>IFERROR(
    _xlfn.XLOOKUP($H508,WEAP!$F:$F,WEAP!$C:$C),
    IF($I508="","",_xlfn.XLOOKUP($I508,WEAP!$G:$G,WEAP!$C:$C,""))
)</f>
        <v>taf</v>
      </c>
      <c r="G508" s="4" t="str">
        <f>IFERROR(
    _xlfn.XLOOKUP($H508,WEAP!$F:$F,WEAP!$E:$E),
    IF($I508="","",_xlfn.XLOOKUP($I508,WEAP!$G:$G,WEAP!$E:$E,""))
)</f>
        <v>Streamflow (below node or reach listed)</v>
      </c>
      <c r="H508" s="1" t="str">
        <f t="shared" si="14"/>
        <v>North Fork Feather River \ I_NFF029 Inflow</v>
      </c>
      <c r="I508" s="1" t="str">
        <f t="shared" si="15"/>
        <v>51 \ I_NFF029 Inflow</v>
      </c>
    </row>
    <row r="509" spans="1:9" x14ac:dyDescent="0.25">
      <c r="A509" t="s">
        <v>7212</v>
      </c>
      <c r="B509" t="s">
        <v>5120</v>
      </c>
      <c r="C509" t="s">
        <v>3667</v>
      </c>
      <c r="D509" s="4">
        <f>IFERROR(
    _xlfn.XLOOKUP($H509,WEAP!$F:$F,WEAP!$A:$A),
    IF($I509="","",_xlfn.XLOOKUP($I509,WEAP!$G:$G,WEAP!$A:$A,""))
)</f>
        <v>6328</v>
      </c>
      <c r="E509" s="4" t="str">
        <f>IFERROR(
    _xlfn.XLOOKUP($H509,WEAP!$F:$F,WEAP!$B:$B),
    IF($I509="","",_xlfn.XLOOKUP($I509,WEAP!$G:$G,WEAP!$B:$B,""))
)</f>
        <v>Middle Fork Feather River  11 \ I_MFF019 Inflow</v>
      </c>
      <c r="F509" s="4" t="str">
        <f>IFERROR(
    _xlfn.XLOOKUP($H509,WEAP!$F:$F,WEAP!$C:$C),
    IF($I509="","",_xlfn.XLOOKUP($I509,WEAP!$G:$G,WEAP!$C:$C,""))
)</f>
        <v>taf</v>
      </c>
      <c r="G509" s="4" t="str">
        <f>IFERROR(
    _xlfn.XLOOKUP($H509,WEAP!$F:$F,WEAP!$E:$E),
    IF($I509="","",_xlfn.XLOOKUP($I509,WEAP!$G:$G,WEAP!$E:$E,""))
)</f>
        <v>Streamflow (below node or reach listed)</v>
      </c>
      <c r="H509" s="1" t="str">
        <f t="shared" si="14"/>
        <v>Middle Fork Feather River \ I_MFF019 Inflow</v>
      </c>
      <c r="I509" s="1" t="str">
        <f t="shared" si="15"/>
        <v>11 \ I_MFF019 Inflow</v>
      </c>
    </row>
    <row r="510" spans="1:9" x14ac:dyDescent="0.25">
      <c r="A510" t="s">
        <v>7213</v>
      </c>
      <c r="B510" t="s">
        <v>4948</v>
      </c>
      <c r="C510" t="s">
        <v>3667</v>
      </c>
      <c r="D510" s="4">
        <f>IFERROR(
    _xlfn.XLOOKUP($H510,WEAP!$F:$F,WEAP!$A:$A),
    IF($I510="","",_xlfn.XLOOKUP($I510,WEAP!$G:$G,WEAP!$A:$A,""))
)</f>
        <v>4953</v>
      </c>
      <c r="E510" s="4" t="str">
        <f>IFERROR(
    _xlfn.XLOOKUP($H510,WEAP!$F:$F,WEAP!$B:$B),
    IF($I510="","",_xlfn.XLOOKUP($I510,WEAP!$G:$G,WEAP!$B:$B,""))
)</f>
        <v>South Fork Feather River   5 \ Little Grass Valley Reservoir</v>
      </c>
      <c r="F510" s="4" t="str">
        <f>IFERROR(
    _xlfn.XLOOKUP($H510,WEAP!$F:$F,WEAP!$C:$C),
    IF($I510="","",_xlfn.XLOOKUP($I510,WEAP!$G:$G,WEAP!$C:$C,""))
)</f>
        <v>taf</v>
      </c>
      <c r="G510" s="4" t="str">
        <f>IFERROR(
    _xlfn.XLOOKUP($H510,WEAP!$F:$F,WEAP!$E:$E),
    IF($I510="","",_xlfn.XLOOKUP($I510,WEAP!$G:$G,WEAP!$E:$E,""))
)</f>
        <v>Streamflow (below node or reach listed)</v>
      </c>
      <c r="H510" s="1" t="str">
        <f t="shared" si="14"/>
        <v>South Fork Feather River \ Little Grass Valley Reservoir</v>
      </c>
      <c r="I510" s="1" t="str">
        <f t="shared" si="15"/>
        <v>5 \ Little Grass Valley Reservoir</v>
      </c>
    </row>
    <row r="511" spans="1:9" x14ac:dyDescent="0.25">
      <c r="A511" t="s">
        <v>7214</v>
      </c>
      <c r="B511" t="s">
        <v>3980</v>
      </c>
      <c r="C511" t="s">
        <v>3667</v>
      </c>
      <c r="D511" s="4">
        <f>IFERROR(
    _xlfn.XLOOKUP($H511,WEAP!$F:$F,WEAP!$A:$A),
    IF($I511="","",_xlfn.XLOOKUP($I511,WEAP!$G:$G,WEAP!$A:$A,""))
)</f>
        <v>4970</v>
      </c>
      <c r="E511" s="4" t="str">
        <f>IFERROR(
    _xlfn.XLOOKUP($H511,WEAP!$F:$F,WEAP!$B:$B),
    IF($I511="","",_xlfn.XLOOKUP($I511,WEAP!$G:$G,WEAP!$B:$B,""))
)</f>
        <v>Slate Creek Tunnel   0 \ Headflow</v>
      </c>
      <c r="F511" s="4" t="str">
        <f>IFERROR(
    _xlfn.XLOOKUP($H511,WEAP!$F:$F,WEAP!$C:$C),
    IF($I511="","",_xlfn.XLOOKUP($I511,WEAP!$G:$G,WEAP!$C:$C,""))
)</f>
        <v>taf</v>
      </c>
      <c r="G511" s="4" t="str">
        <f>IFERROR(
    _xlfn.XLOOKUP($H511,WEAP!$F:$F,WEAP!$E:$E),
    IF($I511="","",_xlfn.XLOOKUP($I511,WEAP!$G:$G,WEAP!$E:$E,""))
)</f>
        <v>Streamflow (below node or reach listed)</v>
      </c>
      <c r="H511" s="1" t="str">
        <f t="shared" si="14"/>
        <v>Slate Creek Tunnel \ Headflow</v>
      </c>
      <c r="I511" s="1" t="str">
        <f t="shared" si="15"/>
        <v/>
      </c>
    </row>
    <row r="512" spans="1:9" x14ac:dyDescent="0.25">
      <c r="A512" t="s">
        <v>7215</v>
      </c>
      <c r="B512" t="s">
        <v>7300</v>
      </c>
      <c r="C512" t="s">
        <v>3667</v>
      </c>
      <c r="D512" s="4">
        <f>IFERROR(
    _xlfn.XLOOKUP($H512,WEAP!$F:$F,WEAP!$A:$A),
    IF($I512="","",_xlfn.XLOOKUP($I512,WEAP!$G:$G,WEAP!$A:$A,""))
)</f>
        <v>6441</v>
      </c>
      <c r="E512" s="4" t="str">
        <f>IFERROR(
    _xlfn.XLOOKUP($H512,WEAP!$F:$F,WEAP!$B:$B),
    IF($I512="","",_xlfn.XLOOKUP($I512,WEAP!$G:$G,WEAP!$B:$B,""))
)</f>
        <v>South Fork Feather River  31 \ I_SFF008 Inflow</v>
      </c>
      <c r="F512" s="4" t="str">
        <f>IFERROR(
    _xlfn.XLOOKUP($H512,WEAP!$F:$F,WEAP!$C:$C),
    IF($I512="","",_xlfn.XLOOKUP($I512,WEAP!$G:$G,WEAP!$C:$C,""))
)</f>
        <v>taf</v>
      </c>
      <c r="G512" s="4" t="str">
        <f>IFERROR(
    _xlfn.XLOOKUP($H512,WEAP!$F:$F,WEAP!$E:$E),
    IF($I512="","",_xlfn.XLOOKUP($I512,WEAP!$G:$G,WEAP!$E:$E,""))
)</f>
        <v>Streamflow (below node or reach listed)</v>
      </c>
      <c r="H512" s="1" t="str">
        <f t="shared" si="14"/>
        <v>South Fork Feather River \ I_SFF008 Inflow</v>
      </c>
      <c r="I512" s="1" t="str">
        <f t="shared" si="15"/>
        <v>19 \ I_SFF008 Inflow</v>
      </c>
    </row>
    <row r="513" spans="1:9" x14ac:dyDescent="0.25">
      <c r="A513" t="s">
        <v>7216</v>
      </c>
      <c r="B513" t="s">
        <v>5091</v>
      </c>
      <c r="C513" t="s">
        <v>3667</v>
      </c>
      <c r="D513" s="4">
        <f>IFERROR(
    _xlfn.XLOOKUP($H513,WEAP!$F:$F,WEAP!$A:$A),
    IF($I513="","",_xlfn.XLOOKUP($I513,WEAP!$G:$G,WEAP!$A:$A,""))
)</f>
        <v>6429</v>
      </c>
      <c r="E513" s="4" t="str">
        <f>IFERROR(
    _xlfn.XLOOKUP($H513,WEAP!$F:$F,WEAP!$B:$B),
    IF($I513="","",_xlfn.XLOOKUP($I513,WEAP!$G:$G,WEAP!$B:$B,""))
)</f>
        <v>Feather River   5 \ I_OROVL Inflow</v>
      </c>
      <c r="F513" s="4" t="str">
        <f>IFERROR(
    _xlfn.XLOOKUP($H513,WEAP!$F:$F,WEAP!$C:$C),
    IF($I513="","",_xlfn.XLOOKUP($I513,WEAP!$G:$G,WEAP!$C:$C,""))
)</f>
        <v>taf</v>
      </c>
      <c r="G513" s="4" t="str">
        <f>IFERROR(
    _xlfn.XLOOKUP($H513,WEAP!$F:$F,WEAP!$E:$E),
    IF($I513="","",_xlfn.XLOOKUP($I513,WEAP!$G:$G,WEAP!$E:$E,""))
)</f>
        <v>Streamflow (below node or reach listed)</v>
      </c>
      <c r="H513" s="1" t="str">
        <f t="shared" si="14"/>
        <v>Feather River \ I_OROVL Inflow</v>
      </c>
      <c r="I513" s="1" t="str">
        <f t="shared" si="15"/>
        <v>5 \ I_OROVL Inflow</v>
      </c>
    </row>
    <row r="514" spans="1:9" x14ac:dyDescent="0.25">
      <c r="A514" t="s">
        <v>1769</v>
      </c>
      <c r="B514" t="s">
        <v>4917</v>
      </c>
      <c r="C514" t="s">
        <v>3667</v>
      </c>
      <c r="D514" s="4">
        <f>IFERROR(
    _xlfn.XLOOKUP($H514,WEAP!$F:$F,WEAP!$A:$A),
    IF($I514="","",_xlfn.XLOOKUP($I514,WEAP!$G:$G,WEAP!$A:$A,""))
)</f>
        <v>121</v>
      </c>
      <c r="E514" s="4" t="str">
        <f>IFERROR(
    _xlfn.XLOOKUP($H514,WEAP!$F:$F,WEAP!$B:$B),
    IF($I514="","",_xlfn.XLOOKUP($I514,WEAP!$G:$G,WEAP!$B:$B,""))
)</f>
        <v>Feather River   9 \ Oroville Reservoir</v>
      </c>
      <c r="F514" s="4" t="str">
        <f>IFERROR(
    _xlfn.XLOOKUP($H514,WEAP!$F:$F,WEAP!$C:$C),
    IF($I514="","",_xlfn.XLOOKUP($I514,WEAP!$G:$G,WEAP!$C:$C,""))
)</f>
        <v>taf</v>
      </c>
      <c r="G514" s="4" t="str">
        <f>IFERROR(
    _xlfn.XLOOKUP($H514,WEAP!$F:$F,WEAP!$E:$E),
    IF($I514="","",_xlfn.XLOOKUP($I514,WEAP!$G:$G,WEAP!$E:$E,""))
)</f>
        <v>Streamflow (below node or reach listed)</v>
      </c>
      <c r="H514" s="1" t="str">
        <f t="shared" si="14"/>
        <v>Feather River \ Oroville Reservoir</v>
      </c>
      <c r="I514" s="1" t="str">
        <f t="shared" si="15"/>
        <v>9 \ Oroville Reservoir</v>
      </c>
    </row>
    <row r="515" spans="1:9" x14ac:dyDescent="0.25">
      <c r="A515" t="s">
        <v>1724</v>
      </c>
      <c r="B515" t="s">
        <v>5093</v>
      </c>
      <c r="C515" t="s">
        <v>3667</v>
      </c>
      <c r="D515" s="4">
        <f>IFERROR(
    _xlfn.XLOOKUP($H515,WEAP!$F:$F,WEAP!$A:$A),
    IF($I515="","",_xlfn.XLOOKUP($I515,WEAP!$G:$G,WEAP!$A:$A,""))
)</f>
        <v>6885</v>
      </c>
      <c r="E515" s="4" t="str">
        <f>IFERROR(
    _xlfn.XLOOKUP($H515,WEAP!$F:$F,WEAP!$B:$B),
    IF($I515="","",_xlfn.XLOOKUP($I515,WEAP!$G:$G,WEAP!$B:$B,""))
)</f>
        <v>Feather River  13 \ Thermalito Diversion Dam</v>
      </c>
      <c r="F515" s="4" t="str">
        <f>IFERROR(
    _xlfn.XLOOKUP($H515,WEAP!$F:$F,WEAP!$C:$C),
    IF($I515="","",_xlfn.XLOOKUP($I515,WEAP!$G:$G,WEAP!$C:$C,""))
)</f>
        <v>taf</v>
      </c>
      <c r="G515" s="4" t="str">
        <f>IFERROR(
    _xlfn.XLOOKUP($H515,WEAP!$F:$F,WEAP!$E:$E),
    IF($I515="","",_xlfn.XLOOKUP($I515,WEAP!$G:$G,WEAP!$E:$E,""))
)</f>
        <v>Streamflow (below node or reach listed)</v>
      </c>
      <c r="H515" s="1" t="str">
        <f t="shared" ref="H515:H578" si="16">IFERROR(
    _xlfn.LET(
        _xlpm.txt,TRIM(B515),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B515
)</f>
        <v>Feather River \ Thermalito Diversion Dam</v>
      </c>
      <c r="I515" s="1" t="str">
        <f t="shared" ref="I515:I578" si="17">IFERROR(
    _xlfn.LET(
        _xlpm.txt,B515,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13 \ Thermalito Diversion Dam</v>
      </c>
    </row>
    <row r="516" spans="1:9" x14ac:dyDescent="0.25">
      <c r="A516" t="s">
        <v>1857</v>
      </c>
      <c r="B516" t="s">
        <v>4328</v>
      </c>
      <c r="C516" t="s">
        <v>3667</v>
      </c>
      <c r="D516" s="4">
        <f>IFERROR(
    _xlfn.XLOOKUP($H516,WEAP!$F:$F,WEAP!$A:$A),
    IF($I516="","",_xlfn.XLOOKUP($I516,WEAP!$G:$G,WEAP!$A:$A,""))
)</f>
        <v>4427</v>
      </c>
      <c r="E516" s="4" t="str">
        <f>IFERROR(
    _xlfn.XLOOKUP($H516,WEAP!$F:$F,WEAP!$B:$B),
    IF($I516="","",_xlfn.XLOOKUP($I516,WEAP!$G:$G,WEAP!$B:$B,""))
)</f>
        <v>Power Canal   7 \ Thermalito Afterbay</v>
      </c>
      <c r="F516" s="4" t="str">
        <f>IFERROR(
    _xlfn.XLOOKUP($H516,WEAP!$F:$F,WEAP!$C:$C),
    IF($I516="","",_xlfn.XLOOKUP($I516,WEAP!$G:$G,WEAP!$C:$C,""))
)</f>
        <v>taf</v>
      </c>
      <c r="G516" s="4" t="str">
        <f>IFERROR(
    _xlfn.XLOOKUP($H516,WEAP!$F:$F,WEAP!$E:$E),
    IF($I516="","",_xlfn.XLOOKUP($I516,WEAP!$G:$G,WEAP!$E:$E,""))
)</f>
        <v>Streamflow (below node or reach listed)</v>
      </c>
      <c r="H516" s="1" t="str">
        <f t="shared" si="16"/>
        <v>Power Canal \ Thermalito Afterbay</v>
      </c>
      <c r="I516" s="1" t="str">
        <f t="shared" si="17"/>
        <v>7 \ Thermalito Afterbay</v>
      </c>
    </row>
    <row r="517" spans="1:9" x14ac:dyDescent="0.25">
      <c r="A517" t="s">
        <v>1721</v>
      </c>
      <c r="B517" t="s">
        <v>5094</v>
      </c>
      <c r="C517" t="s">
        <v>3667</v>
      </c>
      <c r="D517" s="4">
        <f>IFERROR(
    _xlfn.XLOOKUP($H517,WEAP!$F:$F,WEAP!$A:$A),
    IF($I517="","",_xlfn.XLOOKUP($I517,WEAP!$G:$G,WEAP!$A:$A,""))
)</f>
        <v>13104</v>
      </c>
      <c r="E517" s="4" t="str">
        <f>IFERROR(
    _xlfn.XLOOKUP($H517,WEAP!$F:$F,WEAP!$B:$B),
    IF($I517="","",_xlfn.XLOOKUP($I517,WEAP!$G:$G,WEAP!$B:$B,""))
)</f>
        <v>Feather River  19 \ Power Canal Inflow</v>
      </c>
      <c r="F517" s="4" t="str">
        <f>IFERROR(
    _xlfn.XLOOKUP($H517,WEAP!$F:$F,WEAP!$C:$C),
    IF($I517="","",_xlfn.XLOOKUP($I517,WEAP!$G:$G,WEAP!$C:$C,""))
)</f>
        <v>taf</v>
      </c>
      <c r="G517" s="4" t="str">
        <f>IFERROR(
    _xlfn.XLOOKUP($H517,WEAP!$F:$F,WEAP!$E:$E),
    IF($I517="","",_xlfn.XLOOKUP($I517,WEAP!$G:$G,WEAP!$E:$E,""))
)</f>
        <v>Streamflow (below node or reach listed)</v>
      </c>
      <c r="H517" s="1" t="str">
        <f t="shared" si="16"/>
        <v>Feather River \ Power Canal Inflow</v>
      </c>
      <c r="I517" s="1" t="str">
        <f t="shared" si="17"/>
        <v>19 \ Power Canal Inflow</v>
      </c>
    </row>
    <row r="518" spans="1:9" x14ac:dyDescent="0.25">
      <c r="A518" t="s">
        <v>1720</v>
      </c>
      <c r="B518" t="s">
        <v>5096</v>
      </c>
      <c r="C518" t="s">
        <v>3667</v>
      </c>
      <c r="D518" s="4">
        <f>IFERROR(
    _xlfn.XLOOKUP($H518,WEAP!$F:$F,WEAP!$A:$A),
    IF($I518="","",_xlfn.XLOOKUP($I518,WEAP!$G:$G,WEAP!$A:$A,""))
)</f>
        <v>11769</v>
      </c>
      <c r="E518" s="4" t="str">
        <f>IFERROR(
    _xlfn.XLOOKUP($H518,WEAP!$F:$F,WEAP!$B:$B),
    IF($I518="","",_xlfn.XLOOKUP($I518,WEAP!$G:$G,WEAP!$B:$B,""))
)</f>
        <v>Feather River  27 \ SR Feather River above Gridley Gauge</v>
      </c>
      <c r="F518" s="4" t="str">
        <f>IFERROR(
    _xlfn.XLOOKUP($H518,WEAP!$F:$F,WEAP!$C:$C),
    IF($I518="","",_xlfn.XLOOKUP($I518,WEAP!$G:$G,WEAP!$C:$C,""))
)</f>
        <v>taf</v>
      </c>
      <c r="G518" s="4" t="str">
        <f>IFERROR(
    _xlfn.XLOOKUP($H518,WEAP!$F:$F,WEAP!$E:$E),
    IF($I518="","",_xlfn.XLOOKUP($I518,WEAP!$G:$G,WEAP!$E:$E,""))
)</f>
        <v>Streamflow (below node or reach listed)</v>
      </c>
      <c r="H518" s="1" t="str">
        <f t="shared" si="16"/>
        <v>Feather River \ SR Feather River above Gridley Gauge</v>
      </c>
      <c r="I518" s="1" t="str">
        <f t="shared" si="17"/>
        <v>27 \ SR Feather River above Gridley Gauge</v>
      </c>
    </row>
    <row r="519" spans="1:9" x14ac:dyDescent="0.25">
      <c r="A519" t="s">
        <v>1717</v>
      </c>
      <c r="B519" t="s">
        <v>5098</v>
      </c>
      <c r="C519" t="s">
        <v>3667</v>
      </c>
      <c r="D519" s="4">
        <f>IFERROR(
    _xlfn.XLOOKUP($H519,WEAP!$F:$F,WEAP!$A:$A),
    IF($I519="","",_xlfn.XLOOKUP($I519,WEAP!$G:$G,WEAP!$A:$A,""))
)</f>
        <v>109</v>
      </c>
      <c r="E519" s="4" t="str">
        <f>IFERROR(
    _xlfn.XLOOKUP($H519,WEAP!$F:$F,WEAP!$B:$B),
    IF($I519="","",_xlfn.XLOOKUP($I519,WEAP!$G:$G,WEAP!$B:$B,""))
)</f>
        <v>Feather River  49 \ Yuba River Inflow to Feather RM 028</v>
      </c>
      <c r="F519" s="4" t="str">
        <f>IFERROR(
    _xlfn.XLOOKUP($H519,WEAP!$F:$F,WEAP!$C:$C),
    IF($I519="","",_xlfn.XLOOKUP($I519,WEAP!$G:$G,WEAP!$C:$C,""))
)</f>
        <v>taf</v>
      </c>
      <c r="G519" s="4" t="str">
        <f>IFERROR(
    _xlfn.XLOOKUP($H519,WEAP!$F:$F,WEAP!$E:$E),
    IF($I519="","",_xlfn.XLOOKUP($I519,WEAP!$G:$G,WEAP!$E:$E,""))
)</f>
        <v>Streamflow (below node or reach listed)</v>
      </c>
      <c r="H519" s="1" t="str">
        <f t="shared" si="16"/>
        <v>Feather River \ Yuba River Inflow to Feather RM 028</v>
      </c>
      <c r="I519" s="1" t="str">
        <f t="shared" si="17"/>
        <v>49 \ Yuba River Inflow to Feather RM 028</v>
      </c>
    </row>
    <row r="520" spans="1:9" x14ac:dyDescent="0.25">
      <c r="A520" t="s">
        <v>1716</v>
      </c>
      <c r="B520" t="s">
        <v>5100</v>
      </c>
      <c r="C520" t="s">
        <v>3667</v>
      </c>
      <c r="D520" s="4">
        <f>IFERROR(
    _xlfn.XLOOKUP($H520,WEAP!$F:$F,WEAP!$A:$A),
    IF($I520="","",_xlfn.XLOOKUP($I520,WEAP!$G:$G,WEAP!$A:$A,""))
)</f>
        <v>113</v>
      </c>
      <c r="E520" s="4" t="str">
        <f>IFERROR(
    _xlfn.XLOOKUP($H520,WEAP!$F:$F,WEAP!$B:$B),
    IF($I520="","",_xlfn.XLOOKUP($I520,WEAP!$G:$G,WEAP!$B:$B,""))
)</f>
        <v>Feather River  65 \ Bear River Inflow to Feather RM 012</v>
      </c>
      <c r="F520" s="4" t="str">
        <f>IFERROR(
    _xlfn.XLOOKUP($H520,WEAP!$F:$F,WEAP!$C:$C),
    IF($I520="","",_xlfn.XLOOKUP($I520,WEAP!$G:$G,WEAP!$C:$C,""))
)</f>
        <v>taf</v>
      </c>
      <c r="G520" s="4" t="str">
        <f>IFERROR(
    _xlfn.XLOOKUP($H520,WEAP!$F:$F,WEAP!$E:$E),
    IF($I520="","",_xlfn.XLOOKUP($I520,WEAP!$G:$G,WEAP!$E:$E,""))
)</f>
        <v>Streamflow (below node or reach listed)</v>
      </c>
      <c r="H520" s="1" t="str">
        <f t="shared" si="16"/>
        <v>Feather River \ Bear River Inflow to Feather RM 012</v>
      </c>
      <c r="I520" s="1" t="str">
        <f t="shared" si="17"/>
        <v>65 \ Bear River Inflow to Feather RM 012</v>
      </c>
    </row>
    <row r="521" spans="1:9" x14ac:dyDescent="0.25">
      <c r="A521" t="s">
        <v>1715</v>
      </c>
      <c r="B521" t="s">
        <v>5101</v>
      </c>
      <c r="C521" t="s">
        <v>3667</v>
      </c>
      <c r="D521" s="4">
        <f>IFERROR(
    _xlfn.XLOOKUP($H521,WEAP!$F:$F,WEAP!$A:$A),
    IF($I521="","",_xlfn.XLOOKUP($I521,WEAP!$G:$G,WEAP!$A:$A,""))
)</f>
        <v>11484</v>
      </c>
      <c r="E521" s="4" t="str">
        <f>IFERROR(
    _xlfn.XLOOKUP($H521,WEAP!$F:$F,WEAP!$B:$B),
    IF($I521="","",_xlfn.XLOOKUP($I521,WEAP!$G:$G,WEAP!$B:$B,""))
)</f>
        <v>Feather River  67 \ Feather River RM 008</v>
      </c>
      <c r="F521" s="4" t="str">
        <f>IFERROR(
    _xlfn.XLOOKUP($H521,WEAP!$F:$F,WEAP!$C:$C),
    IF($I521="","",_xlfn.XLOOKUP($I521,WEAP!$G:$G,WEAP!$C:$C,""))
)</f>
        <v>taf</v>
      </c>
      <c r="G521" s="4" t="str">
        <f>IFERROR(
    _xlfn.XLOOKUP($H521,WEAP!$F:$F,WEAP!$E:$E),
    IF($I521="","",_xlfn.XLOOKUP($I521,WEAP!$G:$G,WEAP!$E:$E,""))
)</f>
        <v>Streamflow (below node or reach listed)</v>
      </c>
      <c r="H521" s="1" t="str">
        <f t="shared" si="16"/>
        <v>Feather River \ Feather River RM 008</v>
      </c>
      <c r="I521" s="1" t="str">
        <f t="shared" si="17"/>
        <v>67 \ Feather River RM 008</v>
      </c>
    </row>
    <row r="522" spans="1:9" x14ac:dyDescent="0.25">
      <c r="A522" t="s">
        <v>1712</v>
      </c>
      <c r="B522" t="s">
        <v>5102</v>
      </c>
      <c r="C522" t="s">
        <v>3667</v>
      </c>
      <c r="D522" s="4">
        <f>IFERROR(
    _xlfn.XLOOKUP($H522,WEAP!$F:$F,WEAP!$A:$A),
    IF($I522="","",_xlfn.XLOOKUP($I522,WEAP!$G:$G,WEAP!$A:$A,""))
)</f>
        <v>12523</v>
      </c>
      <c r="E522" s="4" t="str">
        <f>IFERROR(
    _xlfn.XLOOKUP($H522,WEAP!$F:$F,WEAP!$B:$B),
    IF($I522="","",_xlfn.XLOOKUP($I522,WEAP!$G:$G,WEAP!$B:$B,""))
)</f>
        <v>Feather River  75 \ SWRCB Feather River</v>
      </c>
      <c r="F522" s="4" t="str">
        <f>IFERROR(
    _xlfn.XLOOKUP($H522,WEAP!$F:$F,WEAP!$C:$C),
    IF($I522="","",_xlfn.XLOOKUP($I522,WEAP!$G:$G,WEAP!$C:$C,""))
)</f>
        <v>taf</v>
      </c>
      <c r="G522" s="4" t="str">
        <f>IFERROR(
    _xlfn.XLOOKUP($H522,WEAP!$F:$F,WEAP!$E:$E),
    IF($I522="","",_xlfn.XLOOKUP($I522,WEAP!$G:$G,WEAP!$E:$E,""))
)</f>
        <v>Streamflow (below node or reach listed)</v>
      </c>
      <c r="H522" s="1" t="str">
        <f t="shared" si="16"/>
        <v>Feather River \ SWRCB Feather River</v>
      </c>
      <c r="I522" s="1" t="str">
        <f t="shared" si="17"/>
        <v>75 \ SWRCB Feather River</v>
      </c>
    </row>
    <row r="523" spans="1:9" x14ac:dyDescent="0.25">
      <c r="A523" t="s">
        <v>7772</v>
      </c>
      <c r="B523" t="s">
        <v>7772</v>
      </c>
      <c r="C523" t="s">
        <v>3667</v>
      </c>
      <c r="D523" s="4" t="str">
        <f>IFERROR(
    _xlfn.XLOOKUP($H523,WEAP!$F:$F,WEAP!$A:$A),
    IF($I523="","",_xlfn.XLOOKUP($I523,WEAP!$G:$G,WEAP!$A:$A,""))
)</f>
        <v/>
      </c>
      <c r="E523" s="4" t="str">
        <f>IFERROR(
    _xlfn.XLOOKUP($H523,WEAP!$F:$F,WEAP!$B:$B),
    IF($I523="","",_xlfn.XLOOKUP($I523,WEAP!$G:$G,WEAP!$B:$B,""))
)</f>
        <v/>
      </c>
      <c r="F523" s="4" t="str">
        <f>IFERROR(
    _xlfn.XLOOKUP($H523,WEAP!$F:$F,WEAP!$C:$C),
    IF($I523="","",_xlfn.XLOOKUP($I523,WEAP!$G:$G,WEAP!$C:$C,""))
)</f>
        <v/>
      </c>
      <c r="G523" s="4" t="str">
        <f>IFERROR(
    _xlfn.XLOOKUP($H523,WEAP!$F:$F,WEAP!$E:$E),
    IF($I523="","",_xlfn.XLOOKUP($I523,WEAP!$G:$G,WEAP!$E:$E,""))
)</f>
        <v/>
      </c>
      <c r="H523" s="1" t="str">
        <f t="shared" si="16"/>
        <v>Feather Basin Outflow</v>
      </c>
      <c r="I523" s="1" t="str">
        <f t="shared" si="17"/>
        <v/>
      </c>
    </row>
    <row r="524" spans="1:9" x14ac:dyDescent="0.25">
      <c r="A524" t="s">
        <v>7773</v>
      </c>
      <c r="B524" t="s">
        <v>7774</v>
      </c>
      <c r="C524" t="s">
        <v>3667</v>
      </c>
      <c r="D524" s="4">
        <f>IFERROR(
    _xlfn.XLOOKUP($H524,WEAP!$F:$F,WEAP!$A:$A),
    IF($I524="","",_xlfn.XLOOKUP($I524,WEAP!$G:$G,WEAP!$A:$A,""))
)</f>
        <v>2286</v>
      </c>
      <c r="E524" s="4" t="str">
        <f>IFERROR(
    _xlfn.XLOOKUP($H524,WEAP!$F:$F,WEAP!$B:$B),
    IF($I524="","",_xlfn.XLOOKUP($I524,WEAP!$G:$G,WEAP!$B:$B,""))
)</f>
        <v>South Fork Feather River  11 \ Withdrawal S FTR_1000</v>
      </c>
      <c r="F524" s="4" t="str">
        <f>IFERROR(
    _xlfn.XLOOKUP($H524,WEAP!$F:$F,WEAP!$C:$C),
    IF($I524="","",_xlfn.XLOOKUP($I524,WEAP!$G:$G,WEAP!$C:$C,""))
)</f>
        <v>taf</v>
      </c>
      <c r="G524" s="4" t="str">
        <f>IFERROR(
    _xlfn.XLOOKUP($H524,WEAP!$F:$F,WEAP!$E:$E),
    IF($I524="","",_xlfn.XLOOKUP($I524,WEAP!$G:$G,WEAP!$E:$E,""))
)</f>
        <v>Streamflow (below node or reach listed)</v>
      </c>
      <c r="H524" s="1" t="str">
        <f t="shared" si="16"/>
        <v>South Fork Feather River \ Withdrawal S FTR_1000</v>
      </c>
      <c r="I524" s="1" t="str">
        <f t="shared" si="17"/>
        <v>9 \ Withdrawal S FTR_1000</v>
      </c>
    </row>
    <row r="525" spans="1:9" x14ac:dyDescent="0.25">
      <c r="A525" t="s">
        <v>7223</v>
      </c>
      <c r="B525" t="s">
        <v>5074</v>
      </c>
      <c r="C525" t="s">
        <v>3667</v>
      </c>
      <c r="D525" s="4">
        <f>IFERROR(
    _xlfn.XLOOKUP($H525,WEAP!$F:$F,WEAP!$A:$A),
    IF($I525="","",_xlfn.XLOOKUP($I525,WEAP!$G:$G,WEAP!$A:$A,""))
)</f>
        <v>5817</v>
      </c>
      <c r="E525" s="4" t="str">
        <f>IFERROR(
    _xlfn.XLOOKUP($H525,WEAP!$F:$F,WEAP!$B:$B),
    IF($I525="","",_xlfn.XLOOKUP($I525,WEAP!$G:$G,WEAP!$B:$B,""))
)</f>
        <v>Cottonwood Creek  11 \ South Fork Cottonwood Creek Inflow</v>
      </c>
      <c r="F525" s="4" t="str">
        <f>IFERROR(
    _xlfn.XLOOKUP($H525,WEAP!$F:$F,WEAP!$C:$C),
    IF($I525="","",_xlfn.XLOOKUP($I525,WEAP!$G:$G,WEAP!$C:$C,""))
)</f>
        <v>taf</v>
      </c>
      <c r="G525" s="4" t="str">
        <f>IFERROR(
    _xlfn.XLOOKUP($H525,WEAP!$F:$F,WEAP!$E:$E),
    IF($I525="","",_xlfn.XLOOKUP($I525,WEAP!$G:$G,WEAP!$E:$E,""))
)</f>
        <v>Streamflow (below node or reach listed)</v>
      </c>
      <c r="H525" s="1" t="str">
        <f t="shared" si="16"/>
        <v>Cottonwood Creek \ South Fork Cottonwood Creek Inflow</v>
      </c>
      <c r="I525" s="1" t="str">
        <f t="shared" si="17"/>
        <v>11 \ South Fork Cottonwood Creek Inflow</v>
      </c>
    </row>
    <row r="526" spans="1:9" x14ac:dyDescent="0.25">
      <c r="A526" t="s">
        <v>1668</v>
      </c>
      <c r="B526" t="s">
        <v>5075</v>
      </c>
      <c r="C526" t="s">
        <v>3667</v>
      </c>
      <c r="D526" s="4">
        <f>IFERROR(
    _xlfn.XLOOKUP($H526,WEAP!$F:$F,WEAP!$A:$A),
    IF($I526="","",_xlfn.XLOOKUP($I526,WEAP!$G:$G,WEAP!$A:$A,""))
)</f>
        <v>8109</v>
      </c>
      <c r="E526" s="4" t="str">
        <f>IFERROR(
    _xlfn.XLOOKUP($H526,WEAP!$F:$F,WEAP!$B:$B),
    IF($I526="","",_xlfn.XLOOKUP($I526,WEAP!$G:$G,WEAP!$B:$B,""))
)</f>
        <v>Cottonwood Creek  15 \ SR Cottonwood Creek</v>
      </c>
      <c r="F526" s="4" t="str">
        <f>IFERROR(
    _xlfn.XLOOKUP($H526,WEAP!$F:$F,WEAP!$C:$C),
    IF($I526="","",_xlfn.XLOOKUP($I526,WEAP!$G:$G,WEAP!$C:$C,""))
)</f>
        <v>taf</v>
      </c>
      <c r="G526" s="4" t="str">
        <f>IFERROR(
    _xlfn.XLOOKUP($H526,WEAP!$F:$F,WEAP!$E:$E),
    IF($I526="","",_xlfn.XLOOKUP($I526,WEAP!$G:$G,WEAP!$E:$E,""))
)</f>
        <v>Streamflow (below node or reach listed)</v>
      </c>
      <c r="H526" s="1" t="str">
        <f t="shared" si="16"/>
        <v>Cottonwood Creek \ SR Cottonwood Creek</v>
      </c>
      <c r="I526" s="1" t="str">
        <f t="shared" si="17"/>
        <v>15 \ SR Cottonwood Creek</v>
      </c>
    </row>
    <row r="527" spans="1:9" x14ac:dyDescent="0.25">
      <c r="A527" t="s">
        <v>1699</v>
      </c>
      <c r="B527" t="s">
        <v>5089</v>
      </c>
      <c r="C527" t="s">
        <v>3667</v>
      </c>
      <c r="D527" s="4">
        <f>IFERROR(
    _xlfn.XLOOKUP($H527,WEAP!$F:$F,WEAP!$A:$A),
    IF($I527="","",_xlfn.XLOOKUP($I527,WEAP!$G:$G,WEAP!$A:$A,""))
)</f>
        <v>6788</v>
      </c>
      <c r="E527" s="4" t="str">
        <f>IFERROR(
    _xlfn.XLOOKUP($H527,WEAP!$F:$F,WEAP!$B:$B),
    IF($I527="","",_xlfn.XLOOKUP($I527,WEAP!$G:$G,WEAP!$B:$B,""))
)</f>
        <v>Elder Creek   9 \ I_ELD027 Inflow</v>
      </c>
      <c r="F527" s="4" t="str">
        <f>IFERROR(
    _xlfn.XLOOKUP($H527,WEAP!$F:$F,WEAP!$C:$C),
    IF($I527="","",_xlfn.XLOOKUP($I527,WEAP!$G:$G,WEAP!$C:$C,""))
)</f>
        <v>taf</v>
      </c>
      <c r="G527" s="4" t="str">
        <f>IFERROR(
    _xlfn.XLOOKUP($H527,WEAP!$F:$F,WEAP!$E:$E),
    IF($I527="","",_xlfn.XLOOKUP($I527,WEAP!$G:$G,WEAP!$E:$E,""))
)</f>
        <v>Streamflow (below node or reach listed)</v>
      </c>
      <c r="H527" s="1" t="str">
        <f t="shared" si="16"/>
        <v>Elder Creek \ I_ELD027 Inflow</v>
      </c>
      <c r="I527" s="1" t="str">
        <f t="shared" si="17"/>
        <v>9 \ I_ELD027 Inflow</v>
      </c>
    </row>
    <row r="528" spans="1:9" x14ac:dyDescent="0.25">
      <c r="A528" t="s">
        <v>1698</v>
      </c>
      <c r="B528" t="s">
        <v>5090</v>
      </c>
      <c r="C528" t="s">
        <v>3667</v>
      </c>
      <c r="D528" s="4">
        <f>IFERROR(
    _xlfn.XLOOKUP($H528,WEAP!$F:$F,WEAP!$A:$A),
    IF($I528="","",_xlfn.XLOOKUP($I528,WEAP!$G:$G,WEAP!$A:$A,""))
)</f>
        <v>6827</v>
      </c>
      <c r="E528" s="4" t="str">
        <f>IFERROR(
    _xlfn.XLOOKUP($H528,WEAP!$F:$F,WEAP!$B:$B),
    IF($I528="","",_xlfn.XLOOKUP($I528,WEAP!$G:$G,WEAP!$B:$B,""))
)</f>
        <v>Elder Creek  10 \ Reach</v>
      </c>
      <c r="F528" s="4" t="str">
        <f>IFERROR(
    _xlfn.XLOOKUP($H528,WEAP!$F:$F,WEAP!$C:$C),
    IF($I528="","",_xlfn.XLOOKUP($I528,WEAP!$G:$G,WEAP!$C:$C,""))
)</f>
        <v>taf</v>
      </c>
      <c r="G528" s="4" t="str">
        <f>IFERROR(
    _xlfn.XLOOKUP($H528,WEAP!$F:$F,WEAP!$E:$E),
    IF($I528="","",_xlfn.XLOOKUP($I528,WEAP!$G:$G,WEAP!$E:$E,""))
)</f>
        <v>Streamflow (below node or reach listed)</v>
      </c>
      <c r="H528" s="1" t="str">
        <f t="shared" si="16"/>
        <v>Elder Creek 10 \ Reach</v>
      </c>
      <c r="I528" s="1" t="str">
        <f t="shared" si="17"/>
        <v/>
      </c>
    </row>
    <row r="529" spans="1:9" x14ac:dyDescent="0.25">
      <c r="A529" t="s">
        <v>1859</v>
      </c>
      <c r="B529" t="s">
        <v>4245</v>
      </c>
      <c r="C529" t="s">
        <v>3667</v>
      </c>
      <c r="D529" s="4">
        <f>IFERROR(
    _xlfn.XLOOKUP($H529,WEAP!$F:$F,WEAP!$A:$A),
    IF($I529="","",_xlfn.XLOOKUP($I529,WEAP!$G:$G,WEAP!$A:$A,""))
)</f>
        <v>5845</v>
      </c>
      <c r="E529" s="4" t="str">
        <f>IFERROR(
    _xlfn.XLOOKUP($H529,WEAP!$F:$F,WEAP!$B:$B),
    IF($I529="","",_xlfn.XLOOKUP($I529,WEAP!$G:$G,WEAP!$B:$B,""))
)</f>
        <v>Thomes Creek   7 \ I_THM028 Inflow</v>
      </c>
      <c r="F529" s="4" t="str">
        <f>IFERROR(
    _xlfn.XLOOKUP($H529,WEAP!$F:$F,WEAP!$C:$C),
    IF($I529="","",_xlfn.XLOOKUP($I529,WEAP!$G:$G,WEAP!$C:$C,""))
)</f>
        <v>taf</v>
      </c>
      <c r="G529" s="4" t="str">
        <f>IFERROR(
    _xlfn.XLOOKUP($H529,WEAP!$F:$F,WEAP!$E:$E),
    IF($I529="","",_xlfn.XLOOKUP($I529,WEAP!$G:$G,WEAP!$E:$E,""))
)</f>
        <v>Streamflow (below node or reach listed)</v>
      </c>
      <c r="H529" s="1" t="str">
        <f t="shared" si="16"/>
        <v>Thomes Creek \ I_THM028 Inflow</v>
      </c>
      <c r="I529" s="1" t="str">
        <f t="shared" si="17"/>
        <v>7 \ I_THM028 Inflow</v>
      </c>
    </row>
    <row r="530" spans="1:9" x14ac:dyDescent="0.25">
      <c r="A530" t="s">
        <v>1858</v>
      </c>
      <c r="B530" t="s">
        <v>5198</v>
      </c>
      <c r="C530" t="s">
        <v>3667</v>
      </c>
      <c r="D530" s="4">
        <f>IFERROR(
    _xlfn.XLOOKUP($H530,WEAP!$F:$F,WEAP!$A:$A),
    IF($I530="","",_xlfn.XLOOKUP($I530,WEAP!$G:$G,WEAP!$A:$A,""))
)</f>
        <v>12504</v>
      </c>
      <c r="E530" s="4" t="str">
        <f>IFERROR(
    _xlfn.XLOOKUP($H530,WEAP!$F:$F,WEAP!$B:$B),
    IF($I530="","",_xlfn.XLOOKUP($I530,WEAP!$G:$G,WEAP!$B:$B,""))
)</f>
        <v>Thomes Creek  13 \ SWRCB Thomes Creek</v>
      </c>
      <c r="F530" s="4" t="str">
        <f>IFERROR(
    _xlfn.XLOOKUP($H530,WEAP!$F:$F,WEAP!$C:$C),
    IF($I530="","",_xlfn.XLOOKUP($I530,WEAP!$G:$G,WEAP!$C:$C,""))
)</f>
        <v>taf</v>
      </c>
      <c r="G530" s="4" t="str">
        <f>IFERROR(
    _xlfn.XLOOKUP($H530,WEAP!$F:$F,WEAP!$E:$E),
    IF($I530="","",_xlfn.XLOOKUP($I530,WEAP!$G:$G,WEAP!$E:$E,""))
)</f>
        <v>Streamflow (below node or reach listed)</v>
      </c>
      <c r="H530" s="1" t="str">
        <f t="shared" si="16"/>
        <v>Thomes Creek \ SWRCB Thomes Creek</v>
      </c>
      <c r="I530" s="1" t="str">
        <f t="shared" si="17"/>
        <v>13 \ SWRCB Thomes Creek</v>
      </c>
    </row>
    <row r="531" spans="1:9" x14ac:dyDescent="0.25">
      <c r="A531" t="s">
        <v>1666</v>
      </c>
      <c r="B531" t="s">
        <v>5077</v>
      </c>
      <c r="C531" t="s">
        <v>3667</v>
      </c>
      <c r="D531" s="4">
        <f>IFERROR(
    _xlfn.XLOOKUP($H531,WEAP!$F:$F,WEAP!$A:$A),
    IF($I531="","",_xlfn.XLOOKUP($I531,WEAP!$G:$G,WEAP!$A:$A,""))
)</f>
        <v>5801</v>
      </c>
      <c r="E531" s="4" t="str">
        <f>IFERROR(
    _xlfn.XLOOKUP($H531,WEAP!$F:$F,WEAP!$B:$B),
    IF($I531="","",_xlfn.XLOOKUP($I531,WEAP!$G:$G,WEAP!$B:$B,""))
)</f>
        <v>Cow Creek   7 \ I_COW014 Inflow</v>
      </c>
      <c r="F531" s="4" t="str">
        <f>IFERROR(
    _xlfn.XLOOKUP($H531,WEAP!$F:$F,WEAP!$C:$C),
    IF($I531="","",_xlfn.XLOOKUP($I531,WEAP!$G:$G,WEAP!$C:$C,""))
)</f>
        <v>taf</v>
      </c>
      <c r="G531" s="4" t="str">
        <f>IFERROR(
    _xlfn.XLOOKUP($H531,WEAP!$F:$F,WEAP!$E:$E),
    IF($I531="","",_xlfn.XLOOKUP($I531,WEAP!$G:$G,WEAP!$E:$E,""))
)</f>
        <v>Streamflow (below node or reach listed)</v>
      </c>
      <c r="H531" s="1" t="str">
        <f t="shared" si="16"/>
        <v>Cow Creek \ I_COW014 Inflow</v>
      </c>
      <c r="I531" s="1" t="str">
        <f t="shared" si="17"/>
        <v>7 \ I_COW014 Inflow</v>
      </c>
    </row>
    <row r="532" spans="1:9" x14ac:dyDescent="0.25">
      <c r="A532" t="s">
        <v>1665</v>
      </c>
      <c r="B532" t="s">
        <v>5078</v>
      </c>
      <c r="C532" t="s">
        <v>3667</v>
      </c>
      <c r="D532" s="4">
        <f>IFERROR(
    _xlfn.XLOOKUP($H532,WEAP!$F:$F,WEAP!$A:$A),
    IF($I532="","",_xlfn.XLOOKUP($I532,WEAP!$G:$G,WEAP!$A:$A,""))
)</f>
        <v>4097</v>
      </c>
      <c r="E532" s="4" t="str">
        <f>IFERROR(
    _xlfn.XLOOKUP($H532,WEAP!$F:$F,WEAP!$B:$B),
    IF($I532="","",_xlfn.XLOOKUP($I532,WEAP!$G:$G,WEAP!$B:$B,""))
)</f>
        <v>Cow Creek   9 \ Cow Creek RM 014</v>
      </c>
      <c r="F532" s="4" t="str">
        <f>IFERROR(
    _xlfn.XLOOKUP($H532,WEAP!$F:$F,WEAP!$C:$C),
    IF($I532="","",_xlfn.XLOOKUP($I532,WEAP!$G:$G,WEAP!$C:$C,""))
)</f>
        <v>taf</v>
      </c>
      <c r="G532" s="4" t="str">
        <f>IFERROR(
    _xlfn.XLOOKUP($H532,WEAP!$F:$F,WEAP!$E:$E),
    IF($I532="","",_xlfn.XLOOKUP($I532,WEAP!$G:$G,WEAP!$E:$E,""))
)</f>
        <v>Streamflow (below node or reach listed)</v>
      </c>
      <c r="H532" s="1" t="str">
        <f t="shared" si="16"/>
        <v>Cow Creek \ Cow Creek RM 014</v>
      </c>
      <c r="I532" s="1" t="str">
        <f t="shared" si="17"/>
        <v>9 \ Cow Creek RM 014</v>
      </c>
    </row>
    <row r="533" spans="1:9" x14ac:dyDescent="0.25">
      <c r="A533" t="s">
        <v>1622</v>
      </c>
      <c r="B533" t="s">
        <v>5038</v>
      </c>
      <c r="C533" t="s">
        <v>3667</v>
      </c>
      <c r="D533" s="4">
        <f>IFERROR(
    _xlfn.XLOOKUP($H533,WEAP!$F:$F,WEAP!$A:$A),
    IF($I533="","",_xlfn.XLOOKUP($I533,WEAP!$G:$G,WEAP!$A:$A,""))
)</f>
        <v>11555</v>
      </c>
      <c r="E533" s="4" t="str">
        <f>IFERROR(
    _xlfn.XLOOKUP($H533,WEAP!$F:$F,WEAP!$B:$B),
    IF($I533="","",_xlfn.XLOOKUP($I533,WEAP!$G:$G,WEAP!$B:$B,""))
)</f>
        <v>Bear Creek   5 \ I_BCN010 Inflow</v>
      </c>
      <c r="F533" s="4" t="str">
        <f>IFERROR(
    _xlfn.XLOOKUP($H533,WEAP!$F:$F,WEAP!$C:$C),
    IF($I533="","",_xlfn.XLOOKUP($I533,WEAP!$G:$G,WEAP!$C:$C,""))
)</f>
        <v>taf</v>
      </c>
      <c r="G533" s="4" t="str">
        <f>IFERROR(
    _xlfn.XLOOKUP($H533,WEAP!$F:$F,WEAP!$E:$E),
    IF($I533="","",_xlfn.XLOOKUP($I533,WEAP!$G:$G,WEAP!$E:$E,""))
)</f>
        <v>Streamflow (below node or reach listed)</v>
      </c>
      <c r="H533" s="1" t="str">
        <f t="shared" si="16"/>
        <v>Bear Creek \ I_BCN010 Inflow</v>
      </c>
      <c r="I533" s="1" t="str">
        <f t="shared" si="17"/>
        <v>5 \ I_BCN010 Inflow</v>
      </c>
    </row>
    <row r="534" spans="1:9" x14ac:dyDescent="0.25">
      <c r="A534" t="s">
        <v>1621</v>
      </c>
      <c r="B534" t="s">
        <v>5039</v>
      </c>
      <c r="C534" t="s">
        <v>3667</v>
      </c>
      <c r="D534" s="4">
        <f>IFERROR(
    _xlfn.XLOOKUP($H534,WEAP!$F:$F,WEAP!$A:$A),
    IF($I534="","",_xlfn.XLOOKUP($I534,WEAP!$G:$G,WEAP!$A:$A,""))
)</f>
        <v>11557</v>
      </c>
      <c r="E534" s="4" t="str">
        <f>IFERROR(
    _xlfn.XLOOKUP($H534,WEAP!$F:$F,WEAP!$B:$B),
    IF($I534="","",_xlfn.XLOOKUP($I534,WEAP!$G:$G,WEAP!$B:$B,""))
)</f>
        <v>Bear Creek   6 \ Reach</v>
      </c>
      <c r="F534" s="4" t="str">
        <f>IFERROR(
    _xlfn.XLOOKUP($H534,WEAP!$F:$F,WEAP!$C:$C),
    IF($I534="","",_xlfn.XLOOKUP($I534,WEAP!$G:$G,WEAP!$C:$C,""))
)</f>
        <v>taf</v>
      </c>
      <c r="G534" s="4" t="str">
        <f>IFERROR(
    _xlfn.XLOOKUP($H534,WEAP!$F:$F,WEAP!$E:$E),
    IF($I534="","",_xlfn.XLOOKUP($I534,WEAP!$G:$G,WEAP!$E:$E,""))
)</f>
        <v>Streamflow (below node or reach listed)</v>
      </c>
      <c r="H534" s="1" t="str">
        <f t="shared" si="16"/>
        <v>Bear Creek 6 \ Reach</v>
      </c>
      <c r="I534" s="1" t="str">
        <f t="shared" si="17"/>
        <v/>
      </c>
    </row>
    <row r="535" spans="1:9" x14ac:dyDescent="0.25">
      <c r="A535" t="s">
        <v>1642</v>
      </c>
      <c r="B535" t="s">
        <v>5035</v>
      </c>
      <c r="C535" t="s">
        <v>3667</v>
      </c>
      <c r="D535" s="4">
        <f>IFERROR(
    _xlfn.XLOOKUP($H535,WEAP!$F:$F,WEAP!$A:$A),
    IF($I535="","",_xlfn.XLOOKUP($I535,WEAP!$G:$G,WEAP!$A:$A,""))
)</f>
        <v>6778</v>
      </c>
      <c r="E535" s="4" t="str">
        <f>IFERROR(
    _xlfn.XLOOKUP($H535,WEAP!$F:$F,WEAP!$B:$B),
    IF($I535="","",_xlfn.XLOOKUP($I535,WEAP!$G:$G,WEAP!$B:$B,""))
)</f>
        <v>Battle Creek   7 \ I_BTL006 Inflow</v>
      </c>
      <c r="F535" s="4" t="str">
        <f>IFERROR(
    _xlfn.XLOOKUP($H535,WEAP!$F:$F,WEAP!$C:$C),
    IF($I535="","",_xlfn.XLOOKUP($I535,WEAP!$G:$G,WEAP!$C:$C,""))
)</f>
        <v>taf</v>
      </c>
      <c r="G535" s="4" t="str">
        <f>IFERROR(
    _xlfn.XLOOKUP($H535,WEAP!$F:$F,WEAP!$E:$E),
    IF($I535="","",_xlfn.XLOOKUP($I535,WEAP!$G:$G,WEAP!$E:$E,""))
)</f>
        <v>Streamflow (below node or reach listed)</v>
      </c>
      <c r="H535" s="1" t="str">
        <f t="shared" si="16"/>
        <v>Battle Creek \ I_BTL006 Inflow</v>
      </c>
      <c r="I535" s="1" t="str">
        <f t="shared" si="17"/>
        <v>7 \ I_BTL006 Inflow</v>
      </c>
    </row>
    <row r="536" spans="1:9" x14ac:dyDescent="0.25">
      <c r="A536" t="s">
        <v>1642</v>
      </c>
      <c r="B536" t="s">
        <v>5036</v>
      </c>
      <c r="C536" t="s">
        <v>3667</v>
      </c>
      <c r="D536" s="4">
        <f>IFERROR(
    _xlfn.XLOOKUP($H536,WEAP!$F:$F,WEAP!$A:$A),
    IF($I536="","",_xlfn.XLOOKUP($I536,WEAP!$G:$G,WEAP!$A:$A,""))
)</f>
        <v>12490</v>
      </c>
      <c r="E536" s="4" t="str">
        <f>IFERROR(
    _xlfn.XLOOKUP($H536,WEAP!$F:$F,WEAP!$B:$B),
    IF($I536="","",_xlfn.XLOOKUP($I536,WEAP!$G:$G,WEAP!$B:$B,""))
)</f>
        <v>Battle Creek  11 \ SWRCB Battle Creek</v>
      </c>
      <c r="F536" s="4" t="str">
        <f>IFERROR(
    _xlfn.XLOOKUP($H536,WEAP!$F:$F,WEAP!$C:$C),
    IF($I536="","",_xlfn.XLOOKUP($I536,WEAP!$G:$G,WEAP!$C:$C,""))
)</f>
        <v>taf</v>
      </c>
      <c r="G536" s="4" t="str">
        <f>IFERROR(
    _xlfn.XLOOKUP($H536,WEAP!$F:$F,WEAP!$E:$E),
    IF($I536="","",_xlfn.XLOOKUP($I536,WEAP!$G:$G,WEAP!$E:$E,""))
)</f>
        <v>Streamflow (below node or reach listed)</v>
      </c>
      <c r="H536" s="1" t="str">
        <f t="shared" si="16"/>
        <v>Battle Creek \ SWRCB Battle Creek</v>
      </c>
      <c r="I536" s="1" t="str">
        <f t="shared" si="17"/>
        <v>11 \ SWRCB Battle Creek</v>
      </c>
    </row>
    <row r="537" spans="1:9" s="10" customFormat="1" x14ac:dyDescent="0.25">
      <c r="A537" t="s">
        <v>1781</v>
      </c>
      <c r="B537" t="s">
        <v>5140</v>
      </c>
      <c r="C537" t="s">
        <v>3667</v>
      </c>
      <c r="D537" s="4">
        <f>IFERROR(
    _xlfn.XLOOKUP($H537,WEAP!$F:$F,WEAP!$A:$A),
    IF($I537="","",_xlfn.XLOOKUP($I537,WEAP!$G:$G,WEAP!$A:$A,""))
)</f>
        <v>5821</v>
      </c>
      <c r="E537" s="4" t="str">
        <f>IFERROR(
    _xlfn.XLOOKUP($H537,WEAP!$F:$F,WEAP!$B:$B),
    IF($I537="","",_xlfn.XLOOKUP($I537,WEAP!$G:$G,WEAP!$B:$B,""))
)</f>
        <v>Paynes Creek   5 \ I_PYN001 Inflow</v>
      </c>
      <c r="F537" s="4" t="str">
        <f>IFERROR(
    _xlfn.XLOOKUP($H537,WEAP!$F:$F,WEAP!$C:$C),
    IF($I537="","",_xlfn.XLOOKUP($I537,WEAP!$G:$G,WEAP!$C:$C,""))
)</f>
        <v>taf</v>
      </c>
      <c r="G537" s="4" t="str">
        <f>IFERROR(
    _xlfn.XLOOKUP($H537,WEAP!$F:$F,WEAP!$E:$E),
    IF($I537="","",_xlfn.XLOOKUP($I537,WEAP!$G:$G,WEAP!$E:$E,""))
)</f>
        <v>Streamflow (below node or reach listed)</v>
      </c>
      <c r="H537" s="1" t="str">
        <f t="shared" si="16"/>
        <v>Paynes Creek \ I_PYN001 Inflow</v>
      </c>
      <c r="I537" s="1" t="str">
        <f t="shared" si="17"/>
        <v>5 \ I_PYN001 Inflow</v>
      </c>
    </row>
    <row r="538" spans="1:9" s="10" customFormat="1" x14ac:dyDescent="0.25">
      <c r="A538" t="s">
        <v>1781</v>
      </c>
      <c r="B538" t="s">
        <v>5140</v>
      </c>
      <c r="C538" t="s">
        <v>3667</v>
      </c>
      <c r="D538" s="4">
        <f>IFERROR(
    _xlfn.XLOOKUP($H538,WEAP!$F:$F,WEAP!$A:$A),
    IF($I538="","",_xlfn.XLOOKUP($I538,WEAP!$G:$G,WEAP!$A:$A,""))
)</f>
        <v>5821</v>
      </c>
      <c r="E538" s="4" t="str">
        <f>IFERROR(
    _xlfn.XLOOKUP($H538,WEAP!$F:$F,WEAP!$B:$B),
    IF($I538="","",_xlfn.XLOOKUP($I538,WEAP!$G:$G,WEAP!$B:$B,""))
)</f>
        <v>Paynes Creek   5 \ I_PYN001 Inflow</v>
      </c>
      <c r="F538" s="4" t="str">
        <f>IFERROR(
    _xlfn.XLOOKUP($H538,WEAP!$F:$F,WEAP!$C:$C),
    IF($I538="","",_xlfn.XLOOKUP($I538,WEAP!$G:$G,WEAP!$C:$C,""))
)</f>
        <v>taf</v>
      </c>
      <c r="G538" s="4" t="str">
        <f>IFERROR(
    _xlfn.XLOOKUP($H538,WEAP!$F:$F,WEAP!$E:$E),
    IF($I538="","",_xlfn.XLOOKUP($I538,WEAP!$G:$G,WEAP!$E:$E,""))
)</f>
        <v>Streamflow (below node or reach listed)</v>
      </c>
      <c r="H538" s="1" t="str">
        <f t="shared" si="16"/>
        <v>Paynes Creek \ I_PYN001 Inflow</v>
      </c>
      <c r="I538" s="1" t="str">
        <f t="shared" si="17"/>
        <v>5 \ I_PYN001 Inflow</v>
      </c>
    </row>
    <row r="539" spans="1:9" s="10" customFormat="1" x14ac:dyDescent="0.25">
      <c r="A539" t="s">
        <v>1615</v>
      </c>
      <c r="B539" t="s">
        <v>5033</v>
      </c>
      <c r="C539" t="s">
        <v>3667</v>
      </c>
      <c r="D539" s="4">
        <f>IFERROR(
    _xlfn.XLOOKUP($H539,WEAP!$F:$F,WEAP!$A:$A),
    IF($I539="","",_xlfn.XLOOKUP($I539,WEAP!$G:$G,WEAP!$A:$A,""))
)</f>
        <v>5825</v>
      </c>
      <c r="E539" s="4" t="str">
        <f>IFERROR(
    _xlfn.XLOOKUP($H539,WEAP!$F:$F,WEAP!$B:$B),
    IF($I539="","",_xlfn.XLOOKUP($I539,WEAP!$G:$G,WEAP!$B:$B,""))
)</f>
        <v>Antelope Creek   7 \ I_ANT011 Inflow</v>
      </c>
      <c r="F539" s="4" t="str">
        <f>IFERROR(
    _xlfn.XLOOKUP($H539,WEAP!$F:$F,WEAP!$C:$C),
    IF($I539="","",_xlfn.XLOOKUP($I539,WEAP!$G:$G,WEAP!$C:$C,""))
)</f>
        <v>taf</v>
      </c>
      <c r="G539" s="4" t="str">
        <f>IFERROR(
    _xlfn.XLOOKUP($H539,WEAP!$F:$F,WEAP!$E:$E),
    IF($I539="","",_xlfn.XLOOKUP($I539,WEAP!$G:$G,WEAP!$E:$E,""))
)</f>
        <v>Streamflow (below node or reach listed)</v>
      </c>
      <c r="H539" s="1" t="str">
        <f t="shared" si="16"/>
        <v>Antelope Creek \ I_ANT011 Inflow</v>
      </c>
      <c r="I539" s="1" t="str">
        <f t="shared" si="17"/>
        <v>7 \ I_ANT011 Inflow</v>
      </c>
    </row>
    <row r="540" spans="1:9" s="10" customFormat="1" x14ac:dyDescent="0.25">
      <c r="A540" t="s">
        <v>1614</v>
      </c>
      <c r="B540" t="s">
        <v>5034</v>
      </c>
      <c r="C540" t="s">
        <v>3667</v>
      </c>
      <c r="D540" s="4">
        <f>IFERROR(
    _xlfn.XLOOKUP($H540,WEAP!$F:$F,WEAP!$A:$A),
    IF($I540="","",_xlfn.XLOOKUP($I540,WEAP!$G:$G,WEAP!$A:$A,""))
)</f>
        <v>12494</v>
      </c>
      <c r="E540" s="4" t="str">
        <f>IFERROR(
    _xlfn.XLOOKUP($H540,WEAP!$F:$F,WEAP!$B:$B),
    IF($I540="","",_xlfn.XLOOKUP($I540,WEAP!$G:$G,WEAP!$B:$B,""))
)</f>
        <v>Antelope Creek  17 \ SWRCB Antelope Creek</v>
      </c>
      <c r="F540" s="4" t="str">
        <f>IFERROR(
    _xlfn.XLOOKUP($H540,WEAP!$F:$F,WEAP!$C:$C),
    IF($I540="","",_xlfn.XLOOKUP($I540,WEAP!$G:$G,WEAP!$C:$C,""))
)</f>
        <v>taf</v>
      </c>
      <c r="G540" s="4" t="str">
        <f>IFERROR(
    _xlfn.XLOOKUP($H540,WEAP!$F:$F,WEAP!$E:$E),
    IF($I540="","",_xlfn.XLOOKUP($I540,WEAP!$G:$G,WEAP!$E:$E,""))
)</f>
        <v>Streamflow (below node or reach listed)</v>
      </c>
      <c r="H540" s="1" t="str">
        <f t="shared" si="16"/>
        <v>Antelope Creek \ SWRCB Antelope Creek</v>
      </c>
      <c r="I540" s="1" t="str">
        <f t="shared" si="17"/>
        <v>17 \ SWRCB Antelope Creek</v>
      </c>
    </row>
    <row r="541" spans="1:9" s="10" customFormat="1" x14ac:dyDescent="0.25">
      <c r="A541" t="s">
        <v>1067</v>
      </c>
      <c r="B541" t="s">
        <v>5126</v>
      </c>
      <c r="C541" t="s">
        <v>3667</v>
      </c>
      <c r="D541" s="4">
        <f>IFERROR(
    _xlfn.XLOOKUP($H541,WEAP!$F:$F,WEAP!$A:$A),
    IF($I541="","",_xlfn.XLOOKUP($I541,WEAP!$G:$G,WEAP!$A:$A,""))
)</f>
        <v>6781</v>
      </c>
      <c r="E541" s="4" t="str">
        <f>IFERROR(
    _xlfn.XLOOKUP($H541,WEAP!$F:$F,WEAP!$B:$B),
    IF($I541="","",_xlfn.XLOOKUP($I541,WEAP!$G:$G,WEAP!$B:$B,""))
)</f>
        <v>Mill Creek   7 \ I_MLC006 Inflow</v>
      </c>
      <c r="F541" s="4" t="str">
        <f>IFERROR(
    _xlfn.XLOOKUP($H541,WEAP!$F:$F,WEAP!$C:$C),
    IF($I541="","",_xlfn.XLOOKUP($I541,WEAP!$G:$G,WEAP!$C:$C,""))
)</f>
        <v>taf</v>
      </c>
      <c r="G541" s="4" t="str">
        <f>IFERROR(
    _xlfn.XLOOKUP($H541,WEAP!$F:$F,WEAP!$E:$E),
    IF($I541="","",_xlfn.XLOOKUP($I541,WEAP!$G:$G,WEAP!$E:$E,""))
)</f>
        <v>Streamflow (below node or reach listed)</v>
      </c>
      <c r="H541" s="1" t="str">
        <f t="shared" si="16"/>
        <v>Mill Creek \ I_MLC006 Inflow</v>
      </c>
      <c r="I541" s="1" t="str">
        <f t="shared" si="17"/>
        <v>7 \ I_MLC006 Inflow</v>
      </c>
    </row>
    <row r="542" spans="1:9" s="10" customFormat="1" x14ac:dyDescent="0.25">
      <c r="A542" t="s">
        <v>1755</v>
      </c>
      <c r="B542" t="s">
        <v>7311</v>
      </c>
      <c r="C542" t="s">
        <v>3667</v>
      </c>
      <c r="D542" s="4">
        <f>IFERROR(
    _xlfn.XLOOKUP($H542,WEAP!$F:$F,WEAP!$A:$A),
    IF($I542="","",_xlfn.XLOOKUP($I542,WEAP!$G:$G,WEAP!$A:$A,""))
)</f>
        <v>12498</v>
      </c>
      <c r="E542" s="4" t="str">
        <f>IFERROR(
    _xlfn.XLOOKUP($H542,WEAP!$F:$F,WEAP!$B:$B),
    IF($I542="","",_xlfn.XLOOKUP($I542,WEAP!$G:$G,WEAP!$B:$B,""))
)</f>
        <v>Mill Creek  13 \ SWRCB Mill Creek</v>
      </c>
      <c r="F542" s="4" t="str">
        <f>IFERROR(
    _xlfn.XLOOKUP($H542,WEAP!$F:$F,WEAP!$C:$C),
    IF($I542="","",_xlfn.XLOOKUP($I542,WEAP!$G:$G,WEAP!$C:$C,""))
)</f>
        <v>taf</v>
      </c>
      <c r="G542" s="4" t="str">
        <f>IFERROR(
    _xlfn.XLOOKUP($H542,WEAP!$F:$F,WEAP!$E:$E),
    IF($I542="","",_xlfn.XLOOKUP($I542,WEAP!$G:$G,WEAP!$E:$E,""))
)</f>
        <v>Streamflow (below node or reach listed)</v>
      </c>
      <c r="H542" s="1" t="str">
        <f t="shared" si="16"/>
        <v>Mill Creek \ SWRCB Mill Creek</v>
      </c>
      <c r="I542" s="1" t="str">
        <f t="shared" si="17"/>
        <v>11 \ SWRCB Mill Creek</v>
      </c>
    </row>
    <row r="543" spans="1:9" s="10" customFormat="1" x14ac:dyDescent="0.25">
      <c r="A543" t="s">
        <v>1696</v>
      </c>
      <c r="B543" t="s">
        <v>5081</v>
      </c>
      <c r="C543" t="s">
        <v>3667</v>
      </c>
      <c r="D543" s="4">
        <f>IFERROR(
    _xlfn.XLOOKUP($H543,WEAP!$F:$F,WEAP!$A:$A),
    IF($I543="","",_xlfn.XLOOKUP($I543,WEAP!$G:$G,WEAP!$A:$A,""))
)</f>
        <v>5833</v>
      </c>
      <c r="E543" s="4" t="str">
        <f>IFERROR(
    _xlfn.XLOOKUP($H543,WEAP!$F:$F,WEAP!$B:$B),
    IF($I543="","",_xlfn.XLOOKUP($I543,WEAP!$G:$G,WEAP!$B:$B,""))
)</f>
        <v>Deer Creek   7 \ I_DRC012 Inflow</v>
      </c>
      <c r="F543" s="4" t="str">
        <f>IFERROR(
    _xlfn.XLOOKUP($H543,WEAP!$F:$F,WEAP!$C:$C),
    IF($I543="","",_xlfn.XLOOKUP($I543,WEAP!$G:$G,WEAP!$C:$C,""))
)</f>
        <v>taf</v>
      </c>
      <c r="G543" s="4" t="str">
        <f>IFERROR(
    _xlfn.XLOOKUP($H543,WEAP!$F:$F,WEAP!$E:$E),
    IF($I543="","",_xlfn.XLOOKUP($I543,WEAP!$G:$G,WEAP!$E:$E,""))
)</f>
        <v>Streamflow (below node or reach listed)</v>
      </c>
      <c r="H543" s="1" t="str">
        <f t="shared" si="16"/>
        <v>Deer Creek \ I_DRC012 Inflow</v>
      </c>
      <c r="I543" s="1" t="str">
        <f t="shared" si="17"/>
        <v>7 \ I_DRC012 Inflow</v>
      </c>
    </row>
    <row r="544" spans="1:9" s="10" customFormat="1" x14ac:dyDescent="0.25">
      <c r="A544" t="s">
        <v>1695</v>
      </c>
      <c r="B544" t="s">
        <v>7898</v>
      </c>
      <c r="C544" t="s">
        <v>3667</v>
      </c>
      <c r="D544" s="4">
        <f>IFERROR(
    _xlfn.XLOOKUP($H544,WEAP!$F:$F,WEAP!$A:$A),
    IF($I544="","",_xlfn.XLOOKUP($I544,WEAP!$G:$G,WEAP!$A:$A,""))
)</f>
        <v>12496</v>
      </c>
      <c r="E544" s="4" t="str">
        <f>IFERROR(
    _xlfn.XLOOKUP($H544,WEAP!$F:$F,WEAP!$B:$B),
    IF($I544="","",_xlfn.XLOOKUP($I544,WEAP!$G:$G,WEAP!$B:$B,""))
)</f>
        <v>Deer Creek  13 \ SWRCB Deer Creek</v>
      </c>
      <c r="F544" s="4" t="str">
        <f>IFERROR(
    _xlfn.XLOOKUP($H544,WEAP!$F:$F,WEAP!$C:$C),
    IF($I544="","",_xlfn.XLOOKUP($I544,WEAP!$G:$G,WEAP!$C:$C,""))
)</f>
        <v>taf</v>
      </c>
      <c r="G544" s="4" t="str">
        <f>IFERROR(
    _xlfn.XLOOKUP($H544,WEAP!$F:$F,WEAP!$E:$E),
    IF($I544="","",_xlfn.XLOOKUP($I544,WEAP!$G:$G,WEAP!$E:$E,""))
)</f>
        <v>Streamflow (below node or reach listed)</v>
      </c>
      <c r="H544" s="1" t="str">
        <f t="shared" si="16"/>
        <v>Deer Creek \ SWRCB Deer Creek</v>
      </c>
      <c r="I544" s="1" t="str">
        <f t="shared" si="17"/>
        <v>15 \ SWRCB Deer Creek</v>
      </c>
    </row>
    <row r="545" spans="1:9" s="10" customFormat="1" x14ac:dyDescent="0.25">
      <c r="A545" t="s">
        <v>1618</v>
      </c>
      <c r="B545" t="s">
        <v>5049</v>
      </c>
      <c r="C545" t="s">
        <v>3667</v>
      </c>
      <c r="D545" s="4">
        <f>IFERROR(
    _xlfn.XLOOKUP($H545,WEAP!$F:$F,WEAP!$A:$A),
    IF($I545="","",_xlfn.XLOOKUP($I545,WEAP!$G:$G,WEAP!$A:$A,""))
)</f>
        <v>5861</v>
      </c>
      <c r="E545" s="4" t="str">
        <f>IFERROR(
    _xlfn.XLOOKUP($H545,WEAP!$F:$F,WEAP!$B:$B),
    IF($I545="","",_xlfn.XLOOKUP($I545,WEAP!$G:$G,WEAP!$B:$B,""))
)</f>
        <v>Big Chico Creek   5 \ I_BCC014 Inflow</v>
      </c>
      <c r="F545" s="4" t="str">
        <f>IFERROR(
    _xlfn.XLOOKUP($H545,WEAP!$F:$F,WEAP!$C:$C),
    IF($I545="","",_xlfn.XLOOKUP($I545,WEAP!$G:$G,WEAP!$C:$C,""))
)</f>
        <v>taf</v>
      </c>
      <c r="G545" s="4" t="str">
        <f>IFERROR(
    _xlfn.XLOOKUP($H545,WEAP!$F:$F,WEAP!$E:$E),
    IF($I545="","",_xlfn.XLOOKUP($I545,WEAP!$G:$G,WEAP!$E:$E,""))
)</f>
        <v>Streamflow (below node or reach listed)</v>
      </c>
      <c r="H545" s="1" t="str">
        <f t="shared" si="16"/>
        <v>Big Chico Creek \ I_BCC014 Inflow</v>
      </c>
      <c r="I545" s="1" t="str">
        <f t="shared" si="17"/>
        <v>5 \ I_BCC014 Inflow</v>
      </c>
    </row>
    <row r="546" spans="1:9" s="10" customFormat="1" x14ac:dyDescent="0.25">
      <c r="A546" t="s">
        <v>1617</v>
      </c>
      <c r="B546" t="s">
        <v>5050</v>
      </c>
      <c r="C546" t="s">
        <v>3667</v>
      </c>
      <c r="D546" s="4">
        <f>IFERROR(
    _xlfn.XLOOKUP($H546,WEAP!$F:$F,WEAP!$A:$A),
    IF($I546="","",_xlfn.XLOOKUP($I546,WEAP!$G:$G,WEAP!$A:$A,""))
)</f>
        <v>12486</v>
      </c>
      <c r="E546" s="4" t="str">
        <f>IFERROR(
    _xlfn.XLOOKUP($H546,WEAP!$F:$F,WEAP!$B:$B),
    IF($I546="","",_xlfn.XLOOKUP($I546,WEAP!$G:$G,WEAP!$B:$B,""))
)</f>
        <v>Big Chico Creek  11 \ SWRCB Big Chico</v>
      </c>
      <c r="F546" s="4" t="str">
        <f>IFERROR(
    _xlfn.XLOOKUP($H546,WEAP!$F:$F,WEAP!$C:$C),
    IF($I546="","",_xlfn.XLOOKUP($I546,WEAP!$G:$G,WEAP!$C:$C,""))
)</f>
        <v>taf</v>
      </c>
      <c r="G546" s="4" t="str">
        <f>IFERROR(
    _xlfn.XLOOKUP($H546,WEAP!$F:$F,WEAP!$E:$E),
    IF($I546="","",_xlfn.XLOOKUP($I546,WEAP!$G:$G,WEAP!$E:$E,""))
)</f>
        <v>Streamflow (below node or reach listed)</v>
      </c>
      <c r="H546" s="1" t="str">
        <f t="shared" si="16"/>
        <v>Big Chico Creek \ SWRCB Big Chico</v>
      </c>
      <c r="I546" s="1" t="str">
        <f t="shared" si="17"/>
        <v>11 \ SWRCB Big Chico</v>
      </c>
    </row>
    <row r="547" spans="1:9" s="10" customFormat="1" x14ac:dyDescent="0.25">
      <c r="A547"/>
      <c r="B547"/>
      <c r="C547" t="s">
        <v>3667</v>
      </c>
      <c r="D547" s="4" t="str">
        <f>IFERROR(
    _xlfn.XLOOKUP($H547,WEAP!$F:$F,WEAP!$A:$A),
    IF($I547="","",_xlfn.XLOOKUP($I547,WEAP!$G:$G,WEAP!$A:$A,""))
)</f>
        <v/>
      </c>
      <c r="E547" s="4" t="str">
        <f>IFERROR(
    _xlfn.XLOOKUP($H547,WEAP!$F:$F,WEAP!$B:$B),
    IF($I547="","",_xlfn.XLOOKUP($I547,WEAP!$G:$G,WEAP!$B:$B,""))
)</f>
        <v/>
      </c>
      <c r="F547" s="4" t="str">
        <f>IFERROR(
    _xlfn.XLOOKUP($H547,WEAP!$F:$F,WEAP!$C:$C),
    IF($I547="","",_xlfn.XLOOKUP($I547,WEAP!$G:$G,WEAP!$C:$C,""))
)</f>
        <v/>
      </c>
      <c r="G547" s="4" t="str">
        <f>IFERROR(
    _xlfn.XLOOKUP($H547,WEAP!$F:$F,WEAP!$E:$E),
    IF($I547="","",_xlfn.XLOOKUP($I547,WEAP!$G:$G,WEAP!$E:$E,""))
)</f>
        <v/>
      </c>
      <c r="H547" s="1">
        <f t="shared" si="16"/>
        <v>0</v>
      </c>
      <c r="I547" s="1" t="str">
        <f t="shared" si="17"/>
        <v/>
      </c>
    </row>
    <row r="548" spans="1:9" s="10" customFormat="1" x14ac:dyDescent="0.25">
      <c r="A548" t="s">
        <v>7224</v>
      </c>
      <c r="B548" t="s">
        <v>7224</v>
      </c>
      <c r="C548" t="s">
        <v>3667</v>
      </c>
      <c r="D548" s="4" t="str">
        <f>IFERROR(
    _xlfn.XLOOKUP($H548,WEAP!$F:$F,WEAP!$A:$A),
    IF($I548="","",_xlfn.XLOOKUP($I548,WEAP!$G:$G,WEAP!$A:$A,""))
)</f>
        <v/>
      </c>
      <c r="E548" s="4" t="str">
        <f>IFERROR(
    _xlfn.XLOOKUP($H548,WEAP!$F:$F,WEAP!$B:$B),
    IF($I548="","",_xlfn.XLOOKUP($I548,WEAP!$G:$G,WEAP!$B:$B,""))
)</f>
        <v/>
      </c>
      <c r="F548" s="4" t="str">
        <f>IFERROR(
    _xlfn.XLOOKUP($H548,WEAP!$F:$F,WEAP!$C:$C),
    IF($I548="","",_xlfn.XLOOKUP($I548,WEAP!$G:$G,WEAP!$C:$C,""))
)</f>
        <v/>
      </c>
      <c r="G548" s="4" t="str">
        <f>IFERROR(
    _xlfn.XLOOKUP($H548,WEAP!$F:$F,WEAP!$E:$E),
    IF($I548="","",_xlfn.XLOOKUP($I548,WEAP!$G:$G,WEAP!$E:$E,""))
)</f>
        <v/>
      </c>
      <c r="H548" s="1" t="str">
        <f t="shared" si="16"/>
        <v>Northern Sacramento Tribs at Headreach</v>
      </c>
      <c r="I548" s="1" t="str">
        <f t="shared" si="17"/>
        <v/>
      </c>
    </row>
    <row r="549" spans="1:9" s="10" customFormat="1" x14ac:dyDescent="0.25">
      <c r="A549" t="s">
        <v>7225</v>
      </c>
      <c r="B549" t="s">
        <v>7225</v>
      </c>
      <c r="C549" t="s">
        <v>3667</v>
      </c>
      <c r="D549" s="4" t="str">
        <f>IFERROR(
    _xlfn.XLOOKUP($H549,WEAP!$F:$F,WEAP!$A:$A),
    IF($I549="","",_xlfn.XLOOKUP($I549,WEAP!$G:$G,WEAP!$A:$A,""))
)</f>
        <v/>
      </c>
      <c r="E549" s="4" t="str">
        <f>IFERROR(
    _xlfn.XLOOKUP($H549,WEAP!$F:$F,WEAP!$B:$B),
    IF($I549="","",_xlfn.XLOOKUP($I549,WEAP!$G:$G,WEAP!$B:$B,""))
)</f>
        <v/>
      </c>
      <c r="F549" s="4" t="str">
        <f>IFERROR(
    _xlfn.XLOOKUP($H549,WEAP!$F:$F,WEAP!$C:$C),
    IF($I549="","",_xlfn.XLOOKUP($I549,WEAP!$G:$G,WEAP!$C:$C,""))
)</f>
        <v/>
      </c>
      <c r="G549" s="4" t="str">
        <f>IFERROR(
    _xlfn.XLOOKUP($H549,WEAP!$F:$F,WEAP!$E:$E),
    IF($I549="","",_xlfn.XLOOKUP($I549,WEAP!$G:$G,WEAP!$E:$E,""))
)</f>
        <v/>
      </c>
      <c r="H549" s="1" t="str">
        <f t="shared" si="16"/>
        <v>Northern Sacramento Tribs at Confluence</v>
      </c>
      <c r="I549" s="1" t="str">
        <f t="shared" si="17"/>
        <v/>
      </c>
    </row>
    <row r="550" spans="1:9" s="10" customFormat="1" x14ac:dyDescent="0.25">
      <c r="A550" t="s">
        <v>7775</v>
      </c>
      <c r="B550" t="s">
        <v>5083</v>
      </c>
      <c r="C550" t="s">
        <v>3667</v>
      </c>
      <c r="D550" s="4">
        <f>IFERROR(
    _xlfn.XLOOKUP($H550,WEAP!$F:$F,WEAP!$A:$A),
    IF($I550="","",_xlfn.XLOOKUP($I550,WEAP!$G:$G,WEAP!$A:$A,""))
)</f>
        <v>5911</v>
      </c>
      <c r="E550" s="4" t="str">
        <f>IFERROR(
    _xlfn.XLOOKUP($H550,WEAP!$F:$F,WEAP!$B:$B),
    IF($I550="","",_xlfn.XLOOKUP($I550,WEAP!$G:$G,WEAP!$B:$B,""))
)</f>
        <v>Deer Creek Yuba  21 \ I_DER001 Inflow</v>
      </c>
      <c r="F550" s="4" t="str">
        <f>IFERROR(
    _xlfn.XLOOKUP($H550,WEAP!$F:$F,WEAP!$C:$C),
    IF($I550="","",_xlfn.XLOOKUP($I550,WEAP!$G:$G,WEAP!$C:$C,""))
)</f>
        <v>taf</v>
      </c>
      <c r="G550" s="4" t="str">
        <f>IFERROR(
    _xlfn.XLOOKUP($H550,WEAP!$F:$F,WEAP!$E:$E),
    IF($I550="","",_xlfn.XLOOKUP($I550,WEAP!$G:$G,WEAP!$E:$E,""))
)</f>
        <v>Streamflow (below node or reach listed)</v>
      </c>
      <c r="H550" s="1" t="str">
        <f t="shared" si="16"/>
        <v>Deer Creek Yuba \ I_DER001 Inflow</v>
      </c>
      <c r="I550" s="1" t="str">
        <f t="shared" si="17"/>
        <v>21 \ I_DER001 Inflow</v>
      </c>
    </row>
    <row r="551" spans="1:9" s="10" customFormat="1" x14ac:dyDescent="0.25">
      <c r="A551" t="s">
        <v>3479</v>
      </c>
      <c r="B551" t="s">
        <v>5085</v>
      </c>
      <c r="C551" t="s">
        <v>3667</v>
      </c>
      <c r="D551" s="4">
        <f>IFERROR(
    _xlfn.XLOOKUP($H551,WEAP!$F:$F,WEAP!$A:$A),
    IF($I551="","",_xlfn.XLOOKUP($I551,WEAP!$G:$G,WEAP!$A:$A,""))
)</f>
        <v>7029</v>
      </c>
      <c r="E551" s="4" t="str">
        <f>IFERROR(
    _xlfn.XLOOKUP($H551,WEAP!$F:$F,WEAP!$B:$B),
    IF($I551="","",_xlfn.XLOOKUP($I551,WEAP!$G:$G,WEAP!$B:$B,""))
)</f>
        <v>Dry Creek Mok   7 \ Jackson Creek Inflow</v>
      </c>
      <c r="F551" s="4" t="str">
        <f>IFERROR(
    _xlfn.XLOOKUP($H551,WEAP!$F:$F,WEAP!$C:$C),
    IF($I551="","",_xlfn.XLOOKUP($I551,WEAP!$G:$G,WEAP!$C:$C,""))
)</f>
        <v>taf</v>
      </c>
      <c r="G551" s="4" t="str">
        <f>IFERROR(
    _xlfn.XLOOKUP($H551,WEAP!$F:$F,WEAP!$E:$E),
    IF($I551="","",_xlfn.XLOOKUP($I551,WEAP!$G:$G,WEAP!$E:$E,""))
)</f>
        <v>Streamflow (below node or reach listed)</v>
      </c>
      <c r="H551" s="1" t="str">
        <f t="shared" si="16"/>
        <v>Dry Creek Mok \ Jackson Creek Inflow</v>
      </c>
      <c r="I551" s="1" t="str">
        <f t="shared" si="17"/>
        <v>7 \ Jackson Creek Inflow</v>
      </c>
    </row>
    <row r="552" spans="1:9" s="10" customFormat="1" x14ac:dyDescent="0.25">
      <c r="A552" t="s">
        <v>3495</v>
      </c>
      <c r="B552" t="s">
        <v>5086</v>
      </c>
      <c r="C552" t="s">
        <v>3667</v>
      </c>
      <c r="D552" s="4">
        <f>IFERROR(
    _xlfn.XLOOKUP($H552,WEAP!$F:$F,WEAP!$A:$A),
    IF($I552="","",_xlfn.XLOOKUP($I552,WEAP!$G:$G,WEAP!$A:$A,""))
)</f>
        <v>8858</v>
      </c>
      <c r="E552" s="4" t="str">
        <f>IFERROR(
    _xlfn.XLOOKUP($H552,WEAP!$F:$F,WEAP!$B:$B),
    IF($I552="","",_xlfn.XLOOKUP($I552,WEAP!$G:$G,WEAP!$B:$B,""))
)</f>
        <v>Dry Creek Mok   9 \ SR Dry Creek 2</v>
      </c>
      <c r="F552" s="4" t="str">
        <f>IFERROR(
    _xlfn.XLOOKUP($H552,WEAP!$F:$F,WEAP!$C:$C),
    IF($I552="","",_xlfn.XLOOKUP($I552,WEAP!$G:$G,WEAP!$C:$C,""))
)</f>
        <v>taf</v>
      </c>
      <c r="G552" s="4" t="str">
        <f>IFERROR(
    _xlfn.XLOOKUP($H552,WEAP!$F:$F,WEAP!$E:$E),
    IF($I552="","",_xlfn.XLOOKUP($I552,WEAP!$G:$G,WEAP!$E:$E,""))
)</f>
        <v>Streamflow (below node or reach listed)</v>
      </c>
      <c r="H552" s="1" t="str">
        <f t="shared" si="16"/>
        <v>Dry Creek Mok \ SR Dry Creek 2</v>
      </c>
      <c r="I552" s="1" t="str">
        <f t="shared" si="17"/>
        <v>9 \ SR Dry Creek 2</v>
      </c>
    </row>
    <row r="553" spans="1:9" s="10" customFormat="1" x14ac:dyDescent="0.25">
      <c r="A553" t="s">
        <v>1638</v>
      </c>
      <c r="B553"/>
      <c r="C553" t="s">
        <v>3667</v>
      </c>
      <c r="D553" s="4" t="str">
        <f>IFERROR(
    _xlfn.XLOOKUP($H553,WEAP!$F:$F,WEAP!$A:$A),
    IF($I553="","",_xlfn.XLOOKUP($I553,WEAP!$G:$G,WEAP!$A:$A,""))
)</f>
        <v/>
      </c>
      <c r="E553" s="4" t="str">
        <f>IFERROR(
    _xlfn.XLOOKUP($H553,WEAP!$F:$F,WEAP!$B:$B),
    IF($I553="","",_xlfn.XLOOKUP($I553,WEAP!$G:$G,WEAP!$B:$B,""))
)</f>
        <v/>
      </c>
      <c r="F553" s="4" t="str">
        <f>IFERROR(
    _xlfn.XLOOKUP($H553,WEAP!$F:$F,WEAP!$C:$C),
    IF($I553="","",_xlfn.XLOOKUP($I553,WEAP!$G:$G,WEAP!$C:$C,""))
)</f>
        <v/>
      </c>
      <c r="G553" s="4" t="str">
        <f>IFERROR(
    _xlfn.XLOOKUP($H553,WEAP!$F:$F,WEAP!$E:$E),
    IF($I553="","",_xlfn.XLOOKUP($I553,WEAP!$G:$G,WEAP!$E:$E,""))
)</f>
        <v/>
      </c>
      <c r="H553" s="1">
        <f t="shared" si="16"/>
        <v>0</v>
      </c>
      <c r="I553" s="1" t="str">
        <f t="shared" si="17"/>
        <v/>
      </c>
    </row>
    <row r="554" spans="1:9" s="10" customFormat="1" x14ac:dyDescent="0.25">
      <c r="A554" t="s">
        <v>1639</v>
      </c>
      <c r="B554"/>
      <c r="C554" t="s">
        <v>3667</v>
      </c>
      <c r="D554" s="4" t="str">
        <f>IFERROR(
    _xlfn.XLOOKUP($H554,WEAP!$F:$F,WEAP!$A:$A),
    IF($I554="","",_xlfn.XLOOKUP($I554,WEAP!$G:$G,WEAP!$A:$A,""))
)</f>
        <v/>
      </c>
      <c r="E554" s="4" t="str">
        <f>IFERROR(
    _xlfn.XLOOKUP($H554,WEAP!$F:$F,WEAP!$B:$B),
    IF($I554="","",_xlfn.XLOOKUP($I554,WEAP!$G:$G,WEAP!$B:$B,""))
)</f>
        <v/>
      </c>
      <c r="F554" s="4" t="str">
        <f>IFERROR(
    _xlfn.XLOOKUP($H554,WEAP!$F:$F,WEAP!$C:$C),
    IF($I554="","",_xlfn.XLOOKUP($I554,WEAP!$G:$G,WEAP!$C:$C,""))
)</f>
        <v/>
      </c>
      <c r="G554" s="4" t="str">
        <f>IFERROR(
    _xlfn.XLOOKUP($H554,WEAP!$F:$F,WEAP!$E:$E),
    IF($I554="","",_xlfn.XLOOKUP($I554,WEAP!$G:$G,WEAP!$E:$E,""))
)</f>
        <v/>
      </c>
      <c r="H554" s="1">
        <f t="shared" si="16"/>
        <v>0</v>
      </c>
      <c r="I554" s="1" t="str">
        <f t="shared" si="17"/>
        <v/>
      </c>
    </row>
    <row r="555" spans="1:9" s="10" customFormat="1" x14ac:dyDescent="0.25">
      <c r="A555" t="s">
        <v>1640</v>
      </c>
      <c r="B555" t="s">
        <v>5053</v>
      </c>
      <c r="C555" t="s">
        <v>3667</v>
      </c>
      <c r="D555" s="4">
        <f>IFERROR(
    _xlfn.XLOOKUP($H555,WEAP!$F:$F,WEAP!$A:$A),
    IF($I555="","",_xlfn.XLOOKUP($I555,WEAP!$G:$G,WEAP!$A:$A,""))
)</f>
        <v>4830</v>
      </c>
      <c r="E555" s="4" t="str">
        <f>IFERROR(
    _xlfn.XLOOKUP($H555,WEAP!$F:$F,WEAP!$B:$B),
    IF($I555="","",_xlfn.XLOOKUP($I555,WEAP!$G:$G,WEAP!$B:$B,""))
)</f>
        <v>Butte Creek  11 \ Butte Creek RM 045</v>
      </c>
      <c r="F555" s="4" t="str">
        <f>IFERROR(
    _xlfn.XLOOKUP($H555,WEAP!$F:$F,WEAP!$C:$C),
    IF($I555="","",_xlfn.XLOOKUP($I555,WEAP!$G:$G,WEAP!$C:$C,""))
)</f>
        <v>taf</v>
      </c>
      <c r="G555" s="4" t="str">
        <f>IFERROR(
    _xlfn.XLOOKUP($H555,WEAP!$F:$F,WEAP!$E:$E),
    IF($I555="","",_xlfn.XLOOKUP($I555,WEAP!$G:$G,WEAP!$E:$E,""))
)</f>
        <v>Streamflow (below node or reach listed)</v>
      </c>
      <c r="H555" s="1" t="str">
        <f t="shared" si="16"/>
        <v>Butte Creek \ Butte Creek RM 045</v>
      </c>
      <c r="I555" s="1" t="str">
        <f t="shared" si="17"/>
        <v>11 \ Butte Creek RM 045</v>
      </c>
    </row>
    <row r="556" spans="1:9" s="10" customFormat="1" x14ac:dyDescent="0.25">
      <c r="A556" t="s">
        <v>1641</v>
      </c>
      <c r="B556" t="s">
        <v>5052</v>
      </c>
      <c r="C556" t="s">
        <v>3667</v>
      </c>
      <c r="D556" s="4">
        <f>IFERROR(
    _xlfn.XLOOKUP($H556,WEAP!$F:$F,WEAP!$A:$A),
    IF($I556="","",_xlfn.XLOOKUP($I556,WEAP!$G:$G,WEAP!$A:$A,""))
)</f>
        <v>5857</v>
      </c>
      <c r="E556" s="4" t="str">
        <f>IFERROR(
    _xlfn.XLOOKUP($H556,WEAP!$F:$F,WEAP!$B:$B),
    IF($I556="","",_xlfn.XLOOKUP($I556,WEAP!$G:$G,WEAP!$B:$B,""))
)</f>
        <v>Butte Creek   9 \ I_BTC048 Inflow</v>
      </c>
      <c r="F556" s="4" t="str">
        <f>IFERROR(
    _xlfn.XLOOKUP($H556,WEAP!$F:$F,WEAP!$C:$C),
    IF($I556="","",_xlfn.XLOOKUP($I556,WEAP!$G:$G,WEAP!$C:$C,""))
)</f>
        <v>taf</v>
      </c>
      <c r="G556" s="4" t="str">
        <f>IFERROR(
    _xlfn.XLOOKUP($H556,WEAP!$F:$F,WEAP!$E:$E),
    IF($I556="","",_xlfn.XLOOKUP($I556,WEAP!$G:$G,WEAP!$E:$E,""))
)</f>
        <v>Streamflow (below node or reach listed)</v>
      </c>
      <c r="H556" s="1" t="str">
        <f t="shared" si="16"/>
        <v>Butte Creek \ I_BTC048 Inflow</v>
      </c>
      <c r="I556" s="1" t="str">
        <f t="shared" si="17"/>
        <v>9 \ I_BTC048 Inflow</v>
      </c>
    </row>
    <row r="557" spans="1:9" s="10" customFormat="1" x14ac:dyDescent="0.25">
      <c r="A557" t="s">
        <v>1637</v>
      </c>
      <c r="B557" t="s">
        <v>5055</v>
      </c>
      <c r="C557" t="s">
        <v>3667</v>
      </c>
      <c r="D557" s="4">
        <f>IFERROR(
    _xlfn.XLOOKUP($H557,WEAP!$F:$F,WEAP!$A:$A),
    IF($I557="","",_xlfn.XLOOKUP($I557,WEAP!$G:$G,WEAP!$A:$A,""))
)</f>
        <v>12492</v>
      </c>
      <c r="E557" s="4" t="str">
        <f>IFERROR(
    _xlfn.XLOOKUP($H557,WEAP!$F:$F,WEAP!$B:$B),
    IF($I557="","",_xlfn.XLOOKUP($I557,WEAP!$G:$G,WEAP!$B:$B,""))
)</f>
        <v>Butte Creek  39 \ SWRCB Butte Creek</v>
      </c>
      <c r="F557" s="4" t="str">
        <f>IFERROR(
    _xlfn.XLOOKUP($H557,WEAP!$F:$F,WEAP!$C:$C),
    IF($I557="","",_xlfn.XLOOKUP($I557,WEAP!$G:$G,WEAP!$C:$C,""))
)</f>
        <v>taf</v>
      </c>
      <c r="G557" s="4" t="str">
        <f>IFERROR(
    _xlfn.XLOOKUP($H557,WEAP!$F:$F,WEAP!$E:$E),
    IF($I557="","",_xlfn.XLOOKUP($I557,WEAP!$G:$G,WEAP!$E:$E,""))
)</f>
        <v>Streamflow (below node or reach listed)</v>
      </c>
      <c r="H557" s="1" t="str">
        <f t="shared" si="16"/>
        <v>Butte Creek \ SWRCB Butte Creek</v>
      </c>
      <c r="I557" s="1" t="str">
        <f t="shared" si="17"/>
        <v>39 \ SWRCB Butte Creek</v>
      </c>
    </row>
    <row r="558" spans="1:9" s="10" customFormat="1" x14ac:dyDescent="0.25">
      <c r="A558" t="s">
        <v>1704</v>
      </c>
      <c r="B558" t="s">
        <v>5112</v>
      </c>
      <c r="C558" t="s">
        <v>3667</v>
      </c>
      <c r="D558" s="4">
        <f>IFERROR(
    _xlfn.XLOOKUP($H558,WEAP!$F:$F,WEAP!$A:$A),
    IF($I558="","",_xlfn.XLOOKUP($I558,WEAP!$G:$G,WEAP!$A:$A,""))
)</f>
        <v>8298</v>
      </c>
      <c r="E558" s="4" t="str">
        <f>IFERROR(
    _xlfn.XLOOKUP($H558,WEAP!$F:$F,WEAP!$B:$B),
    IF($I558="","",_xlfn.XLOOKUP($I558,WEAP!$G:$G,WEAP!$B:$B,""))
)</f>
        <v>Littlejohns Creek   7 \ SR Littlejohns Creek</v>
      </c>
      <c r="F558" s="4" t="str">
        <f>IFERROR(
    _xlfn.XLOOKUP($H558,WEAP!$F:$F,WEAP!$C:$C),
    IF($I558="","",_xlfn.XLOOKUP($I558,WEAP!$G:$G,WEAP!$C:$C,""))
)</f>
        <v>taf</v>
      </c>
      <c r="G558" s="4" t="str">
        <f>IFERROR(
    _xlfn.XLOOKUP($H558,WEAP!$F:$F,WEAP!$E:$E),
    IF($I558="","",_xlfn.XLOOKUP($I558,WEAP!$G:$G,WEAP!$E:$E,""))
)</f>
        <v>Streamflow (below node or reach listed)</v>
      </c>
      <c r="H558" s="1" t="str">
        <f t="shared" si="16"/>
        <v>Littlejohns Creek \ SR Littlejohns Creek</v>
      </c>
      <c r="I558" s="1" t="str">
        <f t="shared" si="17"/>
        <v>7 \ SR Littlejohns Creek</v>
      </c>
    </row>
    <row r="559" spans="1:9" s="10" customFormat="1" x14ac:dyDescent="0.25">
      <c r="A559" t="s">
        <v>1074</v>
      </c>
      <c r="B559" t="s">
        <v>5113</v>
      </c>
      <c r="C559" t="s">
        <v>3667</v>
      </c>
      <c r="D559" s="4">
        <f>IFERROR(
    _xlfn.XLOOKUP($H559,WEAP!$F:$F,WEAP!$A:$A),
    IF($I559="","",_xlfn.XLOOKUP($I559,WEAP!$G:$G,WEAP!$A:$A,""))
)</f>
        <v>11869</v>
      </c>
      <c r="E559" s="4" t="str">
        <f>IFERROR(
    _xlfn.XLOOKUP($H559,WEAP!$F:$F,WEAP!$B:$B),
    IF($I559="","",_xlfn.XLOOKUP($I559,WEAP!$G:$G,WEAP!$B:$B,""))
)</f>
        <v>Marsh Creek   5 \ I_MSH015 Inflow</v>
      </c>
      <c r="F559" s="4" t="str">
        <f>IFERROR(
    _xlfn.XLOOKUP($H559,WEAP!$F:$F,WEAP!$C:$C),
    IF($I559="","",_xlfn.XLOOKUP($I559,WEAP!$G:$G,WEAP!$C:$C,""))
)</f>
        <v>taf</v>
      </c>
      <c r="G559" s="4" t="str">
        <f>IFERROR(
    _xlfn.XLOOKUP($H559,WEAP!$F:$F,WEAP!$E:$E),
    IF($I559="","",_xlfn.XLOOKUP($I559,WEAP!$G:$G,WEAP!$E:$E,""))
)</f>
        <v>Streamflow (below node or reach listed)</v>
      </c>
      <c r="H559" s="1" t="str">
        <f t="shared" si="16"/>
        <v>Marsh Creek \ I_MSH015 Inflow</v>
      </c>
      <c r="I559" s="1" t="str">
        <f t="shared" si="17"/>
        <v>5 \ I_MSH015 Inflow</v>
      </c>
    </row>
    <row r="560" spans="1:9" s="10" customFormat="1" x14ac:dyDescent="0.25">
      <c r="A560" t="s">
        <v>1822</v>
      </c>
      <c r="B560" t="s">
        <v>4410</v>
      </c>
      <c r="C560" t="s">
        <v>3667</v>
      </c>
      <c r="D560" s="4">
        <f>IFERROR(
    _xlfn.XLOOKUP($H560,WEAP!$F:$F,WEAP!$A:$A),
    IF($I560="","",_xlfn.XLOOKUP($I560,WEAP!$G:$G,WEAP!$A:$A,""))
)</f>
        <v>9267</v>
      </c>
      <c r="E560" s="4" t="str">
        <f>IFERROR(
    _xlfn.XLOOKUP($H560,WEAP!$F:$F,WEAP!$B:$B),
    IF($I560="","",_xlfn.XLOOKUP($I560,WEAP!$G:$G,WEAP!$B:$B,""))
)</f>
        <v>San Joaquin River   1 \ Inflow at Vernalis Inflow</v>
      </c>
      <c r="F560" s="4" t="str">
        <f>IFERROR(
    _xlfn.XLOOKUP($H560,WEAP!$F:$F,WEAP!$C:$C),
    IF($I560="","",_xlfn.XLOOKUP($I560,WEAP!$G:$G,WEAP!$C:$C,""))
)</f>
        <v>taf</v>
      </c>
      <c r="G560" s="4" t="str">
        <f>IFERROR(
    _xlfn.XLOOKUP($H560,WEAP!$F:$F,WEAP!$E:$E),
    IF($I560="","",_xlfn.XLOOKUP($I560,WEAP!$G:$G,WEAP!$E:$E,""))
)</f>
        <v>Streamflow (below node or reach listed)</v>
      </c>
      <c r="H560" s="1" t="str">
        <f t="shared" si="16"/>
        <v>San Joaquin River \ Inflow at Vernalis Inflow</v>
      </c>
      <c r="I560" s="1" t="str">
        <f t="shared" si="17"/>
        <v>1 \ Inflow at Vernalis Inflow</v>
      </c>
    </row>
    <row r="561" spans="1:9" s="10" customFormat="1" x14ac:dyDescent="0.25">
      <c r="A561" t="s">
        <v>3474</v>
      </c>
      <c r="B561" t="s">
        <v>4884</v>
      </c>
      <c r="C561" t="s">
        <v>3667</v>
      </c>
      <c r="D561" s="4">
        <f>IFERROR(
    _xlfn.XLOOKUP($H561,WEAP!$F:$F,WEAP!$A:$A),
    IF($I561="","",_xlfn.XLOOKUP($I561,WEAP!$G:$G,WEAP!$A:$A,""))
)</f>
        <v>12275</v>
      </c>
      <c r="E561" s="4" t="str">
        <f>IFERROR(
    _xlfn.XLOOKUP($H561,WEAP!$F:$F,WEAP!$B:$B),
    IF($I561="","",_xlfn.XLOOKUP($I561,WEAP!$G:$G,WEAP!$B:$B,""))
)</f>
        <v>Mokelumne River   5 \ I_MOK079 Inflow</v>
      </c>
      <c r="F561" s="4" t="str">
        <f>IFERROR(
    _xlfn.XLOOKUP($H561,WEAP!$F:$F,WEAP!$C:$C),
    IF($I561="","",_xlfn.XLOOKUP($I561,WEAP!$G:$G,WEAP!$C:$C,""))
)</f>
        <v>taf</v>
      </c>
      <c r="G561" s="4" t="str">
        <f>IFERROR(
    _xlfn.XLOOKUP($H561,WEAP!$F:$F,WEAP!$E:$E),
    IF($I561="","",_xlfn.XLOOKUP($I561,WEAP!$G:$G,WEAP!$E:$E,""))
)</f>
        <v>Streamflow (below node or reach listed)</v>
      </c>
      <c r="H561" s="1" t="str">
        <f t="shared" si="16"/>
        <v>Mokelumne River \ I_MOK079 Inflow</v>
      </c>
      <c r="I561" s="1" t="str">
        <f t="shared" si="17"/>
        <v>5 \ I_MOK079 Inflow</v>
      </c>
    </row>
    <row r="562" spans="1:9" s="10" customFormat="1" x14ac:dyDescent="0.25">
      <c r="A562" t="s">
        <v>7776</v>
      </c>
      <c r="B562" t="s">
        <v>7777</v>
      </c>
      <c r="C562" t="s">
        <v>3667</v>
      </c>
      <c r="D562" s="4">
        <f>IFERROR(
    _xlfn.XLOOKUP($H562,WEAP!$F:$F,WEAP!$A:$A),
    IF($I562="","",_xlfn.XLOOKUP($I562,WEAP!$G:$G,WEAP!$A:$A,""))
)</f>
        <v>5620</v>
      </c>
      <c r="E562" s="4" t="str">
        <f>IFERROR(
    _xlfn.XLOOKUP($H562,WEAP!$F:$F,WEAP!$B:$B),
    IF($I562="","",_xlfn.XLOOKUP($I562,WEAP!$G:$G,WEAP!$B:$B,""))
)</f>
        <v>Mokelumne River   9 \ I_PARDE Inflow</v>
      </c>
      <c r="F562" s="4" t="str">
        <f>IFERROR(
    _xlfn.XLOOKUP($H562,WEAP!$F:$F,WEAP!$C:$C),
    IF($I562="","",_xlfn.XLOOKUP($I562,WEAP!$G:$G,WEAP!$C:$C,""))
)</f>
        <v>taf</v>
      </c>
      <c r="G562" s="4" t="str">
        <f>IFERROR(
    _xlfn.XLOOKUP($H562,WEAP!$F:$F,WEAP!$E:$E),
    IF($I562="","",_xlfn.XLOOKUP($I562,WEAP!$G:$G,WEAP!$E:$E,""))
)</f>
        <v>Streamflow (below node or reach listed)</v>
      </c>
      <c r="H562" s="1" t="str">
        <f t="shared" si="16"/>
        <v>Mokelumne River \ I_PARDE Inflow</v>
      </c>
      <c r="I562" s="1" t="str">
        <f t="shared" si="17"/>
        <v>9 \ I_PARDE Inflow</v>
      </c>
    </row>
    <row r="563" spans="1:9" s="10" customFormat="1" x14ac:dyDescent="0.25">
      <c r="A563" t="s">
        <v>7778</v>
      </c>
      <c r="B563" t="s">
        <v>4885</v>
      </c>
      <c r="C563" t="s">
        <v>3667</v>
      </c>
      <c r="D563" s="4">
        <f>IFERROR(
    _xlfn.XLOOKUP($H563,WEAP!$F:$F,WEAP!$A:$A),
    IF($I563="","",_xlfn.XLOOKUP($I563,WEAP!$G:$G,WEAP!$A:$A,""))
)</f>
        <v>922</v>
      </c>
      <c r="E563" s="4" t="str">
        <f>IFERROR(
    _xlfn.XLOOKUP($H563,WEAP!$F:$F,WEAP!$B:$B),
    IF($I563="","",_xlfn.XLOOKUP($I563,WEAP!$G:$G,WEAP!$B:$B,""))
)</f>
        <v>Mokelumne River  13 \ Pardee Reservoir</v>
      </c>
      <c r="F563" s="4" t="str">
        <f>IFERROR(
    _xlfn.XLOOKUP($H563,WEAP!$F:$F,WEAP!$C:$C),
    IF($I563="","",_xlfn.XLOOKUP($I563,WEAP!$G:$G,WEAP!$C:$C,""))
)</f>
        <v>taf</v>
      </c>
      <c r="G563" s="4" t="str">
        <f>IFERROR(
    _xlfn.XLOOKUP($H563,WEAP!$F:$F,WEAP!$E:$E),
    IF($I563="","",_xlfn.XLOOKUP($I563,WEAP!$G:$G,WEAP!$E:$E,""))
)</f>
        <v>Streamflow (below node or reach listed)</v>
      </c>
      <c r="H563" s="1" t="str">
        <f t="shared" si="16"/>
        <v>Mokelumne River \ Pardee Reservoir</v>
      </c>
      <c r="I563" s="1" t="str">
        <f t="shared" si="17"/>
        <v>13 \ Pardee Reservoir</v>
      </c>
    </row>
    <row r="564" spans="1:9" s="10" customFormat="1" x14ac:dyDescent="0.25">
      <c r="A564" t="s">
        <v>3498</v>
      </c>
      <c r="B564" t="s">
        <v>5133</v>
      </c>
      <c r="C564" t="s">
        <v>3667</v>
      </c>
      <c r="D564" s="4">
        <f>IFERROR(
    _xlfn.XLOOKUP($H564,WEAP!$F:$F,WEAP!$A:$A),
    IF($I564="","",_xlfn.XLOOKUP($I564,WEAP!$G:$G,WEAP!$A:$A,""))
)</f>
        <v>12590</v>
      </c>
      <c r="E564" s="4" t="str">
        <f>IFERROR(
    _xlfn.XLOOKUP($H564,WEAP!$F:$F,WEAP!$B:$B),
    IF($I564="","",_xlfn.XLOOKUP($I564,WEAP!$G:$G,WEAP!$B:$B,""))
)</f>
        <v>Mokelumne River  25 \ SWRCB Camanche</v>
      </c>
      <c r="F564" s="4" t="str">
        <f>IFERROR(
    _xlfn.XLOOKUP($H564,WEAP!$F:$F,WEAP!$C:$C),
    IF($I564="","",_xlfn.XLOOKUP($I564,WEAP!$G:$G,WEAP!$C:$C,""))
)</f>
        <v>taf</v>
      </c>
      <c r="G564" s="4" t="str">
        <f>IFERROR(
    _xlfn.XLOOKUP($H564,WEAP!$F:$F,WEAP!$E:$E),
    IF($I564="","",_xlfn.XLOOKUP($I564,WEAP!$G:$G,WEAP!$E:$E,""))
)</f>
        <v>Streamflow (below node or reach listed)</v>
      </c>
      <c r="H564" s="1" t="str">
        <f t="shared" si="16"/>
        <v>Mokelumne River \ SWRCB Camanche</v>
      </c>
      <c r="I564" s="1" t="str">
        <f t="shared" si="17"/>
        <v>25 \ SWRCB Camanche</v>
      </c>
    </row>
    <row r="565" spans="1:9" s="10" customFormat="1" x14ac:dyDescent="0.25">
      <c r="A565" t="s">
        <v>1758</v>
      </c>
      <c r="B565" t="s">
        <v>4407</v>
      </c>
      <c r="C565" t="s">
        <v>3667</v>
      </c>
      <c r="D565" s="4">
        <f>IFERROR(
    _xlfn.XLOOKUP($H565,WEAP!$F:$F,WEAP!$A:$A),
    IF($I565="","",_xlfn.XLOOKUP($I565,WEAP!$G:$G,WEAP!$A:$A,""))
)</f>
        <v>12533</v>
      </c>
      <c r="E565" s="4" t="str">
        <f>IFERROR(
    _xlfn.XLOOKUP($H565,WEAP!$F:$F,WEAP!$B:$B),
    IF($I565="","",_xlfn.XLOOKUP($I565,WEAP!$G:$G,WEAP!$B:$B,""))
)</f>
        <v>Mokelumne River  43 \ SWRCB Mokelumne River</v>
      </c>
      <c r="F565" s="4" t="str">
        <f>IFERROR(
    _xlfn.XLOOKUP($H565,WEAP!$F:$F,WEAP!$C:$C),
    IF($I565="","",_xlfn.XLOOKUP($I565,WEAP!$G:$G,WEAP!$C:$C,""))
)</f>
        <v>taf</v>
      </c>
      <c r="G565" s="4" t="str">
        <f>IFERROR(
    _xlfn.XLOOKUP($H565,WEAP!$F:$F,WEAP!$E:$E),
    IF($I565="","",_xlfn.XLOOKUP($I565,WEAP!$G:$G,WEAP!$E:$E,""))
)</f>
        <v>Streamflow (below node or reach listed)</v>
      </c>
      <c r="H565" s="1" t="str">
        <f t="shared" si="16"/>
        <v>Mokelumne River \ SWRCB Mokelumne River</v>
      </c>
      <c r="I565" s="1" t="str">
        <f t="shared" si="17"/>
        <v>43 \ SWRCB Mokelumne River</v>
      </c>
    </row>
    <row r="566" spans="1:9" s="10" customFormat="1" x14ac:dyDescent="0.25">
      <c r="A566" t="s">
        <v>1757</v>
      </c>
      <c r="B566" t="s">
        <v>7312</v>
      </c>
      <c r="C566" t="s">
        <v>3667</v>
      </c>
      <c r="D566" s="4">
        <f>IFERROR(
    _xlfn.XLOOKUP($H566,WEAP!$F:$F,WEAP!$A:$A),
    IF($I566="","",_xlfn.XLOOKUP($I566,WEAP!$G:$G,WEAP!$A:$A,""))
)</f>
        <v>8852</v>
      </c>
      <c r="E566" s="4" t="str">
        <f>IFERROR(
    _xlfn.XLOOKUP($H566,WEAP!$F:$F,WEAP!$B:$B),
    IF($I566="","",_xlfn.XLOOKUP($I566,WEAP!$G:$G,WEAP!$B:$B,""))
)</f>
        <v>Mokelumne River  47 \ SR Mokelumne River</v>
      </c>
      <c r="F566" s="4" t="str">
        <f>IFERROR(
    _xlfn.XLOOKUP($H566,WEAP!$F:$F,WEAP!$C:$C),
    IF($I566="","",_xlfn.XLOOKUP($I566,WEAP!$G:$G,WEAP!$C:$C,""))
)</f>
        <v>taf</v>
      </c>
      <c r="G566" s="4" t="str">
        <f>IFERROR(
    _xlfn.XLOOKUP($H566,WEAP!$F:$F,WEAP!$E:$E),
    IF($I566="","",_xlfn.XLOOKUP($I566,WEAP!$G:$G,WEAP!$E:$E,""))
)</f>
        <v>Streamflow (below node or reach listed)</v>
      </c>
      <c r="H566" s="1" t="str">
        <f t="shared" si="16"/>
        <v>Mokelumne River \ SR Mokelumne River</v>
      </c>
      <c r="I566" s="1" t="str">
        <f t="shared" si="17"/>
        <v>45 \ SR Mokelumne River</v>
      </c>
    </row>
    <row r="567" spans="1:9" s="10" customFormat="1" x14ac:dyDescent="0.25">
      <c r="A567" t="s">
        <v>7220</v>
      </c>
      <c r="B567" t="s">
        <v>7306</v>
      </c>
      <c r="C567" t="s">
        <v>3667</v>
      </c>
      <c r="D567" s="4" t="str">
        <f>IFERROR(
    _xlfn.XLOOKUP($H567,WEAP!$F:$F,WEAP!$A:$A),
    IF($I567="","",_xlfn.XLOOKUP($I567,WEAP!$G:$G,WEAP!$A:$A,""))
)</f>
        <v/>
      </c>
      <c r="E567" s="4" t="str">
        <f>IFERROR(
    _xlfn.XLOOKUP($H567,WEAP!$F:$F,WEAP!$B:$B),
    IF($I567="","",_xlfn.XLOOKUP($I567,WEAP!$G:$G,WEAP!$B:$B,""))
)</f>
        <v/>
      </c>
      <c r="F567" s="4" t="str">
        <f>IFERROR(
    _xlfn.XLOOKUP($H567,WEAP!$F:$F,WEAP!$C:$C),
    IF($I567="","",_xlfn.XLOOKUP($I567,WEAP!$G:$G,WEAP!$C:$C,""))
)</f>
        <v/>
      </c>
      <c r="G567" s="4" t="str">
        <f>IFERROR(
    _xlfn.XLOOKUP($H567,WEAP!$F:$F,WEAP!$E:$E),
    IF($I567="","",_xlfn.XLOOKUP($I567,WEAP!$G:$G,WEAP!$E:$E,""))
)</f>
        <v/>
      </c>
      <c r="H567" s="1" t="str">
        <f t="shared" si="16"/>
        <v>Putah Creek \ I_BRYSA Inflow</v>
      </c>
      <c r="I567" s="1" t="str">
        <f t="shared" si="17"/>
        <v>5 \ I_BRYSA Inflow</v>
      </c>
    </row>
    <row r="568" spans="1:9" s="10" customFormat="1" x14ac:dyDescent="0.25">
      <c r="A568" t="s">
        <v>1635</v>
      </c>
      <c r="B568" t="s">
        <v>7307</v>
      </c>
      <c r="C568" t="s">
        <v>3667</v>
      </c>
      <c r="D568" s="4">
        <f>IFERROR(
    _xlfn.XLOOKUP($H568,WEAP!$F:$F,WEAP!$A:$A),
    IF($I568="","",_xlfn.XLOOKUP($I568,WEAP!$G:$G,WEAP!$A:$A,""))
)</f>
        <v>1361</v>
      </c>
      <c r="E568" s="4" t="str">
        <f>IFERROR(
    _xlfn.XLOOKUP($H568,WEAP!$F:$F,WEAP!$B:$B),
    IF($I568="","",_xlfn.XLOOKUP($I568,WEAP!$G:$G,WEAP!$B:$B,""))
)</f>
        <v>Putah Creek   9 \ Lake Berryessa</v>
      </c>
      <c r="F568" s="4" t="str">
        <f>IFERROR(
    _xlfn.XLOOKUP($H568,WEAP!$F:$F,WEAP!$C:$C),
    IF($I568="","",_xlfn.XLOOKUP($I568,WEAP!$G:$G,WEAP!$C:$C,""))
)</f>
        <v>taf</v>
      </c>
      <c r="G568" s="4" t="str">
        <f>IFERROR(
    _xlfn.XLOOKUP($H568,WEAP!$F:$F,WEAP!$E:$E),
    IF($I568="","",_xlfn.XLOOKUP($I568,WEAP!$G:$G,WEAP!$E:$E,""))
)</f>
        <v>Streamflow (below node or reach listed)</v>
      </c>
      <c r="H568" s="1" t="str">
        <f t="shared" si="16"/>
        <v>Putah Creek \ Lake Berryessa</v>
      </c>
      <c r="I568" s="1" t="str">
        <f t="shared" si="17"/>
        <v>7 \ Lake Berryessa</v>
      </c>
    </row>
    <row r="569" spans="1:9" s="10" customFormat="1" x14ac:dyDescent="0.25">
      <c r="A569" t="s">
        <v>1779</v>
      </c>
      <c r="B569" t="s">
        <v>7307</v>
      </c>
      <c r="C569" t="s">
        <v>3667</v>
      </c>
      <c r="D569" s="4">
        <f>IFERROR(
    _xlfn.XLOOKUP($H569,WEAP!$F:$F,WEAP!$A:$A),
    IF($I569="","",_xlfn.XLOOKUP($I569,WEAP!$G:$G,WEAP!$A:$A,""))
)</f>
        <v>1361</v>
      </c>
      <c r="E569" s="4" t="str">
        <f>IFERROR(
    _xlfn.XLOOKUP($H569,WEAP!$F:$F,WEAP!$B:$B),
    IF($I569="","",_xlfn.XLOOKUP($I569,WEAP!$G:$G,WEAP!$B:$B,""))
)</f>
        <v>Putah Creek   9 \ Lake Berryessa</v>
      </c>
      <c r="F569" s="4" t="str">
        <f>IFERROR(
    _xlfn.XLOOKUP($H569,WEAP!$F:$F,WEAP!$C:$C),
    IF($I569="","",_xlfn.XLOOKUP($I569,WEAP!$G:$G,WEAP!$C:$C,""))
)</f>
        <v>taf</v>
      </c>
      <c r="G569" s="4" t="str">
        <f>IFERROR(
    _xlfn.XLOOKUP($H569,WEAP!$F:$F,WEAP!$E:$E),
    IF($I569="","",_xlfn.XLOOKUP($I569,WEAP!$G:$G,WEAP!$E:$E,""))
)</f>
        <v>Streamflow (below node or reach listed)</v>
      </c>
      <c r="H569" s="1" t="str">
        <f t="shared" si="16"/>
        <v>Putah Creek \ Lake Berryessa</v>
      </c>
      <c r="I569" s="1" t="str">
        <f t="shared" si="17"/>
        <v>7 \ Lake Berryessa</v>
      </c>
    </row>
    <row r="570" spans="1:9" s="10" customFormat="1" x14ac:dyDescent="0.25">
      <c r="A570" t="s">
        <v>1776</v>
      </c>
      <c r="B570" t="s">
        <v>7308</v>
      </c>
      <c r="C570" t="s">
        <v>3667</v>
      </c>
      <c r="D570" s="4">
        <f>IFERROR(
    _xlfn.XLOOKUP($H570,WEAP!$F:$F,WEAP!$A:$A),
    IF($I570="","",_xlfn.XLOOKUP($I570,WEAP!$G:$G,WEAP!$A:$A,""))
)</f>
        <v>4293</v>
      </c>
      <c r="E570" s="4" t="str">
        <f>IFERROR(
    _xlfn.XLOOKUP($H570,WEAP!$F:$F,WEAP!$B:$B),
    IF($I570="","",_xlfn.XLOOKUP($I570,WEAP!$G:$G,WEAP!$B:$B,""))
)</f>
        <v>Putah Creek  17 \ Putah South Canal Outflow from Putah Creek RM 024</v>
      </c>
      <c r="F570" s="4" t="str">
        <f>IFERROR(
    _xlfn.XLOOKUP($H570,WEAP!$F:$F,WEAP!$C:$C),
    IF($I570="","",_xlfn.XLOOKUP($I570,WEAP!$G:$G,WEAP!$C:$C,""))
)</f>
        <v>taf</v>
      </c>
      <c r="G570" s="4" t="str">
        <f>IFERROR(
    _xlfn.XLOOKUP($H570,WEAP!$F:$F,WEAP!$E:$E),
    IF($I570="","",_xlfn.XLOOKUP($I570,WEAP!$G:$G,WEAP!$E:$E,""))
)</f>
        <v>Streamflow (below node or reach listed)</v>
      </c>
      <c r="H570" s="1" t="str">
        <f t="shared" si="16"/>
        <v>Putah Creek \ Putah South Canal Outflow from Putah Creek RM 024</v>
      </c>
      <c r="I570" s="1" t="str">
        <f t="shared" si="17"/>
        <v>15 \ Putah South Canal Outflow from Putah Creek RM 024</v>
      </c>
    </row>
    <row r="571" spans="1:9" s="10" customFormat="1" x14ac:dyDescent="0.25">
      <c r="A571" t="s">
        <v>1773</v>
      </c>
      <c r="B571" t="s">
        <v>7309</v>
      </c>
      <c r="C571" t="s">
        <v>3667</v>
      </c>
      <c r="D571" s="4">
        <f>IFERROR(
    _xlfn.XLOOKUP($H571,WEAP!$F:$F,WEAP!$A:$A),
    IF($I571="","",_xlfn.XLOOKUP($I571,WEAP!$G:$G,WEAP!$A:$A,""))
)</f>
        <v>12519</v>
      </c>
      <c r="E571" s="4" t="str">
        <f>IFERROR(
    _xlfn.XLOOKUP($H571,WEAP!$F:$F,WEAP!$B:$B),
    IF($I571="","",_xlfn.XLOOKUP($I571,WEAP!$G:$G,WEAP!$B:$B,""))
)</f>
        <v>Putah Creek  25 \ SWRCB Putah Creek</v>
      </c>
      <c r="F571" s="4" t="str">
        <f>IFERROR(
    _xlfn.XLOOKUP($H571,WEAP!$F:$F,WEAP!$C:$C),
    IF($I571="","",_xlfn.XLOOKUP($I571,WEAP!$G:$G,WEAP!$C:$C,""))
)</f>
        <v>taf</v>
      </c>
      <c r="G571" s="4" t="str">
        <f>IFERROR(
    _xlfn.XLOOKUP($H571,WEAP!$F:$F,WEAP!$E:$E),
    IF($I571="","",_xlfn.XLOOKUP($I571,WEAP!$G:$G,WEAP!$E:$E,""))
)</f>
        <v>Streamflow (below node or reach listed)</v>
      </c>
      <c r="H571" s="1" t="str">
        <f t="shared" si="16"/>
        <v>Putah Creek \ SWRCB Putah Creek</v>
      </c>
      <c r="I571" s="1" t="str">
        <f t="shared" si="17"/>
        <v>21 \ SWRCB Putah Creek</v>
      </c>
    </row>
    <row r="572" spans="1:9" s="10" customFormat="1" x14ac:dyDescent="0.25">
      <c r="A572" t="s">
        <v>1130</v>
      </c>
      <c r="B572" t="s">
        <v>5152</v>
      </c>
      <c r="C572" t="s">
        <v>3667</v>
      </c>
      <c r="D572" s="4">
        <f>IFERROR(
    _xlfn.XLOOKUP($H572,WEAP!$F:$F,WEAP!$A:$A),
    IF($I572="","",_xlfn.XLOOKUP($I572,WEAP!$G:$G,WEAP!$A:$A,""))
)</f>
        <v>5648</v>
      </c>
      <c r="E572" s="4" t="str">
        <f>IFERROR(
    _xlfn.XLOOKUP($H572,WEAP!$F:$F,WEAP!$B:$B),
    IF($I572="","",_xlfn.XLOOKUP($I572,WEAP!$G:$G,WEAP!$B:$B,""))
)</f>
        <v>Sacramento River  13 \ I_SHSTA Inflow</v>
      </c>
      <c r="F572" s="4" t="str">
        <f>IFERROR(
    _xlfn.XLOOKUP($H572,WEAP!$F:$F,WEAP!$C:$C),
    IF($I572="","",_xlfn.XLOOKUP($I572,WEAP!$G:$G,WEAP!$C:$C,""))
)</f>
        <v>taf</v>
      </c>
      <c r="G572" s="4" t="str">
        <f>IFERROR(
    _xlfn.XLOOKUP($H572,WEAP!$F:$F,WEAP!$E:$E),
    IF($I572="","",_xlfn.XLOOKUP($I572,WEAP!$G:$G,WEAP!$E:$E,""))
)</f>
        <v>Streamflow (below node or reach listed)</v>
      </c>
      <c r="H572" s="1" t="str">
        <f t="shared" si="16"/>
        <v>Sacramento River \ I_SHSTA Inflow</v>
      </c>
      <c r="I572" s="1" t="str">
        <f t="shared" si="17"/>
        <v>13 \ I_SHSTA Inflow</v>
      </c>
    </row>
    <row r="573" spans="1:9" s="10" customFormat="1" x14ac:dyDescent="0.25">
      <c r="A573" t="s">
        <v>1818</v>
      </c>
      <c r="B573" t="s">
        <v>4939</v>
      </c>
      <c r="C573" t="s">
        <v>3667</v>
      </c>
      <c r="D573" s="4">
        <f>IFERROR(
    _xlfn.XLOOKUP($H573,WEAP!$F:$F,WEAP!$A:$A),
    IF($I573="","",_xlfn.XLOOKUP($I573,WEAP!$G:$G,WEAP!$A:$A,""))
)</f>
        <v>17</v>
      </c>
      <c r="E573" s="4" t="str">
        <f>IFERROR(
    _xlfn.XLOOKUP($H573,WEAP!$F:$F,WEAP!$B:$B),
    IF($I573="","",_xlfn.XLOOKUP($I573,WEAP!$G:$G,WEAP!$B:$B,""))
)</f>
        <v>Sacramento River  15 \ Shasta Lake</v>
      </c>
      <c r="F573" s="4" t="str">
        <f>IFERROR(
    _xlfn.XLOOKUP($H573,WEAP!$F:$F,WEAP!$C:$C),
    IF($I573="","",_xlfn.XLOOKUP($I573,WEAP!$G:$G,WEAP!$C:$C,""))
)</f>
        <v>taf</v>
      </c>
      <c r="G573" s="4" t="str">
        <f>IFERROR(
    _xlfn.XLOOKUP($H573,WEAP!$F:$F,WEAP!$E:$E),
    IF($I573="","",_xlfn.XLOOKUP($I573,WEAP!$G:$G,WEAP!$E:$E,""))
)</f>
        <v>Streamflow (below node or reach listed)</v>
      </c>
      <c r="H573" s="1" t="str">
        <f t="shared" si="16"/>
        <v>Sacramento River \ Shasta Lake</v>
      </c>
      <c r="I573" s="1" t="str">
        <f t="shared" si="17"/>
        <v>15 \ Shasta Lake</v>
      </c>
    </row>
    <row r="574" spans="1:9" s="10" customFormat="1" x14ac:dyDescent="0.25">
      <c r="A574" t="s">
        <v>2034</v>
      </c>
      <c r="B574" t="s">
        <v>4277</v>
      </c>
      <c r="C574" t="s">
        <v>3667</v>
      </c>
      <c r="D574" s="4">
        <f>IFERROR(
    _xlfn.XLOOKUP($H574,WEAP!$F:$F,WEAP!$A:$A),
    IF($I574="","",_xlfn.XLOOKUP($I574,WEAP!$G:$G,WEAP!$A:$A,""))
)</f>
        <v>11833</v>
      </c>
      <c r="E574" s="4" t="str">
        <f>IFERROR(
    _xlfn.XLOOKUP($H574,WEAP!$F:$F,WEAP!$B:$B),
    IF($I574="","",_xlfn.XLOOKUP($I574,WEAP!$G:$G,WEAP!$B:$B,""))
)</f>
        <v>Clear Creek Tunnel   0 \ Headflow</v>
      </c>
      <c r="F574" s="4" t="str">
        <f>IFERROR(
    _xlfn.XLOOKUP($H574,WEAP!$F:$F,WEAP!$C:$C),
    IF($I574="","",_xlfn.XLOOKUP($I574,WEAP!$G:$G,WEAP!$C:$C,""))
)</f>
        <v>taf</v>
      </c>
      <c r="G574" s="4" t="str">
        <f>IFERROR(
    _xlfn.XLOOKUP($H574,WEAP!$F:$F,WEAP!$E:$E),
    IF($I574="","",_xlfn.XLOOKUP($I574,WEAP!$G:$G,WEAP!$E:$E,""))
)</f>
        <v>Streamflow (below node or reach listed)</v>
      </c>
      <c r="H574" s="1" t="str">
        <f t="shared" si="16"/>
        <v>Clear Creek Tunnel \ Headflow</v>
      </c>
      <c r="I574" s="1" t="str">
        <f t="shared" si="17"/>
        <v/>
      </c>
    </row>
    <row r="575" spans="1:9" s="10" customFormat="1" x14ac:dyDescent="0.25">
      <c r="A575" t="s">
        <v>1811</v>
      </c>
      <c r="B575" t="s">
        <v>4241</v>
      </c>
      <c r="C575" t="s">
        <v>3667</v>
      </c>
      <c r="D575" s="4">
        <f>IFERROR(
    _xlfn.XLOOKUP($H575,WEAP!$F:$F,WEAP!$A:$A),
    IF($I575="","",_xlfn.XLOOKUP($I575,WEAP!$G:$G,WEAP!$A:$A,""))
)</f>
        <v>6757</v>
      </c>
      <c r="E575" s="4" t="str">
        <f>IFERROR(
    _xlfn.XLOOKUP($H575,WEAP!$F:$F,WEAP!$B:$B),
    IF($I575="","",_xlfn.XLOOKUP($I575,WEAP!$G:$G,WEAP!$B:$B,""))
)</f>
        <v>Sacramento River  23 \ Keswick Reservoir</v>
      </c>
      <c r="F575" s="4" t="str">
        <f>IFERROR(
    _xlfn.XLOOKUP($H575,WEAP!$F:$F,WEAP!$C:$C),
    IF($I575="","",_xlfn.XLOOKUP($I575,WEAP!$G:$G,WEAP!$C:$C,""))
)</f>
        <v>taf</v>
      </c>
      <c r="G575" s="4" t="str">
        <f>IFERROR(
    _xlfn.XLOOKUP($H575,WEAP!$F:$F,WEAP!$E:$E),
    IF($I575="","",_xlfn.XLOOKUP($I575,WEAP!$G:$G,WEAP!$E:$E,""))
)</f>
        <v>Streamflow (below node or reach listed)</v>
      </c>
      <c r="H575" s="1" t="str">
        <f t="shared" si="16"/>
        <v>Sacramento River \ Keswick Reservoir</v>
      </c>
      <c r="I575" s="1" t="str">
        <f t="shared" si="17"/>
        <v>23 \ Keswick Reservoir</v>
      </c>
    </row>
    <row r="576" spans="1:9" s="10" customFormat="1" x14ac:dyDescent="0.25">
      <c r="A576" t="s">
        <v>1810</v>
      </c>
      <c r="B576" t="s">
        <v>5156</v>
      </c>
      <c r="C576" t="s">
        <v>3667</v>
      </c>
      <c r="D576" s="4">
        <f>IFERROR(
    _xlfn.XLOOKUP($H576,WEAP!$F:$F,WEAP!$A:$A),
    IF($I576="","",_xlfn.XLOOKUP($I576,WEAP!$G:$G,WEAP!$A:$A,""))
)</f>
        <v>12539</v>
      </c>
      <c r="E576" s="4" t="str">
        <f>IFERROR(
    _xlfn.XLOOKUP($H576,WEAP!$F:$F,WEAP!$B:$B),
    IF($I576="","",_xlfn.XLOOKUP($I576,WEAP!$G:$G,WEAP!$B:$B,""))
)</f>
        <v>Sacramento River  61 \ SWRCB Sac abv Bend Bridge</v>
      </c>
      <c r="F576" s="4" t="str">
        <f>IFERROR(
    _xlfn.XLOOKUP($H576,WEAP!$F:$F,WEAP!$C:$C),
    IF($I576="","",_xlfn.XLOOKUP($I576,WEAP!$G:$G,WEAP!$C:$C,""))
)</f>
        <v>taf</v>
      </c>
      <c r="G576" s="4" t="str">
        <f>IFERROR(
    _xlfn.XLOOKUP($H576,WEAP!$F:$F,WEAP!$E:$E),
    IF($I576="","",_xlfn.XLOOKUP($I576,WEAP!$G:$G,WEAP!$E:$E,""))
)</f>
        <v>Streamflow (below node or reach listed)</v>
      </c>
      <c r="H576" s="1" t="str">
        <f t="shared" si="16"/>
        <v>Sacramento River \ SWRCB Sac abv Bend Bridge</v>
      </c>
      <c r="I576" s="1" t="str">
        <f t="shared" si="17"/>
        <v>61 \ SWRCB Sac abv Bend Bridge</v>
      </c>
    </row>
    <row r="577" spans="1:9" s="10" customFormat="1" x14ac:dyDescent="0.25">
      <c r="A577" t="s">
        <v>7779</v>
      </c>
      <c r="B577" t="s">
        <v>7780</v>
      </c>
      <c r="C577" t="s">
        <v>3667</v>
      </c>
      <c r="D577" s="4" t="str">
        <f>IFERROR(
    _xlfn.XLOOKUP($H577,WEAP!$F:$F,WEAP!$A:$A),
    IF($I577="","",_xlfn.XLOOKUP($I577,WEAP!$G:$G,WEAP!$A:$A,""))
)</f>
        <v/>
      </c>
      <c r="E577" s="4" t="str">
        <f>IFERROR(
    _xlfn.XLOOKUP($H577,WEAP!$F:$F,WEAP!$B:$B),
    IF($I577="","",_xlfn.XLOOKUP($I577,WEAP!$G:$G,WEAP!$B:$B,""))
)</f>
        <v/>
      </c>
      <c r="F577" s="4" t="str">
        <f>IFERROR(
    _xlfn.XLOOKUP($H577,WEAP!$F:$F,WEAP!$C:$C),
    IF($I577="","",_xlfn.XLOOKUP($I577,WEAP!$G:$G,WEAP!$C:$C,""))
)</f>
        <v/>
      </c>
      <c r="G577" s="4" t="str">
        <f>IFERROR(
    _xlfn.XLOOKUP($H577,WEAP!$F:$F,WEAP!$E:$E),
    IF($I577="","",_xlfn.XLOOKUP($I577,WEAP!$G:$G,WEAP!$E:$E,""))
)</f>
        <v/>
      </c>
      <c r="H577" s="1" t="str">
        <f t="shared" si="16"/>
        <v>Bend Bridge Unimpaired</v>
      </c>
      <c r="I577" s="1" t="str">
        <f t="shared" si="17"/>
        <v/>
      </c>
    </row>
    <row r="578" spans="1:9" s="10" customFormat="1" x14ac:dyDescent="0.25">
      <c r="A578"/>
      <c r="B578" t="s">
        <v>4622</v>
      </c>
      <c r="C578" t="s">
        <v>3667</v>
      </c>
      <c r="D578" s="4">
        <f>IFERROR(
    _xlfn.XLOOKUP($H578,WEAP!$F:$F,WEAP!$A:$A),
    IF($I578="","",_xlfn.XLOOKUP($I578,WEAP!$G:$G,WEAP!$A:$A,""))
)</f>
        <v>13176</v>
      </c>
      <c r="E578" s="4" t="str">
        <f>IFERROR(
    _xlfn.XLOOKUP($H578,WEAP!$F:$F,WEAP!$B:$B),
    IF($I578="","",_xlfn.XLOOKUP($I578,WEAP!$G:$G,WEAP!$B:$B,""))
)</f>
        <v>Headflow Adjustment Bend Bridge Inflow   0 \ Headflow</v>
      </c>
      <c r="F578" s="4" t="str">
        <f>IFERROR(
    _xlfn.XLOOKUP($H578,WEAP!$F:$F,WEAP!$C:$C),
    IF($I578="","",_xlfn.XLOOKUP($I578,WEAP!$G:$G,WEAP!$C:$C,""))
)</f>
        <v>taf</v>
      </c>
      <c r="G578" s="4" t="str">
        <f>IFERROR(
    _xlfn.XLOOKUP($H578,WEAP!$F:$F,WEAP!$E:$E),
    IF($I578="","",_xlfn.XLOOKUP($I578,WEAP!$G:$G,WEAP!$E:$E,""))
)</f>
        <v>Streamflow (below node or reach listed)</v>
      </c>
      <c r="H578" s="1" t="str">
        <f t="shared" si="16"/>
        <v>Headflow Adjustment Bend Bridge Inflow \ Headflow</v>
      </c>
      <c r="I578" s="1" t="str">
        <f t="shared" si="17"/>
        <v/>
      </c>
    </row>
    <row r="579" spans="1:9" s="10" customFormat="1" x14ac:dyDescent="0.25">
      <c r="A579"/>
      <c r="B579" t="s">
        <v>4623</v>
      </c>
      <c r="C579" t="s">
        <v>3667</v>
      </c>
      <c r="D579" s="4">
        <f>IFERROR(
    _xlfn.XLOOKUP($H579,WEAP!$F:$F,WEAP!$A:$A),
    IF($I579="","",_xlfn.XLOOKUP($I579,WEAP!$G:$G,WEAP!$A:$A,""))
)</f>
        <v>13659</v>
      </c>
      <c r="E579" s="4" t="str">
        <f>IFERROR(
    _xlfn.XLOOKUP($H579,WEAP!$F:$F,WEAP!$B:$B),
    IF($I579="","",_xlfn.XLOOKUP($I579,WEAP!$G:$G,WEAP!$B:$B,""))
)</f>
        <v>Headflow Adjustment Bend Bridge Outflow   0 \ Headflow</v>
      </c>
      <c r="F579" s="4" t="str">
        <f>IFERROR(
    _xlfn.XLOOKUP($H579,WEAP!$F:$F,WEAP!$C:$C),
    IF($I579="","",_xlfn.XLOOKUP($I579,WEAP!$G:$G,WEAP!$C:$C,""))
)</f>
        <v>taf</v>
      </c>
      <c r="G579" s="4" t="str">
        <f>IFERROR(
    _xlfn.XLOOKUP($H579,WEAP!$F:$F,WEAP!$E:$E),
    IF($I579="","",_xlfn.XLOOKUP($I579,WEAP!$G:$G,WEAP!$E:$E,""))
)</f>
        <v>Streamflow (below node or reach listed)</v>
      </c>
      <c r="H579" s="1" t="str">
        <f t="shared" ref="H579:H642" si="18">IFERROR(
    _xlfn.LET(
        _xlpm.txt,TRIM(B579),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B579
)</f>
        <v>Headflow Adjustment Bend Bridge Outflow \ Headflow</v>
      </c>
      <c r="I579" s="1" t="str">
        <f t="shared" ref="I579:I642" si="19">IFERROR(
    _xlfn.LET(
        _xlpm.txt,B579,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580" spans="1:9" s="10" customFormat="1" x14ac:dyDescent="0.25">
      <c r="A580" t="s">
        <v>1807</v>
      </c>
      <c r="B580" t="s">
        <v>5157</v>
      </c>
      <c r="C580" t="s">
        <v>3667</v>
      </c>
      <c r="D580" s="4">
        <f>IFERROR(
    _xlfn.XLOOKUP($H580,WEAP!$F:$F,WEAP!$A:$A),
    IF($I580="","",_xlfn.XLOOKUP($I580,WEAP!$G:$G,WEAP!$A:$A,""))
)</f>
        <v>12541</v>
      </c>
      <c r="E580" s="4" t="str">
        <f>IFERROR(
    _xlfn.XLOOKUP($H580,WEAP!$F:$F,WEAP!$B:$B),
    IF($I580="","",_xlfn.XLOOKUP($I580,WEAP!$G:$G,WEAP!$B:$B,""))
)</f>
        <v>Sacramento River  99 \ SWRCB Sac AT Vina</v>
      </c>
      <c r="F580" s="4" t="str">
        <f>IFERROR(
    _xlfn.XLOOKUP($H580,WEAP!$F:$F,WEAP!$C:$C),
    IF($I580="","",_xlfn.XLOOKUP($I580,WEAP!$G:$G,WEAP!$C:$C,""))
)</f>
        <v>taf</v>
      </c>
      <c r="G580" s="4" t="str">
        <f>IFERROR(
    _xlfn.XLOOKUP($H580,WEAP!$F:$F,WEAP!$E:$E),
    IF($I580="","",_xlfn.XLOOKUP($I580,WEAP!$G:$G,WEAP!$E:$E,""))
)</f>
        <v>Streamflow (below node or reach listed)</v>
      </c>
      <c r="H580" s="1" t="str">
        <f t="shared" si="18"/>
        <v>Sacramento River \ SWRCB Sac AT Vina</v>
      </c>
      <c r="I580" s="1" t="str">
        <f t="shared" si="19"/>
        <v>99 \ SWRCB Sac AT Vina</v>
      </c>
    </row>
    <row r="581" spans="1:9" s="10" customFormat="1" x14ac:dyDescent="0.25">
      <c r="A581" t="s">
        <v>1804</v>
      </c>
      <c r="B581" t="s">
        <v>5158</v>
      </c>
      <c r="C581" t="s">
        <v>3667</v>
      </c>
      <c r="D581" s="4">
        <f>IFERROR(
    _xlfn.XLOOKUP($H581,WEAP!$F:$F,WEAP!$A:$A),
    IF($I581="","",_xlfn.XLOOKUP($I581,WEAP!$G:$G,WEAP!$A:$A,""))
)</f>
        <v>12543</v>
      </c>
      <c r="E581" s="4" t="str">
        <f>IFERROR(
    _xlfn.XLOOKUP($H581,WEAP!$F:$F,WEAP!$B:$B),
    IF($I581="","",_xlfn.XLOOKUP($I581,WEAP!$G:$G,WEAP!$B:$B,""))
)</f>
        <v>Sacramento River 109 \ SWRCB Sac AT Hamilton</v>
      </c>
      <c r="F581" s="4" t="str">
        <f>IFERROR(
    _xlfn.XLOOKUP($H581,WEAP!$F:$F,WEAP!$C:$C),
    IF($I581="","",_xlfn.XLOOKUP($I581,WEAP!$G:$G,WEAP!$C:$C,""))
)</f>
        <v>taf</v>
      </c>
      <c r="G581" s="4" t="str">
        <f>IFERROR(
    _xlfn.XLOOKUP($H581,WEAP!$F:$F,WEAP!$E:$E),
    IF($I581="","",_xlfn.XLOOKUP($I581,WEAP!$G:$G,WEAP!$E:$E,""))
)</f>
        <v>Streamflow (below node or reach listed)</v>
      </c>
      <c r="H581" s="1" t="str">
        <f t="shared" si="18"/>
        <v>Sacramento River \ SWRCB Sac AT Hamilton</v>
      </c>
      <c r="I581" s="1" t="str">
        <f t="shared" si="19"/>
        <v>109 \ SWRCB Sac AT Hamilton</v>
      </c>
    </row>
    <row r="582" spans="1:9" s="10" customFormat="1" x14ac:dyDescent="0.25">
      <c r="A582" t="s">
        <v>1803</v>
      </c>
      <c r="B582" t="s">
        <v>5159</v>
      </c>
      <c r="C582" t="s">
        <v>3667</v>
      </c>
      <c r="D582" s="4">
        <f>IFERROR(
    _xlfn.XLOOKUP($H582,WEAP!$F:$F,WEAP!$A:$A),
    IF($I582="","",_xlfn.XLOOKUP($I582,WEAP!$G:$G,WEAP!$A:$A,""))
)</f>
        <v>12558</v>
      </c>
      <c r="E582" s="4" t="str">
        <f>IFERROR(
    _xlfn.XLOOKUP($H582,WEAP!$F:$F,WEAP!$B:$B),
    IF($I582="","",_xlfn.XLOOKUP($I582,WEAP!$G:$G,WEAP!$B:$B,""))
)</f>
        <v>Sacramento River 127 \ SWRCB Sac AT Ord Ferry</v>
      </c>
      <c r="F582" s="4" t="str">
        <f>IFERROR(
    _xlfn.XLOOKUP($H582,WEAP!$F:$F,WEAP!$C:$C),
    IF($I582="","",_xlfn.XLOOKUP($I582,WEAP!$G:$G,WEAP!$C:$C,""))
)</f>
        <v>taf</v>
      </c>
      <c r="G582" s="4" t="str">
        <f>IFERROR(
    _xlfn.XLOOKUP($H582,WEAP!$F:$F,WEAP!$E:$E),
    IF($I582="","",_xlfn.XLOOKUP($I582,WEAP!$G:$G,WEAP!$E:$E,""))
)</f>
        <v>Streamflow (below node or reach listed)</v>
      </c>
      <c r="H582" s="1" t="str">
        <f t="shared" si="18"/>
        <v>Sacramento River \ SWRCB Sac AT Ord Ferry</v>
      </c>
      <c r="I582" s="1" t="str">
        <f t="shared" si="19"/>
        <v>127 \ SWRCB Sac AT Ord Ferry</v>
      </c>
    </row>
    <row r="583" spans="1:9" s="10" customFormat="1" x14ac:dyDescent="0.25">
      <c r="A583" t="s">
        <v>1802</v>
      </c>
      <c r="B583" t="s">
        <v>5160</v>
      </c>
      <c r="C583" t="s">
        <v>3667</v>
      </c>
      <c r="D583" s="4">
        <f>IFERROR(
    _xlfn.XLOOKUP($H583,WEAP!$F:$F,WEAP!$A:$A),
    IF($I583="","",_xlfn.XLOOKUP($I583,WEAP!$G:$G,WEAP!$A:$A,""))
)</f>
        <v>12560</v>
      </c>
      <c r="E583" s="4" t="str">
        <f>IFERROR(
    _xlfn.XLOOKUP($H583,WEAP!$F:$F,WEAP!$B:$B),
    IF($I583="","",_xlfn.XLOOKUP($I583,WEAP!$G:$G,WEAP!$B:$B,""))
)</f>
        <v>Sacramento River 141 \ SWRCB Sac AT Butte City</v>
      </c>
      <c r="F583" s="4" t="str">
        <f>IFERROR(
    _xlfn.XLOOKUP($H583,WEAP!$F:$F,WEAP!$C:$C),
    IF($I583="","",_xlfn.XLOOKUP($I583,WEAP!$G:$G,WEAP!$C:$C,""))
)</f>
        <v>taf</v>
      </c>
      <c r="G583" s="4" t="str">
        <f>IFERROR(
    _xlfn.XLOOKUP($H583,WEAP!$F:$F,WEAP!$E:$E),
    IF($I583="","",_xlfn.XLOOKUP($I583,WEAP!$G:$G,WEAP!$E:$E,""))
)</f>
        <v>Streamflow (below node or reach listed)</v>
      </c>
      <c r="H583" s="1" t="str">
        <f t="shared" si="18"/>
        <v>Sacramento River \ SWRCB Sac AT Butte City</v>
      </c>
      <c r="I583" s="1" t="str">
        <f t="shared" si="19"/>
        <v>141 \ SWRCB Sac AT Butte City</v>
      </c>
    </row>
    <row r="584" spans="1:9" s="10" customFormat="1" x14ac:dyDescent="0.25">
      <c r="A584" t="s">
        <v>7781</v>
      </c>
      <c r="B584" t="s">
        <v>7782</v>
      </c>
      <c r="C584" t="s">
        <v>3667</v>
      </c>
      <c r="D584" s="4" t="str">
        <f>IFERROR(
    _xlfn.XLOOKUP($H584,WEAP!$F:$F,WEAP!$A:$A),
    IF($I584="","",_xlfn.XLOOKUP($I584,WEAP!$G:$G,WEAP!$A:$A,""))
)</f>
        <v/>
      </c>
      <c r="E584" s="4" t="str">
        <f>IFERROR(
    _xlfn.XLOOKUP($H584,WEAP!$F:$F,WEAP!$B:$B),
    IF($I584="","",_xlfn.XLOOKUP($I584,WEAP!$G:$G,WEAP!$B:$B,""))
)</f>
        <v/>
      </c>
      <c r="F584" s="4" t="str">
        <f>IFERROR(
    _xlfn.XLOOKUP($H584,WEAP!$F:$F,WEAP!$C:$C),
    IF($I584="","",_xlfn.XLOOKUP($I584,WEAP!$G:$G,WEAP!$C:$C,""))
)</f>
        <v/>
      </c>
      <c r="G584" s="4" t="str">
        <f>IFERROR(
    _xlfn.XLOOKUP($H584,WEAP!$F:$F,WEAP!$E:$E),
    IF($I584="","",_xlfn.XLOOKUP($I584,WEAP!$G:$G,WEAP!$E:$E,""))
)</f>
        <v/>
      </c>
      <c r="H584" s="1" t="str">
        <f t="shared" si="18"/>
        <v>Butte City Unimpaired</v>
      </c>
      <c r="I584" s="1" t="str">
        <f t="shared" si="19"/>
        <v/>
      </c>
    </row>
    <row r="585" spans="1:9" s="10" customFormat="1" x14ac:dyDescent="0.25">
      <c r="A585"/>
      <c r="B585" t="s">
        <v>4624</v>
      </c>
      <c r="C585" t="s">
        <v>3667</v>
      </c>
      <c r="D585" s="4">
        <f>IFERROR(
    _xlfn.XLOOKUP($H585,WEAP!$F:$F,WEAP!$A:$A),
    IF($I585="","",_xlfn.XLOOKUP($I585,WEAP!$G:$G,WEAP!$A:$A,""))
)</f>
        <v>13182</v>
      </c>
      <c r="E585" s="4" t="str">
        <f>IFERROR(
    _xlfn.XLOOKUP($H585,WEAP!$F:$F,WEAP!$B:$B),
    IF($I585="","",_xlfn.XLOOKUP($I585,WEAP!$G:$G,WEAP!$B:$B,""))
)</f>
        <v>Headflow Adjustment Butte City Inflow   0 \ Headflow</v>
      </c>
      <c r="F585" s="4" t="str">
        <f>IFERROR(
    _xlfn.XLOOKUP($H585,WEAP!$F:$F,WEAP!$C:$C),
    IF($I585="","",_xlfn.XLOOKUP($I585,WEAP!$G:$G,WEAP!$C:$C,""))
)</f>
        <v>taf</v>
      </c>
      <c r="G585" s="4" t="str">
        <f>IFERROR(
    _xlfn.XLOOKUP($H585,WEAP!$F:$F,WEAP!$E:$E),
    IF($I585="","",_xlfn.XLOOKUP($I585,WEAP!$G:$G,WEAP!$E:$E,""))
)</f>
        <v>Streamflow (below node or reach listed)</v>
      </c>
      <c r="H585" s="1" t="str">
        <f t="shared" si="18"/>
        <v>Headflow Adjustment Butte City Inflow \ Headflow</v>
      </c>
      <c r="I585" s="1" t="str">
        <f t="shared" si="19"/>
        <v/>
      </c>
    </row>
    <row r="586" spans="1:9" s="10" customFormat="1" x14ac:dyDescent="0.25">
      <c r="A586"/>
      <c r="B586" t="s">
        <v>4625</v>
      </c>
      <c r="C586" t="s">
        <v>3667</v>
      </c>
      <c r="D586" s="4">
        <f>IFERROR(
    _xlfn.XLOOKUP($H586,WEAP!$F:$F,WEAP!$A:$A),
    IF($I586="","",_xlfn.XLOOKUP($I586,WEAP!$G:$G,WEAP!$A:$A,""))
)</f>
        <v>13668</v>
      </c>
      <c r="E586" s="4" t="str">
        <f>IFERROR(
    _xlfn.XLOOKUP($H586,WEAP!$F:$F,WEAP!$B:$B),
    IF($I586="","",_xlfn.XLOOKUP($I586,WEAP!$G:$G,WEAP!$B:$B,""))
)</f>
        <v>Headflow Adjustment Butte City Outflow   0 \ Headflow</v>
      </c>
      <c r="F586" s="4" t="str">
        <f>IFERROR(
    _xlfn.XLOOKUP($H586,WEAP!$F:$F,WEAP!$C:$C),
    IF($I586="","",_xlfn.XLOOKUP($I586,WEAP!$G:$G,WEAP!$C:$C,""))
)</f>
        <v>taf</v>
      </c>
      <c r="G586" s="4" t="str">
        <f>IFERROR(
    _xlfn.XLOOKUP($H586,WEAP!$F:$F,WEAP!$E:$E),
    IF($I586="","",_xlfn.XLOOKUP($I586,WEAP!$G:$G,WEAP!$E:$E,""))
)</f>
        <v>Streamflow (below node or reach listed)</v>
      </c>
      <c r="H586" s="1" t="str">
        <f t="shared" si="18"/>
        <v>Headflow Adjustment Butte City Outflow \ Headflow</v>
      </c>
      <c r="I586" s="1" t="str">
        <f t="shared" si="19"/>
        <v/>
      </c>
    </row>
    <row r="587" spans="1:9" s="10" customFormat="1" x14ac:dyDescent="0.25">
      <c r="A587" t="s">
        <v>1801</v>
      </c>
      <c r="B587" t="s">
        <v>5161</v>
      </c>
      <c r="C587" t="s">
        <v>3667</v>
      </c>
      <c r="D587" s="4">
        <f>IFERROR(
    _xlfn.XLOOKUP($H587,WEAP!$F:$F,WEAP!$A:$A),
    IF($I587="","",_xlfn.XLOOKUP($I587,WEAP!$G:$G,WEAP!$A:$A,""))
)</f>
        <v>12562</v>
      </c>
      <c r="E587" s="4" t="str">
        <f>IFERROR(
    _xlfn.XLOOKUP($H587,WEAP!$F:$F,WEAP!$B:$B),
    IF($I587="","",_xlfn.XLOOKUP($I587,WEAP!$G:$G,WEAP!$B:$B,""))
)</f>
        <v>Sacramento River 149 \ SWRCB Sac AT Colusa</v>
      </c>
      <c r="F587" s="4" t="str">
        <f>IFERROR(
    _xlfn.XLOOKUP($H587,WEAP!$F:$F,WEAP!$C:$C),
    IF($I587="","",_xlfn.XLOOKUP($I587,WEAP!$G:$G,WEAP!$C:$C,""))
)</f>
        <v>taf</v>
      </c>
      <c r="G587" s="4" t="str">
        <f>IFERROR(
    _xlfn.XLOOKUP($H587,WEAP!$F:$F,WEAP!$E:$E),
    IF($I587="","",_xlfn.XLOOKUP($I587,WEAP!$G:$G,WEAP!$E:$E,""))
)</f>
        <v>Streamflow (below node or reach listed)</v>
      </c>
      <c r="H587" s="1" t="str">
        <f t="shared" si="18"/>
        <v>Sacramento River \ SWRCB Sac AT Colusa</v>
      </c>
      <c r="I587" s="1" t="str">
        <f t="shared" si="19"/>
        <v>149 \ SWRCB Sac AT Colusa</v>
      </c>
    </row>
    <row r="588" spans="1:9" s="10" customFormat="1" x14ac:dyDescent="0.25">
      <c r="A588" t="s">
        <v>1800</v>
      </c>
      <c r="B588" t="s">
        <v>5162</v>
      </c>
      <c r="C588" t="s">
        <v>3667</v>
      </c>
      <c r="D588" s="4">
        <f>IFERROR(
    _xlfn.XLOOKUP($H588,WEAP!$F:$F,WEAP!$A:$A),
    IF($I588="","",_xlfn.XLOOKUP($I588,WEAP!$G:$G,WEAP!$A:$A,""))
)</f>
        <v>4553</v>
      </c>
      <c r="E588" s="4" t="str">
        <f>IFERROR(
    _xlfn.XLOOKUP($H588,WEAP!$F:$F,WEAP!$B:$B),
    IF($I588="","",_xlfn.XLOOKUP($I588,WEAP!$G:$G,WEAP!$B:$B,""))
)</f>
        <v>Sacramento River 155 \ Sacramento River RM 136</v>
      </c>
      <c r="F588" s="4" t="str">
        <f>IFERROR(
    _xlfn.XLOOKUP($H588,WEAP!$F:$F,WEAP!$C:$C),
    IF($I588="","",_xlfn.XLOOKUP($I588,WEAP!$G:$G,WEAP!$C:$C,""))
)</f>
        <v>taf</v>
      </c>
      <c r="G588" s="4" t="str">
        <f>IFERROR(
    _xlfn.XLOOKUP($H588,WEAP!$F:$F,WEAP!$E:$E),
    IF($I588="","",_xlfn.XLOOKUP($I588,WEAP!$G:$G,WEAP!$E:$E,""))
)</f>
        <v>Streamflow (below node or reach listed)</v>
      </c>
      <c r="H588" s="1" t="str">
        <f t="shared" si="18"/>
        <v>Sacramento River \ Sacramento River RM 136</v>
      </c>
      <c r="I588" s="1" t="str">
        <f t="shared" si="19"/>
        <v>155 \ Sacramento River RM 136</v>
      </c>
    </row>
    <row r="589" spans="1:9" s="10" customFormat="1" x14ac:dyDescent="0.25">
      <c r="A589" t="s">
        <v>7208</v>
      </c>
      <c r="B589" t="s">
        <v>7208</v>
      </c>
      <c r="C589" t="s">
        <v>3667</v>
      </c>
      <c r="D589" s="4" t="str">
        <f>IFERROR(
    _xlfn.XLOOKUP($H589,WEAP!$F:$F,WEAP!$A:$A),
    IF($I589="","",_xlfn.XLOOKUP($I589,WEAP!$G:$G,WEAP!$A:$A,""))
)</f>
        <v/>
      </c>
      <c r="E589" s="4" t="str">
        <f>IFERROR(
    _xlfn.XLOOKUP($H589,WEAP!$F:$F,WEAP!$B:$B),
    IF($I589="","",_xlfn.XLOOKUP($I589,WEAP!$G:$G,WEAP!$B:$B,""))
)</f>
        <v/>
      </c>
      <c r="F589" s="4" t="str">
        <f>IFERROR(
    _xlfn.XLOOKUP($H589,WEAP!$F:$F,WEAP!$C:$C),
    IF($I589="","",_xlfn.XLOOKUP($I589,WEAP!$G:$G,WEAP!$C:$C,""))
)</f>
        <v/>
      </c>
      <c r="G589" s="4" t="str">
        <f>IFERROR(
    _xlfn.XLOOKUP($H589,WEAP!$F:$F,WEAP!$E:$E),
    IF($I589="","",_xlfn.XLOOKUP($I589,WEAP!$G:$G,WEAP!$E:$E,""))
)</f>
        <v/>
      </c>
      <c r="H589" s="1" t="str">
        <f t="shared" si="18"/>
        <v>Spills to Butte-Sutter Basin</v>
      </c>
      <c r="I589" s="1" t="str">
        <f t="shared" si="19"/>
        <v/>
      </c>
    </row>
    <row r="590" spans="1:9" s="10" customFormat="1" x14ac:dyDescent="0.25">
      <c r="A590" t="s">
        <v>1797</v>
      </c>
      <c r="B590" t="s">
        <v>5163</v>
      </c>
      <c r="C590" t="s">
        <v>3667</v>
      </c>
      <c r="D590" s="4">
        <f>IFERROR(
    _xlfn.XLOOKUP($H590,WEAP!$F:$F,WEAP!$A:$A),
    IF($I590="","",_xlfn.XLOOKUP($I590,WEAP!$G:$G,WEAP!$A:$A,""))
)</f>
        <v>12564</v>
      </c>
      <c r="E590" s="4" t="str">
        <f>IFERROR(
    _xlfn.XLOOKUP($H590,WEAP!$F:$F,WEAP!$B:$B),
    IF($I590="","",_xlfn.XLOOKUP($I590,WEAP!$G:$G,WEAP!$B:$B,""))
)</f>
        <v>Sacramento River 161 \ SWRCB Sac BLW Wilkins Slough</v>
      </c>
      <c r="F590" s="4" t="str">
        <f>IFERROR(
    _xlfn.XLOOKUP($H590,WEAP!$F:$F,WEAP!$C:$C),
    IF($I590="","",_xlfn.XLOOKUP($I590,WEAP!$G:$G,WEAP!$C:$C,""))
)</f>
        <v>taf</v>
      </c>
      <c r="G590" s="4" t="str">
        <f>IFERROR(
    _xlfn.XLOOKUP($H590,WEAP!$F:$F,WEAP!$E:$E),
    IF($I590="","",_xlfn.XLOOKUP($I590,WEAP!$G:$G,WEAP!$E:$E,""))
)</f>
        <v>Streamflow (below node or reach listed)</v>
      </c>
      <c r="H590" s="1" t="str">
        <f t="shared" si="18"/>
        <v>Sacramento River \ SWRCB Sac BLW Wilkins Slough</v>
      </c>
      <c r="I590" s="1" t="str">
        <f t="shared" si="19"/>
        <v>161 \ SWRCB Sac BLW Wilkins Slough</v>
      </c>
    </row>
    <row r="591" spans="1:9" s="10" customFormat="1" x14ac:dyDescent="0.25">
      <c r="A591" t="s">
        <v>1796</v>
      </c>
      <c r="B591" t="s">
        <v>5164</v>
      </c>
      <c r="C591" t="s">
        <v>3667</v>
      </c>
      <c r="D591" s="4">
        <f>IFERROR(
    _xlfn.XLOOKUP($H591,WEAP!$F:$F,WEAP!$A:$A),
    IF($I591="","",_xlfn.XLOOKUP($I591,WEAP!$G:$G,WEAP!$A:$A,""))
)</f>
        <v>1644</v>
      </c>
      <c r="E591" s="4" t="str">
        <f>IFERROR(
    _xlfn.XLOOKUP($H591,WEAP!$F:$F,WEAP!$B:$B),
    IF($I591="","",_xlfn.XLOOKUP($I591,WEAP!$G:$G,WEAP!$B:$B,""))
)</f>
        <v>Sacramento River 167 \ OPS Navigation Control Point</v>
      </c>
      <c r="F591" s="4" t="str">
        <f>IFERROR(
    _xlfn.XLOOKUP($H591,WEAP!$F:$F,WEAP!$C:$C),
    IF($I591="","",_xlfn.XLOOKUP($I591,WEAP!$G:$G,WEAP!$C:$C,""))
)</f>
        <v>taf</v>
      </c>
      <c r="G591" s="4" t="str">
        <f>IFERROR(
    _xlfn.XLOOKUP($H591,WEAP!$F:$F,WEAP!$E:$E),
    IF($I591="","",_xlfn.XLOOKUP($I591,WEAP!$G:$G,WEAP!$E:$E,""))
)</f>
        <v>Streamflow (below node or reach listed)</v>
      </c>
      <c r="H591" s="1" t="str">
        <f t="shared" si="18"/>
        <v>Sacramento River \ OPS Navigation Control Point</v>
      </c>
      <c r="I591" s="1" t="str">
        <f t="shared" si="19"/>
        <v>167 \ OPS Navigation Control Point</v>
      </c>
    </row>
    <row r="592" spans="1:9" s="10" customFormat="1" x14ac:dyDescent="0.25">
      <c r="A592" t="s">
        <v>1793</v>
      </c>
      <c r="B592" t="s">
        <v>5165</v>
      </c>
      <c r="C592" t="s">
        <v>3667</v>
      </c>
      <c r="D592" s="4">
        <f>IFERROR(
    _xlfn.XLOOKUP($H592,WEAP!$F:$F,WEAP!$A:$A),
    IF($I592="","",_xlfn.XLOOKUP($I592,WEAP!$G:$G,WEAP!$A:$A,""))
)</f>
        <v>12566</v>
      </c>
      <c r="E592" s="4" t="str">
        <f>IFERROR(
    _xlfn.XLOOKUP($H592,WEAP!$F:$F,WEAP!$B:$B),
    IF($I592="","",_xlfn.XLOOKUP($I592,WEAP!$G:$G,WEAP!$B:$B,""))
)</f>
        <v>Sacramento River 171 \ SWRCB Sac at Knights Landing</v>
      </c>
      <c r="F592" s="4" t="str">
        <f>IFERROR(
    _xlfn.XLOOKUP($H592,WEAP!$F:$F,WEAP!$C:$C),
    IF($I592="","",_xlfn.XLOOKUP($I592,WEAP!$G:$G,WEAP!$C:$C,""))
)</f>
        <v>taf</v>
      </c>
      <c r="G592" s="4" t="str">
        <f>IFERROR(
    _xlfn.XLOOKUP($H592,WEAP!$F:$F,WEAP!$E:$E),
    IF($I592="","",_xlfn.XLOOKUP($I592,WEAP!$G:$G,WEAP!$E:$E,""))
)</f>
        <v>Streamflow (below node or reach listed)</v>
      </c>
      <c r="H592" s="1" t="str">
        <f t="shared" si="18"/>
        <v>Sacramento River \ SWRCB Sac at Knights Landing</v>
      </c>
      <c r="I592" s="1" t="str">
        <f t="shared" si="19"/>
        <v>171 \ SWRCB Sac at Knights Landing</v>
      </c>
    </row>
    <row r="593" spans="1:9" x14ac:dyDescent="0.25">
      <c r="A593" t="s">
        <v>1792</v>
      </c>
      <c r="B593" t="s">
        <v>5166</v>
      </c>
      <c r="C593" t="s">
        <v>3667</v>
      </c>
      <c r="D593" s="4">
        <f>IFERROR(
    _xlfn.XLOOKUP($H593,WEAP!$F:$F,WEAP!$A:$A),
    IF($I593="","",_xlfn.XLOOKUP($I593,WEAP!$G:$G,WEAP!$A:$A,""))
)</f>
        <v>4308</v>
      </c>
      <c r="E593" s="4" t="str">
        <f>IFERROR(
    _xlfn.XLOOKUP($H593,WEAP!$F:$F,WEAP!$B:$B),
    IF($I593="","",_xlfn.XLOOKUP($I593,WEAP!$G:$G,WEAP!$B:$B,""))
)</f>
        <v>Sacramento River 173 \ Sutter Bypass Inflow to Sacramento RM 085</v>
      </c>
      <c r="F593" s="4" t="str">
        <f>IFERROR(
    _xlfn.XLOOKUP($H593,WEAP!$F:$F,WEAP!$C:$C),
    IF($I593="","",_xlfn.XLOOKUP($I593,WEAP!$G:$G,WEAP!$C:$C,""))
)</f>
        <v>taf</v>
      </c>
      <c r="G593" s="4" t="str">
        <f>IFERROR(
    _xlfn.XLOOKUP($H593,WEAP!$F:$F,WEAP!$E:$E),
    IF($I593="","",_xlfn.XLOOKUP($I593,WEAP!$G:$G,WEAP!$E:$E,""))
)</f>
        <v>Streamflow (below node or reach listed)</v>
      </c>
      <c r="H593" s="1" t="str">
        <f t="shared" si="18"/>
        <v>Sacramento River \ Sutter Bypass Inflow to Sacramento RM 085</v>
      </c>
      <c r="I593" s="1" t="str">
        <f t="shared" si="19"/>
        <v>173 \ Sutter Bypass Inflow to Sacramento RM 085</v>
      </c>
    </row>
    <row r="594" spans="1:9" x14ac:dyDescent="0.25">
      <c r="A594" t="s">
        <v>1791</v>
      </c>
      <c r="B594" t="s">
        <v>5167</v>
      </c>
      <c r="C594" t="s">
        <v>3667</v>
      </c>
      <c r="D594" s="4">
        <f>IFERROR(
    _xlfn.XLOOKUP($H594,WEAP!$F:$F,WEAP!$A:$A),
    IF($I594="","",_xlfn.XLOOKUP($I594,WEAP!$G:$G,WEAP!$A:$A,""))
)</f>
        <v>12568</v>
      </c>
      <c r="E594" s="4" t="str">
        <f>IFERROR(
    _xlfn.XLOOKUP($H594,WEAP!$F:$F,WEAP!$B:$B),
    IF($I594="","",_xlfn.XLOOKUP($I594,WEAP!$G:$G,WEAP!$B:$B,""))
)</f>
        <v>Sacramento River 187 \ SWRCB Sac AT Verona</v>
      </c>
      <c r="F594" s="4" t="str">
        <f>IFERROR(
    _xlfn.XLOOKUP($H594,WEAP!$F:$F,WEAP!$C:$C),
    IF($I594="","",_xlfn.XLOOKUP($I594,WEAP!$G:$G,WEAP!$C:$C,""))
)</f>
        <v>taf</v>
      </c>
      <c r="G594" s="4" t="str">
        <f>IFERROR(
    _xlfn.XLOOKUP($H594,WEAP!$F:$F,WEAP!$E:$E),
    IF($I594="","",_xlfn.XLOOKUP($I594,WEAP!$G:$G,WEAP!$E:$E,""))
)</f>
        <v>Streamflow (below node or reach listed)</v>
      </c>
      <c r="H594" s="1" t="str">
        <f t="shared" si="18"/>
        <v>Sacramento River \ SWRCB Sac AT Verona</v>
      </c>
      <c r="I594" s="1" t="str">
        <f t="shared" si="19"/>
        <v>187 \ SWRCB Sac AT Verona</v>
      </c>
    </row>
    <row r="595" spans="1:9" x14ac:dyDescent="0.25">
      <c r="A595" t="s">
        <v>1790</v>
      </c>
      <c r="B595" t="s">
        <v>5168</v>
      </c>
      <c r="C595" t="s">
        <v>3667</v>
      </c>
      <c r="D595" s="4">
        <f>IFERROR(
    _xlfn.XLOOKUP($H595,WEAP!$F:$F,WEAP!$A:$A),
    IF($I595="","",_xlfn.XLOOKUP($I595,WEAP!$G:$G,WEAP!$A:$A,""))
)</f>
        <v>6526</v>
      </c>
      <c r="E595" s="4" t="str">
        <f>IFERROR(
    _xlfn.XLOOKUP($H595,WEAP!$F:$F,WEAP!$B:$B),
    IF($I595="","",_xlfn.XLOOKUP($I595,WEAP!$G:$G,WEAP!$B:$B,""))
)</f>
        <v>Sacramento River 201 \ South Fork American Inflow to Sacramento RM 063</v>
      </c>
      <c r="F595" s="4" t="str">
        <f>IFERROR(
    _xlfn.XLOOKUP($H595,WEAP!$F:$F,WEAP!$C:$C),
    IF($I595="","",_xlfn.XLOOKUP($I595,WEAP!$G:$G,WEAP!$C:$C,""))
)</f>
        <v>taf</v>
      </c>
      <c r="G595" s="4" t="str">
        <f>IFERROR(
    _xlfn.XLOOKUP($H595,WEAP!$F:$F,WEAP!$E:$E),
    IF($I595="","",_xlfn.XLOOKUP($I595,WEAP!$G:$G,WEAP!$E:$E,""))
)</f>
        <v>Streamflow (below node or reach listed)</v>
      </c>
      <c r="H595" s="1" t="str">
        <f t="shared" si="18"/>
        <v>Sacramento River \ South Fork American Inflow to Sacramento RM 063</v>
      </c>
      <c r="I595" s="1" t="str">
        <f t="shared" si="19"/>
        <v>201 \ South Fork American Inflow to Sacramento RM 063</v>
      </c>
    </row>
    <row r="596" spans="1:9" x14ac:dyDescent="0.25">
      <c r="A596" t="s">
        <v>1789</v>
      </c>
      <c r="B596" t="s">
        <v>5169</v>
      </c>
      <c r="C596" t="s">
        <v>3667</v>
      </c>
      <c r="D596" s="4">
        <f>IFERROR(
    _xlfn.XLOOKUP($H596,WEAP!$F:$F,WEAP!$A:$A),
    IF($I596="","",_xlfn.XLOOKUP($I596,WEAP!$G:$G,WEAP!$A:$A,""))
)</f>
        <v>12570</v>
      </c>
      <c r="E596" s="4" t="str">
        <f>IFERROR(
    _xlfn.XLOOKUP($H596,WEAP!$F:$F,WEAP!$B:$B),
    IF($I596="","",_xlfn.XLOOKUP($I596,WEAP!$G:$G,WEAP!$B:$B,""))
)</f>
        <v>Sacramento River 209 \ SWRCB Sac AT Freeport</v>
      </c>
      <c r="F596" s="4" t="str">
        <f>IFERROR(
    _xlfn.XLOOKUP($H596,WEAP!$F:$F,WEAP!$C:$C),
    IF($I596="","",_xlfn.XLOOKUP($I596,WEAP!$G:$G,WEAP!$C:$C,""))
)</f>
        <v>taf</v>
      </c>
      <c r="G596" s="4" t="str">
        <f>IFERROR(
    _xlfn.XLOOKUP($H596,WEAP!$F:$F,WEAP!$E:$E),
    IF($I596="","",_xlfn.XLOOKUP($I596,WEAP!$G:$G,WEAP!$E:$E,""))
)</f>
        <v>Streamflow (below node or reach listed)</v>
      </c>
      <c r="H596" s="1" t="str">
        <f t="shared" si="18"/>
        <v>Sacramento River \ SWRCB Sac AT Freeport</v>
      </c>
      <c r="I596" s="1" t="str">
        <f t="shared" si="19"/>
        <v>209 \ SWRCB Sac AT Freeport</v>
      </c>
    </row>
    <row r="597" spans="1:9" x14ac:dyDescent="0.25">
      <c r="A597" t="s">
        <v>7783</v>
      </c>
      <c r="B597" t="s">
        <v>7783</v>
      </c>
      <c r="C597" t="s">
        <v>3667</v>
      </c>
      <c r="D597" s="4" t="str">
        <f>IFERROR(
    _xlfn.XLOOKUP($H597,WEAP!$F:$F,WEAP!$A:$A),
    IF($I597="","",_xlfn.XLOOKUP($I597,WEAP!$G:$G,WEAP!$A:$A,""))
)</f>
        <v/>
      </c>
      <c r="E597" s="4" t="str">
        <f>IFERROR(
    _xlfn.XLOOKUP($H597,WEAP!$F:$F,WEAP!$B:$B),
    IF($I597="","",_xlfn.XLOOKUP($I597,WEAP!$G:$G,WEAP!$B:$B,""))
)</f>
        <v/>
      </c>
      <c r="F597" s="4" t="str">
        <f>IFERROR(
    _xlfn.XLOOKUP($H597,WEAP!$F:$F,WEAP!$C:$C),
    IF($I597="","",_xlfn.XLOOKUP($I597,WEAP!$G:$G,WEAP!$C:$C,""))
)</f>
        <v/>
      </c>
      <c r="G597" s="4" t="str">
        <f>IFERROR(
    _xlfn.XLOOKUP($H597,WEAP!$F:$F,WEAP!$E:$E),
    IF($I597="","",_xlfn.XLOOKUP($I597,WEAP!$G:$G,WEAP!$E:$E,""))
)</f>
        <v/>
      </c>
      <c r="H597" s="1" t="str">
        <f t="shared" si="18"/>
        <v>Urban Runoff below Freeport</v>
      </c>
      <c r="I597" s="1" t="str">
        <f t="shared" si="19"/>
        <v/>
      </c>
    </row>
    <row r="598" spans="1:9" x14ac:dyDescent="0.25">
      <c r="A598" t="s">
        <v>1788</v>
      </c>
      <c r="B598" t="s">
        <v>5170</v>
      </c>
      <c r="C598" t="s">
        <v>3667</v>
      </c>
      <c r="D598" s="4">
        <f>IFERROR(
    _xlfn.XLOOKUP($H598,WEAP!$F:$F,WEAP!$A:$A),
    IF($I598="","",_xlfn.XLOOKUP($I598,WEAP!$G:$G,WEAP!$A:$A,""))
)</f>
        <v>7648</v>
      </c>
      <c r="E598" s="4" t="str">
        <f>IFERROR(
    _xlfn.XLOOKUP($H598,WEAP!$F:$F,WEAP!$B:$B),
    IF($I598="","",_xlfn.XLOOKUP($I598,WEAP!$G:$G,WEAP!$B:$B,""))
)</f>
        <v>Sacramento River 211 \ Sacramento River RM 048</v>
      </c>
      <c r="F598" s="4" t="str">
        <f>IFERROR(
    _xlfn.XLOOKUP($H598,WEAP!$F:$F,WEAP!$C:$C),
    IF($I598="","",_xlfn.XLOOKUP($I598,WEAP!$G:$G,WEAP!$C:$C,""))
)</f>
        <v>taf</v>
      </c>
      <c r="G598" s="4" t="str">
        <f>IFERROR(
    _xlfn.XLOOKUP($H598,WEAP!$F:$F,WEAP!$E:$E),
    IF($I598="","",_xlfn.XLOOKUP($I598,WEAP!$G:$G,WEAP!$E:$E,""))
)</f>
        <v>Streamflow (below node or reach listed)</v>
      </c>
      <c r="H598" s="1" t="str">
        <f t="shared" si="18"/>
        <v>Sacramento River \ Sacramento River RM 048</v>
      </c>
      <c r="I598" s="1" t="str">
        <f t="shared" si="19"/>
        <v>211 \ Sacramento River RM 048</v>
      </c>
    </row>
    <row r="599" spans="1:9" x14ac:dyDescent="0.25">
      <c r="A599" t="s">
        <v>7784</v>
      </c>
      <c r="B599" t="s">
        <v>4578</v>
      </c>
      <c r="C599" t="s">
        <v>3667</v>
      </c>
      <c r="D599" s="4">
        <f>IFERROR(
    _xlfn.XLOOKUP($H599,WEAP!$F:$F,WEAP!$A:$A),
    IF($I599="","",_xlfn.XLOOKUP($I599,WEAP!$G:$G,WEAP!$A:$A,""))
)</f>
        <v>13620</v>
      </c>
      <c r="E599" s="4" t="str">
        <f>IFERROR(
    _xlfn.XLOOKUP($H599,WEAP!$F:$F,WEAP!$B:$B),
    IF($I599="","",_xlfn.XLOOKUP($I599,WEAP!$G:$G,WEAP!$B:$B,""))
)</f>
        <v>CalSim II Hydrology Adjustment Inflow   0 \ Headflow</v>
      </c>
      <c r="F599" s="4" t="str">
        <f>IFERROR(
    _xlfn.XLOOKUP($H599,WEAP!$F:$F,WEAP!$C:$C),
    IF($I599="","",_xlfn.XLOOKUP($I599,WEAP!$G:$G,WEAP!$C:$C,""))
)</f>
        <v>taf</v>
      </c>
      <c r="G599" s="4" t="str">
        <f>IFERROR(
    _xlfn.XLOOKUP($H599,WEAP!$F:$F,WEAP!$E:$E),
    IF($I599="","",_xlfn.XLOOKUP($I599,WEAP!$G:$G,WEAP!$E:$E,""))
)</f>
        <v>Streamflow (below node or reach listed)</v>
      </c>
      <c r="H599" s="1" t="str">
        <f t="shared" si="18"/>
        <v>CalSim II Hydrology Adjustment Inflow \ Headflow</v>
      </c>
      <c r="I599" s="1" t="str">
        <f t="shared" si="19"/>
        <v/>
      </c>
    </row>
    <row r="600" spans="1:9" x14ac:dyDescent="0.25">
      <c r="A600" t="s">
        <v>7784</v>
      </c>
      <c r="B600" t="s">
        <v>7227</v>
      </c>
      <c r="C600" t="s">
        <v>3667</v>
      </c>
      <c r="D600" s="4">
        <f>IFERROR(
    _xlfn.XLOOKUP($H600,WEAP!$F:$F,WEAP!$A:$A),
    IF($I600="","",_xlfn.XLOOKUP($I600,WEAP!$G:$G,WEAP!$A:$A,""))
)</f>
        <v>13627</v>
      </c>
      <c r="E600" s="4" t="str">
        <f>IFERROR(
    _xlfn.XLOOKUP($H600,WEAP!$F:$F,WEAP!$B:$B),
    IF($I600="","",_xlfn.XLOOKUP($I600,WEAP!$G:$G,WEAP!$B:$B,""))
)</f>
        <v>CalSim II Hydrology Adjustment Outflow   1 \ OPS Bias Correction Freeport Outflow</v>
      </c>
      <c r="F600" s="4" t="str">
        <f>IFERROR(
    _xlfn.XLOOKUP($H600,WEAP!$F:$F,WEAP!$C:$C),
    IF($I600="","",_xlfn.XLOOKUP($I600,WEAP!$G:$G,WEAP!$C:$C,""))
)</f>
        <v>taf</v>
      </c>
      <c r="G600" s="4" t="str">
        <f>IFERROR(
    _xlfn.XLOOKUP($H600,WEAP!$F:$F,WEAP!$E:$E),
    IF($I600="","",_xlfn.XLOOKUP($I600,WEAP!$G:$G,WEAP!$E:$E,""))
)</f>
        <v>Streamflow (below node or reach listed)</v>
      </c>
      <c r="H600" s="1" t="str">
        <f t="shared" si="18"/>
        <v>CalSim II Hydrology Adjustment Outflow \ Ops Bias Correction Freeport Outflow</v>
      </c>
      <c r="I600" s="1" t="str">
        <f t="shared" si="19"/>
        <v>1 \ Ops Bias Correction Freeport Outflow</v>
      </c>
    </row>
    <row r="601" spans="1:9" x14ac:dyDescent="0.25">
      <c r="A601" t="s">
        <v>1788</v>
      </c>
      <c r="B601" t="s">
        <v>5171</v>
      </c>
      <c r="C601" t="s">
        <v>3667</v>
      </c>
      <c r="D601" s="4">
        <f>IFERROR(
    _xlfn.XLOOKUP($H601,WEAP!$F:$F,WEAP!$A:$A),
    IF($I601="","",_xlfn.XLOOKUP($I601,WEAP!$G:$G,WEAP!$A:$A,""))
)</f>
        <v>13625</v>
      </c>
      <c r="E601" s="4" t="str">
        <f>IFERROR(
    _xlfn.XLOOKUP($H601,WEAP!$F:$F,WEAP!$B:$B),
    IF($I601="","",_xlfn.XLOOKUP($I601,WEAP!$G:$G,WEAP!$B:$B,""))
)</f>
        <v>Sacramento River 215 \ CalSim II Hydrology Adjustment Outflow Outflow</v>
      </c>
      <c r="F601" s="4" t="str">
        <f>IFERROR(
    _xlfn.XLOOKUP($H601,WEAP!$F:$F,WEAP!$C:$C),
    IF($I601="","",_xlfn.XLOOKUP($I601,WEAP!$G:$G,WEAP!$C:$C,""))
)</f>
        <v>taf</v>
      </c>
      <c r="G601" s="4" t="str">
        <f>IFERROR(
    _xlfn.XLOOKUP($H601,WEAP!$F:$F,WEAP!$E:$E),
    IF($I601="","",_xlfn.XLOOKUP($I601,WEAP!$G:$G,WEAP!$E:$E,""))
)</f>
        <v>Streamflow (below node or reach listed)</v>
      </c>
      <c r="H601" s="1" t="str">
        <f t="shared" si="18"/>
        <v>Sacramento River \ CalSim II Hydrology Adjustment Outflow Outflow</v>
      </c>
      <c r="I601" s="1" t="str">
        <f t="shared" si="19"/>
        <v>215 \ CalSim II Hydrology Adjustment Outflow Outflow</v>
      </c>
    </row>
    <row r="602" spans="1:9" x14ac:dyDescent="0.25">
      <c r="A602" t="s">
        <v>1787</v>
      </c>
      <c r="B602" t="s">
        <v>5172</v>
      </c>
      <c r="C602" t="s">
        <v>3667</v>
      </c>
      <c r="D602" s="4">
        <f>IFERROR(
    _xlfn.XLOOKUP($H602,WEAP!$F:$F,WEAP!$A:$A),
    IF($I602="","",_xlfn.XLOOKUP($I602,WEAP!$G:$G,WEAP!$A:$A,""))
)</f>
        <v>7839</v>
      </c>
      <c r="E602" s="4" t="str">
        <f>IFERROR(
    _xlfn.XLOOKUP($H602,WEAP!$F:$F,WEAP!$B:$B),
    IF($I602="","",_xlfn.XLOOKUP($I602,WEAP!$G:$G,WEAP!$B:$B,""))
)</f>
        <v>Sacramento River 223 \ Sacramento River RM 041</v>
      </c>
      <c r="F602" s="4" t="str">
        <f>IFERROR(
    _xlfn.XLOOKUP($H602,WEAP!$F:$F,WEAP!$C:$C),
    IF($I602="","",_xlfn.XLOOKUP($I602,WEAP!$G:$G,WEAP!$C:$C,""))
)</f>
        <v>taf</v>
      </c>
      <c r="G602" s="4" t="str">
        <f>IFERROR(
    _xlfn.XLOOKUP($H602,WEAP!$F:$F,WEAP!$E:$E),
    IF($I602="","",_xlfn.XLOOKUP($I602,WEAP!$G:$G,WEAP!$E:$E,""))
)</f>
        <v>Streamflow (below node or reach listed)</v>
      </c>
      <c r="H602" s="1" t="str">
        <f t="shared" si="18"/>
        <v>Sacramento River \ Sacramento River RM 041</v>
      </c>
      <c r="I602" s="1" t="str">
        <f t="shared" si="19"/>
        <v>223 \ Sacramento River RM 041</v>
      </c>
    </row>
    <row r="603" spans="1:9" x14ac:dyDescent="0.25">
      <c r="A603" t="s">
        <v>1783</v>
      </c>
      <c r="B603" t="s">
        <v>5174</v>
      </c>
      <c r="C603" t="s">
        <v>3667</v>
      </c>
      <c r="D603" s="4">
        <f>IFERROR(
    _xlfn.XLOOKUP($H603,WEAP!$F:$F,WEAP!$A:$A),
    IF($I603="","",_xlfn.XLOOKUP($I603,WEAP!$G:$G,WEAP!$A:$A,""))
)</f>
        <v>9424</v>
      </c>
      <c r="E603" s="4" t="str">
        <f>IFERROR(
    _xlfn.XLOOKUP($H603,WEAP!$F:$F,WEAP!$B:$B),
    IF($I603="","",_xlfn.XLOOKUP($I603,WEAP!$G:$G,WEAP!$B:$B,""))
)</f>
        <v>Sacramento River 239 \ SR Sacramento River above Rio Vista Gauge</v>
      </c>
      <c r="F603" s="4" t="str">
        <f>IFERROR(
    _xlfn.XLOOKUP($H603,WEAP!$F:$F,WEAP!$C:$C),
    IF($I603="","",_xlfn.XLOOKUP($I603,WEAP!$G:$G,WEAP!$C:$C,""))
)</f>
        <v>taf</v>
      </c>
      <c r="G603" s="4" t="str">
        <f>IFERROR(
    _xlfn.XLOOKUP($H603,WEAP!$F:$F,WEAP!$E:$E),
    IF($I603="","",_xlfn.XLOOKUP($I603,WEAP!$G:$G,WEAP!$E:$E,""))
)</f>
        <v>Streamflow (below node or reach listed)</v>
      </c>
      <c r="H603" s="1" t="str">
        <f t="shared" si="18"/>
        <v>Sacramento River \ SR Sacramento River above Rio Vista Gauge</v>
      </c>
      <c r="I603" s="1" t="str">
        <f t="shared" si="19"/>
        <v>239 \ SR Sacramento River above Rio Vista Gauge</v>
      </c>
    </row>
    <row r="604" spans="1:9" x14ac:dyDescent="0.25">
      <c r="A604" t="s">
        <v>7241</v>
      </c>
      <c r="B604" t="s">
        <v>4409</v>
      </c>
      <c r="C604" t="s">
        <v>3667</v>
      </c>
      <c r="D604" s="4">
        <f>IFERROR(
    _xlfn.XLOOKUP($H604,WEAP!$F:$F,WEAP!$A:$A),
    IF($I604="","",_xlfn.XLOOKUP($I604,WEAP!$G:$G,WEAP!$A:$A,""))
)</f>
        <v>12537</v>
      </c>
      <c r="E604" s="4" t="str">
        <f>IFERROR(
    _xlfn.XLOOKUP($H604,WEAP!$F:$F,WEAP!$B:$B),
    IF($I604="","",_xlfn.XLOOKUP($I604,WEAP!$G:$G,WEAP!$B:$B,""))
)</f>
        <v>Sacramento River 271 \ SWRCB Delta</v>
      </c>
      <c r="F604" s="4" t="str">
        <f>IFERROR(
    _xlfn.XLOOKUP($H604,WEAP!$F:$F,WEAP!$C:$C),
    IF($I604="","",_xlfn.XLOOKUP($I604,WEAP!$G:$G,WEAP!$C:$C,""))
)</f>
        <v>taf</v>
      </c>
      <c r="G604" s="4" t="str">
        <f>IFERROR(
    _xlfn.XLOOKUP($H604,WEAP!$F:$F,WEAP!$E:$E),
    IF($I604="","",_xlfn.XLOOKUP($I604,WEAP!$G:$G,WEAP!$E:$E,""))
)</f>
        <v>Streamflow (below node or reach listed)</v>
      </c>
      <c r="H604" s="1" t="str">
        <f t="shared" si="18"/>
        <v>Sacramento River \ SWRCB Delta</v>
      </c>
      <c r="I604" s="1" t="str">
        <f t="shared" si="19"/>
        <v>271 \ SWRCB Delta</v>
      </c>
    </row>
    <row r="605" spans="1:9" x14ac:dyDescent="0.25">
      <c r="A605" t="s">
        <v>1700</v>
      </c>
      <c r="B605" t="s">
        <v>4924</v>
      </c>
      <c r="C605" t="s">
        <v>3667</v>
      </c>
      <c r="D605" s="4">
        <f>IFERROR(
    _xlfn.XLOOKUP($H605,WEAP!$F:$F,WEAP!$A:$A),
    IF($I605="","",_xlfn.XLOOKUP($I605,WEAP!$G:$G,WEAP!$A:$A,""))
)</f>
        <v>4963</v>
      </c>
      <c r="E605" s="4" t="str">
        <f>IFERROR(
    _xlfn.XLOOKUP($H605,WEAP!$F:$F,WEAP!$B:$B),
    IF($I605="","",_xlfn.XLOOKUP($I605,WEAP!$G:$G,WEAP!$B:$B,""))
)</f>
        <v>Little Stony Creek   7 \ East Park Reservoir</v>
      </c>
      <c r="F605" s="4" t="str">
        <f>IFERROR(
    _xlfn.XLOOKUP($H605,WEAP!$F:$F,WEAP!$C:$C),
    IF($I605="","",_xlfn.XLOOKUP($I605,WEAP!$G:$G,WEAP!$C:$C,""))
)</f>
        <v>taf</v>
      </c>
      <c r="G605" s="4" t="str">
        <f>IFERROR(
    _xlfn.XLOOKUP($H605,WEAP!$F:$F,WEAP!$E:$E),
    IF($I605="","",_xlfn.XLOOKUP($I605,WEAP!$G:$G,WEAP!$E:$E,""))
)</f>
        <v>Streamflow (below node or reach listed)</v>
      </c>
      <c r="H605" s="1" t="str">
        <f t="shared" si="18"/>
        <v>Little Stony Creek \ East Park Reservoir</v>
      </c>
      <c r="I605" s="1" t="str">
        <f t="shared" si="19"/>
        <v>7 \ East Park Reservoir</v>
      </c>
    </row>
    <row r="606" spans="1:9" x14ac:dyDescent="0.25">
      <c r="A606" t="s">
        <v>1815</v>
      </c>
      <c r="B606" t="s">
        <v>4950</v>
      </c>
      <c r="C606" t="s">
        <v>3667</v>
      </c>
      <c r="D606" s="4">
        <f>IFERROR(
    _xlfn.XLOOKUP($H606,WEAP!$F:$F,WEAP!$A:$A),
    IF($I606="","",_xlfn.XLOOKUP($I606,WEAP!$G:$G,WEAP!$A:$A,""))
)</f>
        <v>4955</v>
      </c>
      <c r="E606" s="4" t="str">
        <f>IFERROR(
    _xlfn.XLOOKUP($H606,WEAP!$F:$F,WEAP!$B:$B),
    IF($I606="","",_xlfn.XLOOKUP($I606,WEAP!$G:$G,WEAP!$B:$B,""))
)</f>
        <v>Stony Creek  11 \ Stony Gorge Reservoir</v>
      </c>
      <c r="F606" s="4" t="str">
        <f>IFERROR(
    _xlfn.XLOOKUP($H606,WEAP!$F:$F,WEAP!$C:$C),
    IF($I606="","",_xlfn.XLOOKUP($I606,WEAP!$G:$G,WEAP!$C:$C,""))
)</f>
        <v>taf</v>
      </c>
      <c r="G606" s="4" t="str">
        <f>IFERROR(
    _xlfn.XLOOKUP($H606,WEAP!$F:$F,WEAP!$E:$E),
    IF($I606="","",_xlfn.XLOOKUP($I606,WEAP!$G:$G,WEAP!$E:$E,""))
)</f>
        <v>Streamflow (below node or reach listed)</v>
      </c>
      <c r="H606" s="1" t="str">
        <f t="shared" si="18"/>
        <v>Stony Creek \ Stony Gorge Reservoir</v>
      </c>
      <c r="I606" s="1" t="str">
        <f t="shared" si="19"/>
        <v>11 \ Stony Gorge Reservoir</v>
      </c>
    </row>
    <row r="607" spans="1:9" x14ac:dyDescent="0.25">
      <c r="A607" t="s">
        <v>1624</v>
      </c>
      <c r="B607" t="s">
        <v>4951</v>
      </c>
      <c r="C607" t="s">
        <v>3667</v>
      </c>
      <c r="D607" s="4">
        <f>IFERROR(
    _xlfn.XLOOKUP($H607,WEAP!$F:$F,WEAP!$A:$A),
    IF($I607="","",_xlfn.XLOOKUP($I607,WEAP!$G:$G,WEAP!$A:$A,""))
)</f>
        <v>1338</v>
      </c>
      <c r="E607" s="4" t="str">
        <f>IFERROR(
    _xlfn.XLOOKUP($H607,WEAP!$F:$F,WEAP!$B:$B),
    IF($I607="","",_xlfn.XLOOKUP($I607,WEAP!$G:$G,WEAP!$B:$B,""))
)</f>
        <v>Stony Creek  25 \ Black Butte Reservoir</v>
      </c>
      <c r="F607" s="4" t="str">
        <f>IFERROR(
    _xlfn.XLOOKUP($H607,WEAP!$F:$F,WEAP!$C:$C),
    IF($I607="","",_xlfn.XLOOKUP($I607,WEAP!$G:$G,WEAP!$C:$C,""))
)</f>
        <v>taf</v>
      </c>
      <c r="G607" s="4" t="str">
        <f>IFERROR(
    _xlfn.XLOOKUP($H607,WEAP!$F:$F,WEAP!$E:$E),
    IF($I607="","",_xlfn.XLOOKUP($I607,WEAP!$G:$G,WEAP!$E:$E,""))
)</f>
        <v>Streamflow (below node or reach listed)</v>
      </c>
      <c r="H607" s="1" t="str">
        <f t="shared" si="18"/>
        <v>Stony Creek \ Black Butte Reservoir</v>
      </c>
      <c r="I607" s="1" t="str">
        <f t="shared" si="19"/>
        <v>25 \ Black Butte Reservoir</v>
      </c>
    </row>
    <row r="608" spans="1:9" x14ac:dyDescent="0.25">
      <c r="A608" t="s">
        <v>1843</v>
      </c>
      <c r="B608" t="s">
        <v>7305</v>
      </c>
      <c r="C608" t="s">
        <v>3667</v>
      </c>
      <c r="D608" s="4">
        <f>IFERROR(
    _xlfn.XLOOKUP($H608,WEAP!$F:$F,WEAP!$A:$A),
    IF($I608="","",_xlfn.XLOOKUP($I608,WEAP!$G:$G,WEAP!$A:$A,""))
)</f>
        <v>12502</v>
      </c>
      <c r="E608" s="4" t="str">
        <f>IFERROR(
    _xlfn.XLOOKUP($H608,WEAP!$F:$F,WEAP!$B:$B),
    IF($I608="","",_xlfn.XLOOKUP($I608,WEAP!$G:$G,WEAP!$B:$B,""))
)</f>
        <v>Stony Creek  45 \ SWRCB Stony Creek</v>
      </c>
      <c r="F608" s="4" t="str">
        <f>IFERROR(
    _xlfn.XLOOKUP($H608,WEAP!$F:$F,WEAP!$C:$C),
    IF($I608="","",_xlfn.XLOOKUP($I608,WEAP!$G:$G,WEAP!$C:$C,""))
)</f>
        <v>taf</v>
      </c>
      <c r="G608" s="4" t="str">
        <f>IFERROR(
    _xlfn.XLOOKUP($H608,WEAP!$F:$F,WEAP!$E:$E),
    IF($I608="","",_xlfn.XLOOKUP($I608,WEAP!$G:$G,WEAP!$E:$E,""))
)</f>
        <v>Streamflow (below node or reach listed)</v>
      </c>
      <c r="H608" s="1" t="str">
        <f t="shared" si="18"/>
        <v>Stony Creek \ SWRCB Stony Creek</v>
      </c>
      <c r="I608" s="1" t="str">
        <f t="shared" si="19"/>
        <v>43 \ SWRCB Stony Creek</v>
      </c>
    </row>
    <row r="609" spans="1:9" x14ac:dyDescent="0.25">
      <c r="A609" t="s">
        <v>1636</v>
      </c>
      <c r="B609" t="s">
        <v>3959</v>
      </c>
      <c r="C609" t="s">
        <v>3667</v>
      </c>
      <c r="D609" s="4">
        <f>IFERROR(
    _xlfn.XLOOKUP($H609,WEAP!$F:$F,WEAP!$A:$A),
    IF($I609="","",_xlfn.XLOOKUP($I609,WEAP!$G:$G,WEAP!$A:$A,""))
)</f>
        <v>12403</v>
      </c>
      <c r="E609" s="4" t="str">
        <f>IFERROR(
    _xlfn.XLOOKUP($H609,WEAP!$F:$F,WEAP!$B:$B),
    IF($I609="","",_xlfn.XLOOKUP($I609,WEAP!$G:$G,WEAP!$B:$B,""))
)</f>
        <v>Butte Slough Outfall Gates   0 \ Headflow</v>
      </c>
      <c r="F609" s="4" t="str">
        <f>IFERROR(
    _xlfn.XLOOKUP($H609,WEAP!$F:$F,WEAP!$C:$C),
    IF($I609="","",_xlfn.XLOOKUP($I609,WEAP!$G:$G,WEAP!$C:$C,""))
)</f>
        <v>taf</v>
      </c>
      <c r="G609" s="4" t="str">
        <f>IFERROR(
    _xlfn.XLOOKUP($H609,WEAP!$F:$F,WEAP!$E:$E),
    IF($I609="","",_xlfn.XLOOKUP($I609,WEAP!$G:$G,WEAP!$E:$E,""))
)</f>
        <v>Streamflow (below node or reach listed)</v>
      </c>
      <c r="H609" s="1" t="str">
        <f t="shared" si="18"/>
        <v>Butte Slough Outfall Gates \ Headflow</v>
      </c>
      <c r="I609" s="1" t="str">
        <f t="shared" si="19"/>
        <v/>
      </c>
    </row>
    <row r="610" spans="1:9" x14ac:dyDescent="0.25">
      <c r="A610" t="s">
        <v>1841</v>
      </c>
      <c r="B610" t="s">
        <v>3982</v>
      </c>
      <c r="C610" t="s">
        <v>3667</v>
      </c>
      <c r="D610" s="4">
        <f>IFERROR(
    _xlfn.XLOOKUP($H610,WEAP!$F:$F,WEAP!$A:$A),
    IF($I610="","",_xlfn.XLOOKUP($I610,WEAP!$G:$G,WEAP!$A:$A,""))
)</f>
        <v>12425</v>
      </c>
      <c r="E610" s="4" t="str">
        <f>IFERROR(
    _xlfn.XLOOKUP($H610,WEAP!$F:$F,WEAP!$B:$B),
    IF($I610="","",_xlfn.XLOOKUP($I610,WEAP!$G:$G,WEAP!$B:$B,""))
)</f>
        <v>Sutter Bypass  16 \ Reach</v>
      </c>
      <c r="F610" s="4" t="str">
        <f>IFERROR(
    _xlfn.XLOOKUP($H610,WEAP!$F:$F,WEAP!$C:$C),
    IF($I610="","",_xlfn.XLOOKUP($I610,WEAP!$G:$G,WEAP!$C:$C,""))
)</f>
        <v>taf</v>
      </c>
      <c r="G610" s="4" t="str">
        <f>IFERROR(
    _xlfn.XLOOKUP($H610,WEAP!$F:$F,WEAP!$E:$E),
    IF($I610="","",_xlfn.XLOOKUP($I610,WEAP!$G:$G,WEAP!$E:$E,""))
)</f>
        <v>Streamflow (below node or reach listed)</v>
      </c>
      <c r="H610" s="1" t="str">
        <f t="shared" si="18"/>
        <v>Sutter Bypass 16 \ Reach</v>
      </c>
      <c r="I610" s="1" t="str">
        <f t="shared" si="19"/>
        <v/>
      </c>
    </row>
    <row r="611" spans="1:9" x14ac:dyDescent="0.25">
      <c r="A611" t="s">
        <v>1150</v>
      </c>
      <c r="B611" t="s">
        <v>5199</v>
      </c>
      <c r="C611" t="s">
        <v>3667</v>
      </c>
      <c r="D611" s="4">
        <f>IFERROR(
    _xlfn.XLOOKUP($H611,WEAP!$F:$F,WEAP!$A:$A),
    IF($I611="","",_xlfn.XLOOKUP($I611,WEAP!$G:$G,WEAP!$A:$A,""))
)</f>
        <v>6356</v>
      </c>
      <c r="E611" s="4" t="str">
        <f>IFERROR(
    _xlfn.XLOOKUP($H611,WEAP!$F:$F,WEAP!$B:$B),
    IF($I611="","",_xlfn.XLOOKUP($I611,WEAP!$G:$G,WEAP!$B:$B,""))
)</f>
        <v>Trinity River   7 \ I_TRNTY Inflow</v>
      </c>
      <c r="F611" s="4" t="str">
        <f>IFERROR(
    _xlfn.XLOOKUP($H611,WEAP!$F:$F,WEAP!$C:$C),
    IF($I611="","",_xlfn.XLOOKUP($I611,WEAP!$G:$G,WEAP!$C:$C,""))
)</f>
        <v>taf</v>
      </c>
      <c r="G611" s="4" t="str">
        <f>IFERROR(
    _xlfn.XLOOKUP($H611,WEAP!$F:$F,WEAP!$E:$E),
    IF($I611="","",_xlfn.XLOOKUP($I611,WEAP!$G:$G,WEAP!$E:$E,""))
)</f>
        <v>Streamflow (below node or reach listed)</v>
      </c>
      <c r="H611" s="1" t="str">
        <f t="shared" si="18"/>
        <v>Trinity River \ I_TRNTY Inflow</v>
      </c>
      <c r="I611" s="1" t="str">
        <f t="shared" si="19"/>
        <v>7 \ I_TRNTY Inflow</v>
      </c>
    </row>
    <row r="612" spans="1:9" x14ac:dyDescent="0.25">
      <c r="A612" t="s">
        <v>1862</v>
      </c>
      <c r="B612" t="s">
        <v>4952</v>
      </c>
      <c r="C612" t="s">
        <v>3667</v>
      </c>
      <c r="D612" s="4">
        <f>IFERROR(
    _xlfn.XLOOKUP($H612,WEAP!$F:$F,WEAP!$A:$A),
    IF($I612="","",_xlfn.XLOOKUP($I612,WEAP!$G:$G,WEAP!$A:$A,""))
)</f>
        <v>1334</v>
      </c>
      <c r="E612" s="4" t="str">
        <f>IFERROR(
    _xlfn.XLOOKUP($H612,WEAP!$F:$F,WEAP!$B:$B),
    IF($I612="","",_xlfn.XLOOKUP($I612,WEAP!$G:$G,WEAP!$B:$B,""))
)</f>
        <v>Trinity River   9 \ Trinity Reservoir</v>
      </c>
      <c r="F612" s="4" t="str">
        <f>IFERROR(
    _xlfn.XLOOKUP($H612,WEAP!$F:$F,WEAP!$C:$C),
    IF($I612="","",_xlfn.XLOOKUP($I612,WEAP!$G:$G,WEAP!$C:$C,""))
)</f>
        <v>taf</v>
      </c>
      <c r="G612" s="4" t="str">
        <f>IFERROR(
    _xlfn.XLOOKUP($H612,WEAP!$F:$F,WEAP!$E:$E),
    IF($I612="","",_xlfn.XLOOKUP($I612,WEAP!$G:$G,WEAP!$E:$E,""))
)</f>
        <v>Streamflow (below node or reach listed)</v>
      </c>
      <c r="H612" s="1" t="str">
        <f t="shared" si="18"/>
        <v>Trinity River \ Trinity Reservoir</v>
      </c>
      <c r="I612" s="1" t="str">
        <f t="shared" si="19"/>
        <v>9 \ Trinity Reservoir</v>
      </c>
    </row>
    <row r="613" spans="1:9" x14ac:dyDescent="0.25">
      <c r="A613" t="s">
        <v>2034</v>
      </c>
      <c r="B613" t="s">
        <v>4277</v>
      </c>
      <c r="C613" t="s">
        <v>3667</v>
      </c>
      <c r="D613" s="4">
        <f>IFERROR(
    _xlfn.XLOOKUP($H613,WEAP!$F:$F,WEAP!$A:$A),
    IF($I613="","",_xlfn.XLOOKUP($I613,WEAP!$G:$G,WEAP!$A:$A,""))
)</f>
        <v>11833</v>
      </c>
      <c r="E613" s="4" t="str">
        <f>IFERROR(
    _xlfn.XLOOKUP($H613,WEAP!$F:$F,WEAP!$B:$B),
    IF($I613="","",_xlfn.XLOOKUP($I613,WEAP!$G:$G,WEAP!$B:$B,""))
)</f>
        <v>Clear Creek Tunnel   0 \ Headflow</v>
      </c>
      <c r="F613" s="4" t="str">
        <f>IFERROR(
    _xlfn.XLOOKUP($H613,WEAP!$F:$F,WEAP!$C:$C),
    IF($I613="","",_xlfn.XLOOKUP($I613,WEAP!$G:$G,WEAP!$C:$C,""))
)</f>
        <v>taf</v>
      </c>
      <c r="G613" s="4" t="str">
        <f>IFERROR(
    _xlfn.XLOOKUP($H613,WEAP!$F:$F,WEAP!$E:$E),
    IF($I613="","",_xlfn.XLOOKUP($I613,WEAP!$G:$G,WEAP!$E:$E,""))
)</f>
        <v>Streamflow (below node or reach listed)</v>
      </c>
      <c r="H613" s="1" t="str">
        <f t="shared" si="18"/>
        <v>Clear Creek Tunnel \ Headflow</v>
      </c>
      <c r="I613" s="1" t="str">
        <f t="shared" si="19"/>
        <v/>
      </c>
    </row>
    <row r="614" spans="1:9" x14ac:dyDescent="0.25">
      <c r="A614" t="s">
        <v>1861</v>
      </c>
      <c r="B614" t="s">
        <v>4953</v>
      </c>
      <c r="C614" t="s">
        <v>3667</v>
      </c>
      <c r="D614" s="4">
        <f>IFERROR(
    _xlfn.XLOOKUP($H614,WEAP!$F:$F,WEAP!$A:$A),
    IF($I614="","",_xlfn.XLOOKUP($I614,WEAP!$G:$G,WEAP!$A:$A,""))
)</f>
        <v>5582</v>
      </c>
      <c r="E614" s="4" t="str">
        <f>IFERROR(
    _xlfn.XLOOKUP($H614,WEAP!$F:$F,WEAP!$B:$B),
    IF($I614="","",_xlfn.XLOOKUP($I614,WEAP!$G:$G,WEAP!$B:$B,""))
)</f>
        <v>Trinity River  21 \ Lewiston Lake</v>
      </c>
      <c r="F614" s="4" t="str">
        <f>IFERROR(
    _xlfn.XLOOKUP($H614,WEAP!$F:$F,WEAP!$C:$C),
    IF($I614="","",_xlfn.XLOOKUP($I614,WEAP!$G:$G,WEAP!$C:$C,""))
)</f>
        <v>taf</v>
      </c>
      <c r="G614" s="4" t="str">
        <f>IFERROR(
    _xlfn.XLOOKUP($H614,WEAP!$F:$F,WEAP!$E:$E),
    IF($I614="","",_xlfn.XLOOKUP($I614,WEAP!$G:$G,WEAP!$E:$E,""))
)</f>
        <v>Streamflow (below node or reach listed)</v>
      </c>
      <c r="H614" s="1" t="str">
        <f t="shared" si="18"/>
        <v>Trinity River \ Lewiston Lake</v>
      </c>
      <c r="I614" s="1" t="str">
        <f t="shared" si="19"/>
        <v>21 \ Lewiston Lake</v>
      </c>
    </row>
    <row r="615" spans="1:9" x14ac:dyDescent="0.25">
      <c r="A615" t="s">
        <v>1873</v>
      </c>
      <c r="B615" t="s">
        <v>5202</v>
      </c>
      <c r="C615" t="s">
        <v>3667</v>
      </c>
      <c r="D615" s="4">
        <f>IFERROR(
    _xlfn.XLOOKUP($H615,WEAP!$F:$F,WEAP!$A:$A),
    IF($I615="","",_xlfn.XLOOKUP($I615,WEAP!$G:$G,WEAP!$A:$A,""))
)</f>
        <v>4865</v>
      </c>
      <c r="E615" s="4" t="str">
        <f>IFERROR(
    _xlfn.XLOOKUP($H615,WEAP!$F:$F,WEAP!$B:$B),
    IF($I615="","",_xlfn.XLOOKUP($I615,WEAP!$G:$G,WEAP!$B:$B,""))
)</f>
        <v>Yolo Bypass   9 \ Cache Creek Inflow to Yolo Bypass RM 032</v>
      </c>
      <c r="F615" s="4" t="str">
        <f>IFERROR(
    _xlfn.XLOOKUP($H615,WEAP!$F:$F,WEAP!$C:$C),
    IF($I615="","",_xlfn.XLOOKUP($I615,WEAP!$G:$G,WEAP!$C:$C,""))
)</f>
        <v>taf</v>
      </c>
      <c r="G615" s="4" t="str">
        <f>IFERROR(
    _xlfn.XLOOKUP($H615,WEAP!$F:$F,WEAP!$E:$E),
    IF($I615="","",_xlfn.XLOOKUP($I615,WEAP!$G:$G,WEAP!$E:$E,""))
)</f>
        <v>Streamflow (below node or reach listed)</v>
      </c>
      <c r="H615" s="1" t="str">
        <f t="shared" si="18"/>
        <v>Yolo Bypass \ Cache Creek Inflow to Yolo Bypass RM 032</v>
      </c>
      <c r="I615" s="1" t="str">
        <f t="shared" si="19"/>
        <v>9 \ Cache Creek Inflow to Yolo Bypass RM 032</v>
      </c>
    </row>
    <row r="616" spans="1:9" x14ac:dyDescent="0.25">
      <c r="A616" t="s">
        <v>1872</v>
      </c>
      <c r="B616" t="s">
        <v>4411</v>
      </c>
      <c r="C616" t="s">
        <v>3667</v>
      </c>
      <c r="D616" s="4">
        <f>IFERROR(
    _xlfn.XLOOKUP($H616,WEAP!$F:$F,WEAP!$A:$A),
    IF($I616="","",_xlfn.XLOOKUP($I616,WEAP!$G:$G,WEAP!$A:$A,""))
)</f>
        <v>1289</v>
      </c>
      <c r="E616" s="4" t="str">
        <f>IFERROR(
    _xlfn.XLOOKUP($H616,WEAP!$F:$F,WEAP!$B:$B),
    IF($I616="","",_xlfn.XLOOKUP($I616,WEAP!$G:$G,WEAP!$B:$B,""))
)</f>
        <v>Yolo Bypass  22 \ Reach</v>
      </c>
      <c r="F616" s="4" t="str">
        <f>IFERROR(
    _xlfn.XLOOKUP($H616,WEAP!$F:$F,WEAP!$C:$C),
    IF($I616="","",_xlfn.XLOOKUP($I616,WEAP!$G:$G,WEAP!$C:$C,""))
)</f>
        <v>taf</v>
      </c>
      <c r="G616" s="4" t="str">
        <f>IFERROR(
    _xlfn.XLOOKUP($H616,WEAP!$F:$F,WEAP!$E:$E),
    IF($I616="","",_xlfn.XLOOKUP($I616,WEAP!$G:$G,WEAP!$E:$E,""))
)</f>
        <v>Streamflow (below node or reach listed)</v>
      </c>
      <c r="H616" s="1" t="str">
        <f t="shared" si="18"/>
        <v>Yolo Bypass 22 \ Reach</v>
      </c>
      <c r="I616" s="1" t="str">
        <f t="shared" si="19"/>
        <v/>
      </c>
    </row>
    <row r="617" spans="1:9" x14ac:dyDescent="0.25">
      <c r="A617" t="s">
        <v>1879</v>
      </c>
      <c r="B617" t="s">
        <v>7301</v>
      </c>
      <c r="C617" t="s">
        <v>3667</v>
      </c>
      <c r="D617" s="4">
        <f>IFERROR(
    _xlfn.XLOOKUP($H617,WEAP!$F:$F,WEAP!$A:$A),
    IF($I617="","",_xlfn.XLOOKUP($I617,WEAP!$G:$G,WEAP!$A:$A,""))
)</f>
        <v>12584</v>
      </c>
      <c r="E617" s="4" t="str">
        <f>IFERROR(
    _xlfn.XLOOKUP($H617,WEAP!$F:$F,WEAP!$B:$B),
    IF($I617="","",_xlfn.XLOOKUP($I617,WEAP!$G:$G,WEAP!$B:$B,""))
)</f>
        <v>Yuba River  43 \ SWRCB Englebright</v>
      </c>
      <c r="F617" s="4" t="str">
        <f>IFERROR(
    _xlfn.XLOOKUP($H617,WEAP!$F:$F,WEAP!$C:$C),
    IF($I617="","",_xlfn.XLOOKUP($I617,WEAP!$G:$G,WEAP!$C:$C,""))
)</f>
        <v>taf</v>
      </c>
      <c r="G617" s="4" t="str">
        <f>IFERROR(
    _xlfn.XLOOKUP($H617,WEAP!$F:$F,WEAP!$E:$E),
    IF($I617="","",_xlfn.XLOOKUP($I617,WEAP!$G:$G,WEAP!$E:$E,""))
)</f>
        <v>Streamflow (below node or reach listed)</v>
      </c>
      <c r="H617" s="1" t="str">
        <f t="shared" si="18"/>
        <v>Yuba River \ SWRCB Englebright</v>
      </c>
      <c r="I617" s="1" t="str">
        <f t="shared" si="19"/>
        <v>41 \ SWRCB Englebright</v>
      </c>
    </row>
    <row r="618" spans="1:9" x14ac:dyDescent="0.25">
      <c r="A618" t="s">
        <v>7785</v>
      </c>
      <c r="B618" t="s">
        <v>5182</v>
      </c>
      <c r="C618" t="s">
        <v>3667</v>
      </c>
      <c r="D618" s="4">
        <f>IFERROR(
    _xlfn.XLOOKUP($H618,WEAP!$F:$F,WEAP!$A:$A),
    IF($I618="","",_xlfn.XLOOKUP($I618,WEAP!$G:$G,WEAP!$A:$A,""))
)</f>
        <v>4971</v>
      </c>
      <c r="E618" s="4" t="str">
        <f>IFERROR(
    _xlfn.XLOOKUP($H618,WEAP!$F:$F,WEAP!$B:$B),
    IF($I618="","",_xlfn.XLOOKUP($I618,WEAP!$G:$G,WEAP!$B:$B,""))
)</f>
        <v>Slate Creek   7 \ Slate Creek Tunnel Outflow</v>
      </c>
      <c r="F618" s="4" t="str">
        <f>IFERROR(
    _xlfn.XLOOKUP($H618,WEAP!$F:$F,WEAP!$C:$C),
    IF($I618="","",_xlfn.XLOOKUP($I618,WEAP!$G:$G,WEAP!$C:$C,""))
)</f>
        <v>taf</v>
      </c>
      <c r="G618" s="4" t="str">
        <f>IFERROR(
    _xlfn.XLOOKUP($H618,WEAP!$F:$F,WEAP!$E:$E),
    IF($I618="","",_xlfn.XLOOKUP($I618,WEAP!$G:$G,WEAP!$E:$E,""))
)</f>
        <v>Streamflow (below node or reach listed)</v>
      </c>
      <c r="H618" s="1" t="str">
        <f t="shared" si="18"/>
        <v>Slate Creek \ Slate Creek Tunnel Outflow</v>
      </c>
      <c r="I618" s="1" t="str">
        <f t="shared" si="19"/>
        <v>7 \ Slate Creek Tunnel Outflow</v>
      </c>
    </row>
    <row r="619" spans="1:9" x14ac:dyDescent="0.25">
      <c r="A619" t="s">
        <v>7786</v>
      </c>
      <c r="B619" t="s">
        <v>4954</v>
      </c>
      <c r="C619" t="s">
        <v>3667</v>
      </c>
      <c r="D619" s="4">
        <f>IFERROR(
    _xlfn.XLOOKUP($H619,WEAP!$F:$F,WEAP!$A:$A),
    IF($I619="","",_xlfn.XLOOKUP($I619,WEAP!$G:$G,WEAP!$A:$A,""))
)</f>
        <v>1363</v>
      </c>
      <c r="E619" s="4" t="str">
        <f>IFERROR(
    _xlfn.XLOOKUP($H619,WEAP!$F:$F,WEAP!$B:$B),
    IF($I619="","",_xlfn.XLOOKUP($I619,WEAP!$G:$G,WEAP!$B:$B,""))
)</f>
        <v>Yuba River  21 \ New Bullards Bar Reservoir</v>
      </c>
      <c r="F619" s="4" t="str">
        <f>IFERROR(
    _xlfn.XLOOKUP($H619,WEAP!$F:$F,WEAP!$C:$C),
    IF($I619="","",_xlfn.XLOOKUP($I619,WEAP!$G:$G,WEAP!$C:$C,""))
)</f>
        <v>taf</v>
      </c>
      <c r="G619" s="4" t="str">
        <f>IFERROR(
    _xlfn.XLOOKUP($H619,WEAP!$F:$F,WEAP!$E:$E),
    IF($I619="","",_xlfn.XLOOKUP($I619,WEAP!$G:$G,WEAP!$E:$E,""))
)</f>
        <v>Streamflow (below node or reach listed)</v>
      </c>
      <c r="H619" s="1" t="str">
        <f t="shared" si="18"/>
        <v>Yuba River \ New Bullards Bar Reservoir</v>
      </c>
      <c r="I619" s="1" t="str">
        <f t="shared" si="19"/>
        <v>21 \ New Bullards Bar Reservoir</v>
      </c>
    </row>
    <row r="620" spans="1:9" x14ac:dyDescent="0.25">
      <c r="A620" t="s">
        <v>7787</v>
      </c>
      <c r="B620" t="s">
        <v>5123</v>
      </c>
      <c r="C620" t="s">
        <v>3667</v>
      </c>
      <c r="D620" s="4">
        <f>IFERROR(
    _xlfn.XLOOKUP($H620,WEAP!$F:$F,WEAP!$A:$A),
    IF($I620="","",_xlfn.XLOOKUP($I620,WEAP!$G:$G,WEAP!$A:$A,""))
)</f>
        <v>10816</v>
      </c>
      <c r="E620" s="4" t="str">
        <f>IFERROR(
    _xlfn.XLOOKUP($H620,WEAP!$F:$F,WEAP!$B:$B),
    IF($I620="","",_xlfn.XLOOKUP($I620,WEAP!$G:$G,WEAP!$B:$B,""))
)</f>
        <v>Middle Yuba River  13 \ Milton Bowman Tunnel Outflow</v>
      </c>
      <c r="F620" s="4" t="str">
        <f>IFERROR(
    _xlfn.XLOOKUP($H620,WEAP!$F:$F,WEAP!$C:$C),
    IF($I620="","",_xlfn.XLOOKUP($I620,WEAP!$G:$G,WEAP!$C:$C,""))
)</f>
        <v>taf</v>
      </c>
      <c r="G620" s="4" t="str">
        <f>IFERROR(
    _xlfn.XLOOKUP($H620,WEAP!$F:$F,WEAP!$E:$E),
    IF($I620="","",_xlfn.XLOOKUP($I620,WEAP!$G:$G,WEAP!$E:$E,""))
)</f>
        <v>Streamflow (below node or reach listed)</v>
      </c>
      <c r="H620" s="1" t="str">
        <f t="shared" si="18"/>
        <v>Middle Yuba River \ Milton Bowman Tunnel Outflow</v>
      </c>
      <c r="I620" s="1" t="str">
        <f t="shared" si="19"/>
        <v>13 \ Milton Bowman Tunnel Outflow</v>
      </c>
    </row>
    <row r="621" spans="1:9" x14ac:dyDescent="0.25">
      <c r="A621" t="s">
        <v>7788</v>
      </c>
      <c r="B621" t="s">
        <v>5124</v>
      </c>
      <c r="C621" t="s">
        <v>3667</v>
      </c>
      <c r="D621" s="4">
        <f>IFERROR(
    _xlfn.XLOOKUP($H621,WEAP!$F:$F,WEAP!$A:$A),
    IF($I621="","",_xlfn.XLOOKUP($I621,WEAP!$G:$G,WEAP!$A:$A,""))
)</f>
        <v>6926</v>
      </c>
      <c r="E621" s="4" t="str">
        <f>IFERROR(
    _xlfn.XLOOKUP($H621,WEAP!$F:$F,WEAP!$B:$B),
    IF($I621="","",_xlfn.XLOOKUP($I621,WEAP!$G:$G,WEAP!$B:$B,""))
)</f>
        <v>Middle Yuba River  23 \ Lohman Ridge Tunnel Outflow</v>
      </c>
      <c r="F621" s="4" t="str">
        <f>IFERROR(
    _xlfn.XLOOKUP($H621,WEAP!$F:$F,WEAP!$C:$C),
    IF($I621="","",_xlfn.XLOOKUP($I621,WEAP!$G:$G,WEAP!$C:$C,""))
)</f>
        <v>taf</v>
      </c>
      <c r="G621" s="4" t="str">
        <f>IFERROR(
    _xlfn.XLOOKUP($H621,WEAP!$F:$F,WEAP!$E:$E),
    IF($I621="","",_xlfn.XLOOKUP($I621,WEAP!$G:$G,WEAP!$E:$E,""))
)</f>
        <v>Streamflow (below node or reach listed)</v>
      </c>
      <c r="H621" s="1" t="str">
        <f t="shared" si="18"/>
        <v>Middle Yuba River \ Lohman Ridge Tunnel Outflow</v>
      </c>
      <c r="I621" s="1" t="str">
        <f t="shared" si="19"/>
        <v>23 \ Lohman Ridge Tunnel Outflow</v>
      </c>
    </row>
    <row r="622" spans="1:9" x14ac:dyDescent="0.25">
      <c r="A622" t="s">
        <v>7789</v>
      </c>
      <c r="B622" t="s">
        <v>5326</v>
      </c>
      <c r="C622" t="s">
        <v>3667</v>
      </c>
      <c r="D622" s="4">
        <f>IFERROR(
    _xlfn.XLOOKUP($H622,WEAP!$F:$F,WEAP!$A:$A),
    IF($I622="","",_xlfn.XLOOKUP($I622,WEAP!$G:$G,WEAP!$A:$A,""))
)</f>
        <v>6930</v>
      </c>
      <c r="E622" s="4" t="str">
        <f>IFERROR(
    _xlfn.XLOOKUP($H622,WEAP!$F:$F,WEAP!$B:$B),
    IF($I622="","",_xlfn.XLOOKUP($I622,WEAP!$G:$G,WEAP!$B:$B,""))
)</f>
        <v>Oregon Creek   7 \ Camptonville Tunnel Outflow</v>
      </c>
      <c r="F622" s="4" t="str">
        <f>IFERROR(
    _xlfn.XLOOKUP($H622,WEAP!$F:$F,WEAP!$C:$C),
    IF($I622="","",_xlfn.XLOOKUP($I622,WEAP!$G:$G,WEAP!$C:$C,""))
)</f>
        <v>taf</v>
      </c>
      <c r="G622" s="4" t="str">
        <f>IFERROR(
    _xlfn.XLOOKUP($H622,WEAP!$F:$F,WEAP!$E:$E),
    IF($I622="","",_xlfn.XLOOKUP($I622,WEAP!$G:$G,WEAP!$E:$E,""))
)</f>
        <v>Streamflow (below node or reach listed)</v>
      </c>
      <c r="H622" s="1" t="str">
        <f t="shared" si="18"/>
        <v>Oregon Creek \ Camptonville Tunnel Outflow</v>
      </c>
      <c r="I622" s="1" t="str">
        <f t="shared" si="19"/>
        <v>7 \ Camptonville Tunnel Outflow</v>
      </c>
    </row>
    <row r="623" spans="1:9" x14ac:dyDescent="0.25">
      <c r="A623" t="s">
        <v>7790</v>
      </c>
      <c r="B623" t="s">
        <v>4913</v>
      </c>
      <c r="C623" t="s">
        <v>3667</v>
      </c>
      <c r="D623" s="4">
        <f>IFERROR(
    _xlfn.XLOOKUP($H623,WEAP!$F:$F,WEAP!$A:$A),
    IF($I623="","",_xlfn.XLOOKUP($I623,WEAP!$G:$G,WEAP!$A:$A,""))
)</f>
        <v>10809</v>
      </c>
      <c r="E623" s="4" t="str">
        <f>IFERROR(
    _xlfn.XLOOKUP($H623,WEAP!$F:$F,WEAP!$B:$B),
    IF($I623="","",_xlfn.XLOOKUP($I623,WEAP!$G:$G,WEAP!$B:$B,""))
)</f>
        <v>Canyon Creek  13 \ Bowman Lake</v>
      </c>
      <c r="F623" s="4" t="str">
        <f>IFERROR(
    _xlfn.XLOOKUP($H623,WEAP!$F:$F,WEAP!$C:$C),
    IF($I623="","",_xlfn.XLOOKUP($I623,WEAP!$G:$G,WEAP!$C:$C,""))
)</f>
        <v>taf</v>
      </c>
      <c r="G623" s="4" t="str">
        <f>IFERROR(
    _xlfn.XLOOKUP($H623,WEAP!$F:$F,WEAP!$E:$E),
    IF($I623="","",_xlfn.XLOOKUP($I623,WEAP!$G:$G,WEAP!$E:$E,""))
)</f>
        <v>Streamflow (below node or reach listed)</v>
      </c>
      <c r="H623" s="1" t="str">
        <f t="shared" si="18"/>
        <v>Canyon Creek \ Bowman Lake</v>
      </c>
      <c r="I623" s="1" t="str">
        <f t="shared" si="19"/>
        <v>13 \ Bowman Lake</v>
      </c>
    </row>
    <row r="624" spans="1:9" x14ac:dyDescent="0.25">
      <c r="A624" t="s">
        <v>7791</v>
      </c>
      <c r="B624" t="s">
        <v>4918</v>
      </c>
      <c r="C624" t="s">
        <v>3667</v>
      </c>
      <c r="D624" s="4">
        <f>IFERROR(
    _xlfn.XLOOKUP($H624,WEAP!$F:$F,WEAP!$A:$A),
    IF($I624="","",_xlfn.XLOOKUP($I624,WEAP!$G:$G,WEAP!$A:$A,""))
)</f>
        <v>10822</v>
      </c>
      <c r="E624" s="4" t="str">
        <f>IFERROR(
    _xlfn.XLOOKUP($H624,WEAP!$F:$F,WEAP!$B:$B),
    IF($I624="","",_xlfn.XLOOKUP($I624,WEAP!$G:$G,WEAP!$B:$B,""))
)</f>
        <v>Fordyce Creek   5 \ Lake Fordyce</v>
      </c>
      <c r="F624" s="4" t="str">
        <f>IFERROR(
    _xlfn.XLOOKUP($H624,WEAP!$F:$F,WEAP!$C:$C),
    IF($I624="","",_xlfn.XLOOKUP($I624,WEAP!$G:$G,WEAP!$C:$C,""))
)</f>
        <v>taf</v>
      </c>
      <c r="G624" s="4" t="str">
        <f>IFERROR(
    _xlfn.XLOOKUP($H624,WEAP!$F:$F,WEAP!$E:$E),
    IF($I624="","",_xlfn.XLOOKUP($I624,WEAP!$G:$G,WEAP!$E:$E,""))
)</f>
        <v>Streamflow (below node or reach listed)</v>
      </c>
      <c r="H624" s="1" t="str">
        <f t="shared" si="18"/>
        <v>Fordyce Creek \ Lake Fordyce</v>
      </c>
      <c r="I624" s="1" t="str">
        <f t="shared" si="19"/>
        <v>5 \ Lake Fordyce</v>
      </c>
    </row>
    <row r="625" spans="1:9" x14ac:dyDescent="0.25">
      <c r="A625" t="s">
        <v>7792</v>
      </c>
      <c r="B625" t="s">
        <v>5193</v>
      </c>
      <c r="C625" t="s">
        <v>3667</v>
      </c>
      <c r="D625" s="4">
        <f>IFERROR(
    _xlfn.XLOOKUP($H625,WEAP!$F:$F,WEAP!$A:$A),
    IF($I625="","",_xlfn.XLOOKUP($I625,WEAP!$G:$G,WEAP!$A:$A,""))
)</f>
        <v>6304</v>
      </c>
      <c r="E625" s="4" t="str">
        <f>IFERROR(
    _xlfn.XLOOKUP($H625,WEAP!$F:$F,WEAP!$B:$B),
    IF($I625="","",_xlfn.XLOOKUP($I625,WEAP!$G:$G,WEAP!$B:$B,""))
)</f>
        <v>South Yuba River  21 \ I_SFY007 Inflow</v>
      </c>
      <c r="F625" s="4" t="str">
        <f>IFERROR(
    _xlfn.XLOOKUP($H625,WEAP!$F:$F,WEAP!$C:$C),
    IF($I625="","",_xlfn.XLOOKUP($I625,WEAP!$G:$G,WEAP!$C:$C,""))
)</f>
        <v>taf</v>
      </c>
      <c r="G625" s="4" t="str">
        <f>IFERROR(
    _xlfn.XLOOKUP($H625,WEAP!$F:$F,WEAP!$E:$E),
    IF($I625="","",_xlfn.XLOOKUP($I625,WEAP!$G:$G,WEAP!$E:$E,""))
)</f>
        <v>Streamflow (below node or reach listed)</v>
      </c>
      <c r="H625" s="1" t="str">
        <f t="shared" si="18"/>
        <v>South Yuba River \ I_SFY007 Inflow</v>
      </c>
      <c r="I625" s="1" t="str">
        <f t="shared" si="19"/>
        <v>21 \ I_SFY007 Inflow</v>
      </c>
    </row>
    <row r="626" spans="1:9" x14ac:dyDescent="0.25">
      <c r="A626" t="s">
        <v>1879</v>
      </c>
      <c r="B626" t="s">
        <v>7793</v>
      </c>
      <c r="C626" t="s">
        <v>3667</v>
      </c>
      <c r="D626" s="4">
        <f>IFERROR(
    _xlfn.XLOOKUP($H626,WEAP!$F:$F,WEAP!$A:$A),
    IF($I626="","",_xlfn.XLOOKUP($I626,WEAP!$G:$G,WEAP!$A:$A,""))
)</f>
        <v>4927</v>
      </c>
      <c r="E626" s="4" t="str">
        <f>IFERROR(
    _xlfn.XLOOKUP($H626,WEAP!$F:$F,WEAP!$B:$B),
    IF($I626="","",_xlfn.XLOOKUP($I626,WEAP!$G:$G,WEAP!$B:$B,""))
)</f>
        <v>Yuba River  39 \ Englebright Reservoir</v>
      </c>
      <c r="F626" s="4" t="str">
        <f>IFERROR(
    _xlfn.XLOOKUP($H626,WEAP!$F:$F,WEAP!$C:$C),
    IF($I626="","",_xlfn.XLOOKUP($I626,WEAP!$G:$G,WEAP!$C:$C,""))
)</f>
        <v>taf</v>
      </c>
      <c r="G626" s="4" t="str">
        <f>IFERROR(
    _xlfn.XLOOKUP($H626,WEAP!$F:$F,WEAP!$E:$E),
    IF($I626="","",_xlfn.XLOOKUP($I626,WEAP!$G:$G,WEAP!$E:$E,""))
)</f>
        <v>Streamflow (below node or reach listed)</v>
      </c>
      <c r="H626" s="1" t="str">
        <f t="shared" si="18"/>
        <v>Yuba River \ Englebright Reservoir</v>
      </c>
      <c r="I626" s="1" t="str">
        <f t="shared" si="19"/>
        <v>37 \ Englebright Reservoir</v>
      </c>
    </row>
    <row r="627" spans="1:9" x14ac:dyDescent="0.25">
      <c r="A627" t="s">
        <v>7775</v>
      </c>
      <c r="B627" t="s">
        <v>5083</v>
      </c>
      <c r="C627" t="s">
        <v>3667</v>
      </c>
      <c r="D627" s="4">
        <f>IFERROR(
    _xlfn.XLOOKUP($H627,WEAP!$F:$F,WEAP!$A:$A),
    IF($I627="","",_xlfn.XLOOKUP($I627,WEAP!$G:$G,WEAP!$A:$A,""))
)</f>
        <v>5911</v>
      </c>
      <c r="E627" s="4" t="str">
        <f>IFERROR(
    _xlfn.XLOOKUP($H627,WEAP!$F:$F,WEAP!$B:$B),
    IF($I627="","",_xlfn.XLOOKUP($I627,WEAP!$G:$G,WEAP!$B:$B,""))
)</f>
        <v>Deer Creek Yuba  21 \ I_DER001 Inflow</v>
      </c>
      <c r="F627" s="4" t="str">
        <f>IFERROR(
    _xlfn.XLOOKUP($H627,WEAP!$F:$F,WEAP!$C:$C),
    IF($I627="","",_xlfn.XLOOKUP($I627,WEAP!$G:$G,WEAP!$C:$C,""))
)</f>
        <v>taf</v>
      </c>
      <c r="G627" s="4" t="str">
        <f>IFERROR(
    _xlfn.XLOOKUP($H627,WEAP!$F:$F,WEAP!$E:$E),
    IF($I627="","",_xlfn.XLOOKUP($I627,WEAP!$G:$G,WEAP!$E:$E,""))
)</f>
        <v>Streamflow (below node or reach listed)</v>
      </c>
      <c r="H627" s="1" t="str">
        <f t="shared" si="18"/>
        <v>Deer Creek Yuba \ I_DER001 Inflow</v>
      </c>
      <c r="I627" s="1" t="str">
        <f t="shared" si="19"/>
        <v>21 \ I_DER001 Inflow</v>
      </c>
    </row>
    <row r="628" spans="1:9" x14ac:dyDescent="0.25">
      <c r="A628" t="s">
        <v>1878</v>
      </c>
      <c r="B628" t="s">
        <v>7301</v>
      </c>
      <c r="C628" t="s">
        <v>3667</v>
      </c>
      <c r="D628" s="4">
        <f>IFERROR(
    _xlfn.XLOOKUP($H628,WEAP!$F:$F,WEAP!$A:$A),
    IF($I628="","",_xlfn.XLOOKUP($I628,WEAP!$G:$G,WEAP!$A:$A,""))
)</f>
        <v>12584</v>
      </c>
      <c r="E628" s="4" t="str">
        <f>IFERROR(
    _xlfn.XLOOKUP($H628,WEAP!$F:$F,WEAP!$B:$B),
    IF($I628="","",_xlfn.XLOOKUP($I628,WEAP!$G:$G,WEAP!$B:$B,""))
)</f>
        <v>Yuba River  43 \ SWRCB Englebright</v>
      </c>
      <c r="F628" s="4" t="str">
        <f>IFERROR(
    _xlfn.XLOOKUP($H628,WEAP!$F:$F,WEAP!$C:$C),
    IF($I628="","",_xlfn.XLOOKUP($I628,WEAP!$G:$G,WEAP!$C:$C,""))
)</f>
        <v>taf</v>
      </c>
      <c r="G628" s="4" t="str">
        <f>IFERROR(
    _xlfn.XLOOKUP($H628,WEAP!$F:$F,WEAP!$E:$E),
    IF($I628="","",_xlfn.XLOOKUP($I628,WEAP!$G:$G,WEAP!$E:$E,""))
)</f>
        <v>Streamflow (below node or reach listed)</v>
      </c>
      <c r="H628" s="1" t="str">
        <f t="shared" si="18"/>
        <v>Yuba River \ SWRCB Englebright</v>
      </c>
      <c r="I628" s="1" t="str">
        <f t="shared" si="19"/>
        <v>41 \ SWRCB Englebright</v>
      </c>
    </row>
    <row r="629" spans="1:9" x14ac:dyDescent="0.25">
      <c r="A629" t="s">
        <v>1877</v>
      </c>
      <c r="B629" t="s">
        <v>7302</v>
      </c>
      <c r="C629" t="s">
        <v>3667</v>
      </c>
      <c r="D629" s="4">
        <f>IFERROR(
    _xlfn.XLOOKUP($H629,WEAP!$F:$F,WEAP!$A:$A),
    IF($I629="","",_xlfn.XLOOKUP($I629,WEAP!$G:$G,WEAP!$A:$A,""))
)</f>
        <v>8525</v>
      </c>
      <c r="E629" s="4" t="str">
        <f>IFERROR(
    _xlfn.XLOOKUP($H629,WEAP!$F:$F,WEAP!$B:$B),
    IF($I629="","",_xlfn.XLOOKUP($I629,WEAP!$G:$G,WEAP!$B:$B,""))
)</f>
        <v>Yuba River  49 \ French Dry Creek Inflow</v>
      </c>
      <c r="F629" s="4" t="str">
        <f>IFERROR(
    _xlfn.XLOOKUP($H629,WEAP!$F:$F,WEAP!$C:$C),
    IF($I629="","",_xlfn.XLOOKUP($I629,WEAP!$G:$G,WEAP!$C:$C,""))
)</f>
        <v>taf</v>
      </c>
      <c r="G629" s="4" t="str">
        <f>IFERROR(
    _xlfn.XLOOKUP($H629,WEAP!$F:$F,WEAP!$E:$E),
    IF($I629="","",_xlfn.XLOOKUP($I629,WEAP!$G:$G,WEAP!$E:$E,""))
)</f>
        <v>Streamflow (below node or reach listed)</v>
      </c>
      <c r="H629" s="1" t="str">
        <f t="shared" si="18"/>
        <v>Yuba River \ French Dry Creek Inflow</v>
      </c>
      <c r="I629" s="1" t="str">
        <f t="shared" si="19"/>
        <v>47 \ French Dry Creek Inflow</v>
      </c>
    </row>
    <row r="630" spans="1:9" x14ac:dyDescent="0.25">
      <c r="A630" t="s">
        <v>1874</v>
      </c>
      <c r="B630" t="s">
        <v>7303</v>
      </c>
      <c r="C630" t="s">
        <v>3667</v>
      </c>
      <c r="D630" s="4">
        <f>IFERROR(
    _xlfn.XLOOKUP($H630,WEAP!$F:$F,WEAP!$A:$A),
    IF($I630="","",_xlfn.XLOOKUP($I630,WEAP!$G:$G,WEAP!$A:$A,""))
)</f>
        <v>15442</v>
      </c>
      <c r="E630" s="4" t="str">
        <f>IFERROR(
    _xlfn.XLOOKUP($H630,WEAP!$F:$F,WEAP!$B:$B),
    IF($I630="","",_xlfn.XLOOKUP($I630,WEAP!$G:$G,WEAP!$B:$B,""))
)</f>
        <v>Yuba River  55 \ YCWA North Canal Outflow</v>
      </c>
      <c r="F630" s="4" t="str">
        <f>IFERROR(
    _xlfn.XLOOKUP($H630,WEAP!$F:$F,WEAP!$C:$C),
    IF($I630="","",_xlfn.XLOOKUP($I630,WEAP!$G:$G,WEAP!$C:$C,""))
)</f>
        <v>taf</v>
      </c>
      <c r="G630" s="4" t="str">
        <f>IFERROR(
    _xlfn.XLOOKUP($H630,WEAP!$F:$F,WEAP!$E:$E),
    IF($I630="","",_xlfn.XLOOKUP($I630,WEAP!$G:$G,WEAP!$E:$E,""))
)</f>
        <v>Streamflow (below node or reach listed)</v>
      </c>
      <c r="H630" s="1" t="str">
        <f t="shared" si="18"/>
        <v>Yuba River \ YCWA North Canal Outflow</v>
      </c>
      <c r="I630" s="1" t="str">
        <f t="shared" si="19"/>
        <v>53 \ YCWA North Canal Outflow</v>
      </c>
    </row>
    <row r="631" spans="1:9" x14ac:dyDescent="0.25">
      <c r="B631" t="s">
        <v>7237</v>
      </c>
      <c r="C631" t="s">
        <v>3667</v>
      </c>
      <c r="D631" s="4" t="str">
        <f>IFERROR(
    _xlfn.XLOOKUP($H631,WEAP!$F:$F,WEAP!$A:$A),
    IF($I631="","",_xlfn.XLOOKUP($I631,WEAP!$G:$G,WEAP!$A:$A,""))
)</f>
        <v/>
      </c>
      <c r="E631" s="4" t="str">
        <f>IFERROR(
    _xlfn.XLOOKUP($H631,WEAP!$F:$F,WEAP!$B:$B),
    IF($I631="","",_xlfn.XLOOKUP($I631,WEAP!$G:$G,WEAP!$B:$B,""))
)</f>
        <v/>
      </c>
      <c r="F631" s="4" t="str">
        <f>IFERROR(
    _xlfn.XLOOKUP($H631,WEAP!$F:$F,WEAP!$C:$C),
    IF($I631="","",_xlfn.XLOOKUP($I631,WEAP!$G:$G,WEAP!$C:$C,""))
)</f>
        <v/>
      </c>
      <c r="G631" s="4" t="str">
        <f>IFERROR(
    _xlfn.XLOOKUP($H631,WEAP!$F:$F,WEAP!$E:$E),
    IF($I631="","",_xlfn.XLOOKUP($I631,WEAP!$G:$G,WEAP!$E:$E,""))
)</f>
        <v/>
      </c>
      <c r="H631" s="1" t="str">
        <f t="shared" si="18"/>
        <v>Required Delta Outflow for X2 and MRDO TAF</v>
      </c>
      <c r="I631" s="1" t="str">
        <f t="shared" si="19"/>
        <v/>
      </c>
    </row>
    <row r="632" spans="1:9" x14ac:dyDescent="0.25">
      <c r="B632" t="s">
        <v>7236</v>
      </c>
      <c r="C632" t="s">
        <v>3667</v>
      </c>
      <c r="D632" s="4" t="str">
        <f>IFERROR(
    _xlfn.XLOOKUP($H632,WEAP!$F:$F,WEAP!$A:$A),
    IF($I632="","",_xlfn.XLOOKUP($I632,WEAP!$G:$G,WEAP!$A:$A,""))
)</f>
        <v/>
      </c>
      <c r="E632" s="4" t="str">
        <f>IFERROR(
    _xlfn.XLOOKUP($H632,WEAP!$F:$F,WEAP!$B:$B),
    IF($I632="","",_xlfn.XLOOKUP($I632,WEAP!$G:$G,WEAP!$B:$B,""))
)</f>
        <v/>
      </c>
      <c r="F632" s="4" t="str">
        <f>IFERROR(
    _xlfn.XLOOKUP($H632,WEAP!$F:$F,WEAP!$C:$C),
    IF($I632="","",_xlfn.XLOOKUP($I632,WEAP!$G:$G,WEAP!$C:$C,""))
)</f>
        <v/>
      </c>
      <c r="G632" s="4" t="str">
        <f>IFERROR(
    _xlfn.XLOOKUP($H632,WEAP!$F:$F,WEAP!$E:$E),
    IF($I632="","",_xlfn.XLOOKUP($I632,WEAP!$G:$G,WEAP!$E:$E,""))
)</f>
        <v/>
      </c>
      <c r="H632" s="1" t="str">
        <f t="shared" si="18"/>
        <v>REG MRDO TAF</v>
      </c>
      <c r="I632" s="1" t="str">
        <f t="shared" si="19"/>
        <v/>
      </c>
    </row>
    <row r="633" spans="1:9" x14ac:dyDescent="0.25">
      <c r="B633" t="s">
        <v>7235</v>
      </c>
      <c r="C633" t="s">
        <v>3667</v>
      </c>
      <c r="D633" s="4" t="str">
        <f>IFERROR(
    _xlfn.XLOOKUP($H633,WEAP!$F:$F,WEAP!$A:$A),
    IF($I633="","",_xlfn.XLOOKUP($I633,WEAP!$G:$G,WEAP!$A:$A,""))
)</f>
        <v/>
      </c>
      <c r="E633" s="4" t="str">
        <f>IFERROR(
    _xlfn.XLOOKUP($H633,WEAP!$F:$F,WEAP!$B:$B),
    IF($I633="","",_xlfn.XLOOKUP($I633,WEAP!$G:$G,WEAP!$B:$B,""))
)</f>
        <v/>
      </c>
      <c r="F633" s="4" t="str">
        <f>IFERROR(
    _xlfn.XLOOKUP($H633,WEAP!$F:$F,WEAP!$C:$C),
    IF($I633="","",_xlfn.XLOOKUP($I633,WEAP!$G:$G,WEAP!$C:$C,""))
)</f>
        <v/>
      </c>
      <c r="G633" s="4" t="str">
        <f>IFERROR(
    _xlfn.XLOOKUP($H633,WEAP!$F:$F,WEAP!$E:$E),
    IF($I633="","",_xlfn.XLOOKUP($I633,WEAP!$G:$G,WEAP!$E:$E,""))
)</f>
        <v/>
      </c>
      <c r="H633" s="1" t="str">
        <f t="shared" si="18"/>
        <v>REG X2 TAF</v>
      </c>
      <c r="I633" s="1" t="str">
        <f t="shared" si="19"/>
        <v/>
      </c>
    </row>
    <row r="634" spans="1:9" x14ac:dyDescent="0.25">
      <c r="B634" t="s">
        <v>12936</v>
      </c>
      <c r="C634" t="s">
        <v>3667</v>
      </c>
      <c r="D634" s="4" t="str">
        <f>IFERROR(
    _xlfn.XLOOKUP($H634,WEAP!$F:$F,WEAP!$A:$A),
    IF($I634="","",_xlfn.XLOOKUP($I634,WEAP!$G:$G,WEAP!$A:$A,""))
)</f>
        <v/>
      </c>
      <c r="E634" s="4" t="str">
        <f>IFERROR(
    _xlfn.XLOOKUP($H634,WEAP!$F:$F,WEAP!$B:$B),
    IF($I634="","",_xlfn.XLOOKUP($I634,WEAP!$G:$G,WEAP!$B:$B,""))
)</f>
        <v/>
      </c>
      <c r="F634" s="4" t="str">
        <f>IFERROR(
    _xlfn.XLOOKUP($H634,WEAP!$F:$F,WEAP!$C:$C),
    IF($I634="","",_xlfn.XLOOKUP($I634,WEAP!$G:$G,WEAP!$C:$C,""))
)</f>
        <v/>
      </c>
      <c r="G634" s="4" t="str">
        <f>IFERROR(
    _xlfn.XLOOKUP($H634,WEAP!$F:$F,WEAP!$E:$E),
    IF($I634="","",_xlfn.XLOOKUP($I634,WEAP!$G:$G,WEAP!$E:$E,""))
)</f>
        <v/>
      </c>
      <c r="H634" s="1" t="str">
        <f t="shared" si="18"/>
        <v>REG Delta Salinity Gmodel TAF</v>
      </c>
      <c r="I634" s="1" t="str">
        <f t="shared" si="19"/>
        <v/>
      </c>
    </row>
    <row r="635" spans="1:9" x14ac:dyDescent="0.25">
      <c r="B635" t="s">
        <v>7238</v>
      </c>
      <c r="C635" t="s">
        <v>3667</v>
      </c>
      <c r="D635" s="4" t="str">
        <f>IFERROR(
    _xlfn.XLOOKUP($H635,WEAP!$F:$F,WEAP!$A:$A),
    IF($I635="","",_xlfn.XLOOKUP($I635,WEAP!$G:$G,WEAP!$A:$A,""))
)</f>
        <v/>
      </c>
      <c r="E635" s="4" t="str">
        <f>IFERROR(
    _xlfn.XLOOKUP($H635,WEAP!$F:$F,WEAP!$B:$B),
    IF($I635="","",_xlfn.XLOOKUP($I635,WEAP!$G:$G,WEAP!$B:$B,""))
)</f>
        <v/>
      </c>
      <c r="F635" s="4" t="str">
        <f>IFERROR(
    _xlfn.XLOOKUP($H635,WEAP!$F:$F,WEAP!$C:$C),
    IF($I635="","",_xlfn.XLOOKUP($I635,WEAP!$G:$G,WEAP!$C:$C,""))
)</f>
        <v/>
      </c>
      <c r="G635" s="4" t="str">
        <f>IFERROR(
    _xlfn.XLOOKUP($H635,WEAP!$F:$F,WEAP!$E:$E),
    IF($I635="","",_xlfn.XLOOKUP($I635,WEAP!$G:$G,WEAP!$E:$E,""))
)</f>
        <v/>
      </c>
      <c r="H635" s="1" t="str">
        <f t="shared" si="18"/>
        <v>REG Delta Salinity ANN TAF</v>
      </c>
      <c r="I635" s="1" t="str">
        <f t="shared" si="19"/>
        <v/>
      </c>
    </row>
    <row r="636" spans="1:9" x14ac:dyDescent="0.25">
      <c r="B636" t="s">
        <v>7239</v>
      </c>
      <c r="C636" t="s">
        <v>3667</v>
      </c>
      <c r="D636" s="4" t="str">
        <f>IFERROR(
    _xlfn.XLOOKUP($H636,WEAP!$F:$F,WEAP!$A:$A),
    IF($I636="","",_xlfn.XLOOKUP($I636,WEAP!$G:$G,WEAP!$A:$A,""))
)</f>
        <v/>
      </c>
      <c r="E636" s="4" t="str">
        <f>IFERROR(
    _xlfn.XLOOKUP($H636,WEAP!$F:$F,WEAP!$B:$B),
    IF($I636="","",_xlfn.XLOOKUP($I636,WEAP!$G:$G,WEAP!$B:$B,""))
)</f>
        <v/>
      </c>
      <c r="F636" s="4" t="str">
        <f>IFERROR(
    _xlfn.XLOOKUP($H636,WEAP!$F:$F,WEAP!$C:$C),
    IF($I636="","",_xlfn.XLOOKUP($I636,WEAP!$G:$G,WEAP!$C:$C,""))
)</f>
        <v/>
      </c>
      <c r="G636" s="4" t="str">
        <f>IFERROR(
    _xlfn.XLOOKUP($H636,WEAP!$F:$F,WEAP!$E:$E),
    IF($I636="","",_xlfn.XLOOKUP($I636,WEAP!$G:$G,WEAP!$E:$E,""))
)</f>
        <v/>
      </c>
      <c r="H636" s="1" t="str">
        <f t="shared" si="18"/>
        <v>Required Delta Outflow</v>
      </c>
      <c r="I636" s="1" t="str">
        <f t="shared" si="19"/>
        <v/>
      </c>
    </row>
    <row r="637" spans="1:9" x14ac:dyDescent="0.25">
      <c r="B637" t="s">
        <v>7240</v>
      </c>
      <c r="C637" t="s">
        <v>3667</v>
      </c>
      <c r="D637" s="4" t="str">
        <f>IFERROR(
    _xlfn.XLOOKUP($H637,WEAP!$F:$F,WEAP!$A:$A),
    IF($I637="","",_xlfn.XLOOKUP($I637,WEAP!$G:$G,WEAP!$A:$A,""))
)</f>
        <v/>
      </c>
      <c r="E637" s="4" t="str">
        <f>IFERROR(
    _xlfn.XLOOKUP($H637,WEAP!$F:$F,WEAP!$B:$B),
    IF($I637="","",_xlfn.XLOOKUP($I637,WEAP!$G:$G,WEAP!$B:$B,""))
)</f>
        <v/>
      </c>
      <c r="F637" s="4" t="str">
        <f>IFERROR(
    _xlfn.XLOOKUP($H637,WEAP!$F:$F,WEAP!$C:$C),
    IF($I637="","",_xlfn.XLOOKUP($I637,WEAP!$G:$G,WEAP!$C:$C,""))
)</f>
        <v/>
      </c>
      <c r="G637" s="4" t="str">
        <f>IFERROR(
    _xlfn.XLOOKUP($H637,WEAP!$F:$F,WEAP!$E:$E),
    IF($I637="","",_xlfn.XLOOKUP($I637,WEAP!$G:$G,WEAP!$E:$E,""))
)</f>
        <v/>
      </c>
      <c r="H637" s="1" t="str">
        <f t="shared" si="18"/>
        <v>Surplus Delta Outflow</v>
      </c>
      <c r="I637" s="1" t="str">
        <f t="shared" si="19"/>
        <v/>
      </c>
    </row>
    <row r="638" spans="1:9" x14ac:dyDescent="0.25">
      <c r="B638" t="s">
        <v>3796</v>
      </c>
      <c r="C638" t="s">
        <v>3667</v>
      </c>
      <c r="D638" s="4">
        <f>IFERROR(
    _xlfn.XLOOKUP($H638,WEAP!$F:$F,WEAP!$A:$A),
    IF($I638="","",_xlfn.XLOOKUP($I638,WEAP!$G:$G,WEAP!$A:$A,""))
)</f>
        <v>1633</v>
      </c>
      <c r="E638" s="4" t="str">
        <f>IFERROR(
    _xlfn.XLOOKUP($H638,WEAP!$F:$F,WEAP!$B:$B),
    IF($I638="","",_xlfn.XLOOKUP($I638,WEAP!$G:$G,WEAP!$B:$B,""))
)</f>
        <v>REG American at Fair Oaks</v>
      </c>
      <c r="F638" s="4" t="str">
        <f>IFERROR(
    _xlfn.XLOOKUP($H638,WEAP!$F:$F,WEAP!$C:$C),
    IF($I638="","",_xlfn.XLOOKUP($I638,WEAP!$G:$G,WEAP!$C:$C,""))
)</f>
        <v>cfs</v>
      </c>
      <c r="G638" s="4" t="str">
        <f>IFERROR(
    _xlfn.XLOOKUP($H638,WEAP!$F:$F,WEAP!$E:$E),
    IF($I638="","",_xlfn.XLOOKUP($I638,WEAP!$G:$G,WEAP!$E:$E,""))
)</f>
        <v>Instream Flow Requirement</v>
      </c>
      <c r="H638" s="1" t="str">
        <f t="shared" si="18"/>
        <v>REG American at Fair Oaks</v>
      </c>
      <c r="I638" s="1" t="str">
        <f t="shared" si="19"/>
        <v/>
      </c>
    </row>
    <row r="639" spans="1:9" x14ac:dyDescent="0.25">
      <c r="A639" t="s">
        <v>7794</v>
      </c>
      <c r="B639" t="s">
        <v>7795</v>
      </c>
      <c r="C639" t="s">
        <v>3667</v>
      </c>
      <c r="D639" s="4" t="str">
        <f>IFERROR(
    _xlfn.XLOOKUP($H639,WEAP!$F:$F,WEAP!$A:$A),
    IF($I639="","",_xlfn.XLOOKUP($I639,WEAP!$G:$G,WEAP!$A:$A,""))
)</f>
        <v/>
      </c>
      <c r="E639" s="4" t="str">
        <f>IFERROR(
    _xlfn.XLOOKUP($H639,WEAP!$F:$F,WEAP!$B:$B),
    IF($I639="","",_xlfn.XLOOKUP($I639,WEAP!$G:$G,WEAP!$B:$B,""))
)</f>
        <v/>
      </c>
      <c r="F639" s="4" t="str">
        <f>IFERROR(
    _xlfn.XLOOKUP($H639,WEAP!$F:$F,WEAP!$C:$C),
    IF($I639="","",_xlfn.XLOOKUP($I639,WEAP!$G:$G,WEAP!$C:$C,""))
)</f>
        <v/>
      </c>
      <c r="G639" s="4" t="str">
        <f>IFERROR(
    _xlfn.XLOOKUP($H639,WEAP!$F:$F,WEAP!$E:$E),
    IF($I639="","",_xlfn.XLOOKUP($I639,WEAP!$G:$G,WEAP!$E:$E,""))
)</f>
        <v/>
      </c>
      <c r="H639" s="1" t="str">
        <f t="shared" si="18"/>
        <v>GW Net Outflow</v>
      </c>
      <c r="I639" s="1" t="str">
        <f t="shared" si="19"/>
        <v/>
      </c>
    </row>
    <row r="640" spans="1:9" x14ac:dyDescent="0.25">
      <c r="B640" t="s">
        <v>12937</v>
      </c>
      <c r="C640" t="s">
        <v>3667</v>
      </c>
      <c r="D640" s="4" t="str">
        <f>IFERROR(
    _xlfn.XLOOKUP($H640,WEAP!$F:$F,WEAP!$A:$A),
    IF($I640="","",_xlfn.XLOOKUP($I640,WEAP!$G:$G,WEAP!$A:$A,""))
)</f>
        <v/>
      </c>
      <c r="E640" s="4" t="str">
        <f>IFERROR(
    _xlfn.XLOOKUP($H640,WEAP!$F:$F,WEAP!$B:$B),
    IF($I640="","",_xlfn.XLOOKUP($I640,WEAP!$G:$G,WEAP!$B:$B,""))
)</f>
        <v/>
      </c>
      <c r="F640" s="4" t="str">
        <f>IFERROR(
    _xlfn.XLOOKUP($H640,WEAP!$F:$F,WEAP!$C:$C),
    IF($I640="","",_xlfn.XLOOKUP($I640,WEAP!$G:$G,WEAP!$C:$C,""))
)</f>
        <v/>
      </c>
      <c r="G640" s="4" t="str">
        <f>IFERROR(
    _xlfn.XLOOKUP($H640,WEAP!$F:$F,WEAP!$E:$E),
    IF($I640="","",_xlfn.XLOOKUP($I640,WEAP!$G:$G,WEAP!$E:$E,""))
)</f>
        <v/>
      </c>
      <c r="H640" s="1" t="str">
        <f t="shared" si="18"/>
        <v>GW Inflow Sum</v>
      </c>
      <c r="I640" s="1" t="str">
        <f t="shared" si="19"/>
        <v/>
      </c>
    </row>
    <row r="641" spans="1:9" x14ac:dyDescent="0.25">
      <c r="B641" t="s">
        <v>12938</v>
      </c>
      <c r="C641" t="s">
        <v>3667</v>
      </c>
      <c r="D641" s="4" t="str">
        <f>IFERROR(
    _xlfn.XLOOKUP($H641,WEAP!$F:$F,WEAP!$A:$A),
    IF($I641="","",_xlfn.XLOOKUP($I641,WEAP!$G:$G,WEAP!$A:$A,""))
)</f>
        <v/>
      </c>
      <c r="E641" s="4" t="str">
        <f>IFERROR(
    _xlfn.XLOOKUP($H641,WEAP!$F:$F,WEAP!$B:$B),
    IF($I641="","",_xlfn.XLOOKUP($I641,WEAP!$G:$G,WEAP!$B:$B,""))
)</f>
        <v/>
      </c>
      <c r="F641" s="4" t="str">
        <f>IFERROR(
    _xlfn.XLOOKUP($H641,WEAP!$F:$F,WEAP!$C:$C),
    IF($I641="","",_xlfn.XLOOKUP($I641,WEAP!$G:$G,WEAP!$C:$C,""))
)</f>
        <v/>
      </c>
      <c r="G641" s="4" t="str">
        <f>IFERROR(
    _xlfn.XLOOKUP($H641,WEAP!$F:$F,WEAP!$E:$E),
    IF($I641="","",_xlfn.XLOOKUP($I641,WEAP!$G:$G,WEAP!$E:$E,""))
)</f>
        <v/>
      </c>
      <c r="H641" s="1" t="str">
        <f t="shared" si="18"/>
        <v>GW Outflow Sum</v>
      </c>
      <c r="I641" s="1" t="str">
        <f t="shared" si="19"/>
        <v/>
      </c>
    </row>
    <row r="642" spans="1:9" x14ac:dyDescent="0.25">
      <c r="A642" t="s">
        <v>7796</v>
      </c>
      <c r="B642" t="s">
        <v>7797</v>
      </c>
      <c r="C642" t="s">
        <v>3667</v>
      </c>
      <c r="D642" s="4" t="str">
        <f>IFERROR(
    _xlfn.XLOOKUP($H642,WEAP!$F:$F,WEAP!$A:$A),
    IF($I642="","",_xlfn.XLOOKUP($I642,WEAP!$G:$G,WEAP!$A:$A,""))
)</f>
        <v/>
      </c>
      <c r="E642" s="4" t="str">
        <f>IFERROR(
    _xlfn.XLOOKUP($H642,WEAP!$F:$F,WEAP!$B:$B),
    IF($I642="","",_xlfn.XLOOKUP($I642,WEAP!$G:$G,WEAP!$B:$B,""))
)</f>
        <v/>
      </c>
      <c r="F642" s="4" t="str">
        <f>IFERROR(
    _xlfn.XLOOKUP($H642,WEAP!$F:$F,WEAP!$C:$C),
    IF($I642="","",_xlfn.XLOOKUP($I642,WEAP!$G:$G,WEAP!$C:$C,""))
)</f>
        <v/>
      </c>
      <c r="G642" s="4" t="str">
        <f>IFERROR(
    _xlfn.XLOOKUP($H642,WEAP!$F:$F,WEAP!$E:$E),
    IF($I642="","",_xlfn.XLOOKUP($I642,WEAP!$G:$G,WEAP!$E:$E,""))
)</f>
        <v/>
      </c>
      <c r="H642" s="1" t="str">
        <f t="shared" si="18"/>
        <v>GW Pumping Total</v>
      </c>
      <c r="I642" s="1" t="str">
        <f t="shared" si="19"/>
        <v/>
      </c>
    </row>
    <row r="643" spans="1:9" x14ac:dyDescent="0.25">
      <c r="A643" t="s">
        <v>7798</v>
      </c>
      <c r="B643" t="s">
        <v>7799</v>
      </c>
      <c r="C643" t="s">
        <v>3667</v>
      </c>
      <c r="D643" s="4" t="str">
        <f>IFERROR(
    _xlfn.XLOOKUP($H643,WEAP!$F:$F,WEAP!$A:$A),
    IF($I643="","",_xlfn.XLOOKUP($I643,WEAP!$G:$G,WEAP!$A:$A,""))
)</f>
        <v/>
      </c>
      <c r="E643" s="4" t="str">
        <f>IFERROR(
    _xlfn.XLOOKUP($H643,WEAP!$F:$F,WEAP!$B:$B),
    IF($I643="","",_xlfn.XLOOKUP($I643,WEAP!$G:$G,WEAP!$B:$B,""))
)</f>
        <v/>
      </c>
      <c r="F643" s="4" t="str">
        <f>IFERROR(
    _xlfn.XLOOKUP($H643,WEAP!$F:$F,WEAP!$C:$C),
    IF($I643="","",_xlfn.XLOOKUP($I643,WEAP!$G:$G,WEAP!$C:$C,""))
)</f>
        <v/>
      </c>
      <c r="G643" s="4" t="str">
        <f>IFERROR(
    _xlfn.XLOOKUP($H643,WEAP!$F:$F,WEAP!$E:$E),
    IF($I643="","",_xlfn.XLOOKUP($I643,WEAP!$G:$G,WEAP!$E:$E,""))
)</f>
        <v/>
      </c>
      <c r="H643" s="1" t="str">
        <f t="shared" ref="H643:H706" si="20">IFERROR(
    _xlfn.LET(
        _xlpm.txt,TRIM(B643),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B643
)</f>
        <v>GW Pumping for Agriculture Total</v>
      </c>
      <c r="I643" s="1" t="str">
        <f t="shared" ref="I643:I706" si="21">IFERROR(
    _xlfn.LET(
        _xlpm.txt,B643,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644" spans="1:9" x14ac:dyDescent="0.25">
      <c r="A644" t="s">
        <v>7800</v>
      </c>
      <c r="B644" t="s">
        <v>7801</v>
      </c>
      <c r="C644" t="s">
        <v>3667</v>
      </c>
      <c r="D644" s="4" t="str">
        <f>IFERROR(
    _xlfn.XLOOKUP($H644,WEAP!$F:$F,WEAP!$A:$A),
    IF($I644="","",_xlfn.XLOOKUP($I644,WEAP!$G:$G,WEAP!$A:$A,""))
)</f>
        <v/>
      </c>
      <c r="E644" s="4" t="str">
        <f>IFERROR(
    _xlfn.XLOOKUP($H644,WEAP!$F:$F,WEAP!$B:$B),
    IF($I644="","",_xlfn.XLOOKUP($I644,WEAP!$G:$G,WEAP!$B:$B,""))
)</f>
        <v/>
      </c>
      <c r="F644" s="4" t="str">
        <f>IFERROR(
    _xlfn.XLOOKUP($H644,WEAP!$F:$F,WEAP!$C:$C),
    IF($I644="","",_xlfn.XLOOKUP($I644,WEAP!$G:$G,WEAP!$C:$C,""))
)</f>
        <v/>
      </c>
      <c r="G644" s="4" t="str">
        <f>IFERROR(
    _xlfn.XLOOKUP($H644,WEAP!$F:$F,WEAP!$E:$E),
    IF($I644="","",_xlfn.XLOOKUP($I644,WEAP!$G:$G,WEAP!$E:$E,""))
)</f>
        <v/>
      </c>
      <c r="H644" s="1" t="str">
        <f t="shared" si="20"/>
        <v>GW Pumping for Urban Total</v>
      </c>
      <c r="I644" s="1" t="str">
        <f t="shared" si="21"/>
        <v/>
      </c>
    </row>
    <row r="645" spans="1:9" x14ac:dyDescent="0.25">
      <c r="A645" t="s">
        <v>7802</v>
      </c>
      <c r="B645" t="s">
        <v>7803</v>
      </c>
      <c r="C645" t="s">
        <v>3667</v>
      </c>
      <c r="D645" s="4" t="str">
        <f>IFERROR(
    _xlfn.XLOOKUP($H645,WEAP!$F:$F,WEAP!$A:$A),
    IF($I645="","",_xlfn.XLOOKUP($I645,WEAP!$G:$G,WEAP!$A:$A,""))
)</f>
        <v/>
      </c>
      <c r="E645" s="4" t="str">
        <f>IFERROR(
    _xlfn.XLOOKUP($H645,WEAP!$F:$F,WEAP!$B:$B),
    IF($I645="","",_xlfn.XLOOKUP($I645,WEAP!$G:$G,WEAP!$B:$B,""))
)</f>
        <v/>
      </c>
      <c r="F645" s="4" t="str">
        <f>IFERROR(
    _xlfn.XLOOKUP($H645,WEAP!$F:$F,WEAP!$C:$C),
    IF($I645="","",_xlfn.XLOOKUP($I645,WEAP!$G:$G,WEAP!$C:$C,""))
)</f>
        <v/>
      </c>
      <c r="G645" s="4" t="str">
        <f>IFERROR(
    _xlfn.XLOOKUP($H645,WEAP!$F:$F,WEAP!$E:$E),
    IF($I645="","",_xlfn.XLOOKUP($I645,WEAP!$G:$G,WEAP!$E:$E,""))
)</f>
        <v/>
      </c>
      <c r="H645" s="1" t="str">
        <f t="shared" si="20"/>
        <v>GW Pumping for Wetlands Total</v>
      </c>
      <c r="I645" s="1" t="str">
        <f t="shared" si="21"/>
        <v/>
      </c>
    </row>
    <row r="646" spans="1:9" x14ac:dyDescent="0.25">
      <c r="A646" t="s">
        <v>7804</v>
      </c>
      <c r="B646" t="s">
        <v>7805</v>
      </c>
      <c r="C646" t="s">
        <v>3667</v>
      </c>
      <c r="D646" s="4" t="str">
        <f>IFERROR(
    _xlfn.XLOOKUP($H646,WEAP!$F:$F,WEAP!$A:$A),
    IF($I646="","",_xlfn.XLOOKUP($I646,WEAP!$G:$G,WEAP!$A:$A,""))
)</f>
        <v/>
      </c>
      <c r="E646" s="4" t="str">
        <f>IFERROR(
    _xlfn.XLOOKUP($H646,WEAP!$F:$F,WEAP!$B:$B),
    IF($I646="","",_xlfn.XLOOKUP($I646,WEAP!$G:$G,WEAP!$B:$B,""))
)</f>
        <v/>
      </c>
      <c r="F646" s="4" t="str">
        <f>IFERROR(
    _xlfn.XLOOKUP($H646,WEAP!$F:$F,WEAP!$C:$C),
    IF($I646="","",_xlfn.XLOOKUP($I646,WEAP!$G:$G,WEAP!$C:$C,""))
)</f>
        <v/>
      </c>
      <c r="G646" s="4" t="str">
        <f>IFERROR(
    _xlfn.XLOOKUP($H646,WEAP!$F:$F,WEAP!$E:$E),
    IF($I646="","",_xlfn.XLOOKUP($I646,WEAP!$G:$G,WEAP!$E:$E,""))
)</f>
        <v/>
      </c>
      <c r="H646" s="1" t="str">
        <f t="shared" si="20"/>
        <v>Recharge to ReddingGW</v>
      </c>
      <c r="I646" s="1" t="str">
        <f t="shared" si="21"/>
        <v/>
      </c>
    </row>
    <row r="647" spans="1:9" x14ac:dyDescent="0.25">
      <c r="A647" t="s">
        <v>7806</v>
      </c>
      <c r="B647" t="s">
        <v>7807</v>
      </c>
      <c r="C647" t="s">
        <v>3667</v>
      </c>
      <c r="D647" s="4" t="str">
        <f>IFERROR(
    _xlfn.XLOOKUP($H647,WEAP!$F:$F,WEAP!$A:$A),
    IF($I647="","",_xlfn.XLOOKUP($I647,WEAP!$G:$G,WEAP!$A:$A,""))
)</f>
        <v/>
      </c>
      <c r="E647" s="4" t="str">
        <f>IFERROR(
    _xlfn.XLOOKUP($H647,WEAP!$F:$F,WEAP!$B:$B),
    IF($I647="","",_xlfn.XLOOKUP($I647,WEAP!$G:$G,WEAP!$B:$B,""))
)</f>
        <v/>
      </c>
      <c r="F647" s="4" t="str">
        <f>IFERROR(
    _xlfn.XLOOKUP($H647,WEAP!$F:$F,WEAP!$C:$C),
    IF($I647="","",_xlfn.XLOOKUP($I647,WEAP!$G:$G,WEAP!$C:$C,""))
)</f>
        <v/>
      </c>
      <c r="G647" s="4" t="str">
        <f>IFERROR(
    _xlfn.XLOOKUP($H647,WEAP!$F:$F,WEAP!$E:$E),
    IF($I647="","",_xlfn.XLOOKUP($I647,WEAP!$G:$G,WEAP!$E:$E,""))
)</f>
        <v/>
      </c>
      <c r="H647" s="1" t="str">
        <f t="shared" si="20"/>
        <v>Recharge to RedBluffCorningGW</v>
      </c>
      <c r="I647" s="1" t="str">
        <f t="shared" si="21"/>
        <v/>
      </c>
    </row>
    <row r="648" spans="1:9" x14ac:dyDescent="0.25">
      <c r="A648" t="s">
        <v>7808</v>
      </c>
      <c r="B648" t="s">
        <v>7809</v>
      </c>
      <c r="C648" t="s">
        <v>3667</v>
      </c>
      <c r="D648" s="4" t="str">
        <f>IFERROR(
    _xlfn.XLOOKUP($H648,WEAP!$F:$F,WEAP!$A:$A),
    IF($I648="","",_xlfn.XLOOKUP($I648,WEAP!$G:$G,WEAP!$A:$A,""))
)</f>
        <v/>
      </c>
      <c r="E648" s="4" t="str">
        <f>IFERROR(
    _xlfn.XLOOKUP($H648,WEAP!$F:$F,WEAP!$B:$B),
    IF($I648="","",_xlfn.XLOOKUP($I648,WEAP!$G:$G,WEAP!$B:$B,""))
)</f>
        <v/>
      </c>
      <c r="F648" s="4" t="str">
        <f>IFERROR(
    _xlfn.XLOOKUP($H648,WEAP!$F:$F,WEAP!$C:$C),
    IF($I648="","",_xlfn.XLOOKUP($I648,WEAP!$G:$G,WEAP!$C:$C,""))
)</f>
        <v/>
      </c>
      <c r="G648" s="4" t="str">
        <f>IFERROR(
    _xlfn.XLOOKUP($H648,WEAP!$F:$F,WEAP!$E:$E),
    IF($I648="","",_xlfn.XLOOKUP($I648,WEAP!$G:$G,WEAP!$E:$E,""))
)</f>
        <v/>
      </c>
      <c r="H648" s="1" t="str">
        <f t="shared" si="20"/>
        <v>Recharge to ColusaGW</v>
      </c>
      <c r="I648" s="1" t="str">
        <f t="shared" si="21"/>
        <v/>
      </c>
    </row>
    <row r="649" spans="1:9" x14ac:dyDescent="0.25">
      <c r="A649" t="s">
        <v>7810</v>
      </c>
      <c r="B649" t="s">
        <v>7811</v>
      </c>
      <c r="C649" t="s">
        <v>3667</v>
      </c>
      <c r="D649" s="4" t="str">
        <f>IFERROR(
    _xlfn.XLOOKUP($H649,WEAP!$F:$F,WEAP!$A:$A),
    IF($I649="","",_xlfn.XLOOKUP($I649,WEAP!$G:$G,WEAP!$A:$A,""))
)</f>
        <v/>
      </c>
      <c r="E649" s="4" t="str">
        <f>IFERROR(
    _xlfn.XLOOKUP($H649,WEAP!$F:$F,WEAP!$B:$B),
    IF($I649="","",_xlfn.XLOOKUP($I649,WEAP!$G:$G,WEAP!$B:$B,""))
)</f>
        <v/>
      </c>
      <c r="F649" s="4" t="str">
        <f>IFERROR(
    _xlfn.XLOOKUP($H649,WEAP!$F:$F,WEAP!$C:$C),
    IF($I649="","",_xlfn.XLOOKUP($I649,WEAP!$G:$G,WEAP!$C:$C,""))
)</f>
        <v/>
      </c>
      <c r="G649" s="4" t="str">
        <f>IFERROR(
    _xlfn.XLOOKUP($H649,WEAP!$F:$F,WEAP!$E:$E),
    IF($I649="","",_xlfn.XLOOKUP($I649,WEAP!$G:$G,WEAP!$E:$E,""))
)</f>
        <v/>
      </c>
      <c r="H649" s="1" t="str">
        <f t="shared" si="20"/>
        <v>Recharge to ButteGW</v>
      </c>
      <c r="I649" s="1" t="str">
        <f t="shared" si="21"/>
        <v/>
      </c>
    </row>
    <row r="650" spans="1:9" x14ac:dyDescent="0.25">
      <c r="A650" t="s">
        <v>7812</v>
      </c>
      <c r="B650" t="s">
        <v>7813</v>
      </c>
      <c r="C650" t="s">
        <v>3667</v>
      </c>
      <c r="D650" s="4" t="str">
        <f>IFERROR(
    _xlfn.XLOOKUP($H650,WEAP!$F:$F,WEAP!$A:$A),
    IF($I650="","",_xlfn.XLOOKUP($I650,WEAP!$G:$G,WEAP!$A:$A,""))
)</f>
        <v/>
      </c>
      <c r="E650" s="4" t="str">
        <f>IFERROR(
    _xlfn.XLOOKUP($H650,WEAP!$F:$F,WEAP!$B:$B),
    IF($I650="","",_xlfn.XLOOKUP($I650,WEAP!$G:$G,WEAP!$B:$B,""))
)</f>
        <v/>
      </c>
      <c r="F650" s="4" t="str">
        <f>IFERROR(
    _xlfn.XLOOKUP($H650,WEAP!$F:$F,WEAP!$C:$C),
    IF($I650="","",_xlfn.XLOOKUP($I650,WEAP!$G:$G,WEAP!$C:$C,""))
)</f>
        <v/>
      </c>
      <c r="G650" s="4" t="str">
        <f>IFERROR(
    _xlfn.XLOOKUP($H650,WEAP!$F:$F,WEAP!$E:$E),
    IF($I650="","",_xlfn.XLOOKUP($I650,WEAP!$G:$G,WEAP!$E:$E,""))
)</f>
        <v/>
      </c>
      <c r="H650" s="1" t="str">
        <f t="shared" si="20"/>
        <v>Recharge to SutterYubaGW</v>
      </c>
      <c r="I650" s="1" t="str">
        <f t="shared" si="21"/>
        <v/>
      </c>
    </row>
    <row r="651" spans="1:9" x14ac:dyDescent="0.25">
      <c r="A651" t="s">
        <v>7814</v>
      </c>
      <c r="B651" t="s">
        <v>7815</v>
      </c>
      <c r="C651" t="s">
        <v>3667</v>
      </c>
      <c r="D651" s="4" t="str">
        <f>IFERROR(
    _xlfn.XLOOKUP($H651,WEAP!$F:$F,WEAP!$A:$A),
    IF($I651="","",_xlfn.XLOOKUP($I651,WEAP!$G:$G,WEAP!$A:$A,""))
)</f>
        <v/>
      </c>
      <c r="E651" s="4" t="str">
        <f>IFERROR(
    _xlfn.XLOOKUP($H651,WEAP!$F:$F,WEAP!$B:$B),
    IF($I651="","",_xlfn.XLOOKUP($I651,WEAP!$G:$G,WEAP!$B:$B,""))
)</f>
        <v/>
      </c>
      <c r="F651" s="4" t="str">
        <f>IFERROR(
    _xlfn.XLOOKUP($H651,WEAP!$F:$F,WEAP!$C:$C),
    IF($I651="","",_xlfn.XLOOKUP($I651,WEAP!$G:$G,WEAP!$C:$C,""))
)</f>
        <v/>
      </c>
      <c r="G651" s="4" t="str">
        <f>IFERROR(
    _xlfn.XLOOKUP($H651,WEAP!$F:$F,WEAP!$E:$E),
    IF($I651="","",_xlfn.XLOOKUP($I651,WEAP!$G:$G,WEAP!$E:$E,""))
)</f>
        <v/>
      </c>
      <c r="H651" s="1" t="str">
        <f t="shared" si="20"/>
        <v>Recharge to AmericanGW</v>
      </c>
      <c r="I651" s="1" t="str">
        <f t="shared" si="21"/>
        <v/>
      </c>
    </row>
    <row r="652" spans="1:9" x14ac:dyDescent="0.25">
      <c r="B652" t="s">
        <v>12939</v>
      </c>
      <c r="C652" t="s">
        <v>3667</v>
      </c>
      <c r="D652" s="4" t="str">
        <f>IFERROR(
    _xlfn.XLOOKUP($H652,WEAP!$F:$F,WEAP!$A:$A),
    IF($I652="","",_xlfn.XLOOKUP($I652,WEAP!$G:$G,WEAP!$A:$A,""))
)</f>
        <v/>
      </c>
      <c r="E652" s="4" t="str">
        <f>IFERROR(
    _xlfn.XLOOKUP($H652,WEAP!$F:$F,WEAP!$B:$B),
    IF($I652="","",_xlfn.XLOOKUP($I652,WEAP!$G:$G,WEAP!$B:$B,""))
)</f>
        <v/>
      </c>
      <c r="F652" s="4" t="str">
        <f>IFERROR(
    _xlfn.XLOOKUP($H652,WEAP!$F:$F,WEAP!$C:$C),
    IF($I652="","",_xlfn.XLOOKUP($I652,WEAP!$G:$G,WEAP!$C:$C,""))
)</f>
        <v/>
      </c>
      <c r="G652" s="4" t="str">
        <f>IFERROR(
    _xlfn.XLOOKUP($H652,WEAP!$F:$F,WEAP!$E:$E),
    IF($I652="","",_xlfn.XLOOKUP($I652,WEAP!$G:$G,WEAP!$E:$E,""))
)</f>
        <v/>
      </c>
      <c r="H652" s="1" t="str">
        <f t="shared" si="20"/>
        <v>Recharge to CosumnesGW</v>
      </c>
      <c r="I652" s="1" t="str">
        <f t="shared" si="21"/>
        <v/>
      </c>
    </row>
    <row r="653" spans="1:9" x14ac:dyDescent="0.25">
      <c r="B653" t="s">
        <v>12940</v>
      </c>
      <c r="C653" t="s">
        <v>3667</v>
      </c>
      <c r="D653" s="4" t="str">
        <f>IFERROR(
    _xlfn.XLOOKUP($H653,WEAP!$F:$F,WEAP!$A:$A),
    IF($I653="","",_xlfn.XLOOKUP($I653,WEAP!$G:$G,WEAP!$A:$A,""))
)</f>
        <v/>
      </c>
      <c r="E653" s="4" t="str">
        <f>IFERROR(
    _xlfn.XLOOKUP($H653,WEAP!$F:$F,WEAP!$B:$B),
    IF($I653="","",_xlfn.XLOOKUP($I653,WEAP!$G:$G,WEAP!$B:$B,""))
)</f>
        <v/>
      </c>
      <c r="F653" s="4" t="str">
        <f>IFERROR(
    _xlfn.XLOOKUP($H653,WEAP!$F:$F,WEAP!$C:$C),
    IF($I653="","",_xlfn.XLOOKUP($I653,WEAP!$G:$G,WEAP!$C:$C,""))
)</f>
        <v/>
      </c>
      <c r="G653" s="4" t="str">
        <f>IFERROR(
    _xlfn.XLOOKUP($H653,WEAP!$F:$F,WEAP!$E:$E),
    IF($I653="","",_xlfn.XLOOKUP($I653,WEAP!$G:$G,WEAP!$E:$E,""))
)</f>
        <v/>
      </c>
      <c r="H653" s="1" t="str">
        <f t="shared" si="20"/>
        <v>Recharge to EasternSanJoaquinGW</v>
      </c>
      <c r="I653" s="1" t="str">
        <f t="shared" si="21"/>
        <v/>
      </c>
    </row>
    <row r="654" spans="1:9" x14ac:dyDescent="0.25">
      <c r="B654" t="s">
        <v>12941</v>
      </c>
      <c r="C654" t="s">
        <v>3667</v>
      </c>
      <c r="D654" s="4" t="str">
        <f>IFERROR(
    _xlfn.XLOOKUP($H654,WEAP!$F:$F,WEAP!$A:$A),
    IF($I654="","",_xlfn.XLOOKUP($I654,WEAP!$G:$G,WEAP!$A:$A,""))
)</f>
        <v/>
      </c>
      <c r="E654" s="4" t="str">
        <f>IFERROR(
    _xlfn.XLOOKUP($H654,WEAP!$F:$F,WEAP!$B:$B),
    IF($I654="","",_xlfn.XLOOKUP($I654,WEAP!$G:$G,WEAP!$B:$B,""))
)</f>
        <v/>
      </c>
      <c r="F654" s="4" t="str">
        <f>IFERROR(
    _xlfn.XLOOKUP($H654,WEAP!$F:$F,WEAP!$C:$C),
    IF($I654="","",_xlfn.XLOOKUP($I654,WEAP!$G:$G,WEAP!$C:$C,""))
)</f>
        <v/>
      </c>
      <c r="G654" s="4" t="str">
        <f>IFERROR(
    _xlfn.XLOOKUP($H654,WEAP!$F:$F,WEAP!$E:$E),
    IF($I654="","",_xlfn.XLOOKUP($I654,WEAP!$G:$G,WEAP!$E:$E,""))
)</f>
        <v/>
      </c>
      <c r="H654" s="1" t="str">
        <f t="shared" si="20"/>
        <v>Recharge to RedBluffCorningG</v>
      </c>
      <c r="I654" s="1" t="str">
        <f t="shared" si="21"/>
        <v/>
      </c>
    </row>
    <row r="655" spans="1:9" x14ac:dyDescent="0.25">
      <c r="B655" t="s">
        <v>12942</v>
      </c>
      <c r="C655" t="s">
        <v>3667</v>
      </c>
      <c r="D655" s="4" t="str">
        <f>IFERROR(
    _xlfn.XLOOKUP($H655,WEAP!$F:$F,WEAP!$A:$A),
    IF($I655="","",_xlfn.XLOOKUP($I655,WEAP!$G:$G,WEAP!$A:$A,""))
)</f>
        <v/>
      </c>
      <c r="E655" s="4" t="str">
        <f>IFERROR(
    _xlfn.XLOOKUP($H655,WEAP!$F:$F,WEAP!$B:$B),
    IF($I655="","",_xlfn.XLOOKUP($I655,WEAP!$G:$G,WEAP!$B:$B,""))
)</f>
        <v/>
      </c>
      <c r="F655" s="4" t="str">
        <f>IFERROR(
    _xlfn.XLOOKUP($H655,WEAP!$F:$F,WEAP!$C:$C),
    IF($I655="","",_xlfn.XLOOKUP($I655,WEAP!$G:$G,WEAP!$C:$C,""))
)</f>
        <v/>
      </c>
      <c r="G655" s="4" t="str">
        <f>IFERROR(
    _xlfn.XLOOKUP($H655,WEAP!$F:$F,WEAP!$E:$E),
    IF($I655="","",_xlfn.XLOOKUP($I655,WEAP!$G:$G,WEAP!$E:$E,""))
)</f>
        <v/>
      </c>
      <c r="H655" s="1" t="str">
        <f t="shared" si="20"/>
        <v>Recharge to RedBluffCorning</v>
      </c>
      <c r="I655" s="1" t="str">
        <f t="shared" si="21"/>
        <v/>
      </c>
    </row>
    <row r="656" spans="1:9" x14ac:dyDescent="0.25">
      <c r="A656" t="s">
        <v>7816</v>
      </c>
      <c r="B656" t="s">
        <v>7817</v>
      </c>
      <c r="C656" t="s">
        <v>3667</v>
      </c>
      <c r="D656" s="4" t="str">
        <f>IFERROR(
    _xlfn.XLOOKUP($H656,WEAP!$F:$F,WEAP!$A:$A),
    IF($I656="","",_xlfn.XLOOKUP($I656,WEAP!$G:$G,WEAP!$A:$A,""))
)</f>
        <v/>
      </c>
      <c r="E656" s="4" t="str">
        <f>IFERROR(
    _xlfn.XLOOKUP($H656,WEAP!$F:$F,WEAP!$B:$B),
    IF($I656="","",_xlfn.XLOOKUP($I656,WEAP!$G:$G,WEAP!$B:$B,""))
)</f>
        <v/>
      </c>
      <c r="F656" s="4" t="str">
        <f>IFERROR(
    _xlfn.XLOOKUP($H656,WEAP!$F:$F,WEAP!$C:$C),
    IF($I656="","",_xlfn.XLOOKUP($I656,WEAP!$G:$G,WEAP!$C:$C,""))
)</f>
        <v/>
      </c>
      <c r="G656" s="4" t="str">
        <f>IFERROR(
    _xlfn.XLOOKUP($H656,WEAP!$F:$F,WEAP!$E:$E),
    IF($I656="","",_xlfn.XLOOKUP($I656,WEAP!$G:$G,WEAP!$E:$E,""))
)</f>
        <v/>
      </c>
      <c r="H656" s="1" t="str">
        <f t="shared" si="20"/>
        <v>Recharge to YoloSolanoGW</v>
      </c>
      <c r="I656" s="1" t="str">
        <f t="shared" si="21"/>
        <v/>
      </c>
    </row>
    <row r="657" spans="1:9" x14ac:dyDescent="0.25">
      <c r="B657" t="s">
        <v>12943</v>
      </c>
      <c r="C657" t="s">
        <v>3667</v>
      </c>
      <c r="D657" s="4" t="str">
        <f>IFERROR(
    _xlfn.XLOOKUP($H657,WEAP!$F:$F,WEAP!$A:$A),
    IF($I657="","",_xlfn.XLOOKUP($I657,WEAP!$G:$G,WEAP!$A:$A,""))
)</f>
        <v/>
      </c>
      <c r="E657" s="4" t="str">
        <f>IFERROR(
    _xlfn.XLOOKUP($H657,WEAP!$F:$F,WEAP!$B:$B),
    IF($I657="","",_xlfn.XLOOKUP($I657,WEAP!$G:$G,WEAP!$B:$B,""))
)</f>
        <v/>
      </c>
      <c r="F657" s="4" t="str">
        <f>IFERROR(
    _xlfn.XLOOKUP($H657,WEAP!$F:$F,WEAP!$C:$C),
    IF($I657="","",_xlfn.XLOOKUP($I657,WEAP!$G:$G,WEAP!$C:$C,""))
)</f>
        <v/>
      </c>
      <c r="G657" s="4" t="str">
        <f>IFERROR(
    _xlfn.XLOOKUP($H657,WEAP!$F:$F,WEAP!$E:$E),
    IF($I657="","",_xlfn.XLOOKUP($I657,WEAP!$G:$G,WEAP!$E:$E,""))
)</f>
        <v/>
      </c>
      <c r="H657" s="1" t="str">
        <f t="shared" si="20"/>
        <v>Recharge to DeltaGW</v>
      </c>
      <c r="I657" s="1" t="str">
        <f t="shared" si="21"/>
        <v/>
      </c>
    </row>
    <row r="658" spans="1:9" x14ac:dyDescent="0.25">
      <c r="B658" t="s">
        <v>12944</v>
      </c>
      <c r="C658" t="s">
        <v>3667</v>
      </c>
      <c r="D658" s="4" t="str">
        <f>IFERROR(
    _xlfn.XLOOKUP($H658,WEAP!$F:$F,WEAP!$A:$A),
    IF($I658="","",_xlfn.XLOOKUP($I658,WEAP!$G:$G,WEAP!$A:$A,""))
)</f>
        <v/>
      </c>
      <c r="E658" s="4" t="str">
        <f>IFERROR(
    _xlfn.XLOOKUP($H658,WEAP!$F:$F,WEAP!$B:$B),
    IF($I658="","",_xlfn.XLOOKUP($I658,WEAP!$G:$G,WEAP!$B:$B,""))
)</f>
        <v/>
      </c>
      <c r="F658" s="4" t="str">
        <f>IFERROR(
    _xlfn.XLOOKUP($H658,WEAP!$F:$F,WEAP!$C:$C),
    IF($I658="","",_xlfn.XLOOKUP($I658,WEAP!$G:$G,WEAP!$C:$C,""))
)</f>
        <v/>
      </c>
      <c r="G658" s="4" t="str">
        <f>IFERROR(
    _xlfn.XLOOKUP($H658,WEAP!$F:$F,WEAP!$E:$E),
    IF($I658="","",_xlfn.XLOOKUP($I658,WEAP!$G:$G,WEAP!$E:$E,""))
)</f>
        <v/>
      </c>
      <c r="H658" s="1" t="str">
        <f t="shared" si="20"/>
        <v>Recharge to EasternSanJoaquin</v>
      </c>
      <c r="I658" s="1" t="str">
        <f t="shared" si="21"/>
        <v/>
      </c>
    </row>
    <row r="659" spans="1:9" x14ac:dyDescent="0.25">
      <c r="B659" t="s">
        <v>12945</v>
      </c>
      <c r="C659" t="s">
        <v>3667</v>
      </c>
      <c r="D659" s="4" t="str">
        <f>IFERROR(
    _xlfn.XLOOKUP($H659,WEAP!$F:$F,WEAP!$A:$A),
    IF($I659="","",_xlfn.XLOOKUP($I659,WEAP!$G:$G,WEAP!$A:$A,""))
)</f>
        <v/>
      </c>
      <c r="E659" s="4" t="str">
        <f>IFERROR(
    _xlfn.XLOOKUP($H659,WEAP!$F:$F,WEAP!$B:$B),
    IF($I659="","",_xlfn.XLOOKUP($I659,WEAP!$G:$G,WEAP!$B:$B,""))
)</f>
        <v/>
      </c>
      <c r="F659" s="4" t="str">
        <f>IFERROR(
    _xlfn.XLOOKUP($H659,WEAP!$F:$F,WEAP!$C:$C),
    IF($I659="","",_xlfn.XLOOKUP($I659,WEAP!$G:$G,WEAP!$C:$C,""))
)</f>
        <v/>
      </c>
      <c r="G659" s="4" t="str">
        <f>IFERROR(
    _xlfn.XLOOKUP($H659,WEAP!$F:$F,WEAP!$E:$E),
    IF($I659="","",_xlfn.XLOOKUP($I659,WEAP!$G:$G,WEAP!$E:$E,""))
)</f>
        <v/>
      </c>
      <c r="H659" s="1" t="str">
        <f t="shared" si="20"/>
        <v>Recharge to EasternSanJoaquinG</v>
      </c>
      <c r="I659" s="1" t="str">
        <f t="shared" si="21"/>
        <v/>
      </c>
    </row>
    <row r="660" spans="1:9" x14ac:dyDescent="0.25">
      <c r="B660" t="s">
        <v>12946</v>
      </c>
      <c r="C660" t="s">
        <v>3667</v>
      </c>
      <c r="D660" s="4" t="str">
        <f>IFERROR(
    _xlfn.XLOOKUP($H660,WEAP!$F:$F,WEAP!$A:$A),
    IF($I660="","",_xlfn.XLOOKUP($I660,WEAP!$G:$G,WEAP!$A:$A,""))
)</f>
        <v/>
      </c>
      <c r="E660" s="4" t="str">
        <f>IFERROR(
    _xlfn.XLOOKUP($H660,WEAP!$F:$F,WEAP!$B:$B),
    IF($I660="","",_xlfn.XLOOKUP($I660,WEAP!$G:$G,WEAP!$B:$B,""))
)</f>
        <v/>
      </c>
      <c r="F660" s="4" t="str">
        <f>IFERROR(
    _xlfn.XLOOKUP($H660,WEAP!$F:$F,WEAP!$C:$C),
    IF($I660="","",_xlfn.XLOOKUP($I660,WEAP!$G:$G,WEAP!$C:$C,""))
)</f>
        <v/>
      </c>
      <c r="G660" s="4" t="str">
        <f>IFERROR(
    _xlfn.XLOOKUP($H660,WEAP!$F:$F,WEAP!$E:$E),
    IF($I660="","",_xlfn.XLOOKUP($I660,WEAP!$G:$G,WEAP!$E:$E,""))
)</f>
        <v/>
      </c>
      <c r="H660" s="1" t="str">
        <f t="shared" si="20"/>
        <v>Recharge to EasternSanJoaqui</v>
      </c>
      <c r="I660" s="1" t="str">
        <f t="shared" si="21"/>
        <v/>
      </c>
    </row>
    <row r="661" spans="1:9" x14ac:dyDescent="0.25">
      <c r="A661" t="s">
        <v>7818</v>
      </c>
      <c r="B661" t="s">
        <v>7818</v>
      </c>
      <c r="C661" t="s">
        <v>3667</v>
      </c>
      <c r="D661" s="4" t="str">
        <f>IFERROR(
    _xlfn.XLOOKUP($H661,WEAP!$F:$F,WEAP!$A:$A),
    IF($I661="","",_xlfn.XLOOKUP($I661,WEAP!$G:$G,WEAP!$A:$A,""))
)</f>
        <v/>
      </c>
      <c r="E661" s="4" t="str">
        <f>IFERROR(
    _xlfn.XLOOKUP($H661,WEAP!$F:$F,WEAP!$B:$B),
    IF($I661="","",_xlfn.XLOOKUP($I661,WEAP!$G:$G,WEAP!$B:$B,""))
)</f>
        <v/>
      </c>
      <c r="F661" s="4" t="str">
        <f>IFERROR(
    _xlfn.XLOOKUP($H661,WEAP!$F:$F,WEAP!$C:$C),
    IF($I661="","",_xlfn.XLOOKUP($I661,WEAP!$G:$G,WEAP!$C:$C,""))
)</f>
        <v/>
      </c>
      <c r="G661" s="4" t="str">
        <f>IFERROR(
    _xlfn.XLOOKUP($H661,WEAP!$F:$F,WEAP!$E:$E),
    IF($I661="","",_xlfn.XLOOKUP($I661,WEAP!$G:$G,WEAP!$E:$E,""))
)</f>
        <v/>
      </c>
      <c r="H661" s="1" t="str">
        <f t="shared" si="20"/>
        <v>Total GW Storage</v>
      </c>
      <c r="I661" s="1" t="str">
        <f t="shared" si="21"/>
        <v/>
      </c>
    </row>
    <row r="662" spans="1:9" x14ac:dyDescent="0.25">
      <c r="A662" t="s">
        <v>7819</v>
      </c>
      <c r="B662" t="s">
        <v>7820</v>
      </c>
      <c r="C662" t="s">
        <v>3667</v>
      </c>
      <c r="D662" s="4" t="str">
        <f>IFERROR(
    _xlfn.XLOOKUP($H662,WEAP!$F:$F,WEAP!$A:$A),
    IF($I662="","",_xlfn.XLOOKUP($I662,WEAP!$G:$G,WEAP!$A:$A,""))
)</f>
        <v/>
      </c>
      <c r="E662" s="4" t="str">
        <f>IFERROR(
    _xlfn.XLOOKUP($H662,WEAP!$F:$F,WEAP!$B:$B),
    IF($I662="","",_xlfn.XLOOKUP($I662,WEAP!$G:$G,WEAP!$B:$B,""))
)</f>
        <v/>
      </c>
      <c r="F662" s="4" t="str">
        <f>IFERROR(
    _xlfn.XLOOKUP($H662,WEAP!$F:$F,WEAP!$C:$C),
    IF($I662="","",_xlfn.XLOOKUP($I662,WEAP!$G:$G,WEAP!$C:$C,""))
)</f>
        <v/>
      </c>
      <c r="G662" s="4" t="str">
        <f>IFERROR(
    _xlfn.XLOOKUP($H662,WEAP!$F:$F,WEAP!$E:$E),
    IF($I662="","",_xlfn.XLOOKUP($I662,WEAP!$G:$G,WEAP!$E:$E,""))
)</f>
        <v/>
      </c>
      <c r="H662" s="1" t="str">
        <f t="shared" si="20"/>
        <v>American GW Storage</v>
      </c>
      <c r="I662" s="1" t="str">
        <f t="shared" si="21"/>
        <v/>
      </c>
    </row>
    <row r="663" spans="1:9" x14ac:dyDescent="0.25">
      <c r="A663" t="s">
        <v>7821</v>
      </c>
      <c r="B663" t="s">
        <v>7822</v>
      </c>
      <c r="C663" t="s">
        <v>3667</v>
      </c>
      <c r="D663" s="4" t="str">
        <f>IFERROR(
    _xlfn.XLOOKUP($H663,WEAP!$F:$F,WEAP!$A:$A),
    IF($I663="","",_xlfn.XLOOKUP($I663,WEAP!$G:$G,WEAP!$A:$A,""))
)</f>
        <v/>
      </c>
      <c r="E663" s="4" t="str">
        <f>IFERROR(
    _xlfn.XLOOKUP($H663,WEAP!$F:$F,WEAP!$B:$B),
    IF($I663="","",_xlfn.XLOOKUP($I663,WEAP!$G:$G,WEAP!$B:$B,""))
)</f>
        <v/>
      </c>
      <c r="F663" s="4" t="str">
        <f>IFERROR(
    _xlfn.XLOOKUP($H663,WEAP!$F:$F,WEAP!$C:$C),
    IF($I663="","",_xlfn.XLOOKUP($I663,WEAP!$G:$G,WEAP!$C:$C,""))
)</f>
        <v/>
      </c>
      <c r="G663" s="4" t="str">
        <f>IFERROR(
    _xlfn.XLOOKUP($H663,WEAP!$F:$F,WEAP!$E:$E),
    IF($I663="","",_xlfn.XLOOKUP($I663,WEAP!$G:$G,WEAP!$E:$E,""))
)</f>
        <v/>
      </c>
      <c r="H663" s="1" t="str">
        <f t="shared" si="20"/>
        <v>Butte GW Storage</v>
      </c>
      <c r="I663" s="1" t="str">
        <f t="shared" si="21"/>
        <v/>
      </c>
    </row>
    <row r="664" spans="1:9" x14ac:dyDescent="0.25">
      <c r="A664" t="s">
        <v>7823</v>
      </c>
      <c r="B664" t="s">
        <v>7824</v>
      </c>
      <c r="C664" t="s">
        <v>3667</v>
      </c>
      <c r="D664" s="4" t="str">
        <f>IFERROR(
    _xlfn.XLOOKUP($H664,WEAP!$F:$F,WEAP!$A:$A),
    IF($I664="","",_xlfn.XLOOKUP($I664,WEAP!$G:$G,WEAP!$A:$A,""))
)</f>
        <v/>
      </c>
      <c r="E664" s="4" t="str">
        <f>IFERROR(
    _xlfn.XLOOKUP($H664,WEAP!$F:$F,WEAP!$B:$B),
    IF($I664="","",_xlfn.XLOOKUP($I664,WEAP!$G:$G,WEAP!$B:$B,""))
)</f>
        <v/>
      </c>
      <c r="F664" s="4" t="str">
        <f>IFERROR(
    _xlfn.XLOOKUP($H664,WEAP!$F:$F,WEAP!$C:$C),
    IF($I664="","",_xlfn.XLOOKUP($I664,WEAP!$G:$G,WEAP!$C:$C,""))
)</f>
        <v/>
      </c>
      <c r="G664" s="4" t="str">
        <f>IFERROR(
    _xlfn.XLOOKUP($H664,WEAP!$F:$F,WEAP!$E:$E),
    IF($I664="","",_xlfn.XLOOKUP($I664,WEAP!$G:$G,WEAP!$E:$E,""))
)</f>
        <v/>
      </c>
      <c r="H664" s="1" t="str">
        <f t="shared" si="20"/>
        <v>Colusa GW Storage</v>
      </c>
      <c r="I664" s="1" t="str">
        <f t="shared" si="21"/>
        <v/>
      </c>
    </row>
    <row r="665" spans="1:9" x14ac:dyDescent="0.25">
      <c r="A665" t="s">
        <v>7825</v>
      </c>
      <c r="B665" t="s">
        <v>7826</v>
      </c>
      <c r="C665" t="s">
        <v>3667</v>
      </c>
      <c r="D665" s="4" t="str">
        <f>IFERROR(
    _xlfn.XLOOKUP($H665,WEAP!$F:$F,WEAP!$A:$A),
    IF($I665="","",_xlfn.XLOOKUP($I665,WEAP!$G:$G,WEAP!$A:$A,""))
)</f>
        <v/>
      </c>
      <c r="E665" s="4" t="str">
        <f>IFERROR(
    _xlfn.XLOOKUP($H665,WEAP!$F:$F,WEAP!$B:$B),
    IF($I665="","",_xlfn.XLOOKUP($I665,WEAP!$G:$G,WEAP!$B:$B,""))
)</f>
        <v/>
      </c>
      <c r="F665" s="4" t="str">
        <f>IFERROR(
    _xlfn.XLOOKUP($H665,WEAP!$F:$F,WEAP!$C:$C),
    IF($I665="","",_xlfn.XLOOKUP($I665,WEAP!$G:$G,WEAP!$C:$C,""))
)</f>
        <v/>
      </c>
      <c r="G665" s="4" t="str">
        <f>IFERROR(
    _xlfn.XLOOKUP($H665,WEAP!$F:$F,WEAP!$E:$E),
    IF($I665="","",_xlfn.XLOOKUP($I665,WEAP!$G:$G,WEAP!$E:$E,""))
)</f>
        <v/>
      </c>
      <c r="H665" s="1" t="str">
        <f t="shared" si="20"/>
        <v>Cosumnes GW Storage</v>
      </c>
      <c r="I665" s="1" t="str">
        <f t="shared" si="21"/>
        <v/>
      </c>
    </row>
    <row r="666" spans="1:9" x14ac:dyDescent="0.25">
      <c r="A666" t="s">
        <v>7827</v>
      </c>
      <c r="B666" t="s">
        <v>7828</v>
      </c>
      <c r="C666" t="s">
        <v>3667</v>
      </c>
      <c r="D666" s="4" t="str">
        <f>IFERROR(
    _xlfn.XLOOKUP($H666,WEAP!$F:$F,WEAP!$A:$A),
    IF($I666="","",_xlfn.XLOOKUP($I666,WEAP!$G:$G,WEAP!$A:$A,""))
)</f>
        <v/>
      </c>
      <c r="E666" s="4" t="str">
        <f>IFERROR(
    _xlfn.XLOOKUP($H666,WEAP!$F:$F,WEAP!$B:$B),
    IF($I666="","",_xlfn.XLOOKUP($I666,WEAP!$G:$G,WEAP!$B:$B,""))
)</f>
        <v/>
      </c>
      <c r="F666" s="4" t="str">
        <f>IFERROR(
    _xlfn.XLOOKUP($H666,WEAP!$F:$F,WEAP!$C:$C),
    IF($I666="","",_xlfn.XLOOKUP($I666,WEAP!$G:$G,WEAP!$C:$C,""))
)</f>
        <v/>
      </c>
      <c r="G666" s="4" t="str">
        <f>IFERROR(
    _xlfn.XLOOKUP($H666,WEAP!$F:$F,WEAP!$E:$E),
    IF($I666="","",_xlfn.XLOOKUP($I666,WEAP!$G:$G,WEAP!$E:$E,""))
)</f>
        <v/>
      </c>
      <c r="H666" s="1" t="str">
        <f t="shared" si="20"/>
        <v>Delta GW Storage</v>
      </c>
      <c r="I666" s="1" t="str">
        <f t="shared" si="21"/>
        <v/>
      </c>
    </row>
    <row r="667" spans="1:9" x14ac:dyDescent="0.25">
      <c r="A667" t="s">
        <v>7829</v>
      </c>
      <c r="B667" t="s">
        <v>7830</v>
      </c>
      <c r="C667" t="s">
        <v>3667</v>
      </c>
      <c r="D667" s="4" t="str">
        <f>IFERROR(
    _xlfn.XLOOKUP($H667,WEAP!$F:$F,WEAP!$A:$A),
    IF($I667="","",_xlfn.XLOOKUP($I667,WEAP!$G:$G,WEAP!$A:$A,""))
)</f>
        <v/>
      </c>
      <c r="E667" s="4" t="str">
        <f>IFERROR(
    _xlfn.XLOOKUP($H667,WEAP!$F:$F,WEAP!$B:$B),
    IF($I667="","",_xlfn.XLOOKUP($I667,WEAP!$G:$G,WEAP!$B:$B,""))
)</f>
        <v/>
      </c>
      <c r="F667" s="4" t="str">
        <f>IFERROR(
    _xlfn.XLOOKUP($H667,WEAP!$F:$F,WEAP!$C:$C),
    IF($I667="","",_xlfn.XLOOKUP($I667,WEAP!$G:$G,WEAP!$C:$C,""))
)</f>
        <v/>
      </c>
      <c r="G667" s="4" t="str">
        <f>IFERROR(
    _xlfn.XLOOKUP($H667,WEAP!$F:$F,WEAP!$E:$E),
    IF($I667="","",_xlfn.XLOOKUP($I667,WEAP!$G:$G,WEAP!$E:$E,""))
)</f>
        <v/>
      </c>
      <c r="H667" s="1" t="str">
        <f t="shared" si="20"/>
        <v>Eastern San Joaquin GW Storage</v>
      </c>
      <c r="I667" s="1" t="str">
        <f t="shared" si="21"/>
        <v/>
      </c>
    </row>
    <row r="668" spans="1:9" x14ac:dyDescent="0.25">
      <c r="A668" t="s">
        <v>7831</v>
      </c>
      <c r="B668" t="s">
        <v>7832</v>
      </c>
      <c r="C668" t="s">
        <v>3667</v>
      </c>
      <c r="D668" s="4" t="str">
        <f>IFERROR(
    _xlfn.XLOOKUP($H668,WEAP!$F:$F,WEAP!$A:$A),
    IF($I668="","",_xlfn.XLOOKUP($I668,WEAP!$G:$G,WEAP!$A:$A,""))
)</f>
        <v/>
      </c>
      <c r="E668" s="4" t="str">
        <f>IFERROR(
    _xlfn.XLOOKUP($H668,WEAP!$F:$F,WEAP!$B:$B),
    IF($I668="","",_xlfn.XLOOKUP($I668,WEAP!$G:$G,WEAP!$B:$B,""))
)</f>
        <v/>
      </c>
      <c r="F668" s="4" t="str">
        <f>IFERROR(
    _xlfn.XLOOKUP($H668,WEAP!$F:$F,WEAP!$C:$C),
    IF($I668="","",_xlfn.XLOOKUP($I668,WEAP!$G:$G,WEAP!$C:$C,""))
)</f>
        <v/>
      </c>
      <c r="G668" s="4" t="str">
        <f>IFERROR(
    _xlfn.XLOOKUP($H668,WEAP!$F:$F,WEAP!$E:$E),
    IF($I668="","",_xlfn.XLOOKUP($I668,WEAP!$G:$G,WEAP!$E:$E,""))
)</f>
        <v/>
      </c>
      <c r="H668" s="1" t="str">
        <f t="shared" si="20"/>
        <v>Red Bluff Corning GW Storage</v>
      </c>
      <c r="I668" s="1" t="str">
        <f t="shared" si="21"/>
        <v/>
      </c>
    </row>
    <row r="669" spans="1:9" x14ac:dyDescent="0.25">
      <c r="A669" t="s">
        <v>7833</v>
      </c>
      <c r="B669" t="s">
        <v>7834</v>
      </c>
      <c r="C669" t="s">
        <v>3667</v>
      </c>
      <c r="D669" s="4" t="str">
        <f>IFERROR(
    _xlfn.XLOOKUP($H669,WEAP!$F:$F,WEAP!$A:$A),
    IF($I669="","",_xlfn.XLOOKUP($I669,WEAP!$G:$G,WEAP!$A:$A,""))
)</f>
        <v/>
      </c>
      <c r="E669" s="4" t="str">
        <f>IFERROR(
    _xlfn.XLOOKUP($H669,WEAP!$F:$F,WEAP!$B:$B),
    IF($I669="","",_xlfn.XLOOKUP($I669,WEAP!$G:$G,WEAP!$B:$B,""))
)</f>
        <v/>
      </c>
      <c r="F669" s="4" t="str">
        <f>IFERROR(
    _xlfn.XLOOKUP($H669,WEAP!$F:$F,WEAP!$C:$C),
    IF($I669="","",_xlfn.XLOOKUP($I669,WEAP!$G:$G,WEAP!$C:$C,""))
)</f>
        <v/>
      </c>
      <c r="G669" s="4" t="str">
        <f>IFERROR(
    _xlfn.XLOOKUP($H669,WEAP!$F:$F,WEAP!$E:$E),
    IF($I669="","",_xlfn.XLOOKUP($I669,WEAP!$G:$G,WEAP!$E:$E,""))
)</f>
        <v/>
      </c>
      <c r="H669" s="1" t="str">
        <f t="shared" si="20"/>
        <v>Redding GW Storage</v>
      </c>
      <c r="I669" s="1" t="str">
        <f t="shared" si="21"/>
        <v/>
      </c>
    </row>
    <row r="670" spans="1:9" x14ac:dyDescent="0.25">
      <c r="A670" t="s">
        <v>7835</v>
      </c>
      <c r="B670" t="s">
        <v>7836</v>
      </c>
      <c r="C670" t="s">
        <v>3667</v>
      </c>
      <c r="D670" s="4" t="str">
        <f>IFERROR(
    _xlfn.XLOOKUP($H670,WEAP!$F:$F,WEAP!$A:$A),
    IF($I670="","",_xlfn.XLOOKUP($I670,WEAP!$G:$G,WEAP!$A:$A,""))
)</f>
        <v/>
      </c>
      <c r="E670" s="4" t="str">
        <f>IFERROR(
    _xlfn.XLOOKUP($H670,WEAP!$F:$F,WEAP!$B:$B),
    IF($I670="","",_xlfn.XLOOKUP($I670,WEAP!$G:$G,WEAP!$B:$B,""))
)</f>
        <v/>
      </c>
      <c r="F670" s="4" t="str">
        <f>IFERROR(
    _xlfn.XLOOKUP($H670,WEAP!$F:$F,WEAP!$C:$C),
    IF($I670="","",_xlfn.XLOOKUP($I670,WEAP!$G:$G,WEAP!$C:$C,""))
)</f>
        <v/>
      </c>
      <c r="G670" s="4" t="str">
        <f>IFERROR(
    _xlfn.XLOOKUP($H670,WEAP!$F:$F,WEAP!$E:$E),
    IF($I670="","",_xlfn.XLOOKUP($I670,WEAP!$G:$G,WEAP!$E:$E,""))
)</f>
        <v/>
      </c>
      <c r="H670" s="1" t="str">
        <f t="shared" si="20"/>
        <v>Sutter Yuba GW Storage</v>
      </c>
      <c r="I670" s="1" t="str">
        <f t="shared" si="21"/>
        <v/>
      </c>
    </row>
    <row r="671" spans="1:9" x14ac:dyDescent="0.25">
      <c r="A671" t="s">
        <v>7837</v>
      </c>
      <c r="B671" t="s">
        <v>7838</v>
      </c>
      <c r="C671" t="s">
        <v>3667</v>
      </c>
      <c r="D671" s="4" t="str">
        <f>IFERROR(
    _xlfn.XLOOKUP($H671,WEAP!$F:$F,WEAP!$A:$A),
    IF($I671="","",_xlfn.XLOOKUP($I671,WEAP!$G:$G,WEAP!$A:$A,""))
)</f>
        <v/>
      </c>
      <c r="E671" s="4" t="str">
        <f>IFERROR(
    _xlfn.XLOOKUP($H671,WEAP!$F:$F,WEAP!$B:$B),
    IF($I671="","",_xlfn.XLOOKUP($I671,WEAP!$G:$G,WEAP!$B:$B,""))
)</f>
        <v/>
      </c>
      <c r="F671" s="4" t="str">
        <f>IFERROR(
    _xlfn.XLOOKUP($H671,WEAP!$F:$F,WEAP!$C:$C),
    IF($I671="","",_xlfn.XLOOKUP($I671,WEAP!$G:$G,WEAP!$C:$C,""))
)</f>
        <v/>
      </c>
      <c r="G671" s="4" t="str">
        <f>IFERROR(
    _xlfn.XLOOKUP($H671,WEAP!$F:$F,WEAP!$E:$E),
    IF($I671="","",_xlfn.XLOOKUP($I671,WEAP!$G:$G,WEAP!$E:$E,""))
)</f>
        <v/>
      </c>
      <c r="H671" s="1" t="str">
        <f t="shared" si="20"/>
        <v>Yolo Solano GW Storage</v>
      </c>
      <c r="I671" s="1" t="str">
        <f t="shared" si="21"/>
        <v/>
      </c>
    </row>
    <row r="672" spans="1:9" x14ac:dyDescent="0.25">
      <c r="A672" t="s">
        <v>7839</v>
      </c>
      <c r="B672" t="s">
        <v>7839</v>
      </c>
      <c r="C672" t="s">
        <v>3667</v>
      </c>
      <c r="D672" s="4" t="str">
        <f>IFERROR(
    _xlfn.XLOOKUP($H672,WEAP!$F:$F,WEAP!$A:$A),
    IF($I672="","",_xlfn.XLOOKUP($I672,WEAP!$G:$G,WEAP!$A:$A,""))
)</f>
        <v/>
      </c>
      <c r="E672" s="4" t="str">
        <f>IFERROR(
    _xlfn.XLOOKUP($H672,WEAP!$F:$F,WEAP!$B:$B),
    IF($I672="","",_xlfn.XLOOKUP($I672,WEAP!$G:$G,WEAP!$B:$B,""))
)</f>
        <v/>
      </c>
      <c r="F672" s="4" t="str">
        <f>IFERROR(
    _xlfn.XLOOKUP($H672,WEAP!$F:$F,WEAP!$C:$C),
    IF($I672="","",_xlfn.XLOOKUP($I672,WEAP!$G:$G,WEAP!$C:$C,""))
)</f>
        <v/>
      </c>
      <c r="G672" s="4" t="str">
        <f>IFERROR(
    _xlfn.XLOOKUP($H672,WEAP!$F:$F,WEAP!$E:$E),
    IF($I672="","",_xlfn.XLOOKUP($I672,WEAP!$G:$G,WEAP!$E:$E,""))
)</f>
        <v/>
      </c>
      <c r="H672" s="1" t="str">
        <f t="shared" si="20"/>
        <v>Total CVP Refuge Deliveries</v>
      </c>
      <c r="I672" s="1" t="str">
        <f t="shared" si="21"/>
        <v/>
      </c>
    </row>
    <row r="673" spans="1:9" x14ac:dyDescent="0.25">
      <c r="A673" t="s">
        <v>2059</v>
      </c>
      <c r="B673" t="s">
        <v>4154</v>
      </c>
      <c r="C673" t="s">
        <v>3667</v>
      </c>
      <c r="D673" s="4">
        <f>IFERROR(
    _xlfn.XLOOKUP($H673,WEAP!$F:$F,WEAP!$A:$A),
    IF($I673="","",_xlfn.XLOOKUP($I673,WEAP!$G:$G,WEAP!$A:$A,""))
)</f>
        <v>5359</v>
      </c>
      <c r="E673" s="4" t="str">
        <f>IFERROR(
    _xlfn.XLOOKUP($H673,WEAP!$F:$F,WEAP!$B:$B),
    IF($I673="","",_xlfn.XLOOKUP($I673,WEAP!$G:$G,WEAP!$B:$B,""))
)</f>
        <v>Transmission Link from Sacramento River RM 196 to R_09_PR</v>
      </c>
      <c r="F673" s="4" t="str">
        <f>IFERROR(
    _xlfn.XLOOKUP($H673,WEAP!$F:$F,WEAP!$C:$C),
    IF($I673="","",_xlfn.XLOOKUP($I673,WEAP!$G:$G,WEAP!$C:$C,""))
)</f>
        <v>taf</v>
      </c>
      <c r="G673" s="4" t="str">
        <f>IFERROR(
    _xlfn.XLOOKUP($H673,WEAP!$F:$F,WEAP!$E:$E),
    IF($I673="","",_xlfn.XLOOKUP($I673,WEAP!$G:$G,WEAP!$E:$E,""))
)</f>
        <v>Transmission Link Flow</v>
      </c>
      <c r="H673" s="1" t="str">
        <f t="shared" si="20"/>
        <v>Transmission Link from Sacramento River RM 196 to R_09_PR</v>
      </c>
      <c r="I673" s="1" t="str">
        <f t="shared" si="21"/>
        <v/>
      </c>
    </row>
    <row r="674" spans="1:9" x14ac:dyDescent="0.25">
      <c r="A674" t="s">
        <v>2177</v>
      </c>
      <c r="B674" t="s">
        <v>4187</v>
      </c>
      <c r="C674" t="s">
        <v>3667</v>
      </c>
      <c r="D674" s="4">
        <f>IFERROR(
    _xlfn.XLOOKUP($H674,WEAP!$F:$F,WEAP!$A:$A),
    IF($I674="","",_xlfn.XLOOKUP($I674,WEAP!$G:$G,WEAP!$A:$A,""))
)</f>
        <v>9838</v>
      </c>
      <c r="E674" s="4" t="str">
        <f>IFERROR(
    _xlfn.XLOOKUP($H674,WEAP!$F:$F,WEAP!$B:$B),
    IF($I674="","",_xlfn.XLOOKUP($I674,WEAP!$G:$G,WEAP!$B:$B,""))
)</f>
        <v>Transmission Link from Western Canal Node 1 to R_11_PR</v>
      </c>
      <c r="F674" s="4" t="str">
        <f>IFERROR(
    _xlfn.XLOOKUP($H674,WEAP!$F:$F,WEAP!$C:$C),
    IF($I674="","",_xlfn.XLOOKUP($I674,WEAP!$G:$G,WEAP!$C:$C,""))
)</f>
        <v>taf</v>
      </c>
      <c r="G674" s="4" t="str">
        <f>IFERROR(
    _xlfn.XLOOKUP($H674,WEAP!$F:$F,WEAP!$E:$E),
    IF($I674="","",_xlfn.XLOOKUP($I674,WEAP!$G:$G,WEAP!$E:$E,""))
)</f>
        <v>Transmission Link Flow</v>
      </c>
      <c r="H674" s="1" t="str">
        <f t="shared" si="20"/>
        <v>Transmission Link from Western Canal Node 1 to R_11_PR</v>
      </c>
      <c r="I674" s="1" t="str">
        <f t="shared" si="21"/>
        <v/>
      </c>
    </row>
    <row r="675" spans="1:9" x14ac:dyDescent="0.25">
      <c r="A675" t="s">
        <v>2086</v>
      </c>
      <c r="B675" t="s">
        <v>4123</v>
      </c>
      <c r="C675" t="s">
        <v>3667</v>
      </c>
      <c r="D675" s="4">
        <f>IFERROR(
    _xlfn.XLOOKUP($H675,WEAP!$F:$F,WEAP!$A:$A),
    IF($I675="","",_xlfn.XLOOKUP($I675,WEAP!$G:$G,WEAP!$A:$A,""))
)</f>
        <v>9850</v>
      </c>
      <c r="E675" s="4" t="str">
        <f>IFERROR(
    _xlfn.XLOOKUP($H675,WEAP!$F:$F,WEAP!$B:$B),
    IF($I675="","",_xlfn.XLOOKUP($I675,WEAP!$G:$G,WEAP!$B:$B,""))
)</f>
        <v>Transmission Link from Richvale Canal Node 1 to R_11_PR</v>
      </c>
      <c r="F675" s="4" t="str">
        <f>IFERROR(
    _xlfn.XLOOKUP($H675,WEAP!$F:$F,WEAP!$C:$C),
    IF($I675="","",_xlfn.XLOOKUP($I675,WEAP!$G:$G,WEAP!$C:$C,""))
)</f>
        <v>taf</v>
      </c>
      <c r="G675" s="4" t="str">
        <f>IFERROR(
    _xlfn.XLOOKUP($H675,WEAP!$F:$F,WEAP!$E:$E),
    IF($I675="","",_xlfn.XLOOKUP($I675,WEAP!$G:$G,WEAP!$E:$E,""))
)</f>
        <v>Transmission Link Flow</v>
      </c>
      <c r="H675" s="1" t="str">
        <f t="shared" si="20"/>
        <v>Transmission Link from Richvale Canal Node 1 to R_11_PR</v>
      </c>
      <c r="I675" s="1" t="str">
        <f t="shared" si="21"/>
        <v/>
      </c>
    </row>
    <row r="676" spans="1:9" x14ac:dyDescent="0.25">
      <c r="A676" t="s">
        <v>2027</v>
      </c>
      <c r="B676" t="s">
        <v>4073</v>
      </c>
      <c r="C676" t="s">
        <v>3667</v>
      </c>
      <c r="D676" s="4">
        <f>IFERROR(
    _xlfn.XLOOKUP($H676,WEAP!$F:$F,WEAP!$A:$A),
    IF($I676="","",_xlfn.XLOOKUP($I676,WEAP!$G:$G,WEAP!$A:$A,""))
)</f>
        <v>9856</v>
      </c>
      <c r="E676" s="4" t="str">
        <f>IFERROR(
    _xlfn.XLOOKUP($H676,WEAP!$F:$F,WEAP!$B:$B),
    IF($I676="","",_xlfn.XLOOKUP($I676,WEAP!$G:$G,WEAP!$B:$B,""))
)</f>
        <v>Transmission Link from Joint Board Canal Node 3 to R_17_PR1</v>
      </c>
      <c r="F676" s="4" t="str">
        <f>IFERROR(
    _xlfn.XLOOKUP($H676,WEAP!$F:$F,WEAP!$C:$C),
    IF($I676="","",_xlfn.XLOOKUP($I676,WEAP!$G:$G,WEAP!$C:$C,""))
)</f>
        <v>taf</v>
      </c>
      <c r="G676" s="4" t="str">
        <f>IFERROR(
    _xlfn.XLOOKUP($H676,WEAP!$F:$F,WEAP!$E:$E),
    IF($I676="","",_xlfn.XLOOKUP($I676,WEAP!$G:$G,WEAP!$E:$E,""))
)</f>
        <v>Transmission Link Flow</v>
      </c>
      <c r="H676" s="1" t="str">
        <f t="shared" si="20"/>
        <v>Transmission Link from Joint Board Canal Node 3 to R_17_PR1</v>
      </c>
      <c r="I676" s="1" t="str">
        <f t="shared" si="21"/>
        <v/>
      </c>
    </row>
    <row r="677" spans="1:9" x14ac:dyDescent="0.25">
      <c r="A677" t="s">
        <v>2128</v>
      </c>
      <c r="B677" t="s">
        <v>4173</v>
      </c>
      <c r="C677" t="s">
        <v>3667</v>
      </c>
      <c r="D677" s="4">
        <f>IFERROR(
    _xlfn.XLOOKUP($H677,WEAP!$F:$F,WEAP!$A:$A),
    IF($I677="","",_xlfn.XLOOKUP($I677,WEAP!$G:$G,WEAP!$A:$A,""))
)</f>
        <v>11511</v>
      </c>
      <c r="E677" s="4" t="str">
        <f>IFERROR(
    _xlfn.XLOOKUP($H677,WEAP!$F:$F,WEAP!$B:$B),
    IF($I677="","",_xlfn.XLOOKUP($I677,WEAP!$G:$G,WEAP!$B:$B,""))
)</f>
        <v>Transmission Link from Sutter Bypass CM 028 to R_17_PR2</v>
      </c>
      <c r="F677" s="4" t="str">
        <f>IFERROR(
    _xlfn.XLOOKUP($H677,WEAP!$F:$F,WEAP!$C:$C),
    IF($I677="","",_xlfn.XLOOKUP($I677,WEAP!$G:$G,WEAP!$C:$C,""))
)</f>
        <v>taf</v>
      </c>
      <c r="G677" s="4" t="str">
        <f>IFERROR(
    _xlfn.XLOOKUP($H677,WEAP!$F:$F,WEAP!$E:$E),
    IF($I677="","",_xlfn.XLOOKUP($I677,WEAP!$G:$G,WEAP!$E:$E,""))
)</f>
        <v>Transmission Link Flow</v>
      </c>
      <c r="H677" s="1" t="str">
        <f t="shared" si="20"/>
        <v>Transmission Link from Sutter Bypass CM 028 to R_17_PR2</v>
      </c>
      <c r="I677" s="1" t="str">
        <f t="shared" si="21"/>
        <v/>
      </c>
    </row>
    <row r="678" spans="1:9" x14ac:dyDescent="0.25">
      <c r="A678" t="s">
        <v>2130</v>
      </c>
      <c r="B678" t="s">
        <v>4074</v>
      </c>
      <c r="C678" t="s">
        <v>3667</v>
      </c>
      <c r="D678" s="4">
        <f>IFERROR(
    _xlfn.XLOOKUP($H678,WEAP!$F:$F,WEAP!$A:$A),
    IF($I678="","",_xlfn.XLOOKUP($I678,WEAP!$G:$G,WEAP!$A:$A,""))
)</f>
        <v>9907</v>
      </c>
      <c r="E678" s="4" t="str">
        <f>IFERROR(
    _xlfn.XLOOKUP($H678,WEAP!$F:$F,WEAP!$B:$B),
    IF($I678="","",_xlfn.XLOOKUP($I678,WEAP!$G:$G,WEAP!$B:$B,""))
)</f>
        <v>Transmission Link from Joint Board Canal Node 5 to R_17_PR2</v>
      </c>
      <c r="F678" s="4" t="str">
        <f>IFERROR(
    _xlfn.XLOOKUP($H678,WEAP!$F:$F,WEAP!$C:$C),
    IF($I678="","",_xlfn.XLOOKUP($I678,WEAP!$G:$G,WEAP!$C:$C,""))
)</f>
        <v>taf</v>
      </c>
      <c r="G678" s="4" t="str">
        <f>IFERROR(
    _xlfn.XLOOKUP($H678,WEAP!$F:$F,WEAP!$E:$E),
    IF($I678="","",_xlfn.XLOOKUP($I678,WEAP!$G:$G,WEAP!$E:$E,""))
)</f>
        <v>Transmission Link Flow</v>
      </c>
      <c r="H678" s="1" t="str">
        <f t="shared" si="20"/>
        <v>Transmission Link from Joint Board Canal Node 5 to R_17_PR2</v>
      </c>
      <c r="I678" s="1" t="str">
        <f t="shared" si="21"/>
        <v/>
      </c>
    </row>
    <row r="679" spans="1:9" x14ac:dyDescent="0.25">
      <c r="A679" t="s">
        <v>1945</v>
      </c>
      <c r="B679" t="s">
        <v>4002</v>
      </c>
      <c r="C679" t="s">
        <v>3667</v>
      </c>
      <c r="D679" s="4">
        <f>IFERROR(
    _xlfn.XLOOKUP($H679,WEAP!$F:$F,WEAP!$A:$A),
    IF($I679="","",_xlfn.XLOOKUP($I679,WEAP!$G:$G,WEAP!$A:$A,""))
)</f>
        <v>5365</v>
      </c>
      <c r="E679" s="4" t="str">
        <f>IFERROR(
    _xlfn.XLOOKUP($H679,WEAP!$F:$F,WEAP!$B:$B),
    IF($I679="","",_xlfn.XLOOKUP($I679,WEAP!$G:$G,WEAP!$B:$B,""))
)</f>
        <v>Transmission Link from Butte Creek RM 012 to R_17_NR</v>
      </c>
      <c r="F679" s="4" t="str">
        <f>IFERROR(
    _xlfn.XLOOKUP($H679,WEAP!$F:$F,WEAP!$C:$C),
    IF($I679="","",_xlfn.XLOOKUP($I679,WEAP!$G:$G,WEAP!$C:$C,""))
)</f>
        <v>taf</v>
      </c>
      <c r="G679" s="4" t="str">
        <f>IFERROR(
    _xlfn.XLOOKUP($H679,WEAP!$F:$F,WEAP!$E:$E),
    IF($I679="","",_xlfn.XLOOKUP($I679,WEAP!$G:$G,WEAP!$E:$E,""))
)</f>
        <v>Transmission Link Flow</v>
      </c>
      <c r="H679" s="1" t="str">
        <f t="shared" si="20"/>
        <v>Transmission Link from Butte Creek RM 012 to R_17_NR</v>
      </c>
      <c r="I679" s="1" t="str">
        <f t="shared" si="21"/>
        <v/>
      </c>
    </row>
    <row r="680" spans="1:9" x14ac:dyDescent="0.25">
      <c r="A680" t="s">
        <v>2022</v>
      </c>
      <c r="B680" t="s">
        <v>5370</v>
      </c>
      <c r="C680" t="s">
        <v>3667</v>
      </c>
      <c r="D680" s="4">
        <f>IFERROR(
    _xlfn.XLOOKUP($H680,WEAP!$F:$F,WEAP!$A:$A),
    IF($I680="","",_xlfn.XLOOKUP($I680,WEAP!$G:$G,WEAP!$A:$A,""))
)</f>
        <v>14750</v>
      </c>
      <c r="E680" s="4" t="str">
        <f>IFERROR(
    _xlfn.XLOOKUP($H680,WEAP!$F:$F,WEAP!$B:$B),
    IF($I680="","",_xlfn.XLOOKUP($I680,WEAP!$G:$G,WEAP!$B:$B,""))
)</f>
        <v>Transmission Link from Glenn Colusa Canal CM 027 to R_08_PR</v>
      </c>
      <c r="F680" s="4" t="str">
        <f>IFERROR(
    _xlfn.XLOOKUP($H680,WEAP!$F:$F,WEAP!$C:$C),
    IF($I680="","",_xlfn.XLOOKUP($I680,WEAP!$G:$G,WEAP!$C:$C,""))
)</f>
        <v>taf</v>
      </c>
      <c r="G680" s="4" t="str">
        <f>IFERROR(
    _xlfn.XLOOKUP($H680,WEAP!$F:$F,WEAP!$E:$E),
    IF($I680="","",_xlfn.XLOOKUP($I680,WEAP!$G:$G,WEAP!$E:$E,""))
)</f>
        <v>Transmission Link Flow</v>
      </c>
      <c r="H680" s="1" t="str">
        <f t="shared" si="20"/>
        <v>Transmission Link from Glenn Colusa Canal CM 027 to R_08_PR</v>
      </c>
      <c r="I680" s="1" t="str">
        <f t="shared" si="21"/>
        <v/>
      </c>
    </row>
    <row r="681" spans="1:9" x14ac:dyDescent="0.25">
      <c r="A681" t="s">
        <v>2024</v>
      </c>
      <c r="B681" t="s">
        <v>4068</v>
      </c>
      <c r="C681" t="s">
        <v>3667</v>
      </c>
      <c r="D681" s="4">
        <f>IFERROR(
    _xlfn.XLOOKUP($H681,WEAP!$F:$F,WEAP!$A:$A),
    IF($I681="","",_xlfn.XLOOKUP($I681,WEAP!$G:$G,WEAP!$A:$A,""))
)</f>
        <v>11510</v>
      </c>
      <c r="E681" s="4" t="str">
        <f>IFERROR(
    _xlfn.XLOOKUP($H681,WEAP!$F:$F,WEAP!$B:$B),
    IF($I681="","",_xlfn.XLOOKUP($I681,WEAP!$G:$G,WEAP!$B:$B,""))
)</f>
        <v>Transmission Link from Glenn Colusa Canal CM 039 to R_08_PR</v>
      </c>
      <c r="F681" s="4" t="str">
        <f>IFERROR(
    _xlfn.XLOOKUP($H681,WEAP!$F:$F,WEAP!$C:$C),
    IF($I681="","",_xlfn.XLOOKUP($I681,WEAP!$G:$G,WEAP!$C:$C,""))
)</f>
        <v>taf</v>
      </c>
      <c r="G681" s="4" t="str">
        <f>IFERROR(
    _xlfn.XLOOKUP($H681,WEAP!$F:$F,WEAP!$E:$E),
    IF($I681="","",_xlfn.XLOOKUP($I681,WEAP!$G:$G,WEAP!$E:$E,""))
)</f>
        <v>Transmission Link Flow</v>
      </c>
      <c r="H681" s="1" t="str">
        <f t="shared" si="20"/>
        <v>Transmission Link from Glenn Colusa Canal CM 039 to R_08_PR</v>
      </c>
      <c r="I681" s="1" t="str">
        <f t="shared" si="21"/>
        <v/>
      </c>
    </row>
    <row r="682" spans="1:9" x14ac:dyDescent="0.25">
      <c r="A682" t="s">
        <v>2025</v>
      </c>
      <c r="B682" t="s">
        <v>4069</v>
      </c>
      <c r="C682" t="s">
        <v>3667</v>
      </c>
      <c r="D682" s="4">
        <f>IFERROR(
    _xlfn.XLOOKUP($H682,WEAP!$F:$F,WEAP!$A:$A),
    IF($I682="","",_xlfn.XLOOKUP($I682,WEAP!$G:$G,WEAP!$A:$A,""))
)</f>
        <v>5355</v>
      </c>
      <c r="E682" s="4" t="str">
        <f>IFERROR(
    _xlfn.XLOOKUP($H682,WEAP!$F:$F,WEAP!$B:$B),
    IF($I682="","",_xlfn.XLOOKUP($I682,WEAP!$G:$G,WEAP!$B:$B,""))
)</f>
        <v>Transmission Link from Glenn Colusa Canal CM 056 to R_08_PR</v>
      </c>
      <c r="F682" s="4" t="str">
        <f>IFERROR(
    _xlfn.XLOOKUP($H682,WEAP!$F:$F,WEAP!$C:$C),
    IF($I682="","",_xlfn.XLOOKUP($I682,WEAP!$G:$G,WEAP!$C:$C,""))
)</f>
        <v>taf</v>
      </c>
      <c r="G682" s="4" t="str">
        <f>IFERROR(
    _xlfn.XLOOKUP($H682,WEAP!$F:$F,WEAP!$E:$E),
    IF($I682="","",_xlfn.XLOOKUP($I682,WEAP!$G:$G,WEAP!$E:$E,""))
)</f>
        <v>Transmission Link Flow</v>
      </c>
      <c r="H682" s="1" t="str">
        <f t="shared" si="20"/>
        <v>Transmission Link from Glenn Colusa Canal CM 056 to R_08_PR</v>
      </c>
      <c r="I682" s="1" t="str">
        <f t="shared" si="21"/>
        <v/>
      </c>
    </row>
    <row r="683" spans="1:9" x14ac:dyDescent="0.25">
      <c r="A683" t="s">
        <v>7840</v>
      </c>
      <c r="B683" t="s">
        <v>7840</v>
      </c>
      <c r="C683" t="s">
        <v>3667</v>
      </c>
      <c r="D683" s="4" t="str">
        <f>IFERROR(
    _xlfn.XLOOKUP($H683,WEAP!$F:$F,WEAP!$A:$A),
    IF($I683="","",_xlfn.XLOOKUP($I683,WEAP!$G:$G,WEAP!$A:$A,""))
)</f>
        <v/>
      </c>
      <c r="E683" s="4" t="str">
        <f>IFERROR(
    _xlfn.XLOOKUP($H683,WEAP!$F:$F,WEAP!$B:$B),
    IF($I683="","",_xlfn.XLOOKUP($I683,WEAP!$G:$G,WEAP!$B:$B,""))
)</f>
        <v/>
      </c>
      <c r="F683" s="4" t="str">
        <f>IFERROR(
    _xlfn.XLOOKUP($H683,WEAP!$F:$F,WEAP!$C:$C),
    IF($I683="","",_xlfn.XLOOKUP($I683,WEAP!$G:$G,WEAP!$C:$C,""))
)</f>
        <v/>
      </c>
      <c r="G683" s="10" t="s">
        <v>7918</v>
      </c>
      <c r="H683" s="1" t="str">
        <f t="shared" si="20"/>
        <v>Combined CVP SWP Storage</v>
      </c>
      <c r="I683" s="1" t="str">
        <f t="shared" si="21"/>
        <v/>
      </c>
    </row>
    <row r="684" spans="1:9" x14ac:dyDescent="0.25">
      <c r="A684" t="s">
        <v>7242</v>
      </c>
      <c r="B684" t="s">
        <v>7242</v>
      </c>
      <c r="C684" t="s">
        <v>3667</v>
      </c>
      <c r="D684" s="4" t="str">
        <f>IFERROR(
    _xlfn.XLOOKUP($H684,WEAP!$F:$F,WEAP!$A:$A),
    IF($I684="","",_xlfn.XLOOKUP($I684,WEAP!$G:$G,WEAP!$A:$A,""))
)</f>
        <v/>
      </c>
      <c r="E684" s="4" t="str">
        <f>IFERROR(
    _xlfn.XLOOKUP($H684,WEAP!$F:$F,WEAP!$B:$B),
    IF($I684="","",_xlfn.XLOOKUP($I684,WEAP!$G:$G,WEAP!$B:$B,""))
)</f>
        <v/>
      </c>
      <c r="F684" s="4" t="str">
        <f>IFERROR(
    _xlfn.XLOOKUP($H684,WEAP!$F:$F,WEAP!$C:$C),
    IF($I684="","",_xlfn.XLOOKUP($I684,WEAP!$G:$G,WEAP!$C:$C,""))
)</f>
        <v/>
      </c>
      <c r="G684" s="10" t="s">
        <v>7918</v>
      </c>
      <c r="H684" s="1" t="str">
        <f t="shared" si="20"/>
        <v>CVP Storage</v>
      </c>
      <c r="I684" s="1" t="str">
        <f t="shared" si="21"/>
        <v/>
      </c>
    </row>
    <row r="685" spans="1:9" x14ac:dyDescent="0.25">
      <c r="A685" t="s">
        <v>7243</v>
      </c>
      <c r="B685" t="s">
        <v>7243</v>
      </c>
      <c r="C685" t="s">
        <v>3667</v>
      </c>
      <c r="D685" s="4" t="str">
        <f>IFERROR(
    _xlfn.XLOOKUP($H685,WEAP!$F:$F,WEAP!$A:$A),
    IF($I685="","",_xlfn.XLOOKUP($I685,WEAP!$G:$G,WEAP!$A:$A,""))
)</f>
        <v/>
      </c>
      <c r="E685" s="4" t="str">
        <f>IFERROR(
    _xlfn.XLOOKUP($H685,WEAP!$F:$F,WEAP!$B:$B),
    IF($I685="","",_xlfn.XLOOKUP($I685,WEAP!$G:$G,WEAP!$B:$B,""))
)</f>
        <v/>
      </c>
      <c r="F685" s="4" t="str">
        <f>IFERROR(
    _xlfn.XLOOKUP($H685,WEAP!$F:$F,WEAP!$C:$C),
    IF($I685="","",_xlfn.XLOOKUP($I685,WEAP!$G:$G,WEAP!$C:$C,""))
)</f>
        <v/>
      </c>
      <c r="G685" s="10" t="s">
        <v>7918</v>
      </c>
      <c r="H685" s="1" t="str">
        <f t="shared" si="20"/>
        <v>SWP Storage</v>
      </c>
      <c r="I685" s="1" t="str">
        <f t="shared" si="21"/>
        <v/>
      </c>
    </row>
    <row r="686" spans="1:9" x14ac:dyDescent="0.25">
      <c r="A686" t="s">
        <v>7244</v>
      </c>
      <c r="B686" t="s">
        <v>7244</v>
      </c>
      <c r="C686" t="s">
        <v>3667</v>
      </c>
      <c r="D686" s="4" t="str">
        <f>IFERROR(
    _xlfn.XLOOKUP($H686,WEAP!$F:$F,WEAP!$A:$A),
    IF($I686="","",_xlfn.XLOOKUP($I686,WEAP!$G:$G,WEAP!$A:$A,""))
)</f>
        <v/>
      </c>
      <c r="E686" s="4" t="str">
        <f>IFERROR(
    _xlfn.XLOOKUP($H686,WEAP!$F:$F,WEAP!$B:$B),
    IF($I686="","",_xlfn.XLOOKUP($I686,WEAP!$G:$G,WEAP!$B:$B,""))
)</f>
        <v/>
      </c>
      <c r="F686" s="4" t="str">
        <f>IFERROR(
    _xlfn.XLOOKUP($H686,WEAP!$F:$F,WEAP!$C:$C),
    IF($I686="","",_xlfn.XLOOKUP($I686,WEAP!$G:$G,WEAP!$C:$C,""))
)</f>
        <v/>
      </c>
      <c r="G686" s="10" t="s">
        <v>7918</v>
      </c>
      <c r="H686" s="1" t="str">
        <f t="shared" si="20"/>
        <v>CVP NOD Storage</v>
      </c>
      <c r="I686" s="1" t="str">
        <f t="shared" si="21"/>
        <v/>
      </c>
    </row>
    <row r="687" spans="1:9" x14ac:dyDescent="0.25">
      <c r="A687" t="s">
        <v>7245</v>
      </c>
      <c r="B687" t="s">
        <v>7245</v>
      </c>
      <c r="C687" t="s">
        <v>3667</v>
      </c>
      <c r="D687" s="4" t="str">
        <f>IFERROR(
    _xlfn.XLOOKUP($H687,WEAP!$F:$F,WEAP!$A:$A),
    IF($I687="","",_xlfn.XLOOKUP($I687,WEAP!$G:$G,WEAP!$A:$A,""))
)</f>
        <v/>
      </c>
      <c r="E687" s="4" t="str">
        <f>IFERROR(
    _xlfn.XLOOKUP($H687,WEAP!$F:$F,WEAP!$B:$B),
    IF($I687="","",_xlfn.XLOOKUP($I687,WEAP!$G:$G,WEAP!$B:$B,""))
)</f>
        <v/>
      </c>
      <c r="F687" s="4" t="str">
        <f>IFERROR(
    _xlfn.XLOOKUP($H687,WEAP!$F:$F,WEAP!$C:$C),
    IF($I687="","",_xlfn.XLOOKUP($I687,WEAP!$G:$G,WEAP!$C:$C,""))
)</f>
        <v/>
      </c>
      <c r="G687" s="10" t="s">
        <v>7918</v>
      </c>
      <c r="H687" s="1" t="str">
        <f t="shared" si="20"/>
        <v>SWP NOD Storage</v>
      </c>
      <c r="I687" s="1" t="str">
        <f t="shared" si="21"/>
        <v/>
      </c>
    </row>
    <row r="688" spans="1:9" x14ac:dyDescent="0.25">
      <c r="A688" t="s">
        <v>7840</v>
      </c>
      <c r="B688" t="s">
        <v>7840</v>
      </c>
      <c r="C688" t="s">
        <v>3667</v>
      </c>
      <c r="D688" s="4" t="str">
        <f>IFERROR(
    _xlfn.XLOOKUP($H688,WEAP!$F:$F,WEAP!$A:$A),
    IF($I688="","",_xlfn.XLOOKUP($I688,WEAP!$G:$G,WEAP!$A:$A,""))
)</f>
        <v/>
      </c>
      <c r="E688" s="4" t="str">
        <f>IFERROR(
    _xlfn.XLOOKUP($H688,WEAP!$F:$F,WEAP!$B:$B),
    IF($I688="","",_xlfn.XLOOKUP($I688,WEAP!$G:$G,WEAP!$B:$B,""))
)</f>
        <v/>
      </c>
      <c r="F688" s="4" t="str">
        <f>IFERROR(
    _xlfn.XLOOKUP($H688,WEAP!$F:$F,WEAP!$C:$C),
    IF($I688="","",_xlfn.XLOOKUP($I688,WEAP!$G:$G,WEAP!$C:$C,""))
)</f>
        <v/>
      </c>
      <c r="G688" s="10" t="s">
        <v>7918</v>
      </c>
      <c r="H688" s="1" t="str">
        <f t="shared" si="20"/>
        <v>Combined CVP SWP Storage</v>
      </c>
      <c r="I688" s="1" t="str">
        <f t="shared" si="21"/>
        <v/>
      </c>
    </row>
    <row r="689" spans="1:11" x14ac:dyDescent="0.25">
      <c r="A689" t="s">
        <v>2953</v>
      </c>
      <c r="B689" t="s">
        <v>7318</v>
      </c>
      <c r="C689" t="s">
        <v>3667</v>
      </c>
      <c r="D689" s="4" t="str">
        <f>IFERROR(
    _xlfn.XLOOKUP($H689,WEAP!$F:$F,WEAP!$A:$A),
    IF($I689="","",_xlfn.XLOOKUP($I689,WEAP!$G:$G,WEAP!$A:$A,""))
)</f>
        <v/>
      </c>
      <c r="E689" s="4" t="str">
        <f>IFERROR(
    _xlfn.XLOOKUP($H689,WEAP!$F:$F,WEAP!$B:$B),
    IF($I689="","",_xlfn.XLOOKUP($I689,WEAP!$G:$G,WEAP!$B:$B,""))
)</f>
        <v/>
      </c>
      <c r="F689" s="4" t="str">
        <f>IFERROR(
    _xlfn.XLOOKUP($H689,WEAP!$F:$F,WEAP!$C:$C),
    IF($I689="","",_xlfn.XLOOKUP($I689,WEAP!$G:$G,WEAP!$C:$C,""))
)</f>
        <v/>
      </c>
      <c r="G689" s="10" t="s">
        <v>7918</v>
      </c>
      <c r="H689" s="1" t="str">
        <f t="shared" si="20"/>
        <v>San Luis Reservoir</v>
      </c>
      <c r="I689" s="1" t="str">
        <f t="shared" si="21"/>
        <v/>
      </c>
    </row>
    <row r="690" spans="1:11" x14ac:dyDescent="0.25">
      <c r="A690" t="s">
        <v>7273</v>
      </c>
      <c r="B690" t="s">
        <v>7273</v>
      </c>
      <c r="C690" t="s">
        <v>3667</v>
      </c>
      <c r="D690" s="4" t="str">
        <f>IFERROR(
    _xlfn.XLOOKUP($H690,WEAP!$F:$F,WEAP!$A:$A),
    IF($I690="","",_xlfn.XLOOKUP($I690,WEAP!$G:$G,WEAP!$A:$A,""))
)</f>
        <v/>
      </c>
      <c r="E690" s="4" t="str">
        <f>IFERROR(
    _xlfn.XLOOKUP($H690,WEAP!$F:$F,WEAP!$B:$B),
    IF($I690="","",_xlfn.XLOOKUP($I690,WEAP!$G:$G,WEAP!$B:$B,""))
)</f>
        <v/>
      </c>
      <c r="F690" s="4" t="str">
        <f>IFERROR(
    _xlfn.XLOOKUP($H690,WEAP!$F:$F,WEAP!$C:$C),
    IF($I690="","",_xlfn.XLOOKUP($I690,WEAP!$G:$G,WEAP!$C:$C,""))
)</f>
        <v/>
      </c>
      <c r="G690" s="10" t="s">
        <v>7918</v>
      </c>
      <c r="H690" s="1" t="str">
        <f t="shared" si="20"/>
        <v>Non-Project Storage</v>
      </c>
      <c r="I690" s="1" t="str">
        <f t="shared" si="21"/>
        <v/>
      </c>
    </row>
    <row r="691" spans="1:11" x14ac:dyDescent="0.25">
      <c r="A691" t="s">
        <v>7841</v>
      </c>
      <c r="B691" t="s">
        <v>4976</v>
      </c>
      <c r="C691" t="s">
        <v>3667</v>
      </c>
      <c r="D691" s="4">
        <f>IFERROR(
    _xlfn.XLOOKUP($H691,WEAP!$F:$F,WEAP!$A:$A),
    IF($I691="","",_xlfn.XLOOKUP($I691,WEAP!$G:$G,WEAP!$A:$A,""))
)</f>
        <v>148</v>
      </c>
      <c r="E691" s="4" t="str">
        <f>IFERROR(
    _xlfn.XLOOKUP($H691,WEAP!$F:$F,WEAP!$B:$B),
    IF($I691="","",_xlfn.XLOOKUP($I691,WEAP!$G:$G,WEAP!$B:$B,""))
)</f>
        <v>Lake Almanor</v>
      </c>
      <c r="F691" s="4" t="str">
        <f>IFERROR(
    _xlfn.XLOOKUP($H691,WEAP!$F:$F,WEAP!$C:$C),
    IF($I691="","",_xlfn.XLOOKUP($I691,WEAP!$G:$G,WEAP!$C:$C,""))
)</f>
        <v>taf</v>
      </c>
      <c r="G691" s="10" t="s">
        <v>7918</v>
      </c>
      <c r="H691" s="1" t="str">
        <f t="shared" si="20"/>
        <v>Lake Almanor</v>
      </c>
      <c r="I691" s="1" t="str">
        <f t="shared" si="21"/>
        <v/>
      </c>
    </row>
    <row r="692" spans="1:11" x14ac:dyDescent="0.25">
      <c r="A692" t="s">
        <v>7842</v>
      </c>
      <c r="B692" t="s">
        <v>4977</v>
      </c>
      <c r="C692" t="s">
        <v>3667</v>
      </c>
      <c r="D692" s="4">
        <f>IFERROR(
    _xlfn.XLOOKUP($H692,WEAP!$F:$F,WEAP!$A:$A),
    IF($I692="","",_xlfn.XLOOKUP($I692,WEAP!$G:$G,WEAP!$A:$A,""))
)</f>
        <v>6595</v>
      </c>
      <c r="E692" s="4" t="str">
        <f>IFERROR(
    _xlfn.XLOOKUP($H692,WEAP!$F:$F,WEAP!$B:$B),
    IF($I692="","",_xlfn.XLOOKUP($I692,WEAP!$G:$G,WEAP!$B:$B,""))
)</f>
        <v>Lake Amador</v>
      </c>
      <c r="F692" s="4" t="str">
        <f>IFERROR(
    _xlfn.XLOOKUP($H692,WEAP!$F:$F,WEAP!$C:$C),
    IF($I692="","",_xlfn.XLOOKUP($I692,WEAP!$G:$G,WEAP!$C:$C,""))
)</f>
        <v>taf</v>
      </c>
      <c r="G692" s="10" t="s">
        <v>7918</v>
      </c>
      <c r="H692" s="1" t="str">
        <f t="shared" si="20"/>
        <v>Lake Amador</v>
      </c>
      <c r="I692" s="1" t="str">
        <f t="shared" si="21"/>
        <v/>
      </c>
    </row>
    <row r="693" spans="1:11" x14ac:dyDescent="0.25">
      <c r="A693" t="s">
        <v>7843</v>
      </c>
      <c r="B693" t="s">
        <v>4956</v>
      </c>
      <c r="C693" t="s">
        <v>3667</v>
      </c>
      <c r="D693" s="4">
        <f>IFERROR(
    _xlfn.XLOOKUP($H693,WEAP!$F:$F,WEAP!$A:$A),
    IF($I693="","",_xlfn.XLOOKUP($I693,WEAP!$G:$G,WEAP!$A:$A,""))
)</f>
        <v>14166</v>
      </c>
      <c r="E693" s="4" t="str">
        <f>IFERROR(
    _xlfn.XLOOKUP($H693,WEAP!$F:$F,WEAP!$B:$B),
    IF($I693="","",_xlfn.XLOOKUP($I693,WEAP!$G:$G,WEAP!$B:$B,""))
)</f>
        <v>Antelope Reservoir</v>
      </c>
      <c r="F693" s="4" t="str">
        <f>IFERROR(
    _xlfn.XLOOKUP($H693,WEAP!$F:$F,WEAP!$C:$C),
    IF($I693="","",_xlfn.XLOOKUP($I693,WEAP!$G:$G,WEAP!$C:$C,""))
)</f>
        <v>taf</v>
      </c>
      <c r="G693" s="10" t="s">
        <v>7918</v>
      </c>
      <c r="H693" s="1" t="str">
        <f t="shared" si="20"/>
        <v>Antelope Reservoir</v>
      </c>
      <c r="I693" s="1" t="str">
        <f t="shared" si="21"/>
        <v/>
      </c>
    </row>
    <row r="694" spans="1:11" x14ac:dyDescent="0.25">
      <c r="A694" t="s">
        <v>2930</v>
      </c>
      <c r="B694" t="s">
        <v>4957</v>
      </c>
      <c r="C694" t="s">
        <v>3667</v>
      </c>
      <c r="D694" s="4">
        <f>IFERROR(
    _xlfn.XLOOKUP($H694,WEAP!$F:$F,WEAP!$A:$A),
    IF($I694="","",_xlfn.XLOOKUP($I694,WEAP!$G:$G,WEAP!$A:$A,""))
)</f>
        <v>1338</v>
      </c>
      <c r="E694" s="4" t="str">
        <f>IFERROR(
    _xlfn.XLOOKUP($H694,WEAP!$F:$F,WEAP!$B:$B),
    IF($I694="","",_xlfn.XLOOKUP($I694,WEAP!$G:$G,WEAP!$B:$B,""))
)</f>
        <v>Black Butte Reservoir</v>
      </c>
      <c r="F694" s="4" t="str">
        <f>IFERROR(
    _xlfn.XLOOKUP($H694,WEAP!$F:$F,WEAP!$C:$C),
    IF($I694="","",_xlfn.XLOOKUP($I694,WEAP!$G:$G,WEAP!$C:$C,""))
)</f>
        <v>taf</v>
      </c>
      <c r="G694" s="10" t="s">
        <v>7918</v>
      </c>
      <c r="H694" s="1" t="str">
        <f t="shared" si="20"/>
        <v>Black Butte Reservoir</v>
      </c>
      <c r="I694" s="1" t="str">
        <f t="shared" si="21"/>
        <v/>
      </c>
    </row>
    <row r="695" spans="1:11" x14ac:dyDescent="0.25">
      <c r="A695" t="s">
        <v>7262</v>
      </c>
      <c r="B695" t="s">
        <v>4958</v>
      </c>
      <c r="C695" t="s">
        <v>3667</v>
      </c>
      <c r="D695" s="4">
        <f>IFERROR(
    _xlfn.XLOOKUP($H695,WEAP!$F:$F,WEAP!$A:$A),
    IF($I695="","",_xlfn.XLOOKUP($I695,WEAP!$G:$G,WEAP!$A:$A,""))
)</f>
        <v>10809</v>
      </c>
      <c r="E695" s="4" t="str">
        <f>IFERROR(
    _xlfn.XLOOKUP($H695,WEAP!$F:$F,WEAP!$B:$B),
    IF($I695="","",_xlfn.XLOOKUP($I695,WEAP!$G:$G,WEAP!$B:$B,""))
)</f>
        <v>Bowman Lake</v>
      </c>
      <c r="F695" s="4" t="str">
        <f>IFERROR(
    _xlfn.XLOOKUP($H695,WEAP!$F:$F,WEAP!$C:$C),
    IF($I695="","",_xlfn.XLOOKUP($I695,WEAP!$G:$G,WEAP!$C:$C,""))
)</f>
        <v>taf</v>
      </c>
      <c r="G695" s="10" t="s">
        <v>7918</v>
      </c>
      <c r="H695" s="1" t="str">
        <f t="shared" si="20"/>
        <v>Bowman Lake</v>
      </c>
      <c r="I695" s="1" t="str">
        <f t="shared" si="21"/>
        <v/>
      </c>
    </row>
    <row r="696" spans="1:11" x14ac:dyDescent="0.25">
      <c r="A696" t="s">
        <v>2931</v>
      </c>
      <c r="B696" t="s">
        <v>4978</v>
      </c>
      <c r="C696" t="s">
        <v>3667</v>
      </c>
      <c r="D696" s="4">
        <f>IFERROR(
    _xlfn.XLOOKUP($H696,WEAP!$F:$F,WEAP!$A:$A),
    IF($I696="","",_xlfn.XLOOKUP($I696,WEAP!$G:$G,WEAP!$A:$A,""))
)</f>
        <v>1361</v>
      </c>
      <c r="E696" s="4" t="str">
        <f>IFERROR(
    _xlfn.XLOOKUP($H696,WEAP!$F:$F,WEAP!$B:$B),
    IF($I696="","",_xlfn.XLOOKUP($I696,WEAP!$G:$G,WEAP!$B:$B,""))
)</f>
        <v>Lake Berryessa</v>
      </c>
      <c r="F696" s="4" t="str">
        <f>IFERROR(
    _xlfn.XLOOKUP($H696,WEAP!$F:$F,WEAP!$C:$C),
    IF($I696="","",_xlfn.XLOOKUP($I696,WEAP!$G:$G,WEAP!$C:$C,""))
)</f>
        <v>taf</v>
      </c>
      <c r="G696" s="10" t="s">
        <v>7918</v>
      </c>
      <c r="H696" s="1" t="str">
        <f t="shared" si="20"/>
        <v>Lake Berryessa</v>
      </c>
      <c r="I696" s="1" t="str">
        <f t="shared" si="21"/>
        <v/>
      </c>
    </row>
    <row r="697" spans="1:11" x14ac:dyDescent="0.25">
      <c r="A697" t="s">
        <v>7844</v>
      </c>
      <c r="B697" t="s">
        <v>4960</v>
      </c>
      <c r="C697" t="s">
        <v>3667</v>
      </c>
      <c r="D697" s="4">
        <f>IFERROR(
    _xlfn.XLOOKUP($H697,WEAP!$F:$F,WEAP!$A:$A),
    IF($I697="","",_xlfn.XLOOKUP($I697,WEAP!$G:$G,WEAP!$A:$A,""))
)</f>
        <v>13523</v>
      </c>
      <c r="E697" s="4" t="str">
        <f>IFERROR(
    _xlfn.XLOOKUP($H697,WEAP!$F:$F,WEAP!$B:$B),
    IF($I697="","",_xlfn.XLOOKUP($I697,WEAP!$G:$G,WEAP!$B:$B,""))
)</f>
        <v>Butt Valley</v>
      </c>
      <c r="F697" s="4" t="str">
        <f>IFERROR(
    _xlfn.XLOOKUP($H697,WEAP!$F:$F,WEAP!$C:$C),
    IF($I697="","",_xlfn.XLOOKUP($I697,WEAP!$G:$G,WEAP!$C:$C,""))
)</f>
        <v>taf</v>
      </c>
      <c r="G697" s="10" t="s">
        <v>7918</v>
      </c>
      <c r="H697" s="1" t="str">
        <f t="shared" si="20"/>
        <v>Butt Valley</v>
      </c>
      <c r="I697" s="1" t="str">
        <f t="shared" si="21"/>
        <v/>
      </c>
    </row>
    <row r="698" spans="1:11" x14ac:dyDescent="0.25">
      <c r="A698" t="s">
        <v>7845</v>
      </c>
      <c r="B698" t="s">
        <v>4959</v>
      </c>
      <c r="C698" t="s">
        <v>3667</v>
      </c>
      <c r="D698" s="4">
        <f>IFERROR(
    _xlfn.XLOOKUP($H698,WEAP!$F:$F,WEAP!$A:$A),
    IF($I698="","",_xlfn.XLOOKUP($I698,WEAP!$G:$G,WEAP!$A:$A,""))
)</f>
        <v>13528</v>
      </c>
      <c r="E698" s="4" t="str">
        <f>IFERROR(
    _xlfn.XLOOKUP($H698,WEAP!$F:$F,WEAP!$B:$B),
    IF($I698="","",_xlfn.XLOOKUP($I698,WEAP!$G:$G,WEAP!$B:$B,""))
)</f>
        <v>Bucks Lake</v>
      </c>
      <c r="F698" s="4" t="str">
        <f>IFERROR(
    _xlfn.XLOOKUP($H698,WEAP!$F:$F,WEAP!$C:$C),
    IF($I698="","",_xlfn.XLOOKUP($I698,WEAP!$G:$G,WEAP!$C:$C,""))
)</f>
        <v>taf</v>
      </c>
      <c r="G698" s="10" t="s">
        <v>7918</v>
      </c>
      <c r="H698" s="1" t="str">
        <f t="shared" si="20"/>
        <v>Bucks Lake</v>
      </c>
      <c r="I698" s="1" t="str">
        <f t="shared" si="21"/>
        <v/>
      </c>
    </row>
    <row r="699" spans="1:11" x14ac:dyDescent="0.25">
      <c r="A699" t="s">
        <v>7846</v>
      </c>
      <c r="B699" t="s">
        <v>4963</v>
      </c>
      <c r="C699" t="s">
        <v>3667</v>
      </c>
      <c r="D699" s="4">
        <f>IFERROR(
    _xlfn.XLOOKUP($H699,WEAP!$F:$F,WEAP!$A:$A),
    IF($I699="","",_xlfn.XLOOKUP($I699,WEAP!$G:$G,WEAP!$A:$A,""))
)</f>
        <v>12620</v>
      </c>
      <c r="E699" s="4" t="str">
        <f>IFERROR(
    _xlfn.XLOOKUP($H699,WEAP!$F:$F,WEAP!$B:$B),
    IF($I699="","",_xlfn.XLOOKUP($I699,WEAP!$G:$G,WEAP!$B:$B,""))
)</f>
        <v>Caples Lake</v>
      </c>
      <c r="F699" s="4" t="str">
        <f>IFERROR(
    _xlfn.XLOOKUP($H699,WEAP!$F:$F,WEAP!$C:$C),
    IF($I699="","",_xlfn.XLOOKUP($I699,WEAP!$G:$G,WEAP!$C:$C,""))
)</f>
        <v>taf</v>
      </c>
      <c r="G699" s="10" t="s">
        <v>7918</v>
      </c>
      <c r="H699" s="1" t="str">
        <f t="shared" si="20"/>
        <v>Caples Lake</v>
      </c>
      <c r="I699" s="1" t="str">
        <f t="shared" si="21"/>
        <v/>
      </c>
    </row>
    <row r="700" spans="1:11" x14ac:dyDescent="0.25">
      <c r="A700" t="s">
        <v>2932</v>
      </c>
      <c r="B700" t="s">
        <v>4964</v>
      </c>
      <c r="C700" t="s">
        <v>3667</v>
      </c>
      <c r="D700" s="4">
        <f>IFERROR(
    _xlfn.XLOOKUP($H700,WEAP!$F:$F,WEAP!$A:$A),
    IF($I700="","",_xlfn.XLOOKUP($I700,WEAP!$G:$G,WEAP!$A:$A,""))
)</f>
        <v>1340</v>
      </c>
      <c r="E700" s="4" t="str">
        <f>IFERROR(
    _xlfn.XLOOKUP($H700,WEAP!$F:$F,WEAP!$B:$B),
    IF($I700="","",_xlfn.XLOOKUP($I700,WEAP!$G:$G,WEAP!$B:$B,""))
)</f>
        <v>Clear Lake</v>
      </c>
      <c r="F700" s="4" t="str">
        <f>IFERROR(
    _xlfn.XLOOKUP($H700,WEAP!$F:$F,WEAP!$C:$C),
    IF($I700="","",_xlfn.XLOOKUP($I700,WEAP!$G:$G,WEAP!$C:$C,""))
)</f>
        <v>taf</v>
      </c>
      <c r="G700" s="10" t="s">
        <v>7918</v>
      </c>
      <c r="H700" s="1" t="str">
        <f t="shared" si="20"/>
        <v>Clear Lake</v>
      </c>
      <c r="I700" s="1" t="str">
        <f t="shared" si="21"/>
        <v/>
      </c>
    </row>
    <row r="701" spans="1:11" s="3" customFormat="1" x14ac:dyDescent="0.25">
      <c r="A701" t="s">
        <v>7265</v>
      </c>
      <c r="B701" t="s">
        <v>4979</v>
      </c>
      <c r="C701" t="s">
        <v>3667</v>
      </c>
      <c r="D701" s="4">
        <f>IFERROR(
    _xlfn.XLOOKUP($H701,WEAP!$F:$F,WEAP!$A:$A),
    IF($I701="","",_xlfn.XLOOKUP($I701,WEAP!$G:$G,WEAP!$A:$A,""))
)</f>
        <v>4932</v>
      </c>
      <c r="E701" s="4" t="str">
        <f>IFERROR(
    _xlfn.XLOOKUP($H701,WEAP!$F:$F,WEAP!$B:$B),
    IF($I701="","",_xlfn.XLOOKUP($I701,WEAP!$G:$G,WEAP!$B:$B,""))
)</f>
        <v>Lake Combie</v>
      </c>
      <c r="F701" s="4" t="str">
        <f>IFERROR(
    _xlfn.XLOOKUP($H701,WEAP!$F:$F,WEAP!$C:$C),
    IF($I701="","",_xlfn.XLOOKUP($I701,WEAP!$G:$G,WEAP!$C:$C,""))
)</f>
        <v>taf</v>
      </c>
      <c r="G701" s="10" t="s">
        <v>7918</v>
      </c>
      <c r="H701" s="1" t="str">
        <f t="shared" si="20"/>
        <v>Lake Combie</v>
      </c>
      <c r="I701" s="1" t="str">
        <f t="shared" si="21"/>
        <v/>
      </c>
      <c r="J701"/>
      <c r="K701"/>
    </row>
    <row r="702" spans="1:11" x14ac:dyDescent="0.25">
      <c r="A702" t="s">
        <v>2933</v>
      </c>
      <c r="B702" t="s">
        <v>4889</v>
      </c>
      <c r="C702" t="s">
        <v>3667</v>
      </c>
      <c r="D702" s="4">
        <f>IFERROR(
    _xlfn.XLOOKUP($H702,WEAP!$F:$F,WEAP!$A:$A),
    IF($I702="","",_xlfn.XLOOKUP($I702,WEAP!$G:$G,WEAP!$A:$A,""))
)</f>
        <v>306</v>
      </c>
      <c r="E702" s="4" t="str">
        <f>IFERROR(
    _xlfn.XLOOKUP($H702,WEAP!$F:$F,WEAP!$B:$B),
    IF($I702="","",_xlfn.XLOOKUP($I702,WEAP!$G:$G,WEAP!$B:$B,""))
)</f>
        <v>Camanche Reservoir</v>
      </c>
      <c r="F702" s="4" t="str">
        <f>IFERROR(
    _xlfn.XLOOKUP($H702,WEAP!$F:$F,WEAP!$C:$C),
    IF($I702="","",_xlfn.XLOOKUP($I702,WEAP!$G:$G,WEAP!$C:$C,""))
)</f>
        <v>taf</v>
      </c>
      <c r="G702" s="10" t="s">
        <v>7918</v>
      </c>
      <c r="H702" s="1" t="str">
        <f t="shared" si="20"/>
        <v>Camanche Reservoir</v>
      </c>
      <c r="I702" s="1" t="str">
        <f t="shared" si="21"/>
        <v/>
      </c>
    </row>
    <row r="703" spans="1:11" x14ac:dyDescent="0.25">
      <c r="A703" t="s">
        <v>2934</v>
      </c>
      <c r="B703" t="s">
        <v>4962</v>
      </c>
      <c r="C703" t="s">
        <v>3667</v>
      </c>
      <c r="D703" s="4">
        <f>IFERROR(
    _xlfn.XLOOKUP($H703,WEAP!$F:$F,WEAP!$A:$A),
    IF($I703="","",_xlfn.XLOOKUP($I703,WEAP!$G:$G,WEAP!$A:$A,""))
)</f>
        <v>1365</v>
      </c>
      <c r="E703" s="4" t="str">
        <f>IFERROR(
    _xlfn.XLOOKUP($H703,WEAP!$F:$F,WEAP!$B:$B),
    IF($I703="","",_xlfn.XLOOKUP($I703,WEAP!$G:$G,WEAP!$B:$B,""))
)</f>
        <v>Camp Far West</v>
      </c>
      <c r="F703" s="4" t="str">
        <f>IFERROR(
    _xlfn.XLOOKUP($H703,WEAP!$F:$F,WEAP!$C:$C),
    IF($I703="","",_xlfn.XLOOKUP($I703,WEAP!$G:$G,WEAP!$C:$C,""))
)</f>
        <v>taf</v>
      </c>
      <c r="G703" s="10" t="s">
        <v>7918</v>
      </c>
      <c r="H703" s="1" t="str">
        <f t="shared" si="20"/>
        <v>Camp Far West</v>
      </c>
      <c r="I703" s="1" t="str">
        <f t="shared" si="21"/>
        <v/>
      </c>
    </row>
    <row r="704" spans="1:11" x14ac:dyDescent="0.25">
      <c r="A704" t="s">
        <v>7847</v>
      </c>
      <c r="B704" t="s">
        <v>4980</v>
      </c>
      <c r="C704" t="s">
        <v>3667</v>
      </c>
      <c r="D704" s="4">
        <f>IFERROR(
    _xlfn.XLOOKUP($H704,WEAP!$F:$F,WEAP!$A:$A),
    IF($I704="","",_xlfn.XLOOKUP($I704,WEAP!$G:$G,WEAP!$A:$A,""))
)</f>
        <v>13535</v>
      </c>
      <c r="E704" s="4" t="str">
        <f>IFERROR(
    _xlfn.XLOOKUP($H704,WEAP!$F:$F,WEAP!$B:$B),
    IF($I704="","",_xlfn.XLOOKUP($I704,WEAP!$G:$G,WEAP!$B:$B,""))
)</f>
        <v>Lake Davis</v>
      </c>
      <c r="F704" s="4" t="str">
        <f>IFERROR(
    _xlfn.XLOOKUP($H704,WEAP!$F:$F,WEAP!$C:$C),
    IF($I704="","",_xlfn.XLOOKUP($I704,WEAP!$G:$G,WEAP!$C:$C,""))
)</f>
        <v>taf</v>
      </c>
      <c r="G704" s="10" t="s">
        <v>7918</v>
      </c>
      <c r="H704" s="1" t="str">
        <f t="shared" si="20"/>
        <v>Lake Davis</v>
      </c>
      <c r="I704" s="1" t="str">
        <f t="shared" si="21"/>
        <v/>
      </c>
    </row>
    <row r="705" spans="1:9" x14ac:dyDescent="0.25">
      <c r="A705" t="s">
        <v>7259</v>
      </c>
      <c r="B705" t="s">
        <v>4966</v>
      </c>
      <c r="C705" t="s">
        <v>3667</v>
      </c>
      <c r="D705" s="4">
        <f>IFERROR(
    _xlfn.XLOOKUP($H705,WEAP!$F:$F,WEAP!$A:$A),
    IF($I705="","",_xlfn.XLOOKUP($I705,WEAP!$G:$G,WEAP!$A:$A,""))
)</f>
        <v>4927</v>
      </c>
      <c r="E705" s="4" t="str">
        <f>IFERROR(
    _xlfn.XLOOKUP($H705,WEAP!$F:$F,WEAP!$B:$B),
    IF($I705="","",_xlfn.XLOOKUP($I705,WEAP!$G:$G,WEAP!$B:$B,""))
)</f>
        <v>Englebright Reservoir</v>
      </c>
      <c r="F705" s="4" t="str">
        <f>IFERROR(
    _xlfn.XLOOKUP($H705,WEAP!$F:$F,WEAP!$C:$C),
    IF($I705="","",_xlfn.XLOOKUP($I705,WEAP!$G:$G,WEAP!$C:$C,""))
)</f>
        <v>taf</v>
      </c>
      <c r="G705" s="10" t="s">
        <v>7918</v>
      </c>
      <c r="H705" s="1" t="str">
        <f t="shared" si="20"/>
        <v>Englebright Reservoir</v>
      </c>
      <c r="I705" s="1" t="str">
        <f t="shared" si="21"/>
        <v/>
      </c>
    </row>
    <row r="706" spans="1:9" x14ac:dyDescent="0.25">
      <c r="A706" t="s">
        <v>2935</v>
      </c>
      <c r="B706" t="s">
        <v>4965</v>
      </c>
      <c r="C706" t="s">
        <v>3667</v>
      </c>
      <c r="D706" s="4">
        <f>IFERROR(
    _xlfn.XLOOKUP($H706,WEAP!$F:$F,WEAP!$A:$A),
    IF($I706="","",_xlfn.XLOOKUP($I706,WEAP!$G:$G,WEAP!$A:$A,""))
)</f>
        <v>4963</v>
      </c>
      <c r="E706" s="4" t="str">
        <f>IFERROR(
    _xlfn.XLOOKUP($H706,WEAP!$F:$F,WEAP!$B:$B),
    IF($I706="","",_xlfn.XLOOKUP($I706,WEAP!$G:$G,WEAP!$B:$B,""))
)</f>
        <v>East Park Reservoir</v>
      </c>
      <c r="F706" s="4" t="str">
        <f>IFERROR(
    _xlfn.XLOOKUP($H706,WEAP!$F:$F,WEAP!$C:$C),
    IF($I706="","",_xlfn.XLOOKUP($I706,WEAP!$G:$G,WEAP!$C:$C,""))
)</f>
        <v>taf</v>
      </c>
      <c r="G706" s="10" t="s">
        <v>7918</v>
      </c>
      <c r="H706" s="1" t="str">
        <f t="shared" si="20"/>
        <v>East Park Reservoir</v>
      </c>
      <c r="I706" s="1" t="str">
        <f t="shared" si="21"/>
        <v/>
      </c>
    </row>
    <row r="707" spans="1:9" x14ac:dyDescent="0.25">
      <c r="B707" t="s">
        <v>4890</v>
      </c>
      <c r="C707" t="s">
        <v>3667</v>
      </c>
      <c r="D707" s="4">
        <f>IFERROR(
    _xlfn.XLOOKUP($H707,WEAP!$F:$F,WEAP!$A:$A),
    IF($I707="","",_xlfn.XLOOKUP($I707,WEAP!$G:$G,WEAP!$A:$A,""))
)</f>
        <v>13348</v>
      </c>
      <c r="E707" s="4" t="str">
        <f>IFERROR(
    _xlfn.XLOOKUP($H707,WEAP!$F:$F,WEAP!$B:$B),
    IF($I707="","",_xlfn.XLOOKUP($I707,WEAP!$G:$G,WEAP!$B:$B,""))
)</f>
        <v>EBMUD Terminal Reservoirs</v>
      </c>
      <c r="F707" s="4" t="str">
        <f>IFERROR(
    _xlfn.XLOOKUP($H707,WEAP!$F:$F,WEAP!$C:$C),
    IF($I707="","",_xlfn.XLOOKUP($I707,WEAP!$G:$G,WEAP!$C:$C,""))
)</f>
        <v>taf</v>
      </c>
      <c r="G707" s="10" t="s">
        <v>7918</v>
      </c>
      <c r="H707" s="1" t="str">
        <f t="shared" ref="H707:H770" si="22">IFERROR(
    _xlfn.LET(
        _xlpm.txt,TRIM(B707),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B707
)</f>
        <v>EBMUD Terminal Reservoirs</v>
      </c>
      <c r="I707" s="1" t="str">
        <f t="shared" ref="I707:I770" si="23">IFERROR(
    _xlfn.LET(
        _xlpm.txt,B707,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708" spans="1:9" x14ac:dyDescent="0.25">
      <c r="B708" t="s">
        <v>7848</v>
      </c>
      <c r="C708" t="s">
        <v>3667</v>
      </c>
      <c r="D708" s="4" t="str">
        <f>IFERROR(
    _xlfn.XLOOKUP($H708,WEAP!$F:$F,WEAP!$A:$A),
    IF($I708="","",_xlfn.XLOOKUP($I708,WEAP!$G:$G,WEAP!$A:$A,""))
)</f>
        <v/>
      </c>
      <c r="E708" s="4" t="str">
        <f>IFERROR(
    _xlfn.XLOOKUP($H708,WEAP!$F:$F,WEAP!$B:$B),
    IF($I708="","",_xlfn.XLOOKUP($I708,WEAP!$G:$G,WEAP!$B:$B,""))
)</f>
        <v/>
      </c>
      <c r="F708" s="4" t="str">
        <f>IFERROR(
    _xlfn.XLOOKUP($H708,WEAP!$F:$F,WEAP!$C:$C),
    IF($I708="","",_xlfn.XLOOKUP($I708,WEAP!$G:$G,WEAP!$C:$C,""))
)</f>
        <v/>
      </c>
      <c r="G708" s="10" t="s">
        <v>7918</v>
      </c>
      <c r="H708" s="1" t="str">
        <f t="shared" si="22"/>
        <v>EBMUD Total Storage</v>
      </c>
      <c r="I708" s="1" t="str">
        <f t="shared" si="23"/>
        <v/>
      </c>
    </row>
    <row r="709" spans="1:9" x14ac:dyDescent="0.25">
      <c r="A709" t="s">
        <v>2937</v>
      </c>
      <c r="B709" t="s">
        <v>4967</v>
      </c>
      <c r="C709" t="s">
        <v>3667</v>
      </c>
      <c r="D709" s="4">
        <f>IFERROR(
    _xlfn.XLOOKUP($H709,WEAP!$F:$F,WEAP!$A:$A),
    IF($I709="","",_xlfn.XLOOKUP($I709,WEAP!$G:$G,WEAP!$A:$A,""))
)</f>
        <v>119</v>
      </c>
      <c r="E709" s="4" t="str">
        <f>IFERROR(
    _xlfn.XLOOKUP($H709,WEAP!$F:$F,WEAP!$B:$B),
    IF($I709="","",_xlfn.XLOOKUP($I709,WEAP!$G:$G,WEAP!$B:$B,""))
)</f>
        <v>Folsom Lake</v>
      </c>
      <c r="F709" s="4" t="str">
        <f>IFERROR(
    _xlfn.XLOOKUP($H709,WEAP!$F:$F,WEAP!$C:$C),
    IF($I709="","",_xlfn.XLOOKUP($I709,WEAP!$G:$G,WEAP!$C:$C,""))
)</f>
        <v>taf</v>
      </c>
      <c r="G709" s="10" t="s">
        <v>7918</v>
      </c>
      <c r="H709" s="1" t="str">
        <f t="shared" si="22"/>
        <v>Folsom Lake</v>
      </c>
      <c r="I709" s="1" t="str">
        <f t="shared" si="23"/>
        <v/>
      </c>
    </row>
    <row r="710" spans="1:9" x14ac:dyDescent="0.25">
      <c r="A710" t="s">
        <v>7263</v>
      </c>
      <c r="B710" t="s">
        <v>4981</v>
      </c>
      <c r="C710" t="s">
        <v>3667</v>
      </c>
      <c r="D710" s="4">
        <f>IFERROR(
    _xlfn.XLOOKUP($H710,WEAP!$F:$F,WEAP!$A:$A),
    IF($I710="","",_xlfn.XLOOKUP($I710,WEAP!$G:$G,WEAP!$A:$A,""))
)</f>
        <v>10822</v>
      </c>
      <c r="E710" s="4" t="str">
        <f>IFERROR(
    _xlfn.XLOOKUP($H710,WEAP!$F:$F,WEAP!$B:$B),
    IF($I710="","",_xlfn.XLOOKUP($I710,WEAP!$G:$G,WEAP!$B:$B,""))
)</f>
        <v>Lake Fordyce</v>
      </c>
      <c r="F710" s="4" t="str">
        <f>IFERROR(
    _xlfn.XLOOKUP($H710,WEAP!$F:$F,WEAP!$C:$C),
    IF($I710="","",_xlfn.XLOOKUP($I710,WEAP!$G:$G,WEAP!$C:$C,""))
)</f>
        <v>taf</v>
      </c>
      <c r="G710" s="10" t="s">
        <v>7918</v>
      </c>
      <c r="H710" s="1" t="str">
        <f t="shared" si="22"/>
        <v>Lake Fordyce</v>
      </c>
      <c r="I710" s="1" t="str">
        <f t="shared" si="23"/>
        <v/>
      </c>
    </row>
    <row r="711" spans="1:9" x14ac:dyDescent="0.25">
      <c r="A711" t="s">
        <v>7849</v>
      </c>
      <c r="B711" t="s">
        <v>4969</v>
      </c>
      <c r="C711" t="s">
        <v>3667</v>
      </c>
      <c r="D711" s="4">
        <f>IFERROR(
    _xlfn.XLOOKUP($H711,WEAP!$F:$F,WEAP!$A:$A),
    IF($I711="","",_xlfn.XLOOKUP($I711,WEAP!$G:$G,WEAP!$A:$A,""))
)</f>
        <v>13533</v>
      </c>
      <c r="E711" s="4" t="str">
        <f>IFERROR(
    _xlfn.XLOOKUP($H711,WEAP!$F:$F,WEAP!$B:$B),
    IF($I711="","",_xlfn.XLOOKUP($I711,WEAP!$G:$G,WEAP!$B:$B,""))
)</f>
        <v>Frenchman Lake</v>
      </c>
      <c r="F711" s="4" t="str">
        <f>IFERROR(
    _xlfn.XLOOKUP($H711,WEAP!$F:$F,WEAP!$C:$C),
    IF($I711="","",_xlfn.XLOOKUP($I711,WEAP!$G:$G,WEAP!$C:$C,""))
)</f>
        <v>taf</v>
      </c>
      <c r="G711" s="10" t="s">
        <v>7918</v>
      </c>
      <c r="H711" s="1" t="str">
        <f t="shared" si="22"/>
        <v>Frenchman Lake</v>
      </c>
      <c r="I711" s="1" t="str">
        <f t="shared" si="23"/>
        <v/>
      </c>
    </row>
    <row r="712" spans="1:9" x14ac:dyDescent="0.25">
      <c r="A712" t="s">
        <v>7850</v>
      </c>
      <c r="B712" t="s">
        <v>4968</v>
      </c>
      <c r="C712" t="s">
        <v>3667</v>
      </c>
      <c r="D712" s="4">
        <f>IFERROR(
    _xlfn.XLOOKUP($H712,WEAP!$F:$F,WEAP!$A:$A),
    IF($I712="","",_xlfn.XLOOKUP($I712,WEAP!$G:$G,WEAP!$A:$A,""))
)</f>
        <v>11011</v>
      </c>
      <c r="E712" s="4" t="str">
        <f>IFERROR(
    _xlfn.XLOOKUP($H712,WEAP!$F:$F,WEAP!$B:$B),
    IF($I712="","",_xlfn.XLOOKUP($I712,WEAP!$G:$G,WEAP!$B:$B,""))
)</f>
        <v>French Meadows</v>
      </c>
      <c r="F712" s="4" t="str">
        <f>IFERROR(
    _xlfn.XLOOKUP($H712,WEAP!$F:$F,WEAP!$C:$C),
    IF($I712="","",_xlfn.XLOOKUP($I712,WEAP!$G:$G,WEAP!$C:$C,""))
)</f>
        <v>taf</v>
      </c>
      <c r="G712" s="10" t="s">
        <v>7918</v>
      </c>
      <c r="H712" s="1" t="str">
        <f t="shared" si="22"/>
        <v>French Meadows</v>
      </c>
      <c r="I712" s="1" t="str">
        <f t="shared" si="23"/>
        <v/>
      </c>
    </row>
    <row r="713" spans="1:9" x14ac:dyDescent="0.25">
      <c r="A713" t="s">
        <v>7266</v>
      </c>
      <c r="B713" t="s">
        <v>4970</v>
      </c>
      <c r="C713" t="s">
        <v>3667</v>
      </c>
      <c r="D713" s="4">
        <f>IFERROR(
    _xlfn.XLOOKUP($H713,WEAP!$F:$F,WEAP!$A:$A),
    IF($I713="","",_xlfn.XLOOKUP($I713,WEAP!$G:$G,WEAP!$A:$A,""))
)</f>
        <v>11013</v>
      </c>
      <c r="E713" s="4" t="str">
        <f>IFERROR(
    _xlfn.XLOOKUP($H713,WEAP!$F:$F,WEAP!$B:$B),
    IF($I713="","",_xlfn.XLOOKUP($I713,WEAP!$G:$G,WEAP!$B:$B,""))
)</f>
        <v>Hell Hole</v>
      </c>
      <c r="F713" s="4" t="str">
        <f>IFERROR(
    _xlfn.XLOOKUP($H713,WEAP!$F:$F,WEAP!$C:$C),
    IF($I713="","",_xlfn.XLOOKUP($I713,WEAP!$G:$G,WEAP!$C:$C,""))
)</f>
        <v>taf</v>
      </c>
      <c r="G713" s="10" t="s">
        <v>7918</v>
      </c>
      <c r="H713" s="1" t="str">
        <f t="shared" si="22"/>
        <v>Hell Hole</v>
      </c>
      <c r="I713" s="1" t="str">
        <f t="shared" si="23"/>
        <v/>
      </c>
    </row>
    <row r="714" spans="1:9" x14ac:dyDescent="0.25">
      <c r="A714" t="s">
        <v>7269</v>
      </c>
      <c r="B714" t="s">
        <v>4971</v>
      </c>
      <c r="C714" t="s">
        <v>3667</v>
      </c>
      <c r="D714" s="4">
        <f>IFERROR(
    _xlfn.XLOOKUP($H714,WEAP!$F:$F,WEAP!$A:$A),
    IF($I714="","",_xlfn.XLOOKUP($I714,WEAP!$G:$G,WEAP!$A:$A,""))
)</f>
        <v>10980</v>
      </c>
      <c r="E714" s="4" t="str">
        <f>IFERROR(
    _xlfn.XLOOKUP($H714,WEAP!$F:$F,WEAP!$B:$B),
    IF($I714="","",_xlfn.XLOOKUP($I714,WEAP!$G:$G,WEAP!$B:$B,""))
)</f>
        <v>Ice House</v>
      </c>
      <c r="F714" s="4" t="str">
        <f>IFERROR(
    _xlfn.XLOOKUP($H714,WEAP!$F:$F,WEAP!$C:$C),
    IF($I714="","",_xlfn.XLOOKUP($I714,WEAP!$G:$G,WEAP!$C:$C,""))
)</f>
        <v>taf</v>
      </c>
      <c r="G714" s="10" t="s">
        <v>7918</v>
      </c>
      <c r="H714" s="1" t="str">
        <f t="shared" si="22"/>
        <v>Ice House</v>
      </c>
      <c r="I714" s="1" t="str">
        <f t="shared" si="23"/>
        <v/>
      </c>
    </row>
    <row r="715" spans="1:9" x14ac:dyDescent="0.25">
      <c r="A715" t="s">
        <v>2939</v>
      </c>
      <c r="B715" t="s">
        <v>4972</v>
      </c>
      <c r="C715" t="s">
        <v>3667</v>
      </c>
      <c r="D715" s="4">
        <f>IFERROR(
    _xlfn.XLOOKUP($H715,WEAP!$F:$F,WEAP!$A:$A),
    IF($I715="","",_xlfn.XLOOKUP($I715,WEAP!$G:$G,WEAP!$A:$A,""))
)</f>
        <v>5584</v>
      </c>
      <c r="E715" s="4" t="str">
        <f>IFERROR(
    _xlfn.XLOOKUP($H715,WEAP!$F:$F,WEAP!$B:$B),
    IF($I715="","",_xlfn.XLOOKUP($I715,WEAP!$G:$G,WEAP!$B:$B,""))
)</f>
        <v>Indian Valley Reservoir</v>
      </c>
      <c r="F715" s="4" t="str">
        <f>IFERROR(
    _xlfn.XLOOKUP($H715,WEAP!$F:$F,WEAP!$C:$C),
    IF($I715="","",_xlfn.XLOOKUP($I715,WEAP!$G:$G,WEAP!$C:$C,""))
)</f>
        <v>taf</v>
      </c>
      <c r="G715" s="10" t="s">
        <v>7918</v>
      </c>
      <c r="H715" s="1" t="str">
        <f t="shared" si="22"/>
        <v>Indian Valley Reservoir</v>
      </c>
      <c r="I715" s="1" t="str">
        <f t="shared" si="23"/>
        <v/>
      </c>
    </row>
    <row r="716" spans="1:9" x14ac:dyDescent="0.25">
      <c r="A716" t="s">
        <v>7261</v>
      </c>
      <c r="B716" t="s">
        <v>4973</v>
      </c>
      <c r="C716" t="s">
        <v>3667</v>
      </c>
      <c r="D716" s="4">
        <f>IFERROR(
    _xlfn.XLOOKUP($H716,WEAP!$F:$F,WEAP!$A:$A),
    IF($I716="","",_xlfn.XLOOKUP($I716,WEAP!$G:$G,WEAP!$A:$A,""))
)</f>
        <v>10764</v>
      </c>
      <c r="E716" s="4" t="str">
        <f>IFERROR(
    _xlfn.XLOOKUP($H716,WEAP!$F:$F,WEAP!$B:$B),
    IF($I716="","",_xlfn.XLOOKUP($I716,WEAP!$G:$G,WEAP!$B:$B,""))
)</f>
        <v>Jackson Meadows Reservoir</v>
      </c>
      <c r="F716" s="4" t="str">
        <f>IFERROR(
    _xlfn.XLOOKUP($H716,WEAP!$F:$F,WEAP!$C:$C),
    IF($I716="","",_xlfn.XLOOKUP($I716,WEAP!$G:$G,WEAP!$C:$C,""))
)</f>
        <v>taf</v>
      </c>
      <c r="G716" s="10" t="s">
        <v>7918</v>
      </c>
      <c r="H716" s="1" t="str">
        <f t="shared" si="22"/>
        <v>Jackson Meadows Reservoir</v>
      </c>
      <c r="I716" s="1" t="str">
        <f t="shared" si="23"/>
        <v/>
      </c>
    </row>
    <row r="717" spans="1:9" x14ac:dyDescent="0.25">
      <c r="A717" t="s">
        <v>7272</v>
      </c>
      <c r="B717" t="s">
        <v>4974</v>
      </c>
      <c r="C717" t="s">
        <v>3667</v>
      </c>
      <c r="D717" s="4">
        <f>IFERROR(
    _xlfn.XLOOKUP($H717,WEAP!$F:$F,WEAP!$A:$A),
    IF($I717="","",_xlfn.XLOOKUP($I717,WEAP!$G:$G,WEAP!$A:$A,""))
)</f>
        <v>4936</v>
      </c>
      <c r="E717" s="4" t="str">
        <f>IFERROR(
    _xlfn.XLOOKUP($H717,WEAP!$F:$F,WEAP!$B:$B),
    IF($I717="","",_xlfn.XLOOKUP($I717,WEAP!$G:$G,WEAP!$B:$B,""))
)</f>
        <v>Jenkinson Lake</v>
      </c>
      <c r="F717" s="4" t="str">
        <f>IFERROR(
    _xlfn.XLOOKUP($H717,WEAP!$F:$F,WEAP!$C:$C),
    IF($I717="","",_xlfn.XLOOKUP($I717,WEAP!$G:$G,WEAP!$C:$C,""))
)</f>
        <v>taf</v>
      </c>
      <c r="G717" s="10" t="s">
        <v>7918</v>
      </c>
      <c r="H717" s="1" t="str">
        <f t="shared" si="22"/>
        <v>Jenkinson Lake</v>
      </c>
      <c r="I717" s="1" t="str">
        <f t="shared" si="23"/>
        <v/>
      </c>
    </row>
    <row r="718" spans="1:9" x14ac:dyDescent="0.25">
      <c r="A718" t="s">
        <v>2940</v>
      </c>
      <c r="B718" t="s">
        <v>4975</v>
      </c>
      <c r="C718" t="s">
        <v>3667</v>
      </c>
      <c r="D718" s="4">
        <f>IFERROR(
    _xlfn.XLOOKUP($H718,WEAP!$F:$F,WEAP!$A:$A),
    IF($I718="","",_xlfn.XLOOKUP($I718,WEAP!$G:$G,WEAP!$A:$A,""))
)</f>
        <v>6757</v>
      </c>
      <c r="E718" s="4" t="str">
        <f>IFERROR(
    _xlfn.XLOOKUP($H718,WEAP!$F:$F,WEAP!$B:$B),
    IF($I718="","",_xlfn.XLOOKUP($I718,WEAP!$G:$G,WEAP!$B:$B,""))
)</f>
        <v>Keswick Reservoir</v>
      </c>
      <c r="F718" s="4" t="str">
        <f>IFERROR(
    _xlfn.XLOOKUP($H718,WEAP!$F:$F,WEAP!$C:$C),
    IF($I718="","",_xlfn.XLOOKUP($I718,WEAP!$G:$G,WEAP!$C:$C,""))
)</f>
        <v>taf</v>
      </c>
      <c r="G718" s="10" t="s">
        <v>7918</v>
      </c>
      <c r="H718" s="1" t="str">
        <f t="shared" si="22"/>
        <v>Keswick Reservoir</v>
      </c>
      <c r="I718" s="1" t="str">
        <f t="shared" si="23"/>
        <v/>
      </c>
    </row>
    <row r="719" spans="1:9" x14ac:dyDescent="0.25">
      <c r="A719" t="s">
        <v>7851</v>
      </c>
      <c r="B719" t="s">
        <v>4891</v>
      </c>
      <c r="C719" t="s">
        <v>3667</v>
      </c>
      <c r="D719" s="4">
        <f>IFERROR(
    _xlfn.XLOOKUP($H719,WEAP!$F:$F,WEAP!$A:$A),
    IF($I719="","",_xlfn.XLOOKUP($I719,WEAP!$G:$G,WEAP!$A:$A,""))
)</f>
        <v>14069</v>
      </c>
      <c r="E719" s="4" t="str">
        <f>IFERROR(
    _xlfn.XLOOKUP($H719,WEAP!$F:$F,WEAP!$B:$B),
    IF($I719="","",_xlfn.XLOOKUP($I719,WEAP!$G:$G,WEAP!$B:$B,""))
)</f>
        <v>Lower Bear</v>
      </c>
      <c r="F719" s="4" t="str">
        <f>IFERROR(
    _xlfn.XLOOKUP($H719,WEAP!$F:$F,WEAP!$C:$C),
    IF($I719="","",_xlfn.XLOOKUP($I719,WEAP!$G:$G,WEAP!$C:$C,""))
)</f>
        <v>taf</v>
      </c>
      <c r="G719" s="10" t="s">
        <v>7918</v>
      </c>
      <c r="H719" s="1" t="str">
        <f t="shared" si="22"/>
        <v>Lower Bear</v>
      </c>
      <c r="I719" s="1" t="str">
        <f t="shared" si="23"/>
        <v/>
      </c>
    </row>
    <row r="720" spans="1:9" x14ac:dyDescent="0.25">
      <c r="A720" t="s">
        <v>7256</v>
      </c>
      <c r="B720" t="s">
        <v>4986</v>
      </c>
      <c r="C720" t="s">
        <v>3667</v>
      </c>
      <c r="D720" s="4">
        <f>IFERROR(
    _xlfn.XLOOKUP($H720,WEAP!$F:$F,WEAP!$A:$A),
    IF($I720="","",_xlfn.XLOOKUP($I720,WEAP!$G:$G,WEAP!$A:$A,""))
)</f>
        <v>4953</v>
      </c>
      <c r="E720" s="4" t="str">
        <f>IFERROR(
    _xlfn.XLOOKUP($H720,WEAP!$F:$F,WEAP!$B:$B),
    IF($I720="","",_xlfn.XLOOKUP($I720,WEAP!$G:$G,WEAP!$B:$B,""))
)</f>
        <v>Little Grass Valley Reservoir</v>
      </c>
      <c r="F720" s="4" t="str">
        <f>IFERROR(
    _xlfn.XLOOKUP($H720,WEAP!$F:$F,WEAP!$C:$C),
    IF($I720="","",_xlfn.XLOOKUP($I720,WEAP!$G:$G,WEAP!$C:$C,""))
)</f>
        <v>taf</v>
      </c>
      <c r="G720" s="10" t="s">
        <v>7918</v>
      </c>
      <c r="H720" s="1" t="str">
        <f t="shared" si="22"/>
        <v>Little Grass Valley Reservoir</v>
      </c>
      <c r="I720" s="1" t="str">
        <f t="shared" si="23"/>
        <v/>
      </c>
    </row>
    <row r="721" spans="1:9" x14ac:dyDescent="0.25">
      <c r="A721" t="s">
        <v>7267</v>
      </c>
      <c r="B721" t="s">
        <v>4987</v>
      </c>
      <c r="C721" t="s">
        <v>3667</v>
      </c>
      <c r="D721" s="4">
        <f>IFERROR(
    _xlfn.XLOOKUP($H721,WEAP!$F:$F,WEAP!$A:$A),
    IF($I721="","",_xlfn.XLOOKUP($I721,WEAP!$G:$G,WEAP!$A:$A,""))
)</f>
        <v>11021</v>
      </c>
      <c r="E721" s="4" t="str">
        <f>IFERROR(
    _xlfn.XLOOKUP($H721,WEAP!$F:$F,WEAP!$B:$B),
    IF($I721="","",_xlfn.XLOOKUP($I721,WEAP!$G:$G,WEAP!$B:$B,""))
)</f>
        <v>Loon Lake</v>
      </c>
      <c r="F721" s="4" t="str">
        <f>IFERROR(
    _xlfn.XLOOKUP($H721,WEAP!$F:$F,WEAP!$C:$C),
    IF($I721="","",_xlfn.XLOOKUP($I721,WEAP!$G:$G,WEAP!$C:$C,""))
)</f>
        <v>taf</v>
      </c>
      <c r="G721" s="10" t="s">
        <v>7918</v>
      </c>
      <c r="H721" s="1" t="str">
        <f t="shared" si="22"/>
        <v>Loon Lake</v>
      </c>
      <c r="I721" s="1" t="str">
        <f t="shared" si="23"/>
        <v/>
      </c>
    </row>
    <row r="722" spans="1:9" x14ac:dyDescent="0.25">
      <c r="A722" t="s">
        <v>7270</v>
      </c>
      <c r="B722" t="s">
        <v>4352</v>
      </c>
      <c r="C722" t="s">
        <v>3667</v>
      </c>
      <c r="D722" s="4">
        <f>IFERROR(
    _xlfn.XLOOKUP($H722,WEAP!$F:$F,WEAP!$A:$A),
    IF($I722="","",_xlfn.XLOOKUP($I722,WEAP!$G:$G,WEAP!$A:$A,""))
)</f>
        <v>5578</v>
      </c>
      <c r="E722" s="4" t="str">
        <f>IFERROR(
    _xlfn.XLOOKUP($H722,WEAP!$F:$F,WEAP!$B:$B),
    IF($I722="","",_xlfn.XLOOKUP($I722,WEAP!$G:$G,WEAP!$B:$B,""))
)</f>
        <v>Los Vaqueros Reservoir</v>
      </c>
      <c r="F722" s="4" t="str">
        <f>IFERROR(
    _xlfn.XLOOKUP($H722,WEAP!$F:$F,WEAP!$C:$C),
    IF($I722="","",_xlfn.XLOOKUP($I722,WEAP!$G:$G,WEAP!$C:$C,""))
)</f>
        <v>taf</v>
      </c>
      <c r="G722" s="10" t="s">
        <v>7918</v>
      </c>
      <c r="H722" s="1" t="str">
        <f t="shared" si="22"/>
        <v>Los Vaqueros Reservoir</v>
      </c>
      <c r="I722" s="1" t="str">
        <f t="shared" si="23"/>
        <v/>
      </c>
    </row>
    <row r="723" spans="1:9" x14ac:dyDescent="0.25">
      <c r="A723" t="s">
        <v>2941</v>
      </c>
      <c r="B723" t="s">
        <v>4985</v>
      </c>
      <c r="C723" t="s">
        <v>3667</v>
      </c>
      <c r="D723" s="4">
        <f>IFERROR(
    _xlfn.XLOOKUP($H723,WEAP!$F:$F,WEAP!$A:$A),
    IF($I723="","",_xlfn.XLOOKUP($I723,WEAP!$G:$G,WEAP!$A:$A,""))
)</f>
        <v>5582</v>
      </c>
      <c r="E723" s="4" t="str">
        <f>IFERROR(
    _xlfn.XLOOKUP($H723,WEAP!$F:$F,WEAP!$B:$B),
    IF($I723="","",_xlfn.XLOOKUP($I723,WEAP!$G:$G,WEAP!$B:$B,""))
)</f>
        <v>Lewiston Lake</v>
      </c>
      <c r="F723" s="4" t="str">
        <f>IFERROR(
    _xlfn.XLOOKUP($H723,WEAP!$F:$F,WEAP!$C:$C),
    IF($I723="","",_xlfn.XLOOKUP($I723,WEAP!$G:$G,WEAP!$C:$C,""))
)</f>
        <v>taf</v>
      </c>
      <c r="G723" s="10" t="s">
        <v>7918</v>
      </c>
      <c r="H723" s="1" t="str">
        <f t="shared" si="22"/>
        <v>Lewiston Lake</v>
      </c>
      <c r="I723" s="1" t="str">
        <f t="shared" si="23"/>
        <v/>
      </c>
    </row>
    <row r="724" spans="1:9" x14ac:dyDescent="0.25">
      <c r="A724" t="s">
        <v>7260</v>
      </c>
      <c r="B724" t="s">
        <v>4988</v>
      </c>
      <c r="C724" t="s">
        <v>3667</v>
      </c>
      <c r="D724" s="4">
        <f>IFERROR(
    _xlfn.XLOOKUP($H724,WEAP!$F:$F,WEAP!$A:$A),
    IF($I724="","",_xlfn.XLOOKUP($I724,WEAP!$G:$G,WEAP!$A:$A,""))
)</f>
        <v>6649</v>
      </c>
      <c r="E724" s="4" t="str">
        <f>IFERROR(
    _xlfn.XLOOKUP($H724,WEAP!$F:$F,WEAP!$B:$B),
    IF($I724="","",_xlfn.XLOOKUP($I724,WEAP!$G:$G,WEAP!$B:$B,""))
)</f>
        <v>Merle Collins Reservoir</v>
      </c>
      <c r="F724" s="4" t="str">
        <f>IFERROR(
    _xlfn.XLOOKUP($H724,WEAP!$F:$F,WEAP!$C:$C),
    IF($I724="","",_xlfn.XLOOKUP($I724,WEAP!$G:$G,WEAP!$C:$C,""))
)</f>
        <v>taf</v>
      </c>
      <c r="G724" s="10" t="s">
        <v>7918</v>
      </c>
      <c r="H724" s="1" t="str">
        <f t="shared" si="22"/>
        <v>Merle Collins Reservoir</v>
      </c>
      <c r="I724" s="1" t="str">
        <f t="shared" si="23"/>
        <v/>
      </c>
    </row>
    <row r="725" spans="1:9" x14ac:dyDescent="0.25">
      <c r="A725" t="s">
        <v>7852</v>
      </c>
      <c r="B725" t="s">
        <v>4989</v>
      </c>
      <c r="C725" t="s">
        <v>3667</v>
      </c>
      <c r="D725" s="4">
        <f>IFERROR(
    _xlfn.XLOOKUP($H725,WEAP!$F:$F,WEAP!$A:$A),
    IF($I725="","",_xlfn.XLOOKUP($I725,WEAP!$G:$G,WEAP!$A:$A,""))
)</f>
        <v>14479</v>
      </c>
      <c r="E725" s="4" t="str">
        <f>IFERROR(
    _xlfn.XLOOKUP($H725,WEAP!$F:$F,WEAP!$B:$B),
    IF($I725="","",_xlfn.XLOOKUP($I725,WEAP!$G:$G,WEAP!$B:$B,""))
)</f>
        <v>Mountain Meadows Reservoir</v>
      </c>
      <c r="F725" s="4" t="str">
        <f>IFERROR(
    _xlfn.XLOOKUP($H725,WEAP!$F:$F,WEAP!$C:$C),
    IF($I725="","",_xlfn.XLOOKUP($I725,WEAP!$G:$G,WEAP!$C:$C,""))
)</f>
        <v>taf</v>
      </c>
      <c r="G725" s="10" t="s">
        <v>7918</v>
      </c>
      <c r="H725" s="1" t="str">
        <f t="shared" si="22"/>
        <v>Mountain Meadows Reservoir</v>
      </c>
      <c r="I725" s="1" t="str">
        <f t="shared" si="23"/>
        <v/>
      </c>
    </row>
    <row r="726" spans="1:9" x14ac:dyDescent="0.25">
      <c r="A726" t="s">
        <v>7258</v>
      </c>
      <c r="B726" t="s">
        <v>4990</v>
      </c>
      <c r="C726" t="s">
        <v>3667</v>
      </c>
      <c r="D726" s="4">
        <f>IFERROR(
    _xlfn.XLOOKUP($H726,WEAP!$F:$F,WEAP!$A:$A),
    IF($I726="","",_xlfn.XLOOKUP($I726,WEAP!$G:$G,WEAP!$A:$A,""))
)</f>
        <v>1363</v>
      </c>
      <c r="E726" s="4" t="str">
        <f>IFERROR(
    _xlfn.XLOOKUP($H726,WEAP!$F:$F,WEAP!$B:$B),
    IF($I726="","",_xlfn.XLOOKUP($I726,WEAP!$G:$G,WEAP!$B:$B,""))
)</f>
        <v>New Bullards Bar Reservoir</v>
      </c>
      <c r="F726" s="4" t="str">
        <f>IFERROR(
    _xlfn.XLOOKUP($H726,WEAP!$F:$F,WEAP!$C:$C),
    IF($I726="","",_xlfn.XLOOKUP($I726,WEAP!$G:$G,WEAP!$C:$C,""))
)</f>
        <v>taf</v>
      </c>
      <c r="G726" s="10" t="s">
        <v>7918</v>
      </c>
      <c r="H726" s="1" t="str">
        <f t="shared" si="22"/>
        <v>New Bullards Bar Reservoir</v>
      </c>
      <c r="I726" s="1" t="str">
        <f t="shared" si="23"/>
        <v/>
      </c>
    </row>
    <row r="727" spans="1:9" x14ac:dyDescent="0.25">
      <c r="A727" t="s">
        <v>2946</v>
      </c>
      <c r="B727" t="s">
        <v>4991</v>
      </c>
      <c r="C727" t="s">
        <v>3667</v>
      </c>
      <c r="D727" s="4">
        <f>IFERROR(
    _xlfn.XLOOKUP($H727,WEAP!$F:$F,WEAP!$A:$A),
    IF($I727="","",_xlfn.XLOOKUP($I727,WEAP!$G:$G,WEAP!$A:$A,""))
)</f>
        <v>351</v>
      </c>
      <c r="E727" s="4" t="str">
        <f>IFERROR(
    _xlfn.XLOOKUP($H727,WEAP!$F:$F,WEAP!$B:$B),
    IF($I727="","",_xlfn.XLOOKUP($I727,WEAP!$G:$G,WEAP!$B:$B,""))
)</f>
        <v>New Hogan Reservoir</v>
      </c>
      <c r="F727" s="4" t="str">
        <f>IFERROR(
    _xlfn.XLOOKUP($H727,WEAP!$F:$F,WEAP!$C:$C),
    IF($I727="","",_xlfn.XLOOKUP($I727,WEAP!$G:$G,WEAP!$C:$C,""))
)</f>
        <v>taf</v>
      </c>
      <c r="G727" s="10" t="s">
        <v>7918</v>
      </c>
      <c r="H727" s="1" t="str">
        <f t="shared" si="22"/>
        <v>New Hogan Reservoir</v>
      </c>
      <c r="I727" s="1" t="str">
        <f t="shared" si="23"/>
        <v/>
      </c>
    </row>
    <row r="728" spans="1:9" x14ac:dyDescent="0.25">
      <c r="A728" t="s">
        <v>2947</v>
      </c>
      <c r="B728" t="s">
        <v>4982</v>
      </c>
      <c r="C728" t="s">
        <v>3667</v>
      </c>
      <c r="D728" s="4">
        <f>IFERROR(
    _xlfn.XLOOKUP($H728,WEAP!$F:$F,WEAP!$A:$A),
    IF($I728="","",_xlfn.XLOOKUP($I728,WEAP!$G:$G,WEAP!$A:$A,""))
)</f>
        <v>4934</v>
      </c>
      <c r="E728" s="4" t="str">
        <f>IFERROR(
    _xlfn.XLOOKUP($H728,WEAP!$F:$F,WEAP!$B:$B),
    IF($I728="","",_xlfn.XLOOKUP($I728,WEAP!$G:$G,WEAP!$B:$B,""))
)</f>
        <v>Lake Natoma</v>
      </c>
      <c r="F728" s="4" t="str">
        <f>IFERROR(
    _xlfn.XLOOKUP($H728,WEAP!$F:$F,WEAP!$C:$C),
    IF($I728="","",_xlfn.XLOOKUP($I728,WEAP!$G:$G,WEAP!$C:$C,""))
)</f>
        <v>taf</v>
      </c>
      <c r="G728" s="10" t="s">
        <v>7918</v>
      </c>
      <c r="H728" s="1" t="str">
        <f t="shared" si="22"/>
        <v>Lake Natoma</v>
      </c>
      <c r="I728" s="1" t="str">
        <f t="shared" si="23"/>
        <v/>
      </c>
    </row>
    <row r="729" spans="1:9" x14ac:dyDescent="0.25">
      <c r="A729" t="s">
        <v>2948</v>
      </c>
      <c r="B729" t="s">
        <v>4992</v>
      </c>
      <c r="C729" t="s">
        <v>3667</v>
      </c>
      <c r="D729" s="4">
        <f>IFERROR(
    _xlfn.XLOOKUP($H729,WEAP!$F:$F,WEAP!$A:$A),
    IF($I729="","",_xlfn.XLOOKUP($I729,WEAP!$G:$G,WEAP!$A:$A,""))
)</f>
        <v>121</v>
      </c>
      <c r="E729" s="4" t="str">
        <f>IFERROR(
    _xlfn.XLOOKUP($H729,WEAP!$F:$F,WEAP!$B:$B),
    IF($I729="","",_xlfn.XLOOKUP($I729,WEAP!$G:$G,WEAP!$B:$B,""))
)</f>
        <v>Oroville Reservoir</v>
      </c>
      <c r="F729" s="4" t="str">
        <f>IFERROR(
    _xlfn.XLOOKUP($H729,WEAP!$F:$F,WEAP!$C:$C),
    IF($I729="","",_xlfn.XLOOKUP($I729,WEAP!$G:$G,WEAP!$C:$C,""))
)</f>
        <v>taf</v>
      </c>
      <c r="G729" s="10" t="s">
        <v>7918</v>
      </c>
      <c r="H729" s="1" t="str">
        <f t="shared" si="22"/>
        <v>Oroville Reservoir</v>
      </c>
      <c r="I729" s="1" t="str">
        <f t="shared" si="23"/>
        <v/>
      </c>
    </row>
    <row r="730" spans="1:9" x14ac:dyDescent="0.25">
      <c r="A730" t="s">
        <v>2949</v>
      </c>
      <c r="B730" t="s">
        <v>4892</v>
      </c>
      <c r="C730" t="s">
        <v>3667</v>
      </c>
      <c r="D730" s="4">
        <f>IFERROR(
    _xlfn.XLOOKUP($H730,WEAP!$F:$F,WEAP!$A:$A),
    IF($I730="","",_xlfn.XLOOKUP($I730,WEAP!$G:$G,WEAP!$A:$A,""))
)</f>
        <v>922</v>
      </c>
      <c r="E730" s="4" t="str">
        <f>IFERROR(
    _xlfn.XLOOKUP($H730,WEAP!$F:$F,WEAP!$B:$B),
    IF($I730="","",_xlfn.XLOOKUP($I730,WEAP!$G:$G,WEAP!$B:$B,""))
)</f>
        <v>Pardee Reservoir</v>
      </c>
      <c r="F730" s="4" t="str">
        <f>IFERROR(
    _xlfn.XLOOKUP($H730,WEAP!$F:$F,WEAP!$C:$C),
    IF($I730="","",_xlfn.XLOOKUP($I730,WEAP!$G:$G,WEAP!$C:$C,""))
)</f>
        <v>taf</v>
      </c>
      <c r="G730" s="10" t="s">
        <v>7918</v>
      </c>
      <c r="H730" s="1" t="str">
        <f t="shared" si="22"/>
        <v>Pardee Reservoir</v>
      </c>
      <c r="I730" s="1" t="str">
        <f t="shared" si="23"/>
        <v/>
      </c>
    </row>
    <row r="731" spans="1:9" x14ac:dyDescent="0.25">
      <c r="A731" t="s">
        <v>7853</v>
      </c>
      <c r="B731" t="s">
        <v>4994</v>
      </c>
      <c r="C731" t="s">
        <v>3667</v>
      </c>
      <c r="D731" s="4">
        <f>IFERROR(
    _xlfn.XLOOKUP($H731,WEAP!$F:$F,WEAP!$A:$A),
    IF($I731="","",_xlfn.XLOOKUP($I731,WEAP!$G:$G,WEAP!$A:$A,""))
)</f>
        <v>4930</v>
      </c>
      <c r="E731" s="4" t="str">
        <f>IFERROR(
    _xlfn.XLOOKUP($H731,WEAP!$F:$F,WEAP!$B:$B),
    IF($I731="","",_xlfn.XLOOKUP($I731,WEAP!$G:$G,WEAP!$B:$B,""))
)</f>
        <v>Rollins Reservoir</v>
      </c>
      <c r="F731" s="4" t="str">
        <f>IFERROR(
    _xlfn.XLOOKUP($H731,WEAP!$F:$F,WEAP!$C:$C),
    IF($I731="","",_xlfn.XLOOKUP($I731,WEAP!$G:$G,WEAP!$C:$C,""))
)</f>
        <v>taf</v>
      </c>
      <c r="G731" s="10" t="s">
        <v>7918</v>
      </c>
      <c r="H731" s="1" t="str">
        <f t="shared" si="22"/>
        <v>Rollins Reservoir</v>
      </c>
      <c r="I731" s="1" t="str">
        <f t="shared" si="23"/>
        <v/>
      </c>
    </row>
    <row r="732" spans="1:9" x14ac:dyDescent="0.25">
      <c r="A732" t="s">
        <v>7854</v>
      </c>
      <c r="B732" t="s">
        <v>4996</v>
      </c>
      <c r="C732" t="s">
        <v>3667</v>
      </c>
      <c r="D732" s="4">
        <f>IFERROR(
    _xlfn.XLOOKUP($H732,WEAP!$F:$F,WEAP!$A:$A),
    IF($I732="","",_xlfn.XLOOKUP($I732,WEAP!$G:$G,WEAP!$A:$A,""))
)</f>
        <v>10791</v>
      </c>
      <c r="E732" s="4" t="str">
        <f>IFERROR(
    _xlfn.XLOOKUP($H732,WEAP!$F:$F,WEAP!$B:$B),
    IF($I732="","",_xlfn.XLOOKUP($I732,WEAP!$G:$G,WEAP!$B:$B,""))
)</f>
        <v>Scotts Flat Reservoir</v>
      </c>
      <c r="F732" s="4" t="str">
        <f>IFERROR(
    _xlfn.XLOOKUP($H732,WEAP!$F:$F,WEAP!$C:$C),
    IF($I732="","",_xlfn.XLOOKUP($I732,WEAP!$G:$G,WEAP!$C:$C,""))
)</f>
        <v>taf</v>
      </c>
      <c r="G732" s="10" t="s">
        <v>7918</v>
      </c>
      <c r="H732" s="1" t="str">
        <f t="shared" si="22"/>
        <v>Scotts Flat Reservoir</v>
      </c>
      <c r="I732" s="1" t="str">
        <f t="shared" si="23"/>
        <v/>
      </c>
    </row>
    <row r="733" spans="1:9" x14ac:dyDescent="0.25">
      <c r="A733" t="s">
        <v>2951</v>
      </c>
      <c r="B733" t="s">
        <v>5000</v>
      </c>
      <c r="C733" t="s">
        <v>3667</v>
      </c>
      <c r="D733" s="4">
        <f>IFERROR(
    _xlfn.XLOOKUP($H733,WEAP!$F:$F,WEAP!$A:$A),
    IF($I733="","",_xlfn.XLOOKUP($I733,WEAP!$G:$G,WEAP!$A:$A,""))
)</f>
        <v>4955</v>
      </c>
      <c r="E733" s="4" t="str">
        <f>IFERROR(
    _xlfn.XLOOKUP($H733,WEAP!$F:$F,WEAP!$B:$B),
    IF($I733="","",_xlfn.XLOOKUP($I733,WEAP!$G:$G,WEAP!$B:$B,""))
)</f>
        <v>Stony Gorge Reservoir</v>
      </c>
      <c r="F733" s="4" t="str">
        <f>IFERROR(
    _xlfn.XLOOKUP($H733,WEAP!$F:$F,WEAP!$C:$C),
    IF($I733="","",_xlfn.XLOOKUP($I733,WEAP!$G:$G,WEAP!$C:$C,""))
)</f>
        <v>taf</v>
      </c>
      <c r="G733" s="10" t="s">
        <v>7918</v>
      </c>
      <c r="H733" s="1" t="str">
        <f t="shared" si="22"/>
        <v>Stony Gorge Reservoir</v>
      </c>
      <c r="I733" s="1" t="str">
        <f t="shared" si="23"/>
        <v/>
      </c>
    </row>
    <row r="734" spans="1:9" x14ac:dyDescent="0.25">
      <c r="A734" t="s">
        <v>2952</v>
      </c>
      <c r="B734" t="s">
        <v>4997</v>
      </c>
      <c r="C734" t="s">
        <v>3667</v>
      </c>
      <c r="D734" s="4">
        <f>IFERROR(
    _xlfn.XLOOKUP($H734,WEAP!$F:$F,WEAP!$A:$A),
    IF($I734="","",_xlfn.XLOOKUP($I734,WEAP!$G:$G,WEAP!$A:$A,""))
)</f>
        <v>17</v>
      </c>
      <c r="E734" s="4" t="str">
        <f>IFERROR(
    _xlfn.XLOOKUP($H734,WEAP!$F:$F,WEAP!$B:$B),
    IF($I734="","",_xlfn.XLOOKUP($I734,WEAP!$G:$G,WEAP!$B:$B,""))
)</f>
        <v>Shasta Lake</v>
      </c>
      <c r="F734" s="4" t="str">
        <f>IFERROR(
    _xlfn.XLOOKUP($H734,WEAP!$F:$F,WEAP!$C:$C),
    IF($I734="","",_xlfn.XLOOKUP($I734,WEAP!$G:$G,WEAP!$C:$C,""))
)</f>
        <v>taf</v>
      </c>
      <c r="G734" s="10" t="s">
        <v>7918</v>
      </c>
      <c r="H734" s="1" t="str">
        <f t="shared" si="22"/>
        <v>Shasta Lake</v>
      </c>
      <c r="I734" s="1" t="str">
        <f t="shared" si="23"/>
        <v/>
      </c>
    </row>
    <row r="735" spans="1:9" x14ac:dyDescent="0.25">
      <c r="A735" t="s">
        <v>7855</v>
      </c>
      <c r="B735" t="s">
        <v>4998</v>
      </c>
      <c r="C735" t="s">
        <v>3667</v>
      </c>
      <c r="D735" s="4">
        <f>IFERROR(
    _xlfn.XLOOKUP($H735,WEAP!$F:$F,WEAP!$A:$A),
    IF($I735="","",_xlfn.XLOOKUP($I735,WEAP!$G:$G,WEAP!$A:$A,""))
)</f>
        <v>12612</v>
      </c>
      <c r="E735" s="4" t="str">
        <f>IFERROR(
    _xlfn.XLOOKUP($H735,WEAP!$F:$F,WEAP!$B:$B),
    IF($I735="","",_xlfn.XLOOKUP($I735,WEAP!$G:$G,WEAP!$B:$B,""))
)</f>
        <v>Silver Lake</v>
      </c>
      <c r="F735" s="4" t="str">
        <f>IFERROR(
    _xlfn.XLOOKUP($H735,WEAP!$F:$F,WEAP!$C:$C),
    IF($I735="","",_xlfn.XLOOKUP($I735,WEAP!$G:$G,WEAP!$C:$C,""))
)</f>
        <v>taf</v>
      </c>
      <c r="G735" s="10" t="s">
        <v>7918</v>
      </c>
      <c r="H735" s="1" t="str">
        <f t="shared" si="22"/>
        <v>Silver Lake</v>
      </c>
      <c r="I735" s="1" t="str">
        <f t="shared" si="23"/>
        <v/>
      </c>
    </row>
    <row r="736" spans="1:9" x14ac:dyDescent="0.25">
      <c r="A736" t="s">
        <v>2953</v>
      </c>
      <c r="B736" t="s">
        <v>7318</v>
      </c>
      <c r="C736" t="s">
        <v>3667</v>
      </c>
      <c r="D736" s="4" t="str">
        <f>IFERROR(
    _xlfn.XLOOKUP($H736,WEAP!$F:$F,WEAP!$A:$A),
    IF($I736="","",_xlfn.XLOOKUP($I736,WEAP!$G:$G,WEAP!$A:$A,""))
)</f>
        <v/>
      </c>
      <c r="E736" s="4" t="str">
        <f>IFERROR(
    _xlfn.XLOOKUP($H736,WEAP!$F:$F,WEAP!$B:$B),
    IF($I736="","",_xlfn.XLOOKUP($I736,WEAP!$G:$G,WEAP!$B:$B,""))
)</f>
        <v/>
      </c>
      <c r="F736" s="4" t="str">
        <f>IFERROR(
    _xlfn.XLOOKUP($H736,WEAP!$F:$F,WEAP!$C:$C),
    IF($I736="","",_xlfn.XLOOKUP($I736,WEAP!$G:$G,WEAP!$C:$C,""))
)</f>
        <v/>
      </c>
      <c r="G736" s="10" t="s">
        <v>7918</v>
      </c>
      <c r="H736" s="1" t="str">
        <f t="shared" si="22"/>
        <v>San Luis Reservoir</v>
      </c>
      <c r="I736" s="1" t="str">
        <f t="shared" si="23"/>
        <v/>
      </c>
    </row>
    <row r="737" spans="1:9" x14ac:dyDescent="0.25">
      <c r="A737" t="s">
        <v>7271</v>
      </c>
      <c r="B737" t="s">
        <v>4893</v>
      </c>
      <c r="C737" t="s">
        <v>3667</v>
      </c>
      <c r="D737" s="4">
        <f>IFERROR(
    _xlfn.XLOOKUP($H737,WEAP!$F:$F,WEAP!$A:$A),
    IF($I737="","",_xlfn.XLOOKUP($I737,WEAP!$G:$G,WEAP!$A:$A,""))
)</f>
        <v>13319</v>
      </c>
      <c r="E737" s="4" t="str">
        <f>IFERROR(
    _xlfn.XLOOKUP($H737,WEAP!$F:$F,WEAP!$B:$B),
    IF($I737="","",_xlfn.XLOOKUP($I737,WEAP!$G:$G,WEAP!$B:$B,""))
)</f>
        <v>Salt Springs</v>
      </c>
      <c r="F737" s="4" t="str">
        <f>IFERROR(
    _xlfn.XLOOKUP($H737,WEAP!$F:$F,WEAP!$C:$C),
    IF($I737="","",_xlfn.XLOOKUP($I737,WEAP!$G:$G,WEAP!$C:$C,""))
)</f>
        <v>taf</v>
      </c>
      <c r="G737" s="10" t="s">
        <v>7918</v>
      </c>
      <c r="H737" s="1" t="str">
        <f t="shared" si="22"/>
        <v>Salt Springs</v>
      </c>
      <c r="I737" s="1" t="str">
        <f t="shared" si="23"/>
        <v/>
      </c>
    </row>
    <row r="738" spans="1:9" x14ac:dyDescent="0.25">
      <c r="A738" t="s">
        <v>7257</v>
      </c>
      <c r="B738" t="s">
        <v>4999</v>
      </c>
      <c r="C738" t="s">
        <v>3667</v>
      </c>
      <c r="D738" s="4">
        <f>IFERROR(
    _xlfn.XLOOKUP($H738,WEAP!$F:$F,WEAP!$A:$A),
    IF($I738="","",_xlfn.XLOOKUP($I738,WEAP!$G:$G,WEAP!$A:$A,""))
)</f>
        <v>4966</v>
      </c>
      <c r="E738" s="4" t="str">
        <f>IFERROR(
    _xlfn.XLOOKUP($H738,WEAP!$F:$F,WEAP!$B:$B),
    IF($I738="","",_xlfn.XLOOKUP($I738,WEAP!$G:$G,WEAP!$B:$B,""))
)</f>
        <v>Sly Creek Reservoir</v>
      </c>
      <c r="F738" s="4" t="str">
        <f>IFERROR(
    _xlfn.XLOOKUP($H738,WEAP!$F:$F,WEAP!$C:$C),
    IF($I738="","",_xlfn.XLOOKUP($I738,WEAP!$G:$G,WEAP!$C:$C,""))
)</f>
        <v>taf</v>
      </c>
      <c r="G738" s="10" t="s">
        <v>7918</v>
      </c>
      <c r="H738" s="1" t="str">
        <f t="shared" si="22"/>
        <v>Sly Creek Reservoir</v>
      </c>
      <c r="I738" s="1" t="str">
        <f t="shared" si="23"/>
        <v/>
      </c>
    </row>
    <row r="739" spans="1:9" x14ac:dyDescent="0.25">
      <c r="A739" t="s">
        <v>7264</v>
      </c>
      <c r="B739" t="s">
        <v>4983</v>
      </c>
      <c r="C739" t="s">
        <v>3667</v>
      </c>
      <c r="D739" s="4">
        <f>IFERROR(
    _xlfn.XLOOKUP($H739,WEAP!$F:$F,WEAP!$A:$A),
    IF($I739="","",_xlfn.XLOOKUP($I739,WEAP!$G:$G,WEAP!$A:$A,""))
)</f>
        <v>10836</v>
      </c>
      <c r="E739" s="4" t="str">
        <f>IFERROR(
    _xlfn.XLOOKUP($H739,WEAP!$F:$F,WEAP!$B:$B),
    IF($I739="","",_xlfn.XLOOKUP($I739,WEAP!$G:$G,WEAP!$B:$B,""))
)</f>
        <v>Lake Spaulding</v>
      </c>
      <c r="F739" s="4" t="str">
        <f>IFERROR(
    _xlfn.XLOOKUP($H739,WEAP!$F:$F,WEAP!$C:$C),
    IF($I739="","",_xlfn.XLOOKUP($I739,WEAP!$G:$G,WEAP!$C:$C,""))
)</f>
        <v>taf</v>
      </c>
      <c r="G739" s="10" t="s">
        <v>7918</v>
      </c>
      <c r="H739" s="1" t="str">
        <f t="shared" si="22"/>
        <v>Lake Spaulding</v>
      </c>
      <c r="I739" s="1" t="str">
        <f t="shared" si="23"/>
        <v/>
      </c>
    </row>
    <row r="740" spans="1:9" x14ac:dyDescent="0.25">
      <c r="A740" t="s">
        <v>7856</v>
      </c>
      <c r="B740" t="s">
        <v>7857</v>
      </c>
      <c r="C740" t="s">
        <v>3667</v>
      </c>
      <c r="D740" s="4" t="str">
        <f>IFERROR(
    _xlfn.XLOOKUP($H740,WEAP!$F:$F,WEAP!$A:$A),
    IF($I740="","",_xlfn.XLOOKUP($I740,WEAP!$G:$G,WEAP!$A:$A,""))
)</f>
        <v/>
      </c>
      <c r="E740" s="4" t="str">
        <f>IFERROR(
    _xlfn.XLOOKUP($H740,WEAP!$F:$F,WEAP!$B:$B),
    IF($I740="","",_xlfn.XLOOKUP($I740,WEAP!$G:$G,WEAP!$B:$B,""))
)</f>
        <v/>
      </c>
      <c r="F740" s="4" t="str">
        <f>IFERROR(
    _xlfn.XLOOKUP($H740,WEAP!$F:$F,WEAP!$C:$C),
    IF($I740="","",_xlfn.XLOOKUP($I740,WEAP!$G:$G,WEAP!$C:$C,""))
)</f>
        <v/>
      </c>
      <c r="G740" s="10" t="s">
        <v>7918</v>
      </c>
      <c r="H740" s="1" t="str">
        <f t="shared" si="22"/>
        <v>Stony Creek Storage</v>
      </c>
      <c r="I740" s="1" t="str">
        <f t="shared" si="23"/>
        <v/>
      </c>
    </row>
    <row r="741" spans="1:9" x14ac:dyDescent="0.25">
      <c r="A741" t="s">
        <v>2957</v>
      </c>
      <c r="B741" t="s">
        <v>5002</v>
      </c>
      <c r="C741" t="s">
        <v>3667</v>
      </c>
      <c r="D741" s="4">
        <f>IFERROR(
    _xlfn.XLOOKUP($H741,WEAP!$F:$F,WEAP!$A:$A),
    IF($I741="","",_xlfn.XLOOKUP($I741,WEAP!$G:$G,WEAP!$A:$A,""))
)</f>
        <v>4427</v>
      </c>
      <c r="E741" s="4" t="str">
        <f>IFERROR(
    _xlfn.XLOOKUP($H741,WEAP!$F:$F,WEAP!$B:$B),
    IF($I741="","",_xlfn.XLOOKUP($I741,WEAP!$G:$G,WEAP!$B:$B,""))
)</f>
        <v>Thermalito Afterbay</v>
      </c>
      <c r="F741" s="4" t="str">
        <f>IFERROR(
    _xlfn.XLOOKUP($H741,WEAP!$F:$F,WEAP!$C:$C),
    IF($I741="","",_xlfn.XLOOKUP($I741,WEAP!$G:$G,WEAP!$C:$C,""))
)</f>
        <v>taf</v>
      </c>
      <c r="G741" s="10" t="s">
        <v>7918</v>
      </c>
      <c r="H741" s="1" t="str">
        <f t="shared" si="22"/>
        <v>Thermalito Afterbay</v>
      </c>
      <c r="I741" s="1" t="str">
        <f t="shared" si="23"/>
        <v/>
      </c>
    </row>
    <row r="742" spans="1:9" x14ac:dyDescent="0.25">
      <c r="A742" t="s">
        <v>2959</v>
      </c>
      <c r="B742" t="s">
        <v>5003</v>
      </c>
      <c r="C742" t="s">
        <v>3667</v>
      </c>
      <c r="D742" s="4">
        <f>IFERROR(
    _xlfn.XLOOKUP($H742,WEAP!$F:$F,WEAP!$A:$A),
    IF($I742="","",_xlfn.XLOOKUP($I742,WEAP!$G:$G,WEAP!$A:$A,""))
)</f>
        <v>1334</v>
      </c>
      <c r="E742" s="4" t="str">
        <f>IFERROR(
    _xlfn.XLOOKUP($H742,WEAP!$F:$F,WEAP!$B:$B),
    IF($I742="","",_xlfn.XLOOKUP($I742,WEAP!$G:$G,WEAP!$B:$B,""))
)</f>
        <v>Trinity Reservoir</v>
      </c>
      <c r="F742" s="4" t="str">
        <f>IFERROR(
    _xlfn.XLOOKUP($H742,WEAP!$F:$F,WEAP!$C:$C),
    IF($I742="","",_xlfn.XLOOKUP($I742,WEAP!$G:$G,WEAP!$C:$C,""))
)</f>
        <v>taf</v>
      </c>
      <c r="G742" s="10" t="s">
        <v>7918</v>
      </c>
      <c r="H742" s="1" t="str">
        <f t="shared" si="22"/>
        <v>Trinity Reservoir</v>
      </c>
      <c r="I742" s="1" t="str">
        <f t="shared" si="23"/>
        <v/>
      </c>
    </row>
    <row r="743" spans="1:9" x14ac:dyDescent="0.25">
      <c r="A743" t="s">
        <v>7268</v>
      </c>
      <c r="B743" t="s">
        <v>5004</v>
      </c>
      <c r="C743" t="s">
        <v>3667</v>
      </c>
      <c r="D743" s="4">
        <f>IFERROR(
    _xlfn.XLOOKUP($H743,WEAP!$F:$F,WEAP!$A:$A),
    IF($I743="","",_xlfn.XLOOKUP($I743,WEAP!$G:$G,WEAP!$A:$A,""))
)</f>
        <v>11954</v>
      </c>
      <c r="E743" s="4" t="str">
        <f>IFERROR(
    _xlfn.XLOOKUP($H743,WEAP!$F:$F,WEAP!$B:$B),
    IF($I743="","",_xlfn.XLOOKUP($I743,WEAP!$G:$G,WEAP!$B:$B,""))
)</f>
        <v>Union Valley Reservoir</v>
      </c>
      <c r="F743" s="4" t="str">
        <f>IFERROR(
    _xlfn.XLOOKUP($H743,WEAP!$F:$F,WEAP!$C:$C),
    IF($I743="","",_xlfn.XLOOKUP($I743,WEAP!$G:$G,WEAP!$C:$C,""))
)</f>
        <v>taf</v>
      </c>
      <c r="G743" s="10" t="s">
        <v>7918</v>
      </c>
      <c r="H743" s="1" t="str">
        <f t="shared" si="22"/>
        <v>Union Valley Reservoir</v>
      </c>
      <c r="I743" s="1" t="str">
        <f t="shared" si="23"/>
        <v/>
      </c>
    </row>
    <row r="744" spans="1:9" x14ac:dyDescent="0.25">
      <c r="A744" t="s">
        <v>2962</v>
      </c>
      <c r="B744" t="s">
        <v>5006</v>
      </c>
      <c r="C744" t="s">
        <v>3667</v>
      </c>
      <c r="D744" s="4">
        <f>IFERROR(
    _xlfn.XLOOKUP($H744,WEAP!$F:$F,WEAP!$A:$A),
    IF($I744="","",_xlfn.XLOOKUP($I744,WEAP!$G:$G,WEAP!$A:$A,""))
)</f>
        <v>1336</v>
      </c>
      <c r="E744" s="4" t="str">
        <f>IFERROR(
    _xlfn.XLOOKUP($H744,WEAP!$F:$F,WEAP!$B:$B),
    IF($I744="","",_xlfn.XLOOKUP($I744,WEAP!$G:$G,WEAP!$B:$B,""))
)</f>
        <v>Whiskeytown Reservoir</v>
      </c>
      <c r="F744" s="4" t="str">
        <f>IFERROR(
    _xlfn.XLOOKUP($H744,WEAP!$F:$F,WEAP!$C:$C),
    IF($I744="","",_xlfn.XLOOKUP($I744,WEAP!$G:$G,WEAP!$C:$C,""))
)</f>
        <v>taf</v>
      </c>
      <c r="G744" s="10" t="s">
        <v>7918</v>
      </c>
      <c r="H744" s="1" t="str">
        <f t="shared" si="22"/>
        <v>Whiskeytown Reservoir</v>
      </c>
      <c r="I744" s="1" t="str">
        <f t="shared" si="23"/>
        <v/>
      </c>
    </row>
    <row r="745" spans="1:9" x14ac:dyDescent="0.25">
      <c r="A745" t="s">
        <v>2954</v>
      </c>
      <c r="B745" t="s">
        <v>4961</v>
      </c>
      <c r="C745" t="s">
        <v>3667</v>
      </c>
      <c r="D745" s="4">
        <f>IFERROR(
    _xlfn.XLOOKUP($H745,WEAP!$F:$F,WEAP!$A:$A),
    IF($I745="","",_xlfn.XLOOKUP($I745,WEAP!$G:$G,WEAP!$A:$A,""))
)</f>
        <v>9779</v>
      </c>
      <c r="E745" s="4" t="str">
        <f>IFERROR(
    _xlfn.XLOOKUP($H745,WEAP!$F:$F,WEAP!$B:$B),
    IF($I745="","",_xlfn.XLOOKUP($I745,WEAP!$G:$G,WEAP!$B:$B,""))
)</f>
        <v>CVP San Luis Reservoir</v>
      </c>
      <c r="F745" s="4" t="str">
        <f>IFERROR(
    _xlfn.XLOOKUP($H745,WEAP!$F:$F,WEAP!$C:$C),
    IF($I745="","",_xlfn.XLOOKUP($I745,WEAP!$G:$G,WEAP!$C:$C,""))
)</f>
        <v>taf</v>
      </c>
      <c r="G745" s="10" t="s">
        <v>7918</v>
      </c>
      <c r="H745" s="1" t="str">
        <f t="shared" si="22"/>
        <v>CVP San Luis Reservoir</v>
      </c>
      <c r="I745" s="1" t="str">
        <f t="shared" si="23"/>
        <v/>
      </c>
    </row>
    <row r="746" spans="1:9" x14ac:dyDescent="0.25">
      <c r="A746" t="s">
        <v>2955</v>
      </c>
      <c r="B746" t="s">
        <v>4995</v>
      </c>
      <c r="C746" t="s">
        <v>3667</v>
      </c>
      <c r="D746" s="4">
        <f>IFERROR(
    _xlfn.XLOOKUP($H746,WEAP!$F:$F,WEAP!$A:$A),
    IF($I746="","",_xlfn.XLOOKUP($I746,WEAP!$G:$G,WEAP!$A:$A,""))
)</f>
        <v>13211</v>
      </c>
      <c r="E746" s="4" t="str">
        <f>IFERROR(
    _xlfn.XLOOKUP($H746,WEAP!$F:$F,WEAP!$B:$B),
    IF($I746="","",_xlfn.XLOOKUP($I746,WEAP!$G:$G,WEAP!$B:$B,""))
)</f>
        <v>SWP San Luis Reservoir</v>
      </c>
      <c r="F746" s="4" t="str">
        <f>IFERROR(
    _xlfn.XLOOKUP($H746,WEAP!$F:$F,WEAP!$C:$C),
    IF($I746="","",_xlfn.XLOOKUP($I746,WEAP!$G:$G,WEAP!$C:$C,""))
)</f>
        <v>taf</v>
      </c>
      <c r="G746" s="10" t="s">
        <v>7918</v>
      </c>
      <c r="H746" s="1" t="str">
        <f t="shared" si="22"/>
        <v>SWP San Luis Reservoir</v>
      </c>
      <c r="I746" s="1" t="str">
        <f t="shared" si="23"/>
        <v/>
      </c>
    </row>
    <row r="747" spans="1:9" x14ac:dyDescent="0.25">
      <c r="B747" t="s">
        <v>5011</v>
      </c>
      <c r="C747" t="s">
        <v>3667</v>
      </c>
      <c r="D747" s="4">
        <f>IFERROR(
    _xlfn.XLOOKUP($H747,WEAP!$F:$F,WEAP!$A:$A),
    IF($I747="","",_xlfn.XLOOKUP($I747,WEAP!$G:$G,WEAP!$A:$A,""))
)</f>
        <v>6718</v>
      </c>
      <c r="E747" s="4" t="str">
        <f>IFERROR(
    _xlfn.XLOOKUP($H747,WEAP!$F:$F,WEAP!$B:$B),
    IF($I747="","",_xlfn.XLOOKUP($I747,WEAP!$G:$G,WEAP!$B:$B,""))
)</f>
        <v>Clifton Court Forebay</v>
      </c>
      <c r="F747" s="4" t="str">
        <f>IFERROR(
    _xlfn.XLOOKUP($H747,WEAP!$F:$F,WEAP!$C:$C),
    IF($I747="","",_xlfn.XLOOKUP($I747,WEAP!$G:$G,WEAP!$C:$C,""))
)</f>
        <v>taf</v>
      </c>
      <c r="G747" s="10" t="s">
        <v>7918</v>
      </c>
      <c r="H747" s="1" t="str">
        <f t="shared" si="22"/>
        <v>Clifton Court Forebay</v>
      </c>
      <c r="I747" s="1" t="str">
        <f t="shared" si="23"/>
        <v/>
      </c>
    </row>
    <row r="748" spans="1:9" x14ac:dyDescent="0.25">
      <c r="B748" t="s">
        <v>5014</v>
      </c>
      <c r="C748" t="s">
        <v>3667</v>
      </c>
      <c r="D748" s="4">
        <f>IFERROR(
    _xlfn.XLOOKUP($H748,WEAP!$F:$F,WEAP!$A:$A),
    IF($I748="","",_xlfn.XLOOKUP($I748,WEAP!$G:$G,WEAP!$A:$A,""))
)</f>
        <v>5386</v>
      </c>
      <c r="E748" s="4" t="str">
        <f>IFERROR(
    _xlfn.XLOOKUP($H748,WEAP!$F:$F,WEAP!$B:$B),
    IF($I748="","",_xlfn.XLOOKUP($I748,WEAP!$G:$G,WEAP!$B:$B,""))
)</f>
        <v>Farmington Reservoir</v>
      </c>
      <c r="F748" s="4" t="str">
        <f>IFERROR(
    _xlfn.XLOOKUP($H748,WEAP!$F:$F,WEAP!$C:$C),
    IF($I748="","",_xlfn.XLOOKUP($I748,WEAP!$G:$G,WEAP!$C:$C,""))
)</f>
        <v>taf</v>
      </c>
      <c r="G748" s="10" t="s">
        <v>7918</v>
      </c>
      <c r="H748" s="1" t="str">
        <f t="shared" si="22"/>
        <v>Farmington Reservoir</v>
      </c>
      <c r="I748" s="1" t="str">
        <f t="shared" si="23"/>
        <v/>
      </c>
    </row>
    <row r="749" spans="1:9" x14ac:dyDescent="0.25">
      <c r="B749" t="s">
        <v>5024</v>
      </c>
      <c r="C749" t="s">
        <v>3667</v>
      </c>
      <c r="D749" s="4">
        <f>IFERROR(
    _xlfn.XLOOKUP($H749,WEAP!$F:$F,WEAP!$A:$A),
    IF($I749="","",_xlfn.XLOOKUP($I749,WEAP!$G:$G,WEAP!$A:$A,""))
)</f>
        <v>14400</v>
      </c>
      <c r="E749" s="4" t="str">
        <f>IFERROR(
    _xlfn.XLOOKUP($H749,WEAP!$F:$F,WEAP!$B:$B),
    IF($I749="","",_xlfn.XLOOKUP($I749,WEAP!$G:$G,WEAP!$B:$B,""))
)</f>
        <v>Rock Creek Reservoir</v>
      </c>
      <c r="F749" s="4" t="str">
        <f>IFERROR(
    _xlfn.XLOOKUP($H749,WEAP!$F:$F,WEAP!$C:$C),
    IF($I749="","",_xlfn.XLOOKUP($I749,WEAP!$G:$G,WEAP!$C:$C,""))
)</f>
        <v>taf</v>
      </c>
      <c r="G749" s="10" t="s">
        <v>7918</v>
      </c>
      <c r="H749" s="1" t="str">
        <f t="shared" si="22"/>
        <v>Rock Creek Reservoir</v>
      </c>
      <c r="I749" s="1" t="str">
        <f t="shared" si="23"/>
        <v/>
      </c>
    </row>
    <row r="750" spans="1:9" x14ac:dyDescent="0.25">
      <c r="A750" t="s">
        <v>2922</v>
      </c>
      <c r="B750" t="s">
        <v>4412</v>
      </c>
      <c r="C750" t="s">
        <v>3667</v>
      </c>
      <c r="D750" s="4">
        <f>IFERROR(
    _xlfn.XLOOKUP($H750,WEAP!$F:$F,WEAP!$A:$A),
    IF($I750="","",_xlfn.XLOOKUP($I750,WEAP!$G:$G,WEAP!$A:$A,""))
)</f>
        <v>8438</v>
      </c>
      <c r="E750" s="4" t="str">
        <f>IFERROR(
    _xlfn.XLOOKUP($H750,WEAP!$F:$F,WEAP!$B:$B),
    IF($I750="","",_xlfn.XLOOKUP($I750,WEAP!$G:$G,WEAP!$B:$B,""))
)</f>
        <v>Return Flow from Sacramento Regional WWTP to Sacramento River</v>
      </c>
      <c r="F750" s="4" t="str">
        <f>IFERROR(
    _xlfn.XLOOKUP($H750,WEAP!$F:$F,WEAP!$C:$C),
    IF($I750="","",_xlfn.XLOOKUP($I750,WEAP!$G:$G,WEAP!$C:$C,""))
)</f>
        <v>taf</v>
      </c>
      <c r="G750" s="4" t="str">
        <f>IFERROR(
    _xlfn.XLOOKUP($H750,WEAP!$F:$F,WEAP!$E:$E),
    IF($I750="","",_xlfn.XLOOKUP($I750,WEAP!$G:$G,WEAP!$E:$E,""))
)</f>
        <v>Return Link Flow</v>
      </c>
      <c r="H750" s="1" t="str">
        <f t="shared" si="22"/>
        <v>Return Flow from Sacramento Regional WWTP to Sacramento River</v>
      </c>
      <c r="I750" s="1" t="str">
        <f t="shared" si="23"/>
        <v/>
      </c>
    </row>
    <row r="751" spans="1:9" x14ac:dyDescent="0.25">
      <c r="A751" t="s">
        <v>2923</v>
      </c>
      <c r="B751" t="s">
        <v>3670</v>
      </c>
      <c r="C751" t="s">
        <v>3667</v>
      </c>
      <c r="D751" s="4">
        <f>IFERROR(
    _xlfn.XLOOKUP($H751,WEAP!$F:$F,WEAP!$A:$A),
    IF($I751="","",_xlfn.XLOOKUP($I751,WEAP!$G:$G,WEAP!$A:$A,""))
)</f>
        <v>11858</v>
      </c>
      <c r="E751" s="4" t="str">
        <f>IFERROR(
    _xlfn.XLOOKUP($H751,WEAP!$F:$F,WEAP!$B:$B),
    IF($I751="","",_xlfn.XLOOKUP($I751,WEAP!$G:$G,WEAP!$B:$B,""))
)</f>
        <v>Return Flow from U_60S_NU1 to San Joaquin River</v>
      </c>
      <c r="F751" s="4" t="str">
        <f>IFERROR(
    _xlfn.XLOOKUP($H751,WEAP!$F:$F,WEAP!$C:$C),
    IF($I751="","",_xlfn.XLOOKUP($I751,WEAP!$G:$G,WEAP!$C:$C,""))
)</f>
        <v>taf</v>
      </c>
      <c r="G751" s="4" t="str">
        <f>IFERROR(
    _xlfn.XLOOKUP($H751,WEAP!$F:$F,WEAP!$E:$E),
    IF($I751="","",_xlfn.XLOOKUP($I751,WEAP!$G:$G,WEAP!$E:$E,""))
)</f>
        <v>Return Link Flow</v>
      </c>
      <c r="H751" s="1" t="str">
        <f t="shared" si="22"/>
        <v>Return Flow from U_60S_NU1 to San Joaquin River</v>
      </c>
      <c r="I751" s="1" t="str">
        <f t="shared" si="23"/>
        <v/>
      </c>
    </row>
    <row r="752" spans="1:9" x14ac:dyDescent="0.25">
      <c r="A752" t="s">
        <v>2928</v>
      </c>
      <c r="B752" t="s">
        <v>4414</v>
      </c>
      <c r="C752" t="s">
        <v>3667</v>
      </c>
      <c r="D752" s="4">
        <f>IFERROR(
    _xlfn.XLOOKUP($H752,WEAP!$F:$F,WEAP!$A:$A),
    IF($I752="","",_xlfn.XLOOKUP($I752,WEAP!$G:$G,WEAP!$A:$A,""))
)</f>
        <v>7874</v>
      </c>
      <c r="E752" s="4" t="str">
        <f>IFERROR(
    _xlfn.XLOOKUP($H752,WEAP!$F:$F,WEAP!$B:$B),
    IF($I752="","",_xlfn.XLOOKUP($I752,WEAP!$G:$G,WEAP!$B:$B,""))
)</f>
        <v>Return Flow from U_60N_NU1 to San Joaquin River</v>
      </c>
      <c r="F752" s="4" t="str">
        <f>IFERROR(
    _xlfn.XLOOKUP($H752,WEAP!$F:$F,WEAP!$C:$C),
    IF($I752="","",_xlfn.XLOOKUP($I752,WEAP!$G:$G,WEAP!$C:$C,""))
)</f>
        <v>taf</v>
      </c>
      <c r="G752" s="4" t="str">
        <f>IFERROR(
    _xlfn.XLOOKUP($H752,WEAP!$F:$F,WEAP!$E:$E),
    IF($I752="","",_xlfn.XLOOKUP($I752,WEAP!$G:$G,WEAP!$E:$E,""))
)</f>
        <v>Return Link Flow</v>
      </c>
      <c r="H752" s="1" t="str">
        <f t="shared" si="22"/>
        <v>Return Flow from U_60N_NU1 to San Joaquin River</v>
      </c>
      <c r="I752" s="1" t="str">
        <f t="shared" si="23"/>
        <v/>
      </c>
    </row>
    <row r="753" spans="1:9" x14ac:dyDescent="0.25">
      <c r="A753" t="s">
        <v>2890</v>
      </c>
      <c r="B753" t="s">
        <v>4413</v>
      </c>
      <c r="C753" t="s">
        <v>3667</v>
      </c>
      <c r="D753" s="4">
        <f>IFERROR(
    _xlfn.XLOOKUP($H753,WEAP!$F:$F,WEAP!$A:$A),
    IF($I753="","",_xlfn.XLOOKUP($I753,WEAP!$G:$G,WEAP!$A:$A,""))
)</f>
        <v>9601</v>
      </c>
      <c r="E753" s="4" t="str">
        <f>IFERROR(
    _xlfn.XLOOKUP($H753,WEAP!$F:$F,WEAP!$B:$B),
    IF($I753="","",_xlfn.XLOOKUP($I753,WEAP!$G:$G,WEAP!$B:$B,""))
)</f>
        <v>Return Flow from U_20_25_PU to Cache Slough RM 005</v>
      </c>
      <c r="F753" s="4" t="str">
        <f>IFERROR(
    _xlfn.XLOOKUP($H753,WEAP!$F:$F,WEAP!$C:$C),
    IF($I753="","",_xlfn.XLOOKUP($I753,WEAP!$G:$G,WEAP!$C:$C,""))
)</f>
        <v>taf</v>
      </c>
      <c r="G753" s="4" t="str">
        <f>IFERROR(
    _xlfn.XLOOKUP($H753,WEAP!$F:$F,WEAP!$E:$E),
    IF($I753="","",_xlfn.XLOOKUP($I753,WEAP!$G:$G,WEAP!$E:$E,""))
)</f>
        <v>Return Link Flow</v>
      </c>
      <c r="H753" s="1" t="str">
        <f t="shared" si="22"/>
        <v>Return Flow from U_20_25_PU to Cache Slough RM 005</v>
      </c>
      <c r="I753" s="1" t="str">
        <f t="shared" si="23"/>
        <v/>
      </c>
    </row>
    <row r="754" spans="1:9" x14ac:dyDescent="0.25">
      <c r="A754" t="s">
        <v>1150</v>
      </c>
      <c r="B754" t="s">
        <v>5199</v>
      </c>
      <c r="C754" t="s">
        <v>3667</v>
      </c>
      <c r="D754" s="4">
        <f>IFERROR(
    _xlfn.XLOOKUP($H754,WEAP!$F:$F,WEAP!$A:$A),
    IF($I754="","",_xlfn.XLOOKUP($I754,WEAP!$G:$G,WEAP!$A:$A,""))
)</f>
        <v>6356</v>
      </c>
      <c r="E754" s="4" t="str">
        <f>IFERROR(
    _xlfn.XLOOKUP($H754,WEAP!$F:$F,WEAP!$B:$B),
    IF($I754="","",_xlfn.XLOOKUP($I754,WEAP!$G:$G,WEAP!$B:$B,""))
)</f>
        <v>Trinity River   7 \ I_TRNTY Inflow</v>
      </c>
      <c r="F754" s="4" t="str">
        <f>IFERROR(
    _xlfn.XLOOKUP($H754,WEAP!$F:$F,WEAP!$C:$C),
    IF($I754="","",_xlfn.XLOOKUP($I754,WEAP!$G:$G,WEAP!$C:$C,""))
)</f>
        <v>taf</v>
      </c>
      <c r="G754" s="4" t="str">
        <f>IFERROR(
    _xlfn.XLOOKUP($H754,WEAP!$F:$F,WEAP!$E:$E),
    IF($I754="","",_xlfn.XLOOKUP($I754,WEAP!$G:$G,WEAP!$E:$E,""))
)</f>
        <v>Streamflow (below node or reach listed)</v>
      </c>
      <c r="H754" s="1" t="str">
        <f t="shared" si="22"/>
        <v>Trinity River \ I_TRNTY Inflow</v>
      </c>
      <c r="I754" s="1" t="str">
        <f t="shared" si="23"/>
        <v>7 \ I_TRNTY Inflow</v>
      </c>
    </row>
    <row r="755" spans="1:9" x14ac:dyDescent="0.25">
      <c r="A755" t="s">
        <v>7858</v>
      </c>
      <c r="B755" t="s">
        <v>7859</v>
      </c>
      <c r="C755" t="s">
        <v>3667</v>
      </c>
      <c r="D755" s="4">
        <f>IFERROR(
    _xlfn.XLOOKUP($H755,WEAP!$F:$F,WEAP!$A:$A),
    IF($I755="","",_xlfn.XLOOKUP($I755,WEAP!$G:$G,WEAP!$A:$A,""))
)</f>
        <v>11834</v>
      </c>
      <c r="E755" s="4" t="str">
        <f>IFERROR(
    _xlfn.XLOOKUP($H755,WEAP!$F:$F,WEAP!$B:$B),
    IF($I755="","",_xlfn.XLOOKUP($I755,WEAP!$G:$G,WEAP!$B:$B,""))
)</f>
        <v>Clear Creek   7 \ Clear Creek Tunnel Inflow</v>
      </c>
      <c r="F755" s="4" t="str">
        <f>IFERROR(
    _xlfn.XLOOKUP($H755,WEAP!$F:$F,WEAP!$C:$C),
    IF($I755="","",_xlfn.XLOOKUP($I755,WEAP!$G:$G,WEAP!$C:$C,""))
)</f>
        <v>taf</v>
      </c>
      <c r="G755" s="4" t="str">
        <f>IFERROR(
    _xlfn.XLOOKUP($H755,WEAP!$F:$F,WEAP!$E:$E),
    IF($I755="","",_xlfn.XLOOKUP($I755,WEAP!$G:$G,WEAP!$E:$E,""))
)</f>
        <v>Streamflow (below node or reach listed)</v>
      </c>
      <c r="H755" s="1" t="str">
        <f t="shared" si="22"/>
        <v>Clear Creek \ Clear Creek Tunnel Inflow</v>
      </c>
      <c r="I755" s="1" t="str">
        <f t="shared" si="23"/>
        <v>7 \ Clear Creek Tunnel Inflow</v>
      </c>
    </row>
    <row r="756" spans="1:9" x14ac:dyDescent="0.25">
      <c r="A756" t="s">
        <v>1130</v>
      </c>
      <c r="B756" t="s">
        <v>5152</v>
      </c>
      <c r="C756" t="s">
        <v>3667</v>
      </c>
      <c r="D756" s="4">
        <f>IFERROR(
    _xlfn.XLOOKUP($H756,WEAP!$F:$F,WEAP!$A:$A),
    IF($I756="","",_xlfn.XLOOKUP($I756,WEAP!$G:$G,WEAP!$A:$A,""))
)</f>
        <v>5648</v>
      </c>
      <c r="E756" s="4" t="str">
        <f>IFERROR(
    _xlfn.XLOOKUP($H756,WEAP!$F:$F,WEAP!$B:$B),
    IF($I756="","",_xlfn.XLOOKUP($I756,WEAP!$G:$G,WEAP!$B:$B,""))
)</f>
        <v>Sacramento River  13 \ I_SHSTA Inflow</v>
      </c>
      <c r="F756" s="4" t="str">
        <f>IFERROR(
    _xlfn.XLOOKUP($H756,WEAP!$F:$F,WEAP!$C:$C),
    IF($I756="","",_xlfn.XLOOKUP($I756,WEAP!$G:$G,WEAP!$C:$C,""))
)</f>
        <v>taf</v>
      </c>
      <c r="G756" s="4" t="str">
        <f>IFERROR(
    _xlfn.XLOOKUP($H756,WEAP!$F:$F,WEAP!$E:$E),
    IF($I756="","",_xlfn.XLOOKUP($I756,WEAP!$G:$G,WEAP!$E:$E,""))
)</f>
        <v>Streamflow (below node or reach listed)</v>
      </c>
      <c r="H756" s="1" t="str">
        <f t="shared" si="22"/>
        <v>Sacramento River \ I_SHSTA Inflow</v>
      </c>
      <c r="I756" s="1" t="str">
        <f t="shared" si="23"/>
        <v>13 \ I_SHSTA Inflow</v>
      </c>
    </row>
    <row r="757" spans="1:9" x14ac:dyDescent="0.25">
      <c r="A757" t="s">
        <v>7216</v>
      </c>
      <c r="B757" t="s">
        <v>5091</v>
      </c>
      <c r="C757" t="s">
        <v>3667</v>
      </c>
      <c r="D757" s="4">
        <f>IFERROR(
    _xlfn.XLOOKUP($H757,WEAP!$F:$F,WEAP!$A:$A),
    IF($I757="","",_xlfn.XLOOKUP($I757,WEAP!$G:$G,WEAP!$A:$A,""))
)</f>
        <v>6429</v>
      </c>
      <c r="E757" s="4" t="str">
        <f>IFERROR(
    _xlfn.XLOOKUP($H757,WEAP!$F:$F,WEAP!$B:$B),
    IF($I757="","",_xlfn.XLOOKUP($I757,WEAP!$G:$G,WEAP!$B:$B,""))
)</f>
        <v>Feather River   5 \ I_OROVL Inflow</v>
      </c>
      <c r="F757" s="4" t="str">
        <f>IFERROR(
    _xlfn.XLOOKUP($H757,WEAP!$F:$F,WEAP!$C:$C),
    IF($I757="","",_xlfn.XLOOKUP($I757,WEAP!$G:$G,WEAP!$C:$C,""))
)</f>
        <v>taf</v>
      </c>
      <c r="G757" s="4" t="str">
        <f>IFERROR(
    _xlfn.XLOOKUP($H757,WEAP!$F:$F,WEAP!$E:$E),
    IF($I757="","",_xlfn.XLOOKUP($I757,WEAP!$G:$G,WEAP!$E:$E,""))
)</f>
        <v>Streamflow (below node or reach listed)</v>
      </c>
      <c r="H757" s="1" t="str">
        <f t="shared" si="22"/>
        <v>Feather River \ I_OROVL Inflow</v>
      </c>
      <c r="I757" s="1" t="str">
        <f t="shared" si="23"/>
        <v>5 \ I_OROVL Inflow</v>
      </c>
    </row>
    <row r="758" spans="1:9" x14ac:dyDescent="0.25">
      <c r="A758" t="s">
        <v>7860</v>
      </c>
      <c r="B758" t="s">
        <v>7861</v>
      </c>
      <c r="C758" t="s">
        <v>3667</v>
      </c>
      <c r="D758" s="4">
        <f>IFERROR(
    _xlfn.XLOOKUP($H758,WEAP!$F:$F,WEAP!$A:$A),
    IF($I758="","",_xlfn.XLOOKUP($I758,WEAP!$G:$G,WEAP!$A:$A,""))
)</f>
        <v>5721</v>
      </c>
      <c r="E758" s="4" t="str">
        <f>IFERROR(
    _xlfn.XLOOKUP($H758,WEAP!$F:$F,WEAP!$B:$B),
    IF($I758="","",_xlfn.XLOOKUP($I758,WEAP!$G:$G,WEAP!$B:$B,""))
)</f>
        <v>Yuba River  33 \ I_ENGLB Inflow</v>
      </c>
      <c r="F758" s="4" t="str">
        <f>IFERROR(
    _xlfn.XLOOKUP($H758,WEAP!$F:$F,WEAP!$C:$C),
    IF($I758="","",_xlfn.XLOOKUP($I758,WEAP!$G:$G,WEAP!$C:$C,""))
)</f>
        <v>taf</v>
      </c>
      <c r="G758" s="4" t="str">
        <f>IFERROR(
    _xlfn.XLOOKUP($H758,WEAP!$F:$F,WEAP!$E:$E),
    IF($I758="","",_xlfn.XLOOKUP($I758,WEAP!$G:$G,WEAP!$E:$E,""))
)</f>
        <v>Streamflow (below node or reach listed)</v>
      </c>
      <c r="H758" s="1" t="str">
        <f t="shared" si="22"/>
        <v>Yuba River \ I_ENGLB Inflow</v>
      </c>
      <c r="I758" s="1" t="str">
        <f t="shared" si="23"/>
        <v>33 \ I_ENGLB Inflow</v>
      </c>
    </row>
    <row r="759" spans="1:9" x14ac:dyDescent="0.25">
      <c r="A759" t="s">
        <v>7862</v>
      </c>
      <c r="B759" t="s">
        <v>7863</v>
      </c>
      <c r="C759" t="s">
        <v>3667</v>
      </c>
      <c r="D759" s="4">
        <f>IFERROR(
    _xlfn.XLOOKUP($H759,WEAP!$F:$F,WEAP!$A:$A),
    IF($I759="","",_xlfn.XLOOKUP($I759,WEAP!$G:$G,WEAP!$A:$A,""))
)</f>
        <v>5694</v>
      </c>
      <c r="E759" s="4" t="str">
        <f>IFERROR(
    _xlfn.XLOOKUP($H759,WEAP!$F:$F,WEAP!$B:$B),
    IF($I759="","",_xlfn.XLOOKUP($I759,WEAP!$G:$G,WEAP!$B:$B,""))
)</f>
        <v>Bear River  51 \ I_CMPFW Inflow</v>
      </c>
      <c r="F759" s="4" t="str">
        <f>IFERROR(
    _xlfn.XLOOKUP($H759,WEAP!$F:$F,WEAP!$C:$C),
    IF($I759="","",_xlfn.XLOOKUP($I759,WEAP!$G:$G,WEAP!$C:$C,""))
)</f>
        <v>taf</v>
      </c>
      <c r="G759" s="4" t="str">
        <f>IFERROR(
    _xlfn.XLOOKUP($H759,WEAP!$F:$F,WEAP!$E:$E),
    IF($I759="","",_xlfn.XLOOKUP($I759,WEAP!$G:$G,WEAP!$E:$E,""))
)</f>
        <v>Streamflow (below node or reach listed)</v>
      </c>
      <c r="H759" s="1" t="str">
        <f t="shared" si="22"/>
        <v>Bear River \ I_CMPFW Inflow</v>
      </c>
      <c r="I759" s="1" t="str">
        <f t="shared" si="23"/>
        <v>49 \ I_CMPFW Inflow</v>
      </c>
    </row>
    <row r="760" spans="1:9" x14ac:dyDescent="0.25">
      <c r="A760" t="s">
        <v>7864</v>
      </c>
      <c r="B760" t="s">
        <v>5028</v>
      </c>
      <c r="C760" t="s">
        <v>3667</v>
      </c>
      <c r="D760" s="4">
        <f>IFERROR(
    _xlfn.XLOOKUP($H760,WEAP!$F:$F,WEAP!$A:$A),
    IF($I760="","",_xlfn.XLOOKUP($I760,WEAP!$G:$G,WEAP!$A:$A,""))
)</f>
        <v>5688</v>
      </c>
      <c r="E760" s="4" t="str">
        <f>IFERROR(
    _xlfn.XLOOKUP($H760,WEAP!$F:$F,WEAP!$B:$B),
    IF($I760="","",_xlfn.XLOOKUP($I760,WEAP!$G:$G,WEAP!$B:$B,""))
)</f>
        <v>American River   3 \ I_FOLSM Inflow</v>
      </c>
      <c r="F760" s="4" t="str">
        <f>IFERROR(
    _xlfn.XLOOKUP($H760,WEAP!$F:$F,WEAP!$C:$C),
    IF($I760="","",_xlfn.XLOOKUP($I760,WEAP!$G:$G,WEAP!$C:$C,""))
)</f>
        <v>taf</v>
      </c>
      <c r="G760" s="4" t="str">
        <f>IFERROR(
    _xlfn.XLOOKUP($H760,WEAP!$F:$F,WEAP!$E:$E),
    IF($I760="","",_xlfn.XLOOKUP($I760,WEAP!$G:$G,WEAP!$E:$E,""))
)</f>
        <v>Streamflow (below node or reach listed)</v>
      </c>
      <c r="H760" s="1" t="str">
        <f t="shared" si="22"/>
        <v>American River \ I_FOLSM Inflow</v>
      </c>
      <c r="I760" s="1" t="str">
        <f t="shared" si="23"/>
        <v>3 \ I_FOLSM Inflow</v>
      </c>
    </row>
    <row r="761" spans="1:9" x14ac:dyDescent="0.25">
      <c r="A761" t="s">
        <v>7865</v>
      </c>
      <c r="B761" t="s">
        <v>5129</v>
      </c>
      <c r="C761" t="s">
        <v>3667</v>
      </c>
      <c r="D761" s="4">
        <f>IFERROR(
    _xlfn.XLOOKUP($H761,WEAP!$F:$F,WEAP!$A:$A),
    IF($I761="","",_xlfn.XLOOKUP($I761,WEAP!$G:$G,WEAP!$A:$A,""))
)</f>
        <v>5620</v>
      </c>
      <c r="E761" s="4" t="str">
        <f>IFERROR(
    _xlfn.XLOOKUP($H761,WEAP!$F:$F,WEAP!$B:$B),
    IF($I761="","",_xlfn.XLOOKUP($I761,WEAP!$G:$G,WEAP!$B:$B,""))
)</f>
        <v>Mokelumne River   9 \ I_PARDE Inflow</v>
      </c>
      <c r="F761" s="4" t="str">
        <f>IFERROR(
    _xlfn.XLOOKUP($H761,WEAP!$F:$F,WEAP!$C:$C),
    IF($I761="","",_xlfn.XLOOKUP($I761,WEAP!$G:$G,WEAP!$C:$C,""))
)</f>
        <v>taf</v>
      </c>
      <c r="G761" s="4" t="str">
        <f>IFERROR(
    _xlfn.XLOOKUP($H761,WEAP!$F:$F,WEAP!$E:$E),
    IF($I761="","",_xlfn.XLOOKUP($I761,WEAP!$G:$G,WEAP!$E:$E,""))
)</f>
        <v>Streamflow (below node or reach listed)</v>
      </c>
      <c r="H761" s="1" t="str">
        <f t="shared" si="22"/>
        <v>Mokelumne River \ I_PARDE Inflow</v>
      </c>
      <c r="I761" s="1" t="str">
        <f t="shared" si="23"/>
        <v>9 \ I_PARDE Inflow</v>
      </c>
    </row>
    <row r="762" spans="1:9" x14ac:dyDescent="0.25">
      <c r="A762" t="s">
        <v>1089</v>
      </c>
      <c r="B762" t="s">
        <v>5062</v>
      </c>
      <c r="C762" t="s">
        <v>3667</v>
      </c>
      <c r="D762" s="4">
        <f>IFERROR(
    _xlfn.XLOOKUP($H762,WEAP!$F:$F,WEAP!$A:$A),
    IF($I762="","",_xlfn.XLOOKUP($I762,WEAP!$G:$G,WEAP!$A:$A,""))
)</f>
        <v>5612</v>
      </c>
      <c r="E762" s="4" t="str">
        <f>IFERROR(
    _xlfn.XLOOKUP($H762,WEAP!$F:$F,WEAP!$B:$B),
    IF($I762="","",_xlfn.XLOOKUP($I762,WEAP!$G:$G,WEAP!$B:$B,""))
)</f>
        <v>Calaveras River   5 \ I_NHGAN Inflow</v>
      </c>
      <c r="F762" s="4" t="str">
        <f>IFERROR(
    _xlfn.XLOOKUP($H762,WEAP!$F:$F,WEAP!$C:$C),
    IF($I762="","",_xlfn.XLOOKUP($I762,WEAP!$G:$G,WEAP!$C:$C,""))
)</f>
        <v>taf</v>
      </c>
      <c r="G762" s="4" t="str">
        <f>IFERROR(
    _xlfn.XLOOKUP($H762,WEAP!$F:$F,WEAP!$E:$E),
    IF($I762="","",_xlfn.XLOOKUP($I762,WEAP!$G:$G,WEAP!$E:$E,""))
)</f>
        <v>Streamflow (below node or reach listed)</v>
      </c>
      <c r="H762" s="1" t="str">
        <f t="shared" si="22"/>
        <v>Calaveras River \ I_NHGAN Inflow</v>
      </c>
      <c r="I762" s="1" t="str">
        <f t="shared" si="23"/>
        <v>5 \ I_NHGAN Inflow</v>
      </c>
    </row>
    <row r="763" spans="1:9" x14ac:dyDescent="0.25">
      <c r="A763" t="s">
        <v>979</v>
      </c>
      <c r="B763" t="s">
        <v>5057</v>
      </c>
      <c r="C763" t="s">
        <v>3667</v>
      </c>
      <c r="D763" s="4">
        <f>IFERROR(
    _xlfn.XLOOKUP($H763,WEAP!$F:$F,WEAP!$A:$A),
    IF($I763="","",_xlfn.XLOOKUP($I763,WEAP!$G:$G,WEAP!$A:$A,""))
)</f>
        <v>5628</v>
      </c>
      <c r="E763" s="4" t="str">
        <f>IFERROR(
    _xlfn.XLOOKUP($H763,WEAP!$F:$F,WEAP!$B:$B),
    IF($I763="","",_xlfn.XLOOKUP($I763,WEAP!$G:$G,WEAP!$B:$B,""))
)</f>
        <v>Cache Creek   5 \ I_CLRLK Inflow</v>
      </c>
      <c r="F763" s="4" t="str">
        <f>IFERROR(
    _xlfn.XLOOKUP($H763,WEAP!$F:$F,WEAP!$C:$C),
    IF($I763="","",_xlfn.XLOOKUP($I763,WEAP!$G:$G,WEAP!$C:$C,""))
)</f>
        <v>taf</v>
      </c>
      <c r="G763" s="4" t="str">
        <f>IFERROR(
    _xlfn.XLOOKUP($H763,WEAP!$F:$F,WEAP!$E:$E),
    IF($I763="","",_xlfn.XLOOKUP($I763,WEAP!$G:$G,WEAP!$E:$E,""))
)</f>
        <v>Streamflow (below node or reach listed)</v>
      </c>
      <c r="H763" s="1" t="str">
        <f t="shared" si="22"/>
        <v>Cache Creek \ I_CLRLK Inflow</v>
      </c>
      <c r="I763" s="1" t="str">
        <f t="shared" si="23"/>
        <v>5 \ I_CLRLK Inflow</v>
      </c>
    </row>
    <row r="764" spans="1:9" x14ac:dyDescent="0.25">
      <c r="A764" t="s">
        <v>7220</v>
      </c>
      <c r="B764" t="s">
        <v>7306</v>
      </c>
      <c r="C764" t="s">
        <v>3667</v>
      </c>
      <c r="D764" s="4" t="str">
        <f>IFERROR(
    _xlfn.XLOOKUP($H764,WEAP!$F:$F,WEAP!$A:$A),
    IF($I764="","",_xlfn.XLOOKUP($I764,WEAP!$G:$G,WEAP!$A:$A,""))
)</f>
        <v/>
      </c>
      <c r="E764" s="4" t="str">
        <f>IFERROR(
    _xlfn.XLOOKUP($H764,WEAP!$F:$F,WEAP!$B:$B),
    IF($I764="","",_xlfn.XLOOKUP($I764,WEAP!$G:$G,WEAP!$B:$B,""))
)</f>
        <v/>
      </c>
      <c r="F764" s="4" t="str">
        <f>IFERROR(
    _xlfn.XLOOKUP($H764,WEAP!$F:$F,WEAP!$C:$C),
    IF($I764="","",_xlfn.XLOOKUP($I764,WEAP!$G:$G,WEAP!$C:$C,""))
)</f>
        <v/>
      </c>
      <c r="G764" s="4" t="str">
        <f>IFERROR(
    _xlfn.XLOOKUP($H764,WEAP!$F:$F,WEAP!$E:$E),
    IF($I764="","",_xlfn.XLOOKUP($I764,WEAP!$G:$G,WEAP!$E:$E,""))
)</f>
        <v/>
      </c>
      <c r="H764" s="1" t="str">
        <f t="shared" si="22"/>
        <v>Putah Creek \ I_BRYSA Inflow</v>
      </c>
      <c r="I764" s="1" t="str">
        <f t="shared" si="23"/>
        <v>5 \ I_BRYSA Inflow</v>
      </c>
    </row>
    <row r="765" spans="1:9" x14ac:dyDescent="0.25">
      <c r="A765" t="s">
        <v>7251</v>
      </c>
      <c r="B765" t="s">
        <v>7251</v>
      </c>
      <c r="C765" t="s">
        <v>3667</v>
      </c>
      <c r="D765" s="4" t="str">
        <f>IFERROR(
    _xlfn.XLOOKUP($H765,WEAP!$F:$F,WEAP!$A:$A),
    IF($I765="","",_xlfn.XLOOKUP($I765,WEAP!$G:$G,WEAP!$A:$A,""))
)</f>
        <v/>
      </c>
      <c r="E765" s="4" t="str">
        <f>IFERROR(
    _xlfn.XLOOKUP($H765,WEAP!$F:$F,WEAP!$B:$B),
    IF($I765="","",_xlfn.XLOOKUP($I765,WEAP!$G:$G,WEAP!$B:$B,""))
)</f>
        <v/>
      </c>
      <c r="F765" s="4" t="str">
        <f>IFERROR(
    _xlfn.XLOOKUP($H765,WEAP!$F:$F,WEAP!$C:$C),
    IF($I765="","",_xlfn.XLOOKUP($I765,WEAP!$G:$G,WEAP!$C:$C,""))
)</f>
        <v/>
      </c>
      <c r="G765" s="4" t="str">
        <f>IFERROR(
    _xlfn.XLOOKUP($H765,WEAP!$F:$F,WEAP!$E:$E),
    IF($I765="","",_xlfn.XLOOKUP($I765,WEAP!$G:$G,WEAP!$E:$E,""))
)</f>
        <v/>
      </c>
      <c r="H765" s="1" t="str">
        <f t="shared" si="22"/>
        <v>CVP Total SOD Deliveries</v>
      </c>
      <c r="I765" s="1" t="str">
        <f t="shared" si="23"/>
        <v/>
      </c>
    </row>
    <row r="766" spans="1:9" x14ac:dyDescent="0.25">
      <c r="A766" t="s">
        <v>7246</v>
      </c>
      <c r="B766" t="s">
        <v>7246</v>
      </c>
      <c r="C766" t="s">
        <v>3667</v>
      </c>
      <c r="D766" s="4" t="str">
        <f>IFERROR(
    _xlfn.XLOOKUP($H766,WEAP!$F:$F,WEAP!$A:$A),
    IF($I766="","",_xlfn.XLOOKUP($I766,WEAP!$G:$G,WEAP!$A:$A,""))
)</f>
        <v/>
      </c>
      <c r="E766" s="4" t="str">
        <f>IFERROR(
    _xlfn.XLOOKUP($H766,WEAP!$F:$F,WEAP!$B:$B),
    IF($I766="","",_xlfn.XLOOKUP($I766,WEAP!$G:$G,WEAP!$B:$B,""))
)</f>
        <v/>
      </c>
      <c r="F766" s="4" t="str">
        <f>IFERROR(
    _xlfn.XLOOKUP($H766,WEAP!$F:$F,WEAP!$C:$C),
    IF($I766="","",_xlfn.XLOOKUP($I766,WEAP!$G:$G,WEAP!$C:$C,""))
)</f>
        <v/>
      </c>
      <c r="G766" s="4" t="str">
        <f>IFERROR(
    _xlfn.XLOOKUP($H766,WEAP!$F:$F,WEAP!$E:$E),
    IF($I766="","",_xlfn.XLOOKUP($I766,WEAP!$G:$G,WEAP!$E:$E,""))
)</f>
        <v/>
      </c>
      <c r="H766" s="1" t="str">
        <f t="shared" si="22"/>
        <v>CVP SOD Water Service Contractors</v>
      </c>
      <c r="I766" s="1" t="str">
        <f t="shared" si="23"/>
        <v/>
      </c>
    </row>
    <row r="767" spans="1:9" x14ac:dyDescent="0.25">
      <c r="A767" t="s">
        <v>7247</v>
      </c>
      <c r="B767" t="s">
        <v>7247</v>
      </c>
      <c r="C767" t="s">
        <v>3667</v>
      </c>
      <c r="D767" s="4" t="str">
        <f>IFERROR(
    _xlfn.XLOOKUP($H767,WEAP!$F:$F,WEAP!$A:$A),
    IF($I767="","",_xlfn.XLOOKUP($I767,WEAP!$G:$G,WEAP!$A:$A,""))
)</f>
        <v/>
      </c>
      <c r="E767" s="4" t="str">
        <f>IFERROR(
    _xlfn.XLOOKUP($H767,WEAP!$F:$F,WEAP!$B:$B),
    IF($I767="","",_xlfn.XLOOKUP($I767,WEAP!$G:$G,WEAP!$B:$B,""))
)</f>
        <v/>
      </c>
      <c r="F767" s="4" t="str">
        <f>IFERROR(
    _xlfn.XLOOKUP($H767,WEAP!$F:$F,WEAP!$C:$C),
    IF($I767="","",_xlfn.XLOOKUP($I767,WEAP!$G:$G,WEAP!$C:$C,""))
)</f>
        <v/>
      </c>
      <c r="G767" s="4" t="str">
        <f>IFERROR(
    _xlfn.XLOOKUP($H767,WEAP!$F:$F,WEAP!$E:$E),
    IF($I767="","",_xlfn.XLOOKUP($I767,WEAP!$G:$G,WEAP!$E:$E,""))
)</f>
        <v/>
      </c>
      <c r="H767" s="1" t="str">
        <f t="shared" si="22"/>
        <v>CVP SOD Refuge</v>
      </c>
      <c r="I767" s="1" t="str">
        <f t="shared" si="23"/>
        <v/>
      </c>
    </row>
    <row r="768" spans="1:9" x14ac:dyDescent="0.25">
      <c r="A768" t="s">
        <v>7248</v>
      </c>
      <c r="B768" t="s">
        <v>7248</v>
      </c>
      <c r="C768" t="s">
        <v>3667</v>
      </c>
      <c r="D768" s="4" t="str">
        <f>IFERROR(
    _xlfn.XLOOKUP($H768,WEAP!$F:$F,WEAP!$A:$A),
    IF($I768="","",_xlfn.XLOOKUP($I768,WEAP!$G:$G,WEAP!$A:$A,""))
)</f>
        <v/>
      </c>
      <c r="E768" s="4" t="str">
        <f>IFERROR(
    _xlfn.XLOOKUP($H768,WEAP!$F:$F,WEAP!$B:$B),
    IF($I768="","",_xlfn.XLOOKUP($I768,WEAP!$G:$G,WEAP!$B:$B,""))
)</f>
        <v/>
      </c>
      <c r="F768" s="4" t="str">
        <f>IFERROR(
    _xlfn.XLOOKUP($H768,WEAP!$F:$F,WEAP!$C:$C),
    IF($I768="","",_xlfn.XLOOKUP($I768,WEAP!$G:$G,WEAP!$C:$C,""))
)</f>
        <v/>
      </c>
      <c r="G768" s="4" t="str">
        <f>IFERROR(
    _xlfn.XLOOKUP($H768,WEAP!$F:$F,WEAP!$E:$E),
    IF($I768="","",_xlfn.XLOOKUP($I768,WEAP!$G:$G,WEAP!$E:$E,""))
)</f>
        <v/>
      </c>
      <c r="H768" s="1" t="str">
        <f t="shared" si="22"/>
        <v>CVP SOD Water Rights</v>
      </c>
      <c r="I768" s="1" t="str">
        <f t="shared" si="23"/>
        <v/>
      </c>
    </row>
    <row r="769" spans="1:9" x14ac:dyDescent="0.25">
      <c r="A769" t="s">
        <v>7249</v>
      </c>
      <c r="B769" t="s">
        <v>7249</v>
      </c>
      <c r="C769" t="s">
        <v>3667</v>
      </c>
      <c r="D769" s="4" t="str">
        <f>IFERROR(
    _xlfn.XLOOKUP($H769,WEAP!$F:$F,WEAP!$A:$A),
    IF($I769="","",_xlfn.XLOOKUP($I769,WEAP!$G:$G,WEAP!$A:$A,""))
)</f>
        <v/>
      </c>
      <c r="E769" s="4" t="str">
        <f>IFERROR(
    _xlfn.XLOOKUP($H769,WEAP!$F:$F,WEAP!$B:$B),
    IF($I769="","",_xlfn.XLOOKUP($I769,WEAP!$G:$G,WEAP!$B:$B,""))
)</f>
        <v/>
      </c>
      <c r="F769" s="4" t="str">
        <f>IFERROR(
    _xlfn.XLOOKUP($H769,WEAP!$F:$F,WEAP!$C:$C),
    IF($I769="","",_xlfn.XLOOKUP($I769,WEAP!$G:$G,WEAP!$C:$C,""))
)</f>
        <v/>
      </c>
      <c r="G769" s="4" t="str">
        <f>IFERROR(
    _xlfn.XLOOKUP($H769,WEAP!$F:$F,WEAP!$E:$E),
    IF($I769="","",_xlfn.XLOOKUP($I769,WEAP!$G:$G,WEAP!$E:$E,""))
)</f>
        <v/>
      </c>
      <c r="H769" s="1" t="str">
        <f t="shared" si="22"/>
        <v>CVP SOD Exchange</v>
      </c>
      <c r="I769" s="1" t="str">
        <f t="shared" si="23"/>
        <v/>
      </c>
    </row>
    <row r="770" spans="1:9" x14ac:dyDescent="0.25">
      <c r="A770" t="s">
        <v>7250</v>
      </c>
      <c r="B770" t="s">
        <v>7250</v>
      </c>
      <c r="C770" t="s">
        <v>3667</v>
      </c>
      <c r="D770" s="4" t="str">
        <f>IFERROR(
    _xlfn.XLOOKUP($H770,WEAP!$F:$F,WEAP!$A:$A),
    IF($I770="","",_xlfn.XLOOKUP($I770,WEAP!$G:$G,WEAP!$A:$A,""))
)</f>
        <v/>
      </c>
      <c r="E770" s="4" t="str">
        <f>IFERROR(
    _xlfn.XLOOKUP($H770,WEAP!$F:$F,WEAP!$B:$B),
    IF($I770="","",_xlfn.XLOOKUP($I770,WEAP!$G:$G,WEAP!$B:$B,""))
)</f>
        <v/>
      </c>
      <c r="F770" s="4" t="str">
        <f>IFERROR(
    _xlfn.XLOOKUP($H770,WEAP!$F:$F,WEAP!$C:$C),
    IF($I770="","",_xlfn.XLOOKUP($I770,WEAP!$G:$G,WEAP!$C:$C,""))
)</f>
        <v/>
      </c>
      <c r="G770" s="4" t="str">
        <f>IFERROR(
    _xlfn.XLOOKUP($H770,WEAP!$F:$F,WEAP!$E:$E),
    IF($I770="","",_xlfn.XLOOKUP($I770,WEAP!$G:$G,WEAP!$E:$E,""))
)</f>
        <v/>
      </c>
      <c r="H770" s="1" t="str">
        <f t="shared" si="22"/>
        <v>CVP SOD Losses</v>
      </c>
      <c r="I770" s="1" t="str">
        <f t="shared" si="23"/>
        <v/>
      </c>
    </row>
    <row r="771" spans="1:9" x14ac:dyDescent="0.25">
      <c r="A771" t="s">
        <v>7543</v>
      </c>
      <c r="B771" t="s">
        <v>7543</v>
      </c>
      <c r="C771" t="s">
        <v>3667</v>
      </c>
      <c r="D771" s="4" t="str">
        <f>IFERROR(
    _xlfn.XLOOKUP($H771,WEAP!$F:$F,WEAP!$A:$A),
    IF($I771="","",_xlfn.XLOOKUP($I771,WEAP!$G:$G,WEAP!$A:$A,""))
)</f>
        <v/>
      </c>
      <c r="E771" s="4" t="str">
        <f>IFERROR(
    _xlfn.XLOOKUP($H771,WEAP!$F:$F,WEAP!$B:$B),
    IF($I771="","",_xlfn.XLOOKUP($I771,WEAP!$G:$G,WEAP!$B:$B,""))
)</f>
        <v/>
      </c>
      <c r="F771" s="4" t="str">
        <f>IFERROR(
    _xlfn.XLOOKUP($H771,WEAP!$F:$F,WEAP!$C:$C),
    IF($I771="","",_xlfn.XLOOKUP($I771,WEAP!$G:$G,WEAP!$C:$C,""))
)</f>
        <v/>
      </c>
      <c r="G771" s="4" t="str">
        <f>IFERROR(
    _xlfn.XLOOKUP($H771,WEAP!$F:$F,WEAP!$E:$E),
    IF($I771="","",_xlfn.XLOOKUP($I771,WEAP!$G:$G,WEAP!$E:$E,""))
)</f>
        <v/>
      </c>
      <c r="H771" s="1" t="str">
        <f t="shared" ref="H771:H834" si="24">IFERROR(
    _xlfn.LET(
        _xlpm.txt,TRIM(B771),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B771
)</f>
        <v>Upper DMC Deliveries</v>
      </c>
      <c r="I771" s="1" t="str">
        <f t="shared" ref="I771:I834" si="25">IFERROR(
    _xlfn.LET(
        _xlpm.txt,B771,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772" spans="1:9" x14ac:dyDescent="0.25">
      <c r="A772" t="s">
        <v>7866</v>
      </c>
      <c r="B772" t="s">
        <v>7866</v>
      </c>
      <c r="C772" t="s">
        <v>3667</v>
      </c>
      <c r="D772" s="4" t="str">
        <f>IFERROR(
    _xlfn.XLOOKUP($H772,WEAP!$F:$F,WEAP!$A:$A),
    IF($I772="","",_xlfn.XLOOKUP($I772,WEAP!$G:$G,WEAP!$A:$A,""))
)</f>
        <v/>
      </c>
      <c r="E772" s="4" t="str">
        <f>IFERROR(
    _xlfn.XLOOKUP($H772,WEAP!$F:$F,WEAP!$B:$B),
    IF($I772="","",_xlfn.XLOOKUP($I772,WEAP!$G:$G,WEAP!$B:$B,""))
)</f>
        <v/>
      </c>
      <c r="F772" s="4" t="str">
        <f>IFERROR(
    _xlfn.XLOOKUP($H772,WEAP!$F:$F,WEAP!$C:$C),
    IF($I772="","",_xlfn.XLOOKUP($I772,WEAP!$G:$G,WEAP!$C:$C,""))
)</f>
        <v/>
      </c>
      <c r="G772" s="4" t="str">
        <f>IFERROR(
    _xlfn.XLOOKUP($H772,WEAP!$F:$F,WEAP!$E:$E),
    IF($I772="","",_xlfn.XLOOKUP($I772,WEAP!$G:$G,WEAP!$E:$E,""))
)</f>
        <v/>
      </c>
      <c r="H772" s="1" t="str">
        <f t="shared" si="24"/>
        <v>Lower DMC Deliveries</v>
      </c>
      <c r="I772" s="1" t="str">
        <f t="shared" si="25"/>
        <v/>
      </c>
    </row>
    <row r="773" spans="1:9" x14ac:dyDescent="0.25">
      <c r="A773" t="s">
        <v>7867</v>
      </c>
      <c r="B773" t="s">
        <v>7867</v>
      </c>
      <c r="C773" t="s">
        <v>3667</v>
      </c>
      <c r="D773" s="4" t="str">
        <f>IFERROR(
    _xlfn.XLOOKUP($H773,WEAP!$F:$F,WEAP!$A:$A),
    IF($I773="","",_xlfn.XLOOKUP($I773,WEAP!$G:$G,WEAP!$A:$A,""))
)</f>
        <v/>
      </c>
      <c r="E773" s="4" t="str">
        <f>IFERROR(
    _xlfn.XLOOKUP($H773,WEAP!$F:$F,WEAP!$B:$B),
    IF($I773="","",_xlfn.XLOOKUP($I773,WEAP!$G:$G,WEAP!$B:$B,""))
)</f>
        <v/>
      </c>
      <c r="F773" s="4" t="str">
        <f>IFERROR(
    _xlfn.XLOOKUP($H773,WEAP!$F:$F,WEAP!$C:$C),
    IF($I773="","",_xlfn.XLOOKUP($I773,WEAP!$G:$G,WEAP!$C:$C,""))
)</f>
        <v/>
      </c>
      <c r="G773" s="4" t="str">
        <f>IFERROR(
    _xlfn.XLOOKUP($H773,WEAP!$F:$F,WEAP!$E:$E),
    IF($I773="","",_xlfn.XLOOKUP($I773,WEAP!$G:$G,WEAP!$E:$E,""))
)</f>
        <v/>
      </c>
      <c r="H773" s="1" t="str">
        <f t="shared" si="24"/>
        <v>Mendota Pool Deliveries</v>
      </c>
      <c r="I773" s="1" t="str">
        <f t="shared" si="25"/>
        <v/>
      </c>
    </row>
    <row r="774" spans="1:9" x14ac:dyDescent="0.25">
      <c r="A774" t="s">
        <v>7868</v>
      </c>
      <c r="B774" t="s">
        <v>7868</v>
      </c>
      <c r="C774" t="s">
        <v>3667</v>
      </c>
      <c r="D774" s="4" t="str">
        <f>IFERROR(
    _xlfn.XLOOKUP($H774,WEAP!$F:$F,WEAP!$A:$A),
    IF($I774="","",_xlfn.XLOOKUP($I774,WEAP!$G:$G,WEAP!$A:$A,""))
)</f>
        <v/>
      </c>
      <c r="E774" s="4" t="str">
        <f>IFERROR(
    _xlfn.XLOOKUP($H774,WEAP!$F:$F,WEAP!$B:$B),
    IF($I774="","",_xlfn.XLOOKUP($I774,WEAP!$G:$G,WEAP!$B:$B,""))
)</f>
        <v/>
      </c>
      <c r="F774" s="4" t="str">
        <f>IFERROR(
    _xlfn.XLOOKUP($H774,WEAP!$F:$F,WEAP!$C:$C),
    IF($I774="","",_xlfn.XLOOKUP($I774,WEAP!$G:$G,WEAP!$C:$C,""))
)</f>
        <v/>
      </c>
      <c r="G774" s="4" t="str">
        <f>IFERROR(
    _xlfn.XLOOKUP($H774,WEAP!$F:$F,WEAP!$E:$E),
    IF($I774="","",_xlfn.XLOOKUP($I774,WEAP!$G:$G,WEAP!$E:$E,""))
)</f>
        <v/>
      </c>
      <c r="H774" s="1" t="str">
        <f t="shared" si="24"/>
        <v>Delta-Mendota Canal Losses</v>
      </c>
      <c r="I774" s="1" t="str">
        <f t="shared" si="25"/>
        <v/>
      </c>
    </row>
    <row r="775" spans="1:9" x14ac:dyDescent="0.25">
      <c r="A775" t="s">
        <v>7869</v>
      </c>
      <c r="B775" t="s">
        <v>7869</v>
      </c>
      <c r="C775" t="s">
        <v>3667</v>
      </c>
      <c r="D775" s="4" t="str">
        <f>IFERROR(
    _xlfn.XLOOKUP($H775,WEAP!$F:$F,WEAP!$A:$A),
    IF($I775="","",_xlfn.XLOOKUP($I775,WEAP!$G:$G,WEAP!$A:$A,""))
)</f>
        <v/>
      </c>
      <c r="E775" s="4" t="str">
        <f>IFERROR(
    _xlfn.XLOOKUP($H775,WEAP!$F:$F,WEAP!$B:$B),
    IF($I775="","",_xlfn.XLOOKUP($I775,WEAP!$G:$G,WEAP!$B:$B,""))
)</f>
        <v/>
      </c>
      <c r="F775" s="4" t="str">
        <f>IFERROR(
    _xlfn.XLOOKUP($H775,WEAP!$F:$F,WEAP!$C:$C),
    IF($I775="","",_xlfn.XLOOKUP($I775,WEAP!$G:$G,WEAP!$C:$C,""))
)</f>
        <v/>
      </c>
      <c r="G775" s="4" t="str">
        <f>IFERROR(
    _xlfn.XLOOKUP($H775,WEAP!$F:$F,WEAP!$E:$E),
    IF($I775="","",_xlfn.XLOOKUP($I775,WEAP!$G:$G,WEAP!$E:$E,""))
)</f>
        <v/>
      </c>
      <c r="H775" s="1" t="str">
        <f t="shared" si="24"/>
        <v>San Felipe Deliveries</v>
      </c>
      <c r="I775" s="1" t="str">
        <f t="shared" si="25"/>
        <v/>
      </c>
    </row>
    <row r="776" spans="1:9" x14ac:dyDescent="0.25">
      <c r="A776" t="s">
        <v>7545</v>
      </c>
      <c r="B776" t="s">
        <v>7545</v>
      </c>
      <c r="C776" t="s">
        <v>3667</v>
      </c>
      <c r="D776" s="4" t="str">
        <f>IFERROR(
    _xlfn.XLOOKUP($H776,WEAP!$F:$F,WEAP!$A:$A),
    IF($I776="","",_xlfn.XLOOKUP($I776,WEAP!$G:$G,WEAP!$A:$A,""))
)</f>
        <v/>
      </c>
      <c r="E776" s="4" t="str">
        <f>IFERROR(
    _xlfn.XLOOKUP($H776,WEAP!$F:$F,WEAP!$B:$B),
    IF($I776="","",_xlfn.XLOOKUP($I776,WEAP!$G:$G,WEAP!$B:$B,""))
)</f>
        <v/>
      </c>
      <c r="F776" s="4" t="str">
        <f>IFERROR(
    _xlfn.XLOOKUP($H776,WEAP!$F:$F,WEAP!$C:$C),
    IF($I776="","",_xlfn.XLOOKUP($I776,WEAP!$G:$G,WEAP!$C:$C,""))
)</f>
        <v/>
      </c>
      <c r="G776" s="4" t="str">
        <f>IFERROR(
    _xlfn.XLOOKUP($H776,WEAP!$F:$F,WEAP!$E:$E),
    IF($I776="","",_xlfn.XLOOKUP($I776,WEAP!$G:$G,WEAP!$E:$E,""))
)</f>
        <v/>
      </c>
      <c r="H776" s="1" t="str">
        <f t="shared" si="24"/>
        <v>San Luis Canal Deliveries</v>
      </c>
      <c r="I776" s="1" t="str">
        <f t="shared" si="25"/>
        <v/>
      </c>
    </row>
    <row r="777" spans="1:9" x14ac:dyDescent="0.25">
      <c r="A777" t="s">
        <v>7870</v>
      </c>
      <c r="B777" t="s">
        <v>4014</v>
      </c>
      <c r="C777" t="s">
        <v>3667</v>
      </c>
      <c r="D777" s="4">
        <f>IFERROR(
    _xlfn.XLOOKUP($H777,WEAP!$F:$F,WEAP!$A:$A),
    IF($I777="","",_xlfn.XLOOKUP($I777,WEAP!$G:$G,WEAP!$A:$A,""))
)</f>
        <v>11929</v>
      </c>
      <c r="E777" s="4" t="str">
        <f>IFERROR(
    _xlfn.XLOOKUP($H777,WEAP!$F:$F,WEAP!$B:$B),
    IF($I777="","",_xlfn.XLOOKUP($I777,WEAP!$G:$G,WEAP!$B:$B,""))
)</f>
        <v>Transmission Link from CVP San Luis Canal to CVP San Luis Canal Losses R3 to R7</v>
      </c>
      <c r="F777" s="4" t="str">
        <f>IFERROR(
    _xlfn.XLOOKUP($H777,WEAP!$F:$F,WEAP!$C:$C),
    IF($I777="","",_xlfn.XLOOKUP($I777,WEAP!$G:$G,WEAP!$C:$C,""))
)</f>
        <v>taf</v>
      </c>
      <c r="G777" s="4" t="str">
        <f>IFERROR(
    _xlfn.XLOOKUP($H777,WEAP!$F:$F,WEAP!$E:$E),
    IF($I777="","",_xlfn.XLOOKUP($I777,WEAP!$G:$G,WEAP!$E:$E,""))
)</f>
        <v>Transmission Link Flow</v>
      </c>
      <c r="H777" s="1" t="str">
        <f t="shared" si="24"/>
        <v>Transmission Link from CVP San Luis Canal to CVP San Luis Canal Losses R3 to R7</v>
      </c>
      <c r="I777" s="1" t="str">
        <f t="shared" si="25"/>
        <v/>
      </c>
    </row>
    <row r="778" spans="1:9" x14ac:dyDescent="0.25">
      <c r="A778" t="s">
        <v>7871</v>
      </c>
      <c r="B778" t="s">
        <v>4017</v>
      </c>
      <c r="C778" t="s">
        <v>3667</v>
      </c>
      <c r="D778" s="4">
        <f>IFERROR(
    _xlfn.XLOOKUP($H778,WEAP!$F:$F,WEAP!$A:$A),
    IF($I778="","",_xlfn.XLOOKUP($I778,WEAP!$G:$G,WEAP!$A:$A,""))
)</f>
        <v>11906</v>
      </c>
      <c r="E778" s="4" t="str">
        <f>IFERROR(
    _xlfn.XLOOKUP($H778,WEAP!$F:$F,WEAP!$B:$B),
    IF($I778="","",_xlfn.XLOOKUP($I778,WEAP!$G:$G,WEAP!$B:$B,""))
)</f>
        <v>Transmission Link from CVP San Luis Reservoir to CVP San Felipe Ag Demands</v>
      </c>
      <c r="F778" s="4" t="str">
        <f>IFERROR(
    _xlfn.XLOOKUP($H778,WEAP!$F:$F,WEAP!$C:$C),
    IF($I778="","",_xlfn.XLOOKUP($I778,WEAP!$G:$G,WEAP!$C:$C,""))
)</f>
        <v>taf</v>
      </c>
      <c r="G778" s="4" t="str">
        <f>IFERROR(
    _xlfn.XLOOKUP($H778,WEAP!$F:$F,WEAP!$E:$E),
    IF($I778="","",_xlfn.XLOOKUP($I778,WEAP!$G:$G,WEAP!$E:$E,""))
)</f>
        <v>Transmission Link Flow</v>
      </c>
      <c r="H778" s="1" t="str">
        <f t="shared" si="24"/>
        <v>Transmission Link from CVP San Luis Reservoir to CVP San Felipe Ag Demands</v>
      </c>
      <c r="I778" s="1" t="str">
        <f t="shared" si="25"/>
        <v/>
      </c>
    </row>
    <row r="779" spans="1:9" x14ac:dyDescent="0.25">
      <c r="A779" t="s">
        <v>7872</v>
      </c>
      <c r="B779" t="s">
        <v>4018</v>
      </c>
      <c r="C779" t="s">
        <v>3667</v>
      </c>
      <c r="D779" s="4">
        <f>IFERROR(
    _xlfn.XLOOKUP($H779,WEAP!$F:$F,WEAP!$A:$A),
    IF($I779="","",_xlfn.XLOOKUP($I779,WEAP!$G:$G,WEAP!$A:$A,""))
)</f>
        <v>11907</v>
      </c>
      <c r="E779" s="4" t="str">
        <f>IFERROR(
    _xlfn.XLOOKUP($H779,WEAP!$F:$F,WEAP!$B:$B),
    IF($I779="","",_xlfn.XLOOKUP($I779,WEAP!$G:$G,WEAP!$B:$B,""))
)</f>
        <v>Transmission Link from CVP San Luis Reservoir to CVP San Felipe Urban Demands</v>
      </c>
      <c r="F779" s="4" t="str">
        <f>IFERROR(
    _xlfn.XLOOKUP($H779,WEAP!$F:$F,WEAP!$C:$C),
    IF($I779="","",_xlfn.XLOOKUP($I779,WEAP!$G:$G,WEAP!$C:$C,""))
)</f>
        <v>taf</v>
      </c>
      <c r="G779" s="4" t="str">
        <f>IFERROR(
    _xlfn.XLOOKUP($H779,WEAP!$F:$F,WEAP!$E:$E),
    IF($I779="","",_xlfn.XLOOKUP($I779,WEAP!$G:$G,WEAP!$E:$E,""))
)</f>
        <v>Transmission Link Flow</v>
      </c>
      <c r="H779" s="1" t="str">
        <f t="shared" si="24"/>
        <v>Transmission Link from CVP San Luis Reservoir to CVP San Felipe Urban Demands</v>
      </c>
      <c r="I779" s="1" t="str">
        <f t="shared" si="25"/>
        <v/>
      </c>
    </row>
    <row r="780" spans="1:9" x14ac:dyDescent="0.25">
      <c r="A780" t="s">
        <v>7873</v>
      </c>
      <c r="B780" t="s">
        <v>4192</v>
      </c>
      <c r="C780" t="s">
        <v>3667</v>
      </c>
      <c r="D780" s="4">
        <f>IFERROR(
    _xlfn.XLOOKUP($H780,WEAP!$F:$F,WEAP!$A:$A),
    IF($I780="","",_xlfn.XLOOKUP($I780,WEAP!$G:$G,WEAP!$A:$A,""))
)</f>
        <v>12836</v>
      </c>
      <c r="E780" s="4" t="str">
        <f>IFERROR(
    _xlfn.XLOOKUP($H780,WEAP!$F:$F,WEAP!$B:$B),
    IF($I780="","",_xlfn.XLOOKUP($I780,WEAP!$G:$G,WEAP!$B:$B,""))
)</f>
        <v>Transmission Link from Withdrawal Node 5 to Cross Valley Canal</v>
      </c>
      <c r="F780" s="4" t="str">
        <f>IFERROR(
    _xlfn.XLOOKUP($H780,WEAP!$F:$F,WEAP!$C:$C),
    IF($I780="","",_xlfn.XLOOKUP($I780,WEAP!$G:$G,WEAP!$C:$C,""))
)</f>
        <v>taf</v>
      </c>
      <c r="G780" s="4" t="str">
        <f>IFERROR(
    _xlfn.XLOOKUP($H780,WEAP!$F:$F,WEAP!$E:$E),
    IF($I780="","",_xlfn.XLOOKUP($I780,WEAP!$G:$G,WEAP!$E:$E,""))
)</f>
        <v>Transmission Link Flow</v>
      </c>
      <c r="H780" s="1" t="str">
        <f t="shared" si="24"/>
        <v>Transmission Link from Withdrawal Node 5 to Cross Valley Canal</v>
      </c>
      <c r="I780" s="1" t="str">
        <f t="shared" si="25"/>
        <v/>
      </c>
    </row>
    <row r="781" spans="1:9" x14ac:dyDescent="0.25">
      <c r="A781" t="s">
        <v>7874</v>
      </c>
      <c r="B781" t="s">
        <v>4191</v>
      </c>
      <c r="C781" t="s">
        <v>3667</v>
      </c>
      <c r="D781" s="4">
        <f>IFERROR(
    _xlfn.XLOOKUP($H781,WEAP!$F:$F,WEAP!$A:$A),
    IF($I781="","",_xlfn.XLOOKUP($I781,WEAP!$G:$G,WEAP!$A:$A,""))
)</f>
        <v>12843</v>
      </c>
      <c r="E781" s="4" t="str">
        <f>IFERROR(
    _xlfn.XLOOKUP($H781,WEAP!$F:$F,WEAP!$B:$B),
    IF($I781="","",_xlfn.XLOOKUP($I781,WEAP!$G:$G,WEAP!$B:$B,""))
)</f>
        <v>Transmission Link from Withdrawal Node 5 to CVP CA Refuges</v>
      </c>
      <c r="F781" s="4" t="str">
        <f>IFERROR(
    _xlfn.XLOOKUP($H781,WEAP!$F:$F,WEAP!$C:$C),
    IF($I781="","",_xlfn.XLOOKUP($I781,WEAP!$G:$G,WEAP!$C:$C,""))
)</f>
        <v>taf</v>
      </c>
      <c r="G781" s="4" t="str">
        <f>IFERROR(
    _xlfn.XLOOKUP($H781,WEAP!$F:$F,WEAP!$E:$E),
    IF($I781="","",_xlfn.XLOOKUP($I781,WEAP!$G:$G,WEAP!$E:$E,""))
)</f>
        <v>Transmission Link Flow</v>
      </c>
      <c r="H781" s="1" t="str">
        <f t="shared" si="24"/>
        <v>Transmission Link from Withdrawal Node 5 to CVP CA Refuges</v>
      </c>
      <c r="I781" s="1" t="str">
        <f t="shared" si="25"/>
        <v/>
      </c>
    </row>
    <row r="782" spans="1:9" x14ac:dyDescent="0.25">
      <c r="B782" t="s">
        <v>4087</v>
      </c>
      <c r="C782" t="s">
        <v>3667</v>
      </c>
      <c r="D782" s="4">
        <f>IFERROR(
    _xlfn.XLOOKUP($H782,WEAP!$F:$F,WEAP!$A:$A),
    IF($I782="","",_xlfn.XLOOKUP($I782,WEAP!$G:$G,WEAP!$A:$A,""))
)</f>
        <v>12823</v>
      </c>
      <c r="E782" s="4" t="str">
        <f>IFERROR(
    _xlfn.XLOOKUP($H782,WEAP!$F:$F,WEAP!$B:$B),
    IF($I782="","",_xlfn.XLOOKUP($I782,WEAP!$G:$G,WEAP!$B:$B,""))
)</f>
        <v>Transmission Link from Mendota Pool to CVP Mendota Pool Ag Demands</v>
      </c>
      <c r="F782" s="4" t="str">
        <f>IFERROR(
    _xlfn.XLOOKUP($H782,WEAP!$F:$F,WEAP!$C:$C),
    IF($I782="","",_xlfn.XLOOKUP($I782,WEAP!$G:$G,WEAP!$C:$C,""))
)</f>
        <v>taf</v>
      </c>
      <c r="G782" s="4" t="str">
        <f>IFERROR(
    _xlfn.XLOOKUP($H782,WEAP!$F:$F,WEAP!$E:$E),
    IF($I782="","",_xlfn.XLOOKUP($I782,WEAP!$G:$G,WEAP!$E:$E,""))
)</f>
        <v>Transmission Link Flow</v>
      </c>
      <c r="H782" s="1" t="str">
        <f t="shared" si="24"/>
        <v>Transmission Link from Mendota Pool to CVP Mendota Pool Ag Demands</v>
      </c>
      <c r="I782" s="1" t="str">
        <f t="shared" si="25"/>
        <v/>
      </c>
    </row>
    <row r="783" spans="1:9" x14ac:dyDescent="0.25">
      <c r="B783" t="s">
        <v>4088</v>
      </c>
      <c r="C783" t="s">
        <v>3667</v>
      </c>
      <c r="D783" s="4">
        <f>IFERROR(
    _xlfn.XLOOKUP($H783,WEAP!$F:$F,WEAP!$A:$A),
    IF($I783="","",_xlfn.XLOOKUP($I783,WEAP!$G:$G,WEAP!$A:$A,""))
)</f>
        <v>12824</v>
      </c>
      <c r="E783" s="4" t="str">
        <f>IFERROR(
    _xlfn.XLOOKUP($H783,WEAP!$F:$F,WEAP!$B:$B),
    IF($I783="","",_xlfn.XLOOKUP($I783,WEAP!$G:$G,WEAP!$B:$B,""))
)</f>
        <v>Transmission Link from Mendota Pool to CVP Mendota Pool Exchange Demands</v>
      </c>
      <c r="F783" s="4" t="str">
        <f>IFERROR(
    _xlfn.XLOOKUP($H783,WEAP!$F:$F,WEAP!$C:$C),
    IF($I783="","",_xlfn.XLOOKUP($I783,WEAP!$G:$G,WEAP!$C:$C,""))
)</f>
        <v>taf</v>
      </c>
      <c r="G783" s="4" t="str">
        <f>IFERROR(
    _xlfn.XLOOKUP($H783,WEAP!$F:$F,WEAP!$E:$E),
    IF($I783="","",_xlfn.XLOOKUP($I783,WEAP!$G:$G,WEAP!$E:$E,""))
)</f>
        <v>Transmission Link Flow</v>
      </c>
      <c r="H783" s="1" t="str">
        <f t="shared" si="24"/>
        <v>Transmission Link from Mendota Pool to CVP Mendota Pool Exchange Demands</v>
      </c>
      <c r="I783" s="1" t="str">
        <f t="shared" si="25"/>
        <v/>
      </c>
    </row>
    <row r="784" spans="1:9" x14ac:dyDescent="0.25">
      <c r="B784" t="s">
        <v>4089</v>
      </c>
      <c r="C784" t="s">
        <v>3667</v>
      </c>
      <c r="D784" s="4">
        <f>IFERROR(
    _xlfn.XLOOKUP($H784,WEAP!$F:$F,WEAP!$A:$A),
    IF($I784="","",_xlfn.XLOOKUP($I784,WEAP!$G:$G,WEAP!$A:$A,""))
)</f>
        <v>12822</v>
      </c>
      <c r="E784" s="4" t="str">
        <f>IFERROR(
    _xlfn.XLOOKUP($H784,WEAP!$F:$F,WEAP!$B:$B),
    IF($I784="","",_xlfn.XLOOKUP($I784,WEAP!$G:$G,WEAP!$B:$B,""))
)</f>
        <v>Transmission Link from Mendota Pool to CVP Mendota Pool Refuge Demands</v>
      </c>
      <c r="F784" s="4" t="str">
        <f>IFERROR(
    _xlfn.XLOOKUP($H784,WEAP!$F:$F,WEAP!$C:$C),
    IF($I784="","",_xlfn.XLOOKUP($I784,WEAP!$G:$G,WEAP!$C:$C,""))
)</f>
        <v>taf</v>
      </c>
      <c r="G784" s="4" t="str">
        <f>IFERROR(
    _xlfn.XLOOKUP($H784,WEAP!$F:$F,WEAP!$E:$E),
    IF($I784="","",_xlfn.XLOOKUP($I784,WEAP!$G:$G,WEAP!$E:$E,""))
)</f>
        <v>Transmission Link Flow</v>
      </c>
      <c r="H784" s="1" t="str">
        <f t="shared" si="24"/>
        <v>Transmission Link from Mendota Pool to CVP Mendota Pool Refuge Demands</v>
      </c>
      <c r="I784" s="1" t="str">
        <f t="shared" si="25"/>
        <v/>
      </c>
    </row>
    <row r="785" spans="1:9" x14ac:dyDescent="0.25">
      <c r="B785" t="s">
        <v>4090</v>
      </c>
      <c r="C785" t="s">
        <v>3667</v>
      </c>
      <c r="D785" s="4">
        <f>IFERROR(
    _xlfn.XLOOKUP($H785,WEAP!$F:$F,WEAP!$A:$A),
    IF($I785="","",_xlfn.XLOOKUP($I785,WEAP!$G:$G,WEAP!$A:$A,""))
)</f>
        <v>12855</v>
      </c>
      <c r="E785" s="4" t="str">
        <f>IFERROR(
    _xlfn.XLOOKUP($H785,WEAP!$F:$F,WEAP!$B:$B),
    IF($I785="","",_xlfn.XLOOKUP($I785,WEAP!$G:$G,WEAP!$B:$B,""))
)</f>
        <v>Transmission Link from Mendota Pool to CVP Mendota Pool Water Rights Demands</v>
      </c>
      <c r="F785" s="4" t="str">
        <f>IFERROR(
    _xlfn.XLOOKUP($H785,WEAP!$F:$F,WEAP!$C:$C),
    IF($I785="","",_xlfn.XLOOKUP($I785,WEAP!$G:$G,WEAP!$C:$C,""))
)</f>
        <v>taf</v>
      </c>
      <c r="G785" s="4" t="str">
        <f>IFERROR(
    _xlfn.XLOOKUP($H785,WEAP!$F:$F,WEAP!$E:$E),
    IF($I785="","",_xlfn.XLOOKUP($I785,WEAP!$G:$G,WEAP!$E:$E,""))
)</f>
        <v>Transmission Link Flow</v>
      </c>
      <c r="H785" s="1" t="str">
        <f t="shared" si="24"/>
        <v>Transmission Link from Mendota Pool to CVP Mendota Pool Water Rights Demands</v>
      </c>
      <c r="I785" s="1" t="str">
        <f t="shared" si="25"/>
        <v/>
      </c>
    </row>
    <row r="786" spans="1:9" x14ac:dyDescent="0.25">
      <c r="A786" t="s">
        <v>7875</v>
      </c>
      <c r="B786" t="s">
        <v>4084</v>
      </c>
      <c r="C786" t="s">
        <v>3667</v>
      </c>
      <c r="D786" s="4">
        <f>IFERROR(
    _xlfn.XLOOKUP($H786,WEAP!$F:$F,WEAP!$A:$A),
    IF($I786="","",_xlfn.XLOOKUP($I786,WEAP!$G:$G,WEAP!$A:$A,""))
)</f>
        <v>12846</v>
      </c>
      <c r="E786" s="4" t="str">
        <f>IFERROR(
    _xlfn.XLOOKUP($H786,WEAP!$F:$F,WEAP!$B:$B),
    IF($I786="","",_xlfn.XLOOKUP($I786,WEAP!$G:$G,WEAP!$B:$B,""))
)</f>
        <v>Transmission Link from Lower DMC to CVP Lower DMC Losses</v>
      </c>
      <c r="F786" s="4" t="str">
        <f>IFERROR(
    _xlfn.XLOOKUP($H786,WEAP!$F:$F,WEAP!$C:$C),
    IF($I786="","",_xlfn.XLOOKUP($I786,WEAP!$G:$G,WEAP!$C:$C,""))
)</f>
        <v>taf</v>
      </c>
      <c r="G786" s="4" t="str">
        <f>IFERROR(
    _xlfn.XLOOKUP($H786,WEAP!$F:$F,WEAP!$E:$E),
    IF($I786="","",_xlfn.XLOOKUP($I786,WEAP!$G:$G,WEAP!$E:$E,""))
)</f>
        <v>Transmission Link Flow</v>
      </c>
      <c r="H786" s="1" t="str">
        <f t="shared" si="24"/>
        <v>Transmission Link from Lower DMC to CVP Lower DMC Losses</v>
      </c>
      <c r="I786" s="1" t="str">
        <f t="shared" si="25"/>
        <v/>
      </c>
    </row>
    <row r="787" spans="1:9" x14ac:dyDescent="0.25">
      <c r="A787" t="s">
        <v>7876</v>
      </c>
      <c r="B787" t="s">
        <v>4182</v>
      </c>
      <c r="C787" t="s">
        <v>3667</v>
      </c>
      <c r="D787" s="4">
        <f>IFERROR(
    _xlfn.XLOOKUP($H787,WEAP!$F:$F,WEAP!$A:$A),
    IF($I787="","",_xlfn.XLOOKUP($I787,WEAP!$G:$G,WEAP!$A:$A,""))
)</f>
        <v>11903</v>
      </c>
      <c r="E787" s="4" t="str">
        <f>IFERROR(
    _xlfn.XLOOKUP($H787,WEAP!$F:$F,WEAP!$B:$B),
    IF($I787="","",_xlfn.XLOOKUP($I787,WEAP!$G:$G,WEAP!$B:$B,""))
)</f>
        <v>Transmission Link from Upper DMC to CVP Upper DMC Losses</v>
      </c>
      <c r="F787" s="4" t="str">
        <f>IFERROR(
    _xlfn.XLOOKUP($H787,WEAP!$F:$F,WEAP!$C:$C),
    IF($I787="","",_xlfn.XLOOKUP($I787,WEAP!$G:$G,WEAP!$C:$C,""))
)</f>
        <v>taf</v>
      </c>
      <c r="G787" s="4" t="str">
        <f>IFERROR(
    _xlfn.XLOOKUP($H787,WEAP!$F:$F,WEAP!$E:$E),
    IF($I787="","",_xlfn.XLOOKUP($I787,WEAP!$G:$G,WEAP!$E:$E,""))
)</f>
        <v>Transmission Link Flow</v>
      </c>
      <c r="H787" s="1" t="str">
        <f t="shared" si="24"/>
        <v>Transmission Link from Upper DMC to CVP Upper DMC Losses</v>
      </c>
      <c r="I787" s="1" t="str">
        <f t="shared" si="25"/>
        <v/>
      </c>
    </row>
    <row r="788" spans="1:9" x14ac:dyDescent="0.25">
      <c r="A788" t="s">
        <v>7877</v>
      </c>
      <c r="B788" t="s">
        <v>4082</v>
      </c>
      <c r="C788" t="s">
        <v>3667</v>
      </c>
      <c r="D788" s="4">
        <f>IFERROR(
    _xlfn.XLOOKUP($H788,WEAP!$F:$F,WEAP!$A:$A),
    IF($I788="","",_xlfn.XLOOKUP($I788,WEAP!$G:$G,WEAP!$A:$A,""))
)</f>
        <v>11915</v>
      </c>
      <c r="E788" s="4" t="str">
        <f>IFERROR(
    _xlfn.XLOOKUP($H788,WEAP!$F:$F,WEAP!$B:$B),
    IF($I788="","",_xlfn.XLOOKUP($I788,WEAP!$G:$G,WEAP!$B:$B,""))
)</f>
        <v>Transmission Link from Lower DMC to CVP Lower DMC Ag Demands</v>
      </c>
      <c r="F788" s="4" t="str">
        <f>IFERROR(
    _xlfn.XLOOKUP($H788,WEAP!$F:$F,WEAP!$C:$C),
    IF($I788="","",_xlfn.XLOOKUP($I788,WEAP!$G:$G,WEAP!$C:$C,""))
)</f>
        <v>taf</v>
      </c>
      <c r="G788" s="4" t="str">
        <f>IFERROR(
    _xlfn.XLOOKUP($H788,WEAP!$F:$F,WEAP!$E:$E),
    IF($I788="","",_xlfn.XLOOKUP($I788,WEAP!$G:$G,WEAP!$E:$E,""))
)</f>
        <v>Transmission Link Flow</v>
      </c>
      <c r="H788" s="1" t="str">
        <f t="shared" si="24"/>
        <v>Transmission Link from Lower DMC to CVP Lower DMC Ag Demands</v>
      </c>
      <c r="I788" s="1" t="str">
        <f t="shared" si="25"/>
        <v/>
      </c>
    </row>
    <row r="789" spans="1:9" x14ac:dyDescent="0.25">
      <c r="A789" t="s">
        <v>7878</v>
      </c>
      <c r="B789" t="s">
        <v>4083</v>
      </c>
      <c r="C789" t="s">
        <v>3667</v>
      </c>
      <c r="D789" s="4">
        <f>IFERROR(
    _xlfn.XLOOKUP($H789,WEAP!$F:$F,WEAP!$A:$A),
    IF($I789="","",_xlfn.XLOOKUP($I789,WEAP!$G:$G,WEAP!$A:$A,""))
)</f>
        <v>11917</v>
      </c>
      <c r="E789" s="4" t="str">
        <f>IFERROR(
    _xlfn.XLOOKUP($H789,WEAP!$F:$F,WEAP!$B:$B),
    IF($I789="","",_xlfn.XLOOKUP($I789,WEAP!$G:$G,WEAP!$B:$B,""))
)</f>
        <v>Transmission Link from Lower DMC to CVP Lower DMC Exchange Demands</v>
      </c>
      <c r="F789" s="4" t="str">
        <f>IFERROR(
    _xlfn.XLOOKUP($H789,WEAP!$F:$F,WEAP!$C:$C),
    IF($I789="","",_xlfn.XLOOKUP($I789,WEAP!$G:$G,WEAP!$C:$C,""))
)</f>
        <v>taf</v>
      </c>
      <c r="G789" s="4" t="str">
        <f>IFERROR(
    _xlfn.XLOOKUP($H789,WEAP!$F:$F,WEAP!$E:$E),
    IF($I789="","",_xlfn.XLOOKUP($I789,WEAP!$G:$G,WEAP!$E:$E,""))
)</f>
        <v>Transmission Link Flow</v>
      </c>
      <c r="H789" s="1" t="str">
        <f t="shared" si="24"/>
        <v>Transmission Link from Lower DMC to CVP Lower DMC Exchange Demands</v>
      </c>
      <c r="I789" s="1" t="str">
        <f t="shared" si="25"/>
        <v/>
      </c>
    </row>
    <row r="790" spans="1:9" x14ac:dyDescent="0.25">
      <c r="A790" t="s">
        <v>7879</v>
      </c>
      <c r="B790" t="s">
        <v>4085</v>
      </c>
      <c r="C790" t="s">
        <v>3667</v>
      </c>
      <c r="D790" s="4">
        <f>IFERROR(
    _xlfn.XLOOKUP($H790,WEAP!$F:$F,WEAP!$A:$A),
    IF($I790="","",_xlfn.XLOOKUP($I790,WEAP!$G:$G,WEAP!$A:$A,""))
)</f>
        <v>11916</v>
      </c>
      <c r="E790" s="4" t="str">
        <f>IFERROR(
    _xlfn.XLOOKUP($H790,WEAP!$F:$F,WEAP!$B:$B),
    IF($I790="","",_xlfn.XLOOKUP($I790,WEAP!$G:$G,WEAP!$B:$B,""))
)</f>
        <v>Transmission Link from Lower DMC to CVP Lower DMC Refuge Demands</v>
      </c>
      <c r="F790" s="4" t="str">
        <f>IFERROR(
    _xlfn.XLOOKUP($H790,WEAP!$F:$F,WEAP!$C:$C),
    IF($I790="","",_xlfn.XLOOKUP($I790,WEAP!$G:$G,WEAP!$C:$C,""))
)</f>
        <v>taf</v>
      </c>
      <c r="G790" s="4" t="str">
        <f>IFERROR(
    _xlfn.XLOOKUP($H790,WEAP!$F:$F,WEAP!$E:$E),
    IF($I790="","",_xlfn.XLOOKUP($I790,WEAP!$G:$G,WEAP!$E:$E,""))
)</f>
        <v>Transmission Link Flow</v>
      </c>
      <c r="H790" s="1" t="str">
        <f t="shared" si="24"/>
        <v>Transmission Link from Lower DMC to CVP Lower DMC Refuge Demands</v>
      </c>
      <c r="I790" s="1" t="str">
        <f t="shared" si="25"/>
        <v/>
      </c>
    </row>
    <row r="791" spans="1:9" x14ac:dyDescent="0.25">
      <c r="B791" t="s">
        <v>4181</v>
      </c>
      <c r="C791" t="s">
        <v>3667</v>
      </c>
      <c r="D791" s="4">
        <f>IFERROR(
    _xlfn.XLOOKUP($H791,WEAP!$F:$F,WEAP!$A:$A),
    IF($I791="","",_xlfn.XLOOKUP($I791,WEAP!$G:$G,WEAP!$A:$A,""))
)</f>
        <v>11901</v>
      </c>
      <c r="E791" s="4" t="str">
        <f>IFERROR(
    _xlfn.XLOOKUP($H791,WEAP!$F:$F,WEAP!$B:$B),
    IF($I791="","",_xlfn.XLOOKUP($I791,WEAP!$G:$G,WEAP!$B:$B,""))
)</f>
        <v>Transmission Link from Upper DMC to CVP Upper DMC Ag Demands</v>
      </c>
      <c r="F791" s="4" t="str">
        <f>IFERROR(
    _xlfn.XLOOKUP($H791,WEAP!$F:$F,WEAP!$C:$C),
    IF($I791="","",_xlfn.XLOOKUP($I791,WEAP!$G:$G,WEAP!$C:$C,""))
)</f>
        <v>taf</v>
      </c>
      <c r="G791" s="4" t="str">
        <f>IFERROR(
    _xlfn.XLOOKUP($H791,WEAP!$F:$F,WEAP!$E:$E),
    IF($I791="","",_xlfn.XLOOKUP($I791,WEAP!$G:$G,WEAP!$E:$E,""))
)</f>
        <v>Transmission Link Flow</v>
      </c>
      <c r="H791" s="1" t="str">
        <f t="shared" si="24"/>
        <v>Transmission Link from Upper DMC to CVP Upper DMC Ag Demands</v>
      </c>
      <c r="I791" s="1" t="str">
        <f t="shared" si="25"/>
        <v/>
      </c>
    </row>
    <row r="792" spans="1:9" x14ac:dyDescent="0.25">
      <c r="B792" t="s">
        <v>4183</v>
      </c>
      <c r="C792" t="s">
        <v>3667</v>
      </c>
      <c r="D792" s="4">
        <f>IFERROR(
    _xlfn.XLOOKUP($H792,WEAP!$F:$F,WEAP!$A:$A),
    IF($I792="","",_xlfn.XLOOKUP($I792,WEAP!$G:$G,WEAP!$A:$A,""))
)</f>
        <v>11902</v>
      </c>
      <c r="E792" s="4" t="str">
        <f>IFERROR(
    _xlfn.XLOOKUP($H792,WEAP!$F:$F,WEAP!$B:$B),
    IF($I792="","",_xlfn.XLOOKUP($I792,WEAP!$G:$G,WEAP!$B:$B,""))
)</f>
        <v>Transmission Link from Upper DMC to CVP Upper DMC Urban Demands</v>
      </c>
      <c r="F792" s="4" t="str">
        <f>IFERROR(
    _xlfn.XLOOKUP($H792,WEAP!$F:$F,WEAP!$C:$C),
    IF($I792="","",_xlfn.XLOOKUP($I792,WEAP!$G:$G,WEAP!$C:$C,""))
)</f>
        <v>taf</v>
      </c>
      <c r="G792" s="4" t="str">
        <f>IFERROR(
    _xlfn.XLOOKUP($H792,WEAP!$F:$F,WEAP!$E:$E),
    IF($I792="","",_xlfn.XLOOKUP($I792,WEAP!$G:$G,WEAP!$E:$E,""))
)</f>
        <v>Transmission Link Flow</v>
      </c>
      <c r="H792" s="1" t="str">
        <f t="shared" si="24"/>
        <v>Transmission Link from Upper DMC to CVP Upper DMC Urban Demands</v>
      </c>
      <c r="I792" s="1" t="str">
        <f t="shared" si="25"/>
        <v/>
      </c>
    </row>
    <row r="793" spans="1:9" x14ac:dyDescent="0.25">
      <c r="B793" t="s">
        <v>4184</v>
      </c>
      <c r="C793" t="s">
        <v>3667</v>
      </c>
      <c r="D793" s="4">
        <f>IFERROR(
    _xlfn.XLOOKUP($H793,WEAP!$F:$F,WEAP!$A:$A),
    IF($I793="","",_xlfn.XLOOKUP($I793,WEAP!$G:$G,WEAP!$A:$A,""))
)</f>
        <v>12853</v>
      </c>
      <c r="E793" s="4" t="str">
        <f>IFERROR(
    _xlfn.XLOOKUP($H793,WEAP!$F:$F,WEAP!$B:$B),
    IF($I793="","",_xlfn.XLOOKUP($I793,WEAP!$G:$G,WEAP!$B:$B,""))
)</f>
        <v>Transmission Link from Upper DMC to CVP Upper DMC Water Rights</v>
      </c>
      <c r="F793" s="4" t="str">
        <f>IFERROR(
    _xlfn.XLOOKUP($H793,WEAP!$F:$F,WEAP!$C:$C),
    IF($I793="","",_xlfn.XLOOKUP($I793,WEAP!$G:$G,WEAP!$C:$C,""))
)</f>
        <v>taf</v>
      </c>
      <c r="G793" s="4" t="str">
        <f>IFERROR(
    _xlfn.XLOOKUP($H793,WEAP!$F:$F,WEAP!$E:$E),
    IF($I793="","",_xlfn.XLOOKUP($I793,WEAP!$G:$G,WEAP!$E:$E,""))
)</f>
        <v>Transmission Link Flow</v>
      </c>
      <c r="H793" s="1" t="str">
        <f t="shared" si="24"/>
        <v>Transmission Link from Upper DMC to CVP Upper DMC Water Rights</v>
      </c>
      <c r="I793" s="1" t="str">
        <f t="shared" si="25"/>
        <v/>
      </c>
    </row>
    <row r="794" spans="1:9" x14ac:dyDescent="0.25">
      <c r="A794" t="s">
        <v>7880</v>
      </c>
      <c r="B794" t="s">
        <v>4016</v>
      </c>
      <c r="C794" t="s">
        <v>3667</v>
      </c>
      <c r="D794" s="4">
        <f>IFERROR(
    _xlfn.XLOOKUP($H794,WEAP!$F:$F,WEAP!$A:$A),
    IF($I794="","",_xlfn.XLOOKUP($I794,WEAP!$G:$G,WEAP!$A:$A,""))
)</f>
        <v>11927</v>
      </c>
      <c r="E794" s="4" t="str">
        <f>IFERROR(
    _xlfn.XLOOKUP($H794,WEAP!$F:$F,WEAP!$B:$B),
    IF($I794="","",_xlfn.XLOOKUP($I794,WEAP!$G:$G,WEAP!$B:$B,""))
)</f>
        <v>Transmission Link from CVP San Luis Canal to CVP San Luis Canal Urban Demands</v>
      </c>
      <c r="F794" s="4" t="str">
        <f>IFERROR(
    _xlfn.XLOOKUP($H794,WEAP!$F:$F,WEAP!$C:$C),
    IF($I794="","",_xlfn.XLOOKUP($I794,WEAP!$G:$G,WEAP!$C:$C,""))
)</f>
        <v>taf</v>
      </c>
      <c r="G794" s="4" t="str">
        <f>IFERROR(
    _xlfn.XLOOKUP($H794,WEAP!$F:$F,WEAP!$E:$E),
    IF($I794="","",_xlfn.XLOOKUP($I794,WEAP!$G:$G,WEAP!$E:$E,""))
)</f>
        <v>Transmission Link Flow</v>
      </c>
      <c r="H794" s="1" t="str">
        <f t="shared" si="24"/>
        <v>Transmission Link from CVP San Luis Canal to CVP San Luis Canal Urban Demands</v>
      </c>
      <c r="I794" s="1" t="str">
        <f t="shared" si="25"/>
        <v/>
      </c>
    </row>
    <row r="795" spans="1:9" x14ac:dyDescent="0.25">
      <c r="B795" t="s">
        <v>4013</v>
      </c>
      <c r="C795" t="s">
        <v>3667</v>
      </c>
      <c r="D795" s="4">
        <f>IFERROR(
    _xlfn.XLOOKUP($H795,WEAP!$F:$F,WEAP!$A:$A),
    IF($I795="","",_xlfn.XLOOKUP($I795,WEAP!$G:$G,WEAP!$A:$A,""))
)</f>
        <v>11926</v>
      </c>
      <c r="E795" s="4" t="str">
        <f>IFERROR(
    _xlfn.XLOOKUP($H795,WEAP!$F:$F,WEAP!$B:$B),
    IF($I795="","",_xlfn.XLOOKUP($I795,WEAP!$G:$G,WEAP!$B:$B,""))
)</f>
        <v>Transmission Link from CVP San Luis Canal to CVP San Luis Canal Ag Demands</v>
      </c>
      <c r="F795" s="4" t="str">
        <f>IFERROR(
    _xlfn.XLOOKUP($H795,WEAP!$F:$F,WEAP!$C:$C),
    IF($I795="","",_xlfn.XLOOKUP($I795,WEAP!$G:$G,WEAP!$C:$C,""))
)</f>
        <v>taf</v>
      </c>
      <c r="G795" s="4" t="str">
        <f>IFERROR(
    _xlfn.XLOOKUP($H795,WEAP!$F:$F,WEAP!$E:$E),
    IF($I795="","",_xlfn.XLOOKUP($I795,WEAP!$G:$G,WEAP!$E:$E,""))
)</f>
        <v>Transmission Link Flow</v>
      </c>
      <c r="H795" s="1" t="str">
        <f t="shared" si="24"/>
        <v>Transmission Link from CVP San Luis Canal to CVP San Luis Canal Ag Demands</v>
      </c>
      <c r="I795" s="1" t="str">
        <f t="shared" si="25"/>
        <v/>
      </c>
    </row>
    <row r="796" spans="1:9" x14ac:dyDescent="0.25">
      <c r="A796" t="s">
        <v>7255</v>
      </c>
      <c r="B796" t="s">
        <v>7319</v>
      </c>
      <c r="C796" t="s">
        <v>3667</v>
      </c>
      <c r="D796" s="4" t="str">
        <f>IFERROR(
    _xlfn.XLOOKUP($H796,WEAP!$F:$F,WEAP!$A:$A),
    IF($I796="","",_xlfn.XLOOKUP($I796,WEAP!$G:$G,WEAP!$A:$A,""))
)</f>
        <v/>
      </c>
      <c r="E796" s="4" t="str">
        <f>IFERROR(
    _xlfn.XLOOKUP($H796,WEAP!$F:$F,WEAP!$B:$B),
    IF($I796="","",_xlfn.XLOOKUP($I796,WEAP!$G:$G,WEAP!$B:$B,""))
)</f>
        <v/>
      </c>
      <c r="F796" s="4" t="str">
        <f>IFERROR(
    _xlfn.XLOOKUP($H796,WEAP!$F:$F,WEAP!$C:$C),
    IF($I796="","",_xlfn.XLOOKUP($I796,WEAP!$G:$G,WEAP!$C:$C,""))
)</f>
        <v/>
      </c>
      <c r="G796" s="4" t="str">
        <f>IFERROR(
    _xlfn.XLOOKUP($H796,WEAP!$F:$F,WEAP!$E:$E),
    IF($I796="","",_xlfn.XLOOKUP($I796,WEAP!$G:$G,WEAP!$E:$E,""))
)</f>
        <v/>
      </c>
      <c r="H796" s="1" t="str">
        <f t="shared" si="24"/>
        <v>Total SWP SOD All Deliveries &amp; Losses</v>
      </c>
      <c r="I796" s="1" t="str">
        <f t="shared" si="25"/>
        <v/>
      </c>
    </row>
    <row r="797" spans="1:9" x14ac:dyDescent="0.25">
      <c r="B797" t="s">
        <v>5359</v>
      </c>
      <c r="C797" t="s">
        <v>3667</v>
      </c>
      <c r="D797" s="4">
        <f>IFERROR(
    _xlfn.XLOOKUP($H797,WEAP!$F:$F,WEAP!$A:$A),
    IF($I797="","",_xlfn.XLOOKUP($I797,WEAP!$G:$G,WEAP!$A:$A,""))
)</f>
        <v>13737</v>
      </c>
      <c r="E797" s="4" t="str">
        <f>IFERROR(
    _xlfn.XLOOKUP($H797,WEAP!$F:$F,WEAP!$B:$B),
    IF($I797="","",_xlfn.XLOOKUP($I797,WEAP!$G:$G,WEAP!$B:$B,""))
)</f>
        <v>Transmission Link from North Bay Aqueduct CM 009 to U_TRAFB_PU</v>
      </c>
      <c r="F797" s="4" t="str">
        <f>IFERROR(
    _xlfn.XLOOKUP($H797,WEAP!$F:$F,WEAP!$C:$C),
    IF($I797="","",_xlfn.XLOOKUP($I797,WEAP!$G:$G,WEAP!$C:$C,""))
)</f>
        <v>taf</v>
      </c>
      <c r="G797" s="4" t="str">
        <f>IFERROR(
    _xlfn.XLOOKUP($H797,WEAP!$F:$F,WEAP!$E:$E),
    IF($I797="","",_xlfn.XLOOKUP($I797,WEAP!$G:$G,WEAP!$E:$E,""))
)</f>
        <v>Transmission Link Flow</v>
      </c>
      <c r="H797" s="1" t="str">
        <f t="shared" si="24"/>
        <v>Transmission Link from North Bay Aqueduct CM 009 to U_TRAFB_PU</v>
      </c>
      <c r="I797" s="1" t="str">
        <f t="shared" si="25"/>
        <v/>
      </c>
    </row>
    <row r="798" spans="1:9" x14ac:dyDescent="0.25">
      <c r="B798" t="s">
        <v>4104</v>
      </c>
      <c r="C798" t="s">
        <v>3667</v>
      </c>
      <c r="D798" s="4">
        <f>IFERROR(
    _xlfn.XLOOKUP($H798,WEAP!$F:$F,WEAP!$A:$A),
    IF($I798="","",_xlfn.XLOOKUP($I798,WEAP!$G:$G,WEAP!$A:$A,""))
)</f>
        <v>7616</v>
      </c>
      <c r="E798" s="4" t="str">
        <f>IFERROR(
    _xlfn.XLOOKUP($H798,WEAP!$F:$F,WEAP!$B:$B),
    IF($I798="","",_xlfn.XLOOKUP($I798,WEAP!$G:$G,WEAP!$B:$B,""))
)</f>
        <v>Transmission Link from North Bay Aqueduct CM 011a to U_20_25_PU</v>
      </c>
      <c r="F798" s="4" t="str">
        <f>IFERROR(
    _xlfn.XLOOKUP($H798,WEAP!$F:$F,WEAP!$C:$C),
    IF($I798="","",_xlfn.XLOOKUP($I798,WEAP!$G:$G,WEAP!$C:$C,""))
)</f>
        <v>taf</v>
      </c>
      <c r="G798" s="4" t="str">
        <f>IFERROR(
    _xlfn.XLOOKUP($H798,WEAP!$F:$F,WEAP!$E:$E),
    IF($I798="","",_xlfn.XLOOKUP($I798,WEAP!$G:$G,WEAP!$E:$E,""))
)</f>
        <v>Transmission Link Flow</v>
      </c>
      <c r="H798" s="1" t="str">
        <f t="shared" si="24"/>
        <v>Transmission Link from North Bay Aqueduct CM 011a to U_20_25_PU</v>
      </c>
      <c r="I798" s="1" t="str">
        <f t="shared" si="25"/>
        <v/>
      </c>
    </row>
    <row r="799" spans="1:9" x14ac:dyDescent="0.25">
      <c r="B799" t="s">
        <v>5360</v>
      </c>
      <c r="C799" t="s">
        <v>3667</v>
      </c>
      <c r="D799" s="4">
        <f>IFERROR(
    _xlfn.XLOOKUP($H799,WEAP!$F:$F,WEAP!$A:$A),
    IF($I799="","",_xlfn.XLOOKUP($I799,WEAP!$G:$G,WEAP!$A:$A,""))
)</f>
        <v>13757</v>
      </c>
      <c r="E799" s="4" t="str">
        <f>IFERROR(
    _xlfn.XLOOKUP($H799,WEAP!$F:$F,WEAP!$B:$B),
    IF($I799="","",_xlfn.XLOOKUP($I799,WEAP!$G:$G,WEAP!$B:$B,""))
)</f>
        <v>Transmission Link from North Bay Aqueduct CM 011a to U_20_25_SU</v>
      </c>
      <c r="F799" s="4" t="str">
        <f>IFERROR(
    _xlfn.XLOOKUP($H799,WEAP!$F:$F,WEAP!$C:$C),
    IF($I799="","",_xlfn.XLOOKUP($I799,WEAP!$G:$G,WEAP!$C:$C,""))
)</f>
        <v>taf</v>
      </c>
      <c r="G799" s="4" t="str">
        <f>IFERROR(
    _xlfn.XLOOKUP($H799,WEAP!$F:$F,WEAP!$E:$E),
    IF($I799="","",_xlfn.XLOOKUP($I799,WEAP!$G:$G,WEAP!$E:$E,""))
)</f>
        <v>Transmission Link Flow</v>
      </c>
      <c r="H799" s="1" t="str">
        <f t="shared" si="24"/>
        <v>Transmission Link from North Bay Aqueduct CM 011a to U_20_25_SU</v>
      </c>
      <c r="I799" s="1" t="str">
        <f t="shared" si="25"/>
        <v/>
      </c>
    </row>
    <row r="800" spans="1:9" x14ac:dyDescent="0.25">
      <c r="B800" t="s">
        <v>4105</v>
      </c>
      <c r="C800" t="s">
        <v>3667</v>
      </c>
      <c r="D800" s="4">
        <f>IFERROR(
    _xlfn.XLOOKUP($H800,WEAP!$F:$F,WEAP!$A:$A),
    IF($I800="","",_xlfn.XLOOKUP($I800,WEAP!$G:$G,WEAP!$A:$A,""))
)</f>
        <v>13054</v>
      </c>
      <c r="E800" s="4" t="str">
        <f>IFERROR(
    _xlfn.XLOOKUP($H800,WEAP!$F:$F,WEAP!$B:$B),
    IF($I800="","",_xlfn.XLOOKUP($I800,WEAP!$G:$G,WEAP!$B:$B,""))
)</f>
        <v>Transmission Link from North Bay Aqueduct CM 011a to U_FRFLD_PU</v>
      </c>
      <c r="F800" s="4" t="str">
        <f>IFERROR(
    _xlfn.XLOOKUP($H800,WEAP!$F:$F,WEAP!$C:$C),
    IF($I800="","",_xlfn.XLOOKUP($I800,WEAP!$G:$G,WEAP!$C:$C,""))
)</f>
        <v>taf</v>
      </c>
      <c r="G800" s="4" t="str">
        <f>IFERROR(
    _xlfn.XLOOKUP($H800,WEAP!$F:$F,WEAP!$E:$E),
    IF($I800="","",_xlfn.XLOOKUP($I800,WEAP!$G:$G,WEAP!$E:$E,""))
)</f>
        <v>Transmission Link Flow</v>
      </c>
      <c r="H800" s="1" t="str">
        <f t="shared" si="24"/>
        <v>Transmission Link from North Bay Aqueduct CM 011a to U_FRFLD_PU</v>
      </c>
      <c r="I800" s="1" t="str">
        <f t="shared" si="25"/>
        <v/>
      </c>
    </row>
    <row r="801" spans="1:9" x14ac:dyDescent="0.25">
      <c r="B801" t="s">
        <v>5361</v>
      </c>
      <c r="C801" t="s">
        <v>3667</v>
      </c>
      <c r="D801" s="4">
        <f>IFERROR(
    _xlfn.XLOOKUP($H801,WEAP!$F:$F,WEAP!$A:$A),
    IF($I801="","",_xlfn.XLOOKUP($I801,WEAP!$G:$G,WEAP!$A:$A,""))
)</f>
        <v>13749</v>
      </c>
      <c r="E801" s="4" t="str">
        <f>IFERROR(
    _xlfn.XLOOKUP($H801,WEAP!$F:$F,WEAP!$B:$B),
    IF($I801="","",_xlfn.XLOOKUP($I801,WEAP!$G:$G,WEAP!$B:$B,""))
)</f>
        <v>Transmission Link from North Bay Aqueduct CM 011a to U_FRFLD_SU</v>
      </c>
      <c r="F801" s="4" t="str">
        <f>IFERROR(
    _xlfn.XLOOKUP($H801,WEAP!$F:$F,WEAP!$C:$C),
    IF($I801="","",_xlfn.XLOOKUP($I801,WEAP!$G:$G,WEAP!$C:$C,""))
)</f>
        <v>taf</v>
      </c>
      <c r="G801" s="4" t="str">
        <f>IFERROR(
    _xlfn.XLOOKUP($H801,WEAP!$F:$F,WEAP!$E:$E),
    IF($I801="","",_xlfn.XLOOKUP($I801,WEAP!$G:$G,WEAP!$E:$E,""))
)</f>
        <v>Transmission Link Flow</v>
      </c>
      <c r="H801" s="1" t="str">
        <f t="shared" si="24"/>
        <v>Transmission Link from North Bay Aqueduct CM 011a to U_FRFLD_SU</v>
      </c>
      <c r="I801" s="1" t="str">
        <f t="shared" si="25"/>
        <v/>
      </c>
    </row>
    <row r="802" spans="1:9" x14ac:dyDescent="0.25">
      <c r="B802" t="s">
        <v>5362</v>
      </c>
      <c r="C802" t="s">
        <v>3667</v>
      </c>
      <c r="D802" s="4">
        <f>IFERROR(
    _xlfn.XLOOKUP($H802,WEAP!$F:$F,WEAP!$A:$A),
    IF($I802="","",_xlfn.XLOOKUP($I802,WEAP!$G:$G,WEAP!$A:$A,""))
)</f>
        <v>13769</v>
      </c>
      <c r="E802" s="4" t="str">
        <f>IFERROR(
    _xlfn.XLOOKUP($H802,WEAP!$F:$F,WEAP!$B:$B),
    IF($I802="","",_xlfn.XLOOKUP($I802,WEAP!$G:$G,WEAP!$B:$B,""))
)</f>
        <v>Transmission Link from North Bay Aqueduct CM 011b to U_20_25_PU</v>
      </c>
      <c r="F802" s="4" t="str">
        <f>IFERROR(
    _xlfn.XLOOKUP($H802,WEAP!$F:$F,WEAP!$C:$C),
    IF($I802="","",_xlfn.XLOOKUP($I802,WEAP!$G:$G,WEAP!$C:$C,""))
)</f>
        <v>taf</v>
      </c>
      <c r="G802" s="4" t="str">
        <f>IFERROR(
    _xlfn.XLOOKUP($H802,WEAP!$F:$F,WEAP!$E:$E),
    IF($I802="","",_xlfn.XLOOKUP($I802,WEAP!$G:$G,WEAP!$E:$E,""))
)</f>
        <v>Transmission Link Flow</v>
      </c>
      <c r="H802" s="1" t="str">
        <f t="shared" si="24"/>
        <v>Transmission Link from North Bay Aqueduct CM 011b to U_20_25_PU</v>
      </c>
      <c r="I802" s="1" t="str">
        <f t="shared" si="25"/>
        <v/>
      </c>
    </row>
    <row r="803" spans="1:9" x14ac:dyDescent="0.25">
      <c r="B803" t="s">
        <v>5363</v>
      </c>
      <c r="C803" t="s">
        <v>3667</v>
      </c>
      <c r="D803" s="4">
        <f>IFERROR(
    _xlfn.XLOOKUP($H803,WEAP!$F:$F,WEAP!$A:$A),
    IF($I803="","",_xlfn.XLOOKUP($I803,WEAP!$G:$G,WEAP!$A:$A,""))
)</f>
        <v>13767</v>
      </c>
      <c r="E803" s="4" t="str">
        <f>IFERROR(
    _xlfn.XLOOKUP($H803,WEAP!$F:$F,WEAP!$B:$B),
    IF($I803="","",_xlfn.XLOOKUP($I803,WEAP!$G:$G,WEAP!$B:$B,""))
)</f>
        <v>Transmission Link from North Bay Aqueduct CM 011b to U_FRFLD_PU</v>
      </c>
      <c r="F803" s="4" t="str">
        <f>IFERROR(
    _xlfn.XLOOKUP($H803,WEAP!$F:$F,WEAP!$C:$C),
    IF($I803="","",_xlfn.XLOOKUP($I803,WEAP!$G:$G,WEAP!$C:$C,""))
)</f>
        <v>taf</v>
      </c>
      <c r="G803" s="4" t="str">
        <f>IFERROR(
    _xlfn.XLOOKUP($H803,WEAP!$F:$F,WEAP!$E:$E),
    IF($I803="","",_xlfn.XLOOKUP($I803,WEAP!$G:$G,WEAP!$E:$E,""))
)</f>
        <v>Transmission Link Flow</v>
      </c>
      <c r="H803" s="1" t="str">
        <f t="shared" si="24"/>
        <v>Transmission Link from North Bay Aqueduct CM 011b to U_FRFLD_PU</v>
      </c>
      <c r="I803" s="1" t="str">
        <f t="shared" si="25"/>
        <v/>
      </c>
    </row>
    <row r="804" spans="1:9" x14ac:dyDescent="0.25">
      <c r="B804" t="s">
        <v>5364</v>
      </c>
      <c r="C804" t="s">
        <v>3667</v>
      </c>
      <c r="D804" s="4">
        <f>IFERROR(
    _xlfn.XLOOKUP($H804,WEAP!$F:$F,WEAP!$A:$A),
    IF($I804="","",_xlfn.XLOOKUP($I804,WEAP!$G:$G,WEAP!$A:$A,""))
)</f>
        <v>13755</v>
      </c>
      <c r="E804" s="4" t="str">
        <f>IFERROR(
    _xlfn.XLOOKUP($H804,WEAP!$F:$F,WEAP!$B:$B),
    IF($I804="","",_xlfn.XLOOKUP($I804,WEAP!$G:$G,WEAP!$B:$B,""))
)</f>
        <v>Transmission Link from North Bay Aqueduct CM 021a to U_BNCIA_PU</v>
      </c>
      <c r="F804" s="4" t="str">
        <f>IFERROR(
    _xlfn.XLOOKUP($H804,WEAP!$F:$F,WEAP!$C:$C),
    IF($I804="","",_xlfn.XLOOKUP($I804,WEAP!$G:$G,WEAP!$C:$C,""))
)</f>
        <v>taf</v>
      </c>
      <c r="G804" s="4" t="str">
        <f>IFERROR(
    _xlfn.XLOOKUP($H804,WEAP!$F:$F,WEAP!$E:$E),
    IF($I804="","",_xlfn.XLOOKUP($I804,WEAP!$G:$G,WEAP!$E:$E,""))
)</f>
        <v>Transmission Link Flow</v>
      </c>
      <c r="H804" s="1" t="str">
        <f t="shared" si="24"/>
        <v>Transmission Link from North Bay Aqueduct CM 021a to U_BNCIA_PU</v>
      </c>
      <c r="I804" s="1" t="str">
        <f t="shared" si="25"/>
        <v/>
      </c>
    </row>
    <row r="805" spans="1:9" x14ac:dyDescent="0.25">
      <c r="B805" t="s">
        <v>5365</v>
      </c>
      <c r="C805" t="s">
        <v>3667</v>
      </c>
      <c r="D805" s="4">
        <f>IFERROR(
    _xlfn.XLOOKUP($H805,WEAP!$F:$F,WEAP!$A:$A),
    IF($I805="","",_xlfn.XLOOKUP($I805,WEAP!$G:$G,WEAP!$A:$A,""))
)</f>
        <v>13750</v>
      </c>
      <c r="E805" s="4" t="str">
        <f>IFERROR(
    _xlfn.XLOOKUP($H805,WEAP!$F:$F,WEAP!$B:$B),
    IF($I805="","",_xlfn.XLOOKUP($I805,WEAP!$G:$G,WEAP!$B:$B,""))
)</f>
        <v>Transmission Link from North Bay Aqueduct CM 021a to U_BNCIA_SU</v>
      </c>
      <c r="F805" s="4" t="str">
        <f>IFERROR(
    _xlfn.XLOOKUP($H805,WEAP!$F:$F,WEAP!$C:$C),
    IF($I805="","",_xlfn.XLOOKUP($I805,WEAP!$G:$G,WEAP!$C:$C,""))
)</f>
        <v>taf</v>
      </c>
      <c r="G805" s="4" t="str">
        <f>IFERROR(
    _xlfn.XLOOKUP($H805,WEAP!$F:$F,WEAP!$E:$E),
    IF($I805="","",_xlfn.XLOOKUP($I805,WEAP!$G:$G,WEAP!$E:$E,""))
)</f>
        <v>Transmission Link Flow</v>
      </c>
      <c r="H805" s="1" t="str">
        <f t="shared" si="24"/>
        <v>Transmission Link from North Bay Aqueduct CM 021a to U_BNCIA_SU</v>
      </c>
      <c r="I805" s="1" t="str">
        <f t="shared" si="25"/>
        <v/>
      </c>
    </row>
    <row r="806" spans="1:9" x14ac:dyDescent="0.25">
      <c r="B806" t="s">
        <v>5366</v>
      </c>
      <c r="C806" t="s">
        <v>3667</v>
      </c>
      <c r="D806" s="4">
        <f>IFERROR(
    _xlfn.XLOOKUP($H806,WEAP!$F:$F,WEAP!$A:$A),
    IF($I806="","",_xlfn.XLOOKUP($I806,WEAP!$G:$G,WEAP!$A:$A,""))
)</f>
        <v>13756</v>
      </c>
      <c r="E806" s="4" t="str">
        <f>IFERROR(
    _xlfn.XLOOKUP($H806,WEAP!$F:$F,WEAP!$B:$B),
    IF($I806="","",_xlfn.XLOOKUP($I806,WEAP!$G:$G,WEAP!$B:$B,""))
)</f>
        <v>Transmission Link from North Bay Aqueduct CM 021a to U_VLLJO_PU</v>
      </c>
      <c r="F806" s="4" t="str">
        <f>IFERROR(
    _xlfn.XLOOKUP($H806,WEAP!$F:$F,WEAP!$C:$C),
    IF($I806="","",_xlfn.XLOOKUP($I806,WEAP!$G:$G,WEAP!$C:$C,""))
)</f>
        <v>taf</v>
      </c>
      <c r="G806" s="4" t="str">
        <f>IFERROR(
    _xlfn.XLOOKUP($H806,WEAP!$F:$F,WEAP!$E:$E),
    IF($I806="","",_xlfn.XLOOKUP($I806,WEAP!$G:$G,WEAP!$E:$E,""))
)</f>
        <v>Transmission Link Flow</v>
      </c>
      <c r="H806" s="1" t="str">
        <f t="shared" si="24"/>
        <v>Transmission Link from North Bay Aqueduct CM 021a to U_VLLJO_PU</v>
      </c>
      <c r="I806" s="1" t="str">
        <f t="shared" si="25"/>
        <v/>
      </c>
    </row>
    <row r="807" spans="1:9" x14ac:dyDescent="0.25">
      <c r="B807" t="s">
        <v>5367</v>
      </c>
      <c r="C807" t="s">
        <v>3667</v>
      </c>
      <c r="D807" s="4">
        <f>IFERROR(
    _xlfn.XLOOKUP($H807,WEAP!$F:$F,WEAP!$A:$A),
    IF($I807="","",_xlfn.XLOOKUP($I807,WEAP!$G:$G,WEAP!$A:$A,""))
)</f>
        <v>13777</v>
      </c>
      <c r="E807" s="4" t="str">
        <f>IFERROR(
    _xlfn.XLOOKUP($H807,WEAP!$F:$F,WEAP!$B:$B),
    IF($I807="","",_xlfn.XLOOKUP($I807,WEAP!$G:$G,WEAP!$B:$B,""))
)</f>
        <v>Transmission Link from North Bay Aqueduct CM 021b to U_BNCIA_PU</v>
      </c>
      <c r="F807" s="4" t="str">
        <f>IFERROR(
    _xlfn.XLOOKUP($H807,WEAP!$F:$F,WEAP!$C:$C),
    IF($I807="","",_xlfn.XLOOKUP($I807,WEAP!$G:$G,WEAP!$C:$C,""))
)</f>
        <v>taf</v>
      </c>
      <c r="G807" s="4" t="str">
        <f>IFERROR(
    _xlfn.XLOOKUP($H807,WEAP!$F:$F,WEAP!$E:$E),
    IF($I807="","",_xlfn.XLOOKUP($I807,WEAP!$G:$G,WEAP!$E:$E,""))
)</f>
        <v>Transmission Link Flow</v>
      </c>
      <c r="H807" s="1" t="str">
        <f t="shared" si="24"/>
        <v>Transmission Link from North Bay Aqueduct CM 021b to U_BNCIA_PU</v>
      </c>
      <c r="I807" s="1" t="str">
        <f t="shared" si="25"/>
        <v/>
      </c>
    </row>
    <row r="808" spans="1:9" x14ac:dyDescent="0.25">
      <c r="B808" t="s">
        <v>5368</v>
      </c>
      <c r="C808" t="s">
        <v>3667</v>
      </c>
      <c r="D808" s="4">
        <f>IFERROR(
    _xlfn.XLOOKUP($H808,WEAP!$F:$F,WEAP!$A:$A),
    IF($I808="","",_xlfn.XLOOKUP($I808,WEAP!$G:$G,WEAP!$A:$A,""))
)</f>
        <v>13760</v>
      </c>
      <c r="E808" s="4" t="str">
        <f>IFERROR(
    _xlfn.XLOOKUP($H808,WEAP!$F:$F,WEAP!$B:$B),
    IF($I808="","",_xlfn.XLOOKUP($I808,WEAP!$G:$G,WEAP!$B:$B,""))
)</f>
        <v>Transmission Link from North Bay Aqueduct CM 021b to U_VLLJO_PU</v>
      </c>
      <c r="F808" s="4" t="str">
        <f>IFERROR(
    _xlfn.XLOOKUP($H808,WEAP!$F:$F,WEAP!$C:$C),
    IF($I808="","",_xlfn.XLOOKUP($I808,WEAP!$G:$G,WEAP!$C:$C,""))
)</f>
        <v>taf</v>
      </c>
      <c r="G808" s="4" t="str">
        <f>IFERROR(
    _xlfn.XLOOKUP($H808,WEAP!$F:$F,WEAP!$E:$E),
    IF($I808="","",_xlfn.XLOOKUP($I808,WEAP!$G:$G,WEAP!$E:$E,""))
)</f>
        <v>Transmission Link Flow</v>
      </c>
      <c r="H808" s="1" t="str">
        <f t="shared" si="24"/>
        <v>Transmission Link from North Bay Aqueduct CM 021b to U_VLLJO_PU</v>
      </c>
      <c r="I808" s="1" t="str">
        <f t="shared" si="25"/>
        <v/>
      </c>
    </row>
    <row r="809" spans="1:9" x14ac:dyDescent="0.25">
      <c r="B809" t="s">
        <v>4107</v>
      </c>
      <c r="C809" t="s">
        <v>3667</v>
      </c>
      <c r="D809" s="4">
        <f>IFERROR(
    _xlfn.XLOOKUP($H809,WEAP!$F:$F,WEAP!$A:$A),
    IF($I809="","",_xlfn.XLOOKUP($I809,WEAP!$G:$G,WEAP!$A:$A,""))
)</f>
        <v>13226</v>
      </c>
      <c r="E809" s="4" t="str">
        <f>IFERROR(
    _xlfn.XLOOKUP($H809,WEAP!$F:$F,WEAP!$B:$B),
    IF($I809="","",_xlfn.XLOOKUP($I809,WEAP!$G:$G,WEAP!$B:$B,""))
)</f>
        <v>Transmission Link from North Bay Aqueduct CM 027a to U_NAPA_PU_A21</v>
      </c>
      <c r="F809" s="4" t="str">
        <f>IFERROR(
    _xlfn.XLOOKUP($H809,WEAP!$F:$F,WEAP!$C:$C),
    IF($I809="","",_xlfn.XLOOKUP($I809,WEAP!$G:$G,WEAP!$C:$C,""))
)</f>
        <v>taf</v>
      </c>
      <c r="G809" s="4" t="str">
        <f>IFERROR(
    _xlfn.XLOOKUP($H809,WEAP!$F:$F,WEAP!$E:$E),
    IF($I809="","",_xlfn.XLOOKUP($I809,WEAP!$G:$G,WEAP!$E:$E,""))
)</f>
        <v>Transmission Link Flow</v>
      </c>
      <c r="H809" s="1" t="str">
        <f t="shared" si="24"/>
        <v>Transmission Link from North Bay Aqueduct CM 027a to U_NAPA_PU_A21</v>
      </c>
      <c r="I809" s="1" t="str">
        <f t="shared" si="25"/>
        <v/>
      </c>
    </row>
    <row r="810" spans="1:9" x14ac:dyDescent="0.25">
      <c r="B810" t="s">
        <v>4106</v>
      </c>
      <c r="C810" t="s">
        <v>3667</v>
      </c>
      <c r="D810" s="4">
        <f>IFERROR(
    _xlfn.XLOOKUP($H810,WEAP!$F:$F,WEAP!$A:$A),
    IF($I810="","",_xlfn.XLOOKUP($I810,WEAP!$G:$G,WEAP!$A:$A,""))
)</f>
        <v>7963</v>
      </c>
      <c r="E810" s="4" t="str">
        <f>IFERROR(
    _xlfn.XLOOKUP($H810,WEAP!$F:$F,WEAP!$B:$B),
    IF($I810="","",_xlfn.XLOOKUP($I810,WEAP!$G:$G,WEAP!$B:$B,""))
)</f>
        <v>Transmission Link from North Bay Aqueduct CM 027a to U_NAPA_PU</v>
      </c>
      <c r="F810" s="4" t="str">
        <f>IFERROR(
    _xlfn.XLOOKUP($H810,WEAP!$F:$F,WEAP!$C:$C),
    IF($I810="","",_xlfn.XLOOKUP($I810,WEAP!$G:$G,WEAP!$C:$C,""))
)</f>
        <v>taf</v>
      </c>
      <c r="G810" s="4" t="str">
        <f>IFERROR(
    _xlfn.XLOOKUP($H810,WEAP!$F:$F,WEAP!$E:$E),
    IF($I810="","",_xlfn.XLOOKUP($I810,WEAP!$G:$G,WEAP!$E:$E,""))
)</f>
        <v>Transmission Link Flow</v>
      </c>
      <c r="H810" s="1" t="str">
        <f t="shared" si="24"/>
        <v>Transmission Link from North Bay Aqueduct CM 027a to U_NAPA_PU</v>
      </c>
      <c r="I810" s="1" t="str">
        <f t="shared" si="25"/>
        <v/>
      </c>
    </row>
    <row r="811" spans="1:9" x14ac:dyDescent="0.25">
      <c r="B811" t="s">
        <v>5369</v>
      </c>
      <c r="C811" t="s">
        <v>3667</v>
      </c>
      <c r="D811" s="4">
        <f>IFERROR(
    _xlfn.XLOOKUP($H811,WEAP!$F:$F,WEAP!$A:$A),
    IF($I811="","",_xlfn.XLOOKUP($I811,WEAP!$G:$G,WEAP!$A:$A,""))
)</f>
        <v>14190</v>
      </c>
      <c r="E811" s="4" t="str">
        <f>IFERROR(
    _xlfn.XLOOKUP($H811,WEAP!$F:$F,WEAP!$B:$B),
    IF($I811="","",_xlfn.XLOOKUP($I811,WEAP!$G:$G,WEAP!$B:$B,""))
)</f>
        <v>Transmission Link from North Bay Aqueduct CM 027b to U_NAPA_PU</v>
      </c>
      <c r="F811" s="4" t="str">
        <f>IFERROR(
    _xlfn.XLOOKUP($H811,WEAP!$F:$F,WEAP!$C:$C),
    IF($I811="","",_xlfn.XLOOKUP($I811,WEAP!$G:$G,WEAP!$C:$C,""))
)</f>
        <v>taf</v>
      </c>
      <c r="G811" s="4" t="str">
        <f>IFERROR(
    _xlfn.XLOOKUP($H811,WEAP!$F:$F,WEAP!$E:$E),
    IF($I811="","",_xlfn.XLOOKUP($I811,WEAP!$G:$G,WEAP!$E:$E,""))
)</f>
        <v>Transmission Link Flow</v>
      </c>
      <c r="H811" s="1" t="str">
        <f t="shared" si="24"/>
        <v>Transmission Link from North Bay Aqueduct CM 027b to U_NAPA_PU</v>
      </c>
      <c r="I811" s="1" t="str">
        <f t="shared" si="25"/>
        <v/>
      </c>
    </row>
    <row r="812" spans="1:9" x14ac:dyDescent="0.25">
      <c r="A812" t="s">
        <v>1894</v>
      </c>
      <c r="B812" t="s">
        <v>7881</v>
      </c>
      <c r="C812" t="s">
        <v>3667</v>
      </c>
      <c r="D812" s="4" t="str">
        <f>IFERROR(
    _xlfn.XLOOKUP($H812,WEAP!$F:$F,WEAP!$A:$A),
    IF($I812="","",_xlfn.XLOOKUP($I812,WEAP!$G:$G,WEAP!$A:$A,""))
)</f>
        <v/>
      </c>
      <c r="E812" s="4" t="str">
        <f>IFERROR(
    _xlfn.XLOOKUP($H812,WEAP!$F:$F,WEAP!$B:$B),
    IF($I812="","",_xlfn.XLOOKUP($I812,WEAP!$G:$G,WEAP!$B:$B,""))
)</f>
        <v/>
      </c>
      <c r="F812" s="4" t="str">
        <f>IFERROR(
    _xlfn.XLOOKUP($H812,WEAP!$F:$F,WEAP!$C:$C),
    IF($I812="","",_xlfn.XLOOKUP($I812,WEAP!$G:$G,WEAP!$C:$C,""))
)</f>
        <v/>
      </c>
      <c r="G812" s="4" t="str">
        <f>IFERROR(
    _xlfn.XLOOKUP($H812,WEAP!$F:$F,WEAP!$E:$E),
    IF($I812="","",_xlfn.XLOOKUP($I812,WEAP!$G:$G,WEAP!$E:$E,""))
)</f>
        <v/>
      </c>
      <c r="H812" s="1" t="str">
        <f t="shared" si="24"/>
        <v>North Bay Aqueduct Total Deliveries</v>
      </c>
      <c r="I812" s="1" t="str">
        <f t="shared" si="25"/>
        <v/>
      </c>
    </row>
    <row r="813" spans="1:9" x14ac:dyDescent="0.25">
      <c r="B813" t="s">
        <v>12947</v>
      </c>
      <c r="C813" t="s">
        <v>3667</v>
      </c>
      <c r="D813" s="4" t="str">
        <f>IFERROR(
    _xlfn.XLOOKUP($H813,WEAP!$F:$F,WEAP!$A:$A),
    IF($I813="","",_xlfn.XLOOKUP($I813,WEAP!$G:$G,WEAP!$A:$A,""))
)</f>
        <v/>
      </c>
      <c r="E813" s="4" t="str">
        <f>IFERROR(
    _xlfn.XLOOKUP($H813,WEAP!$F:$F,WEAP!$B:$B),
    IF($I813="","",_xlfn.XLOOKUP($I813,WEAP!$G:$G,WEAP!$B:$B,""))
)</f>
        <v/>
      </c>
      <c r="F813" s="4" t="str">
        <f>IFERROR(
    _xlfn.XLOOKUP($H813,WEAP!$F:$F,WEAP!$C:$C),
    IF($I813="","",_xlfn.XLOOKUP($I813,WEAP!$G:$G,WEAP!$C:$C,""))
)</f>
        <v/>
      </c>
      <c r="G813" s="4" t="str">
        <f>IFERROR(
    _xlfn.XLOOKUP($H813,WEAP!$F:$F,WEAP!$E:$E),
    IF($I813="","",_xlfn.XLOOKUP($I813,WEAP!$G:$G,WEAP!$E:$E,""))
)</f>
        <v/>
      </c>
      <c r="H813" s="1" t="str">
        <f t="shared" si="24"/>
        <v>North Bay Aqueduct Table A Deliveries</v>
      </c>
      <c r="I813" s="1" t="str">
        <f t="shared" si="25"/>
        <v/>
      </c>
    </row>
    <row r="814" spans="1:9" x14ac:dyDescent="0.25">
      <c r="B814" t="s">
        <v>12948</v>
      </c>
      <c r="C814" t="s">
        <v>3667</v>
      </c>
      <c r="D814" s="4" t="str">
        <f>IFERROR(
    _xlfn.XLOOKUP($H814,WEAP!$F:$F,WEAP!$A:$A),
    IF($I814="","",_xlfn.XLOOKUP($I814,WEAP!$G:$G,WEAP!$A:$A,""))
)</f>
        <v/>
      </c>
      <c r="E814" s="4" t="str">
        <f>IFERROR(
    _xlfn.XLOOKUP($H814,WEAP!$F:$F,WEAP!$B:$B),
    IF($I814="","",_xlfn.XLOOKUP($I814,WEAP!$G:$G,WEAP!$B:$B,""))
)</f>
        <v/>
      </c>
      <c r="F814" s="4" t="str">
        <f>IFERROR(
    _xlfn.XLOOKUP($H814,WEAP!$F:$F,WEAP!$C:$C),
    IF($I814="","",_xlfn.XLOOKUP($I814,WEAP!$G:$G,WEAP!$C:$C,""))
)</f>
        <v/>
      </c>
      <c r="G814" s="4" t="str">
        <f>IFERROR(
    _xlfn.XLOOKUP($H814,WEAP!$F:$F,WEAP!$E:$E),
    IF($I814="","",_xlfn.XLOOKUP($I814,WEAP!$G:$G,WEAP!$E:$E,""))
)</f>
        <v/>
      </c>
      <c r="H814" s="1" t="str">
        <f t="shared" si="24"/>
        <v>North Bay Aqueduct Article 21 Deliveries</v>
      </c>
      <c r="I814" s="1" t="str">
        <f t="shared" si="25"/>
        <v/>
      </c>
    </row>
    <row r="815" spans="1:9" x14ac:dyDescent="0.25">
      <c r="B815" t="s">
        <v>12949</v>
      </c>
      <c r="C815" t="s">
        <v>3667</v>
      </c>
      <c r="D815" s="4" t="str">
        <f>IFERROR(
    _xlfn.XLOOKUP($H815,WEAP!$F:$F,WEAP!$A:$A),
    IF($I815="","",_xlfn.XLOOKUP($I815,WEAP!$G:$G,WEAP!$A:$A,""))
)</f>
        <v/>
      </c>
      <c r="E815" s="4" t="str">
        <f>IFERROR(
    _xlfn.XLOOKUP($H815,WEAP!$F:$F,WEAP!$B:$B),
    IF($I815="","",_xlfn.XLOOKUP($I815,WEAP!$G:$G,WEAP!$B:$B,""))
)</f>
        <v/>
      </c>
      <c r="F815" s="4" t="str">
        <f>IFERROR(
    _xlfn.XLOOKUP($H815,WEAP!$F:$F,WEAP!$C:$C),
    IF($I815="","",_xlfn.XLOOKUP($I815,WEAP!$G:$G,WEAP!$C:$C,""))
)</f>
        <v/>
      </c>
      <c r="G815" s="4" t="str">
        <f>IFERROR(
    _xlfn.XLOOKUP($H815,WEAP!$F:$F,WEAP!$E:$E),
    IF($I815="","",_xlfn.XLOOKUP($I815,WEAP!$G:$G,WEAP!$E:$E,""))
)</f>
        <v/>
      </c>
      <c r="H815" s="1" t="str">
        <f t="shared" si="24"/>
        <v>North Bay Aqueduct Settlement Water Deliveries</v>
      </c>
      <c r="I815" s="1" t="str">
        <f t="shared" si="25"/>
        <v/>
      </c>
    </row>
    <row r="816" spans="1:9" x14ac:dyDescent="0.25">
      <c r="A816" t="s">
        <v>1895</v>
      </c>
      <c r="B816" t="s">
        <v>7882</v>
      </c>
      <c r="C816" t="s">
        <v>3667</v>
      </c>
      <c r="D816" s="4" t="str">
        <f>IFERROR(
    _xlfn.XLOOKUP($H816,WEAP!$F:$F,WEAP!$A:$A),
    IF($I816="","",_xlfn.XLOOKUP($I816,WEAP!$G:$G,WEAP!$A:$A,""))
)</f>
        <v/>
      </c>
      <c r="E816" s="4" t="str">
        <f>IFERROR(
    _xlfn.XLOOKUP($H816,WEAP!$F:$F,WEAP!$B:$B),
    IF($I816="","",_xlfn.XLOOKUP($I816,WEAP!$G:$G,WEAP!$B:$B,""))
)</f>
        <v/>
      </c>
      <c r="F816" s="4" t="str">
        <f>IFERROR(
    _xlfn.XLOOKUP($H816,WEAP!$F:$F,WEAP!$C:$C),
    IF($I816="","",_xlfn.XLOOKUP($I816,WEAP!$G:$G,WEAP!$C:$C,""))
)</f>
        <v/>
      </c>
      <c r="G816" s="4" t="str">
        <f>IFERROR(
    _xlfn.XLOOKUP($H816,WEAP!$F:$F,WEAP!$E:$E),
    IF($I816="","",_xlfn.XLOOKUP($I816,WEAP!$G:$G,WEAP!$E:$E,""))
)</f>
        <v/>
      </c>
      <c r="H816" s="1" t="str">
        <f t="shared" si="24"/>
        <v>North Bay Aqueduct Vallejo Permit Water Deliveries</v>
      </c>
      <c r="I816" s="1" t="str">
        <f t="shared" si="25"/>
        <v/>
      </c>
    </row>
    <row r="817" spans="1:9" x14ac:dyDescent="0.25">
      <c r="A817" t="s">
        <v>7883</v>
      </c>
      <c r="B817" t="s">
        <v>7883</v>
      </c>
      <c r="C817" t="s">
        <v>3667</v>
      </c>
      <c r="D817" s="4" t="str">
        <f>IFERROR(
    _xlfn.XLOOKUP($H817,WEAP!$F:$F,WEAP!$A:$A),
    IF($I817="","",_xlfn.XLOOKUP($I817,WEAP!$G:$G,WEAP!$A:$A,""))
)</f>
        <v/>
      </c>
      <c r="E817" s="4" t="str">
        <f>IFERROR(
    _xlfn.XLOOKUP($H817,WEAP!$F:$F,WEAP!$B:$B),
    IF($I817="","",_xlfn.XLOOKUP($I817,WEAP!$G:$G,WEAP!$B:$B,""))
)</f>
        <v/>
      </c>
      <c r="F817" s="4" t="str">
        <f>IFERROR(
    _xlfn.XLOOKUP($H817,WEAP!$F:$F,WEAP!$C:$C),
    IF($I817="","",_xlfn.XLOOKUP($I817,WEAP!$G:$G,WEAP!$C:$C,""))
)</f>
        <v/>
      </c>
      <c r="G817" s="4" t="str">
        <f>IFERROR(
    _xlfn.XLOOKUP($H817,WEAP!$F:$F,WEAP!$E:$E),
    IF($I817="","",_xlfn.XLOOKUP($I817,WEAP!$G:$G,WEAP!$E:$E,""))
)</f>
        <v/>
      </c>
      <c r="H817" s="1" t="str">
        <f t="shared" si="24"/>
        <v>SWP Table A Allocation</v>
      </c>
      <c r="I817" s="1" t="str">
        <f t="shared" si="25"/>
        <v/>
      </c>
    </row>
    <row r="818" spans="1:9" x14ac:dyDescent="0.25">
      <c r="A818" t="s">
        <v>7884</v>
      </c>
      <c r="B818" t="s">
        <v>4129</v>
      </c>
      <c r="C818" t="s">
        <v>3667</v>
      </c>
      <c r="D818" s="4">
        <f>IFERROR(
    _xlfn.XLOOKUP($H818,WEAP!$F:$F,WEAP!$A:$A),
    IF($I818="","",_xlfn.XLOOKUP($I818,WEAP!$G:$G,WEAP!$A:$A,""))
)</f>
        <v>13048</v>
      </c>
      <c r="E818" s="4" t="str">
        <f>IFERROR(
    _xlfn.XLOOKUP($H818,WEAP!$F:$F,WEAP!$B:$B),
    IF($I818="","",_xlfn.XLOOKUP($I818,WEAP!$G:$G,WEAP!$B:$B,""))
)</f>
        <v>Transmission Link from SBA to SWP SBA Table A</v>
      </c>
      <c r="F818" s="4" t="str">
        <f>IFERROR(
    _xlfn.XLOOKUP($H818,WEAP!$F:$F,WEAP!$C:$C),
    IF($I818="","",_xlfn.XLOOKUP($I818,WEAP!$G:$G,WEAP!$C:$C,""))
)</f>
        <v>taf</v>
      </c>
      <c r="G818" s="4" t="str">
        <f>IFERROR(
    _xlfn.XLOOKUP($H818,WEAP!$F:$F,WEAP!$E:$E),
    IF($I818="","",_xlfn.XLOOKUP($I818,WEAP!$G:$G,WEAP!$E:$E,""))
)</f>
        <v>Transmission Link Flow</v>
      </c>
      <c r="H818" s="1" t="str">
        <f t="shared" si="24"/>
        <v>Transmission Link from SBA to SWP SBA Table A</v>
      </c>
      <c r="I818" s="1" t="str">
        <f t="shared" si="25"/>
        <v/>
      </c>
    </row>
    <row r="819" spans="1:9" x14ac:dyDescent="0.25">
      <c r="B819" t="s">
        <v>4132</v>
      </c>
      <c r="C819" t="s">
        <v>3667</v>
      </c>
      <c r="D819" s="4">
        <f>IFERROR(
    _xlfn.XLOOKUP($H819,WEAP!$F:$F,WEAP!$A:$A),
    IF($I819="","",_xlfn.XLOOKUP($I819,WEAP!$G:$G,WEAP!$A:$A,""))
)</f>
        <v>13281</v>
      </c>
      <c r="E819" s="4" t="str">
        <f>IFERROR(
    _xlfn.XLOOKUP($H819,WEAP!$F:$F,WEAP!$B:$B),
    IF($I819="","",_xlfn.XLOOKUP($I819,WEAP!$G:$G,WEAP!$B:$B,""))
)</f>
        <v>Transmission Link from SWP SBA MakeUpWater Withdrawal to SWP SBA MakeUpWater</v>
      </c>
      <c r="F819" s="4" t="str">
        <f>IFERROR(
    _xlfn.XLOOKUP($H819,WEAP!$F:$F,WEAP!$C:$C),
    IF($I819="","",_xlfn.XLOOKUP($I819,WEAP!$G:$G,WEAP!$C:$C,""))
)</f>
        <v>taf</v>
      </c>
      <c r="G819" s="4" t="str">
        <f>IFERROR(
    _xlfn.XLOOKUP($H819,WEAP!$F:$F,WEAP!$E:$E),
    IF($I819="","",_xlfn.XLOOKUP($I819,WEAP!$G:$G,WEAP!$E:$E,""))
)</f>
        <v>Transmission Link Flow</v>
      </c>
      <c r="H819" s="1" t="str">
        <f t="shared" si="24"/>
        <v>Transmission Link from SWP SBA MakeUpWater Withdrawal to SWP SBA MakeUpWater</v>
      </c>
      <c r="I819" s="1" t="str">
        <f t="shared" si="25"/>
        <v/>
      </c>
    </row>
    <row r="820" spans="1:9" x14ac:dyDescent="0.25">
      <c r="B820" t="s">
        <v>4127</v>
      </c>
      <c r="C820" t="s">
        <v>3667</v>
      </c>
      <c r="D820" s="4">
        <f>IFERROR(
    _xlfn.XLOOKUP($H820,WEAP!$F:$F,WEAP!$A:$A),
    IF($I820="","",_xlfn.XLOOKUP($I820,WEAP!$G:$G,WEAP!$A:$A,""))
)</f>
        <v>13220</v>
      </c>
      <c r="E820" s="4" t="str">
        <f>IFERROR(
    _xlfn.XLOOKUP($H820,WEAP!$F:$F,WEAP!$B:$B),
    IF($I820="","",_xlfn.XLOOKUP($I820,WEAP!$G:$G,WEAP!$B:$B,""))
)</f>
        <v>Transmission Link from SBA to SWP SBA Article 21</v>
      </c>
      <c r="F820" s="4" t="str">
        <f>IFERROR(
    _xlfn.XLOOKUP($H820,WEAP!$F:$F,WEAP!$C:$C),
    IF($I820="","",_xlfn.XLOOKUP($I820,WEAP!$G:$G,WEAP!$C:$C,""))
)</f>
        <v>taf</v>
      </c>
      <c r="G820" s="4" t="str">
        <f>IFERROR(
    _xlfn.XLOOKUP($H820,WEAP!$F:$F,WEAP!$E:$E),
    IF($I820="","",_xlfn.XLOOKUP($I820,WEAP!$G:$G,WEAP!$E:$E,""))
)</f>
        <v>Transmission Link Flow</v>
      </c>
      <c r="H820" s="1" t="str">
        <f t="shared" si="24"/>
        <v>Transmission Link from SBA to SWP SBA Article 21</v>
      </c>
      <c r="I820" s="1" t="str">
        <f t="shared" si="25"/>
        <v/>
      </c>
    </row>
    <row r="821" spans="1:9" x14ac:dyDescent="0.25">
      <c r="A821" t="s">
        <v>7885</v>
      </c>
      <c r="B821" t="s">
        <v>4008</v>
      </c>
      <c r="C821" t="s">
        <v>3667</v>
      </c>
      <c r="D821" s="4">
        <f>IFERROR(
    _xlfn.XLOOKUP($H821,WEAP!$F:$F,WEAP!$A:$A),
    IF($I821="","",_xlfn.XLOOKUP($I821,WEAP!$G:$G,WEAP!$A:$A,""))
)</f>
        <v>12894</v>
      </c>
      <c r="E821" s="4" t="str">
        <f>IFERROR(
    _xlfn.XLOOKUP($H821,WEAP!$F:$F,WEAP!$B:$B),
    IF($I821="","",_xlfn.XLOOKUP($I821,WEAP!$G:$G,WEAP!$B:$B,""))
)</f>
        <v>Transmission Link from CA R1 to R2 to SWP San Joaquin Table A</v>
      </c>
      <c r="F821" s="4" t="str">
        <f>IFERROR(
    _xlfn.XLOOKUP($H821,WEAP!$F:$F,WEAP!$C:$C),
    IF($I821="","",_xlfn.XLOOKUP($I821,WEAP!$G:$G,WEAP!$C:$C,""))
)</f>
        <v>taf</v>
      </c>
      <c r="G821" s="4" t="str">
        <f>IFERROR(
    _xlfn.XLOOKUP($H821,WEAP!$F:$F,WEAP!$E:$E),
    IF($I821="","",_xlfn.XLOOKUP($I821,WEAP!$G:$G,WEAP!$E:$E,""))
)</f>
        <v>Transmission Link Flow</v>
      </c>
      <c r="H821" s="1" t="str">
        <f t="shared" si="24"/>
        <v>Transmission Link from CA R1 to R2 to SWP San Joaquin Table A</v>
      </c>
      <c r="I821" s="1" t="str">
        <f t="shared" si="25"/>
        <v/>
      </c>
    </row>
    <row r="822" spans="1:9" x14ac:dyDescent="0.25">
      <c r="B822" t="s">
        <v>4007</v>
      </c>
      <c r="C822" t="s">
        <v>3667</v>
      </c>
      <c r="D822" s="4">
        <f>IFERROR(
    _xlfn.XLOOKUP($H822,WEAP!$F:$F,WEAP!$A:$A),
    IF($I822="","",_xlfn.XLOOKUP($I822,WEAP!$G:$G,WEAP!$A:$A,""))
)</f>
        <v>13277</v>
      </c>
      <c r="E822" s="4" t="str">
        <f>IFERROR(
    _xlfn.XLOOKUP($H822,WEAP!$F:$F,WEAP!$B:$B),
    IF($I822="","",_xlfn.XLOOKUP($I822,WEAP!$G:$G,WEAP!$B:$B,""))
)</f>
        <v>Transmission Link from CA R1 to R2 to SWP San Joaquin MakeUpWater</v>
      </c>
      <c r="F822" s="4" t="str">
        <f>IFERROR(
    _xlfn.XLOOKUP($H822,WEAP!$F:$F,WEAP!$C:$C),
    IF($I822="","",_xlfn.XLOOKUP($I822,WEAP!$G:$G,WEAP!$C:$C,""))
)</f>
        <v>taf</v>
      </c>
      <c r="G822" s="4" t="str">
        <f>IFERROR(
    _xlfn.XLOOKUP($H822,WEAP!$F:$F,WEAP!$E:$E),
    IF($I822="","",_xlfn.XLOOKUP($I822,WEAP!$G:$G,WEAP!$E:$E,""))
)</f>
        <v>Transmission Link Flow</v>
      </c>
      <c r="H822" s="1" t="str">
        <f t="shared" si="24"/>
        <v>Transmission Link from CA R1 to R2 to SWP San Joaquin MakeUpWater</v>
      </c>
      <c r="I822" s="1" t="str">
        <f t="shared" si="25"/>
        <v/>
      </c>
    </row>
    <row r="823" spans="1:9" x14ac:dyDescent="0.25">
      <c r="A823" t="s">
        <v>7886</v>
      </c>
      <c r="B823" t="s">
        <v>4012</v>
      </c>
      <c r="C823" t="s">
        <v>3667</v>
      </c>
      <c r="D823" s="4">
        <f>IFERROR(
    _xlfn.XLOOKUP($H823,WEAP!$F:$F,WEAP!$A:$A),
    IF($I823="","",_xlfn.XLOOKUP($I823,WEAP!$G:$G,WEAP!$A:$A,""))
)</f>
        <v>11932</v>
      </c>
      <c r="E823" s="4" t="str">
        <f>IFERROR(
    _xlfn.XLOOKUP($H823,WEAP!$F:$F,WEAP!$B:$B),
    IF($I823="","",_xlfn.XLOOKUP($I823,WEAP!$G:$G,WEAP!$B:$B,""))
)</f>
        <v>Transmission Link from CA R8 to 18A to SWP CentralCoastTulare Table A</v>
      </c>
      <c r="F823" s="4" t="str">
        <f>IFERROR(
    _xlfn.XLOOKUP($H823,WEAP!$F:$F,WEAP!$C:$C),
    IF($I823="","",_xlfn.XLOOKUP($I823,WEAP!$G:$G,WEAP!$C:$C,""))
)</f>
        <v>taf</v>
      </c>
      <c r="G823" s="4" t="str">
        <f>IFERROR(
    _xlfn.XLOOKUP($H823,WEAP!$F:$F,WEAP!$E:$E),
    IF($I823="","",_xlfn.XLOOKUP($I823,WEAP!$G:$G,WEAP!$E:$E,""))
)</f>
        <v>Transmission Link Flow</v>
      </c>
      <c r="H823" s="1" t="str">
        <f t="shared" si="24"/>
        <v>Transmission Link from CA R8 to 18A to SWP CentralCoastTulare Table A</v>
      </c>
      <c r="I823" s="1" t="str">
        <f t="shared" si="25"/>
        <v/>
      </c>
    </row>
    <row r="824" spans="1:9" x14ac:dyDescent="0.25">
      <c r="B824" t="s">
        <v>4010</v>
      </c>
      <c r="C824" t="s">
        <v>3667</v>
      </c>
      <c r="D824" s="4">
        <f>IFERROR(
    _xlfn.XLOOKUP($H824,WEAP!$F:$F,WEAP!$A:$A),
    IF($I824="","",_xlfn.XLOOKUP($I824,WEAP!$G:$G,WEAP!$A:$A,""))
)</f>
        <v>13222</v>
      </c>
      <c r="E824" s="4" t="str">
        <f>IFERROR(
    _xlfn.XLOOKUP($H824,WEAP!$F:$F,WEAP!$B:$B),
    IF($I824="","",_xlfn.XLOOKUP($I824,WEAP!$G:$G,WEAP!$B:$B,""))
)</f>
        <v>Transmission Link from CA R8 to 18A to SWP CentralCoastTulare Article 21</v>
      </c>
      <c r="F824" s="4" t="str">
        <f>IFERROR(
    _xlfn.XLOOKUP($H824,WEAP!$F:$F,WEAP!$C:$C),
    IF($I824="","",_xlfn.XLOOKUP($I824,WEAP!$G:$G,WEAP!$C:$C,""))
)</f>
        <v>taf</v>
      </c>
      <c r="G824" s="4" t="str">
        <f>IFERROR(
    _xlfn.XLOOKUP($H824,WEAP!$F:$F,WEAP!$E:$E),
    IF($I824="","",_xlfn.XLOOKUP($I824,WEAP!$G:$G,WEAP!$E:$E,""))
)</f>
        <v>Transmission Link Flow</v>
      </c>
      <c r="H824" s="1" t="str">
        <f t="shared" si="24"/>
        <v>Transmission Link from CA R8 to 18A to SWP CentralCoastTulare Article 21</v>
      </c>
      <c r="I824" s="1" t="str">
        <f t="shared" si="25"/>
        <v/>
      </c>
    </row>
    <row r="825" spans="1:9" x14ac:dyDescent="0.25">
      <c r="B825" t="s">
        <v>4011</v>
      </c>
      <c r="C825" t="s">
        <v>3667</v>
      </c>
      <c r="D825" s="4">
        <f>IFERROR(
    _xlfn.XLOOKUP($H825,WEAP!$F:$F,WEAP!$A:$A),
    IF($I825="","",_xlfn.XLOOKUP($I825,WEAP!$G:$G,WEAP!$A:$A,""))
)</f>
        <v>13275</v>
      </c>
      <c r="E825" s="4" t="str">
        <f>IFERROR(
    _xlfn.XLOOKUP($H825,WEAP!$F:$F,WEAP!$B:$B),
    IF($I825="","",_xlfn.XLOOKUP($I825,WEAP!$G:$G,WEAP!$B:$B,""))
)</f>
        <v>Transmission Link from CA R8 to 18A to SWP CentralCoastTulare MakeUpWater</v>
      </c>
      <c r="F825" s="4" t="str">
        <f>IFERROR(
    _xlfn.XLOOKUP($H825,WEAP!$F:$F,WEAP!$C:$C),
    IF($I825="","",_xlfn.XLOOKUP($I825,WEAP!$G:$G,WEAP!$C:$C,""))
)</f>
        <v>taf</v>
      </c>
      <c r="G825" s="4" t="str">
        <f>IFERROR(
    _xlfn.XLOOKUP($H825,WEAP!$F:$F,WEAP!$E:$E),
    IF($I825="","",_xlfn.XLOOKUP($I825,WEAP!$G:$G,WEAP!$E:$E,""))
)</f>
        <v>Transmission Link Flow</v>
      </c>
      <c r="H825" s="1" t="str">
        <f t="shared" si="24"/>
        <v>Transmission Link from CA R8 to 18A to SWP CentralCoastTulare MakeUpWater</v>
      </c>
      <c r="I825" s="1" t="str">
        <f t="shared" si="25"/>
        <v/>
      </c>
    </row>
    <row r="826" spans="1:9" x14ac:dyDescent="0.25">
      <c r="A826" t="s">
        <v>7887</v>
      </c>
      <c r="B826" t="s">
        <v>4197</v>
      </c>
      <c r="C826" t="s">
        <v>3667</v>
      </c>
      <c r="D826" s="4">
        <f>IFERROR(
    _xlfn.XLOOKUP($H826,WEAP!$F:$F,WEAP!$A:$A),
    IF($I826="","",_xlfn.XLOOKUP($I826,WEAP!$G:$G,WEAP!$A:$A,""))
)</f>
        <v>12366</v>
      </c>
      <c r="E826" s="4" t="str">
        <f>IFERROR(
    _xlfn.XLOOKUP($H826,WEAP!$F:$F,WEAP!$B:$B),
    IF($I826="","",_xlfn.XLOOKUP($I826,WEAP!$G:$G,WEAP!$B:$B,""))
)</f>
        <v>Transmission Link from Withdrawal to South Coast Demand to SWP South Coast Table</v>
      </c>
      <c r="F826" s="4" t="str">
        <f>IFERROR(
    _xlfn.XLOOKUP($H826,WEAP!$F:$F,WEAP!$C:$C),
    IF($I826="","",_xlfn.XLOOKUP($I826,WEAP!$G:$G,WEAP!$C:$C,""))
)</f>
        <v>taf</v>
      </c>
      <c r="G826" s="4" t="str">
        <f>IFERROR(
    _xlfn.XLOOKUP($H826,WEAP!$F:$F,WEAP!$E:$E),
    IF($I826="","",_xlfn.XLOOKUP($I826,WEAP!$G:$G,WEAP!$E:$E,""))
)</f>
        <v>Transmission Link Flow</v>
      </c>
      <c r="H826" s="1" t="str">
        <f t="shared" si="24"/>
        <v>Transmission Link from Withdrawal to South Coast Demand to SWP South Coast Table</v>
      </c>
      <c r="I826" s="1" t="str">
        <f t="shared" si="25"/>
        <v/>
      </c>
    </row>
    <row r="827" spans="1:9" x14ac:dyDescent="0.25">
      <c r="B827" t="s">
        <v>4196</v>
      </c>
      <c r="C827" t="s">
        <v>3667</v>
      </c>
      <c r="D827" s="4">
        <f>IFERROR(
    _xlfn.XLOOKUP($H827,WEAP!$F:$F,WEAP!$A:$A),
    IF($I827="","",_xlfn.XLOOKUP($I827,WEAP!$G:$G,WEAP!$A:$A,""))
)</f>
        <v>13273</v>
      </c>
      <c r="E827" s="4" t="str">
        <f>IFERROR(
    _xlfn.XLOOKUP($H827,WEAP!$F:$F,WEAP!$B:$B),
    IF($I827="","",_xlfn.XLOOKUP($I827,WEAP!$G:$G,WEAP!$B:$B,""))
)</f>
        <v>Transmission Link from Withdrawal to South Coast Demand to SWP South Coast MakeU</v>
      </c>
      <c r="F827" s="4" t="str">
        <f>IFERROR(
    _xlfn.XLOOKUP($H827,WEAP!$F:$F,WEAP!$C:$C),
    IF($I827="","",_xlfn.XLOOKUP($I827,WEAP!$G:$G,WEAP!$C:$C,""))
)</f>
        <v>taf</v>
      </c>
      <c r="G827" s="4" t="str">
        <f>IFERROR(
    _xlfn.XLOOKUP($H827,WEAP!$F:$F,WEAP!$E:$E),
    IF($I827="","",_xlfn.XLOOKUP($I827,WEAP!$G:$G,WEAP!$E:$E,""))
)</f>
        <v>Transmission Link Flow</v>
      </c>
      <c r="H827" s="1" t="str">
        <f t="shared" si="24"/>
        <v>Transmission Link from Withdrawal to South Coast Demand to SWP South Coast MakeU</v>
      </c>
      <c r="I827" s="1" t="str">
        <f t="shared" si="25"/>
        <v/>
      </c>
    </row>
    <row r="828" spans="1:9" x14ac:dyDescent="0.25">
      <c r="B828" t="s">
        <v>4194</v>
      </c>
      <c r="C828" t="s">
        <v>3667</v>
      </c>
      <c r="D828" s="4">
        <f>IFERROR(
    _xlfn.XLOOKUP($H828,WEAP!$F:$F,WEAP!$A:$A),
    IF($I828="","",_xlfn.XLOOKUP($I828,WEAP!$G:$G,WEAP!$A:$A,""))
)</f>
        <v>13224</v>
      </c>
      <c r="E828" s="4" t="str">
        <f>IFERROR(
    _xlfn.XLOOKUP($H828,WEAP!$F:$F,WEAP!$B:$B),
    IF($I828="","",_xlfn.XLOOKUP($I828,WEAP!$G:$G,WEAP!$B:$B,""))
)</f>
        <v>Transmission Link from Withdrawal to South Coast Demand to SWP South Coast Artic</v>
      </c>
      <c r="F828" s="4" t="str">
        <f>IFERROR(
    _xlfn.XLOOKUP($H828,WEAP!$F:$F,WEAP!$C:$C),
    IF($I828="","",_xlfn.XLOOKUP($I828,WEAP!$G:$G,WEAP!$C:$C,""))
)</f>
        <v>taf</v>
      </c>
      <c r="G828" s="4" t="str">
        <f>IFERROR(
    _xlfn.XLOOKUP($H828,WEAP!$F:$F,WEAP!$E:$E),
    IF($I828="","",_xlfn.XLOOKUP($I828,WEAP!$G:$G,WEAP!$E:$E,""))
)</f>
        <v>Transmission Link Flow</v>
      </c>
      <c r="H828" s="1" t="str">
        <f t="shared" si="24"/>
        <v>Transmission Link from Withdrawal to South Coast Demand to SWP South Coast Artic</v>
      </c>
      <c r="I828" s="1" t="str">
        <f t="shared" si="25"/>
        <v/>
      </c>
    </row>
    <row r="829" spans="1:9" x14ac:dyDescent="0.25">
      <c r="A829" t="s">
        <v>7252</v>
      </c>
      <c r="B829" t="s">
        <v>7252</v>
      </c>
      <c r="C829" t="s">
        <v>3667</v>
      </c>
      <c r="D829" s="4" t="str">
        <f>IFERROR(
    _xlfn.XLOOKUP($H829,WEAP!$F:$F,WEAP!$A:$A),
    IF($I829="","",_xlfn.XLOOKUP($I829,WEAP!$G:$G,WEAP!$A:$A,""))
)</f>
        <v/>
      </c>
      <c r="E829" s="4" t="str">
        <f>IFERROR(
    _xlfn.XLOOKUP($H829,WEAP!$F:$F,WEAP!$B:$B),
    IF($I829="","",_xlfn.XLOOKUP($I829,WEAP!$G:$G,WEAP!$B:$B,""))
)</f>
        <v/>
      </c>
      <c r="F829" s="4" t="str">
        <f>IFERROR(
    _xlfn.XLOOKUP($H829,WEAP!$F:$F,WEAP!$C:$C),
    IF($I829="","",_xlfn.XLOOKUP($I829,WEAP!$G:$G,WEAP!$C:$C,""))
)</f>
        <v/>
      </c>
      <c r="G829" s="4" t="str">
        <f>IFERROR(
    _xlfn.XLOOKUP($H829,WEAP!$F:$F,WEAP!$E:$E),
    IF($I829="","",_xlfn.XLOOKUP($I829,WEAP!$G:$G,WEAP!$E:$E,""))
)</f>
        <v/>
      </c>
      <c r="H829" s="1" t="str">
        <f t="shared" si="24"/>
        <v>SWP Canal Losses</v>
      </c>
      <c r="I829" s="1" t="str">
        <f t="shared" si="25"/>
        <v/>
      </c>
    </row>
    <row r="830" spans="1:9" x14ac:dyDescent="0.25">
      <c r="B830" t="s">
        <v>4006</v>
      </c>
      <c r="C830" t="s">
        <v>3667</v>
      </c>
      <c r="D830" s="4">
        <f>IFERROR(
    _xlfn.XLOOKUP($H830,WEAP!$F:$F,WEAP!$A:$A),
    IF($I830="","",_xlfn.XLOOKUP($I830,WEAP!$G:$G,WEAP!$A:$A,""))
)</f>
        <v>11895</v>
      </c>
      <c r="E830" s="4" t="str">
        <f>IFERROR(
    _xlfn.XLOOKUP($H830,WEAP!$F:$F,WEAP!$B:$B),
    IF($I830="","",_xlfn.XLOOKUP($I830,WEAP!$G:$G,WEAP!$B:$B,""))
)</f>
        <v>Transmission Link from CA R1 to R2 to SWP CA Losses R1 to R2</v>
      </c>
      <c r="F830" s="4" t="str">
        <f>IFERROR(
    _xlfn.XLOOKUP($H830,WEAP!$F:$F,WEAP!$C:$C),
    IF($I830="","",_xlfn.XLOOKUP($I830,WEAP!$G:$G,WEAP!$C:$C,""))
)</f>
        <v>taf</v>
      </c>
      <c r="G830" s="4" t="str">
        <f>IFERROR(
    _xlfn.XLOOKUP($H830,WEAP!$F:$F,WEAP!$E:$E),
    IF($I830="","",_xlfn.XLOOKUP($I830,WEAP!$G:$G,WEAP!$E:$E,""))
)</f>
        <v>Transmission Link Flow</v>
      </c>
      <c r="H830" s="1" t="str">
        <f t="shared" si="24"/>
        <v>Transmission Link from CA R1 to R2 to SWP CA Losses R1 to R2</v>
      </c>
      <c r="I830" s="1" t="str">
        <f t="shared" si="25"/>
        <v/>
      </c>
    </row>
    <row r="831" spans="1:9" x14ac:dyDescent="0.25">
      <c r="B831" t="s">
        <v>4009</v>
      </c>
      <c r="C831" t="s">
        <v>3667</v>
      </c>
      <c r="D831" s="4">
        <f>IFERROR(
    _xlfn.XLOOKUP($H831,WEAP!$F:$F,WEAP!$A:$A),
    IF($I831="","",_xlfn.XLOOKUP($I831,WEAP!$G:$G,WEAP!$A:$A,""))
)</f>
        <v>11933</v>
      </c>
      <c r="E831" s="4" t="str">
        <f>IFERROR(
    _xlfn.XLOOKUP($H831,WEAP!$F:$F,WEAP!$B:$B),
    IF($I831="","",_xlfn.XLOOKUP($I831,WEAP!$G:$G,WEAP!$B:$B,""))
)</f>
        <v>Transmission Link from CA R8 to 18A to SWP CA Losses South R8C to R18A</v>
      </c>
      <c r="F831" s="4" t="str">
        <f>IFERROR(
    _xlfn.XLOOKUP($H831,WEAP!$F:$F,WEAP!$C:$C),
    IF($I831="","",_xlfn.XLOOKUP($I831,WEAP!$G:$G,WEAP!$C:$C,""))
)</f>
        <v>taf</v>
      </c>
      <c r="G831" s="4" t="str">
        <f>IFERROR(
    _xlfn.XLOOKUP($H831,WEAP!$F:$F,WEAP!$E:$E),
    IF($I831="","",_xlfn.XLOOKUP($I831,WEAP!$G:$G,WEAP!$E:$E,""))
)</f>
        <v>Transmission Link Flow</v>
      </c>
      <c r="H831" s="1" t="str">
        <f t="shared" si="24"/>
        <v>Transmission Link from CA R8 to 18A to SWP CA Losses South R8C to R18A</v>
      </c>
      <c r="I831" s="1" t="str">
        <f t="shared" si="25"/>
        <v/>
      </c>
    </row>
    <row r="832" spans="1:9" x14ac:dyDescent="0.25">
      <c r="B832" t="s">
        <v>4128</v>
      </c>
      <c r="C832" t="s">
        <v>3667</v>
      </c>
      <c r="D832" s="4">
        <f>IFERROR(
    _xlfn.XLOOKUP($H832,WEAP!$F:$F,WEAP!$A:$A),
    IF($I832="","",_xlfn.XLOOKUP($I832,WEAP!$G:$G,WEAP!$A:$A,""))
)</f>
        <v>12776</v>
      </c>
      <c r="E832" s="4" t="str">
        <f>IFERROR(
    _xlfn.XLOOKUP($H832,WEAP!$F:$F,WEAP!$B:$B),
    IF($I832="","",_xlfn.XLOOKUP($I832,WEAP!$G:$G,WEAP!$B:$B,""))
)</f>
        <v>Transmission Link from SBA to SWP SBA Losses</v>
      </c>
      <c r="F832" s="4" t="str">
        <f>IFERROR(
    _xlfn.XLOOKUP($H832,WEAP!$F:$F,WEAP!$C:$C),
    IF($I832="","",_xlfn.XLOOKUP($I832,WEAP!$G:$G,WEAP!$C:$C,""))
)</f>
        <v>taf</v>
      </c>
      <c r="G832" s="4" t="str">
        <f>IFERROR(
    _xlfn.XLOOKUP($H832,WEAP!$F:$F,WEAP!$E:$E),
    IF($I832="","",_xlfn.XLOOKUP($I832,WEAP!$G:$G,WEAP!$E:$E,""))
)</f>
        <v>Transmission Link Flow</v>
      </c>
      <c r="H832" s="1" t="str">
        <f t="shared" si="24"/>
        <v>Transmission Link from SBA to SWP SBA Losses</v>
      </c>
      <c r="I832" s="1" t="str">
        <f t="shared" si="25"/>
        <v/>
      </c>
    </row>
    <row r="833" spans="1:9" x14ac:dyDescent="0.25">
      <c r="B833" t="s">
        <v>4133</v>
      </c>
      <c r="C833" t="s">
        <v>3667</v>
      </c>
      <c r="D833" s="4">
        <f>IFERROR(
    _xlfn.XLOOKUP($H833,WEAP!$F:$F,WEAP!$A:$A),
    IF($I833="","",_xlfn.XLOOKUP($I833,WEAP!$G:$G,WEAP!$A:$A,""))
)</f>
        <v>12850</v>
      </c>
      <c r="E833" s="4" t="str">
        <f>IFERROR(
    _xlfn.XLOOKUP($H833,WEAP!$F:$F,WEAP!$B:$B),
    IF($I833="","",_xlfn.XLOOKUP($I833,WEAP!$G:$G,WEAP!$B:$B,""))
)</f>
        <v>Transmission Link from SWP San Luis Canal to SWP San Luis Canal Losses R3 to R7</v>
      </c>
      <c r="F833" s="4" t="str">
        <f>IFERROR(
    _xlfn.XLOOKUP($H833,WEAP!$F:$F,WEAP!$C:$C),
    IF($I833="","",_xlfn.XLOOKUP($I833,WEAP!$G:$G,WEAP!$C:$C,""))
)</f>
        <v>taf</v>
      </c>
      <c r="G833" s="4" t="str">
        <f>IFERROR(
    _xlfn.XLOOKUP($H833,WEAP!$F:$F,WEAP!$E:$E),
    IF($I833="","",_xlfn.XLOOKUP($I833,WEAP!$G:$G,WEAP!$E:$E,""))
)</f>
        <v>Transmission Link Flow</v>
      </c>
      <c r="H833" s="1" t="str">
        <f t="shared" si="24"/>
        <v>Transmission Link from SWP San Luis Canal to SWP San Luis Canal Losses R3 to R7</v>
      </c>
      <c r="I833" s="1" t="str">
        <f t="shared" si="25"/>
        <v/>
      </c>
    </row>
    <row r="834" spans="1:9" x14ac:dyDescent="0.25">
      <c r="B834" t="s">
        <v>4195</v>
      </c>
      <c r="C834" t="s">
        <v>3667</v>
      </c>
      <c r="D834" s="4">
        <f>IFERROR(
    _xlfn.XLOOKUP($H834,WEAP!$F:$F,WEAP!$A:$A),
    IF($I834="","",_xlfn.XLOOKUP($I834,WEAP!$G:$G,WEAP!$A:$A,""))
)</f>
        <v>12839</v>
      </c>
      <c r="E834" s="4" t="str">
        <f>IFERROR(
    _xlfn.XLOOKUP($H834,WEAP!$F:$F,WEAP!$B:$B),
    IF($I834="","",_xlfn.XLOOKUP($I834,WEAP!$G:$G,WEAP!$B:$B,""))
)</f>
        <v>Transmission Link from Withdrawal to South Coast Demand to SWP South Coast Losse</v>
      </c>
      <c r="F834" s="4" t="str">
        <f>IFERROR(
    _xlfn.XLOOKUP($H834,WEAP!$F:$F,WEAP!$C:$C),
    IF($I834="","",_xlfn.XLOOKUP($I834,WEAP!$G:$G,WEAP!$C:$C,""))
)</f>
        <v>taf</v>
      </c>
      <c r="G834" s="4" t="str">
        <f>IFERROR(
    _xlfn.XLOOKUP($H834,WEAP!$F:$F,WEAP!$E:$E),
    IF($I834="","",_xlfn.XLOOKUP($I834,WEAP!$G:$G,WEAP!$E:$E,""))
)</f>
        <v>Transmission Link Flow</v>
      </c>
      <c r="H834" s="1" t="str">
        <f t="shared" si="24"/>
        <v>Transmission Link from Withdrawal to South Coast Demand to SWP South Coast Losse</v>
      </c>
      <c r="I834" s="1" t="str">
        <f t="shared" si="25"/>
        <v/>
      </c>
    </row>
    <row r="835" spans="1:9" x14ac:dyDescent="0.25">
      <c r="B835" t="s">
        <v>4107</v>
      </c>
      <c r="C835" t="s">
        <v>3667</v>
      </c>
      <c r="D835" s="4">
        <f>IFERROR(
    _xlfn.XLOOKUP($H835,WEAP!$F:$F,WEAP!$A:$A),
    IF($I835="","",_xlfn.XLOOKUP($I835,WEAP!$G:$G,WEAP!$A:$A,""))
)</f>
        <v>13226</v>
      </c>
      <c r="E835" s="4" t="str">
        <f>IFERROR(
    _xlfn.XLOOKUP($H835,WEAP!$F:$F,WEAP!$B:$B),
    IF($I835="","",_xlfn.XLOOKUP($I835,WEAP!$G:$G,WEAP!$B:$B,""))
)</f>
        <v>Transmission Link from North Bay Aqueduct CM 027a to U_NAPA_PU_A21</v>
      </c>
      <c r="F835" s="4" t="str">
        <f>IFERROR(
    _xlfn.XLOOKUP($H835,WEAP!$F:$F,WEAP!$C:$C),
    IF($I835="","",_xlfn.XLOOKUP($I835,WEAP!$G:$G,WEAP!$C:$C,""))
)</f>
        <v>taf</v>
      </c>
      <c r="G835" s="4" t="str">
        <f>IFERROR(
    _xlfn.XLOOKUP($H835,WEAP!$F:$F,WEAP!$E:$E),
    IF($I835="","",_xlfn.XLOOKUP($I835,WEAP!$G:$G,WEAP!$E:$E,""))
)</f>
        <v>Transmission Link Flow</v>
      </c>
      <c r="H835" s="1" t="str">
        <f t="shared" ref="H835:H898" si="26">IFERROR(
    _xlfn.LET(
        _xlpm.txt,TRIM(B835),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B835
)</f>
        <v>Transmission Link from North Bay Aqueduct CM 027a to U_NAPA_PU_A21</v>
      </c>
      <c r="I835" s="1" t="str">
        <f t="shared" ref="I835:I898" si="27">IFERROR(
    _xlfn.LET(
        _xlpm.txt,B835,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836" spans="1:9" x14ac:dyDescent="0.25">
      <c r="B836" t="s">
        <v>4127</v>
      </c>
      <c r="C836" t="s">
        <v>3667</v>
      </c>
      <c r="D836" s="4">
        <f>IFERROR(
    _xlfn.XLOOKUP($H836,WEAP!$F:$F,WEAP!$A:$A),
    IF($I836="","",_xlfn.XLOOKUP($I836,WEAP!$G:$G,WEAP!$A:$A,""))
)</f>
        <v>13220</v>
      </c>
      <c r="E836" s="4" t="str">
        <f>IFERROR(
    _xlfn.XLOOKUP($H836,WEAP!$F:$F,WEAP!$B:$B),
    IF($I836="","",_xlfn.XLOOKUP($I836,WEAP!$G:$G,WEAP!$B:$B,""))
)</f>
        <v>Transmission Link from SBA to SWP SBA Article 21</v>
      </c>
      <c r="F836" s="4" t="str">
        <f>IFERROR(
    _xlfn.XLOOKUP($H836,WEAP!$F:$F,WEAP!$C:$C),
    IF($I836="","",_xlfn.XLOOKUP($I836,WEAP!$G:$G,WEAP!$C:$C,""))
)</f>
        <v>taf</v>
      </c>
      <c r="G836" s="4" t="str">
        <f>IFERROR(
    _xlfn.XLOOKUP($H836,WEAP!$F:$F,WEAP!$E:$E),
    IF($I836="","",_xlfn.XLOOKUP($I836,WEAP!$G:$G,WEAP!$E:$E,""))
)</f>
        <v>Transmission Link Flow</v>
      </c>
      <c r="H836" s="1" t="str">
        <f t="shared" si="26"/>
        <v>Transmission Link from SBA to SWP SBA Article 21</v>
      </c>
      <c r="I836" s="1" t="str">
        <f t="shared" si="27"/>
        <v/>
      </c>
    </row>
    <row r="837" spans="1:9" x14ac:dyDescent="0.25">
      <c r="B837" t="s">
        <v>4010</v>
      </c>
      <c r="C837" t="s">
        <v>3667</v>
      </c>
      <c r="D837" s="4">
        <f>IFERROR(
    _xlfn.XLOOKUP($H837,WEAP!$F:$F,WEAP!$A:$A),
    IF($I837="","",_xlfn.XLOOKUP($I837,WEAP!$G:$G,WEAP!$A:$A,""))
)</f>
        <v>13222</v>
      </c>
      <c r="E837" s="4" t="str">
        <f>IFERROR(
    _xlfn.XLOOKUP($H837,WEAP!$F:$F,WEAP!$B:$B),
    IF($I837="","",_xlfn.XLOOKUP($I837,WEAP!$G:$G,WEAP!$B:$B,""))
)</f>
        <v>Transmission Link from CA R8 to 18A to SWP CentralCoastTulare Article 21</v>
      </c>
      <c r="F837" s="4" t="str">
        <f>IFERROR(
    _xlfn.XLOOKUP($H837,WEAP!$F:$F,WEAP!$C:$C),
    IF($I837="","",_xlfn.XLOOKUP($I837,WEAP!$G:$G,WEAP!$C:$C,""))
)</f>
        <v>taf</v>
      </c>
      <c r="G837" s="4" t="str">
        <f>IFERROR(
    _xlfn.XLOOKUP($H837,WEAP!$F:$F,WEAP!$E:$E),
    IF($I837="","",_xlfn.XLOOKUP($I837,WEAP!$G:$G,WEAP!$E:$E,""))
)</f>
        <v>Transmission Link Flow</v>
      </c>
      <c r="H837" s="1" t="str">
        <f t="shared" si="26"/>
        <v>Transmission Link from CA R8 to 18A to SWP CentralCoastTulare Article 21</v>
      </c>
      <c r="I837" s="1" t="str">
        <f t="shared" si="27"/>
        <v/>
      </c>
    </row>
    <row r="838" spans="1:9" x14ac:dyDescent="0.25">
      <c r="B838" t="s">
        <v>4194</v>
      </c>
      <c r="C838" t="s">
        <v>3667</v>
      </c>
      <c r="D838" s="4">
        <f>IFERROR(
    _xlfn.XLOOKUP($H838,WEAP!$F:$F,WEAP!$A:$A),
    IF($I838="","",_xlfn.XLOOKUP($I838,WEAP!$G:$G,WEAP!$A:$A,""))
)</f>
        <v>13224</v>
      </c>
      <c r="E838" s="4" t="str">
        <f>IFERROR(
    _xlfn.XLOOKUP($H838,WEAP!$F:$F,WEAP!$B:$B),
    IF($I838="","",_xlfn.XLOOKUP($I838,WEAP!$G:$G,WEAP!$B:$B,""))
)</f>
        <v>Transmission Link from Withdrawal to South Coast Demand to SWP South Coast Artic</v>
      </c>
      <c r="F838" s="4" t="str">
        <f>IFERROR(
    _xlfn.XLOOKUP($H838,WEAP!$F:$F,WEAP!$C:$C),
    IF($I838="","",_xlfn.XLOOKUP($I838,WEAP!$G:$G,WEAP!$C:$C,""))
)</f>
        <v>taf</v>
      </c>
      <c r="G838" s="4" t="str">
        <f>IFERROR(
    _xlfn.XLOOKUP($H838,WEAP!$F:$F,WEAP!$E:$E),
    IF($I838="","",_xlfn.XLOOKUP($I838,WEAP!$G:$G,WEAP!$E:$E,""))
)</f>
        <v>Transmission Link Flow</v>
      </c>
      <c r="H838" s="1" t="str">
        <f t="shared" si="26"/>
        <v>Transmission Link from Withdrawal to South Coast Demand to SWP South Coast Artic</v>
      </c>
      <c r="I838" s="1" t="str">
        <f t="shared" si="27"/>
        <v/>
      </c>
    </row>
    <row r="839" spans="1:9" x14ac:dyDescent="0.25">
      <c r="A839" t="s">
        <v>7888</v>
      </c>
      <c r="B839" t="s">
        <v>7253</v>
      </c>
      <c r="C839" t="s">
        <v>3667</v>
      </c>
      <c r="D839" s="4" t="str">
        <f>IFERROR(
    _xlfn.XLOOKUP($H839,WEAP!$F:$F,WEAP!$A:$A),
    IF($I839="","",_xlfn.XLOOKUP($I839,WEAP!$G:$G,WEAP!$A:$A,""))
)</f>
        <v/>
      </c>
      <c r="E839" s="4" t="str">
        <f>IFERROR(
    _xlfn.XLOOKUP($H839,WEAP!$F:$F,WEAP!$B:$B),
    IF($I839="","",_xlfn.XLOOKUP($I839,WEAP!$G:$G,WEAP!$B:$B,""))
)</f>
        <v/>
      </c>
      <c r="F839" s="4" t="str">
        <f>IFERROR(
    _xlfn.XLOOKUP($H839,WEAP!$F:$F,WEAP!$C:$C),
    IF($I839="","",_xlfn.XLOOKUP($I839,WEAP!$G:$G,WEAP!$C:$C,""))
)</f>
        <v/>
      </c>
      <c r="G839" s="4" t="str">
        <f>IFERROR(
    _xlfn.XLOOKUP($H839,WEAP!$F:$F,WEAP!$E:$E),
    IF($I839="","",_xlfn.XLOOKUP($I839,WEAP!$G:$G,WEAP!$E:$E,""))
)</f>
        <v/>
      </c>
      <c r="H839" s="1" t="str">
        <f t="shared" si="26"/>
        <v>Total SWP SOD Table A Deliveries</v>
      </c>
      <c r="I839" s="1" t="str">
        <f t="shared" si="27"/>
        <v/>
      </c>
    </row>
    <row r="840" spans="1:9" x14ac:dyDescent="0.25">
      <c r="A840" t="s">
        <v>7889</v>
      </c>
      <c r="B840" t="s">
        <v>7889</v>
      </c>
      <c r="C840" t="s">
        <v>3667</v>
      </c>
      <c r="D840" s="4" t="str">
        <f>IFERROR(
    _xlfn.XLOOKUP($H840,WEAP!$F:$F,WEAP!$A:$A),
    IF($I840="","",_xlfn.XLOOKUP($I840,WEAP!$G:$G,WEAP!$A:$A,""))
)</f>
        <v/>
      </c>
      <c r="E840" s="4" t="str">
        <f>IFERROR(
    _xlfn.XLOOKUP($H840,WEAP!$F:$F,WEAP!$B:$B),
    IF($I840="","",_xlfn.XLOOKUP($I840,WEAP!$G:$G,WEAP!$B:$B,""))
)</f>
        <v/>
      </c>
      <c r="F840" s="4" t="str">
        <f>IFERROR(
    _xlfn.XLOOKUP($H840,WEAP!$F:$F,WEAP!$C:$C),
    IF($I840="","",_xlfn.XLOOKUP($I840,WEAP!$G:$G,WEAP!$C:$C,""))
)</f>
        <v/>
      </c>
      <c r="G840" s="4" t="str">
        <f>IFERROR(
    _xlfn.XLOOKUP($H840,WEAP!$F:$F,WEAP!$E:$E),
    IF($I840="","",_xlfn.XLOOKUP($I840,WEAP!$G:$G,WEAP!$E:$E,""))
)</f>
        <v/>
      </c>
      <c r="H840" s="1" t="str">
        <f t="shared" si="26"/>
        <v>Total SWP SOD Article 56 Deliveries</v>
      </c>
      <c r="I840" s="1" t="str">
        <f t="shared" si="27"/>
        <v/>
      </c>
    </row>
    <row r="841" spans="1:9" x14ac:dyDescent="0.25">
      <c r="A841" t="s">
        <v>7890</v>
      </c>
      <c r="B841" t="s">
        <v>7890</v>
      </c>
      <c r="C841" t="s">
        <v>3667</v>
      </c>
      <c r="D841" s="4" t="str">
        <f>IFERROR(
    _xlfn.XLOOKUP($H841,WEAP!$F:$F,WEAP!$A:$A),
    IF($I841="","",_xlfn.XLOOKUP($I841,WEAP!$G:$G,WEAP!$A:$A,""))
)</f>
        <v/>
      </c>
      <c r="E841" s="4" t="str">
        <f>IFERROR(
    _xlfn.XLOOKUP($H841,WEAP!$F:$F,WEAP!$B:$B),
    IF($I841="","",_xlfn.XLOOKUP($I841,WEAP!$G:$G,WEAP!$B:$B,""))
)</f>
        <v/>
      </c>
      <c r="F841" s="4" t="str">
        <f>IFERROR(
    _xlfn.XLOOKUP($H841,WEAP!$F:$F,WEAP!$C:$C),
    IF($I841="","",_xlfn.XLOOKUP($I841,WEAP!$G:$G,WEAP!$C:$C,""))
)</f>
        <v/>
      </c>
      <c r="G841" s="4" t="str">
        <f>IFERROR(
    _xlfn.XLOOKUP($H841,WEAP!$F:$F,WEAP!$E:$E),
    IF($I841="","",_xlfn.XLOOKUP($I841,WEAP!$G:$G,WEAP!$E:$E,""))
)</f>
        <v/>
      </c>
      <c r="H841" s="1" t="str">
        <f t="shared" si="26"/>
        <v>Total SWP SOD Article 21 Deliveries</v>
      </c>
      <c r="I841" s="1" t="str">
        <f t="shared" si="27"/>
        <v/>
      </c>
    </row>
    <row r="842" spans="1:9" x14ac:dyDescent="0.25">
      <c r="A842" t="s">
        <v>7891</v>
      </c>
      <c r="B842" t="s">
        <v>7891</v>
      </c>
      <c r="C842" t="s">
        <v>3667</v>
      </c>
      <c r="D842" s="4" t="str">
        <f>IFERROR(
    _xlfn.XLOOKUP($H842,WEAP!$F:$F,WEAP!$A:$A),
    IF($I842="","",_xlfn.XLOOKUP($I842,WEAP!$G:$G,WEAP!$A:$A,""))
)</f>
        <v/>
      </c>
      <c r="E842" s="4" t="str">
        <f>IFERROR(
    _xlfn.XLOOKUP($H842,WEAP!$F:$F,WEAP!$B:$B),
    IF($I842="","",_xlfn.XLOOKUP($I842,WEAP!$G:$G,WEAP!$B:$B,""))
)</f>
        <v/>
      </c>
      <c r="F842" s="4" t="str">
        <f>IFERROR(
    _xlfn.XLOOKUP($H842,WEAP!$F:$F,WEAP!$C:$C),
    IF($I842="","",_xlfn.XLOOKUP($I842,WEAP!$G:$G,WEAP!$C:$C,""))
)</f>
        <v/>
      </c>
      <c r="G842" s="4" t="str">
        <f>IFERROR(
    _xlfn.XLOOKUP($H842,WEAP!$F:$F,WEAP!$E:$E),
    IF($I842="","",_xlfn.XLOOKUP($I842,WEAP!$G:$G,WEAP!$E:$E,""))
)</f>
        <v/>
      </c>
      <c r="H842" s="1" t="str">
        <f t="shared" si="26"/>
        <v>Total SWP SOD Deliveries exc Article 21</v>
      </c>
      <c r="I842" s="1" t="str">
        <f t="shared" si="27"/>
        <v/>
      </c>
    </row>
    <row r="843" spans="1:9" x14ac:dyDescent="0.25">
      <c r="A843" t="s">
        <v>7254</v>
      </c>
      <c r="B843" t="s">
        <v>7254</v>
      </c>
      <c r="C843" t="s">
        <v>3667</v>
      </c>
      <c r="D843" s="4" t="str">
        <f>IFERROR(
    _xlfn.XLOOKUP($H843,WEAP!$F:$F,WEAP!$A:$A),
    IF($I843="","",_xlfn.XLOOKUP($I843,WEAP!$G:$G,WEAP!$A:$A,""))
)</f>
        <v/>
      </c>
      <c r="E843" s="4" t="str">
        <f>IFERROR(
    _xlfn.XLOOKUP($H843,WEAP!$F:$F,WEAP!$B:$B),
    IF($I843="","",_xlfn.XLOOKUP($I843,WEAP!$G:$G,WEAP!$B:$B,""))
)</f>
        <v/>
      </c>
      <c r="F843" s="4" t="str">
        <f>IFERROR(
    _xlfn.XLOOKUP($H843,WEAP!$F:$F,WEAP!$C:$C),
    IF($I843="","",_xlfn.XLOOKUP($I843,WEAP!$G:$G,WEAP!$C:$C,""))
)</f>
        <v/>
      </c>
      <c r="G843" s="4" t="str">
        <f>IFERROR(
    _xlfn.XLOOKUP($H843,WEAP!$F:$F,WEAP!$E:$E),
    IF($I843="","",_xlfn.XLOOKUP($I843,WEAP!$G:$G,WEAP!$E:$E,""))
)</f>
        <v/>
      </c>
      <c r="H843" s="1" t="str">
        <f t="shared" si="26"/>
        <v>Total SWP SOD Deliveries inc Article 21</v>
      </c>
      <c r="I843" s="1" t="str">
        <f t="shared" si="27"/>
        <v/>
      </c>
    </row>
    <row r="844" spans="1:9" x14ac:dyDescent="0.25">
      <c r="A844" t="s">
        <v>7892</v>
      </c>
      <c r="B844" t="s">
        <v>7892</v>
      </c>
      <c r="C844" t="s">
        <v>3667</v>
      </c>
      <c r="D844" s="4" t="str">
        <f>IFERROR(
    _xlfn.XLOOKUP($H844,WEAP!$F:$F,WEAP!$A:$A),
    IF($I844="","",_xlfn.XLOOKUP($I844,WEAP!$G:$G,WEAP!$A:$A,""))
)</f>
        <v/>
      </c>
      <c r="E844" s="4" t="str">
        <f>IFERROR(
    _xlfn.XLOOKUP($H844,WEAP!$F:$F,WEAP!$B:$B),
    IF($I844="","",_xlfn.XLOOKUP($I844,WEAP!$G:$G,WEAP!$B:$B,""))
)</f>
        <v/>
      </c>
      <c r="F844" s="4" t="str">
        <f>IFERROR(
    _xlfn.XLOOKUP($H844,WEAP!$F:$F,WEAP!$C:$C),
    IF($I844="","",_xlfn.XLOOKUP($I844,WEAP!$G:$G,WEAP!$C:$C,""))
)</f>
        <v/>
      </c>
      <c r="G844" s="4" t="str">
        <f>IFERROR(
    _xlfn.XLOOKUP($H844,WEAP!$F:$F,WEAP!$E:$E),
    IF($I844="","",_xlfn.XLOOKUP($I844,WEAP!$G:$G,WEAP!$E:$E,""))
)</f>
        <v/>
      </c>
      <c r="H844" s="1" t="str">
        <f t="shared" si="26"/>
        <v>Total Urban Deliveries</v>
      </c>
      <c r="I844" s="1" t="str">
        <f t="shared" si="27"/>
        <v/>
      </c>
    </row>
    <row r="845" spans="1:9" x14ac:dyDescent="0.25">
      <c r="A845" t="s">
        <v>2178</v>
      </c>
      <c r="B845" t="s">
        <v>4189</v>
      </c>
      <c r="C845" t="s">
        <v>3667</v>
      </c>
      <c r="D845" s="4">
        <f>IFERROR(
    _xlfn.XLOOKUP($H845,WEAP!$F:$F,WEAP!$A:$A),
    IF($I845="","",_xlfn.XLOOKUP($I845,WEAP!$G:$G,WEAP!$A:$A,""))
)</f>
        <v>7464</v>
      </c>
      <c r="E845" s="4" t="str">
        <f>IFERROR(
    _xlfn.XLOOKUP($H845,WEAP!$F:$F,WEAP!$B:$B),
    IF($I845="","",_xlfn.XLOOKUP($I845,WEAP!$G:$G,WEAP!$B:$B,""))
)</f>
        <v>Transmission Link from Whiskeytown Reservoir to U_02_PU</v>
      </c>
      <c r="F845" s="4" t="str">
        <f>IFERROR(
    _xlfn.XLOOKUP($H845,WEAP!$F:$F,WEAP!$C:$C),
    IF($I845="","",_xlfn.XLOOKUP($I845,WEAP!$G:$G,WEAP!$C:$C,""))
)</f>
        <v>taf</v>
      </c>
      <c r="G845" s="4" t="str">
        <f>IFERROR(
    _xlfn.XLOOKUP($H845,WEAP!$F:$F,WEAP!$E:$E),
    IF($I845="","",_xlfn.XLOOKUP($I845,WEAP!$G:$G,WEAP!$E:$E,""))
)</f>
        <v>Transmission Link Flow</v>
      </c>
      <c r="H845" s="1" t="str">
        <f t="shared" si="26"/>
        <v>Transmission Link from Whiskeytown Reservoir to U_02_PU</v>
      </c>
      <c r="I845" s="1" t="str">
        <f t="shared" si="27"/>
        <v/>
      </c>
    </row>
    <row r="846" spans="1:9" x14ac:dyDescent="0.25">
      <c r="A846" t="s">
        <v>2185</v>
      </c>
      <c r="B846" t="s">
        <v>4025</v>
      </c>
      <c r="C846" t="s">
        <v>3667</v>
      </c>
      <c r="D846" s="4">
        <f>IFERROR(
    _xlfn.XLOOKUP($H846,WEAP!$F:$F,WEAP!$A:$A),
    IF($I846="","",_xlfn.XLOOKUP($I846,WEAP!$G:$G,WEAP!$A:$A,""))
)</f>
        <v>11545</v>
      </c>
      <c r="E846" s="4" t="str">
        <f>IFERROR(
    _xlfn.XLOOKUP($H846,WEAP!$F:$F,WEAP!$B:$B),
    IF($I846="","",_xlfn.XLOOKUP($I846,WEAP!$G:$G,WEAP!$B:$B,""))
)</f>
        <v>Transmission Link from Clear Creek WTP to U_02_PU</v>
      </c>
      <c r="F846" s="4" t="str">
        <f>IFERROR(
    _xlfn.XLOOKUP($H846,WEAP!$F:$F,WEAP!$C:$C),
    IF($I846="","",_xlfn.XLOOKUP($I846,WEAP!$G:$G,WEAP!$C:$C,""))
)</f>
        <v>taf</v>
      </c>
      <c r="G846" s="4" t="str">
        <f>IFERROR(
    _xlfn.XLOOKUP($H846,WEAP!$F:$F,WEAP!$E:$E),
    IF($I846="","",_xlfn.XLOOKUP($I846,WEAP!$G:$G,WEAP!$E:$E,""))
)</f>
        <v>Transmission Link Flow</v>
      </c>
      <c r="H846" s="1" t="str">
        <f t="shared" si="26"/>
        <v>Transmission Link from Clear Creek WTP to U_02_PU</v>
      </c>
      <c r="I846" s="1" t="str">
        <f t="shared" si="27"/>
        <v/>
      </c>
    </row>
    <row r="847" spans="1:9" x14ac:dyDescent="0.25">
      <c r="A847" t="s">
        <v>2180</v>
      </c>
      <c r="B847" t="s">
        <v>4190</v>
      </c>
      <c r="C847" t="s">
        <v>3667</v>
      </c>
      <c r="D847" s="4">
        <f>IFERROR(
    _xlfn.XLOOKUP($H847,WEAP!$F:$F,WEAP!$A:$A),
    IF($I847="","",_xlfn.XLOOKUP($I847,WEAP!$G:$G,WEAP!$A:$A,""))
)</f>
        <v>7478</v>
      </c>
      <c r="E847" s="4" t="str">
        <f>IFERROR(
    _xlfn.XLOOKUP($H847,WEAP!$F:$F,WEAP!$B:$B),
    IF($I847="","",_xlfn.XLOOKUP($I847,WEAP!$G:$G,WEAP!$B:$B,""))
)</f>
        <v>Transmission Link from Whiskeytown Reservoir to U_03_PU</v>
      </c>
      <c r="F847" s="4" t="str">
        <f>IFERROR(
    _xlfn.XLOOKUP($H847,WEAP!$F:$F,WEAP!$C:$C),
    IF($I847="","",_xlfn.XLOOKUP($I847,WEAP!$G:$G,WEAP!$C:$C,""))
)</f>
        <v>taf</v>
      </c>
      <c r="G847" s="4" t="str">
        <f>IFERROR(
    _xlfn.XLOOKUP($H847,WEAP!$F:$F,WEAP!$E:$E),
    IF($I847="","",_xlfn.XLOOKUP($I847,WEAP!$G:$G,WEAP!$E:$E,""))
)</f>
        <v>Transmission Link Flow</v>
      </c>
      <c r="H847" s="1" t="str">
        <f t="shared" si="26"/>
        <v>Transmission Link from Whiskeytown Reservoir to U_03_PU</v>
      </c>
      <c r="I847" s="1" t="str">
        <f t="shared" si="27"/>
        <v/>
      </c>
    </row>
    <row r="848" spans="1:9" x14ac:dyDescent="0.25">
      <c r="A848" t="s">
        <v>2132</v>
      </c>
      <c r="B848" t="s">
        <v>4165</v>
      </c>
      <c r="C848" t="s">
        <v>3667</v>
      </c>
      <c r="D848" s="4">
        <f>IFERROR(
    _xlfn.XLOOKUP($H848,WEAP!$F:$F,WEAP!$A:$A),
    IF($I848="","",_xlfn.XLOOKUP($I848,WEAP!$G:$G,WEAP!$A:$A,""))
)</f>
        <v>7476</v>
      </c>
      <c r="E848" s="4" t="str">
        <f>IFERROR(
    _xlfn.XLOOKUP($H848,WEAP!$F:$F,WEAP!$B:$B),
    IF($I848="","",_xlfn.XLOOKUP($I848,WEAP!$G:$G,WEAP!$B:$B,""))
)</f>
        <v>Transmission Link from Shasta Lake to U_03_PU</v>
      </c>
      <c r="F848" s="4" t="str">
        <f>IFERROR(
    _xlfn.XLOOKUP($H848,WEAP!$F:$F,WEAP!$C:$C),
    IF($I848="","",_xlfn.XLOOKUP($I848,WEAP!$G:$G,WEAP!$C:$C,""))
)</f>
        <v>taf</v>
      </c>
      <c r="G848" s="4" t="str">
        <f>IFERROR(
    _xlfn.XLOOKUP($H848,WEAP!$F:$F,WEAP!$E:$E),
    IF($I848="","",_xlfn.XLOOKUP($I848,WEAP!$G:$G,WEAP!$E:$E,""))
)</f>
        <v>Transmission Link Flow</v>
      </c>
      <c r="H848" s="1" t="str">
        <f t="shared" si="26"/>
        <v>Transmission Link from Shasta Lake to U_03_PU</v>
      </c>
      <c r="I848" s="1" t="str">
        <f t="shared" si="27"/>
        <v/>
      </c>
    </row>
    <row r="849" spans="1:9" x14ac:dyDescent="0.25">
      <c r="A849" t="s">
        <v>2126</v>
      </c>
      <c r="B849" t="s">
        <v>3966</v>
      </c>
      <c r="C849" t="s">
        <v>3667</v>
      </c>
      <c r="D849" s="4">
        <f>IFERROR(
    _xlfn.XLOOKUP($H849,WEAP!$F:$F,WEAP!$A:$A),
    IF($I849="","",_xlfn.XLOOKUP($I849,WEAP!$G:$G,WEAP!$A:$A,""))
)</f>
        <v>8459</v>
      </c>
      <c r="E849" s="4" t="str">
        <f>IFERROR(
    _xlfn.XLOOKUP($H849,WEAP!$F:$F,WEAP!$B:$B),
    IF($I849="","",_xlfn.XLOOKUP($I849,WEAP!$G:$G,WEAP!$B:$B,""))
)</f>
        <v>Foothill WTP   0 \ Headflow</v>
      </c>
      <c r="F849" s="4" t="str">
        <f>IFERROR(
    _xlfn.XLOOKUP($H849,WEAP!$F:$F,WEAP!$C:$C),
    IF($I849="","",_xlfn.XLOOKUP($I849,WEAP!$G:$G,WEAP!$C:$C,""))
)</f>
        <v>taf</v>
      </c>
      <c r="G849" s="4" t="str">
        <f>IFERROR(
    _xlfn.XLOOKUP($H849,WEAP!$F:$F,WEAP!$E:$E),
    IF($I849="","",_xlfn.XLOOKUP($I849,WEAP!$G:$G,WEAP!$E:$E,""))
)</f>
        <v>Streamflow (below node or reach listed)</v>
      </c>
      <c r="H849" s="1" t="str">
        <f t="shared" si="26"/>
        <v>Foothill WTP \ Headflow</v>
      </c>
      <c r="I849" s="1" t="str">
        <f t="shared" si="27"/>
        <v/>
      </c>
    </row>
    <row r="850" spans="1:9" x14ac:dyDescent="0.25">
      <c r="A850" t="s">
        <v>7735</v>
      </c>
      <c r="B850" t="s">
        <v>4001</v>
      </c>
      <c r="C850" t="s">
        <v>3667</v>
      </c>
      <c r="D850" s="4">
        <f>IFERROR(
    _xlfn.XLOOKUP($H850,WEAP!$F:$F,WEAP!$A:$A),
    IF($I850="","",_xlfn.XLOOKUP($I850,WEAP!$G:$G,WEAP!$A:$A,""))
)</f>
        <v>11548</v>
      </c>
      <c r="E850" s="4" t="str">
        <f>IFERROR(
    _xlfn.XLOOKUP($H850,WEAP!$F:$F,WEAP!$B:$B),
    IF($I850="","",_xlfn.XLOOKUP($I850,WEAP!$G:$G,WEAP!$B:$B,""))
)</f>
        <v>Transmission Link from Bella Vista Pipeline to U_03_PU</v>
      </c>
      <c r="F850" s="4" t="str">
        <f>IFERROR(
    _xlfn.XLOOKUP($H850,WEAP!$F:$F,WEAP!$C:$C),
    IF($I850="","",_xlfn.XLOOKUP($I850,WEAP!$G:$G,WEAP!$C:$C,""))
)</f>
        <v>taf</v>
      </c>
      <c r="G850" s="4" t="str">
        <f>IFERROR(
    _xlfn.XLOOKUP($H850,WEAP!$F:$F,WEAP!$E:$E),
    IF($I850="","",_xlfn.XLOOKUP($I850,WEAP!$G:$G,WEAP!$E:$E,""))
)</f>
        <v>Transmission Link Flow</v>
      </c>
      <c r="H850" s="1" t="str">
        <f t="shared" si="26"/>
        <v>Transmission Link from Bella Vista Pipeline to U_03_PU</v>
      </c>
      <c r="I850" s="1" t="str">
        <f t="shared" si="27"/>
        <v/>
      </c>
    </row>
    <row r="851" spans="1:9" x14ac:dyDescent="0.25">
      <c r="A851" t="s">
        <v>2092</v>
      </c>
      <c r="B851" t="s">
        <v>4140</v>
      </c>
      <c r="C851" t="s">
        <v>3667</v>
      </c>
      <c r="D851" s="4">
        <f>IFERROR(
    _xlfn.XLOOKUP($H851,WEAP!$F:$F,WEAP!$A:$A),
    IF($I851="","",_xlfn.XLOOKUP($I851,WEAP!$G:$G,WEAP!$A:$A,""))
)</f>
        <v>7608</v>
      </c>
      <c r="E851" s="4" t="str">
        <f>IFERROR(
    _xlfn.XLOOKUP($H851,WEAP!$F:$F,WEAP!$B:$B),
    IF($I851="","",_xlfn.XLOOKUP($I851,WEAP!$G:$G,WEAP!$B:$B,""))
)</f>
        <v>Transmission Link from Sacramento River RM 074 to U_20_25_NU</v>
      </c>
      <c r="F851" s="4" t="str">
        <f>IFERROR(
    _xlfn.XLOOKUP($H851,WEAP!$F:$F,WEAP!$C:$C),
    IF($I851="","",_xlfn.XLOOKUP($I851,WEAP!$G:$G,WEAP!$C:$C,""))
)</f>
        <v>taf</v>
      </c>
      <c r="G851" s="4" t="str">
        <f>IFERROR(
    _xlfn.XLOOKUP($H851,WEAP!$F:$F,WEAP!$E:$E),
    IF($I851="","",_xlfn.XLOOKUP($I851,WEAP!$G:$G,WEAP!$E:$E,""))
)</f>
        <v>Transmission Link Flow</v>
      </c>
      <c r="H851" s="1" t="str">
        <f t="shared" si="26"/>
        <v>Transmission Link from Sacramento River RM 074 to U_20_25_NU</v>
      </c>
      <c r="I851" s="1" t="str">
        <f t="shared" si="27"/>
        <v/>
      </c>
    </row>
    <row r="852" spans="1:9" x14ac:dyDescent="0.25">
      <c r="A852" t="s">
        <v>2090</v>
      </c>
      <c r="B852" t="s">
        <v>4138</v>
      </c>
      <c r="C852" t="s">
        <v>3667</v>
      </c>
      <c r="D852" s="4">
        <f>IFERROR(
    _xlfn.XLOOKUP($H852,WEAP!$F:$F,WEAP!$A:$A),
    IF($I852="","",_xlfn.XLOOKUP($I852,WEAP!$G:$G,WEAP!$A:$A,""))
)</f>
        <v>7647</v>
      </c>
      <c r="E852" s="4" t="str">
        <f>IFERROR(
    _xlfn.XLOOKUP($H852,WEAP!$F:$F,WEAP!$B:$B),
    IF($I852="","",_xlfn.XLOOKUP($I852,WEAP!$G:$G,WEAP!$B:$B,""))
)</f>
        <v>Transmission Link from Sacramento River RM 065 to U_21_PU</v>
      </c>
      <c r="F852" s="4" t="str">
        <f>IFERROR(
    _xlfn.XLOOKUP($H852,WEAP!$F:$F,WEAP!$C:$C),
    IF($I852="","",_xlfn.XLOOKUP($I852,WEAP!$G:$G,WEAP!$C:$C,""))
)</f>
        <v>taf</v>
      </c>
      <c r="G852" s="4" t="str">
        <f>IFERROR(
    _xlfn.XLOOKUP($H852,WEAP!$F:$F,WEAP!$E:$E),
    IF($I852="","",_xlfn.XLOOKUP($I852,WEAP!$G:$G,WEAP!$E:$E,""))
)</f>
        <v>Transmission Link Flow</v>
      </c>
      <c r="H852" s="1" t="str">
        <f t="shared" si="26"/>
        <v>Transmission Link from Sacramento River RM 065 to U_21_PU</v>
      </c>
      <c r="I852" s="1" t="str">
        <f t="shared" si="27"/>
        <v/>
      </c>
    </row>
    <row r="853" spans="1:9" x14ac:dyDescent="0.25">
      <c r="A853" t="s">
        <v>2089</v>
      </c>
      <c r="B853" t="s">
        <v>3979</v>
      </c>
      <c r="C853" t="s">
        <v>3667</v>
      </c>
      <c r="D853" s="4">
        <f>IFERROR(
    _xlfn.XLOOKUP($H853,WEAP!$F:$F,WEAP!$A:$A),
    IF($I853="","",_xlfn.XLOOKUP($I853,WEAP!$G:$G,WEAP!$A:$A,""))
)</f>
        <v>7748</v>
      </c>
      <c r="E853" s="4" t="str">
        <f>IFERROR(
    _xlfn.XLOOKUP($H853,WEAP!$F:$F,WEAP!$B:$B),
    IF($I853="","",_xlfn.XLOOKUP($I853,WEAP!$G:$G,WEAP!$B:$B,""))
)</f>
        <v>Sacramento River WTP   0 \ Headflow</v>
      </c>
      <c r="F853" s="4" t="str">
        <f>IFERROR(
    _xlfn.XLOOKUP($H853,WEAP!$F:$F,WEAP!$C:$C),
    IF($I853="","",_xlfn.XLOOKUP($I853,WEAP!$G:$G,WEAP!$C:$C,""))
)</f>
        <v>taf</v>
      </c>
      <c r="G853" s="4" t="str">
        <f>IFERROR(
    _xlfn.XLOOKUP($H853,WEAP!$F:$F,WEAP!$E:$E),
    IF($I853="","",_xlfn.XLOOKUP($I853,WEAP!$G:$G,WEAP!$E:$E,""))
)</f>
        <v>Streamflow (below node or reach listed)</v>
      </c>
      <c r="H853" s="1" t="str">
        <f t="shared" si="26"/>
        <v>Sacramento River WTP \ Headflow</v>
      </c>
      <c r="I853" s="1" t="str">
        <f t="shared" si="27"/>
        <v/>
      </c>
    </row>
    <row r="854" spans="1:9" x14ac:dyDescent="0.25">
      <c r="A854" t="s">
        <v>2088</v>
      </c>
      <c r="B854" t="s">
        <v>3967</v>
      </c>
      <c r="C854" t="s">
        <v>3667</v>
      </c>
      <c r="D854" s="4">
        <f>IFERROR(
    _xlfn.XLOOKUP($H854,WEAP!$F:$F,WEAP!$A:$A),
    IF($I854="","",_xlfn.XLOOKUP($I854,WEAP!$G:$G,WEAP!$A:$A,""))
)</f>
        <v>13077</v>
      </c>
      <c r="E854" s="4" t="str">
        <f>IFERROR(
    _xlfn.XLOOKUP($H854,WEAP!$F:$F,WEAP!$B:$B),
    IF($I854="","",_xlfn.XLOOKUP($I854,WEAP!$G:$G,WEAP!$B:$B,""))
)</f>
        <v>Freeport Pumping Plant   0 \ Headflow</v>
      </c>
      <c r="F854" s="4" t="str">
        <f>IFERROR(
    _xlfn.XLOOKUP($H854,WEAP!$F:$F,WEAP!$C:$C),
    IF($I854="","",_xlfn.XLOOKUP($I854,WEAP!$G:$G,WEAP!$C:$C,""))
)</f>
        <v>taf</v>
      </c>
      <c r="G854" s="4" t="str">
        <f>IFERROR(
    _xlfn.XLOOKUP($H854,WEAP!$F:$F,WEAP!$E:$E),
    IF($I854="","",_xlfn.XLOOKUP($I854,WEAP!$G:$G,WEAP!$E:$E,""))
)</f>
        <v>Streamflow (below node or reach listed)</v>
      </c>
      <c r="H854" s="1" t="str">
        <f t="shared" si="26"/>
        <v>Freeport Pumping Plant \ Headflow</v>
      </c>
      <c r="I854" s="1" t="str">
        <f t="shared" si="27"/>
        <v/>
      </c>
    </row>
    <row r="855" spans="1:9" x14ac:dyDescent="0.25">
      <c r="A855" t="s">
        <v>7893</v>
      </c>
      <c r="B855" t="s">
        <v>4167</v>
      </c>
      <c r="C855" t="s">
        <v>3667</v>
      </c>
      <c r="D855" s="4">
        <f>IFERROR(
    _xlfn.XLOOKUP($H855,WEAP!$F:$F,WEAP!$A:$A),
    IF($I855="","",_xlfn.XLOOKUP($I855,WEAP!$G:$G,WEAP!$A:$A,""))
)</f>
        <v>7697</v>
      </c>
      <c r="E855" s="4" t="str">
        <f>IFERROR(
    _xlfn.XLOOKUP($H855,WEAP!$F:$F,WEAP!$B:$B),
    IF($I855="","",_xlfn.XLOOKUP($I855,WEAP!$G:$G,WEAP!$B:$B,""))
)</f>
        <v>Transmission Link from South Canal CM 003 to U_24_NU2</v>
      </c>
      <c r="F855" s="4" t="str">
        <f>IFERROR(
    _xlfn.XLOOKUP($H855,WEAP!$F:$F,WEAP!$C:$C),
    IF($I855="","",_xlfn.XLOOKUP($I855,WEAP!$G:$G,WEAP!$C:$C,""))
)</f>
        <v>taf</v>
      </c>
      <c r="G855" s="4" t="str">
        <f>IFERROR(
    _xlfn.XLOOKUP($H855,WEAP!$F:$F,WEAP!$E:$E),
    IF($I855="","",_xlfn.XLOOKUP($I855,WEAP!$G:$G,WEAP!$E:$E,""))
)</f>
        <v>Transmission Link Flow</v>
      </c>
      <c r="H855" s="1" t="str">
        <f t="shared" si="26"/>
        <v>Transmission Link from South Canal CM 003 to U_24_NU2</v>
      </c>
      <c r="I855" s="1" t="str">
        <f t="shared" si="27"/>
        <v/>
      </c>
    </row>
    <row r="856" spans="1:9" x14ac:dyDescent="0.25">
      <c r="A856" t="s">
        <v>2190</v>
      </c>
      <c r="B856" t="s">
        <v>4093</v>
      </c>
      <c r="C856" t="s">
        <v>3667</v>
      </c>
      <c r="D856" s="4">
        <f>IFERROR(
    _xlfn.XLOOKUP($H856,WEAP!$F:$F,WEAP!$A:$A),
    IF($I856="","",_xlfn.XLOOKUP($I856,WEAP!$G:$G,WEAP!$A:$A,""))
)</f>
        <v>7551</v>
      </c>
      <c r="E856" s="4" t="str">
        <f>IFERROR(
    _xlfn.XLOOKUP($H856,WEAP!$F:$F,WEAP!$B:$B),
    IF($I856="","",_xlfn.XLOOKUP($I856,WEAP!$G:$G,WEAP!$B:$B,""))
)</f>
        <v>Transmission Link from Miners Ranch below Reservoir to U_12_13_NU1</v>
      </c>
      <c r="F856" s="4" t="str">
        <f>IFERROR(
    _xlfn.XLOOKUP($H856,WEAP!$F:$F,WEAP!$C:$C),
    IF($I856="","",_xlfn.XLOOKUP($I856,WEAP!$G:$G,WEAP!$C:$C,""))
)</f>
        <v>taf</v>
      </c>
      <c r="G856" s="4" t="str">
        <f>IFERROR(
    _xlfn.XLOOKUP($H856,WEAP!$F:$F,WEAP!$E:$E),
    IF($I856="","",_xlfn.XLOOKUP($I856,WEAP!$G:$G,WEAP!$E:$E,""))
)</f>
        <v>Transmission Link Flow</v>
      </c>
      <c r="H856" s="1" t="str">
        <f t="shared" si="26"/>
        <v>Transmission Link from Miners Ranch below Reservoir to U_12_13_NU1</v>
      </c>
      <c r="I856" s="1" t="str">
        <f t="shared" si="27"/>
        <v/>
      </c>
    </row>
    <row r="857" spans="1:9" x14ac:dyDescent="0.25">
      <c r="A857" t="s">
        <v>2057</v>
      </c>
      <c r="B857" t="s">
        <v>4094</v>
      </c>
      <c r="C857" t="s">
        <v>3667</v>
      </c>
      <c r="D857" s="4">
        <f>IFERROR(
    _xlfn.XLOOKUP($H857,WEAP!$F:$F,WEAP!$A:$A),
    IF($I857="","",_xlfn.XLOOKUP($I857,WEAP!$G:$G,WEAP!$A:$A,""))
)</f>
        <v>7556</v>
      </c>
      <c r="E857" s="4" t="str">
        <f>IFERROR(
    _xlfn.XLOOKUP($H857,WEAP!$F:$F,WEAP!$B:$B),
    IF($I857="","",_xlfn.XLOOKUP($I857,WEAP!$G:$G,WEAP!$B:$B,""))
)</f>
        <v>Transmission Link from Miners Ranch below Reservoir to U_12_13_NU2</v>
      </c>
      <c r="F857" s="4" t="str">
        <f>IFERROR(
    _xlfn.XLOOKUP($H857,WEAP!$F:$F,WEAP!$C:$C),
    IF($I857="","",_xlfn.XLOOKUP($I857,WEAP!$G:$G,WEAP!$C:$C,""))
)</f>
        <v>taf</v>
      </c>
      <c r="G857" s="4" t="str">
        <f>IFERROR(
    _xlfn.XLOOKUP($H857,WEAP!$F:$F,WEAP!$E:$E),
    IF($I857="","",_xlfn.XLOOKUP($I857,WEAP!$G:$G,WEAP!$E:$E,""))
)</f>
        <v>Transmission Link Flow</v>
      </c>
      <c r="H857" s="1" t="str">
        <f t="shared" si="26"/>
        <v>Transmission Link from Miners Ranch below Reservoir to U_12_13_NU2</v>
      </c>
      <c r="I857" s="1" t="str">
        <f t="shared" si="27"/>
        <v/>
      </c>
    </row>
    <row r="858" spans="1:9" x14ac:dyDescent="0.25">
      <c r="A858" t="s">
        <v>2163</v>
      </c>
      <c r="B858" t="s">
        <v>7894</v>
      </c>
      <c r="C858" t="s">
        <v>3667</v>
      </c>
      <c r="D858" s="4">
        <f>IFERROR(
    _xlfn.XLOOKUP($H858,WEAP!$F:$F,WEAP!$A:$A),
    IF($I858="","",_xlfn.XLOOKUP($I858,WEAP!$G:$G,WEAP!$A:$A,""))
)</f>
        <v>7538</v>
      </c>
      <c r="E858" s="4" t="str">
        <f>IFERROR(
    _xlfn.XLOOKUP($H858,WEAP!$F:$F,WEAP!$B:$B),
    IF($I858="","",_xlfn.XLOOKUP($I858,WEAP!$G:$G,WEAP!$B:$B,""))
)</f>
        <v>Transmission Link from Power Canal SWP water to U_11_NU1</v>
      </c>
      <c r="F858" s="4" t="str">
        <f>IFERROR(
    _xlfn.XLOOKUP($H858,WEAP!$F:$F,WEAP!$C:$C),
    IF($I858="","",_xlfn.XLOOKUP($I858,WEAP!$G:$G,WEAP!$C:$C,""))
)</f>
        <v>taf</v>
      </c>
      <c r="G858" s="4" t="str">
        <f>IFERROR(
    _xlfn.XLOOKUP($H858,WEAP!$F:$F,WEAP!$E:$E),
    IF($I858="","",_xlfn.XLOOKUP($I858,WEAP!$G:$G,WEAP!$E:$E,""))
)</f>
        <v>Transmission Link Flow</v>
      </c>
      <c r="H858" s="1" t="str">
        <f t="shared" si="26"/>
        <v>Transmission Link from Power Canal SWP Water to U_11_NU1</v>
      </c>
      <c r="I858" s="1" t="str">
        <f t="shared" si="27"/>
        <v/>
      </c>
    </row>
    <row r="859" spans="1:9" x14ac:dyDescent="0.25">
      <c r="A859" t="s">
        <v>2164</v>
      </c>
      <c r="B859" t="s">
        <v>7895</v>
      </c>
      <c r="C859" t="s">
        <v>3667</v>
      </c>
      <c r="D859" s="4">
        <f>IFERROR(
    _xlfn.XLOOKUP($H859,WEAP!$F:$F,WEAP!$A:$A),
    IF($I859="","",_xlfn.XLOOKUP($I859,WEAP!$G:$G,WEAP!$A:$A,""))
)</f>
        <v>7550</v>
      </c>
      <c r="E859" s="4" t="str">
        <f>IFERROR(
    _xlfn.XLOOKUP($H859,WEAP!$F:$F,WEAP!$B:$B),
    IF($I859="","",_xlfn.XLOOKUP($I859,WEAP!$G:$G,WEAP!$B:$B,""))
)</f>
        <v>Transmission Link from Power Canal SWP water to U_12_13_NU1</v>
      </c>
      <c r="F859" s="4" t="str">
        <f>IFERROR(
    _xlfn.XLOOKUP($H859,WEAP!$F:$F,WEAP!$C:$C),
    IF($I859="","",_xlfn.XLOOKUP($I859,WEAP!$G:$G,WEAP!$C:$C,""))
)</f>
        <v>taf</v>
      </c>
      <c r="G859" s="4" t="str">
        <f>IFERROR(
    _xlfn.XLOOKUP($H859,WEAP!$F:$F,WEAP!$E:$E),
    IF($I859="","",_xlfn.XLOOKUP($I859,WEAP!$G:$G,WEAP!$E:$E,""))
)</f>
        <v>Transmission Link Flow</v>
      </c>
      <c r="H859" s="1" t="str">
        <f t="shared" si="26"/>
        <v>Transmission Link from Power Canal SWP Water to U_12_13_NU1</v>
      </c>
      <c r="I859" s="1" t="str">
        <f t="shared" si="27"/>
        <v/>
      </c>
    </row>
    <row r="860" spans="1:9" x14ac:dyDescent="0.25">
      <c r="A860" t="s">
        <v>2018</v>
      </c>
      <c r="B860" t="s">
        <v>4053</v>
      </c>
      <c r="C860" t="s">
        <v>3667</v>
      </c>
      <c r="D860" s="4">
        <f>IFERROR(
    _xlfn.XLOOKUP($H860,WEAP!$F:$F,WEAP!$A:$A),
    IF($I860="","",_xlfn.XLOOKUP($I860,WEAP!$G:$G,WEAP!$A:$A,""))
)</f>
        <v>7595</v>
      </c>
      <c r="E860" s="4" t="str">
        <f>IFERROR(
    _xlfn.XLOOKUP($H860,WEAP!$F:$F,WEAP!$B:$B),
    IF($I860="","",_xlfn.XLOOKUP($I860,WEAP!$G:$G,WEAP!$B:$B,""))
)</f>
        <v>Transmission Link from Feather River RM 031 to U_16_PU</v>
      </c>
      <c r="F860" s="4" t="str">
        <f>IFERROR(
    _xlfn.XLOOKUP($H860,WEAP!$F:$F,WEAP!$C:$C),
    IF($I860="","",_xlfn.XLOOKUP($I860,WEAP!$G:$G,WEAP!$C:$C,""))
)</f>
        <v>taf</v>
      </c>
      <c r="G860" s="4" t="str">
        <f>IFERROR(
    _xlfn.XLOOKUP($H860,WEAP!$F:$F,WEAP!$E:$E),
    IF($I860="","",_xlfn.XLOOKUP($I860,WEAP!$G:$G,WEAP!$E:$E,""))
)</f>
        <v>Transmission Link Flow</v>
      </c>
      <c r="H860" s="1" t="str">
        <f t="shared" si="26"/>
        <v>Transmission Link from Feather River RM 031 to U_16_PU</v>
      </c>
      <c r="I860" s="1" t="str">
        <f t="shared" si="27"/>
        <v/>
      </c>
    </row>
    <row r="861" spans="1:9" x14ac:dyDescent="0.25">
      <c r="A861" t="s">
        <v>2201</v>
      </c>
      <c r="B861" t="s">
        <v>4199</v>
      </c>
      <c r="C861" t="s">
        <v>3667</v>
      </c>
      <c r="D861" s="4">
        <f>IFERROR(
    _xlfn.XLOOKUP($H861,WEAP!$F:$F,WEAP!$A:$A),
    IF($I861="","",_xlfn.XLOOKUP($I861,WEAP!$G:$G,WEAP!$A:$A,""))
)</f>
        <v>7577</v>
      </c>
      <c r="E861" s="4" t="str">
        <f>IFERROR(
    _xlfn.XLOOKUP($H861,WEAP!$F:$F,WEAP!$B:$B),
    IF($I861="","",_xlfn.XLOOKUP($I861,WEAP!$G:$G,WEAP!$B:$B,""))
)</f>
        <v>Transmission Link from Yuba River RM 003 to U_14_15N_NU</v>
      </c>
      <c r="F861" s="4" t="str">
        <f>IFERROR(
    _xlfn.XLOOKUP($H861,WEAP!$F:$F,WEAP!$C:$C),
    IF($I861="","",_xlfn.XLOOKUP($I861,WEAP!$G:$G,WEAP!$C:$C,""))
)</f>
        <v>taf</v>
      </c>
      <c r="G861" s="4" t="str">
        <f>IFERROR(
    _xlfn.XLOOKUP($H861,WEAP!$F:$F,WEAP!$E:$E),
    IF($I861="","",_xlfn.XLOOKUP($I861,WEAP!$G:$G,WEAP!$E:$E,""))
)</f>
        <v>Transmission Link Flow</v>
      </c>
      <c r="H861" s="1" t="str">
        <f t="shared" si="26"/>
        <v>Transmission Link from Yuba River RM 003 to U_14_15N_NU</v>
      </c>
      <c r="I861" s="1" t="str">
        <f t="shared" si="27"/>
        <v/>
      </c>
    </row>
    <row r="862" spans="1:9" x14ac:dyDescent="0.25">
      <c r="A862" t="s">
        <v>7896</v>
      </c>
      <c r="B862" t="s">
        <v>4079</v>
      </c>
      <c r="C862" t="s">
        <v>3667</v>
      </c>
      <c r="D862" s="4">
        <f>IFERROR(
    _xlfn.XLOOKUP($H862,WEAP!$F:$F,WEAP!$A:$A),
    IF($I862="","",_xlfn.XLOOKUP($I862,WEAP!$G:$G,WEAP!$A:$A,""))
)</f>
        <v>7976</v>
      </c>
      <c r="E862" s="4" t="str">
        <f>IFERROR(
    _xlfn.XLOOKUP($H862,WEAP!$F:$F,WEAP!$B:$B),
    IF($I862="","",_xlfn.XLOOKUP($I862,WEAP!$G:$G,WEAP!$B:$B,""))
)</f>
        <v>Transmission Link from Lower Boardman Canal CM 010 to U_PCWA3_NU</v>
      </c>
      <c r="F862" s="4" t="str">
        <f>IFERROR(
    _xlfn.XLOOKUP($H862,WEAP!$F:$F,WEAP!$C:$C),
    IF($I862="","",_xlfn.XLOOKUP($I862,WEAP!$G:$G,WEAP!$C:$C,""))
)</f>
        <v>taf</v>
      </c>
      <c r="G862" s="4" t="str">
        <f>IFERROR(
    _xlfn.XLOOKUP($H862,WEAP!$F:$F,WEAP!$E:$E),
    IF($I862="","",_xlfn.XLOOKUP($I862,WEAP!$G:$G,WEAP!$E:$E,""))
)</f>
        <v>Transmission Link Flow</v>
      </c>
      <c r="H862" s="1" t="str">
        <f t="shared" si="26"/>
        <v>Transmission Link from Lower Boardman Canal CM 010 to U_PCWA3_NU</v>
      </c>
      <c r="I862" s="1" t="str">
        <f t="shared" si="27"/>
        <v/>
      </c>
    </row>
    <row r="863" spans="1:9" x14ac:dyDescent="0.25">
      <c r="A863" t="s">
        <v>1892</v>
      </c>
      <c r="B863" t="s">
        <v>5376</v>
      </c>
      <c r="C863" t="s">
        <v>3667</v>
      </c>
      <c r="D863" s="4">
        <f>IFERROR(
    _xlfn.XLOOKUP($H863,WEAP!$F:$F,WEAP!$A:$A),
    IF($I863="","",_xlfn.XLOOKUP($I863,WEAP!$G:$G,WEAP!$A:$A,""))
)</f>
        <v>14573</v>
      </c>
      <c r="E863" s="4" t="str">
        <f>IFERROR(
    _xlfn.XLOOKUP($H863,WEAP!$F:$F,WEAP!$B:$B),
    IF($I863="","",_xlfn.XLOOKUP($I863,WEAP!$G:$G,WEAP!$B:$B,""))
)</f>
        <v>Transmission Link from Rock Creek Reservoir to U_24_NU1</v>
      </c>
      <c r="F863" s="4" t="str">
        <f>IFERROR(
    _xlfn.XLOOKUP($H863,WEAP!$F:$F,WEAP!$C:$C),
    IF($I863="","",_xlfn.XLOOKUP($I863,WEAP!$G:$G,WEAP!$C:$C,""))
)</f>
        <v>taf</v>
      </c>
      <c r="G863" s="4" t="str">
        <f>IFERROR(
    _xlfn.XLOOKUP($H863,WEAP!$F:$F,WEAP!$E:$E),
    IF($I863="","",_xlfn.XLOOKUP($I863,WEAP!$G:$G,WEAP!$E:$E,""))
)</f>
        <v>Transmission Link Flow</v>
      </c>
      <c r="H863" s="1" t="str">
        <f t="shared" si="26"/>
        <v>Transmission Link from Rock Creek Reservoir to U_24_NU1</v>
      </c>
      <c r="I863" s="1" t="str">
        <f t="shared" si="27"/>
        <v/>
      </c>
    </row>
    <row r="864" spans="1:9" x14ac:dyDescent="0.25">
      <c r="A864" t="s">
        <v>2028</v>
      </c>
      <c r="B864" t="s">
        <v>4080</v>
      </c>
      <c r="C864" t="s">
        <v>3667</v>
      </c>
      <c r="D864" s="4">
        <f>IFERROR(
    _xlfn.XLOOKUP($H864,WEAP!$F:$F,WEAP!$A:$A),
    IF($I864="","",_xlfn.XLOOKUP($I864,WEAP!$G:$G,WEAP!$A:$A,""))
)</f>
        <v>7664</v>
      </c>
      <c r="E864" s="4" t="str">
        <f>IFERROR(
    _xlfn.XLOOKUP($H864,WEAP!$F:$F,WEAP!$B:$B),
    IF($I864="","",_xlfn.XLOOKUP($I864,WEAP!$G:$G,WEAP!$B:$B,""))
)</f>
        <v>Transmission Link from Lower Boardman Canal CM 038 to U_24_NU1</v>
      </c>
      <c r="F864" s="4" t="str">
        <f>IFERROR(
    _xlfn.XLOOKUP($H864,WEAP!$F:$F,WEAP!$C:$C),
    IF($I864="","",_xlfn.XLOOKUP($I864,WEAP!$G:$G,WEAP!$C:$C,""))
)</f>
        <v>taf</v>
      </c>
      <c r="G864" s="4" t="str">
        <f>IFERROR(
    _xlfn.XLOOKUP($H864,WEAP!$F:$F,WEAP!$E:$E),
    IF($I864="","",_xlfn.XLOOKUP($I864,WEAP!$G:$G,WEAP!$E:$E,""))
)</f>
        <v>Transmission Link Flow</v>
      </c>
      <c r="H864" s="1" t="str">
        <f t="shared" si="26"/>
        <v>Transmission Link from Lower Boardman Canal CM 038 to U_24_NU1</v>
      </c>
      <c r="I864" s="1" t="str">
        <f t="shared" si="27"/>
        <v/>
      </c>
    </row>
    <row r="865" spans="1:9" x14ac:dyDescent="0.25">
      <c r="A865" t="s">
        <v>7893</v>
      </c>
      <c r="B865" t="s">
        <v>3997</v>
      </c>
      <c r="C865" t="s">
        <v>3667</v>
      </c>
      <c r="D865" s="4">
        <f>IFERROR(
    _xlfn.XLOOKUP($H865,WEAP!$F:$F,WEAP!$A:$A),
    IF($I865="","",_xlfn.XLOOKUP($I865,WEAP!$G:$G,WEAP!$A:$A,""))
)</f>
        <v>8478</v>
      </c>
      <c r="E865" s="4" t="str">
        <f>IFERROR(
    _xlfn.XLOOKUP($H865,WEAP!$F:$F,WEAP!$B:$B),
    IF($I865="","",_xlfn.XLOOKUP($I865,WEAP!$G:$G,WEAP!$B:$B,""))
)</f>
        <v>Transmission Link from Auburn Tunnel CM 002b to U_24_NU2</v>
      </c>
      <c r="F865" s="4" t="str">
        <f>IFERROR(
    _xlfn.XLOOKUP($H865,WEAP!$F:$F,WEAP!$C:$C),
    IF($I865="","",_xlfn.XLOOKUP($I865,WEAP!$G:$G,WEAP!$C:$C,""))
)</f>
        <v>taf</v>
      </c>
      <c r="G865" s="4" t="str">
        <f>IFERROR(
    _xlfn.XLOOKUP($H865,WEAP!$F:$F,WEAP!$E:$E),
    IF($I865="","",_xlfn.XLOOKUP($I865,WEAP!$G:$G,WEAP!$E:$E,""))
)</f>
        <v>Transmission Link Flow</v>
      </c>
      <c r="H865" s="1" t="str">
        <f t="shared" si="26"/>
        <v>Transmission Link from Auburn Tunnel CM 002b to U_24_NU2</v>
      </c>
      <c r="I865" s="1" t="str">
        <f t="shared" si="27"/>
        <v/>
      </c>
    </row>
    <row r="866" spans="1:9" x14ac:dyDescent="0.25">
      <c r="A866" t="s">
        <v>2183</v>
      </c>
      <c r="B866" t="s">
        <v>5376</v>
      </c>
      <c r="C866" t="s">
        <v>3667</v>
      </c>
      <c r="D866" s="4">
        <f>IFERROR(
    _xlfn.XLOOKUP($H866,WEAP!$F:$F,WEAP!$A:$A),
    IF($I866="","",_xlfn.XLOOKUP($I866,WEAP!$G:$G,WEAP!$A:$A,""))
)</f>
        <v>14573</v>
      </c>
      <c r="E866" s="4" t="str">
        <f>IFERROR(
    _xlfn.XLOOKUP($H866,WEAP!$F:$F,WEAP!$B:$B),
    IF($I866="","",_xlfn.XLOOKUP($I866,WEAP!$G:$G,WEAP!$B:$B,""))
)</f>
        <v>Transmission Link from Rock Creek Reservoir to U_24_NU1</v>
      </c>
      <c r="F866" s="4" t="str">
        <f>IFERROR(
    _xlfn.XLOOKUP($H866,WEAP!$F:$F,WEAP!$C:$C),
    IF($I866="","",_xlfn.XLOOKUP($I866,WEAP!$G:$G,WEAP!$C:$C,""))
)</f>
        <v>taf</v>
      </c>
      <c r="G866" s="4" t="str">
        <f>IFERROR(
    _xlfn.XLOOKUP($H866,WEAP!$F:$F,WEAP!$E:$E),
    IF($I866="","",_xlfn.XLOOKUP($I866,WEAP!$G:$G,WEAP!$E:$E,""))
)</f>
        <v>Transmission Link Flow</v>
      </c>
      <c r="H866" s="1" t="str">
        <f t="shared" si="26"/>
        <v>Transmission Link from Rock Creek Reservoir to U_24_NU1</v>
      </c>
      <c r="I866" s="1" t="str">
        <f t="shared" si="27"/>
        <v/>
      </c>
    </row>
    <row r="867" spans="1:9" x14ac:dyDescent="0.25">
      <c r="A867" t="s">
        <v>1884</v>
      </c>
      <c r="B867" t="s">
        <v>3964</v>
      </c>
      <c r="C867" t="s">
        <v>3667</v>
      </c>
      <c r="D867" s="4">
        <f>IFERROR(
    _xlfn.XLOOKUP($H867,WEAP!$F:$F,WEAP!$A:$A),
    IF($I867="","",_xlfn.XLOOKUP($I867,WEAP!$G:$G,WEAP!$A:$A,""))
)</f>
        <v>7717</v>
      </c>
      <c r="E867" s="4" t="str">
        <f>IFERROR(
    _xlfn.XLOOKUP($H867,WEAP!$F:$F,WEAP!$B:$B),
    IF($I867="","",_xlfn.XLOOKUP($I867,WEAP!$G:$G,WEAP!$B:$B,""))
)</f>
        <v>Fairbairn WTP   0 \ Headflow</v>
      </c>
      <c r="F867" s="4" t="str">
        <f>IFERROR(
    _xlfn.XLOOKUP($H867,WEAP!$F:$F,WEAP!$C:$C),
    IF($I867="","",_xlfn.XLOOKUP($I867,WEAP!$G:$G,WEAP!$C:$C,""))
)</f>
        <v>taf</v>
      </c>
      <c r="G867" s="4" t="str">
        <f>IFERROR(
    _xlfn.XLOOKUP($H867,WEAP!$F:$F,WEAP!$E:$E),
    IF($I867="","",_xlfn.XLOOKUP($I867,WEAP!$G:$G,WEAP!$E:$E,""))
)</f>
        <v>Streamflow (below node or reach listed)</v>
      </c>
      <c r="H867" s="1" t="str">
        <f t="shared" si="26"/>
        <v>Fairbairn WTP \ Headflow</v>
      </c>
      <c r="I867" s="1" t="str">
        <f t="shared" si="27"/>
        <v/>
      </c>
    </row>
    <row r="868" spans="1:9" x14ac:dyDescent="0.25">
      <c r="A868" t="s">
        <v>1885</v>
      </c>
      <c r="B868" t="s">
        <v>3956</v>
      </c>
      <c r="C868" t="s">
        <v>3667</v>
      </c>
      <c r="D868" s="4">
        <f>IFERROR(
    _xlfn.XLOOKUP($H868,WEAP!$F:$F,WEAP!$A:$A),
    IF($I868="","",_xlfn.XLOOKUP($I868,WEAP!$G:$G,WEAP!$A:$A,""))
)</f>
        <v>7737</v>
      </c>
      <c r="E868" s="4" t="str">
        <f>IFERROR(
    _xlfn.XLOOKUP($H868,WEAP!$F:$F,WEAP!$B:$B),
    IF($I868="","",_xlfn.XLOOKUP($I868,WEAP!$G:$G,WEAP!$B:$B,""))
)</f>
        <v>Bajamont WTP   0 \ Headflow</v>
      </c>
      <c r="F868" s="4" t="str">
        <f>IFERROR(
    _xlfn.XLOOKUP($H868,WEAP!$F:$F,WEAP!$C:$C),
    IF($I868="","",_xlfn.XLOOKUP($I868,WEAP!$G:$G,WEAP!$C:$C,""))
)</f>
        <v>taf</v>
      </c>
      <c r="G868" s="4" t="str">
        <f>IFERROR(
    _xlfn.XLOOKUP($H868,WEAP!$F:$F,WEAP!$E:$E),
    IF($I868="","",_xlfn.XLOOKUP($I868,WEAP!$G:$G,WEAP!$E:$E,""))
)</f>
        <v>Streamflow (below node or reach listed)</v>
      </c>
      <c r="H868" s="1" t="str">
        <f t="shared" si="26"/>
        <v>Bajamont WTP \ Headflow</v>
      </c>
      <c r="I868" s="1" t="str">
        <f t="shared" si="27"/>
        <v/>
      </c>
    </row>
    <row r="869" spans="1:9" x14ac:dyDescent="0.25">
      <c r="A869" t="s">
        <v>2001</v>
      </c>
      <c r="B869" t="s">
        <v>4290</v>
      </c>
      <c r="C869" t="s">
        <v>3667</v>
      </c>
      <c r="D869" s="4">
        <f>IFERROR(
    _xlfn.XLOOKUP($H869,WEAP!$F:$F,WEAP!$A:$A),
    IF($I869="","",_xlfn.XLOOKUP($I869,WEAP!$G:$G,WEAP!$A:$A,""))
)</f>
        <v>14621</v>
      </c>
      <c r="E869" s="4" t="str">
        <f>IFERROR(
    _xlfn.XLOOKUP($H869,WEAP!$F:$F,WEAP!$B:$B),
    IF($I869="","",_xlfn.XLOOKUP($I869,WEAP!$G:$G,WEAP!$B:$B,""))
)</f>
        <v>El Dorado  Hills WTP   0 \ Headflow</v>
      </c>
      <c r="F869" s="4" t="str">
        <f>IFERROR(
    _xlfn.XLOOKUP($H869,WEAP!$F:$F,WEAP!$C:$C),
    IF($I869="","",_xlfn.XLOOKUP($I869,WEAP!$G:$G,WEAP!$C:$C,""))
)</f>
        <v>taf</v>
      </c>
      <c r="G869" s="4" t="str">
        <f>IFERROR(
    _xlfn.XLOOKUP($H869,WEAP!$F:$F,WEAP!$E:$E),
    IF($I869="","",_xlfn.XLOOKUP($I869,WEAP!$G:$G,WEAP!$E:$E,""))
)</f>
        <v>Streamflow (below node or reach listed)</v>
      </c>
      <c r="H869" s="1" t="str">
        <f t="shared" si="26"/>
        <v>El Dorado Hills WTP \ Headflow</v>
      </c>
      <c r="I869" s="1" t="str">
        <f t="shared" si="27"/>
        <v/>
      </c>
    </row>
    <row r="870" spans="1:9" x14ac:dyDescent="0.25">
      <c r="A870" t="s">
        <v>2002</v>
      </c>
      <c r="B870" t="s">
        <v>3965</v>
      </c>
      <c r="C870" t="s">
        <v>3667</v>
      </c>
      <c r="D870" s="4">
        <f>IFERROR(
    _xlfn.XLOOKUP($H870,WEAP!$F:$F,WEAP!$A:$A),
    IF($I870="","",_xlfn.XLOOKUP($I870,WEAP!$G:$G,WEAP!$A:$A,""))
)</f>
        <v>7817</v>
      </c>
      <c r="E870" s="4" t="str">
        <f>IFERROR(
    _xlfn.XLOOKUP($H870,WEAP!$F:$F,WEAP!$B:$B),
    IF($I870="","",_xlfn.XLOOKUP($I870,WEAP!$G:$G,WEAP!$B:$B,""))
)</f>
        <v>Folsom WTP   0 \ Headflow</v>
      </c>
      <c r="F870" s="4" t="str">
        <f>IFERROR(
    _xlfn.XLOOKUP($H870,WEAP!$F:$F,WEAP!$C:$C),
    IF($I870="","",_xlfn.XLOOKUP($I870,WEAP!$G:$G,WEAP!$C:$C,""))
)</f>
        <v>taf</v>
      </c>
      <c r="G870" s="4" t="str">
        <f>IFERROR(
    _xlfn.XLOOKUP($H870,WEAP!$F:$F,WEAP!$E:$E),
    IF($I870="","",_xlfn.XLOOKUP($I870,WEAP!$G:$G,WEAP!$E:$E,""))
)</f>
        <v>Streamflow (below node or reach listed)</v>
      </c>
      <c r="H870" s="1" t="str">
        <f t="shared" si="26"/>
        <v>Folsom WTP \ Headflow</v>
      </c>
      <c r="I870" s="1" t="str">
        <f t="shared" si="27"/>
        <v/>
      </c>
    </row>
    <row r="871" spans="1:9" x14ac:dyDescent="0.25">
      <c r="A871" t="s">
        <v>2003</v>
      </c>
      <c r="B871" t="s">
        <v>3978</v>
      </c>
      <c r="C871" t="s">
        <v>3667</v>
      </c>
      <c r="D871" s="4">
        <f>IFERROR(
    _xlfn.XLOOKUP($H871,WEAP!$F:$F,WEAP!$A:$A),
    IF($I871="","",_xlfn.XLOOKUP($I871,WEAP!$G:$G,WEAP!$A:$A,""))
)</f>
        <v>7795</v>
      </c>
      <c r="E871" s="4" t="str">
        <f>IFERROR(
    _xlfn.XLOOKUP($H871,WEAP!$F:$F,WEAP!$B:$B),
    IF($I871="","",_xlfn.XLOOKUP($I871,WEAP!$G:$G,WEAP!$B:$B,""))
)</f>
        <v>Roseville WTP   0 \ Headflow</v>
      </c>
      <c r="F871" s="4" t="str">
        <f>IFERROR(
    _xlfn.XLOOKUP($H871,WEAP!$F:$F,WEAP!$C:$C),
    IF($I871="","",_xlfn.XLOOKUP($I871,WEAP!$G:$G,WEAP!$C:$C,""))
)</f>
        <v>taf</v>
      </c>
      <c r="G871" s="4" t="str">
        <f>IFERROR(
    _xlfn.XLOOKUP($H871,WEAP!$F:$F,WEAP!$E:$E),
    IF($I871="","",_xlfn.XLOOKUP($I871,WEAP!$G:$G,WEAP!$E:$E,""))
)</f>
        <v>Streamflow (below node or reach listed)</v>
      </c>
      <c r="H871" s="1" t="str">
        <f t="shared" si="26"/>
        <v>Roseville WTP \ Headflow</v>
      </c>
      <c r="I871" s="1" t="str">
        <f t="shared" si="27"/>
        <v/>
      </c>
    </row>
    <row r="872" spans="1:9" x14ac:dyDescent="0.25">
      <c r="A872" t="s">
        <v>2004</v>
      </c>
      <c r="B872" t="s">
        <v>3974</v>
      </c>
      <c r="C872" t="s">
        <v>3667</v>
      </c>
      <c r="D872" s="4">
        <f>IFERROR(
    _xlfn.XLOOKUP($H872,WEAP!$F:$F,WEAP!$A:$A),
    IF($I872="","",_xlfn.XLOOKUP($I872,WEAP!$G:$G,WEAP!$A:$A,""))
)</f>
        <v>7725</v>
      </c>
      <c r="E872" s="4" t="str">
        <f>IFERROR(
    _xlfn.XLOOKUP($H872,WEAP!$F:$F,WEAP!$B:$B),
    IF($I872="","",_xlfn.XLOOKUP($I872,WEAP!$G:$G,WEAP!$B:$B,""))
)</f>
        <v>Peterson WTP   0 \ Headflow</v>
      </c>
      <c r="F872" s="4" t="str">
        <f>IFERROR(
    _xlfn.XLOOKUP($H872,WEAP!$F:$F,WEAP!$C:$C),
    IF($I872="","",_xlfn.XLOOKUP($I872,WEAP!$G:$G,WEAP!$C:$C,""))
)</f>
        <v>taf</v>
      </c>
      <c r="G872" s="4" t="str">
        <f>IFERROR(
    _xlfn.XLOOKUP($H872,WEAP!$F:$F,WEAP!$E:$E),
    IF($I872="","",_xlfn.XLOOKUP($I872,WEAP!$G:$G,WEAP!$E:$E,""))
)</f>
        <v>Streamflow (below node or reach listed)</v>
      </c>
      <c r="H872" s="1" t="str">
        <f t="shared" si="26"/>
        <v>Peterson WTP \ Headflow</v>
      </c>
      <c r="I872" s="1" t="str">
        <f t="shared" si="27"/>
        <v/>
      </c>
    </row>
    <row r="873" spans="1:9" x14ac:dyDescent="0.25">
      <c r="A873" t="s">
        <v>2000</v>
      </c>
      <c r="B873" t="s">
        <v>4057</v>
      </c>
      <c r="C873" t="s">
        <v>3667</v>
      </c>
      <c r="D873" s="4">
        <f>IFERROR(
    _xlfn.XLOOKUP($H873,WEAP!$F:$F,WEAP!$A:$A),
    IF($I873="","",_xlfn.XLOOKUP($I873,WEAP!$G:$G,WEAP!$A:$A,""))
)</f>
        <v>7823</v>
      </c>
      <c r="E873" s="4" t="str">
        <f>IFERROR(
    _xlfn.XLOOKUP($H873,WEAP!$F:$F,WEAP!$B:$B),
    IF($I873="","",_xlfn.XLOOKUP($I873,WEAP!$G:$G,WEAP!$B:$B,""))
)</f>
        <v>Transmission Link from Folsom Lake to U_26_NU6</v>
      </c>
      <c r="F873" s="4" t="str">
        <f>IFERROR(
    _xlfn.XLOOKUP($H873,WEAP!$F:$F,WEAP!$C:$C),
    IF($I873="","",_xlfn.XLOOKUP($I873,WEAP!$G:$G,WEAP!$C:$C,""))
)</f>
        <v>taf</v>
      </c>
      <c r="G873" s="4" t="str">
        <f>IFERROR(
    _xlfn.XLOOKUP($H873,WEAP!$F:$F,WEAP!$E:$E),
    IF($I873="","",_xlfn.XLOOKUP($I873,WEAP!$G:$G,WEAP!$E:$E,""))
)</f>
        <v>Transmission Link Flow</v>
      </c>
      <c r="H873" s="1" t="str">
        <f t="shared" si="26"/>
        <v>Transmission Link from Folsom Lake to U_26_NU6</v>
      </c>
      <c r="I873" s="1" t="str">
        <f t="shared" si="27"/>
        <v/>
      </c>
    </row>
    <row r="874" spans="1:9" x14ac:dyDescent="0.25">
      <c r="A874" t="s">
        <v>2007</v>
      </c>
      <c r="B874" t="s">
        <v>4058</v>
      </c>
      <c r="C874" t="s">
        <v>3667</v>
      </c>
      <c r="D874" s="4">
        <f>IFERROR(
    _xlfn.XLOOKUP($H874,WEAP!$F:$F,WEAP!$A:$A),
    IF($I874="","",_xlfn.XLOOKUP($I874,WEAP!$G:$G,WEAP!$A:$A,""))
)</f>
        <v>7832</v>
      </c>
      <c r="E874" s="4" t="str">
        <f>IFERROR(
    _xlfn.XLOOKUP($H874,WEAP!$F:$F,WEAP!$B:$B),
    IF($I874="","",_xlfn.XLOOKUP($I874,WEAP!$G:$G,WEAP!$B:$B,""))
)</f>
        <v>Transmission Link from Folsom South Canal CM 003 to U_26_PU5</v>
      </c>
      <c r="F874" s="4" t="str">
        <f>IFERROR(
    _xlfn.XLOOKUP($H874,WEAP!$F:$F,WEAP!$C:$C),
    IF($I874="","",_xlfn.XLOOKUP($I874,WEAP!$G:$G,WEAP!$C:$C,""))
)</f>
        <v>taf</v>
      </c>
      <c r="G874" s="4" t="str">
        <f>IFERROR(
    _xlfn.XLOOKUP($H874,WEAP!$F:$F,WEAP!$E:$E),
    IF($I874="","",_xlfn.XLOOKUP($I874,WEAP!$G:$G,WEAP!$E:$E,""))
)</f>
        <v>Transmission Link Flow</v>
      </c>
      <c r="H874" s="1" t="str">
        <f t="shared" si="26"/>
        <v>Transmission Link from Folsom South Canal CM 003 to U_26_PU5</v>
      </c>
      <c r="I874" s="1" t="str">
        <f t="shared" si="27"/>
        <v/>
      </c>
    </row>
    <row r="875" spans="1:9" x14ac:dyDescent="0.25">
      <c r="A875" t="s">
        <v>2008</v>
      </c>
      <c r="B875" t="s">
        <v>4060</v>
      </c>
      <c r="C875" t="s">
        <v>3667</v>
      </c>
      <c r="D875" s="4">
        <f>IFERROR(
    _xlfn.XLOOKUP($H875,WEAP!$F:$F,WEAP!$A:$A),
    IF($I875="","",_xlfn.XLOOKUP($I875,WEAP!$G:$G,WEAP!$A:$A,""))
)</f>
        <v>7887</v>
      </c>
      <c r="E875" s="4" t="str">
        <f>IFERROR(
    _xlfn.XLOOKUP($H875,WEAP!$F:$F,WEAP!$B:$B),
    IF($I875="","",_xlfn.XLOOKUP($I875,WEAP!$G:$G,WEAP!$B:$B,""))
)</f>
        <v>Transmission Link from Folsom South Canal CM 025 CVP to U_60N_PU</v>
      </c>
      <c r="F875" s="4" t="str">
        <f>IFERROR(
    _xlfn.XLOOKUP($H875,WEAP!$F:$F,WEAP!$C:$C),
    IF($I875="","",_xlfn.XLOOKUP($I875,WEAP!$G:$G,WEAP!$C:$C,""))
)</f>
        <v>taf</v>
      </c>
      <c r="G875" s="4" t="str">
        <f>IFERROR(
    _xlfn.XLOOKUP($H875,WEAP!$F:$F,WEAP!$E:$E),
    IF($I875="","",_xlfn.XLOOKUP($I875,WEAP!$G:$G,WEAP!$E:$E,""))
)</f>
        <v>Transmission Link Flow</v>
      </c>
      <c r="H875" s="1" t="str">
        <f t="shared" si="26"/>
        <v>Transmission Link from Folsom South Canal CM 025 CVP to U_60N_PU</v>
      </c>
      <c r="I875" s="1" t="str">
        <f t="shared" si="27"/>
        <v/>
      </c>
    </row>
    <row r="876" spans="1:9" x14ac:dyDescent="0.25">
      <c r="A876" t="s">
        <v>2008</v>
      </c>
      <c r="B876" t="s">
        <v>4899</v>
      </c>
      <c r="C876" t="s">
        <v>3667</v>
      </c>
      <c r="D876" s="4">
        <f>IFERROR(
    _xlfn.XLOOKUP($H876,WEAP!$F:$F,WEAP!$A:$A),
    IF($I876="","",_xlfn.XLOOKUP($I876,WEAP!$G:$G,WEAP!$A:$A,""))
)</f>
        <v>15224</v>
      </c>
      <c r="E876" s="4" t="str">
        <f>IFERROR(
    _xlfn.XLOOKUP($H876,WEAP!$F:$F,WEAP!$B:$B),
    IF($I876="","",_xlfn.XLOOKUP($I876,WEAP!$G:$G,WEAP!$B:$B,""))
)</f>
        <v>Transmission Link from Folsom South Canal CM 025 WR to U_60N_PU</v>
      </c>
      <c r="F876" s="4" t="str">
        <f>IFERROR(
    _xlfn.XLOOKUP($H876,WEAP!$F:$F,WEAP!$C:$C),
    IF($I876="","",_xlfn.XLOOKUP($I876,WEAP!$G:$G,WEAP!$C:$C,""))
)</f>
        <v>taf</v>
      </c>
      <c r="G876" s="4" t="str">
        <f>IFERROR(
    _xlfn.XLOOKUP($H876,WEAP!$F:$F,WEAP!$E:$E),
    IF($I876="","",_xlfn.XLOOKUP($I876,WEAP!$G:$G,WEAP!$E:$E,""))
)</f>
        <v>Transmission Link Flow</v>
      </c>
      <c r="H876" s="1" t="str">
        <f t="shared" si="26"/>
        <v>Transmission Link from Folsom South Canal CM 025 WR to U_60N_PU</v>
      </c>
      <c r="I876" s="1" t="str">
        <f t="shared" si="27"/>
        <v/>
      </c>
    </row>
    <row r="877" spans="1:9" x14ac:dyDescent="0.25">
      <c r="A877" t="s">
        <v>1938</v>
      </c>
      <c r="B877" t="s">
        <v>4026</v>
      </c>
      <c r="C877" t="s">
        <v>3667</v>
      </c>
      <c r="D877" s="4">
        <f>IFERROR(
    _xlfn.XLOOKUP($H877,WEAP!$F:$F,WEAP!$A:$A),
    IF($I877="","",_xlfn.XLOOKUP($I877,WEAP!$G:$G,WEAP!$A:$A,""))
)</f>
        <v>7934</v>
      </c>
      <c r="E877" s="4" t="str">
        <f>IFERROR(
    _xlfn.XLOOKUP($H877,WEAP!$F:$F,WEAP!$B:$B),
    IF($I877="","",_xlfn.XLOOKUP($I877,WEAP!$G:$G,WEAP!$B:$B,""))
)</f>
        <v>Transmission Link from Clear Lake to U_CLLPT_NU</v>
      </c>
      <c r="F877" s="4" t="str">
        <f>IFERROR(
    _xlfn.XLOOKUP($H877,WEAP!$F:$F,WEAP!$C:$C),
    IF($I877="","",_xlfn.XLOOKUP($I877,WEAP!$G:$G,WEAP!$C:$C,""))
)</f>
        <v>taf</v>
      </c>
      <c r="G877" s="4" t="str">
        <f>IFERROR(
    _xlfn.XLOOKUP($H877,WEAP!$F:$F,WEAP!$E:$E),
    IF($I877="","",_xlfn.XLOOKUP($I877,WEAP!$G:$G,WEAP!$E:$E,""))
)</f>
        <v>Transmission Link Flow</v>
      </c>
      <c r="H877" s="1" t="str">
        <f t="shared" si="26"/>
        <v>Transmission Link from Clear Lake to U_CLLPT_NU</v>
      </c>
      <c r="I877" s="1" t="str">
        <f t="shared" si="27"/>
        <v/>
      </c>
    </row>
    <row r="878" spans="1:9" s="10" customFormat="1" x14ac:dyDescent="0.25">
      <c r="A878" t="s">
        <v>2075</v>
      </c>
      <c r="B878" t="s">
        <v>5372</v>
      </c>
      <c r="C878" t="s">
        <v>3667</v>
      </c>
      <c r="D878" s="4">
        <f>IFERROR(
    _xlfn.XLOOKUP($H878,WEAP!$F:$F,WEAP!$A:$A),
    IF($I878="","",_xlfn.XLOOKUP($I878,WEAP!$G:$G,WEAP!$A:$A,""))
)</f>
        <v>13748</v>
      </c>
      <c r="E878" s="4" t="str">
        <f>IFERROR(
    _xlfn.XLOOKUP($H878,WEAP!$F:$F,WEAP!$B:$B),
    IF($I878="","",_xlfn.XLOOKUP($I878,WEAP!$G:$G,WEAP!$B:$B,""))
)</f>
        <v>Transmission Link from Putah South Canal CM 015 to U_CSPS_NU</v>
      </c>
      <c r="F878" s="4" t="str">
        <f>IFERROR(
    _xlfn.XLOOKUP($H878,WEAP!$F:$F,WEAP!$C:$C),
    IF($I878="","",_xlfn.XLOOKUP($I878,WEAP!$G:$G,WEAP!$C:$C,""))
)</f>
        <v>taf</v>
      </c>
      <c r="G878" s="4" t="str">
        <f>IFERROR(
    _xlfn.XLOOKUP($H878,WEAP!$F:$F,WEAP!$E:$E),
    IF($I878="","",_xlfn.XLOOKUP($I878,WEAP!$G:$G,WEAP!$E:$E,""))
)</f>
        <v>Transmission Link Flow</v>
      </c>
      <c r="H878" s="1" t="str">
        <f t="shared" si="26"/>
        <v>Transmission Link from Putah South Canal CM 015 to U_CSPS_NU</v>
      </c>
      <c r="I878" s="1" t="str">
        <f t="shared" si="27"/>
        <v/>
      </c>
    </row>
    <row r="879" spans="1:9" s="10" customFormat="1" x14ac:dyDescent="0.25">
      <c r="A879" t="s">
        <v>2076</v>
      </c>
      <c r="B879" t="s">
        <v>4120</v>
      </c>
      <c r="C879" t="s">
        <v>3667</v>
      </c>
      <c r="D879" s="4">
        <f>IFERROR(
    _xlfn.XLOOKUP($H879,WEAP!$F:$F,WEAP!$A:$A),
    IF($I879="","",_xlfn.XLOOKUP($I879,WEAP!$G:$G,WEAP!$A:$A,""))
)</f>
        <v>7952</v>
      </c>
      <c r="E879" s="4" t="str">
        <f>IFERROR(
    _xlfn.XLOOKUP($H879,WEAP!$F:$F,WEAP!$B:$B),
    IF($I879="","",_xlfn.XLOOKUP($I879,WEAP!$G:$G,WEAP!$B:$B,""))
)</f>
        <v>Transmission Link from Putah South Canal CM 017 to U_FRFLD_PU</v>
      </c>
      <c r="F879" s="4" t="str">
        <f>IFERROR(
    _xlfn.XLOOKUP($H879,WEAP!$F:$F,WEAP!$C:$C),
    IF($I879="","",_xlfn.XLOOKUP($I879,WEAP!$G:$G,WEAP!$C:$C,""))
)</f>
        <v>taf</v>
      </c>
      <c r="G879" s="4" t="str">
        <f>IFERROR(
    _xlfn.XLOOKUP($H879,WEAP!$F:$F,WEAP!$E:$E),
    IF($I879="","",_xlfn.XLOOKUP($I879,WEAP!$G:$G,WEAP!$E:$E,""))
)</f>
        <v>Transmission Link Flow</v>
      </c>
      <c r="H879" s="1" t="str">
        <f t="shared" si="26"/>
        <v>Transmission Link from Putah South Canal CM 017 to U_FRFLD_PU</v>
      </c>
      <c r="I879" s="1" t="str">
        <f t="shared" si="27"/>
        <v/>
      </c>
    </row>
    <row r="880" spans="1:9" s="10" customFormat="1" x14ac:dyDescent="0.25">
      <c r="A880" t="s">
        <v>2077</v>
      </c>
      <c r="B880" t="s">
        <v>5373</v>
      </c>
      <c r="C880" t="s">
        <v>3667</v>
      </c>
      <c r="D880" s="4">
        <f>IFERROR(
    _xlfn.XLOOKUP($H880,WEAP!$F:$F,WEAP!$A:$A),
    IF($I880="","",_xlfn.XLOOKUP($I880,WEAP!$G:$G,WEAP!$A:$A,""))
)</f>
        <v>13739</v>
      </c>
      <c r="E880" s="4" t="str">
        <f>IFERROR(
    _xlfn.XLOOKUP($H880,WEAP!$F:$F,WEAP!$B:$B),
    IF($I880="","",_xlfn.XLOOKUP($I880,WEAP!$G:$G,WEAP!$B:$B,""))
)</f>
        <v>Transmission Link from Putah South Canal CM 020 to U_SUISN_NU</v>
      </c>
      <c r="F880" s="4" t="str">
        <f>IFERROR(
    _xlfn.XLOOKUP($H880,WEAP!$F:$F,WEAP!$C:$C),
    IF($I880="","",_xlfn.XLOOKUP($I880,WEAP!$G:$G,WEAP!$C:$C,""))
)</f>
        <v>taf</v>
      </c>
      <c r="G880" s="4" t="str">
        <f>IFERROR(
    _xlfn.XLOOKUP($H880,WEAP!$F:$F,WEAP!$E:$E),
    IF($I880="","",_xlfn.XLOOKUP($I880,WEAP!$G:$G,WEAP!$E:$E,""))
)</f>
        <v>Transmission Link Flow</v>
      </c>
      <c r="H880" s="1" t="str">
        <f t="shared" si="26"/>
        <v>Transmission Link from Putah South Canal CM 020 to U_SUISN_NU</v>
      </c>
      <c r="I880" s="1" t="str">
        <f t="shared" si="27"/>
        <v/>
      </c>
    </row>
    <row r="881" spans="1:9" s="10" customFormat="1" x14ac:dyDescent="0.25">
      <c r="A881" t="s">
        <v>2079</v>
      </c>
      <c r="B881" t="s">
        <v>4121</v>
      </c>
      <c r="C881" t="s">
        <v>3667</v>
      </c>
      <c r="D881" s="4">
        <f>IFERROR(
    _xlfn.XLOOKUP($H881,WEAP!$F:$F,WEAP!$A:$A),
    IF($I881="","",_xlfn.XLOOKUP($I881,WEAP!$G:$G,WEAP!$A:$A,""))
)</f>
        <v>11531</v>
      </c>
      <c r="E881" s="4" t="str">
        <f>IFERROR(
    _xlfn.XLOOKUP($H881,WEAP!$F:$F,WEAP!$B:$B),
    IF($I881="","",_xlfn.XLOOKUP($I881,WEAP!$G:$G,WEAP!$B:$B,""))
)</f>
        <v>Transmission Link from Putah South Canal CM 024 to U_FRFLD_PU</v>
      </c>
      <c r="F881" s="4" t="str">
        <f>IFERROR(
    _xlfn.XLOOKUP($H881,WEAP!$F:$F,WEAP!$C:$C),
    IF($I881="","",_xlfn.XLOOKUP($I881,WEAP!$G:$G,WEAP!$C:$C,""))
)</f>
        <v>taf</v>
      </c>
      <c r="G881" s="4" t="str">
        <f>IFERROR(
    _xlfn.XLOOKUP($H881,WEAP!$F:$F,WEAP!$E:$E),
    IF($I881="","",_xlfn.XLOOKUP($I881,WEAP!$G:$G,WEAP!$E:$E,""))
)</f>
        <v>Transmission Link Flow</v>
      </c>
      <c r="H881" s="1" t="str">
        <f t="shared" si="26"/>
        <v>Transmission Link from Putah South Canal CM 024 to U_FRFLD_PU</v>
      </c>
      <c r="I881" s="1" t="str">
        <f t="shared" si="27"/>
        <v/>
      </c>
    </row>
    <row r="882" spans="1:9" s="10" customFormat="1" x14ac:dyDescent="0.25">
      <c r="A882" t="s">
        <v>2080</v>
      </c>
      <c r="B882" t="s">
        <v>5374</v>
      </c>
      <c r="C882" t="s">
        <v>3667</v>
      </c>
      <c r="D882" s="4">
        <f>IFERROR(
    _xlfn.XLOOKUP($H882,WEAP!$F:$F,WEAP!$A:$A),
    IF($I882="","",_xlfn.XLOOKUP($I882,WEAP!$G:$G,WEAP!$A:$A,""))
)</f>
        <v>13745</v>
      </c>
      <c r="E882" s="4" t="str">
        <f>IFERROR(
    _xlfn.XLOOKUP($H882,WEAP!$F:$F,WEAP!$B:$B),
    IF($I882="","",_xlfn.XLOOKUP($I882,WEAP!$G:$G,WEAP!$B:$B,""))
)</f>
        <v>Transmission Link from Putah South Canal CM 033 to U_BNCIA_PU</v>
      </c>
      <c r="F882" s="4" t="str">
        <f>IFERROR(
    _xlfn.XLOOKUP($H882,WEAP!$F:$F,WEAP!$C:$C),
    IF($I882="","",_xlfn.XLOOKUP($I882,WEAP!$G:$G,WEAP!$C:$C,""))
)</f>
        <v>taf</v>
      </c>
      <c r="G882" s="4" t="str">
        <f>IFERROR(
    _xlfn.XLOOKUP($H882,WEAP!$F:$F,WEAP!$E:$E),
    IF($I882="","",_xlfn.XLOOKUP($I882,WEAP!$G:$G,WEAP!$E:$E,""))
)</f>
        <v>Transmission Link Flow</v>
      </c>
      <c r="H882" s="1" t="str">
        <f t="shared" si="26"/>
        <v>Transmission Link from Putah South Canal CM 033 to U_BNCIA_PU</v>
      </c>
      <c r="I882" s="1" t="str">
        <f t="shared" si="27"/>
        <v/>
      </c>
    </row>
    <row r="883" spans="1:9" s="10" customFormat="1" x14ac:dyDescent="0.25">
      <c r="A883"/>
      <c r="B883" t="s">
        <v>5375</v>
      </c>
      <c r="C883" t="s">
        <v>3667</v>
      </c>
      <c r="D883" s="4">
        <f>IFERROR(
    _xlfn.XLOOKUP($H883,WEAP!$F:$F,WEAP!$A:$A),
    IF($I883="","",_xlfn.XLOOKUP($I883,WEAP!$G:$G,WEAP!$A:$A,""))
)</f>
        <v>13741</v>
      </c>
      <c r="E883" s="4" t="str">
        <f>IFERROR(
    _xlfn.XLOOKUP($H883,WEAP!$F:$F,WEAP!$B:$B),
    IF($I883="","",_xlfn.XLOOKUP($I883,WEAP!$G:$G,WEAP!$B:$B,""))
)</f>
        <v>Transmission Link from Putah South Canal CM 033 to U_VLLJO_PU</v>
      </c>
      <c r="F883" s="4" t="str">
        <f>IFERROR(
    _xlfn.XLOOKUP($H883,WEAP!$F:$F,WEAP!$C:$C),
    IF($I883="","",_xlfn.XLOOKUP($I883,WEAP!$G:$G,WEAP!$C:$C,""))
)</f>
        <v>taf</v>
      </c>
      <c r="G883" s="4" t="str">
        <f>IFERROR(
    _xlfn.XLOOKUP($H883,WEAP!$F:$F,WEAP!$E:$E),
    IF($I883="","",_xlfn.XLOOKUP($I883,WEAP!$G:$G,WEAP!$E:$E,""))
)</f>
        <v>Transmission Link Flow</v>
      </c>
      <c r="H883" s="1" t="str">
        <f t="shared" si="26"/>
        <v>Transmission Link from Putah South Canal CM 033 to U_VLLJO_PU</v>
      </c>
      <c r="I883" s="1" t="str">
        <f t="shared" si="27"/>
        <v/>
      </c>
    </row>
    <row r="884" spans="1:9" s="10" customFormat="1" x14ac:dyDescent="0.25">
      <c r="A884" t="s">
        <v>2074</v>
      </c>
      <c r="B884" t="s">
        <v>4118</v>
      </c>
      <c r="C884" t="s">
        <v>3667</v>
      </c>
      <c r="D884" s="4">
        <f>IFERROR(
    _xlfn.XLOOKUP($H884,WEAP!$F:$F,WEAP!$A:$A),
    IF($I884="","",_xlfn.XLOOKUP($I884,WEAP!$G:$G,WEAP!$A:$A,""))
)</f>
        <v>7613</v>
      </c>
      <c r="E884" s="4" t="str">
        <f>IFERROR(
    _xlfn.XLOOKUP($H884,WEAP!$F:$F,WEAP!$B:$B),
    IF($I884="","",_xlfn.XLOOKUP($I884,WEAP!$G:$G,WEAP!$B:$B,""))
)</f>
        <v>Transmission Link from Putah South Canal CM 013 to U_20_25_PU</v>
      </c>
      <c r="F884" s="4" t="str">
        <f>IFERROR(
    _xlfn.XLOOKUP($H884,WEAP!$F:$F,WEAP!$C:$C),
    IF($I884="","",_xlfn.XLOOKUP($I884,WEAP!$G:$G,WEAP!$C:$C,""))
)</f>
        <v>taf</v>
      </c>
      <c r="G884" s="4" t="str">
        <f>IFERROR(
    _xlfn.XLOOKUP($H884,WEAP!$F:$F,WEAP!$E:$E),
    IF($I884="","",_xlfn.XLOOKUP($I884,WEAP!$G:$G,WEAP!$E:$E,""))
)</f>
        <v>Transmission Link Flow</v>
      </c>
      <c r="H884" s="1" t="str">
        <f t="shared" si="26"/>
        <v>Transmission Link from Putah South Canal CM 013 to U_20_25_PU</v>
      </c>
      <c r="I884" s="1" t="str">
        <f t="shared" si="27"/>
        <v/>
      </c>
    </row>
    <row r="885" spans="1:9" s="10" customFormat="1" x14ac:dyDescent="0.25">
      <c r="A885" t="s">
        <v>2076</v>
      </c>
      <c r="B885" t="s">
        <v>4119</v>
      </c>
      <c r="C885" t="s">
        <v>3667</v>
      </c>
      <c r="D885" s="4">
        <f>IFERROR(
    _xlfn.XLOOKUP($H885,WEAP!$F:$F,WEAP!$A:$A),
    IF($I885="","",_xlfn.XLOOKUP($I885,WEAP!$G:$G,WEAP!$A:$A,""))
)</f>
        <v>11528</v>
      </c>
      <c r="E885" s="4" t="str">
        <f>IFERROR(
    _xlfn.XLOOKUP($H885,WEAP!$F:$F,WEAP!$B:$B),
    IF($I885="","",_xlfn.XLOOKUP($I885,WEAP!$G:$G,WEAP!$B:$B,""))
)</f>
        <v>Transmission Link from Putah South Canal CM 017 to U_20_25_PU</v>
      </c>
      <c r="F885" s="4" t="str">
        <f>IFERROR(
    _xlfn.XLOOKUP($H885,WEAP!$F:$F,WEAP!$C:$C),
    IF($I885="","",_xlfn.XLOOKUP($I885,WEAP!$G:$G,WEAP!$C:$C,""))
)</f>
        <v>taf</v>
      </c>
      <c r="G885" s="4" t="str">
        <f>IFERROR(
    _xlfn.XLOOKUP($H885,WEAP!$F:$F,WEAP!$E:$E),
    IF($I885="","",_xlfn.XLOOKUP($I885,WEAP!$G:$G,WEAP!$E:$E,""))
)</f>
        <v>Transmission Link Flow</v>
      </c>
      <c r="H885" s="1" t="str">
        <f t="shared" si="26"/>
        <v>Transmission Link from Putah South Canal CM 017 to U_20_25_PU</v>
      </c>
      <c r="I885" s="1" t="str">
        <f t="shared" si="27"/>
        <v/>
      </c>
    </row>
    <row r="886" spans="1:9" s="10" customFormat="1" x14ac:dyDescent="0.25">
      <c r="A886" t="s">
        <v>1894</v>
      </c>
      <c r="B886" t="s">
        <v>4320</v>
      </c>
      <c r="C886" t="s">
        <v>3667</v>
      </c>
      <c r="D886" s="4">
        <f>IFERROR(
    _xlfn.XLOOKUP($H886,WEAP!$F:$F,WEAP!$A:$A),
    IF($I886="","",_xlfn.XLOOKUP($I886,WEAP!$G:$G,WEAP!$A:$A,""))
)</f>
        <v>11853</v>
      </c>
      <c r="E886" s="4" t="str">
        <f>IFERROR(
    _xlfn.XLOOKUP($H886,WEAP!$F:$F,WEAP!$B:$B),
    IF($I886="","",_xlfn.XLOOKUP($I886,WEAP!$G:$G,WEAP!$B:$B,""))
)</f>
        <v>North Bay Aqueduct   0 \ Headflow</v>
      </c>
      <c r="F886" s="4" t="str">
        <f>IFERROR(
    _xlfn.XLOOKUP($H886,WEAP!$F:$F,WEAP!$C:$C),
    IF($I886="","",_xlfn.XLOOKUP($I886,WEAP!$G:$G,WEAP!$C:$C,""))
)</f>
        <v>taf</v>
      </c>
      <c r="G886" s="4" t="str">
        <f>IFERROR(
    _xlfn.XLOOKUP($H886,WEAP!$F:$F,WEAP!$E:$E),
    IF($I886="","",_xlfn.XLOOKUP($I886,WEAP!$G:$G,WEAP!$E:$E,""))
)</f>
        <v>Streamflow (below node or reach listed)</v>
      </c>
      <c r="H886" s="1" t="str">
        <f t="shared" si="26"/>
        <v>North Bay Aqueduct \ Headflow</v>
      </c>
      <c r="I886" s="1" t="str">
        <f t="shared" si="27"/>
        <v/>
      </c>
    </row>
    <row r="887" spans="1:9" s="10" customFormat="1" x14ac:dyDescent="0.25">
      <c r="A887"/>
      <c r="B887" t="s">
        <v>7315</v>
      </c>
      <c r="C887" t="s">
        <v>3667</v>
      </c>
      <c r="D887" s="4" t="str">
        <f>IFERROR(
    _xlfn.XLOOKUP($H887,WEAP!$F:$F,WEAP!$A:$A),
    IF($I887="","",_xlfn.XLOOKUP($I887,WEAP!$G:$G,WEAP!$A:$A,""))
)</f>
        <v/>
      </c>
      <c r="E887" s="4" t="str">
        <f>IFERROR(
    _xlfn.XLOOKUP($H887,WEAP!$F:$F,WEAP!$B:$B),
    IF($I887="","",_xlfn.XLOOKUP($I887,WEAP!$G:$G,WEAP!$B:$B,""))
)</f>
        <v/>
      </c>
      <c r="F887" s="4" t="str">
        <f>IFERROR(
    _xlfn.XLOOKUP($H887,WEAP!$F:$F,WEAP!$C:$C),
    IF($I887="","",_xlfn.XLOOKUP($I887,WEAP!$G:$G,WEAP!$C:$C,""))
)</f>
        <v/>
      </c>
      <c r="G887" s="4" t="str">
        <f>IFERROR(
    _xlfn.XLOOKUP($H887,WEAP!$F:$F,WEAP!$E:$E),
    IF($I887="","",_xlfn.XLOOKUP($I887,WEAP!$G:$G,WEAP!$E:$E,""))
)</f>
        <v/>
      </c>
      <c r="H887" s="1" t="str">
        <f t="shared" si="26"/>
        <v>City of Antioch</v>
      </c>
      <c r="I887" s="1" t="str">
        <f t="shared" si="27"/>
        <v/>
      </c>
    </row>
    <row r="888" spans="1:9" s="10" customFormat="1" x14ac:dyDescent="0.25">
      <c r="A888"/>
      <c r="B888" t="s">
        <v>4031</v>
      </c>
      <c r="C888" t="s">
        <v>3667</v>
      </c>
      <c r="D888" s="4">
        <f>IFERROR(
    _xlfn.XLOOKUP($H888,WEAP!$F:$F,WEAP!$A:$A),
    IF($I888="","",_xlfn.XLOOKUP($I888,WEAP!$G:$G,WEAP!$A:$A,""))
)</f>
        <v>7918</v>
      </c>
      <c r="E888" s="4" t="str">
        <f>IFERROR(
    _xlfn.XLOOKUP($H888,WEAP!$F:$F,WEAP!$B:$B),
    IF($I888="","",_xlfn.XLOOKUP($I888,WEAP!$G:$G,WEAP!$B:$B,""))
)</f>
        <v>Transmission Link from Contra Costa Canal CM 007 to U_ANTOC_NU</v>
      </c>
      <c r="F888" s="4" t="str">
        <f>IFERROR(
    _xlfn.XLOOKUP($H888,WEAP!$F:$F,WEAP!$C:$C),
    IF($I888="","",_xlfn.XLOOKUP($I888,WEAP!$G:$G,WEAP!$C:$C,""))
)</f>
        <v>taf</v>
      </c>
      <c r="G888" s="4" t="str">
        <f>IFERROR(
    _xlfn.XLOOKUP($H888,WEAP!$F:$F,WEAP!$E:$E),
    IF($I888="","",_xlfn.XLOOKUP($I888,WEAP!$G:$G,WEAP!$E:$E,""))
)</f>
        <v>Transmission Link Flow</v>
      </c>
      <c r="H888" s="1" t="str">
        <f t="shared" si="26"/>
        <v>Transmission Link from Contra Costa Canal CM 007 to U_ANTOC_NU</v>
      </c>
      <c r="I888" s="1" t="str">
        <f t="shared" si="27"/>
        <v/>
      </c>
    </row>
    <row r="889" spans="1:9" s="10" customFormat="1" x14ac:dyDescent="0.25">
      <c r="A889"/>
      <c r="B889" t="s">
        <v>4163</v>
      </c>
      <c r="C889" t="s">
        <v>3667</v>
      </c>
      <c r="D889" s="4">
        <f>IFERROR(
    _xlfn.XLOOKUP($H889,WEAP!$F:$F,WEAP!$A:$A),
    IF($I889="","",_xlfn.XLOOKUP($I889,WEAP!$G:$G,WEAP!$A:$A,""))
)</f>
        <v>7921</v>
      </c>
      <c r="E889" s="4" t="str">
        <f>IFERROR(
    _xlfn.XLOOKUP($H889,WEAP!$F:$F,WEAP!$B:$B),
    IF($I889="","",_xlfn.XLOOKUP($I889,WEAP!$G:$G,WEAP!$B:$B,""))
)</f>
        <v>Transmission Link from San Joaquin River RM 006 to U_ANTOC_NU</v>
      </c>
      <c r="F889" s="4" t="str">
        <f>IFERROR(
    _xlfn.XLOOKUP($H889,WEAP!$F:$F,WEAP!$C:$C),
    IF($I889="","",_xlfn.XLOOKUP($I889,WEAP!$G:$G,WEAP!$C:$C,""))
)</f>
        <v>taf</v>
      </c>
      <c r="G889" s="4" t="str">
        <f>IFERROR(
    _xlfn.XLOOKUP($H889,WEAP!$F:$F,WEAP!$E:$E),
    IF($I889="","",_xlfn.XLOOKUP($I889,WEAP!$G:$G,WEAP!$E:$E,""))
)</f>
        <v>Transmission Link Flow</v>
      </c>
      <c r="H889" s="1" t="str">
        <f t="shared" si="26"/>
        <v>Transmission Link from San Joaquin River RM 006 to U_ANTOC_NU</v>
      </c>
      <c r="I889" s="1" t="str">
        <f t="shared" si="27"/>
        <v/>
      </c>
    </row>
    <row r="890" spans="1:9" s="10" customFormat="1" x14ac:dyDescent="0.25">
      <c r="A890" t="s">
        <v>7897</v>
      </c>
      <c r="B890" t="s">
        <v>4033</v>
      </c>
      <c r="C890" t="s">
        <v>3667</v>
      </c>
      <c r="D890" s="4">
        <f>IFERROR(
    _xlfn.XLOOKUP($H890,WEAP!$F:$F,WEAP!$A:$A),
    IF($I890="","",_xlfn.XLOOKUP($I890,WEAP!$G:$G,WEAP!$A:$A,""))
)</f>
        <v>7880</v>
      </c>
      <c r="E890" s="4" t="str">
        <f>IFERROR(
    _xlfn.XLOOKUP($H890,WEAP!$F:$F,WEAP!$B:$B),
    IF($I890="","",_xlfn.XLOOKUP($I890,WEAP!$G:$G,WEAP!$B:$B,""))
)</f>
        <v>Transmission Link from Cosumnes River RM 033 to U_60N_NU2</v>
      </c>
      <c r="F890" s="4" t="str">
        <f>IFERROR(
    _xlfn.XLOOKUP($H890,WEAP!$F:$F,WEAP!$C:$C),
    IF($I890="","",_xlfn.XLOOKUP($I890,WEAP!$G:$G,WEAP!$C:$C,""))
)</f>
        <v>taf</v>
      </c>
      <c r="G890" s="4" t="str">
        <f>IFERROR(
    _xlfn.XLOOKUP($H890,WEAP!$F:$F,WEAP!$E:$E),
    IF($I890="","",_xlfn.XLOOKUP($I890,WEAP!$G:$G,WEAP!$E:$E,""))
)</f>
        <v>Transmission Link Flow</v>
      </c>
      <c r="H890" s="1" t="str">
        <f t="shared" si="26"/>
        <v>Transmission Link from Cosumnes River RM 033 to U_60N_NU2</v>
      </c>
      <c r="I890" s="1" t="str">
        <f t="shared" si="27"/>
        <v/>
      </c>
    </row>
    <row r="891" spans="1:9" x14ac:dyDescent="0.25">
      <c r="A891" t="s">
        <v>3484</v>
      </c>
      <c r="B891" t="s">
        <v>4095</v>
      </c>
      <c r="C891" t="s">
        <v>3667</v>
      </c>
      <c r="D891" s="4">
        <f>IFERROR(
    _xlfn.XLOOKUP($H891,WEAP!$F:$F,WEAP!$A:$A),
    IF($I891="","",_xlfn.XLOOKUP($I891,WEAP!$G:$G,WEAP!$A:$A,""))
)</f>
        <v>7938</v>
      </c>
      <c r="E891" s="4" t="str">
        <f>IFERROR(
    _xlfn.XLOOKUP($H891,WEAP!$F:$F,WEAP!$B:$B),
    IF($I891="","",_xlfn.XLOOKUP($I891,WEAP!$G:$G,WEAP!$B:$B,""))
)</f>
        <v>Transmission Link from Mokelumne Aqueduct CM 057 to U_EBMUD_NU</v>
      </c>
      <c r="F891" s="4" t="str">
        <f>IFERROR(
    _xlfn.XLOOKUP($H891,WEAP!$F:$F,WEAP!$C:$C),
    IF($I891="","",_xlfn.XLOOKUP($I891,WEAP!$G:$G,WEAP!$C:$C,""))
)</f>
        <v>taf</v>
      </c>
      <c r="G891" s="4" t="str">
        <f>IFERROR(
    _xlfn.XLOOKUP($H891,WEAP!$F:$F,WEAP!$E:$E),
    IF($I891="","",_xlfn.XLOOKUP($I891,WEAP!$G:$G,WEAP!$E:$E,""))
)</f>
        <v>Transmission Link Flow</v>
      </c>
      <c r="H891" s="1" t="str">
        <f t="shared" si="26"/>
        <v>Transmission Link from Mokelumne Aqueduct CM 057 to U_EBMUD_NU</v>
      </c>
      <c r="I891" s="1" t="str">
        <f t="shared" si="27"/>
        <v/>
      </c>
    </row>
    <row r="892" spans="1:9" x14ac:dyDescent="0.25">
      <c r="A892" t="s">
        <v>7725</v>
      </c>
      <c r="B892" t="s">
        <v>4099</v>
      </c>
      <c r="C892" t="s">
        <v>3667</v>
      </c>
      <c r="D892" s="4">
        <f>IFERROR(
    _xlfn.XLOOKUP($H892,WEAP!$F:$F,WEAP!$A:$A),
    IF($I892="","",_xlfn.XLOOKUP($I892,WEAP!$G:$G,WEAP!$A:$A,""))
)</f>
        <v>7891</v>
      </c>
      <c r="E892" s="4" t="str">
        <f>IFERROR(
    _xlfn.XLOOKUP($H892,WEAP!$F:$F,WEAP!$B:$B),
    IF($I892="","",_xlfn.XLOOKUP($I892,WEAP!$G:$G,WEAP!$B:$B,""))
)</f>
        <v>Transmission Link from Mokelumne River RM 035 to U_60S_NU1</v>
      </c>
      <c r="F892" s="4" t="str">
        <f>IFERROR(
    _xlfn.XLOOKUP($H892,WEAP!$F:$F,WEAP!$C:$C),
    IF($I892="","",_xlfn.XLOOKUP($I892,WEAP!$G:$G,WEAP!$C:$C,""))
)</f>
        <v>taf</v>
      </c>
      <c r="G892" s="4" t="str">
        <f>IFERROR(
    _xlfn.XLOOKUP($H892,WEAP!$F:$F,WEAP!$E:$E),
    IF($I892="","",_xlfn.XLOOKUP($I892,WEAP!$G:$G,WEAP!$E:$E,""))
)</f>
        <v>Transmission Link Flow</v>
      </c>
      <c r="H892" s="1" t="str">
        <f t="shared" si="26"/>
        <v>Transmission Link from Mokelumne River RM 035 to U_60S_NU1</v>
      </c>
      <c r="I892" s="1" t="str">
        <f t="shared" si="27"/>
        <v/>
      </c>
    </row>
    <row r="893" spans="1:9" x14ac:dyDescent="0.25">
      <c r="A893" t="s">
        <v>1941</v>
      </c>
      <c r="B893" t="s">
        <v>4023</v>
      </c>
      <c r="C893" t="s">
        <v>3667</v>
      </c>
      <c r="D893" s="4">
        <f>IFERROR(
    _xlfn.XLOOKUP($H893,WEAP!$F:$F,WEAP!$A:$A),
    IF($I893="","",_xlfn.XLOOKUP($I893,WEAP!$G:$G,WEAP!$A:$A,""))
)</f>
        <v>7959</v>
      </c>
      <c r="E893" s="4" t="str">
        <f>IFERROR(
    _xlfn.XLOOKUP($H893,WEAP!$F:$F,WEAP!$B:$B),
    IF($I893="","",_xlfn.XLOOKUP($I893,WEAP!$G:$G,WEAP!$B:$B,""))
)</f>
        <v>Transmission Link from Calaveras River RM 043 to U_JLIND_NU</v>
      </c>
      <c r="F893" s="4" t="str">
        <f>IFERROR(
    _xlfn.XLOOKUP($H893,WEAP!$F:$F,WEAP!$C:$C),
    IF($I893="","",_xlfn.XLOOKUP($I893,WEAP!$G:$G,WEAP!$C:$C,""))
)</f>
        <v>taf</v>
      </c>
      <c r="G893" s="4" t="str">
        <f>IFERROR(
    _xlfn.XLOOKUP($H893,WEAP!$F:$F,WEAP!$E:$E),
    IF($I893="","",_xlfn.XLOOKUP($I893,WEAP!$G:$G,WEAP!$E:$E,""))
)</f>
        <v>Transmission Link Flow</v>
      </c>
      <c r="H893" s="1" t="str">
        <f t="shared" si="26"/>
        <v>Transmission Link from Calaveras River RM 043 to U_JLIND_NU</v>
      </c>
      <c r="I893" s="1" t="str">
        <f t="shared" si="27"/>
        <v/>
      </c>
    </row>
    <row r="894" spans="1:9" x14ac:dyDescent="0.25">
      <c r="A894" t="s">
        <v>1940</v>
      </c>
      <c r="B894" t="s">
        <v>4022</v>
      </c>
      <c r="C894" t="s">
        <v>3667</v>
      </c>
      <c r="D894" s="4">
        <f>IFERROR(
    _xlfn.XLOOKUP($H894,WEAP!$F:$F,WEAP!$A:$A),
    IF($I894="","",_xlfn.XLOOKUP($I894,WEAP!$G:$G,WEAP!$A:$A,""))
)</f>
        <v>13283</v>
      </c>
      <c r="E894" s="4" t="str">
        <f>IFERROR(
    _xlfn.XLOOKUP($H894,WEAP!$F:$F,WEAP!$B:$B),
    IF($I894="","",_xlfn.XLOOKUP($I894,WEAP!$G:$G,WEAP!$B:$B,""))
)</f>
        <v>Transmission Link from Calaveras River RM 026 to U_60S_NU1</v>
      </c>
      <c r="F894" s="4" t="str">
        <f>IFERROR(
    _xlfn.XLOOKUP($H894,WEAP!$F:$F,WEAP!$C:$C),
    IF($I894="","",_xlfn.XLOOKUP($I894,WEAP!$G:$G,WEAP!$C:$C,""))
)</f>
        <v>taf</v>
      </c>
      <c r="G894" s="4" t="str">
        <f>IFERROR(
    _xlfn.XLOOKUP($H894,WEAP!$F:$F,WEAP!$E:$E),
    IF($I894="","",_xlfn.XLOOKUP($I894,WEAP!$G:$G,WEAP!$E:$E,""))
)</f>
        <v>Transmission Link Flow</v>
      </c>
      <c r="H894" s="1" t="str">
        <f t="shared" si="26"/>
        <v>Transmission Link from Calaveras River RM 026 to U_60S_NU1</v>
      </c>
      <c r="I894" s="1" t="str">
        <f t="shared" si="27"/>
        <v/>
      </c>
    </row>
    <row r="895" spans="1:9" x14ac:dyDescent="0.25">
      <c r="A895" t="s">
        <v>2033</v>
      </c>
      <c r="B895" t="s">
        <v>4043</v>
      </c>
      <c r="C895" t="s">
        <v>3667</v>
      </c>
      <c r="D895" s="4">
        <f>IFERROR(
    _xlfn.XLOOKUP($H895,WEAP!$F:$F,WEAP!$A:$A),
    IF($I895="","",_xlfn.XLOOKUP($I895,WEAP!$G:$G,WEAP!$A:$A,""))
)</f>
        <v>7895</v>
      </c>
      <c r="E895" s="4" t="str">
        <f>IFERROR(
    _xlfn.XLOOKUP($H895,WEAP!$F:$F,WEAP!$B:$B),
    IF($I895="","",_xlfn.XLOOKUP($I895,WEAP!$G:$G,WEAP!$B:$B,""))
)</f>
        <v>Transmission Link from Farmington Reservoir to U_60S_NU1</v>
      </c>
      <c r="F895" s="4" t="str">
        <f>IFERROR(
    _xlfn.XLOOKUP($H895,WEAP!$F:$F,WEAP!$C:$C),
    IF($I895="","",_xlfn.XLOOKUP($I895,WEAP!$G:$G,WEAP!$C:$C,""))
)</f>
        <v>taf</v>
      </c>
      <c r="G895" s="4" t="str">
        <f>IFERROR(
    _xlfn.XLOOKUP($H895,WEAP!$F:$F,WEAP!$E:$E),
    IF($I895="","",_xlfn.XLOOKUP($I895,WEAP!$G:$G,WEAP!$E:$E,""))
)</f>
        <v>Transmission Link Flow</v>
      </c>
      <c r="H895" s="1" t="str">
        <f t="shared" si="26"/>
        <v>Transmission Link from Farmington Reservoir to U_60S_NU1</v>
      </c>
      <c r="I895" s="1" t="str">
        <f t="shared" si="27"/>
        <v/>
      </c>
    </row>
    <row r="896" spans="1:9" x14ac:dyDescent="0.25">
      <c r="B896" t="s">
        <v>4186</v>
      </c>
      <c r="C896" t="s">
        <v>3667</v>
      </c>
      <c r="D896" s="4">
        <f>IFERROR(
    _xlfn.XLOOKUP($H896,WEAP!$F:$F,WEAP!$A:$A),
    IF($I896="","",_xlfn.XLOOKUP($I896,WEAP!$G:$G,WEAP!$A:$A,""))
)</f>
        <v>9833</v>
      </c>
      <c r="E896" s="4" t="str">
        <f>IFERROR(
    _xlfn.XLOOKUP($H896,WEAP!$F:$F,WEAP!$B:$B),
    IF($I896="","",_xlfn.XLOOKUP($I896,WEAP!$G:$G,WEAP!$B:$B,""))
)</f>
        <v>Transmission Link from Upper Farmington Canal to U_60S_NU1</v>
      </c>
      <c r="F896" s="4" t="str">
        <f>IFERROR(
    _xlfn.XLOOKUP($H896,WEAP!$F:$F,WEAP!$C:$C),
    IF($I896="","",_xlfn.XLOOKUP($I896,WEAP!$G:$G,WEAP!$C:$C,""))
)</f>
        <v>taf</v>
      </c>
      <c r="G896" s="4" t="str">
        <f>IFERROR(
    _xlfn.XLOOKUP($H896,WEAP!$F:$F,WEAP!$E:$E),
    IF($I896="","",_xlfn.XLOOKUP($I896,WEAP!$G:$G,WEAP!$E:$E,""))
)</f>
        <v>Transmission Link Flow</v>
      </c>
      <c r="H896" s="1" t="str">
        <f t="shared" si="26"/>
        <v>Transmission Link from Upper Farmington Canal to U_60S_NU1</v>
      </c>
      <c r="I896" s="1" t="str">
        <f t="shared" si="27"/>
        <v/>
      </c>
    </row>
    <row r="897" spans="1:9" x14ac:dyDescent="0.25">
      <c r="A897" t="s">
        <v>2134</v>
      </c>
      <c r="B897" t="s">
        <v>3668</v>
      </c>
      <c r="C897" t="s">
        <v>3667</v>
      </c>
      <c r="D897" s="4">
        <f>IFERROR(
    _xlfn.XLOOKUP($H897,WEAP!$F:$F,WEAP!$A:$A),
    IF($I897="","",_xlfn.XLOOKUP($I897,WEAP!$G:$G,WEAP!$A:$A,""))
)</f>
        <v>7894</v>
      </c>
      <c r="E897" s="4" t="str">
        <f>IFERROR(
    _xlfn.XLOOKUP($H897,WEAP!$F:$F,WEAP!$B:$B),
    IF($I897="","",_xlfn.XLOOKUP($I897,WEAP!$G:$G,WEAP!$B:$B,""))
)</f>
        <v>Transmission Link from San Joaquin River RM 028 to U_60S_NU1</v>
      </c>
      <c r="F897" s="4" t="str">
        <f>IFERROR(
    _xlfn.XLOOKUP($H897,WEAP!$F:$F,WEAP!$C:$C),
    IF($I897="","",_xlfn.XLOOKUP($I897,WEAP!$G:$G,WEAP!$C:$C,""))
)</f>
        <v>taf</v>
      </c>
      <c r="G897" s="4" t="str">
        <f>IFERROR(
    _xlfn.XLOOKUP($H897,WEAP!$F:$F,WEAP!$E:$E),
    IF($I897="","",_xlfn.XLOOKUP($I897,WEAP!$G:$G,WEAP!$E:$E,""))
)</f>
        <v>Transmission Link Flow</v>
      </c>
      <c r="H897" s="1" t="str">
        <f t="shared" si="26"/>
        <v>Transmission Link from San Joaquin River RM 028 to U_60S_NU1</v>
      </c>
      <c r="I897" s="1" t="str">
        <f t="shared" si="27"/>
        <v/>
      </c>
    </row>
    <row r="898" spans="1:9" x14ac:dyDescent="0.25">
      <c r="A898" t="s">
        <v>3028</v>
      </c>
      <c r="B898" t="s">
        <v>4777</v>
      </c>
      <c r="C898" t="s">
        <v>3667</v>
      </c>
      <c r="D898" s="4">
        <f>IFERROR(
    _xlfn.XLOOKUP($H898,WEAP!$F:$F,WEAP!$A:$A),
    IF($I898="","",_xlfn.XLOOKUP($I898,WEAP!$G:$G,WEAP!$A:$A,""))
)</f>
        <v>6798</v>
      </c>
      <c r="E898" s="4" t="str">
        <f>IFERROR(
    _xlfn.XLOOKUP($H898,WEAP!$F:$F,WEAP!$B:$B),
    IF($I898="","",_xlfn.XLOOKUP($I898,WEAP!$G:$G,WEAP!$B:$B,""))
)</f>
        <v>M andT 3Bs Goose Lake   0 \ Headflow</v>
      </c>
      <c r="F898" s="4" t="str">
        <f>IFERROR(
    _xlfn.XLOOKUP($H898,WEAP!$F:$F,WEAP!$C:$C),
    IF($I898="","",_xlfn.XLOOKUP($I898,WEAP!$G:$G,WEAP!$C:$C,""))
)</f>
        <v>taf</v>
      </c>
      <c r="G898" s="4" t="str">
        <f>IFERROR(
    _xlfn.XLOOKUP($H898,WEAP!$F:$F,WEAP!$E:$E),
    IF($I898="","",_xlfn.XLOOKUP($I898,WEAP!$G:$G,WEAP!$E:$E,""))
)</f>
        <v>Streamflow (below node or reach listed)</v>
      </c>
      <c r="H898" s="1" t="str">
        <f t="shared" si="26"/>
        <v>M andT 3Bs Goose Lake \ Headflow</v>
      </c>
      <c r="I898" s="1" t="str">
        <f t="shared" si="27"/>
        <v/>
      </c>
    </row>
    <row r="899" spans="1:9" x14ac:dyDescent="0.25">
      <c r="A899" t="s">
        <v>3026</v>
      </c>
      <c r="B899" t="s">
        <v>4791</v>
      </c>
      <c r="C899" t="s">
        <v>3667</v>
      </c>
      <c r="D899" s="4">
        <f>IFERROR(
    _xlfn.XLOOKUP($H899,WEAP!$F:$F,WEAP!$A:$A),
    IF($I899="","",_xlfn.XLOOKUP($I899,WEAP!$G:$G,WEAP!$A:$A,""))
)</f>
        <v>9318</v>
      </c>
      <c r="E899" s="4" t="str">
        <f>IFERROR(
    _xlfn.XLOOKUP($H899,WEAP!$F:$F,WEAP!$B:$B),
    IF($I899="","",_xlfn.XLOOKUP($I899,WEAP!$G:$G,WEAP!$B:$B,""))
)</f>
        <v>Moulton Weir   0 \ Headflow</v>
      </c>
      <c r="F899" s="4" t="str">
        <f>IFERROR(
    _xlfn.XLOOKUP($H899,WEAP!$F:$F,WEAP!$C:$C),
    IF($I899="","",_xlfn.XLOOKUP($I899,WEAP!$G:$G,WEAP!$C:$C,""))
)</f>
        <v>taf</v>
      </c>
      <c r="G899" s="4" t="str">
        <f>IFERROR(
    _xlfn.XLOOKUP($H899,WEAP!$F:$F,WEAP!$E:$E),
    IF($I899="","",_xlfn.XLOOKUP($I899,WEAP!$G:$G,WEAP!$E:$E,""))
)</f>
        <v>Streamflow (below node or reach listed)</v>
      </c>
      <c r="H899" s="1" t="str">
        <f t="shared" ref="H899:H962" si="28">IFERROR(
    _xlfn.LET(
        _xlpm.txt,TRIM(B899),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B899
)</f>
        <v>Moulton Weir \ Headflow</v>
      </c>
      <c r="I899" s="1" t="str">
        <f t="shared" ref="I899:I962" si="29">IFERROR(
    _xlfn.LET(
        _xlpm.txt,B899,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900" spans="1:9" x14ac:dyDescent="0.25">
      <c r="A900" t="s">
        <v>3025</v>
      </c>
      <c r="B900" t="s">
        <v>4591</v>
      </c>
      <c r="C900" t="s">
        <v>3667</v>
      </c>
      <c r="D900" s="4">
        <f>IFERROR(
    _xlfn.XLOOKUP($H900,WEAP!$F:$F,WEAP!$A:$A),
    IF($I900="","",_xlfn.XLOOKUP($I900,WEAP!$G:$G,WEAP!$A:$A,""))
)</f>
        <v>9314</v>
      </c>
      <c r="E900" s="4" t="str">
        <f>IFERROR(
    _xlfn.XLOOKUP($H900,WEAP!$F:$F,WEAP!$B:$B),
    IF($I900="","",_xlfn.XLOOKUP($I900,WEAP!$G:$G,WEAP!$B:$B,""))
)</f>
        <v>Colusa Weir   0 \ Headflow</v>
      </c>
      <c r="F900" s="4" t="str">
        <f>IFERROR(
    _xlfn.XLOOKUP($H900,WEAP!$F:$F,WEAP!$C:$C),
    IF($I900="","",_xlfn.XLOOKUP($I900,WEAP!$G:$G,WEAP!$C:$C,""))
)</f>
        <v>taf</v>
      </c>
      <c r="G900" s="4" t="str">
        <f>IFERROR(
    _xlfn.XLOOKUP($H900,WEAP!$F:$F,WEAP!$E:$E),
    IF($I900="","",_xlfn.XLOOKUP($I900,WEAP!$G:$G,WEAP!$E:$E,""))
)</f>
        <v>Streamflow (below node or reach listed)</v>
      </c>
      <c r="H900" s="1" t="str">
        <f t="shared" si="28"/>
        <v>Colusa Weir \ Headflow</v>
      </c>
      <c r="I900" s="1" t="str">
        <f t="shared" si="29"/>
        <v/>
      </c>
    </row>
    <row r="901" spans="1:9" x14ac:dyDescent="0.25">
      <c r="A901" t="s">
        <v>3024</v>
      </c>
      <c r="B901" t="s">
        <v>4860</v>
      </c>
      <c r="C901" t="s">
        <v>3667</v>
      </c>
      <c r="D901" s="4">
        <f>IFERROR(
    _xlfn.XLOOKUP($H901,WEAP!$F:$F,WEAP!$A:$A),
    IF($I901="","",_xlfn.XLOOKUP($I901,WEAP!$G:$G,WEAP!$A:$A,""))
)</f>
        <v>9168</v>
      </c>
      <c r="E901" s="4" t="str">
        <f>IFERROR(
    _xlfn.XLOOKUP($H901,WEAP!$F:$F,WEAP!$B:$B),
    IF($I901="","",_xlfn.XLOOKUP($I901,WEAP!$G:$G,WEAP!$B:$B,""))
)</f>
        <v>Tisdale Weir   0 \ Headflow</v>
      </c>
      <c r="F901" s="4" t="str">
        <f>IFERROR(
    _xlfn.XLOOKUP($H901,WEAP!$F:$F,WEAP!$C:$C),
    IF($I901="","",_xlfn.XLOOKUP($I901,WEAP!$G:$G,WEAP!$C:$C,""))
)</f>
        <v>taf</v>
      </c>
      <c r="G901" s="4" t="str">
        <f>IFERROR(
    _xlfn.XLOOKUP($H901,WEAP!$F:$F,WEAP!$E:$E),
    IF($I901="","",_xlfn.XLOOKUP($I901,WEAP!$G:$G,WEAP!$E:$E,""))
)</f>
        <v>Streamflow (below node or reach listed)</v>
      </c>
      <c r="H901" s="1" t="str">
        <f t="shared" si="28"/>
        <v>Tisdale Weir \ Headflow</v>
      </c>
      <c r="I901" s="1" t="str">
        <f t="shared" si="29"/>
        <v/>
      </c>
    </row>
    <row r="902" spans="1:9" x14ac:dyDescent="0.25">
      <c r="A902" t="s">
        <v>3023</v>
      </c>
      <c r="B902" t="s">
        <v>4615</v>
      </c>
      <c r="C902" t="s">
        <v>3667</v>
      </c>
      <c r="D902" s="4">
        <f>IFERROR(
    _xlfn.XLOOKUP($H902,WEAP!$F:$F,WEAP!$A:$A),
    IF($I902="","",_xlfn.XLOOKUP($I902,WEAP!$G:$G,WEAP!$A:$A,""))
)</f>
        <v>9213</v>
      </c>
      <c r="E902" s="4" t="str">
        <f>IFERROR(
    _xlfn.XLOOKUP($H902,WEAP!$F:$F,WEAP!$B:$B),
    IF($I902="","",_xlfn.XLOOKUP($I902,WEAP!$G:$G,WEAP!$B:$B,""))
)</f>
        <v>Fremont Weir   0 \ Headflow</v>
      </c>
      <c r="F902" s="4" t="str">
        <f>IFERROR(
    _xlfn.XLOOKUP($H902,WEAP!$F:$F,WEAP!$C:$C),
    IF($I902="","",_xlfn.XLOOKUP($I902,WEAP!$G:$G,WEAP!$C:$C,""))
)</f>
        <v>taf</v>
      </c>
      <c r="G902" s="4" t="str">
        <f>IFERROR(
    _xlfn.XLOOKUP($H902,WEAP!$F:$F,WEAP!$E:$E),
    IF($I902="","",_xlfn.XLOOKUP($I902,WEAP!$G:$G,WEAP!$E:$E,""))
)</f>
        <v>Streamflow (below node or reach listed)</v>
      </c>
      <c r="H902" s="1" t="str">
        <f t="shared" si="28"/>
        <v>Fremont Weir \ Headflow</v>
      </c>
      <c r="I902" s="1" t="str">
        <f t="shared" si="29"/>
        <v/>
      </c>
    </row>
    <row r="903" spans="1:9" x14ac:dyDescent="0.25">
      <c r="A903" t="s">
        <v>3022</v>
      </c>
      <c r="B903" t="s">
        <v>4827</v>
      </c>
      <c r="C903" t="s">
        <v>3667</v>
      </c>
      <c r="D903" s="4">
        <f>IFERROR(
    _xlfn.XLOOKUP($H903,WEAP!$F:$F,WEAP!$A:$A),
    IF($I903="","",_xlfn.XLOOKUP($I903,WEAP!$G:$G,WEAP!$A:$A,""))
)</f>
        <v>2191</v>
      </c>
      <c r="E903" s="4" t="str">
        <f>IFERROR(
    _xlfn.XLOOKUP($H903,WEAP!$F:$F,WEAP!$B:$B),
    IF($I903="","",_xlfn.XLOOKUP($I903,WEAP!$G:$G,WEAP!$B:$B,""))
)</f>
        <v>Sacramento Weir   0 \ Headflow</v>
      </c>
      <c r="F903" s="4" t="str">
        <f>IFERROR(
    _xlfn.XLOOKUP($H903,WEAP!$F:$F,WEAP!$C:$C),
    IF($I903="","",_xlfn.XLOOKUP($I903,WEAP!$G:$G,WEAP!$C:$C,""))
)</f>
        <v>taf</v>
      </c>
      <c r="G903" s="4" t="str">
        <f>IFERROR(
    _xlfn.XLOOKUP($H903,WEAP!$F:$F,WEAP!$E:$E),
    IF($I903="","",_xlfn.XLOOKUP($I903,WEAP!$G:$G,WEAP!$E:$E,""))
)</f>
        <v>Streamflow (below node or reach listed)</v>
      </c>
      <c r="H903" s="1" t="str">
        <f t="shared" si="28"/>
        <v>Sacramento Weir \ Headflow</v>
      </c>
      <c r="I903" s="1" t="str">
        <f t="shared" si="29"/>
        <v/>
      </c>
    </row>
    <row r="904" spans="1:9" x14ac:dyDescent="0.25">
      <c r="A904" t="s">
        <v>7208</v>
      </c>
      <c r="B904" t="s">
        <v>7208</v>
      </c>
      <c r="C904" t="s">
        <v>3667</v>
      </c>
      <c r="D904" s="4" t="str">
        <f>IFERROR(
    _xlfn.XLOOKUP($H904,WEAP!$F:$F,WEAP!$A:$A),
    IF($I904="","",_xlfn.XLOOKUP($I904,WEAP!$G:$G,WEAP!$A:$A,""))
)</f>
        <v/>
      </c>
      <c r="E904" s="4" t="str">
        <f>IFERROR(
    _xlfn.XLOOKUP($H904,WEAP!$F:$F,WEAP!$B:$B),
    IF($I904="","",_xlfn.XLOOKUP($I904,WEAP!$G:$G,WEAP!$B:$B,""))
)</f>
        <v/>
      </c>
      <c r="F904" s="4" t="str">
        <f>IFERROR(
    _xlfn.XLOOKUP($H904,WEAP!$F:$F,WEAP!$C:$C),
    IF($I904="","",_xlfn.XLOOKUP($I904,WEAP!$G:$G,WEAP!$C:$C,""))
)</f>
        <v/>
      </c>
      <c r="G904" s="4" t="str">
        <f>IFERROR(
    _xlfn.XLOOKUP($H904,WEAP!$F:$F,WEAP!$E:$E),
    IF($I904="","",_xlfn.XLOOKUP($I904,WEAP!$G:$G,WEAP!$E:$E,""))
)</f>
        <v/>
      </c>
      <c r="H904" s="1" t="str">
        <f t="shared" si="28"/>
        <v>Spills to Butte-Sutter Basin</v>
      </c>
      <c r="I904" s="1" t="str">
        <f t="shared" si="29"/>
        <v/>
      </c>
    </row>
    <row r="905" spans="1:9" x14ac:dyDescent="0.25">
      <c r="A905" t="s">
        <v>3027</v>
      </c>
      <c r="C905" t="s">
        <v>3667</v>
      </c>
      <c r="D905" s="4" t="str">
        <f>IFERROR(
    _xlfn.XLOOKUP($H905,WEAP!$F:$F,WEAP!$A:$A),
    IF($I905="","",_xlfn.XLOOKUP($I905,WEAP!$G:$G,WEAP!$A:$A,""))
)</f>
        <v/>
      </c>
      <c r="E905" s="4" t="str">
        <f>IFERROR(
    _xlfn.XLOOKUP($H905,WEAP!$F:$F,WEAP!$B:$B),
    IF($I905="","",_xlfn.XLOOKUP($I905,WEAP!$G:$G,WEAP!$B:$B,""))
)</f>
        <v/>
      </c>
      <c r="F905" s="4" t="str">
        <f>IFERROR(
    _xlfn.XLOOKUP($H905,WEAP!$F:$F,WEAP!$C:$C),
    IF($I905="","",_xlfn.XLOOKUP($I905,WEAP!$G:$G,WEAP!$C:$C,""))
)</f>
        <v/>
      </c>
      <c r="G905" s="4" t="str">
        <f>IFERROR(
    _xlfn.XLOOKUP($H905,WEAP!$F:$F,WEAP!$E:$E),
    IF($I905="","",_xlfn.XLOOKUP($I905,WEAP!$G:$G,WEAP!$E:$E,""))
)</f>
        <v/>
      </c>
      <c r="H905" s="1">
        <f t="shared" si="28"/>
        <v>0</v>
      </c>
      <c r="I905" s="1" t="str">
        <f t="shared" si="29"/>
        <v/>
      </c>
    </row>
    <row r="906" spans="1:9" x14ac:dyDescent="0.25">
      <c r="A906" t="s">
        <v>3029</v>
      </c>
      <c r="C906" t="s">
        <v>3667</v>
      </c>
      <c r="D906" s="4" t="str">
        <f>IFERROR(
    _xlfn.XLOOKUP($H906,WEAP!$F:$F,WEAP!$A:$A),
    IF($I906="","",_xlfn.XLOOKUP($I906,WEAP!$G:$G,WEAP!$A:$A,""))
)</f>
        <v/>
      </c>
      <c r="E906" s="4" t="str">
        <f>IFERROR(
    _xlfn.XLOOKUP($H906,WEAP!$F:$F,WEAP!$B:$B),
    IF($I906="","",_xlfn.XLOOKUP($I906,WEAP!$G:$G,WEAP!$B:$B,""))
)</f>
        <v/>
      </c>
      <c r="F906" s="4" t="str">
        <f>IFERROR(
    _xlfn.XLOOKUP($H906,WEAP!$F:$F,WEAP!$C:$C),
    IF($I906="","",_xlfn.XLOOKUP($I906,WEAP!$G:$G,WEAP!$C:$C,""))
)</f>
        <v/>
      </c>
      <c r="G906" s="4" t="str">
        <f>IFERROR(
    _xlfn.XLOOKUP($H906,WEAP!$F:$F,WEAP!$E:$E),
    IF($I906="","",_xlfn.XLOOKUP($I906,WEAP!$G:$G,WEAP!$E:$E,""))
)</f>
        <v/>
      </c>
      <c r="H906" s="1">
        <f t="shared" si="28"/>
        <v>0</v>
      </c>
      <c r="I906" s="1" t="str">
        <f t="shared" si="29"/>
        <v/>
      </c>
    </row>
    <row r="907" spans="1:9" x14ac:dyDescent="0.25">
      <c r="A907" t="s">
        <v>1026</v>
      </c>
      <c r="B907" t="s">
        <v>7333</v>
      </c>
      <c r="C907" t="s">
        <v>5491</v>
      </c>
      <c r="D907" s="4">
        <f>IFERROR(
    _xlfn.XLOOKUP($H907,WEAP!$F:$F,WEAP!$A:$A),
    IF($I907="","",_xlfn.XLOOKUP($I907,WEAP!$G:$G,WEAP!$A:$A,""))
)</f>
        <v>22247</v>
      </c>
      <c r="E907" s="4" t="str">
        <f>IFERROR(
    _xlfn.XLOOKUP($H907,WEAP!$F:$F,WEAP!$B:$B),
    IF($I907="","",_xlfn.XLOOKUP($I907,WEAP!$G:$G,WEAP!$B:$B,""))
)</f>
        <v>Fresno River   9 \ I_HNSLY Inflow</v>
      </c>
      <c r="F907" s="4" t="str">
        <f>IFERROR(
    _xlfn.XLOOKUP($H907,WEAP!$F:$F,WEAP!$C:$C),
    IF($I907="","",_xlfn.XLOOKUP($I907,WEAP!$G:$G,WEAP!$C:$C,""))
)</f>
        <v>taf</v>
      </c>
      <c r="G907" s="4" t="str">
        <f>IFERROR(
    _xlfn.XLOOKUP($H907,WEAP!$F:$F,WEAP!$E:$E),
    IF($I907="","",_xlfn.XLOOKUP($I907,WEAP!$G:$G,WEAP!$E:$E,""))
)</f>
        <v>Streamflow (below node or reach listed)</v>
      </c>
      <c r="H907" s="1" t="str">
        <f t="shared" si="28"/>
        <v>Fresno River \ I_HNSLY Inflow</v>
      </c>
      <c r="I907" s="1" t="str">
        <f t="shared" si="29"/>
        <v>9 \ I_HNSLY Inflow</v>
      </c>
    </row>
    <row r="908" spans="1:9" x14ac:dyDescent="0.25">
      <c r="A908" t="s">
        <v>1728</v>
      </c>
      <c r="B908" t="s">
        <v>7334</v>
      </c>
      <c r="C908" t="s">
        <v>5491</v>
      </c>
      <c r="D908" s="4">
        <f>IFERROR(
    _xlfn.XLOOKUP($H908,WEAP!$F:$F,WEAP!$A:$A),
    IF($I908="","",_xlfn.XLOOKUP($I908,WEAP!$G:$G,WEAP!$A:$A,""))
)</f>
        <v>19904</v>
      </c>
      <c r="E908" s="4" t="str">
        <f>IFERROR(
    _xlfn.XLOOKUP($H908,WEAP!$F:$F,WEAP!$B:$B),
    IF($I908="","",_xlfn.XLOOKUP($I908,WEAP!$G:$G,WEAP!$B:$B,""))
)</f>
        <v>Fresno River  13 \ Hensley Lake</v>
      </c>
      <c r="F908" s="4" t="str">
        <f>IFERROR(
    _xlfn.XLOOKUP($H908,WEAP!$F:$F,WEAP!$C:$C),
    IF($I908="","",_xlfn.XLOOKUP($I908,WEAP!$G:$G,WEAP!$C:$C,""))
)</f>
        <v>taf</v>
      </c>
      <c r="G908" s="4" t="str">
        <f>IFERROR(
    _xlfn.XLOOKUP($H908,WEAP!$F:$F,WEAP!$E:$E),
    IF($I908="","",_xlfn.XLOOKUP($I908,WEAP!$G:$G,WEAP!$E:$E,""))
)</f>
        <v>Streamflow (below node or reach listed)</v>
      </c>
      <c r="H908" s="1" t="str">
        <f t="shared" si="28"/>
        <v>Fresno River \ Hensley Lake</v>
      </c>
      <c r="I908" s="1" t="str">
        <f t="shared" si="29"/>
        <v>13 \ Hensley Lake</v>
      </c>
    </row>
    <row r="909" spans="1:9" x14ac:dyDescent="0.25">
      <c r="A909" t="s">
        <v>7335</v>
      </c>
      <c r="B909" t="s">
        <v>7336</v>
      </c>
      <c r="C909" t="s">
        <v>5491</v>
      </c>
      <c r="D909" s="4">
        <f>IFERROR(
    _xlfn.XLOOKUP($H909,WEAP!$F:$F,WEAP!$A:$A),
    IF($I909="","",_xlfn.XLOOKUP($I909,WEAP!$G:$G,WEAP!$A:$A,""))
)</f>
        <v>22185</v>
      </c>
      <c r="E909" s="4" t="str">
        <f>IFERROR(
    _xlfn.XLOOKUP($H909,WEAP!$F:$F,WEAP!$B:$B),
    IF($I909="","",_xlfn.XLOOKUP($I909,WEAP!$G:$G,WEAP!$B:$B,""))
)</f>
        <v>Fresno River  17 \ I_FRS046 Inflow</v>
      </c>
      <c r="F909" s="4" t="str">
        <f>IFERROR(
    _xlfn.XLOOKUP($H909,WEAP!$F:$F,WEAP!$C:$C),
    IF($I909="","",_xlfn.XLOOKUP($I909,WEAP!$G:$G,WEAP!$C:$C,""))
)</f>
        <v>taf</v>
      </c>
      <c r="G909" s="4" t="str">
        <f>IFERROR(
    _xlfn.XLOOKUP($H909,WEAP!$F:$F,WEAP!$E:$E),
    IF($I909="","",_xlfn.XLOOKUP($I909,WEAP!$G:$G,WEAP!$E:$E,""))
)</f>
        <v>Streamflow (below node or reach listed)</v>
      </c>
      <c r="H909" s="1" t="str">
        <f t="shared" si="28"/>
        <v>Fresno River \ I_FRS046 Inflow</v>
      </c>
      <c r="I909" s="1" t="str">
        <f t="shared" si="29"/>
        <v>17 \ I_FRS046 Inflow</v>
      </c>
    </row>
    <row r="910" spans="1:9" x14ac:dyDescent="0.25">
      <c r="A910" t="s">
        <v>1709</v>
      </c>
      <c r="B910" t="s">
        <v>7337</v>
      </c>
      <c r="C910" t="s">
        <v>5491</v>
      </c>
      <c r="D910" s="4">
        <f>IFERROR(
    _xlfn.XLOOKUP($H910,WEAP!$F:$F,WEAP!$A:$A),
    IF($I910="","",_xlfn.XLOOKUP($I910,WEAP!$G:$G,WEAP!$A:$A,""))
)</f>
        <v>21239</v>
      </c>
      <c r="E910" s="4" t="str">
        <f>IFERROR(
    _xlfn.XLOOKUP($H910,WEAP!$F:$F,WEAP!$B:$B),
    IF($I910="","",_xlfn.XLOOKUP($I910,WEAP!$G:$G,WEAP!$B:$B,""))
)</f>
        <v>Fresno River  45 \ Madera ID Main Canal Outflow</v>
      </c>
      <c r="F910" s="4" t="str">
        <f>IFERROR(
    _xlfn.XLOOKUP($H910,WEAP!$F:$F,WEAP!$C:$C),
    IF($I910="","",_xlfn.XLOOKUP($I910,WEAP!$G:$G,WEAP!$C:$C,""))
)</f>
        <v>taf</v>
      </c>
      <c r="G910" s="4" t="str">
        <f>IFERROR(
    _xlfn.XLOOKUP($H910,WEAP!$F:$F,WEAP!$E:$E),
    IF($I910="","",_xlfn.XLOOKUP($I910,WEAP!$G:$G,WEAP!$E:$E,""))
)</f>
        <v>Streamflow (below node or reach listed)</v>
      </c>
      <c r="H910" s="1" t="str">
        <f t="shared" si="28"/>
        <v>Fresno River \ Madera ID Main Canal Outflow</v>
      </c>
      <c r="I910" s="1" t="str">
        <f t="shared" si="29"/>
        <v>45 \ Madera ID Main Canal Outflow</v>
      </c>
    </row>
    <row r="911" spans="1:9" x14ac:dyDescent="0.25">
      <c r="A911" t="s">
        <v>1708</v>
      </c>
      <c r="B911" t="s">
        <v>7338</v>
      </c>
      <c r="C911" t="s">
        <v>5491</v>
      </c>
      <c r="D911" s="4">
        <f>IFERROR(
    _xlfn.XLOOKUP($H911,WEAP!$F:$F,WEAP!$A:$A),
    IF($I911="","",_xlfn.XLOOKUP($I911,WEAP!$G:$G,WEAP!$A:$A,""))
)</f>
        <v>24746</v>
      </c>
      <c r="E911" s="4" t="str">
        <f>IFERROR(
    _xlfn.XLOOKUP($H911,WEAP!$F:$F,WEAP!$B:$B),
    IF($I911="","",_xlfn.XLOOKUP($I911,WEAP!$G:$G,WEAP!$B:$B,""))
)</f>
        <v>Fresno River  79 \ A011048  NW Land Co</v>
      </c>
      <c r="F911" s="4" t="str">
        <f>IFERROR(
    _xlfn.XLOOKUP($H911,WEAP!$F:$F,WEAP!$C:$C),
    IF($I911="","",_xlfn.XLOOKUP($I911,WEAP!$G:$G,WEAP!$C:$C,""))
)</f>
        <v>taf</v>
      </c>
      <c r="G911" s="4" t="str">
        <f>IFERROR(
    _xlfn.XLOOKUP($H911,WEAP!$F:$F,WEAP!$E:$E),
    IF($I911="","",_xlfn.XLOOKUP($I911,WEAP!$G:$G,WEAP!$E:$E,""))
)</f>
        <v>Streamflow (below node or reach listed)</v>
      </c>
      <c r="H911" s="1" t="str">
        <f t="shared" si="28"/>
        <v>Fresno River \ A011048 NW Land Co</v>
      </c>
      <c r="I911" s="1" t="str">
        <f t="shared" si="29"/>
        <v>77 \ A011048 NW Land Co</v>
      </c>
    </row>
    <row r="912" spans="1:9" x14ac:dyDescent="0.25">
      <c r="A912" t="s">
        <v>7339</v>
      </c>
      <c r="B912" t="s">
        <v>7340</v>
      </c>
      <c r="C912" t="s">
        <v>5491</v>
      </c>
      <c r="D912" s="4">
        <f>IFERROR(
    _xlfn.XLOOKUP($H912,WEAP!$F:$F,WEAP!$A:$A),
    IF($I912="","",_xlfn.XLOOKUP($I912,WEAP!$G:$G,WEAP!$A:$A,""))
)</f>
        <v>21878</v>
      </c>
      <c r="E912" s="4" t="str">
        <f>IFERROR(
    _xlfn.XLOOKUP($H912,WEAP!$F:$F,WEAP!$B:$B),
    IF($I912="","",_xlfn.XLOOKUP($I912,WEAP!$G:$G,WEAP!$B:$B,""))
)</f>
        <v>Cottonwood Cr West  21 \ A_64_PA3.1 Runoff</v>
      </c>
      <c r="F912" s="4" t="str">
        <f>IFERROR(
    _xlfn.XLOOKUP($H912,WEAP!$F:$F,WEAP!$C:$C),
    IF($I912="","",_xlfn.XLOOKUP($I912,WEAP!$G:$G,WEAP!$C:$C,""))
)</f>
        <v>taf</v>
      </c>
      <c r="G912" s="4" t="str">
        <f>IFERROR(
    _xlfn.XLOOKUP($H912,WEAP!$F:$F,WEAP!$E:$E),
    IF($I912="","",_xlfn.XLOOKUP($I912,WEAP!$G:$G,WEAP!$E:$E,""))
)</f>
        <v>Streamflow (below node or reach listed)</v>
      </c>
      <c r="H912" s="1" t="str">
        <f t="shared" si="28"/>
        <v>Cottonwood Cr West \ A_64_PA3.1 Runoff</v>
      </c>
      <c r="I912" s="1" t="str">
        <f t="shared" si="29"/>
        <v>21 \ A_64_PA3.1 Runoff</v>
      </c>
    </row>
    <row r="913" spans="1:9" x14ac:dyDescent="0.25">
      <c r="A913" t="s">
        <v>1014</v>
      </c>
      <c r="B913" t="s">
        <v>6356</v>
      </c>
      <c r="C913" t="s">
        <v>5491</v>
      </c>
      <c r="D913" s="4">
        <f>IFERROR(
    _xlfn.XLOOKUP($H913,WEAP!$F:$F,WEAP!$A:$A),
    IF($I913="","",_xlfn.XLOOKUP($I913,WEAP!$G:$G,WEAP!$A:$A,""))
)</f>
        <v>22193</v>
      </c>
      <c r="E913" s="4" t="str">
        <f>IFERROR(
    _xlfn.XLOOKUP($H913,WEAP!$F:$F,WEAP!$B:$B),
    IF($I913="","",_xlfn.XLOOKUP($I913,WEAP!$G:$G,WEAP!$B:$B,""))
)</f>
        <v>Chowchilla River  11 \ I_ESTMN Inflow</v>
      </c>
      <c r="F913" s="4" t="str">
        <f>IFERROR(
    _xlfn.XLOOKUP($H913,WEAP!$F:$F,WEAP!$C:$C),
    IF($I913="","",_xlfn.XLOOKUP($I913,WEAP!$G:$G,WEAP!$C:$C,""))
)</f>
        <v>taf</v>
      </c>
      <c r="G913" s="4" t="str">
        <f>IFERROR(
    _xlfn.XLOOKUP($H913,WEAP!$F:$F,WEAP!$E:$E),
    IF($I913="","",_xlfn.XLOOKUP($I913,WEAP!$G:$G,WEAP!$E:$E,""))
)</f>
        <v>Streamflow (below node or reach listed)</v>
      </c>
      <c r="H913" s="1" t="str">
        <f t="shared" si="28"/>
        <v>Chowchilla River \ I_ESTMN Inflow</v>
      </c>
      <c r="I913" s="1" t="str">
        <f t="shared" si="29"/>
        <v>11 \ I_ESTMN Inflow</v>
      </c>
    </row>
    <row r="914" spans="1:9" x14ac:dyDescent="0.25">
      <c r="A914" t="s">
        <v>1703</v>
      </c>
      <c r="B914" t="s">
        <v>6357</v>
      </c>
      <c r="C914" t="s">
        <v>5491</v>
      </c>
      <c r="D914" s="4">
        <f>IFERROR(
    _xlfn.XLOOKUP($H914,WEAP!$F:$F,WEAP!$A:$A),
    IF($I914="","",_xlfn.XLOOKUP($I914,WEAP!$G:$G,WEAP!$A:$A,""))
)</f>
        <v>19879</v>
      </c>
      <c r="E914" s="4" t="str">
        <f>IFERROR(
    _xlfn.XLOOKUP($H914,WEAP!$F:$F,WEAP!$B:$B),
    IF($I914="","",_xlfn.XLOOKUP($I914,WEAP!$G:$G,WEAP!$B:$B,""))
)</f>
        <v>Chowchilla River  13 \ Eastman Lake</v>
      </c>
      <c r="F914" s="4" t="str">
        <f>IFERROR(
    _xlfn.XLOOKUP($H914,WEAP!$F:$F,WEAP!$C:$C),
    IF($I914="","",_xlfn.XLOOKUP($I914,WEAP!$G:$G,WEAP!$C:$C,""))
)</f>
        <v>taf</v>
      </c>
      <c r="G914" s="4" t="str">
        <f>IFERROR(
    _xlfn.XLOOKUP($H914,WEAP!$F:$F,WEAP!$E:$E),
    IF($I914="","",_xlfn.XLOOKUP($I914,WEAP!$G:$G,WEAP!$E:$E,""))
)</f>
        <v>Streamflow (below node or reach listed)</v>
      </c>
      <c r="H914" s="1" t="str">
        <f t="shared" si="28"/>
        <v>Chowchilla River \ Eastman Lake</v>
      </c>
      <c r="I914" s="1" t="str">
        <f t="shared" si="29"/>
        <v>13 \ Eastman Lake</v>
      </c>
    </row>
    <row r="915" spans="1:9" x14ac:dyDescent="0.25">
      <c r="A915" t="s">
        <v>1658</v>
      </c>
      <c r="B915" t="s">
        <v>6362</v>
      </c>
      <c r="C915" t="s">
        <v>5491</v>
      </c>
      <c r="D915" s="4">
        <f>IFERROR(
    _xlfn.XLOOKUP($H915,WEAP!$F:$F,WEAP!$A:$A),
    IF($I915="","",_xlfn.XLOOKUP($I915,WEAP!$G:$G,WEAP!$A:$A,""))
)</f>
        <v>23191</v>
      </c>
      <c r="E915" s="4" t="str">
        <f>IFERROR(
    _xlfn.XLOOKUP($H915,WEAP!$F:$F,WEAP!$B:$B),
    IF($I915="","",_xlfn.XLOOKUP($I915,WEAP!$G:$G,WEAP!$B:$B,""))
)</f>
        <v>Chowchilla River  23 \ I_CHW031 Inflow</v>
      </c>
      <c r="F915" s="4" t="str">
        <f>IFERROR(
    _xlfn.XLOOKUP($H915,WEAP!$F:$F,WEAP!$C:$C),
    IF($I915="","",_xlfn.XLOOKUP($I915,WEAP!$G:$G,WEAP!$C:$C,""))
)</f>
        <v>taf</v>
      </c>
      <c r="G915" s="4" t="str">
        <f>IFERROR(
    _xlfn.XLOOKUP($H915,WEAP!$F:$F,WEAP!$E:$E),
    IF($I915="","",_xlfn.XLOOKUP($I915,WEAP!$G:$G,WEAP!$E:$E,""))
)</f>
        <v>Streamflow (below node or reach listed)</v>
      </c>
      <c r="H915" s="1" t="str">
        <f t="shared" si="28"/>
        <v>Chowchilla River \ I_CHW031 Inflow</v>
      </c>
      <c r="I915" s="1" t="str">
        <f t="shared" si="29"/>
        <v>23 \ I_CHW031 Inflow</v>
      </c>
    </row>
    <row r="916" spans="1:9" x14ac:dyDescent="0.25">
      <c r="B916" t="s">
        <v>6363</v>
      </c>
      <c r="C916" t="s">
        <v>5491</v>
      </c>
      <c r="D916" s="4">
        <f>IFERROR(
    _xlfn.XLOOKUP($H916,WEAP!$F:$F,WEAP!$A:$A),
    IF($I916="","",_xlfn.XLOOKUP($I916,WEAP!$G:$G,WEAP!$A:$A,""))
)</f>
        <v>24880</v>
      </c>
      <c r="E916" s="4" t="str">
        <f>IFERROR(
    _xlfn.XLOOKUP($H916,WEAP!$F:$F,WEAP!$B:$B),
    IF($I916="","",_xlfn.XLOOKUP($I916,WEAP!$G:$G,WEAP!$B:$B,""))
)</f>
        <v>Chowchilla River  29 \ BerendaToChowchilla Inflow</v>
      </c>
      <c r="F916" s="4" t="str">
        <f>IFERROR(
    _xlfn.XLOOKUP($H916,WEAP!$F:$F,WEAP!$C:$C),
    IF($I916="","",_xlfn.XLOOKUP($I916,WEAP!$G:$G,WEAP!$C:$C,""))
)</f>
        <v>taf</v>
      </c>
      <c r="G916" s="4" t="str">
        <f>IFERROR(
    _xlfn.XLOOKUP($H916,WEAP!$F:$F,WEAP!$E:$E),
    IF($I916="","",_xlfn.XLOOKUP($I916,WEAP!$G:$G,WEAP!$E:$E,""))
)</f>
        <v>Streamflow (below node or reach listed)</v>
      </c>
      <c r="H916" s="1" t="str">
        <f t="shared" si="28"/>
        <v>Chowchilla River \ BerendaToChowchilla Inflow</v>
      </c>
      <c r="I916" s="1" t="str">
        <f t="shared" si="29"/>
        <v>29 \ BerendaToChowchilla Inflow</v>
      </c>
    </row>
    <row r="917" spans="1:9" x14ac:dyDescent="0.25">
      <c r="A917" t="s">
        <v>1657</v>
      </c>
      <c r="B917" t="s">
        <v>6364</v>
      </c>
      <c r="C917" t="s">
        <v>5491</v>
      </c>
      <c r="D917" s="4">
        <f>IFERROR(
    _xlfn.XLOOKUP($H917,WEAP!$F:$F,WEAP!$A:$A),
    IF($I917="","",_xlfn.XLOOKUP($I917,WEAP!$G:$G,WEAP!$A:$A,""))
)</f>
        <v>25001</v>
      </c>
      <c r="E917" s="4" t="str">
        <f>IFERROR(
    _xlfn.XLOOKUP($H917,WEAP!$F:$F,WEAP!$B:$B),
    IF($I917="","",_xlfn.XLOOKUP($I917,WEAP!$G:$G,WEAP!$B:$B,""))
)</f>
        <v>Chowchilla River  55 \ A_64_NA2.4 Runoff 2</v>
      </c>
      <c r="F917" s="4" t="str">
        <f>IFERROR(
    _xlfn.XLOOKUP($H917,WEAP!$F:$F,WEAP!$C:$C),
    IF($I917="","",_xlfn.XLOOKUP($I917,WEAP!$G:$G,WEAP!$C:$C,""))
)</f>
        <v>taf</v>
      </c>
      <c r="G917" s="4" t="str">
        <f>IFERROR(
    _xlfn.XLOOKUP($H917,WEAP!$F:$F,WEAP!$E:$E),
    IF($I917="","",_xlfn.XLOOKUP($I917,WEAP!$G:$G,WEAP!$E:$E,""))
)</f>
        <v>Streamflow (below node or reach listed)</v>
      </c>
      <c r="H917" s="1" t="str">
        <f t="shared" si="28"/>
        <v>Chowchilla River \ A_64_NA2.4 Runoff 2</v>
      </c>
      <c r="I917" s="1" t="str">
        <f t="shared" si="29"/>
        <v>55 \ A_64_NA2.4 Runoff 2</v>
      </c>
    </row>
    <row r="918" spans="1:9" x14ac:dyDescent="0.25">
      <c r="B918" t="s">
        <v>6343</v>
      </c>
      <c r="C918" t="s">
        <v>5491</v>
      </c>
      <c r="D918" s="4">
        <f>IFERROR(
    _xlfn.XLOOKUP($H918,WEAP!$F:$F,WEAP!$A:$A),
    IF($I918="","",_xlfn.XLOOKUP($I918,WEAP!$G:$G,WEAP!$A:$A,""))
)</f>
        <v>24876</v>
      </c>
      <c r="E918" s="4" t="str">
        <f>IFERROR(
    _xlfn.XLOOKUP($H918,WEAP!$F:$F,WEAP!$B:$B),
    IF($I918="","",_xlfn.XLOOKUP($I918,WEAP!$G:$G,WEAP!$B:$B,""))
)</f>
        <v>Ash Slough   1 \ Ash Slough Intake Inflow</v>
      </c>
      <c r="F918" s="4" t="str">
        <f>IFERROR(
    _xlfn.XLOOKUP($H918,WEAP!$F:$F,WEAP!$C:$C),
    IF($I918="","",_xlfn.XLOOKUP($I918,WEAP!$G:$G,WEAP!$C:$C,""))
)</f>
        <v>taf</v>
      </c>
      <c r="G918" s="4" t="str">
        <f>IFERROR(
    _xlfn.XLOOKUP($H918,WEAP!$F:$F,WEAP!$E:$E),
    IF($I918="","",_xlfn.XLOOKUP($I918,WEAP!$G:$G,WEAP!$E:$E,""))
)</f>
        <v>Streamflow (below node or reach listed)</v>
      </c>
      <c r="H918" s="1" t="str">
        <f t="shared" si="28"/>
        <v>Ash Slough \ Ash Slough Intake Inflow</v>
      </c>
      <c r="I918" s="1" t="str">
        <f t="shared" si="29"/>
        <v>1 \ Ash Slough Intake Inflow</v>
      </c>
    </row>
    <row r="919" spans="1:9" x14ac:dyDescent="0.25">
      <c r="A919" t="s">
        <v>1616</v>
      </c>
      <c r="B919" t="s">
        <v>6344</v>
      </c>
      <c r="C919" t="s">
        <v>5491</v>
      </c>
      <c r="D919" s="4">
        <f>IFERROR(
    _xlfn.XLOOKUP($H919,WEAP!$F:$F,WEAP!$A:$A),
    IF($I919="","",_xlfn.XLOOKUP($I919,WEAP!$G:$G,WEAP!$A:$A,""))
)</f>
        <v>23451</v>
      </c>
      <c r="E919" s="4" t="str">
        <f>IFERROR(
    _xlfn.XLOOKUP($H919,WEAP!$F:$F,WEAP!$B:$B),
    IF($I919="","",_xlfn.XLOOKUP($I919,WEAP!$G:$G,WEAP!$B:$B,""))
)</f>
        <v>Ash Slough   9 \ A_64_NA2.4 Runoff</v>
      </c>
      <c r="F919" s="4" t="str">
        <f>IFERROR(
    _xlfn.XLOOKUP($H919,WEAP!$F:$F,WEAP!$C:$C),
    IF($I919="","",_xlfn.XLOOKUP($I919,WEAP!$G:$G,WEAP!$C:$C,""))
)</f>
        <v>taf</v>
      </c>
      <c r="G919" s="4" t="str">
        <f>IFERROR(
    _xlfn.XLOOKUP($H919,WEAP!$F:$F,WEAP!$E:$E),
    IF($I919="","",_xlfn.XLOOKUP($I919,WEAP!$G:$G,WEAP!$E:$E,""))
)</f>
        <v>Streamflow (below node or reach listed)</v>
      </c>
      <c r="H919" s="1" t="str">
        <f t="shared" si="28"/>
        <v>Ash Slough \ A_64_NA2.4 Runoff</v>
      </c>
      <c r="I919" s="1" t="str">
        <f t="shared" si="29"/>
        <v>9 \ A_64_NA2.4 Runoff</v>
      </c>
    </row>
    <row r="920" spans="1:9" x14ac:dyDescent="0.25">
      <c r="B920" t="s">
        <v>6345</v>
      </c>
      <c r="C920" t="s">
        <v>5491</v>
      </c>
      <c r="D920" s="4">
        <f>IFERROR(
    _xlfn.XLOOKUP($H920,WEAP!$F:$F,WEAP!$A:$A),
    IF($I920="","",_xlfn.XLOOKUP($I920,WEAP!$G:$G,WEAP!$A:$A,""))
)</f>
        <v>22241</v>
      </c>
      <c r="E920" s="4" t="str">
        <f>IFERROR(
    _xlfn.XLOOKUP($H920,WEAP!$F:$F,WEAP!$B:$B),
    IF($I920="","",_xlfn.XLOOKUP($I920,WEAP!$G:$G,WEAP!$B:$B,""))
)</f>
        <v>Ash Slough Intake   0 \ Headflow</v>
      </c>
      <c r="F920" s="4" t="str">
        <f>IFERROR(
    _xlfn.XLOOKUP($H920,WEAP!$F:$F,WEAP!$C:$C),
    IF($I920="","",_xlfn.XLOOKUP($I920,WEAP!$G:$G,WEAP!$C:$C,""))
)</f>
        <v>taf</v>
      </c>
      <c r="G920" s="4" t="str">
        <f>IFERROR(
    _xlfn.XLOOKUP($H920,WEAP!$F:$F,WEAP!$E:$E),
    IF($I920="","",_xlfn.XLOOKUP($I920,WEAP!$G:$G,WEAP!$E:$E,""))
)</f>
        <v>Streamflow (below node or reach listed)</v>
      </c>
      <c r="H920" s="1" t="str">
        <f t="shared" si="28"/>
        <v>Ash Slough Intake \ Headflow</v>
      </c>
      <c r="I920" s="1" t="str">
        <f t="shared" si="29"/>
        <v/>
      </c>
    </row>
    <row r="921" spans="1:9" x14ac:dyDescent="0.25">
      <c r="B921" t="s">
        <v>6346</v>
      </c>
      <c r="C921" t="s">
        <v>5491</v>
      </c>
      <c r="D921" s="4">
        <f>IFERROR(
    _xlfn.XLOOKUP($H921,WEAP!$F:$F,WEAP!$A:$A),
    IF($I921="","",_xlfn.XLOOKUP($I921,WEAP!$G:$G,WEAP!$A:$A,""))
)</f>
        <v>21173</v>
      </c>
      <c r="E921" s="4" t="str">
        <f>IFERROR(
    _xlfn.XLOOKUP($H921,WEAP!$F:$F,WEAP!$B:$B),
    IF($I921="","",_xlfn.XLOOKUP($I921,WEAP!$G:$G,WEAP!$B:$B,""))
)</f>
        <v>Berenda Slough   1 \ Berenda Slough Intake Inflow</v>
      </c>
      <c r="F921" s="4" t="str">
        <f>IFERROR(
    _xlfn.XLOOKUP($H921,WEAP!$F:$F,WEAP!$C:$C),
    IF($I921="","",_xlfn.XLOOKUP($I921,WEAP!$G:$G,WEAP!$C:$C,""))
)</f>
        <v>taf</v>
      </c>
      <c r="G921" s="4" t="str">
        <f>IFERROR(
    _xlfn.XLOOKUP($H921,WEAP!$F:$F,WEAP!$E:$E),
    IF($I921="","",_xlfn.XLOOKUP($I921,WEAP!$G:$G,WEAP!$E:$E,""))
)</f>
        <v>Streamflow (below node or reach listed)</v>
      </c>
      <c r="H921" s="1" t="str">
        <f t="shared" si="28"/>
        <v>Berenda Slough \ Berenda Slough Intake Inflow</v>
      </c>
      <c r="I921" s="1" t="str">
        <f t="shared" si="29"/>
        <v>1 \ Berenda Slough Intake Inflow</v>
      </c>
    </row>
    <row r="922" spans="1:9" x14ac:dyDescent="0.25">
      <c r="B922" t="s">
        <v>6347</v>
      </c>
      <c r="C922" t="s">
        <v>5491</v>
      </c>
      <c r="D922" s="4">
        <f>IFERROR(
    _xlfn.XLOOKUP($H922,WEAP!$F:$F,WEAP!$A:$A),
    IF($I922="","",_xlfn.XLOOKUP($I922,WEAP!$G:$G,WEAP!$A:$A,""))
)</f>
        <v>24882</v>
      </c>
      <c r="E922" s="4" t="str">
        <f>IFERROR(
    _xlfn.XLOOKUP($H922,WEAP!$F:$F,WEAP!$B:$B),
    IF($I922="","",_xlfn.XLOOKUP($I922,WEAP!$G:$G,WEAP!$B:$B,""))
)</f>
        <v>Berenda Slough   5 \ BerendaToChowchilla Outflow</v>
      </c>
      <c r="F922" s="4" t="str">
        <f>IFERROR(
    _xlfn.XLOOKUP($H922,WEAP!$F:$F,WEAP!$C:$C),
    IF($I922="","",_xlfn.XLOOKUP($I922,WEAP!$G:$G,WEAP!$C:$C,""))
)</f>
        <v>taf</v>
      </c>
      <c r="G922" s="4" t="str">
        <f>IFERROR(
    _xlfn.XLOOKUP($H922,WEAP!$F:$F,WEAP!$E:$E),
    IF($I922="","",_xlfn.XLOOKUP($I922,WEAP!$G:$G,WEAP!$E:$E,""))
)</f>
        <v>Streamflow (below node or reach listed)</v>
      </c>
      <c r="H922" s="1" t="str">
        <f t="shared" si="28"/>
        <v>Berenda Slough \ BerendaToChowchilla Outflow</v>
      </c>
      <c r="I922" s="1" t="str">
        <f t="shared" si="29"/>
        <v>5 \ BerendaToChowchilla Outflow</v>
      </c>
    </row>
    <row r="923" spans="1:9" x14ac:dyDescent="0.25">
      <c r="B923" t="s">
        <v>6348</v>
      </c>
      <c r="C923" t="s">
        <v>5491</v>
      </c>
      <c r="D923" s="4">
        <f>IFERROR(
    _xlfn.XLOOKUP($H923,WEAP!$F:$F,WEAP!$A:$A),
    IF($I923="","",_xlfn.XLOOKUP($I923,WEAP!$G:$G,WEAP!$A:$A,""))
)</f>
        <v>22225</v>
      </c>
      <c r="E923" s="4" t="str">
        <f>IFERROR(
    _xlfn.XLOOKUP($H923,WEAP!$F:$F,WEAP!$B:$B),
    IF($I923="","",_xlfn.XLOOKUP($I923,WEAP!$G:$G,WEAP!$B:$B,""))
)</f>
        <v>Berenda Slough   7 \ Ash Slough Intake Outflow</v>
      </c>
      <c r="F923" s="4" t="str">
        <f>IFERROR(
    _xlfn.XLOOKUP($H923,WEAP!$F:$F,WEAP!$C:$C),
    IF($I923="","",_xlfn.XLOOKUP($I923,WEAP!$G:$G,WEAP!$C:$C,""))
)</f>
        <v>taf</v>
      </c>
      <c r="G923" s="4" t="str">
        <f>IFERROR(
    _xlfn.XLOOKUP($H923,WEAP!$F:$F,WEAP!$E:$E),
    IF($I923="","",_xlfn.XLOOKUP($I923,WEAP!$G:$G,WEAP!$E:$E,""))
)</f>
        <v>Streamflow (below node or reach listed)</v>
      </c>
      <c r="H923" s="1" t="str">
        <f t="shared" si="28"/>
        <v>Berenda Slough \ Ash Slough Intake Outflow</v>
      </c>
      <c r="I923" s="1" t="str">
        <f t="shared" si="29"/>
        <v>7 \ Ash Slough Intake Outflow</v>
      </c>
    </row>
    <row r="924" spans="1:9" x14ac:dyDescent="0.25">
      <c r="B924" t="s">
        <v>6349</v>
      </c>
      <c r="C924" t="s">
        <v>5491</v>
      </c>
      <c r="D924" s="4">
        <f>IFERROR(
    _xlfn.XLOOKUP($H924,WEAP!$F:$F,WEAP!$A:$A),
    IF($I924="","",_xlfn.XLOOKUP($I924,WEAP!$G:$G,WEAP!$A:$A,""))
)</f>
        <v>25398</v>
      </c>
      <c r="E924" s="4" t="str">
        <f>IFERROR(
    _xlfn.XLOOKUP($H924,WEAP!$F:$F,WEAP!$B:$B),
    IF($I924="","",_xlfn.XLOOKUP($I924,WEAP!$G:$G,WEAP!$B:$B,""))
)</f>
        <v>Berenda Slough   9 \ Chowchilla Main Canal Outflow</v>
      </c>
      <c r="F924" s="4" t="str">
        <f>IFERROR(
    _xlfn.XLOOKUP($H924,WEAP!$F:$F,WEAP!$C:$C),
    IF($I924="","",_xlfn.XLOOKUP($I924,WEAP!$G:$G,WEAP!$C:$C,""))
)</f>
        <v>taf</v>
      </c>
      <c r="G924" s="4" t="str">
        <f>IFERROR(
    _xlfn.XLOOKUP($H924,WEAP!$F:$F,WEAP!$E:$E),
    IF($I924="","",_xlfn.XLOOKUP($I924,WEAP!$G:$G,WEAP!$E:$E,""))
)</f>
        <v>Streamflow (below node or reach listed)</v>
      </c>
      <c r="H924" s="1" t="str">
        <f t="shared" si="28"/>
        <v>Berenda Slough \ Chowchilla Main Canal Outflow</v>
      </c>
      <c r="I924" s="1" t="str">
        <f t="shared" si="29"/>
        <v>9 \ Chowchilla Main Canal Outflow</v>
      </c>
    </row>
    <row r="925" spans="1:9" x14ac:dyDescent="0.25">
      <c r="A925" t="s">
        <v>1634</v>
      </c>
      <c r="B925" t="s">
        <v>7341</v>
      </c>
      <c r="C925" t="s">
        <v>5491</v>
      </c>
      <c r="D925" s="4" t="str">
        <f>IFERROR(
    _xlfn.XLOOKUP($H925,WEAP!$F:$F,WEAP!$A:$A),
    IF($I925="","",_xlfn.XLOOKUP($I925,WEAP!$G:$G,WEAP!$A:$A,""))
)</f>
        <v/>
      </c>
      <c r="E925" s="4" t="str">
        <f>IFERROR(
    _xlfn.XLOOKUP($H925,WEAP!$F:$F,WEAP!$B:$B),
    IF($I925="","",_xlfn.XLOOKUP($I925,WEAP!$G:$G,WEAP!$B:$B,""))
)</f>
        <v/>
      </c>
      <c r="F925" s="4" t="str">
        <f>IFERROR(
    _xlfn.XLOOKUP($H925,WEAP!$F:$F,WEAP!$C:$C),
    IF($I925="","",_xlfn.XLOOKUP($I925,WEAP!$G:$G,WEAP!$C:$C,""))
)</f>
        <v/>
      </c>
      <c r="G925" s="4" t="str">
        <f>IFERROR(
    _xlfn.XLOOKUP($H925,WEAP!$F:$F,WEAP!$E:$E),
    IF($I925="","",_xlfn.XLOOKUP($I925,WEAP!$G:$G,WEAP!$E:$E,""))
)</f>
        <v/>
      </c>
      <c r="H925" s="1" t="str">
        <f t="shared" si="28"/>
        <v>Berenda Slough \ Chowchilla WD</v>
      </c>
      <c r="I925" s="1" t="str">
        <f t="shared" si="29"/>
        <v>15 \ Chowchilla WD</v>
      </c>
    </row>
    <row r="926" spans="1:9" x14ac:dyDescent="0.25">
      <c r="B926" t="s">
        <v>6351</v>
      </c>
      <c r="C926" t="s">
        <v>5491</v>
      </c>
      <c r="D926" s="4">
        <f>IFERROR(
    _xlfn.XLOOKUP($H926,WEAP!$F:$F,WEAP!$A:$A),
    IF($I926="","",_xlfn.XLOOKUP($I926,WEAP!$G:$G,WEAP!$A:$A,""))
)</f>
        <v>22229</v>
      </c>
      <c r="E926" s="4" t="str">
        <f>IFERROR(
    _xlfn.XLOOKUP($H926,WEAP!$F:$F,WEAP!$B:$B),
    IF($I926="","",_xlfn.XLOOKUP($I926,WEAP!$G:$G,WEAP!$B:$B,""))
)</f>
        <v>Berenda Slough Intake   0 \ Headflow</v>
      </c>
      <c r="F926" s="4" t="str">
        <f>IFERROR(
    _xlfn.XLOOKUP($H926,WEAP!$F:$F,WEAP!$C:$C),
    IF($I926="","",_xlfn.XLOOKUP($I926,WEAP!$G:$G,WEAP!$C:$C,""))
)</f>
        <v>taf</v>
      </c>
      <c r="G926" s="4" t="str">
        <f>IFERROR(
    _xlfn.XLOOKUP($H926,WEAP!$F:$F,WEAP!$E:$E),
    IF($I926="","",_xlfn.XLOOKUP($I926,WEAP!$G:$G,WEAP!$E:$E,""))
)</f>
        <v>Streamflow (below node or reach listed)</v>
      </c>
      <c r="H926" s="1" t="str">
        <f t="shared" si="28"/>
        <v>Berenda Slough Intake \ Headflow</v>
      </c>
      <c r="I926" s="1" t="str">
        <f t="shared" si="29"/>
        <v/>
      </c>
    </row>
    <row r="927" spans="1:9" x14ac:dyDescent="0.25">
      <c r="B927" t="s">
        <v>6352</v>
      </c>
      <c r="C927" t="s">
        <v>5491</v>
      </c>
      <c r="D927" s="4">
        <f>IFERROR(
    _xlfn.XLOOKUP($H927,WEAP!$F:$F,WEAP!$A:$A),
    IF($I927="","",_xlfn.XLOOKUP($I927,WEAP!$G:$G,WEAP!$A:$A,""))
)</f>
        <v>24879</v>
      </c>
      <c r="E927" s="4" t="str">
        <f>IFERROR(
    _xlfn.XLOOKUP($H927,WEAP!$F:$F,WEAP!$B:$B),
    IF($I927="","",_xlfn.XLOOKUP($I927,WEAP!$G:$G,WEAP!$B:$B,""))
)</f>
        <v>BerendaToChowchilla   0 \ Headflow</v>
      </c>
      <c r="F927" s="4" t="str">
        <f>IFERROR(
    _xlfn.XLOOKUP($H927,WEAP!$F:$F,WEAP!$C:$C),
    IF($I927="","",_xlfn.XLOOKUP($I927,WEAP!$G:$G,WEAP!$C:$C,""))
)</f>
        <v>taf</v>
      </c>
      <c r="G927" s="4" t="str">
        <f>IFERROR(
    _xlfn.XLOOKUP($H927,WEAP!$F:$F,WEAP!$E:$E),
    IF($I927="","",_xlfn.XLOOKUP($I927,WEAP!$G:$G,WEAP!$E:$E,""))
)</f>
        <v>Streamflow (below node or reach listed)</v>
      </c>
      <c r="H927" s="1" t="str">
        <f t="shared" si="28"/>
        <v>BerendaToChowchilla \ Headflow</v>
      </c>
      <c r="I927" s="1" t="str">
        <f t="shared" si="29"/>
        <v/>
      </c>
    </row>
    <row r="928" spans="1:9" x14ac:dyDescent="0.25">
      <c r="A928" t="s">
        <v>1051</v>
      </c>
      <c r="B928" t="s">
        <v>7342</v>
      </c>
      <c r="C928" t="s">
        <v>5491</v>
      </c>
      <c r="D928" s="4">
        <f>IFERROR(
    _xlfn.XLOOKUP($H928,WEAP!$F:$F,WEAP!$A:$A),
    IF($I928="","",_xlfn.XLOOKUP($I928,WEAP!$G:$G,WEAP!$A:$A,""))
)</f>
        <v>18498</v>
      </c>
      <c r="E928" s="4" t="str">
        <f>IFERROR(
    _xlfn.XLOOKUP($H928,WEAP!$F:$F,WEAP!$B:$B),
    IF($I928="","",_xlfn.XLOOKUP($I928,WEAP!$G:$G,WEAP!$B:$B,""))
)</f>
        <v>Merced River  31 \ I_MCLRE Inflow</v>
      </c>
      <c r="F928" s="4" t="str">
        <f>IFERROR(
    _xlfn.XLOOKUP($H928,WEAP!$F:$F,WEAP!$C:$C),
    IF($I928="","",_xlfn.XLOOKUP($I928,WEAP!$G:$G,WEAP!$C:$C,""))
)</f>
        <v>taf</v>
      </c>
      <c r="G928" s="4" t="str">
        <f>IFERROR(
    _xlfn.XLOOKUP($H928,WEAP!$F:$F,WEAP!$E:$E),
    IF($I928="","",_xlfn.XLOOKUP($I928,WEAP!$G:$G,WEAP!$E:$E,""))
)</f>
        <v>Streamflow (below node or reach listed)</v>
      </c>
      <c r="H928" s="1" t="str">
        <f t="shared" si="28"/>
        <v>Merced River \ I_MCLRE Inflow</v>
      </c>
      <c r="I928" s="1" t="str">
        <f t="shared" si="29"/>
        <v>31 \ I_MCLRE Inflow</v>
      </c>
    </row>
    <row r="929" spans="1:9" x14ac:dyDescent="0.25">
      <c r="A929" t="s">
        <v>1751</v>
      </c>
      <c r="B929" t="s">
        <v>7343</v>
      </c>
      <c r="C929" t="s">
        <v>5491</v>
      </c>
      <c r="D929" s="4">
        <f>IFERROR(
    _xlfn.XLOOKUP($H929,WEAP!$F:$F,WEAP!$A:$A),
    IF($I929="","",_xlfn.XLOOKUP($I929,WEAP!$G:$G,WEAP!$A:$A,""))
)</f>
        <v>18553</v>
      </c>
      <c r="E929" s="4" t="str">
        <f>IFERROR(
    _xlfn.XLOOKUP($H929,WEAP!$F:$F,WEAP!$B:$B),
    IF($I929="","",_xlfn.XLOOKUP($I929,WEAP!$G:$G,WEAP!$B:$B,""))
)</f>
        <v>Merced River  33 \ Lake McClure</v>
      </c>
      <c r="F929" s="4" t="str">
        <f>IFERROR(
    _xlfn.XLOOKUP($H929,WEAP!$F:$F,WEAP!$C:$C),
    IF($I929="","",_xlfn.XLOOKUP($I929,WEAP!$G:$G,WEAP!$C:$C,""))
)</f>
        <v>taf</v>
      </c>
      <c r="G929" s="4" t="str">
        <f>IFERROR(
    _xlfn.XLOOKUP($H929,WEAP!$F:$F,WEAP!$E:$E),
    IF($I929="","",_xlfn.XLOOKUP($I929,WEAP!$G:$G,WEAP!$E:$E,""))
)</f>
        <v>Streamflow (below node or reach listed)</v>
      </c>
      <c r="H929" s="1" t="str">
        <f t="shared" si="28"/>
        <v>Merced River \ Lake McClure</v>
      </c>
      <c r="I929" s="1" t="str">
        <f t="shared" si="29"/>
        <v>33 \ Lake McClure</v>
      </c>
    </row>
    <row r="930" spans="1:9" x14ac:dyDescent="0.25">
      <c r="A930" t="s">
        <v>1750</v>
      </c>
      <c r="B930" t="s">
        <v>7344</v>
      </c>
      <c r="C930" t="s">
        <v>5491</v>
      </c>
      <c r="D930" s="4">
        <f>IFERROR(
    _xlfn.XLOOKUP($H930,WEAP!$F:$F,WEAP!$A:$A),
    IF($I930="","",_xlfn.XLOOKUP($I930,WEAP!$G:$G,WEAP!$A:$A,""))
)</f>
        <v>18927</v>
      </c>
      <c r="E930" s="4" t="str">
        <f>IFERROR(
    _xlfn.XLOOKUP($H930,WEAP!$F:$F,WEAP!$B:$B),
    IF($I930="","",_xlfn.XLOOKUP($I930,WEAP!$G:$G,WEAP!$B:$B,""))
)</f>
        <v>Merced River  41 \ McSwain Dam</v>
      </c>
      <c r="F930" s="4" t="str">
        <f>IFERROR(
    _xlfn.XLOOKUP($H930,WEAP!$F:$F,WEAP!$C:$C),
    IF($I930="","",_xlfn.XLOOKUP($I930,WEAP!$G:$G,WEAP!$C:$C,""))
)</f>
        <v>taf</v>
      </c>
      <c r="G930" s="4" t="str">
        <f>IFERROR(
    _xlfn.XLOOKUP($H930,WEAP!$F:$F,WEAP!$E:$E),
    IF($I930="","",_xlfn.XLOOKUP($I930,WEAP!$G:$G,WEAP!$E:$E,""))
)</f>
        <v>Streamflow (below node or reach listed)</v>
      </c>
      <c r="H930" s="1" t="str">
        <f t="shared" si="28"/>
        <v>Merced River \ McSwain Dam</v>
      </c>
      <c r="I930" s="1" t="str">
        <f t="shared" si="29"/>
        <v>41 \ McSwain Dam</v>
      </c>
    </row>
    <row r="931" spans="1:9" x14ac:dyDescent="0.25">
      <c r="A931" t="s">
        <v>1749</v>
      </c>
      <c r="B931" t="s">
        <v>7345</v>
      </c>
      <c r="C931" t="s">
        <v>5491</v>
      </c>
      <c r="D931" s="4">
        <f>IFERROR(
    _xlfn.XLOOKUP($H931,WEAP!$F:$F,WEAP!$A:$A),
    IF($I931="","",_xlfn.XLOOKUP($I931,WEAP!$G:$G,WEAP!$A:$A,""))
)</f>
        <v>18921</v>
      </c>
      <c r="E931" s="4" t="str">
        <f>IFERROR(
    _xlfn.XLOOKUP($H931,WEAP!$F:$F,WEAP!$B:$B),
    IF($I931="","",_xlfn.XLOOKUP($I931,WEAP!$G:$G,WEAP!$B:$B,""))
)</f>
        <v>Merced River  45 \ Merced Falls Dam</v>
      </c>
      <c r="F931" s="4" t="str">
        <f>IFERROR(
    _xlfn.XLOOKUP($H931,WEAP!$F:$F,WEAP!$C:$C),
    IF($I931="","",_xlfn.XLOOKUP($I931,WEAP!$G:$G,WEAP!$C:$C,""))
)</f>
        <v>taf</v>
      </c>
      <c r="G931" s="4" t="str">
        <f>IFERROR(
    _xlfn.XLOOKUP($H931,WEAP!$F:$F,WEAP!$E:$E),
    IF($I931="","",_xlfn.XLOOKUP($I931,WEAP!$G:$G,WEAP!$E:$E,""))
)</f>
        <v>Streamflow (below node or reach listed)</v>
      </c>
      <c r="H931" s="1" t="str">
        <f t="shared" si="28"/>
        <v>Merced River \ Merced Falls Dam</v>
      </c>
      <c r="I931" s="1" t="str">
        <f t="shared" si="29"/>
        <v>45 \ Merced Falls Dam</v>
      </c>
    </row>
    <row r="932" spans="1:9" x14ac:dyDescent="0.25">
      <c r="A932" t="s">
        <v>1746</v>
      </c>
      <c r="B932" t="s">
        <v>7346</v>
      </c>
      <c r="C932" t="s">
        <v>5491</v>
      </c>
      <c r="D932" s="4">
        <f>IFERROR(
    _xlfn.XLOOKUP($H932,WEAP!$F:$F,WEAP!$A:$A),
    IF($I932="","",_xlfn.XLOOKUP($I932,WEAP!$G:$G,WEAP!$A:$A,""))
)</f>
        <v>18937</v>
      </c>
      <c r="E932" s="4" t="str">
        <f>IFERROR(
    _xlfn.XLOOKUP($H932,WEAP!$F:$F,WEAP!$B:$B),
    IF($I932="","",_xlfn.XLOOKUP($I932,WEAP!$G:$G,WEAP!$B:$B,""))
)</f>
        <v>Merced River  47 \ Crocker Huffman Dam</v>
      </c>
      <c r="F932" s="4" t="str">
        <f>IFERROR(
    _xlfn.XLOOKUP($H932,WEAP!$F:$F,WEAP!$C:$C),
    IF($I932="","",_xlfn.XLOOKUP($I932,WEAP!$G:$G,WEAP!$C:$C,""))
)</f>
        <v>taf</v>
      </c>
      <c r="G932" s="4" t="str">
        <f>IFERROR(
    _xlfn.XLOOKUP($H932,WEAP!$F:$F,WEAP!$E:$E),
    IF($I932="","",_xlfn.XLOOKUP($I932,WEAP!$G:$G,WEAP!$E:$E,""))
)</f>
        <v>Streamflow (below node or reach listed)</v>
      </c>
      <c r="H932" s="1" t="str">
        <f t="shared" si="28"/>
        <v>Merced River \ Crocker Huffman Dam</v>
      </c>
      <c r="I932" s="1" t="str">
        <f t="shared" si="29"/>
        <v>47 \ Crocker Huffman Dam</v>
      </c>
    </row>
    <row r="933" spans="1:9" x14ac:dyDescent="0.25">
      <c r="A933" t="s">
        <v>1746</v>
      </c>
      <c r="B933" t="s">
        <v>6108</v>
      </c>
      <c r="C933" t="s">
        <v>5491</v>
      </c>
      <c r="D933" s="4">
        <f>IFERROR(
    _xlfn.XLOOKUP($H933,WEAP!$F:$F,WEAP!$A:$A),
    IF($I933="","",_xlfn.XLOOKUP($I933,WEAP!$G:$G,WEAP!$A:$A,""))
)</f>
        <v>18943</v>
      </c>
      <c r="E933" s="4" t="str">
        <f>IFERROR(
    _xlfn.XLOOKUP($H933,WEAP!$F:$F,WEAP!$B:$B),
    IF($I933="","",_xlfn.XLOOKUP($I933,WEAP!$G:$G,WEAP!$B:$B,""))
)</f>
        <v>Merced River  51 \ REG Cowell Agreement</v>
      </c>
      <c r="F933" s="4" t="str">
        <f>IFERROR(
    _xlfn.XLOOKUP($H933,WEAP!$F:$F,WEAP!$C:$C),
    IF($I933="","",_xlfn.XLOOKUP($I933,WEAP!$G:$G,WEAP!$C:$C,""))
)</f>
        <v>taf</v>
      </c>
      <c r="G933" s="4" t="str">
        <f>IFERROR(
    _xlfn.XLOOKUP($H933,WEAP!$F:$F,WEAP!$E:$E),
    IF($I933="","",_xlfn.XLOOKUP($I933,WEAP!$G:$G,WEAP!$E:$E,""))
)</f>
        <v>Streamflow (below node or reach listed)</v>
      </c>
      <c r="H933" s="1" t="str">
        <f t="shared" si="28"/>
        <v>Merced River \ REG Cowell Agreement</v>
      </c>
      <c r="I933" s="1" t="str">
        <f t="shared" si="29"/>
        <v>51 \ REG Cowell Agreement</v>
      </c>
    </row>
    <row r="934" spans="1:9" x14ac:dyDescent="0.25">
      <c r="A934" t="s">
        <v>1745</v>
      </c>
      <c r="B934" t="s">
        <v>7347</v>
      </c>
      <c r="C934" t="s">
        <v>5491</v>
      </c>
      <c r="D934" s="4">
        <f>IFERROR(
    _xlfn.XLOOKUP($H934,WEAP!$F:$F,WEAP!$A:$A),
    IF($I934="","",_xlfn.XLOOKUP($I934,WEAP!$G:$G,WEAP!$A:$A,""))
)</f>
        <v>17423</v>
      </c>
      <c r="E934" s="4" t="str">
        <f>IFERROR(
    _xlfn.XLOOKUP($H934,WEAP!$F:$F,WEAP!$B:$B),
    IF($I934="","",_xlfn.XLOOKUP($I934,WEAP!$G:$G,WEAP!$B:$B,""))
)</f>
        <v>Merced River  61 \ S017509 Users of the Dale Scott Ditch</v>
      </c>
      <c r="F934" s="4" t="str">
        <f>IFERROR(
    _xlfn.XLOOKUP($H934,WEAP!$F:$F,WEAP!$C:$C),
    IF($I934="","",_xlfn.XLOOKUP($I934,WEAP!$G:$G,WEAP!$C:$C,""))
)</f>
        <v>taf</v>
      </c>
      <c r="G934" s="4" t="str">
        <f>IFERROR(
    _xlfn.XLOOKUP($H934,WEAP!$F:$F,WEAP!$E:$E),
    IF($I934="","",_xlfn.XLOOKUP($I934,WEAP!$G:$G,WEAP!$E:$E,""))
)</f>
        <v>Streamflow (below node or reach listed)</v>
      </c>
      <c r="H934" s="1" t="str">
        <f t="shared" si="28"/>
        <v>Merced River \ S017509 Users of the Dale Scott Ditch</v>
      </c>
      <c r="I934" s="1" t="str">
        <f t="shared" si="29"/>
        <v>61 \ S017509 Users of the Dale Scott Ditch</v>
      </c>
    </row>
    <row r="935" spans="1:9" x14ac:dyDescent="0.25">
      <c r="A935" t="s">
        <v>1742</v>
      </c>
      <c r="B935" t="s">
        <v>7348</v>
      </c>
      <c r="C935" t="s">
        <v>5491</v>
      </c>
      <c r="D935" s="4">
        <f>IFERROR(
    _xlfn.XLOOKUP($H935,WEAP!$F:$F,WEAP!$A:$A),
    IF($I935="","",_xlfn.XLOOKUP($I935,WEAP!$G:$G,WEAP!$A:$A,""))
)</f>
        <v>23300</v>
      </c>
      <c r="E935" s="4" t="str">
        <f>IFERROR(
    _xlfn.XLOOKUP($H935,WEAP!$F:$F,WEAP!$B:$B),
    IF($I935="","",_xlfn.XLOOKUP($I935,WEAP!$G:$G,WEAP!$B:$B,""))
)</f>
        <v>Merced River  85 \ Merced Northside Canal Spills Inflow</v>
      </c>
      <c r="F935" s="4" t="str">
        <f>IFERROR(
    _xlfn.XLOOKUP($H935,WEAP!$F:$F,WEAP!$C:$C),
    IF($I935="","",_xlfn.XLOOKUP($I935,WEAP!$G:$G,WEAP!$C:$C,""))
)</f>
        <v>taf</v>
      </c>
      <c r="G935" s="4" t="str">
        <f>IFERROR(
    _xlfn.XLOOKUP($H935,WEAP!$F:$F,WEAP!$E:$E),
    IF($I935="","",_xlfn.XLOOKUP($I935,WEAP!$G:$G,WEAP!$E:$E,""))
)</f>
        <v>Streamflow (below node or reach listed)</v>
      </c>
      <c r="H935" s="1" t="str">
        <f t="shared" si="28"/>
        <v>Merced River \ Merced Northside Canal Spills Inflow</v>
      </c>
      <c r="I935" s="1" t="str">
        <f t="shared" si="29"/>
        <v>85 \ Merced Northside Canal Spills Inflow</v>
      </c>
    </row>
    <row r="936" spans="1:9" x14ac:dyDescent="0.25">
      <c r="A936" t="s">
        <v>1742</v>
      </c>
      <c r="B936" t="s">
        <v>6109</v>
      </c>
      <c r="C936" t="s">
        <v>5491</v>
      </c>
      <c r="D936" s="4">
        <f>IFERROR(
    _xlfn.XLOOKUP($H936,WEAP!$F:$F,WEAP!$A:$A),
    IF($I936="","",_xlfn.XLOOKUP($I936,WEAP!$G:$G,WEAP!$A:$A,""))
)</f>
        <v>19544</v>
      </c>
      <c r="E936" s="4" t="str">
        <f>IFERROR(
    _xlfn.XLOOKUP($H936,WEAP!$F:$F,WEAP!$B:$B),
    IF($I936="","",_xlfn.XLOOKUP($I936,WEAP!$G:$G,WEAP!$B:$B,""))
)</f>
        <v>Merced River  91 \ REG Fall Fishery</v>
      </c>
      <c r="F936" s="4" t="str">
        <f>IFERROR(
    _xlfn.XLOOKUP($H936,WEAP!$F:$F,WEAP!$C:$C),
    IF($I936="","",_xlfn.XLOOKUP($I936,WEAP!$G:$G,WEAP!$C:$C,""))
)</f>
        <v>taf</v>
      </c>
      <c r="G936" s="4" t="str">
        <f>IFERROR(
    _xlfn.XLOOKUP($H936,WEAP!$F:$F,WEAP!$E:$E),
    IF($I936="","",_xlfn.XLOOKUP($I936,WEAP!$G:$G,WEAP!$E:$E,""))
)</f>
        <v>Streamflow (below node or reach listed)</v>
      </c>
      <c r="H936" s="1" t="str">
        <f t="shared" si="28"/>
        <v>Merced River \ REG Fall Fishery</v>
      </c>
      <c r="I936" s="1" t="str">
        <f t="shared" si="29"/>
        <v>91 \ REG Fall Fishery</v>
      </c>
    </row>
    <row r="937" spans="1:9" x14ac:dyDescent="0.25">
      <c r="A937" t="s">
        <v>1742</v>
      </c>
      <c r="B937" t="s">
        <v>6110</v>
      </c>
      <c r="C937" t="s">
        <v>5491</v>
      </c>
      <c r="D937" s="4">
        <f>IFERROR(
    _xlfn.XLOOKUP($H937,WEAP!$F:$F,WEAP!$A:$A),
    IF($I937="","",_xlfn.XLOOKUP($I937,WEAP!$G:$G,WEAP!$A:$A,""))
)</f>
        <v>19536</v>
      </c>
      <c r="E937" s="4" t="str">
        <f>IFERROR(
    _xlfn.XLOOKUP($H937,WEAP!$F:$F,WEAP!$B:$B),
    IF($I937="","",_xlfn.XLOOKUP($I937,WEAP!$G:$G,WEAP!$B:$B,""))
)</f>
        <v>Merced River  93 \ REG Davis Grunsky</v>
      </c>
      <c r="F937" s="4" t="str">
        <f>IFERROR(
    _xlfn.XLOOKUP($H937,WEAP!$F:$F,WEAP!$C:$C),
    IF($I937="","",_xlfn.XLOOKUP($I937,WEAP!$G:$G,WEAP!$C:$C,""))
)</f>
        <v>taf</v>
      </c>
      <c r="G937" s="4" t="str">
        <f>IFERROR(
    _xlfn.XLOOKUP($H937,WEAP!$F:$F,WEAP!$E:$E),
    IF($I937="","",_xlfn.XLOOKUP($I937,WEAP!$G:$G,WEAP!$E:$E,""))
)</f>
        <v>Streamflow (below node or reach listed)</v>
      </c>
      <c r="H937" s="1" t="str">
        <f t="shared" si="28"/>
        <v>Merced River \ REG Davis Grunsky</v>
      </c>
      <c r="I937" s="1" t="str">
        <f t="shared" si="29"/>
        <v>93 \ REG Davis Grunsky</v>
      </c>
    </row>
    <row r="938" spans="1:9" x14ac:dyDescent="0.25">
      <c r="A938" t="s">
        <v>1742</v>
      </c>
      <c r="B938" t="s">
        <v>6111</v>
      </c>
      <c r="C938" t="s">
        <v>5491</v>
      </c>
      <c r="D938" s="4">
        <f>IFERROR(
    _xlfn.XLOOKUP($H938,WEAP!$F:$F,WEAP!$A:$A),
    IF($I938="","",_xlfn.XLOOKUP($I938,WEAP!$G:$G,WEAP!$A:$A,""))
)</f>
        <v>18947</v>
      </c>
      <c r="E938" s="4" t="str">
        <f>IFERROR(
    _xlfn.XLOOKUP($H938,WEAP!$F:$F,WEAP!$B:$B),
    IF($I938="","",_xlfn.XLOOKUP($I938,WEAP!$G:$G,WEAP!$B:$B,""))
)</f>
        <v>Merced River  95 \ REG MID FERC License</v>
      </c>
      <c r="F938" s="4" t="str">
        <f>IFERROR(
    _xlfn.XLOOKUP($H938,WEAP!$F:$F,WEAP!$C:$C),
    IF($I938="","",_xlfn.XLOOKUP($I938,WEAP!$G:$G,WEAP!$C:$C,""))
)</f>
        <v>taf</v>
      </c>
      <c r="G938" s="4" t="str">
        <f>IFERROR(
    _xlfn.XLOOKUP($H938,WEAP!$F:$F,WEAP!$E:$E),
    IF($I938="","",_xlfn.XLOOKUP($I938,WEAP!$G:$G,WEAP!$E:$E,""))
)</f>
        <v>Streamflow (below node or reach listed)</v>
      </c>
      <c r="H938" s="1" t="str">
        <f t="shared" si="28"/>
        <v>Merced River \ REG MID FERC License</v>
      </c>
      <c r="I938" s="1" t="str">
        <f t="shared" si="29"/>
        <v>95 \ REG MID FERC License</v>
      </c>
    </row>
    <row r="939" spans="1:9" x14ac:dyDescent="0.25">
      <c r="A939" t="s">
        <v>1741</v>
      </c>
      <c r="B939" t="s">
        <v>7349</v>
      </c>
      <c r="C939" t="s">
        <v>5491</v>
      </c>
      <c r="D939" s="4">
        <f>IFERROR(
    _xlfn.XLOOKUP($H939,WEAP!$F:$F,WEAP!$A:$A),
    IF($I939="","",_xlfn.XLOOKUP($I939,WEAP!$G:$G,WEAP!$A:$A,""))
)</f>
        <v>24213</v>
      </c>
      <c r="E939" s="4" t="str">
        <f>IFERROR(
    _xlfn.XLOOKUP($H939,WEAP!$F:$F,WEAP!$B:$B),
    IF($I939="","",_xlfn.XLOOKUP($I939,WEAP!$G:$G,WEAP!$B:$B,""))
)</f>
        <v>Merced River 123 \ A013344 S Magneson</v>
      </c>
      <c r="F939" s="4" t="str">
        <f>IFERROR(
    _xlfn.XLOOKUP($H939,WEAP!$F:$F,WEAP!$C:$C),
    IF($I939="","",_xlfn.XLOOKUP($I939,WEAP!$G:$G,WEAP!$C:$C,""))
)</f>
        <v>taf</v>
      </c>
      <c r="G939" s="4" t="str">
        <f>IFERROR(
    _xlfn.XLOOKUP($H939,WEAP!$F:$F,WEAP!$E:$E),
    IF($I939="","",_xlfn.XLOOKUP($I939,WEAP!$G:$G,WEAP!$E:$E,""))
)</f>
        <v>Streamflow (below node or reach listed)</v>
      </c>
      <c r="H939" s="1" t="str">
        <f t="shared" si="28"/>
        <v>Merced River \ A013344 S Magneson</v>
      </c>
      <c r="I939" s="1" t="str">
        <f t="shared" si="29"/>
        <v>123 \ A013344 S Magneson</v>
      </c>
    </row>
    <row r="940" spans="1:9" x14ac:dyDescent="0.25">
      <c r="A940" t="s">
        <v>1739</v>
      </c>
      <c r="B940" t="s">
        <v>7350</v>
      </c>
      <c r="C940" t="s">
        <v>5491</v>
      </c>
      <c r="D940" s="4">
        <f>IFERROR(
    _xlfn.XLOOKUP($H940,WEAP!$F:$F,WEAP!$A:$A),
    IF($I940="","",_xlfn.XLOOKUP($I940,WEAP!$G:$G,WEAP!$A:$A,""))
)</f>
        <v>20511</v>
      </c>
      <c r="E940" s="4" t="str">
        <f>IFERROR(
    _xlfn.XLOOKUP($H940,WEAP!$F:$F,WEAP!$B:$B),
    IF($I940="","",_xlfn.XLOOKUP($I940,WEAP!$G:$G,WEAP!$B:$B,""))
)</f>
        <v>Merced River 141 \ S007658  Gallo Vineyards</v>
      </c>
      <c r="F940" s="4" t="str">
        <f>IFERROR(
    _xlfn.XLOOKUP($H940,WEAP!$F:$F,WEAP!$C:$C),
    IF($I940="","",_xlfn.XLOOKUP($I940,WEAP!$G:$G,WEAP!$C:$C,""))
)</f>
        <v>taf</v>
      </c>
      <c r="G940" s="4" t="str">
        <f>IFERROR(
    _xlfn.XLOOKUP($H940,WEAP!$F:$F,WEAP!$E:$E),
    IF($I940="","",_xlfn.XLOOKUP($I940,WEAP!$G:$G,WEAP!$E:$E,""))
)</f>
        <v>Streamflow (below node or reach listed)</v>
      </c>
      <c r="H940" s="1" t="str">
        <f t="shared" si="28"/>
        <v>Merced River \ S007658 Gallo Vineyards</v>
      </c>
      <c r="I940" s="1" t="str">
        <f t="shared" si="29"/>
        <v>141 \ S007658 Gallo Vineyards</v>
      </c>
    </row>
    <row r="941" spans="1:9" x14ac:dyDescent="0.25">
      <c r="A941" t="s">
        <v>1738</v>
      </c>
      <c r="B941" t="s">
        <v>7351</v>
      </c>
      <c r="C941" t="s">
        <v>5491</v>
      </c>
      <c r="D941" s="4">
        <f>IFERROR(
    _xlfn.XLOOKUP($H941,WEAP!$F:$F,WEAP!$A:$A),
    IF($I941="","",_xlfn.XLOOKUP($I941,WEAP!$G:$G,WEAP!$A:$A,""))
)</f>
        <v>24095</v>
      </c>
      <c r="E941" s="4" t="str">
        <f>IFERROR(
    _xlfn.XLOOKUP($H941,WEAP!$F:$F,WEAP!$B:$B),
    IF($I941="","",_xlfn.XLOOKUP($I941,WEAP!$G:$G,WEAP!$B:$B,""))
)</f>
        <v>Merced River 191 \ A011555 GBRK LLC</v>
      </c>
      <c r="F941" s="4" t="str">
        <f>IFERROR(
    _xlfn.XLOOKUP($H941,WEAP!$F:$F,WEAP!$C:$C),
    IF($I941="","",_xlfn.XLOOKUP($I941,WEAP!$G:$G,WEAP!$C:$C,""))
)</f>
        <v>taf</v>
      </c>
      <c r="G941" s="4" t="str">
        <f>IFERROR(
    _xlfn.XLOOKUP($H941,WEAP!$F:$F,WEAP!$E:$E),
    IF($I941="","",_xlfn.XLOOKUP($I941,WEAP!$G:$G,WEAP!$E:$E,""))
)</f>
        <v>Streamflow (below node or reach listed)</v>
      </c>
      <c r="H941" s="1" t="str">
        <f t="shared" si="28"/>
        <v>Merced River \ A011555 GBRK LLC</v>
      </c>
      <c r="I941" s="1" t="str">
        <f t="shared" si="29"/>
        <v>189 \ A011555 GBRK LLC</v>
      </c>
    </row>
    <row r="942" spans="1:9" x14ac:dyDescent="0.25">
      <c r="A942" t="s">
        <v>1737</v>
      </c>
      <c r="B942" t="s">
        <v>7352</v>
      </c>
      <c r="C942" t="s">
        <v>5491</v>
      </c>
      <c r="D942" s="4">
        <f>IFERROR(
    _xlfn.XLOOKUP($H942,WEAP!$F:$F,WEAP!$A:$A),
    IF($I942="","",_xlfn.XLOOKUP($I942,WEAP!$G:$G,WEAP!$A:$A,""))
)</f>
        <v>15812</v>
      </c>
      <c r="E942" s="4" t="str">
        <f>IFERROR(
    _xlfn.XLOOKUP($H942,WEAP!$F:$F,WEAP!$B:$B),
    IF($I942="","",_xlfn.XLOOKUP($I942,WEAP!$G:$G,WEAP!$B:$B,""))
)</f>
        <v>Merced River 203 \ Merced River Slough Outflow</v>
      </c>
      <c r="F942" s="4" t="str">
        <f>IFERROR(
    _xlfn.XLOOKUP($H942,WEAP!$F:$F,WEAP!$C:$C),
    IF($I942="","",_xlfn.XLOOKUP($I942,WEAP!$G:$G,WEAP!$C:$C,""))
)</f>
        <v>taf</v>
      </c>
      <c r="G942" s="4" t="str">
        <f>IFERROR(
    _xlfn.XLOOKUP($H942,WEAP!$F:$F,WEAP!$E:$E),
    IF($I942="","",_xlfn.XLOOKUP($I942,WEAP!$G:$G,WEAP!$E:$E,""))
)</f>
        <v>Streamflow (below node or reach listed)</v>
      </c>
      <c r="H942" s="1" t="str">
        <f t="shared" si="28"/>
        <v>Merced River \ Merced River Slough Outflow</v>
      </c>
      <c r="I942" s="1" t="str">
        <f t="shared" si="29"/>
        <v>201 \ Merced River Slough Outflow</v>
      </c>
    </row>
    <row r="943" spans="1:9" x14ac:dyDescent="0.25">
      <c r="A943" t="s">
        <v>7353</v>
      </c>
      <c r="B943" t="s">
        <v>7354</v>
      </c>
      <c r="C943" t="s">
        <v>5491</v>
      </c>
      <c r="D943" s="4">
        <f>IFERROR(
    _xlfn.XLOOKUP($H943,WEAP!$F:$F,WEAP!$A:$A),
    IF($I943="","",_xlfn.XLOOKUP($I943,WEAP!$G:$G,WEAP!$A:$A,""))
)</f>
        <v>19526</v>
      </c>
      <c r="E943" s="4" t="str">
        <f>IFERROR(
    _xlfn.XLOOKUP($H943,WEAP!$F:$F,WEAP!$B:$B),
    IF($I943="","",_xlfn.XLOOKUP($I943,WEAP!$G:$G,WEAP!$B:$B,""))
)</f>
        <v>Tuolumne River  49 \ I_PEDRO Inflow</v>
      </c>
      <c r="F943" s="4" t="str">
        <f>IFERROR(
    _xlfn.XLOOKUP($H943,WEAP!$F:$F,WEAP!$C:$C),
    IF($I943="","",_xlfn.XLOOKUP($I943,WEAP!$G:$G,WEAP!$C:$C,""))
)</f>
        <v>taf</v>
      </c>
      <c r="G943" s="4" t="str">
        <f>IFERROR(
    _xlfn.XLOOKUP($H943,WEAP!$F:$F,WEAP!$E:$E),
    IF($I943="","",_xlfn.XLOOKUP($I943,WEAP!$G:$G,WEAP!$E:$E,""))
)</f>
        <v>Streamflow (below node or reach listed)</v>
      </c>
      <c r="H943" s="1" t="str">
        <f t="shared" si="28"/>
        <v>Tuolumne River \ I_PEDRO Inflow</v>
      </c>
      <c r="I943" s="1" t="str">
        <f t="shared" si="29"/>
        <v>47 \ I_PEDRO Inflow</v>
      </c>
    </row>
    <row r="944" spans="1:9" x14ac:dyDescent="0.25">
      <c r="A944" t="s">
        <v>1772</v>
      </c>
      <c r="B944" t="s">
        <v>7355</v>
      </c>
      <c r="C944" t="s">
        <v>5491</v>
      </c>
      <c r="D944" s="4">
        <f>IFERROR(
    _xlfn.XLOOKUP($H944,WEAP!$F:$F,WEAP!$A:$A),
    IF($I944="","",_xlfn.XLOOKUP($I944,WEAP!$G:$G,WEAP!$A:$A,""))
)</f>
        <v>23259</v>
      </c>
      <c r="E944" s="4" t="str">
        <f>IFERROR(
    _xlfn.XLOOKUP($H944,WEAP!$F:$F,WEAP!$B:$B),
    IF($I944="","",_xlfn.XLOOKUP($I944,WEAP!$G:$G,WEAP!$B:$B,""))
)</f>
        <v>Tuolumne River  57 \ Don Pedro PH Inflow</v>
      </c>
      <c r="F944" s="4" t="str">
        <f>IFERROR(
    _xlfn.XLOOKUP($H944,WEAP!$F:$F,WEAP!$C:$C),
    IF($I944="","",_xlfn.XLOOKUP($I944,WEAP!$G:$G,WEAP!$C:$C,""))
)</f>
        <v>taf</v>
      </c>
      <c r="G944" s="4" t="str">
        <f>IFERROR(
    _xlfn.XLOOKUP($H944,WEAP!$F:$F,WEAP!$E:$E),
    IF($I944="","",_xlfn.XLOOKUP($I944,WEAP!$G:$G,WEAP!$E:$E,""))
)</f>
        <v>Streamflow (below node or reach listed)</v>
      </c>
      <c r="H944" s="1" t="str">
        <f t="shared" si="28"/>
        <v>Tuolumne River \ Don Pedro PH Inflow</v>
      </c>
      <c r="I944" s="1" t="str">
        <f t="shared" si="29"/>
        <v>55 \ Don Pedro PH Inflow</v>
      </c>
    </row>
    <row r="945" spans="1:9" x14ac:dyDescent="0.25">
      <c r="A945" t="s">
        <v>1866</v>
      </c>
      <c r="B945" t="s">
        <v>7356</v>
      </c>
      <c r="C945" t="s">
        <v>5491</v>
      </c>
      <c r="D945" s="4">
        <f>IFERROR(
    _xlfn.XLOOKUP($H945,WEAP!$F:$F,WEAP!$A:$A),
    IF($I945="","",_xlfn.XLOOKUP($I945,WEAP!$G:$G,WEAP!$A:$A,""))
)</f>
        <v>16878</v>
      </c>
      <c r="E945" s="4" t="str">
        <f>IFERROR(
    _xlfn.XLOOKUP($H945,WEAP!$F:$F,WEAP!$B:$B),
    IF($I945="","",_xlfn.XLOOKUP($I945,WEAP!$G:$G,WEAP!$B:$B,""))
)</f>
        <v>Tuolumne River  85 \ Tuolumne GW RM 043</v>
      </c>
      <c r="F945" s="4" t="str">
        <f>IFERROR(
    _xlfn.XLOOKUP($H945,WEAP!$F:$F,WEAP!$C:$C),
    IF($I945="","",_xlfn.XLOOKUP($I945,WEAP!$G:$G,WEAP!$C:$C,""))
)</f>
        <v>taf</v>
      </c>
      <c r="G945" s="4" t="str">
        <f>IFERROR(
    _xlfn.XLOOKUP($H945,WEAP!$F:$F,WEAP!$E:$E),
    IF($I945="","",_xlfn.XLOOKUP($I945,WEAP!$G:$G,WEAP!$E:$E,""))
)</f>
        <v>Streamflow (below node or reach listed)</v>
      </c>
      <c r="H945" s="1" t="str">
        <f t="shared" si="28"/>
        <v>Tuolumne River \ Tuolumne GW RM 043</v>
      </c>
      <c r="I945" s="1" t="str">
        <f t="shared" si="29"/>
        <v>83 \ Tuolumne GW RM 043</v>
      </c>
    </row>
    <row r="946" spans="1:9" x14ac:dyDescent="0.25">
      <c r="A946" t="s">
        <v>12950</v>
      </c>
      <c r="C946" t="s">
        <v>5491</v>
      </c>
      <c r="D946" s="4" t="str">
        <f>IFERROR(
    _xlfn.XLOOKUP($H946,WEAP!$F:$F,WEAP!$A:$A),
    IF($I946="","",_xlfn.XLOOKUP($I946,WEAP!$G:$G,WEAP!$A:$A,""))
)</f>
        <v/>
      </c>
      <c r="E946" s="4" t="str">
        <f>IFERROR(
    _xlfn.XLOOKUP($H946,WEAP!$F:$F,WEAP!$B:$B),
    IF($I946="","",_xlfn.XLOOKUP($I946,WEAP!$G:$G,WEAP!$B:$B,""))
)</f>
        <v/>
      </c>
      <c r="F946" s="4" t="str">
        <f>IFERROR(
    _xlfn.XLOOKUP($H946,WEAP!$F:$F,WEAP!$C:$C),
    IF($I946="","",_xlfn.XLOOKUP($I946,WEAP!$G:$G,WEAP!$C:$C,""))
)</f>
        <v/>
      </c>
      <c r="G946" s="4" t="str">
        <f>IFERROR(
    _xlfn.XLOOKUP($H946,WEAP!$F:$F,WEAP!$E:$E),
    IF($I946="","",_xlfn.XLOOKUP($I946,WEAP!$G:$G,WEAP!$E:$E,""))
)</f>
        <v/>
      </c>
      <c r="H946" s="1">
        <f t="shared" si="28"/>
        <v>0</v>
      </c>
      <c r="I946" s="1" t="str">
        <f t="shared" si="29"/>
        <v/>
      </c>
    </row>
    <row r="947" spans="1:9" x14ac:dyDescent="0.25">
      <c r="A947" t="s">
        <v>1865</v>
      </c>
      <c r="B947" t="s">
        <v>7357</v>
      </c>
      <c r="C947" t="s">
        <v>5491</v>
      </c>
      <c r="D947" s="4">
        <f>IFERROR(
    _xlfn.XLOOKUP($H947,WEAP!$F:$F,WEAP!$A:$A),
    IF($I947="","",_xlfn.XLOOKUP($I947,WEAP!$G:$G,WEAP!$A:$A,""))
)</f>
        <v>18594</v>
      </c>
      <c r="E947" s="4" t="str">
        <f>IFERROR(
    _xlfn.XLOOKUP($H947,WEAP!$F:$F,WEAP!$B:$B),
    IF($I947="","",_xlfn.XLOOKUP($I947,WEAP!$G:$G,WEAP!$B:$B,""))
)</f>
        <v>Tuolumne River 109 \ Dry Creek Tuolumne River Inflow</v>
      </c>
      <c r="F947" s="4" t="str">
        <f>IFERROR(
    _xlfn.XLOOKUP($H947,WEAP!$F:$F,WEAP!$C:$C),
    IF($I947="","",_xlfn.XLOOKUP($I947,WEAP!$G:$G,WEAP!$C:$C,""))
)</f>
        <v>taf</v>
      </c>
      <c r="G947" s="4" t="str">
        <f>IFERROR(
    _xlfn.XLOOKUP($H947,WEAP!$F:$F,WEAP!$E:$E),
    IF($I947="","",_xlfn.XLOOKUP($I947,WEAP!$G:$G,WEAP!$E:$E,""))
)</f>
        <v>Streamflow (below node or reach listed)</v>
      </c>
      <c r="H947" s="1" t="str">
        <f t="shared" si="28"/>
        <v>Tuolumne River \ Dry Creek Tuolumne River Inflow</v>
      </c>
      <c r="I947" s="1" t="str">
        <f t="shared" si="29"/>
        <v>107 \ Dry Creek Tuolumne River Inflow</v>
      </c>
    </row>
    <row r="948" spans="1:9" x14ac:dyDescent="0.25">
      <c r="A948" t="s">
        <v>1864</v>
      </c>
      <c r="B948" t="s">
        <v>7358</v>
      </c>
      <c r="C948" t="s">
        <v>5491</v>
      </c>
      <c r="D948" s="4">
        <f>IFERROR(
    _xlfn.XLOOKUP($H948,WEAP!$F:$F,WEAP!$A:$A),
    IF($I948="","",_xlfn.XLOOKUP($I948,WEAP!$G:$G,WEAP!$A:$A,""))
)</f>
        <v>24660</v>
      </c>
      <c r="E948" s="4" t="str">
        <f>IFERROR(
    _xlfn.XLOOKUP($H948,WEAP!$F:$F,WEAP!$B:$B),
    IF($I948="","",_xlfn.XLOOKUP($I948,WEAP!$G:$G,WEAP!$B:$B,""))
)</f>
        <v>Tuolumne River 131 \ A001633  P Dickerson</v>
      </c>
      <c r="F948" s="4" t="str">
        <f>IFERROR(
    _xlfn.XLOOKUP($H948,WEAP!$F:$F,WEAP!$C:$C),
    IF($I948="","",_xlfn.XLOOKUP($I948,WEAP!$G:$G,WEAP!$C:$C,""))
)</f>
        <v>taf</v>
      </c>
      <c r="G948" s="4" t="str">
        <f>IFERROR(
    _xlfn.XLOOKUP($H948,WEAP!$F:$F,WEAP!$E:$E),
    IF($I948="","",_xlfn.XLOOKUP($I948,WEAP!$G:$G,WEAP!$E:$E,""))
)</f>
        <v>Streamflow (below node or reach listed)</v>
      </c>
      <c r="H948" s="1" t="str">
        <f t="shared" si="28"/>
        <v>Tuolumne River \ A001633 P Dickerson</v>
      </c>
      <c r="I948" s="1" t="str">
        <f t="shared" si="29"/>
        <v>129 \ A001633 P Dickerson</v>
      </c>
    </row>
    <row r="949" spans="1:9" x14ac:dyDescent="0.25">
      <c r="A949" t="s">
        <v>1863</v>
      </c>
      <c r="B949" t="s">
        <v>7359</v>
      </c>
      <c r="C949" t="s">
        <v>5491</v>
      </c>
      <c r="D949" s="4">
        <f>IFERROR(
    _xlfn.XLOOKUP($H949,WEAP!$F:$F,WEAP!$A:$A),
    IF($I949="","",_xlfn.XLOOKUP($I949,WEAP!$G:$G,WEAP!$A:$A,""))
)</f>
        <v>23254</v>
      </c>
      <c r="E949" s="4" t="str">
        <f>IFERROR(
    _xlfn.XLOOKUP($H949,WEAP!$F:$F,WEAP!$B:$B),
    IF($I949="","",_xlfn.XLOOKUP($I949,WEAP!$G:$G,WEAP!$B:$B,""))
)</f>
        <v>Tuolumne River 143 \ OPS Tuolumne River Flow</v>
      </c>
      <c r="F949" s="4" t="str">
        <f>IFERROR(
    _xlfn.XLOOKUP($H949,WEAP!$F:$F,WEAP!$C:$C),
    IF($I949="","",_xlfn.XLOOKUP($I949,WEAP!$G:$G,WEAP!$C:$C,""))
)</f>
        <v>taf</v>
      </c>
      <c r="G949" s="4" t="str">
        <f>IFERROR(
    _xlfn.XLOOKUP($H949,WEAP!$F:$F,WEAP!$E:$E),
    IF($I949="","",_xlfn.XLOOKUP($I949,WEAP!$G:$G,WEAP!$E:$E,""))
)</f>
        <v>Streamflow (below node or reach listed)</v>
      </c>
      <c r="H949" s="1" t="str">
        <f t="shared" si="28"/>
        <v>Tuolumne River \ OPS Tuolumne River Flow</v>
      </c>
      <c r="I949" s="1" t="str">
        <f t="shared" si="29"/>
        <v>141 \ OPS Tuolumne River Flow</v>
      </c>
    </row>
    <row r="950" spans="1:9" x14ac:dyDescent="0.25">
      <c r="A950" t="s">
        <v>1864</v>
      </c>
      <c r="B950" t="s">
        <v>7360</v>
      </c>
      <c r="C950" t="s">
        <v>5491</v>
      </c>
      <c r="D950" s="4">
        <f>IFERROR(
    _xlfn.XLOOKUP($H950,WEAP!$F:$F,WEAP!$A:$A),
    IF($I950="","",_xlfn.XLOOKUP($I950,WEAP!$G:$G,WEAP!$A:$A,""))
)</f>
        <v>24612</v>
      </c>
      <c r="E950" s="4" t="str">
        <f>IFERROR(
    _xlfn.XLOOKUP($H950,WEAP!$F:$F,WEAP!$B:$B),
    IF($I950="","",_xlfn.XLOOKUP($I950,WEAP!$G:$G,WEAP!$B:$B,""))
)</f>
        <v>Tuolumne River 149 \ S027499  USFWS</v>
      </c>
      <c r="F950" s="4" t="str">
        <f>IFERROR(
    _xlfn.XLOOKUP($H950,WEAP!$F:$F,WEAP!$C:$C),
    IF($I950="","",_xlfn.XLOOKUP($I950,WEAP!$G:$G,WEAP!$C:$C,""))
)</f>
        <v>taf</v>
      </c>
      <c r="G950" s="4" t="str">
        <f>IFERROR(
    _xlfn.XLOOKUP($H950,WEAP!$F:$F,WEAP!$E:$E),
    IF($I950="","",_xlfn.XLOOKUP($I950,WEAP!$G:$G,WEAP!$E:$E,""))
)</f>
        <v>Streamflow (below node or reach listed)</v>
      </c>
      <c r="H950" s="1" t="str">
        <f t="shared" si="28"/>
        <v>Tuolumne River \ S027499 USFWS</v>
      </c>
      <c r="I950" s="1" t="str">
        <f t="shared" si="29"/>
        <v>147 \ S027499 USFWS</v>
      </c>
    </row>
    <row r="951" spans="1:9" x14ac:dyDescent="0.25">
      <c r="A951" t="s">
        <v>1143</v>
      </c>
      <c r="B951" t="s">
        <v>6398</v>
      </c>
      <c r="C951" t="s">
        <v>5491</v>
      </c>
      <c r="D951" s="4">
        <f>IFERROR(
    _xlfn.XLOOKUP($H951,WEAP!$F:$F,WEAP!$A:$A),
    IF($I951="","",_xlfn.XLOOKUP($I951,WEAP!$G:$G,WEAP!$A:$A,""))
)</f>
        <v>15431</v>
      </c>
      <c r="E951" s="4" t="str">
        <f>IFERROR(
    _xlfn.XLOOKUP($H951,WEAP!$F:$F,WEAP!$B:$B),
    IF($I951="","",_xlfn.XLOOKUP($I951,WEAP!$G:$G,WEAP!$B:$B,""))
)</f>
        <v>North Fork Stanislaus   3 \ I_SPICE Inflow</v>
      </c>
      <c r="F951" s="4" t="str">
        <f>IFERROR(
    _xlfn.XLOOKUP($H951,WEAP!$F:$F,WEAP!$C:$C),
    IF($I951="","",_xlfn.XLOOKUP($I951,WEAP!$G:$G,WEAP!$C:$C,""))
)</f>
        <v>taf</v>
      </c>
      <c r="G951" s="4" t="str">
        <f>IFERROR(
    _xlfn.XLOOKUP($H951,WEAP!$F:$F,WEAP!$E:$E),
    IF($I951="","",_xlfn.XLOOKUP($I951,WEAP!$G:$G,WEAP!$E:$E,""))
)</f>
        <v>Streamflow (below node or reach listed)</v>
      </c>
      <c r="H951" s="1" t="str">
        <f t="shared" si="28"/>
        <v>North Fork Stanislaus \ I_SPICE Inflow</v>
      </c>
      <c r="I951" s="1" t="str">
        <f t="shared" si="29"/>
        <v>3 \ I_SPICE Inflow</v>
      </c>
    </row>
    <row r="952" spans="1:9" x14ac:dyDescent="0.25">
      <c r="A952" t="s">
        <v>7361</v>
      </c>
      <c r="B952" t="s">
        <v>6401</v>
      </c>
      <c r="C952" t="s">
        <v>5491</v>
      </c>
      <c r="D952" s="4">
        <f>IFERROR(
    _xlfn.XLOOKUP($H952,WEAP!$F:$F,WEAP!$A:$A),
    IF($I952="","",_xlfn.XLOOKUP($I952,WEAP!$G:$G,WEAP!$A:$A,""))
)</f>
        <v>15434</v>
      </c>
      <c r="E952" s="4" t="str">
        <f>IFERROR(
    _xlfn.XLOOKUP($H952,WEAP!$F:$F,WEAP!$B:$B),
    IF($I952="","",_xlfn.XLOOKUP($I952,WEAP!$G:$G,WEAP!$B:$B,""))
)</f>
        <v>North Fork Stanislaus Diversion Tunnel   0 \ Headflow</v>
      </c>
      <c r="F952" s="4" t="str">
        <f>IFERROR(
    _xlfn.XLOOKUP($H952,WEAP!$F:$F,WEAP!$C:$C),
    IF($I952="","",_xlfn.XLOOKUP($I952,WEAP!$G:$G,WEAP!$C:$C,""))
)</f>
        <v>taf</v>
      </c>
      <c r="G952" s="4" t="str">
        <f>IFERROR(
    _xlfn.XLOOKUP($H952,WEAP!$F:$F,WEAP!$E:$E),
    IF($I952="","",_xlfn.XLOOKUP($I952,WEAP!$G:$G,WEAP!$E:$E,""))
)</f>
        <v>Streamflow (below node or reach listed)</v>
      </c>
      <c r="H952" s="1" t="str">
        <f t="shared" si="28"/>
        <v>North Fork Stanislaus Diversion Tunnel \ Headflow</v>
      </c>
      <c r="I952" s="1" t="str">
        <f t="shared" si="29"/>
        <v/>
      </c>
    </row>
    <row r="953" spans="1:9" x14ac:dyDescent="0.25">
      <c r="A953" t="s">
        <v>7362</v>
      </c>
      <c r="B953" t="s">
        <v>6399</v>
      </c>
      <c r="C953" t="s">
        <v>5491</v>
      </c>
      <c r="D953" s="4">
        <f>IFERROR(
    _xlfn.XLOOKUP($H953,WEAP!$F:$F,WEAP!$A:$A),
    IF($I953="","",_xlfn.XLOOKUP($I953,WEAP!$G:$G,WEAP!$A:$A,""))
)</f>
        <v>19486</v>
      </c>
      <c r="E953" s="4" t="str">
        <f>IFERROR(
    _xlfn.XLOOKUP($H953,WEAP!$F:$F,WEAP!$B:$B),
    IF($I953="","",_xlfn.XLOOKUP($I953,WEAP!$G:$G,WEAP!$B:$B,""))
)</f>
        <v>North Fork Stanislaus   9 \ New Spicer Meadows Power Plant Inflow</v>
      </c>
      <c r="F953" s="4" t="str">
        <f>IFERROR(
    _xlfn.XLOOKUP($H953,WEAP!$F:$F,WEAP!$C:$C),
    IF($I953="","",_xlfn.XLOOKUP($I953,WEAP!$G:$G,WEAP!$C:$C,""))
)</f>
        <v>taf</v>
      </c>
      <c r="G953" s="4" t="str">
        <f>IFERROR(
    _xlfn.XLOOKUP($H953,WEAP!$F:$F,WEAP!$E:$E),
    IF($I953="","",_xlfn.XLOOKUP($I953,WEAP!$G:$G,WEAP!$E:$E,""))
)</f>
        <v>Streamflow (below node or reach listed)</v>
      </c>
      <c r="H953" s="1" t="str">
        <f t="shared" si="28"/>
        <v>North Fork Stanislaus \ New Spicer Meadows Power Plant Inflow</v>
      </c>
      <c r="I953" s="1" t="str">
        <f t="shared" si="29"/>
        <v>9 \ New Spicer Meadows Power Plant Inflow</v>
      </c>
    </row>
    <row r="954" spans="1:9" x14ac:dyDescent="0.25">
      <c r="A954" t="s">
        <v>1086</v>
      </c>
      <c r="B954" t="s">
        <v>6402</v>
      </c>
      <c r="C954" t="s">
        <v>5491</v>
      </c>
      <c r="D954" s="4">
        <f>IFERROR(
    _xlfn.XLOOKUP($H954,WEAP!$F:$F,WEAP!$A:$A),
    IF($I954="","",_xlfn.XLOOKUP($I954,WEAP!$G:$G,WEAP!$A:$A,""))
)</f>
        <v>15443</v>
      </c>
      <c r="E954" s="4" t="str">
        <f>IFERROR(
    _xlfn.XLOOKUP($H954,WEAP!$F:$F,WEAP!$B:$B),
    IF($I954="","",_xlfn.XLOOKUP($I954,WEAP!$G:$G,WEAP!$B:$B,""))
)</f>
        <v>Upper North Fork Stanislaus River   3 \ I_NFS033 Inflow</v>
      </c>
      <c r="F954" s="4" t="str">
        <f>IFERROR(
    _xlfn.XLOOKUP($H954,WEAP!$F:$F,WEAP!$C:$C),
    IF($I954="","",_xlfn.XLOOKUP($I954,WEAP!$G:$G,WEAP!$C:$C,""))
)</f>
        <v>taf</v>
      </c>
      <c r="G954" s="4" t="str">
        <f>IFERROR(
    _xlfn.XLOOKUP($H954,WEAP!$F:$F,WEAP!$E:$E),
    IF($I954="","",_xlfn.XLOOKUP($I954,WEAP!$G:$G,WEAP!$E:$E,""))
)</f>
        <v>Streamflow (below node or reach listed)</v>
      </c>
      <c r="H954" s="1" t="str">
        <f t="shared" si="28"/>
        <v>Upper North Fork Stanislaus River \ I_NFS033 Inflow</v>
      </c>
      <c r="I954" s="1" t="str">
        <f t="shared" si="29"/>
        <v>3 \ I_NFS033 Inflow</v>
      </c>
    </row>
    <row r="955" spans="1:9" x14ac:dyDescent="0.25">
      <c r="A955" t="s">
        <v>7363</v>
      </c>
      <c r="B955" t="s">
        <v>6403</v>
      </c>
      <c r="C955" t="s">
        <v>5491</v>
      </c>
      <c r="D955" s="4">
        <f>IFERROR(
    _xlfn.XLOOKUP($H955,WEAP!$F:$F,WEAP!$A:$A),
    IF($I955="","",_xlfn.XLOOKUP($I955,WEAP!$G:$G,WEAP!$A:$A,""))
)</f>
        <v>15437</v>
      </c>
      <c r="E955" s="4" t="str">
        <f>IFERROR(
    _xlfn.XLOOKUP($H955,WEAP!$F:$F,WEAP!$B:$B),
    IF($I955="","",_xlfn.XLOOKUP($I955,WEAP!$G:$G,WEAP!$B:$B,""))
)</f>
        <v>Upper North Fork Stanislaus River   7 \ North Fork Stanislaus Diversion Tunnel Outflow</v>
      </c>
      <c r="F955" s="4" t="str">
        <f>IFERROR(
    _xlfn.XLOOKUP($H955,WEAP!$F:$F,WEAP!$C:$C),
    IF($I955="","",_xlfn.XLOOKUP($I955,WEAP!$G:$G,WEAP!$C:$C,""))
)</f>
        <v>taf</v>
      </c>
      <c r="G955" s="4" t="str">
        <f>IFERROR(
    _xlfn.XLOOKUP($H955,WEAP!$F:$F,WEAP!$E:$E),
    IF($I955="","",_xlfn.XLOOKUP($I955,WEAP!$G:$G,WEAP!$E:$E,""))
)</f>
        <v>Streamflow (below node or reach listed)</v>
      </c>
      <c r="H955" s="1" t="str">
        <f t="shared" si="28"/>
        <v>Upper North Fork Stanislaus River \ North Fork Stanislaus Diversion Tunnel Outflow</v>
      </c>
      <c r="I955" s="1" t="str">
        <f t="shared" si="29"/>
        <v>7 \ North Fork Stanislaus Diversion Tunnel Outflow</v>
      </c>
    </row>
    <row r="956" spans="1:9" x14ac:dyDescent="0.25">
      <c r="A956" t="s">
        <v>7364</v>
      </c>
      <c r="B956" t="s">
        <v>6120</v>
      </c>
      <c r="C956" t="s">
        <v>5491</v>
      </c>
      <c r="D956" s="4">
        <f>IFERROR(
    _xlfn.XLOOKUP($H956,WEAP!$F:$F,WEAP!$A:$A),
    IF($I956="","",_xlfn.XLOOKUP($I956,WEAP!$G:$G,WEAP!$A:$A,""))
)</f>
        <v>19234</v>
      </c>
      <c r="E956" s="4" t="str">
        <f>IFERROR(
    _xlfn.XLOOKUP($H956,WEAP!$F:$F,WEAP!$B:$B),
    IF($I956="","",_xlfn.XLOOKUP($I956,WEAP!$G:$G,WEAP!$B:$B,""))
)</f>
        <v>North Fork Stanislaus  21 \ REG at Avery</v>
      </c>
      <c r="F956" s="4" t="str">
        <f>IFERROR(
    _xlfn.XLOOKUP($H956,WEAP!$F:$F,WEAP!$C:$C),
    IF($I956="","",_xlfn.XLOOKUP($I956,WEAP!$G:$G,WEAP!$C:$C,""))
)</f>
        <v>taf</v>
      </c>
      <c r="G956" s="4" t="str">
        <f>IFERROR(
    _xlfn.XLOOKUP($H956,WEAP!$F:$F,WEAP!$E:$E),
    IF($I956="","",_xlfn.XLOOKUP($I956,WEAP!$G:$G,WEAP!$E:$E,""))
)</f>
        <v>Streamflow (below node or reach listed)</v>
      </c>
      <c r="H956" s="1" t="str">
        <f t="shared" si="28"/>
        <v>North Fork Stanislaus \ REG at Avery</v>
      </c>
      <c r="I956" s="1" t="str">
        <f t="shared" si="29"/>
        <v>21 \ REG at Avery</v>
      </c>
    </row>
    <row r="957" spans="1:9" x14ac:dyDescent="0.25">
      <c r="A957" t="s">
        <v>7365</v>
      </c>
      <c r="B957" t="s">
        <v>6121</v>
      </c>
      <c r="C957" t="s">
        <v>5491</v>
      </c>
      <c r="D957" s="4">
        <f>IFERROR(
    _xlfn.XLOOKUP($H957,WEAP!$F:$F,WEAP!$A:$A),
    IF($I957="","",_xlfn.XLOOKUP($I957,WEAP!$G:$G,WEAP!$A:$A,""))
)</f>
        <v>19271</v>
      </c>
      <c r="E957" s="4" t="str">
        <f>IFERROR(
    _xlfn.XLOOKUP($H957,WEAP!$F:$F,WEAP!$B:$B),
    IF($I957="","",_xlfn.XLOOKUP($I957,WEAP!$G:$G,WEAP!$B:$B,""))
)</f>
        <v>North Fork Stanislaus  27 \ REG Below McKays Point Div Dam</v>
      </c>
      <c r="F957" s="4" t="str">
        <f>IFERROR(
    _xlfn.XLOOKUP($H957,WEAP!$F:$F,WEAP!$C:$C),
    IF($I957="","",_xlfn.XLOOKUP($I957,WEAP!$G:$G,WEAP!$C:$C,""))
)</f>
        <v>taf</v>
      </c>
      <c r="G957" s="4" t="str">
        <f>IFERROR(
    _xlfn.XLOOKUP($H957,WEAP!$F:$F,WEAP!$E:$E),
    IF($I957="","",_xlfn.XLOOKUP($I957,WEAP!$G:$G,WEAP!$E:$E,""))
)</f>
        <v>Streamflow (below node or reach listed)</v>
      </c>
      <c r="H957" s="1" t="str">
        <f t="shared" si="28"/>
        <v>North Fork Stanislaus \ REG Below McKays Point Div Dam</v>
      </c>
      <c r="I957" s="1" t="str">
        <f t="shared" si="29"/>
        <v>27 \ REG Below McKays Point Div Dam</v>
      </c>
    </row>
    <row r="958" spans="1:9" x14ac:dyDescent="0.25">
      <c r="A958" t="s">
        <v>7366</v>
      </c>
      <c r="B958" t="s">
        <v>6400</v>
      </c>
      <c r="C958" t="s">
        <v>5491</v>
      </c>
      <c r="D958" s="4">
        <f>IFERROR(
    _xlfn.XLOOKUP($H958,WEAP!$F:$F,WEAP!$A:$A),
    IF($I958="","",_xlfn.XLOOKUP($I958,WEAP!$G:$G,WEAP!$A:$A,""))
)</f>
        <v>18208</v>
      </c>
      <c r="E958" s="4" t="str">
        <f>IFERROR(
    _xlfn.XLOOKUP($H958,WEAP!$F:$F,WEAP!$B:$B),
    IF($I958="","",_xlfn.XLOOKUP($I958,WEAP!$G:$G,WEAP!$B:$B,""))
)</f>
        <v>North Fork Stanislaus  33 \ Beaver Creek Inflow</v>
      </c>
      <c r="F958" s="4" t="str">
        <f>IFERROR(
    _xlfn.XLOOKUP($H958,WEAP!$F:$F,WEAP!$C:$C),
    IF($I958="","",_xlfn.XLOOKUP($I958,WEAP!$G:$G,WEAP!$C:$C,""))
)</f>
        <v>taf</v>
      </c>
      <c r="G958" s="4" t="str">
        <f>IFERROR(
    _xlfn.XLOOKUP($H958,WEAP!$F:$F,WEAP!$E:$E),
    IF($I958="","",_xlfn.XLOOKUP($I958,WEAP!$G:$G,WEAP!$E:$E,""))
)</f>
        <v>Streamflow (below node or reach listed)</v>
      </c>
      <c r="H958" s="1" t="str">
        <f t="shared" si="28"/>
        <v>North Fork Stanislaus \ Beaver Creek Inflow</v>
      </c>
      <c r="I958" s="1" t="str">
        <f t="shared" si="29"/>
        <v>33 \ Beaver Creek Inflow</v>
      </c>
    </row>
    <row r="959" spans="1:9" x14ac:dyDescent="0.25">
      <c r="A959" t="s">
        <v>1066</v>
      </c>
      <c r="B959" t="s">
        <v>6396</v>
      </c>
      <c r="C959" t="s">
        <v>5491</v>
      </c>
      <c r="D959" s="4">
        <f>IFERROR(
    _xlfn.XLOOKUP($H959,WEAP!$F:$F,WEAP!$A:$A),
    IF($I959="","",_xlfn.XLOOKUP($I959,WEAP!$G:$G,WEAP!$A:$A,""))
)</f>
        <v>17637</v>
      </c>
      <c r="E959" s="4" t="str">
        <f>IFERROR(
    _xlfn.XLOOKUP($H959,WEAP!$F:$F,WEAP!$B:$B),
    IF($I959="","",_xlfn.XLOOKUP($I959,WEAP!$G:$G,WEAP!$B:$B,""))
)</f>
        <v>Mill Creek   3 \ I_MIL003 Inflow</v>
      </c>
      <c r="F959" s="4" t="str">
        <f>IFERROR(
    _xlfn.XLOOKUP($H959,WEAP!$F:$F,WEAP!$C:$C),
    IF($I959="","",_xlfn.XLOOKUP($I959,WEAP!$G:$G,WEAP!$C:$C,""))
)</f>
        <v>taf</v>
      </c>
      <c r="G959" s="4" t="str">
        <f>IFERROR(
    _xlfn.XLOOKUP($H959,WEAP!$F:$F,WEAP!$E:$E),
    IF($I959="","",_xlfn.XLOOKUP($I959,WEAP!$G:$G,WEAP!$E:$E,""))
)</f>
        <v>Streamflow (below node or reach listed)</v>
      </c>
      <c r="H959" s="1" t="str">
        <f t="shared" si="28"/>
        <v>Mill Creek \ I_MIL003 Inflow</v>
      </c>
      <c r="I959" s="1" t="str">
        <f t="shared" si="29"/>
        <v>3 \ I_MIL003 Inflow</v>
      </c>
    </row>
    <row r="960" spans="1:9" x14ac:dyDescent="0.25">
      <c r="A960" t="s">
        <v>7367</v>
      </c>
      <c r="B960" t="s">
        <v>6397</v>
      </c>
      <c r="C960" t="s">
        <v>5491</v>
      </c>
      <c r="D960" s="4">
        <f>IFERROR(
    _xlfn.XLOOKUP($H960,WEAP!$F:$F,WEAP!$A:$A),
    IF($I960="","",_xlfn.XLOOKUP($I960,WEAP!$G:$G,WEAP!$A:$A,""))
)</f>
        <v>22967</v>
      </c>
      <c r="E960" s="4" t="str">
        <f>IFERROR(
    _xlfn.XLOOKUP($H960,WEAP!$F:$F,WEAP!$B:$B),
    IF($I960="","",_xlfn.XLOOKUP($I960,WEAP!$G:$G,WEAP!$B:$B,""))
)</f>
        <v>Mill Creek   7 \ Hunters Reservoir</v>
      </c>
      <c r="F960" s="4" t="str">
        <f>IFERROR(
    _xlfn.XLOOKUP($H960,WEAP!$F:$F,WEAP!$C:$C),
    IF($I960="","",_xlfn.XLOOKUP($I960,WEAP!$G:$G,WEAP!$C:$C,""))
)</f>
        <v>taf</v>
      </c>
      <c r="G960" s="4" t="str">
        <f>IFERROR(
    _xlfn.XLOOKUP($H960,WEAP!$F:$F,WEAP!$E:$E),
    IF($I960="","",_xlfn.XLOOKUP($I960,WEAP!$G:$G,WEAP!$E:$E,""))
)</f>
        <v>Streamflow (below node or reach listed)</v>
      </c>
      <c r="H960" s="1" t="str">
        <f t="shared" si="28"/>
        <v>Mill Creek \ Hunters Reservoir</v>
      </c>
      <c r="I960" s="1" t="str">
        <f t="shared" si="29"/>
        <v>7 \ Hunters Reservoir</v>
      </c>
    </row>
    <row r="961" spans="1:9" x14ac:dyDescent="0.25">
      <c r="A961" t="s">
        <v>950</v>
      </c>
      <c r="B961" t="s">
        <v>7368</v>
      </c>
      <c r="C961" t="s">
        <v>5491</v>
      </c>
      <c r="D961" s="4">
        <f>IFERROR(
    _xlfn.XLOOKUP($H961,WEAP!$F:$F,WEAP!$A:$A),
    IF($I961="","",_xlfn.XLOOKUP($I961,WEAP!$G:$G,WEAP!$A:$A,""))
)</f>
        <v>17652</v>
      </c>
      <c r="E961" s="4" t="str">
        <f>IFERROR(
    _xlfn.XLOOKUP($H961,WEAP!$F:$F,WEAP!$B:$B),
    IF($I961="","",_xlfn.XLOOKUP($I961,WEAP!$G:$G,WEAP!$B:$B,""))
)</f>
        <v>Angels Creek   3 \ I_ANG017 Inflow</v>
      </c>
      <c r="F961" s="4" t="str">
        <f>IFERROR(
    _xlfn.XLOOKUP($H961,WEAP!$F:$F,WEAP!$C:$C),
    IF($I961="","",_xlfn.XLOOKUP($I961,WEAP!$G:$G,WEAP!$C:$C,""))
)</f>
        <v>taf</v>
      </c>
      <c r="G961" s="4" t="str">
        <f>IFERROR(
    _xlfn.XLOOKUP($H961,WEAP!$F:$F,WEAP!$E:$E),
    IF($I961="","",_xlfn.XLOOKUP($I961,WEAP!$G:$G,WEAP!$E:$E,""))
)</f>
        <v>Streamflow (below node or reach listed)</v>
      </c>
      <c r="H961" s="1" t="str">
        <f t="shared" si="28"/>
        <v>Angel Creek \ I_ANG017 Inflow</v>
      </c>
      <c r="I961" s="1" t="str">
        <f t="shared" si="29"/>
        <v>3 \ I_ANG017 Inflow</v>
      </c>
    </row>
    <row r="962" spans="1:9" x14ac:dyDescent="0.25">
      <c r="A962" t="s">
        <v>7369</v>
      </c>
      <c r="B962" t="s">
        <v>7370</v>
      </c>
      <c r="C962" t="s">
        <v>5491</v>
      </c>
      <c r="D962" s="4">
        <f>IFERROR(
    _xlfn.XLOOKUP($H962,WEAP!$F:$F,WEAP!$A:$A),
    IF($I962="","",_xlfn.XLOOKUP($I962,WEAP!$G:$G,WEAP!$A:$A,""))
)</f>
        <v>22996</v>
      </c>
      <c r="E962" s="4" t="str">
        <f>IFERROR(
    _xlfn.XLOOKUP($H962,WEAP!$F:$F,WEAP!$B:$B),
    IF($I962="","",_xlfn.XLOOKUP($I962,WEAP!$G:$G,WEAP!$B:$B,""))
)</f>
        <v>Angels Creek   7 \ Murphys Afterbay</v>
      </c>
      <c r="F962" s="4" t="str">
        <f>IFERROR(
    _xlfn.XLOOKUP($H962,WEAP!$F:$F,WEAP!$C:$C),
    IF($I962="","",_xlfn.XLOOKUP($I962,WEAP!$G:$G,WEAP!$C:$C,""))
)</f>
        <v>taf</v>
      </c>
      <c r="G962" s="4" t="str">
        <f>IFERROR(
    _xlfn.XLOOKUP($H962,WEAP!$F:$F,WEAP!$E:$E),
    IF($I962="","",_xlfn.XLOOKUP($I962,WEAP!$G:$G,WEAP!$E:$E,""))
)</f>
        <v>Streamflow (below node or reach listed)</v>
      </c>
      <c r="H962" s="1" t="str">
        <f t="shared" si="28"/>
        <v>Angel Creek \ Murphys Afterbay</v>
      </c>
      <c r="I962" s="1" t="str">
        <f t="shared" si="29"/>
        <v>7 \ Murphys Afterbay</v>
      </c>
    </row>
    <row r="963" spans="1:9" x14ac:dyDescent="0.25">
      <c r="A963" t="s">
        <v>7371</v>
      </c>
      <c r="B963" t="s">
        <v>7372</v>
      </c>
      <c r="C963" t="s">
        <v>5491</v>
      </c>
      <c r="D963" s="4">
        <f>IFERROR(
    _xlfn.XLOOKUP($H963,WEAP!$F:$F,WEAP!$A:$A),
    IF($I963="","",_xlfn.XLOOKUP($I963,WEAP!$G:$G,WEAP!$A:$A,""))
)</f>
        <v>19318</v>
      </c>
      <c r="E963" s="4" t="str">
        <f>IFERROR(
    _xlfn.XLOOKUP($H963,WEAP!$F:$F,WEAP!$B:$B),
    IF($I963="","",_xlfn.XLOOKUP($I963,WEAP!$G:$G,WEAP!$B:$B,""))
)</f>
        <v>Angels Creek  15 \ Angels Creek Diversion Dam</v>
      </c>
      <c r="F963" s="4" t="str">
        <f>IFERROR(
    _xlfn.XLOOKUP($H963,WEAP!$F:$F,WEAP!$C:$C),
    IF($I963="","",_xlfn.XLOOKUP($I963,WEAP!$G:$G,WEAP!$C:$C,""))
)</f>
        <v>taf</v>
      </c>
      <c r="G963" s="4" t="str">
        <f>IFERROR(
    _xlfn.XLOOKUP($H963,WEAP!$F:$F,WEAP!$E:$E),
    IF($I963="","",_xlfn.XLOOKUP($I963,WEAP!$G:$G,WEAP!$E:$E,""))
)</f>
        <v>Streamflow (below node or reach listed)</v>
      </c>
      <c r="H963" s="1" t="str">
        <f t="shared" ref="H963:H1026" si="30">IFERROR(
    _xlfn.LET(
        _xlpm.txt,TRIM(B963),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B963
)</f>
        <v>Angel Creek \ Angels Creek Diversion Dam</v>
      </c>
      <c r="I963" s="1" t="str">
        <f t="shared" ref="I963:I1026" si="31">IFERROR(
    _xlfn.LET(
        _xlpm.txt,B963,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15 \ Angels Creek Diversion Dam</v>
      </c>
    </row>
    <row r="964" spans="1:9" x14ac:dyDescent="0.25">
      <c r="A964" t="s">
        <v>969</v>
      </c>
      <c r="B964" t="s">
        <v>6463</v>
      </c>
      <c r="C964" t="s">
        <v>5491</v>
      </c>
      <c r="D964" s="4">
        <f>IFERROR(
    _xlfn.XLOOKUP($H964,WEAP!$F:$F,WEAP!$A:$A),
    IF($I964="","",_xlfn.XLOOKUP($I964,WEAP!$G:$G,WEAP!$A:$A,""))
)</f>
        <v>15468</v>
      </c>
      <c r="E964" s="4" t="str">
        <f>IFERROR(
    _xlfn.XLOOKUP($H964,WEAP!$F:$F,WEAP!$B:$B),
    IF($I964="","",_xlfn.XLOOKUP($I964,WEAP!$G:$G,WEAP!$B:$B,""))
)</f>
        <v>I_BVC007   0 \ Headflow</v>
      </c>
      <c r="F964" s="4" t="str">
        <f>IFERROR(
    _xlfn.XLOOKUP($H964,WEAP!$F:$F,WEAP!$C:$C),
    IF($I964="","",_xlfn.XLOOKUP($I964,WEAP!$G:$G,WEAP!$C:$C,""))
)</f>
        <v>taf</v>
      </c>
      <c r="G964" s="4" t="str">
        <f>IFERROR(
    _xlfn.XLOOKUP($H964,WEAP!$F:$F,WEAP!$E:$E),
    IF($I964="","",_xlfn.XLOOKUP($I964,WEAP!$G:$G,WEAP!$E:$E,""))
)</f>
        <v>Streamflow (below node or reach listed)</v>
      </c>
      <c r="H964" s="1" t="str">
        <f t="shared" si="30"/>
        <v>I_BVC007 \ Headflow</v>
      </c>
      <c r="I964" s="1" t="str">
        <f t="shared" si="31"/>
        <v/>
      </c>
    </row>
    <row r="965" spans="1:9" x14ac:dyDescent="0.25">
      <c r="A965" t="s">
        <v>7373</v>
      </c>
      <c r="B965" t="s">
        <v>6393</v>
      </c>
      <c r="C965" t="s">
        <v>5491</v>
      </c>
      <c r="D965" s="4">
        <f>IFERROR(
    _xlfn.XLOOKUP($H965,WEAP!$F:$F,WEAP!$A:$A),
    IF($I965="","",_xlfn.XLOOKUP($I965,WEAP!$G:$G,WEAP!$A:$A,""))
)</f>
        <v>15455</v>
      </c>
      <c r="E965" s="4" t="str">
        <f>IFERROR(
    _xlfn.XLOOKUP($H965,WEAP!$F:$F,WEAP!$B:$B),
    IF($I965="","",_xlfn.XLOOKUP($I965,WEAP!$G:$G,WEAP!$B:$B,""))
)</f>
        <v>Beaver Creek Diversion   0 \ Headflow</v>
      </c>
      <c r="F965" s="4" t="str">
        <f>IFERROR(
    _xlfn.XLOOKUP($H965,WEAP!$F:$F,WEAP!$C:$C),
    IF($I965="","",_xlfn.XLOOKUP($I965,WEAP!$G:$G,WEAP!$C:$C,""))
)</f>
        <v>taf</v>
      </c>
      <c r="G965" s="4" t="str">
        <f>IFERROR(
    _xlfn.XLOOKUP($H965,WEAP!$F:$F,WEAP!$E:$E),
    IF($I965="","",_xlfn.XLOOKUP($I965,WEAP!$G:$G,WEAP!$E:$E,""))
)</f>
        <v>Streamflow (below node or reach listed)</v>
      </c>
      <c r="H965" s="1" t="str">
        <f t="shared" si="30"/>
        <v>Beaver Creek Diversion \ Headflow</v>
      </c>
      <c r="I965" s="1" t="str">
        <f t="shared" si="31"/>
        <v/>
      </c>
    </row>
    <row r="966" spans="1:9" x14ac:dyDescent="0.25">
      <c r="A966" t="s">
        <v>7374</v>
      </c>
      <c r="B966" t="s">
        <v>6392</v>
      </c>
      <c r="C966" t="s">
        <v>5491</v>
      </c>
      <c r="D966" s="4">
        <f>IFERROR(
    _xlfn.XLOOKUP($H966,WEAP!$F:$F,WEAP!$A:$A),
    IF($I966="","",_xlfn.XLOOKUP($I966,WEAP!$G:$G,WEAP!$A:$A,""))
)</f>
        <v>15458</v>
      </c>
      <c r="E966" s="4" t="str">
        <f>IFERROR(
    _xlfn.XLOOKUP($H966,WEAP!$F:$F,WEAP!$B:$B),
    IF($I966="","",_xlfn.XLOOKUP($I966,WEAP!$G:$G,WEAP!$B:$B,""))
)</f>
        <v>Beaver Creek   5 \ Beaver Creek Diversion Outflow</v>
      </c>
      <c r="F966" s="4" t="str">
        <f>IFERROR(
    _xlfn.XLOOKUP($H966,WEAP!$F:$F,WEAP!$C:$C),
    IF($I966="","",_xlfn.XLOOKUP($I966,WEAP!$G:$G,WEAP!$C:$C,""))
)</f>
        <v>taf</v>
      </c>
      <c r="G966" s="4" t="str">
        <f>IFERROR(
    _xlfn.XLOOKUP($H966,WEAP!$F:$F,WEAP!$E:$E),
    IF($I966="","",_xlfn.XLOOKUP($I966,WEAP!$G:$G,WEAP!$E:$E,""))
)</f>
        <v>Streamflow (below node or reach listed)</v>
      </c>
      <c r="H966" s="1" t="str">
        <f t="shared" si="30"/>
        <v>Beaver Creek \ Beaver Creek Diversion Outflow</v>
      </c>
      <c r="I966" s="1" t="str">
        <f t="shared" si="31"/>
        <v>5 \ Beaver Creek Diversion Outflow</v>
      </c>
    </row>
    <row r="967" spans="1:9" x14ac:dyDescent="0.25">
      <c r="A967" t="s">
        <v>7375</v>
      </c>
      <c r="B967" t="s">
        <v>6394</v>
      </c>
      <c r="C967" t="s">
        <v>5491</v>
      </c>
      <c r="D967" s="4">
        <f>IFERROR(
    _xlfn.XLOOKUP($H967,WEAP!$F:$F,WEAP!$A:$A),
    IF($I967="","",_xlfn.XLOOKUP($I967,WEAP!$G:$G,WEAP!$A:$A,""))
)</f>
        <v>22992</v>
      </c>
      <c r="E967" s="4" t="str">
        <f>IFERROR(
    _xlfn.XLOOKUP($H967,WEAP!$F:$F,WEAP!$B:$B),
    IF($I967="","",_xlfn.XLOOKUP($I967,WEAP!$G:$G,WEAP!$B:$B,""))
)</f>
        <v>Collierville Tunnel   0 \ Headflow</v>
      </c>
      <c r="F967" s="4" t="str">
        <f>IFERROR(
    _xlfn.XLOOKUP($H967,WEAP!$F:$F,WEAP!$C:$C),
    IF($I967="","",_xlfn.XLOOKUP($I967,WEAP!$G:$G,WEAP!$C:$C,""))
)</f>
        <v>taf</v>
      </c>
      <c r="G967" s="4" t="str">
        <f>IFERROR(
    _xlfn.XLOOKUP($H967,WEAP!$F:$F,WEAP!$E:$E),
    IF($I967="","",_xlfn.XLOOKUP($I967,WEAP!$G:$G,WEAP!$E:$E,""))
)</f>
        <v>Streamflow (below node or reach listed)</v>
      </c>
      <c r="H967" s="1" t="str">
        <f t="shared" si="30"/>
        <v>Collierville Tunnel \ Headflow</v>
      </c>
      <c r="I967" s="1" t="str">
        <f t="shared" si="31"/>
        <v/>
      </c>
    </row>
    <row r="968" spans="1:9" x14ac:dyDescent="0.25">
      <c r="A968" t="s">
        <v>7376</v>
      </c>
      <c r="B968" t="s">
        <v>6395</v>
      </c>
      <c r="C968" t="s">
        <v>5491</v>
      </c>
      <c r="D968" s="4">
        <f>IFERROR(
    _xlfn.XLOOKUP($H968,WEAP!$F:$F,WEAP!$A:$A),
    IF($I968="","",_xlfn.XLOOKUP($I968,WEAP!$G:$G,WEAP!$A:$A,""))
)</f>
        <v>19423</v>
      </c>
      <c r="E968" s="4" t="str">
        <f>IFERROR(
    _xlfn.XLOOKUP($H968,WEAP!$F:$F,WEAP!$B:$B),
    IF($I968="","",_xlfn.XLOOKUP($I968,WEAP!$G:$G,WEAP!$B:$B,""))
)</f>
        <v>Collierville Tunnel   3 \ OPS Collierville Tunnel</v>
      </c>
      <c r="F968" s="4" t="str">
        <f>IFERROR(
    _xlfn.XLOOKUP($H968,WEAP!$F:$F,WEAP!$C:$C),
    IF($I968="","",_xlfn.XLOOKUP($I968,WEAP!$G:$G,WEAP!$C:$C,""))
)</f>
        <v>taf</v>
      </c>
      <c r="G968" s="4" t="str">
        <f>IFERROR(
    _xlfn.XLOOKUP($H968,WEAP!$F:$F,WEAP!$E:$E),
    IF($I968="","",_xlfn.XLOOKUP($I968,WEAP!$G:$G,WEAP!$E:$E,""))
)</f>
        <v>Streamflow (below node or reach listed)</v>
      </c>
      <c r="H968" s="1" t="str">
        <f t="shared" si="30"/>
        <v>Collierville Tunnel \ OPS Collierville Tunnel</v>
      </c>
      <c r="I968" s="1" t="str">
        <f t="shared" si="31"/>
        <v>3 \ OPS Collierville Tunnel</v>
      </c>
    </row>
    <row r="969" spans="1:9" x14ac:dyDescent="0.25">
      <c r="A969" t="s">
        <v>7377</v>
      </c>
      <c r="B969" t="s">
        <v>5532</v>
      </c>
      <c r="C969" t="s">
        <v>5491</v>
      </c>
      <c r="D969" s="4">
        <f>IFERROR(
    _xlfn.XLOOKUP($H969,WEAP!$F:$F,WEAP!$A:$A),
    IF($I969="","",_xlfn.XLOOKUP($I969,WEAP!$G:$G,WEAP!$A:$A,""))
)</f>
        <v>22975</v>
      </c>
      <c r="E969" s="4" t="str">
        <f>IFERROR(
    _xlfn.XLOOKUP($H969,WEAP!$F:$F,WEAP!$B:$B),
    IF($I969="","",_xlfn.XLOOKUP($I969,WEAP!$G:$G,WEAP!$B:$B,""))
)</f>
        <v>Upper Utica Canal   0 \ Headflow</v>
      </c>
      <c r="F969" s="4" t="str">
        <f>IFERROR(
    _xlfn.XLOOKUP($H969,WEAP!$F:$F,WEAP!$C:$C),
    IF($I969="","",_xlfn.XLOOKUP($I969,WEAP!$G:$G,WEAP!$C:$C,""))
)</f>
        <v>taf</v>
      </c>
      <c r="G969" s="4" t="str">
        <f>IFERROR(
    _xlfn.XLOOKUP($H969,WEAP!$F:$F,WEAP!$E:$E),
    IF($I969="","",_xlfn.XLOOKUP($I969,WEAP!$G:$G,WEAP!$E:$E,""))
)</f>
        <v>Streamflow (below node or reach listed)</v>
      </c>
      <c r="H969" s="1" t="str">
        <f t="shared" si="30"/>
        <v>Upper Utica Canal \ Headflow</v>
      </c>
      <c r="I969" s="1" t="str">
        <f t="shared" si="31"/>
        <v/>
      </c>
    </row>
    <row r="970" spans="1:9" x14ac:dyDescent="0.25">
      <c r="C970" t="s">
        <v>5491</v>
      </c>
      <c r="D970" s="4" t="str">
        <f>IFERROR(
    _xlfn.XLOOKUP($H970,WEAP!$F:$F,WEAP!$A:$A),
    IF($I970="","",_xlfn.XLOOKUP($I970,WEAP!$G:$G,WEAP!$A:$A,""))
)</f>
        <v/>
      </c>
      <c r="E970" s="4" t="str">
        <f>IFERROR(
    _xlfn.XLOOKUP($H970,WEAP!$F:$F,WEAP!$B:$B),
    IF($I970="","",_xlfn.XLOOKUP($I970,WEAP!$G:$G,WEAP!$B:$B,""))
)</f>
        <v/>
      </c>
      <c r="F970" s="4" t="str">
        <f>IFERROR(
    _xlfn.XLOOKUP($H970,WEAP!$F:$F,WEAP!$C:$C),
    IF($I970="","",_xlfn.XLOOKUP($I970,WEAP!$G:$G,WEAP!$C:$C,""))
)</f>
        <v/>
      </c>
      <c r="G970" s="4" t="str">
        <f>IFERROR(
    _xlfn.XLOOKUP($H970,WEAP!$F:$F,WEAP!$E:$E),
    IF($I970="","",_xlfn.XLOOKUP($I970,WEAP!$G:$G,WEAP!$E:$E,""))
)</f>
        <v/>
      </c>
      <c r="H970" s="1">
        <f t="shared" si="30"/>
        <v>0</v>
      </c>
      <c r="I970" s="1" t="str">
        <f t="shared" si="31"/>
        <v/>
      </c>
    </row>
    <row r="971" spans="1:9" x14ac:dyDescent="0.25">
      <c r="A971" t="s">
        <v>7378</v>
      </c>
      <c r="B971" t="s">
        <v>6384</v>
      </c>
      <c r="C971" t="s">
        <v>5491</v>
      </c>
      <c r="D971" s="4">
        <f>IFERROR(
    _xlfn.XLOOKUP($H971,WEAP!$F:$F,WEAP!$A:$A),
    IF($I971="","",_xlfn.XLOOKUP($I971,WEAP!$G:$G,WEAP!$A:$A,""))
)</f>
        <v>19290</v>
      </c>
      <c r="E971" s="4" t="str">
        <f>IFERROR(
    _xlfn.XLOOKUP($H971,WEAP!$F:$F,WEAP!$B:$B),
    IF($I971="","",_xlfn.XLOOKUP($I971,WEAP!$G:$G,WEAP!$B:$B,""))
)</f>
        <v>Stanislaus River  14 \ Reach</v>
      </c>
      <c r="F971" s="4" t="str">
        <f>IFERROR(
    _xlfn.XLOOKUP($H971,WEAP!$F:$F,WEAP!$C:$C),
    IF($I971="","",_xlfn.XLOOKUP($I971,WEAP!$G:$G,WEAP!$C:$C,""))
)</f>
        <v>taf</v>
      </c>
      <c r="G971" s="4" t="str">
        <f>IFERROR(
    _xlfn.XLOOKUP($H971,WEAP!$F:$F,WEAP!$E:$E),
    IF($I971="","",_xlfn.XLOOKUP($I971,WEAP!$G:$G,WEAP!$E:$E,""))
)</f>
        <v>Streamflow (below node or reach listed)</v>
      </c>
      <c r="H971" s="1" t="str">
        <f t="shared" si="30"/>
        <v>Stanislaus River 14 \ Reach</v>
      </c>
      <c r="I971" s="1" t="str">
        <f t="shared" si="31"/>
        <v/>
      </c>
    </row>
    <row r="972" spans="1:9" x14ac:dyDescent="0.25">
      <c r="A972" t="s">
        <v>7379</v>
      </c>
      <c r="B972" t="s">
        <v>6385</v>
      </c>
      <c r="C972" t="s">
        <v>5491</v>
      </c>
      <c r="D972" s="4">
        <f>IFERROR(
    _xlfn.XLOOKUP($H972,WEAP!$F:$F,WEAP!$A:$A),
    IF($I972="","",_xlfn.XLOOKUP($I972,WEAP!$G:$G,WEAP!$A:$A,""))
)</f>
        <v>18133</v>
      </c>
      <c r="E972" s="4" t="str">
        <f>IFERROR(
    _xlfn.XLOOKUP($H972,WEAP!$F:$F,WEAP!$B:$B),
    IF($I972="","",_xlfn.XLOOKUP($I972,WEAP!$G:$G,WEAP!$B:$B,""))
)</f>
        <v>Stanislaus River  32 \ Reach</v>
      </c>
      <c r="F972" s="4" t="str">
        <f>IFERROR(
    _xlfn.XLOOKUP($H972,WEAP!$F:$F,WEAP!$C:$C),
    IF($I972="","",_xlfn.XLOOKUP($I972,WEAP!$G:$G,WEAP!$C:$C,""))
)</f>
        <v>taf</v>
      </c>
      <c r="G972" s="4" t="str">
        <f>IFERROR(
    _xlfn.XLOOKUP($H972,WEAP!$F:$F,WEAP!$E:$E),
    IF($I972="","",_xlfn.XLOOKUP($I972,WEAP!$G:$G,WEAP!$E:$E,""))
)</f>
        <v>Streamflow (below node or reach listed)</v>
      </c>
      <c r="H972" s="1" t="str">
        <f t="shared" si="30"/>
        <v>Stanislaus River 32 \ Reach</v>
      </c>
      <c r="I972" s="1" t="str">
        <f t="shared" si="31"/>
        <v/>
      </c>
    </row>
    <row r="973" spans="1:9" x14ac:dyDescent="0.25">
      <c r="A973" t="s">
        <v>7380</v>
      </c>
      <c r="B973" t="s">
        <v>7381</v>
      </c>
      <c r="C973" t="s">
        <v>5491</v>
      </c>
      <c r="D973" s="4">
        <f>IFERROR(
    _xlfn.XLOOKUP($H973,WEAP!$F:$F,WEAP!$A:$A),
    IF($I973="","",_xlfn.XLOOKUP($I973,WEAP!$G:$G,WEAP!$A:$A,""))
)</f>
        <v>19293</v>
      </c>
      <c r="E973" s="4" t="str">
        <f>IFERROR(
    _xlfn.XLOOKUP($H973,WEAP!$F:$F,WEAP!$B:$B),
    IF($I973="","",_xlfn.XLOOKUP($I973,WEAP!$G:$G,WEAP!$B:$B,""))
)</f>
        <v>Stanislaus River  48 \ Reach</v>
      </c>
      <c r="F973" s="4" t="str">
        <f>IFERROR(
    _xlfn.XLOOKUP($H973,WEAP!$F:$F,WEAP!$C:$C),
    IF($I973="","",_xlfn.XLOOKUP($I973,WEAP!$G:$G,WEAP!$C:$C,""))
)</f>
        <v>taf</v>
      </c>
      <c r="G973" s="4" t="str">
        <f>IFERROR(
    _xlfn.XLOOKUP($H973,WEAP!$F:$F,WEAP!$E:$E),
    IF($I973="","",_xlfn.XLOOKUP($I973,WEAP!$G:$G,WEAP!$E:$E,""))
)</f>
        <v>Streamflow (below node or reach listed)</v>
      </c>
      <c r="H973" s="1" t="str">
        <f t="shared" si="30"/>
        <v>Stanislaus River 48 \ Reach</v>
      </c>
      <c r="I973" s="1" t="str">
        <f t="shared" si="31"/>
        <v/>
      </c>
    </row>
    <row r="974" spans="1:9" x14ac:dyDescent="0.25">
      <c r="A974" t="s">
        <v>7382</v>
      </c>
      <c r="B974" t="s">
        <v>7383</v>
      </c>
      <c r="C974" t="s">
        <v>5491</v>
      </c>
      <c r="D974" s="4">
        <f>IFERROR(
    _xlfn.XLOOKUP($H974,WEAP!$F:$F,WEAP!$A:$A),
    IF($I974="","",_xlfn.XLOOKUP($I974,WEAP!$G:$G,WEAP!$A:$A,""))
)</f>
        <v>18219</v>
      </c>
      <c r="E974" s="4" t="str">
        <f>IFERROR(
    _xlfn.XLOOKUP($H974,WEAP!$F:$F,WEAP!$B:$B),
    IF($I974="","",_xlfn.XLOOKUP($I974,WEAP!$G:$G,WEAP!$B:$B,""))
)</f>
        <v>Stanislaus River  56 \ Reach</v>
      </c>
      <c r="F974" s="4" t="str">
        <f>IFERROR(
    _xlfn.XLOOKUP($H974,WEAP!$F:$F,WEAP!$C:$C),
    IF($I974="","",_xlfn.XLOOKUP($I974,WEAP!$G:$G,WEAP!$C:$C,""))
)</f>
        <v>taf</v>
      </c>
      <c r="G974" s="4" t="str">
        <f>IFERROR(
    _xlfn.XLOOKUP($H974,WEAP!$F:$F,WEAP!$E:$E),
    IF($I974="","",_xlfn.XLOOKUP($I974,WEAP!$G:$G,WEAP!$E:$E,""))
)</f>
        <v>Streamflow (below node or reach listed)</v>
      </c>
      <c r="H974" s="1" t="str">
        <f t="shared" si="30"/>
        <v>Stanislaus River 56 \ Reach</v>
      </c>
      <c r="I974" s="1" t="str">
        <f t="shared" si="31"/>
        <v/>
      </c>
    </row>
    <row r="975" spans="1:9" x14ac:dyDescent="0.25">
      <c r="A975" t="s">
        <v>12951</v>
      </c>
      <c r="C975" t="s">
        <v>5491</v>
      </c>
      <c r="D975" s="4" t="str">
        <f>IFERROR(
    _xlfn.XLOOKUP($H975,WEAP!$F:$F,WEAP!$A:$A),
    IF($I975="","",_xlfn.XLOOKUP($I975,WEAP!$G:$G,WEAP!$A:$A,""))
)</f>
        <v/>
      </c>
      <c r="E975" s="4" t="str">
        <f>IFERROR(
    _xlfn.XLOOKUP($H975,WEAP!$F:$F,WEAP!$B:$B),
    IF($I975="","",_xlfn.XLOOKUP($I975,WEAP!$G:$G,WEAP!$B:$B,""))
)</f>
        <v/>
      </c>
      <c r="F975" s="4" t="str">
        <f>IFERROR(
    _xlfn.XLOOKUP($H975,WEAP!$F:$F,WEAP!$C:$C),
    IF($I975="","",_xlfn.XLOOKUP($I975,WEAP!$G:$G,WEAP!$C:$C,""))
)</f>
        <v/>
      </c>
      <c r="G975" s="4" t="str">
        <f>IFERROR(
    _xlfn.XLOOKUP($H975,WEAP!$F:$F,WEAP!$E:$E),
    IF($I975="","",_xlfn.XLOOKUP($I975,WEAP!$G:$G,WEAP!$E:$E,""))
)</f>
        <v/>
      </c>
      <c r="H975" s="1">
        <f t="shared" si="30"/>
        <v>0</v>
      </c>
      <c r="I975" s="1" t="str">
        <f t="shared" si="31"/>
        <v/>
      </c>
    </row>
    <row r="976" spans="1:9" x14ac:dyDescent="0.25">
      <c r="A976" t="s">
        <v>12952</v>
      </c>
      <c r="C976" t="s">
        <v>5491</v>
      </c>
      <c r="D976" s="4" t="str">
        <f>IFERROR(
    _xlfn.XLOOKUP($H976,WEAP!$F:$F,WEAP!$A:$A),
    IF($I976="","",_xlfn.XLOOKUP($I976,WEAP!$G:$G,WEAP!$A:$A,""))
)</f>
        <v/>
      </c>
      <c r="E976" s="4" t="str">
        <f>IFERROR(
    _xlfn.XLOOKUP($H976,WEAP!$F:$F,WEAP!$B:$B),
    IF($I976="","",_xlfn.XLOOKUP($I976,WEAP!$G:$G,WEAP!$B:$B,""))
)</f>
        <v/>
      </c>
      <c r="F976" s="4" t="str">
        <f>IFERROR(
    _xlfn.XLOOKUP($H976,WEAP!$F:$F,WEAP!$C:$C),
    IF($I976="","",_xlfn.XLOOKUP($I976,WEAP!$G:$G,WEAP!$C:$C,""))
)</f>
        <v/>
      </c>
      <c r="G976" s="4" t="str">
        <f>IFERROR(
    _xlfn.XLOOKUP($H976,WEAP!$F:$F,WEAP!$E:$E),
    IF($I976="","",_xlfn.XLOOKUP($I976,WEAP!$G:$G,WEAP!$E:$E,""))
)</f>
        <v/>
      </c>
      <c r="H976" s="1">
        <f t="shared" si="30"/>
        <v>0</v>
      </c>
      <c r="I976" s="1" t="str">
        <f t="shared" si="31"/>
        <v/>
      </c>
    </row>
    <row r="977" spans="1:9" x14ac:dyDescent="0.25">
      <c r="A977" t="s">
        <v>12953</v>
      </c>
      <c r="C977" t="s">
        <v>5491</v>
      </c>
      <c r="D977" s="4" t="str">
        <f>IFERROR(
    _xlfn.XLOOKUP($H977,WEAP!$F:$F,WEAP!$A:$A),
    IF($I977="","",_xlfn.XLOOKUP($I977,WEAP!$G:$G,WEAP!$A:$A,""))
)</f>
        <v/>
      </c>
      <c r="E977" s="4" t="str">
        <f>IFERROR(
    _xlfn.XLOOKUP($H977,WEAP!$F:$F,WEAP!$B:$B),
    IF($I977="","",_xlfn.XLOOKUP($I977,WEAP!$G:$G,WEAP!$B:$B,""))
)</f>
        <v/>
      </c>
      <c r="F977" s="4" t="str">
        <f>IFERROR(
    _xlfn.XLOOKUP($H977,WEAP!$F:$F,WEAP!$C:$C),
    IF($I977="","",_xlfn.XLOOKUP($I977,WEAP!$G:$G,WEAP!$C:$C,""))
)</f>
        <v/>
      </c>
      <c r="G977" s="4" t="str">
        <f>IFERROR(
    _xlfn.XLOOKUP($H977,WEAP!$F:$F,WEAP!$E:$E),
    IF($I977="","",_xlfn.XLOOKUP($I977,WEAP!$G:$G,WEAP!$E:$E,""))
)</f>
        <v/>
      </c>
      <c r="H977" s="1">
        <f t="shared" si="30"/>
        <v>0</v>
      </c>
      <c r="I977" s="1" t="str">
        <f t="shared" si="31"/>
        <v/>
      </c>
    </row>
    <row r="978" spans="1:9" x14ac:dyDescent="0.25">
      <c r="A978" t="s">
        <v>7384</v>
      </c>
      <c r="B978" t="s">
        <v>6450</v>
      </c>
      <c r="C978" t="s">
        <v>5491</v>
      </c>
      <c r="D978" s="4">
        <f>IFERROR(
    _xlfn.XLOOKUP($H978,WEAP!$F:$F,WEAP!$A:$A),
    IF($I978="","",_xlfn.XLOOKUP($I978,WEAP!$G:$G,WEAP!$A:$A,""))
)</f>
        <v>18175</v>
      </c>
      <c r="E978" s="4" t="str">
        <f>IFERROR(
    _xlfn.XLOOKUP($H978,WEAP!$F:$F,WEAP!$B:$B),
    IF($I978="","",_xlfn.XLOOKUP($I978,WEAP!$G:$G,WEAP!$B:$B,""))
)</f>
        <v>South Fork Stanislaus River   8 \ Reach</v>
      </c>
      <c r="F978" s="4" t="str">
        <f>IFERROR(
    _xlfn.XLOOKUP($H978,WEAP!$F:$F,WEAP!$C:$C),
    IF($I978="","",_xlfn.XLOOKUP($I978,WEAP!$G:$G,WEAP!$C:$C,""))
)</f>
        <v>taf</v>
      </c>
      <c r="G978" s="4" t="str">
        <f>IFERROR(
    _xlfn.XLOOKUP($H978,WEAP!$F:$F,WEAP!$E:$E),
    IF($I978="","",_xlfn.XLOOKUP($I978,WEAP!$G:$G,WEAP!$E:$E,""))
)</f>
        <v>Streamflow (below node or reach listed)</v>
      </c>
      <c r="H978" s="1" t="str">
        <f t="shared" si="30"/>
        <v>South Fork Stanislaus River 8 \ Reach</v>
      </c>
      <c r="I978" s="1" t="str">
        <f t="shared" si="31"/>
        <v/>
      </c>
    </row>
    <row r="979" spans="1:9" x14ac:dyDescent="0.25">
      <c r="A979" t="s">
        <v>7385</v>
      </c>
      <c r="B979" t="s">
        <v>6451</v>
      </c>
      <c r="C979" t="s">
        <v>5491</v>
      </c>
      <c r="D979" s="4">
        <f>IFERROR(
    _xlfn.XLOOKUP($H979,WEAP!$F:$F,WEAP!$A:$A),
    IF($I979="","",_xlfn.XLOOKUP($I979,WEAP!$G:$G,WEAP!$A:$A,""))
)</f>
        <v>15509</v>
      </c>
      <c r="E979" s="4" t="str">
        <f>IFERROR(
    _xlfn.XLOOKUP($H979,WEAP!$F:$F,WEAP!$B:$B),
    IF($I979="","",_xlfn.XLOOKUP($I979,WEAP!$G:$G,WEAP!$B:$B,""))
)</f>
        <v>South Fork Stanislaus River  18 \ Reach</v>
      </c>
      <c r="F979" s="4" t="str">
        <f>IFERROR(
    _xlfn.XLOOKUP($H979,WEAP!$F:$F,WEAP!$C:$C),
    IF($I979="","",_xlfn.XLOOKUP($I979,WEAP!$G:$G,WEAP!$C:$C,""))
)</f>
        <v>taf</v>
      </c>
      <c r="G979" s="4" t="str">
        <f>IFERROR(
    _xlfn.XLOOKUP($H979,WEAP!$F:$F,WEAP!$E:$E),
    IF($I979="","",_xlfn.XLOOKUP($I979,WEAP!$G:$G,WEAP!$E:$E,""))
)</f>
        <v>Streamflow (below node or reach listed)</v>
      </c>
      <c r="H979" s="1" t="str">
        <f t="shared" si="30"/>
        <v>South Fork Stanislaus River 18 \ Reach</v>
      </c>
      <c r="I979" s="1" t="str">
        <f t="shared" si="31"/>
        <v/>
      </c>
    </row>
    <row r="980" spans="1:9" x14ac:dyDescent="0.25">
      <c r="A980" t="s">
        <v>7386</v>
      </c>
      <c r="B980" t="s">
        <v>6452</v>
      </c>
      <c r="C980" t="s">
        <v>5491</v>
      </c>
      <c r="D980" s="4">
        <f>IFERROR(
    _xlfn.XLOOKUP($H980,WEAP!$F:$F,WEAP!$A:$A),
    IF($I980="","",_xlfn.XLOOKUP($I980,WEAP!$G:$G,WEAP!$A:$A,""))
)</f>
        <v>15634</v>
      </c>
      <c r="E980" s="4" t="str">
        <f>IFERROR(
    _xlfn.XLOOKUP($H980,WEAP!$F:$F,WEAP!$B:$B),
    IF($I980="","",_xlfn.XLOOKUP($I980,WEAP!$G:$G,WEAP!$B:$B,""))
)</f>
        <v>South Fork Stanislaus River  24 \ Reach</v>
      </c>
      <c r="F980" s="4" t="str">
        <f>IFERROR(
    _xlfn.XLOOKUP($H980,WEAP!$F:$F,WEAP!$C:$C),
    IF($I980="","",_xlfn.XLOOKUP($I980,WEAP!$G:$G,WEAP!$C:$C,""))
)</f>
        <v>taf</v>
      </c>
      <c r="G980" s="4" t="str">
        <f>IFERROR(
    _xlfn.XLOOKUP($H980,WEAP!$F:$F,WEAP!$E:$E),
    IF($I980="","",_xlfn.XLOOKUP($I980,WEAP!$G:$G,WEAP!$E:$E,""))
)</f>
        <v>Streamflow (below node or reach listed)</v>
      </c>
      <c r="H980" s="1" t="str">
        <f t="shared" si="30"/>
        <v>South Fork Stanislaus River 24 \ Reach</v>
      </c>
      <c r="I980" s="1" t="str">
        <f t="shared" si="31"/>
        <v/>
      </c>
    </row>
    <row r="981" spans="1:9" s="10" customFormat="1" x14ac:dyDescent="0.25">
      <c r="A981" t="s">
        <v>7371</v>
      </c>
      <c r="B981" t="s">
        <v>7372</v>
      </c>
      <c r="C981" t="s">
        <v>5491</v>
      </c>
      <c r="D981" s="4">
        <f>IFERROR(
    _xlfn.XLOOKUP($H981,WEAP!$F:$F,WEAP!$A:$A),
    IF($I981="","",_xlfn.XLOOKUP($I981,WEAP!$G:$G,WEAP!$A:$A,""))
)</f>
        <v>19318</v>
      </c>
      <c r="E981" s="4" t="str">
        <f>IFERROR(
    _xlfn.XLOOKUP($H981,WEAP!$F:$F,WEAP!$B:$B),
    IF($I981="","",_xlfn.XLOOKUP($I981,WEAP!$G:$G,WEAP!$B:$B,""))
)</f>
        <v>Angels Creek  15 \ Angels Creek Diversion Dam</v>
      </c>
      <c r="F981" s="4" t="str">
        <f>IFERROR(
    _xlfn.XLOOKUP($H981,WEAP!$F:$F,WEAP!$C:$C),
    IF($I981="","",_xlfn.XLOOKUP($I981,WEAP!$G:$G,WEAP!$C:$C,""))
)</f>
        <v>taf</v>
      </c>
      <c r="G981" s="4" t="str">
        <f>IFERROR(
    _xlfn.XLOOKUP($H981,WEAP!$F:$F,WEAP!$E:$E),
    IF($I981="","",_xlfn.XLOOKUP($I981,WEAP!$G:$G,WEAP!$E:$E,""))
)</f>
        <v>Streamflow (below node or reach listed)</v>
      </c>
      <c r="H981" s="1" t="str">
        <f t="shared" si="30"/>
        <v>Angel Creek \ Angels Creek Diversion Dam</v>
      </c>
      <c r="I981" s="1" t="str">
        <f t="shared" si="31"/>
        <v>15 \ Angels Creek Diversion Dam</v>
      </c>
    </row>
    <row r="982" spans="1:9" s="10" customFormat="1" x14ac:dyDescent="0.25">
      <c r="A982" t="s">
        <v>12954</v>
      </c>
      <c r="B982"/>
      <c r="C982" t="s">
        <v>5491</v>
      </c>
      <c r="D982" s="4" t="str">
        <f>IFERROR(
    _xlfn.XLOOKUP($H982,WEAP!$F:$F,WEAP!$A:$A),
    IF($I982="","",_xlfn.XLOOKUP($I982,WEAP!$G:$G,WEAP!$A:$A,""))
)</f>
        <v/>
      </c>
      <c r="E982" s="4" t="str">
        <f>IFERROR(
    _xlfn.XLOOKUP($H982,WEAP!$F:$F,WEAP!$B:$B),
    IF($I982="","",_xlfn.XLOOKUP($I982,WEAP!$G:$G,WEAP!$B:$B,""))
)</f>
        <v/>
      </c>
      <c r="F982" s="4" t="str">
        <f>IFERROR(
    _xlfn.XLOOKUP($H982,WEAP!$F:$F,WEAP!$C:$C),
    IF($I982="","",_xlfn.XLOOKUP($I982,WEAP!$G:$G,WEAP!$C:$C,""))
)</f>
        <v/>
      </c>
      <c r="G982" s="4" t="str">
        <f>IFERROR(
    _xlfn.XLOOKUP($H982,WEAP!$F:$F,WEAP!$E:$E),
    IF($I982="","",_xlfn.XLOOKUP($I982,WEAP!$G:$G,WEAP!$E:$E,""))
)</f>
        <v/>
      </c>
      <c r="H982" s="1">
        <f t="shared" si="30"/>
        <v>0</v>
      </c>
      <c r="I982" s="1" t="str">
        <f t="shared" si="31"/>
        <v/>
      </c>
    </row>
    <row r="983" spans="1:9" s="10" customFormat="1" x14ac:dyDescent="0.25">
      <c r="A983" t="s">
        <v>7387</v>
      </c>
      <c r="B983" t="s">
        <v>7388</v>
      </c>
      <c r="C983" t="s">
        <v>5491</v>
      </c>
      <c r="D983" s="4">
        <f>IFERROR(
    _xlfn.XLOOKUP($H983,WEAP!$F:$F,WEAP!$A:$A),
    IF($I983="","",_xlfn.XLOOKUP($I983,WEAP!$G:$G,WEAP!$A:$A,""))
)</f>
        <v>16763</v>
      </c>
      <c r="E983" s="4" t="str">
        <f>IFERROR(
    _xlfn.XLOOKUP($H983,WEAP!$F:$F,WEAP!$B:$B),
    IF($I983="","",_xlfn.XLOOKUP($I983,WEAP!$G:$G,WEAP!$B:$B,""))
)</f>
        <v>Stanislaus River  78 \ Reach</v>
      </c>
      <c r="F983" s="4" t="str">
        <f>IFERROR(
    _xlfn.XLOOKUP($H983,WEAP!$F:$F,WEAP!$C:$C),
    IF($I983="","",_xlfn.XLOOKUP($I983,WEAP!$G:$G,WEAP!$C:$C,""))
)</f>
        <v>taf</v>
      </c>
      <c r="G983" s="4" t="str">
        <f>IFERROR(
    _xlfn.XLOOKUP($H983,WEAP!$F:$F,WEAP!$E:$E),
    IF($I983="","",_xlfn.XLOOKUP($I983,WEAP!$G:$G,WEAP!$E:$E,""))
)</f>
        <v>Streamflow (below node or reach listed)</v>
      </c>
      <c r="H983" s="1" t="str">
        <f t="shared" si="30"/>
        <v>Stanislaus River 78 \ Reach</v>
      </c>
      <c r="I983" s="1" t="str">
        <f t="shared" si="31"/>
        <v/>
      </c>
    </row>
    <row r="984" spans="1:9" s="10" customFormat="1" x14ac:dyDescent="0.25">
      <c r="A984" t="s">
        <v>1754</v>
      </c>
      <c r="B984" t="s">
        <v>7389</v>
      </c>
      <c r="C984" t="s">
        <v>5491</v>
      </c>
      <c r="D984" s="4">
        <f>IFERROR(
    _xlfn.XLOOKUP($H984,WEAP!$F:$F,WEAP!$A:$A),
    IF($I984="","",_xlfn.XLOOKUP($I984,WEAP!$G:$G,WEAP!$A:$A,""))
)</f>
        <v>18541</v>
      </c>
      <c r="E984" s="4" t="str">
        <f>IFERROR(
    _xlfn.XLOOKUP($H984,WEAP!$F:$F,WEAP!$B:$B),
    IF($I984="","",_xlfn.XLOOKUP($I984,WEAP!$G:$G,WEAP!$B:$B,""))
)</f>
        <v>Stanislaus River  80 \ Reach</v>
      </c>
      <c r="F984" s="4" t="str">
        <f>IFERROR(
    _xlfn.XLOOKUP($H984,WEAP!$F:$F,WEAP!$C:$C),
    IF($I984="","",_xlfn.XLOOKUP($I984,WEAP!$G:$G,WEAP!$C:$C,""))
)</f>
        <v>taf</v>
      </c>
      <c r="G984" s="4" t="str">
        <f>IFERROR(
    _xlfn.XLOOKUP($H984,WEAP!$F:$F,WEAP!$E:$E),
    IF($I984="","",_xlfn.XLOOKUP($I984,WEAP!$G:$G,WEAP!$E:$E,""))
)</f>
        <v>Streamflow (below node or reach listed)</v>
      </c>
      <c r="H984" s="1" t="str">
        <f t="shared" si="30"/>
        <v>Stanislaus River 80 \ Reach</v>
      </c>
      <c r="I984" s="1" t="str">
        <f t="shared" si="31"/>
        <v/>
      </c>
    </row>
    <row r="985" spans="1:9" s="10" customFormat="1" x14ac:dyDescent="0.25">
      <c r="A985" t="s">
        <v>1856</v>
      </c>
      <c r="B985" t="s">
        <v>7390</v>
      </c>
      <c r="C985" t="s">
        <v>5491</v>
      </c>
      <c r="D985" s="4">
        <f>IFERROR(
    _xlfn.XLOOKUP($H985,WEAP!$F:$F,WEAP!$A:$A),
    IF($I985="","",_xlfn.XLOOKUP($I985,WEAP!$G:$G,WEAP!$A:$A,""))
)</f>
        <v>18568</v>
      </c>
      <c r="E985" s="4" t="str">
        <f>IFERROR(
    _xlfn.XLOOKUP($H985,WEAP!$F:$F,WEAP!$B:$B),
    IF($I985="","",_xlfn.XLOOKUP($I985,WEAP!$G:$G,WEAP!$B:$B,""))
)</f>
        <v>Stanislaus River  86 \ Reach</v>
      </c>
      <c r="F985" s="4" t="str">
        <f>IFERROR(
    _xlfn.XLOOKUP($H985,WEAP!$F:$F,WEAP!$C:$C),
    IF($I985="","",_xlfn.XLOOKUP($I985,WEAP!$G:$G,WEAP!$C:$C,""))
)</f>
        <v>taf</v>
      </c>
      <c r="G985" s="4" t="str">
        <f>IFERROR(
    _xlfn.XLOOKUP($H985,WEAP!$F:$F,WEAP!$E:$E),
    IF($I985="","",_xlfn.XLOOKUP($I985,WEAP!$G:$G,WEAP!$E:$E,""))
)</f>
        <v>Streamflow (below node or reach listed)</v>
      </c>
      <c r="H985" s="1" t="str">
        <f t="shared" si="30"/>
        <v>Stanislaus River 86 \ Reach</v>
      </c>
      <c r="I985" s="1" t="str">
        <f t="shared" si="31"/>
        <v/>
      </c>
    </row>
    <row r="986" spans="1:9" s="10" customFormat="1" x14ac:dyDescent="0.25">
      <c r="A986" t="s">
        <v>1853</v>
      </c>
      <c r="B986" t="s">
        <v>7391</v>
      </c>
      <c r="C986" t="s">
        <v>5491</v>
      </c>
      <c r="D986" s="4">
        <f>IFERROR(
    _xlfn.XLOOKUP($H986,WEAP!$F:$F,WEAP!$A:$A),
    IF($I986="","",_xlfn.XLOOKUP($I986,WEAP!$G:$G,WEAP!$A:$A,""))
)</f>
        <v>16218</v>
      </c>
      <c r="E986" s="4" t="str">
        <f>IFERROR(
    _xlfn.XLOOKUP($H986,WEAP!$F:$F,WEAP!$B:$B),
    IF($I986="","",_xlfn.XLOOKUP($I986,WEAP!$G:$G,WEAP!$B:$B,""))
)</f>
        <v>Stanislaus River  95 \ Main Supply Canal Outflow</v>
      </c>
      <c r="F986" s="4" t="str">
        <f>IFERROR(
    _xlfn.XLOOKUP($H986,WEAP!$F:$F,WEAP!$C:$C),
    IF($I986="","",_xlfn.XLOOKUP($I986,WEAP!$G:$G,WEAP!$C:$C,""))
)</f>
        <v>taf</v>
      </c>
      <c r="G986" s="4" t="str">
        <f>IFERROR(
    _xlfn.XLOOKUP($H986,WEAP!$F:$F,WEAP!$E:$E),
    IF($I986="","",_xlfn.XLOOKUP($I986,WEAP!$G:$G,WEAP!$E:$E,""))
)</f>
        <v>Streamflow (below node or reach listed)</v>
      </c>
      <c r="H986" s="1" t="str">
        <f t="shared" si="30"/>
        <v>Stanislaus River \ Main Supply Canal Outflow</v>
      </c>
      <c r="I986" s="1" t="str">
        <f t="shared" si="31"/>
        <v>95 \ Main Supply Canal Outflow</v>
      </c>
    </row>
    <row r="987" spans="1:9" s="10" customFormat="1" x14ac:dyDescent="0.25">
      <c r="A987" t="s">
        <v>1852</v>
      </c>
      <c r="B987" t="s">
        <v>7392</v>
      </c>
      <c r="C987" t="s">
        <v>5491</v>
      </c>
      <c r="D987" s="4">
        <f>IFERROR(
    _xlfn.XLOOKUP($H987,WEAP!$F:$F,WEAP!$A:$A),
    IF($I987="","",_xlfn.XLOOKUP($I987,WEAP!$G:$G,WEAP!$A:$A,""))
)</f>
        <v>18618</v>
      </c>
      <c r="E987" s="4" t="str">
        <f>IFERROR(
    _xlfn.XLOOKUP($H987,WEAP!$F:$F,WEAP!$B:$B),
    IF($I987="","",_xlfn.XLOOKUP($I987,WEAP!$G:$G,WEAP!$B:$B,""))
)</f>
        <v>Stanislaus River 106 \ Reach</v>
      </c>
      <c r="F987" s="4" t="str">
        <f>IFERROR(
    _xlfn.XLOOKUP($H987,WEAP!$F:$F,WEAP!$C:$C),
    IF($I987="","",_xlfn.XLOOKUP($I987,WEAP!$G:$G,WEAP!$C:$C,""))
)</f>
        <v>taf</v>
      </c>
      <c r="G987" s="4" t="str">
        <f>IFERROR(
    _xlfn.XLOOKUP($H987,WEAP!$F:$F,WEAP!$E:$E),
    IF($I987="","",_xlfn.XLOOKUP($I987,WEAP!$G:$G,WEAP!$E:$E,""))
)</f>
        <v>Streamflow (below node or reach listed)</v>
      </c>
      <c r="H987" s="1" t="str">
        <f t="shared" si="30"/>
        <v>Stanislaus River 106 \ Reach</v>
      </c>
      <c r="I987" s="1" t="str">
        <f t="shared" si="31"/>
        <v/>
      </c>
    </row>
    <row r="988" spans="1:9" s="10" customFormat="1" x14ac:dyDescent="0.25">
      <c r="A988" t="s">
        <v>1849</v>
      </c>
      <c r="B988" t="s">
        <v>7393</v>
      </c>
      <c r="C988" t="s">
        <v>5491</v>
      </c>
      <c r="D988" s="4">
        <f>IFERROR(
    _xlfn.XLOOKUP($H988,WEAP!$F:$F,WEAP!$A:$A),
    IF($I988="","",_xlfn.XLOOKUP($I988,WEAP!$G:$G,WEAP!$A:$A,""))
)</f>
        <v>15598</v>
      </c>
      <c r="E988" s="4" t="str">
        <f>IFERROR(
    _xlfn.XLOOKUP($H988,WEAP!$F:$F,WEAP!$B:$B),
    IF($I988="","",_xlfn.XLOOKUP($I988,WEAP!$G:$G,WEAP!$B:$B,""))
)</f>
        <v>Stanislaus River 138 \ Reach</v>
      </c>
      <c r="F988" s="4" t="str">
        <f>IFERROR(
    _xlfn.XLOOKUP($H988,WEAP!$F:$F,WEAP!$C:$C),
    IF($I988="","",_xlfn.XLOOKUP($I988,WEAP!$G:$G,WEAP!$C:$C,""))
)</f>
        <v>taf</v>
      </c>
      <c r="G988" s="4" t="str">
        <f>IFERROR(
    _xlfn.XLOOKUP($H988,WEAP!$F:$F,WEAP!$E:$E),
    IF($I988="","",_xlfn.XLOOKUP($I988,WEAP!$G:$G,WEAP!$E:$E,""))
)</f>
        <v>Streamflow (below node or reach listed)</v>
      </c>
      <c r="H988" s="1" t="str">
        <f t="shared" si="30"/>
        <v>Stanislaus River 138 \ Reach</v>
      </c>
      <c r="I988" s="1" t="str">
        <f t="shared" si="31"/>
        <v/>
      </c>
    </row>
    <row r="989" spans="1:9" s="10" customFormat="1" x14ac:dyDescent="0.25">
      <c r="A989" t="s">
        <v>1848</v>
      </c>
      <c r="B989" t="s">
        <v>7394</v>
      </c>
      <c r="C989" t="s">
        <v>5491</v>
      </c>
      <c r="D989" s="4">
        <f>IFERROR(
    _xlfn.XLOOKUP($H989,WEAP!$F:$F,WEAP!$A:$A),
    IF($I989="","",_xlfn.XLOOKUP($I989,WEAP!$G:$G,WEAP!$A:$A,""))
)</f>
        <v>24376</v>
      </c>
      <c r="E989" s="4" t="str">
        <f>IFERROR(
    _xlfn.XLOOKUP($H989,WEAP!$F:$F,WEAP!$B:$B),
    IF($I989="","",_xlfn.XLOOKUP($I989,WEAP!$G:$G,WEAP!$B:$B,""))
)</f>
        <v>Stanislaus River 165 \ S022199 V Martins</v>
      </c>
      <c r="F989" s="4" t="str">
        <f>IFERROR(
    _xlfn.XLOOKUP($H989,WEAP!$F:$F,WEAP!$C:$C),
    IF($I989="","",_xlfn.XLOOKUP($I989,WEAP!$G:$G,WEAP!$C:$C,""))
)</f>
        <v>taf</v>
      </c>
      <c r="G989" s="4" t="str">
        <f>IFERROR(
    _xlfn.XLOOKUP($H989,WEAP!$F:$F,WEAP!$E:$E),
    IF($I989="","",_xlfn.XLOOKUP($I989,WEAP!$G:$G,WEAP!$E:$E,""))
)</f>
        <v>Streamflow (below node or reach listed)</v>
      </c>
      <c r="H989" s="1" t="str">
        <f t="shared" si="30"/>
        <v>Stanislaus River \ S022199 V Martins</v>
      </c>
      <c r="I989" s="1" t="str">
        <f t="shared" si="31"/>
        <v>177 \ S022199 V Martins</v>
      </c>
    </row>
    <row r="990" spans="1:9" s="10" customFormat="1" x14ac:dyDescent="0.25">
      <c r="A990" t="s">
        <v>1068</v>
      </c>
      <c r="B990" t="s">
        <v>7395</v>
      </c>
      <c r="C990" t="s">
        <v>5491</v>
      </c>
      <c r="D990" s="4">
        <f>IFERROR(
    _xlfn.XLOOKUP($H990,WEAP!$F:$F,WEAP!$A:$A),
    IF($I990="","",_xlfn.XLOOKUP($I990,WEAP!$G:$G,WEAP!$A:$A,""))
)</f>
        <v>17620</v>
      </c>
      <c r="E990" s="4" t="str">
        <f>IFERROR(
    _xlfn.XLOOKUP($H990,WEAP!$F:$F,WEAP!$B:$B),
    IF($I990="","",_xlfn.XLOOKUP($I990,WEAP!$G:$G,WEAP!$B:$B,""))
)</f>
        <v>Upper San Joaquin 111 \ I_MLRTN Inflow</v>
      </c>
      <c r="F990" s="4" t="str">
        <f>IFERROR(
    _xlfn.XLOOKUP($H990,WEAP!$F:$F,WEAP!$C:$C),
    IF($I990="","",_xlfn.XLOOKUP($I990,WEAP!$G:$G,WEAP!$C:$C,""))
)</f>
        <v>taf</v>
      </c>
      <c r="G990" s="4" t="str">
        <f>IFERROR(
    _xlfn.XLOOKUP($H990,WEAP!$F:$F,WEAP!$E:$E),
    IF($I990="","",_xlfn.XLOOKUP($I990,WEAP!$G:$G,WEAP!$E:$E,""))
)</f>
        <v>Streamflow (below node or reach listed)</v>
      </c>
      <c r="H990" s="1" t="str">
        <f t="shared" si="30"/>
        <v>Upper San Joaquin \ I_MLRTN Inflow</v>
      </c>
      <c r="I990" s="1" t="str">
        <f t="shared" si="31"/>
        <v>113 \ I_MLRTN Inflow</v>
      </c>
    </row>
    <row r="991" spans="1:9" s="10" customFormat="1" x14ac:dyDescent="0.25">
      <c r="A991" t="s">
        <v>7396</v>
      </c>
      <c r="B991" t="s">
        <v>7397</v>
      </c>
      <c r="C991" t="s">
        <v>5491</v>
      </c>
      <c r="D991" s="4" t="str">
        <f>IFERROR(
    _xlfn.XLOOKUP($H991,WEAP!$F:$F,WEAP!$A:$A),
    IF($I991="","",_xlfn.XLOOKUP($I991,WEAP!$G:$G,WEAP!$A:$A,""))
)</f>
        <v/>
      </c>
      <c r="E991" s="4" t="str">
        <f>IFERROR(
    _xlfn.XLOOKUP($H991,WEAP!$F:$F,WEAP!$B:$B),
    IF($I991="","",_xlfn.XLOOKUP($I991,WEAP!$G:$G,WEAP!$B:$B,""))
)</f>
        <v/>
      </c>
      <c r="F991" s="4" t="str">
        <f>IFERROR(
    _xlfn.XLOOKUP($H991,WEAP!$F:$F,WEAP!$C:$C),
    IF($I991="","",_xlfn.XLOOKUP($I991,WEAP!$G:$G,WEAP!$C:$C,""))
)</f>
        <v/>
      </c>
      <c r="G991" s="4" t="str">
        <f>IFERROR(
    _xlfn.XLOOKUP($H991,WEAP!$F:$F,WEAP!$E:$E),
    IF($I991="","",_xlfn.XLOOKUP($I991,WEAP!$G:$G,WEAP!$E:$E,""))
)</f>
        <v/>
      </c>
      <c r="H991" s="1" t="str">
        <f t="shared" si="30"/>
        <v>Big Creek Powerhouse 2A</v>
      </c>
      <c r="I991" s="1" t="str">
        <f t="shared" si="31"/>
        <v/>
      </c>
    </row>
    <row r="992" spans="1:9" s="10" customFormat="1" x14ac:dyDescent="0.25">
      <c r="A992" t="s">
        <v>7398</v>
      </c>
      <c r="B992" t="s">
        <v>6556</v>
      </c>
      <c r="C992" t="s">
        <v>5491</v>
      </c>
      <c r="D992" s="4">
        <f>IFERROR(
    _xlfn.XLOOKUP($H992,WEAP!$F:$F,WEAP!$A:$A),
    IF($I992="","",_xlfn.XLOOKUP($I992,WEAP!$G:$G,WEAP!$A:$A,""))
)</f>
        <v>20253</v>
      </c>
      <c r="E992" s="4" t="str">
        <f>IFERROR(
    _xlfn.XLOOKUP($H992,WEAP!$F:$F,WEAP!$B:$B),
    IF($I992="","",_xlfn.XLOOKUP($I992,WEAP!$G:$G,WEAP!$B:$B,""))
)</f>
        <v>Bear Creek Diversion   0 \ Headflow</v>
      </c>
      <c r="F992" s="4" t="str">
        <f>IFERROR(
    _xlfn.XLOOKUP($H992,WEAP!$F:$F,WEAP!$C:$C),
    IF($I992="","",_xlfn.XLOOKUP($I992,WEAP!$G:$G,WEAP!$C:$C,""))
)</f>
        <v>taf</v>
      </c>
      <c r="G992" s="4" t="str">
        <f>IFERROR(
    _xlfn.XLOOKUP($H992,WEAP!$F:$F,WEAP!$E:$E),
    IF($I992="","",_xlfn.XLOOKUP($I992,WEAP!$G:$G,WEAP!$E:$E,""))
)</f>
        <v>Streamflow (below node or reach listed)</v>
      </c>
      <c r="H992" s="1" t="str">
        <f t="shared" si="30"/>
        <v>Bear Creek Diversion \ Headflow</v>
      </c>
      <c r="I992" s="1" t="str">
        <f t="shared" si="31"/>
        <v/>
      </c>
    </row>
    <row r="993" spans="1:9" s="10" customFormat="1" x14ac:dyDescent="0.25">
      <c r="A993" t="s">
        <v>7399</v>
      </c>
      <c r="B993" t="s">
        <v>6559</v>
      </c>
      <c r="C993" t="s">
        <v>5491</v>
      </c>
      <c r="D993" s="4">
        <f>IFERROR(
    _xlfn.XLOOKUP($H993,WEAP!$F:$F,WEAP!$A:$A),
    IF($I993="","",_xlfn.XLOOKUP($I993,WEAP!$G:$G,WEAP!$A:$A,""))
)</f>
        <v>19804</v>
      </c>
      <c r="E993" s="4" t="str">
        <f>IFERROR(
    _xlfn.XLOOKUP($H993,WEAP!$F:$F,WEAP!$B:$B),
    IF($I993="","",_xlfn.XLOOKUP($I993,WEAP!$G:$G,WEAP!$B:$B,""))
)</f>
        <v>Big Creek  39 \ Huntington Lake Runoff</v>
      </c>
      <c r="F993" s="4" t="str">
        <f>IFERROR(
    _xlfn.XLOOKUP($H993,WEAP!$F:$F,WEAP!$C:$C),
    IF($I993="","",_xlfn.XLOOKUP($I993,WEAP!$G:$G,WEAP!$C:$C,""))
)</f>
        <v>taf</v>
      </c>
      <c r="G993" s="4" t="str">
        <f>IFERROR(
    _xlfn.XLOOKUP($H993,WEAP!$F:$F,WEAP!$E:$E),
    IF($I993="","",_xlfn.XLOOKUP($I993,WEAP!$G:$G,WEAP!$E:$E,""))
)</f>
        <v>Streamflow (below node or reach listed)</v>
      </c>
      <c r="H993" s="1" t="str">
        <f t="shared" si="30"/>
        <v>Big Creek \ Huntington Lake Runoff</v>
      </c>
      <c r="I993" s="1" t="str">
        <f t="shared" si="31"/>
        <v>39 \ Huntington Lake Runoff</v>
      </c>
    </row>
    <row r="994" spans="1:9" s="10" customFormat="1" x14ac:dyDescent="0.25">
      <c r="A994" t="s">
        <v>7400</v>
      </c>
      <c r="B994" t="s">
        <v>6089</v>
      </c>
      <c r="C994" t="s">
        <v>5491</v>
      </c>
      <c r="D994" s="4">
        <f>IFERROR(
    _xlfn.XLOOKUP($H994,WEAP!$F:$F,WEAP!$A:$A),
    IF($I994="","",_xlfn.XLOOKUP($I994,WEAP!$G:$G,WEAP!$A:$A,""))
)</f>
        <v>22814</v>
      </c>
      <c r="E994" s="4" t="str">
        <f>IFERROR(
    _xlfn.XLOOKUP($H994,WEAP!$F:$F,WEAP!$B:$B),
    IF($I994="","",_xlfn.XLOOKUP($I994,WEAP!$G:$G,WEAP!$B:$B,""))
)</f>
        <v>Big Creek   9 \ REG P2175 Blw Huntington</v>
      </c>
      <c r="F994" s="4" t="str">
        <f>IFERROR(
    _xlfn.XLOOKUP($H994,WEAP!$F:$F,WEAP!$C:$C),
    IF($I994="","",_xlfn.XLOOKUP($I994,WEAP!$G:$G,WEAP!$C:$C,""))
)</f>
        <v>taf</v>
      </c>
      <c r="G994" s="4" t="str">
        <f>IFERROR(
    _xlfn.XLOOKUP($H994,WEAP!$F:$F,WEAP!$E:$E),
    IF($I994="","",_xlfn.XLOOKUP($I994,WEAP!$G:$G,WEAP!$E:$E,""))
)</f>
        <v>Streamflow (below node or reach listed)</v>
      </c>
      <c r="H994" s="1" t="str">
        <f t="shared" si="30"/>
        <v>Big Creek \ REG P2175 Blw Huntington</v>
      </c>
      <c r="I994" s="1" t="str">
        <f t="shared" si="31"/>
        <v>9 \ REG P2175 Blw Huntington</v>
      </c>
    </row>
    <row r="995" spans="1:9" s="10" customFormat="1" x14ac:dyDescent="0.25">
      <c r="A995" t="s">
        <v>7401</v>
      </c>
      <c r="B995" t="s">
        <v>7402</v>
      </c>
      <c r="C995" t="s">
        <v>5491</v>
      </c>
      <c r="D995" s="4" t="str">
        <f>IFERROR(
    _xlfn.XLOOKUP($H995,WEAP!$F:$F,WEAP!$A:$A),
    IF($I995="","",_xlfn.XLOOKUP($I995,WEAP!$G:$G,WEAP!$A:$A,""))
)</f>
        <v/>
      </c>
      <c r="E995" s="4" t="str">
        <f>IFERROR(
    _xlfn.XLOOKUP($H995,WEAP!$F:$F,WEAP!$B:$B),
    IF($I995="","",_xlfn.XLOOKUP($I995,WEAP!$G:$G,WEAP!$B:$B,""))
)</f>
        <v/>
      </c>
      <c r="F995" s="4" t="str">
        <f>IFERROR(
    _xlfn.XLOOKUP($H995,WEAP!$F:$F,WEAP!$C:$C),
    IF($I995="","",_xlfn.XLOOKUP($I995,WEAP!$G:$G,WEAP!$C:$C,""))
)</f>
        <v/>
      </c>
      <c r="G995" s="4" t="str">
        <f>IFERROR(
    _xlfn.XLOOKUP($H995,WEAP!$F:$F,WEAP!$E:$E),
    IF($I995="","",_xlfn.XLOOKUP($I995,WEAP!$G:$G,WEAP!$E:$E,""))
)</f>
        <v/>
      </c>
      <c r="H995" s="1" t="str">
        <f t="shared" si="30"/>
        <v>Bolsillo Cr \ Bosillo Creek Diversion Outflow</v>
      </c>
      <c r="I995" s="1" t="str">
        <f t="shared" si="31"/>
        <v>5 \ Bosillo Creek Diversion Outflow</v>
      </c>
    </row>
    <row r="996" spans="1:9" s="10" customFormat="1" x14ac:dyDescent="0.25">
      <c r="A996" t="s">
        <v>7403</v>
      </c>
      <c r="B996" t="s">
        <v>6573</v>
      </c>
      <c r="C996" t="s">
        <v>5491</v>
      </c>
      <c r="D996" s="4">
        <f>IFERROR(
    _xlfn.XLOOKUP($H996,WEAP!$F:$F,WEAP!$A:$A),
    IF($I996="","",_xlfn.XLOOKUP($I996,WEAP!$G:$G,WEAP!$A:$A,""))
)</f>
        <v>22614</v>
      </c>
      <c r="E996" s="4" t="str">
        <f>IFERROR(
    _xlfn.XLOOKUP($H996,WEAP!$F:$F,WEAP!$B:$B),
    IF($I996="","",_xlfn.XLOOKUP($I996,WEAP!$G:$G,WEAP!$B:$B,""))
)</f>
        <v>Bolsillo Cr   3 \ I_BOC002 Inflow</v>
      </c>
      <c r="F996" s="4" t="str">
        <f>IFERROR(
    _xlfn.XLOOKUP($H996,WEAP!$F:$F,WEAP!$C:$C),
    IF($I996="","",_xlfn.XLOOKUP($I996,WEAP!$G:$G,WEAP!$C:$C,""))
)</f>
        <v>taf</v>
      </c>
      <c r="G996" s="4" t="str">
        <f>IFERROR(
    _xlfn.XLOOKUP($H996,WEAP!$F:$F,WEAP!$E:$E),
    IF($I996="","",_xlfn.XLOOKUP($I996,WEAP!$G:$G,WEAP!$E:$E,""))
)</f>
        <v>Streamflow (below node or reach listed)</v>
      </c>
      <c r="H996" s="1" t="str">
        <f t="shared" si="30"/>
        <v>Bolsillo Cr \ I_BOC002 Inflow</v>
      </c>
      <c r="I996" s="1" t="str">
        <f t="shared" si="31"/>
        <v>3 \ I_BOC002 Inflow</v>
      </c>
    </row>
    <row r="997" spans="1:9" s="10" customFormat="1" x14ac:dyDescent="0.25">
      <c r="A997" t="s">
        <v>7404</v>
      </c>
      <c r="B997" t="s">
        <v>6561</v>
      </c>
      <c r="C997" t="s">
        <v>5491</v>
      </c>
      <c r="D997" s="4">
        <f>IFERROR(
    _xlfn.XLOOKUP($H997,WEAP!$F:$F,WEAP!$A:$A),
    IF($I997="","",_xlfn.XLOOKUP($I997,WEAP!$G:$G,WEAP!$A:$A,""))
)</f>
        <v>22826</v>
      </c>
      <c r="E997" s="4" t="str">
        <f>IFERROR(
    _xlfn.XLOOKUP($H997,WEAP!$F:$F,WEAP!$B:$B),
    IF($I997="","",_xlfn.XLOOKUP($I997,WEAP!$G:$G,WEAP!$B:$B,""))
)</f>
        <v>Big Creek No 1 Powerhouse   1 \ OPS BC No. 1 PH</v>
      </c>
      <c r="F997" s="4" t="str">
        <f>IFERROR(
    _xlfn.XLOOKUP($H997,WEAP!$F:$F,WEAP!$C:$C),
    IF($I997="","",_xlfn.XLOOKUP($I997,WEAP!$G:$G,WEAP!$C:$C,""))
)</f>
        <v>taf</v>
      </c>
      <c r="G997" s="4" t="str">
        <f>IFERROR(
    _xlfn.XLOOKUP($H997,WEAP!$F:$F,WEAP!$E:$E),
    IF($I997="","",_xlfn.XLOOKUP($I997,WEAP!$G:$G,WEAP!$E:$E,""))
)</f>
        <v>Streamflow (below node or reach listed)</v>
      </c>
      <c r="H997" s="1" t="str">
        <f t="shared" si="30"/>
        <v>Big Creek No 1 Powerhouse \ OPS BC No. 1 PH</v>
      </c>
      <c r="I997" s="1" t="str">
        <f t="shared" si="31"/>
        <v>1 \ OPS BC No. 1 PH</v>
      </c>
    </row>
    <row r="998" spans="1:9" s="10" customFormat="1" x14ac:dyDescent="0.25">
      <c r="A998" t="s">
        <v>7405</v>
      </c>
      <c r="B998" t="s">
        <v>6563</v>
      </c>
      <c r="C998" t="s">
        <v>5491</v>
      </c>
      <c r="D998" s="4">
        <f>IFERROR(
    _xlfn.XLOOKUP($H998,WEAP!$F:$F,WEAP!$A:$A),
    IF($I998="","",_xlfn.XLOOKUP($I998,WEAP!$G:$G,WEAP!$A:$A,""))
)</f>
        <v>22822</v>
      </c>
      <c r="E998" s="4" t="str">
        <f>IFERROR(
    _xlfn.XLOOKUP($H998,WEAP!$F:$F,WEAP!$B:$B),
    IF($I998="","",_xlfn.XLOOKUP($I998,WEAP!$G:$G,WEAP!$B:$B,""))
)</f>
        <v>Big Creek No 2 Powerhouse   7 \ OPS BC No. 2 PH</v>
      </c>
      <c r="F998" s="4" t="str">
        <f>IFERROR(
    _xlfn.XLOOKUP($H998,WEAP!$F:$F,WEAP!$C:$C),
    IF($I998="","",_xlfn.XLOOKUP($I998,WEAP!$G:$G,WEAP!$C:$C,""))
)</f>
        <v>taf</v>
      </c>
      <c r="G998" s="4" t="str">
        <f>IFERROR(
    _xlfn.XLOOKUP($H998,WEAP!$F:$F,WEAP!$E:$E),
    IF($I998="","",_xlfn.XLOOKUP($I998,WEAP!$G:$G,WEAP!$E:$E,""))
)</f>
        <v>Streamflow (below node or reach listed)</v>
      </c>
      <c r="H998" s="1" t="str">
        <f t="shared" si="30"/>
        <v>Big Creek No 2 Powerhouse \ OPS BC No. 2 PH</v>
      </c>
      <c r="I998" s="1" t="str">
        <f t="shared" si="31"/>
        <v>7 \ OPS BC No. 2 PH</v>
      </c>
    </row>
    <row r="999" spans="1:9" s="10" customFormat="1" x14ac:dyDescent="0.25">
      <c r="A999" t="s">
        <v>7406</v>
      </c>
      <c r="B999" t="s">
        <v>6567</v>
      </c>
      <c r="C999" t="s">
        <v>5491</v>
      </c>
      <c r="D999" s="4">
        <f>IFERROR(
    _xlfn.XLOOKUP($H999,WEAP!$F:$F,WEAP!$A:$A),
    IF($I999="","",_xlfn.XLOOKUP($I999,WEAP!$G:$G,WEAP!$A:$A,""))
)</f>
        <v>22824</v>
      </c>
      <c r="E999" s="4" t="str">
        <f>IFERROR(
    _xlfn.XLOOKUP($H999,WEAP!$F:$F,WEAP!$B:$B),
    IF($I999="","",_xlfn.XLOOKUP($I999,WEAP!$G:$G,WEAP!$B:$B,""))
)</f>
        <v>Big Creek No 3 Powerhouse   1 \ OPS BC No. 3 PH</v>
      </c>
      <c r="F999" s="4" t="str">
        <f>IFERROR(
    _xlfn.XLOOKUP($H999,WEAP!$F:$F,WEAP!$C:$C),
    IF($I999="","",_xlfn.XLOOKUP($I999,WEAP!$G:$G,WEAP!$C:$C,""))
)</f>
        <v>taf</v>
      </c>
      <c r="G999" s="4" t="str">
        <f>IFERROR(
    _xlfn.XLOOKUP($H999,WEAP!$F:$F,WEAP!$E:$E),
    IF($I999="","",_xlfn.XLOOKUP($I999,WEAP!$G:$G,WEAP!$E:$E,""))
)</f>
        <v>Streamflow (below node or reach listed)</v>
      </c>
      <c r="H999" s="1" t="str">
        <f t="shared" si="30"/>
        <v>Big Creek No 3 Powerhouse \ OPS BC No. 3 PH</v>
      </c>
      <c r="I999" s="1" t="str">
        <f t="shared" si="31"/>
        <v>1 \ OPS BC No. 3 PH</v>
      </c>
    </row>
    <row r="1000" spans="1:9" s="10" customFormat="1" x14ac:dyDescent="0.25">
      <c r="A1000" t="s">
        <v>7407</v>
      </c>
      <c r="B1000" t="s">
        <v>6571</v>
      </c>
      <c r="C1000" t="s">
        <v>5491</v>
      </c>
      <c r="D1000" s="4">
        <f>IFERROR(
    _xlfn.XLOOKUP($H1000,WEAP!$F:$F,WEAP!$A:$A),
    IF($I1000="","",_xlfn.XLOOKUP($I1000,WEAP!$G:$G,WEAP!$A:$A,""))
)</f>
        <v>22818</v>
      </c>
      <c r="E1000" s="4" t="str">
        <f>IFERROR(
    _xlfn.XLOOKUP($H1000,WEAP!$F:$F,WEAP!$B:$B),
    IF($I1000="","",_xlfn.XLOOKUP($I1000,WEAP!$G:$G,WEAP!$B:$B,""))
)</f>
        <v>Big Creek No 8 Powerhouse   1 \ OPS BC No. 8 PH</v>
      </c>
      <c r="F1000" s="4" t="str">
        <f>IFERROR(
    _xlfn.XLOOKUP($H1000,WEAP!$F:$F,WEAP!$C:$C),
    IF($I1000="","",_xlfn.XLOOKUP($I1000,WEAP!$G:$G,WEAP!$C:$C,""))
)</f>
        <v>taf</v>
      </c>
      <c r="G1000" s="4" t="str">
        <f>IFERROR(
    _xlfn.XLOOKUP($H1000,WEAP!$F:$F,WEAP!$E:$E),
    IF($I1000="","",_xlfn.XLOOKUP($I1000,WEAP!$G:$G,WEAP!$E:$E,""))
)</f>
        <v>Streamflow (below node or reach listed)</v>
      </c>
      <c r="H1000" s="1" t="str">
        <f t="shared" si="30"/>
        <v>Big Creek No 8 Powerhouse \ OPS BC No. 8 PH</v>
      </c>
      <c r="I1000" s="1" t="str">
        <f t="shared" si="31"/>
        <v>1 \ OPS BC No. 8 PH</v>
      </c>
    </row>
    <row r="1001" spans="1:9" s="10" customFormat="1" x14ac:dyDescent="0.25">
      <c r="A1001" t="s">
        <v>7408</v>
      </c>
      <c r="B1001" t="s">
        <v>6569</v>
      </c>
      <c r="C1001" t="s">
        <v>5491</v>
      </c>
      <c r="D1001" s="4">
        <f>IFERROR(
    _xlfn.XLOOKUP($H1001,WEAP!$F:$F,WEAP!$A:$A),
    IF($I1001="","",_xlfn.XLOOKUP($I1001,WEAP!$G:$G,WEAP!$A:$A,""))
)</f>
        <v>22832</v>
      </c>
      <c r="E1001" s="4" t="str">
        <f>IFERROR(
    _xlfn.XLOOKUP($H1001,WEAP!$F:$F,WEAP!$B:$B),
    IF($I1001="","",_xlfn.XLOOKUP($I1001,WEAP!$G:$G,WEAP!$B:$B,""))
)</f>
        <v>Big Creek No 4 Powerhouse   1 \ OPS BC No. 4 PH</v>
      </c>
      <c r="F1001" s="4" t="str">
        <f>IFERROR(
    _xlfn.XLOOKUP($H1001,WEAP!$F:$F,WEAP!$C:$C),
    IF($I1001="","",_xlfn.XLOOKUP($I1001,WEAP!$G:$G,WEAP!$C:$C,""))
)</f>
        <v>taf</v>
      </c>
      <c r="G1001" s="4" t="str">
        <f>IFERROR(
    _xlfn.XLOOKUP($H1001,WEAP!$F:$F,WEAP!$E:$E),
    IF($I1001="","",_xlfn.XLOOKUP($I1001,WEAP!$G:$G,WEAP!$E:$E,""))
)</f>
        <v>Streamflow (below node or reach listed)</v>
      </c>
      <c r="H1001" s="1" t="str">
        <f t="shared" si="30"/>
        <v>Big Creek No 4 Powerhouse \ OPS BC No. 4 PH</v>
      </c>
      <c r="I1001" s="1" t="str">
        <f t="shared" si="31"/>
        <v>1 \ OPS BC No. 4 PH</v>
      </c>
    </row>
    <row r="1002" spans="1:9" s="10" customFormat="1" x14ac:dyDescent="0.25">
      <c r="A1002" t="s">
        <v>7409</v>
      </c>
      <c r="B1002" t="s">
        <v>6553</v>
      </c>
      <c r="C1002" t="s">
        <v>5491</v>
      </c>
      <c r="D1002" s="4">
        <f>IFERROR(
    _xlfn.XLOOKUP($H1002,WEAP!$F:$F,WEAP!$A:$A),
    IF($I1002="","",_xlfn.XLOOKUP($I1002,WEAP!$G:$G,WEAP!$A:$A,""))
)</f>
        <v>20254</v>
      </c>
      <c r="E1002" s="4" t="str">
        <f>IFERROR(
    _xlfn.XLOOKUP($H1002,WEAP!$F:$F,WEAP!$B:$B),
    IF($I1002="","",_xlfn.XLOOKUP($I1002,WEAP!$G:$G,WEAP!$B:$B,""))
)</f>
        <v>Bear Cr S River   5 \ Bear Creek Diversion Outflow</v>
      </c>
      <c r="F1002" s="4" t="str">
        <f>IFERROR(
    _xlfn.XLOOKUP($H1002,WEAP!$F:$F,WEAP!$C:$C),
    IF($I1002="","",_xlfn.XLOOKUP($I1002,WEAP!$G:$G,WEAP!$C:$C,""))
)</f>
        <v>taf</v>
      </c>
      <c r="G1002" s="4" t="str">
        <f>IFERROR(
    _xlfn.XLOOKUP($H1002,WEAP!$F:$F,WEAP!$E:$E),
    IF($I1002="","",_xlfn.XLOOKUP($I1002,WEAP!$G:$G,WEAP!$E:$E,""))
)</f>
        <v>Streamflow (below node or reach listed)</v>
      </c>
      <c r="H1002" s="1" t="str">
        <f t="shared" si="30"/>
        <v>Bear Cr S River \ Bear Creek Diversion Outflow</v>
      </c>
      <c r="I1002" s="1" t="str">
        <f t="shared" si="31"/>
        <v>5 \ Bear Creek Diversion Outflow</v>
      </c>
    </row>
    <row r="1003" spans="1:9" s="10" customFormat="1" x14ac:dyDescent="0.25">
      <c r="A1003" t="s">
        <v>7410</v>
      </c>
      <c r="B1003" t="s">
        <v>6690</v>
      </c>
      <c r="C1003" t="s">
        <v>5491</v>
      </c>
      <c r="D1003" s="4">
        <f>IFERROR(
    _xlfn.XLOOKUP($H1003,WEAP!$F:$F,WEAP!$A:$A),
    IF($I1003="","",_xlfn.XLOOKUP($I1003,WEAP!$G:$G,WEAP!$A:$A,""))
)</f>
        <v>22608</v>
      </c>
      <c r="E1003" s="4" t="str">
        <f>IFERROR(
    _xlfn.XLOOKUP($H1003,WEAP!$F:$F,WEAP!$B:$B),
    IF($I1003="","",_xlfn.XLOOKUP($I1003,WEAP!$G:$G,WEAP!$B:$B,""))
)</f>
        <v>Bear Cr S River   3 \ I_BRC002 Inflow</v>
      </c>
      <c r="F1003" s="4" t="str">
        <f>IFERROR(
    _xlfn.XLOOKUP($H1003,WEAP!$F:$F,WEAP!$C:$C),
    IF($I1003="","",_xlfn.XLOOKUP($I1003,WEAP!$G:$G,WEAP!$C:$C,""))
)</f>
        <v>taf</v>
      </c>
      <c r="G1003" s="4" t="str">
        <f>IFERROR(
    _xlfn.XLOOKUP($H1003,WEAP!$F:$F,WEAP!$E:$E),
    IF($I1003="","",_xlfn.XLOOKUP($I1003,WEAP!$G:$G,WEAP!$E:$E,""))
)</f>
        <v>Streamflow (below node or reach listed)</v>
      </c>
      <c r="H1003" s="1" t="str">
        <f t="shared" si="30"/>
        <v>Bear Cr S River \ I_BRC002 Inflow</v>
      </c>
      <c r="I1003" s="1" t="str">
        <f t="shared" si="31"/>
        <v>3 \ I_BRC002 Inflow</v>
      </c>
    </row>
    <row r="1004" spans="1:9" s="10" customFormat="1" x14ac:dyDescent="0.25">
      <c r="A1004" t="s">
        <v>7411</v>
      </c>
      <c r="B1004" t="s">
        <v>6586</v>
      </c>
      <c r="C1004" t="s">
        <v>5491</v>
      </c>
      <c r="D1004" s="4">
        <f>IFERROR(
    _xlfn.XLOOKUP($H1004,WEAP!$F:$F,WEAP!$A:$A),
    IF($I1004="","",_xlfn.XLOOKUP($I1004,WEAP!$G:$G,WEAP!$A:$A,""))
)</f>
        <v>22828</v>
      </c>
      <c r="E1004" s="4" t="str">
        <f>IFERROR(
    _xlfn.XLOOKUP($H1004,WEAP!$F:$F,WEAP!$B:$B),
    IF($I1004="","",_xlfn.XLOOKUP($I1004,WEAP!$G:$G,WEAP!$B:$B,""))
)</f>
        <v>Eastwood Power Station   1 \ OPS Eastwood</v>
      </c>
      <c r="F1004" s="4" t="str">
        <f>IFERROR(
    _xlfn.XLOOKUP($H1004,WEAP!$F:$F,WEAP!$C:$C),
    IF($I1004="","",_xlfn.XLOOKUP($I1004,WEAP!$G:$G,WEAP!$C:$C,""))
)</f>
        <v>taf</v>
      </c>
      <c r="G1004" s="4" t="str">
        <f>IFERROR(
    _xlfn.XLOOKUP($H1004,WEAP!$F:$F,WEAP!$E:$E),
    IF($I1004="","",_xlfn.XLOOKUP($I1004,WEAP!$G:$G,WEAP!$E:$E,""))
)</f>
        <v>Streamflow (below node or reach listed)</v>
      </c>
      <c r="H1004" s="1" t="str">
        <f t="shared" si="30"/>
        <v>Eastwood Power Station \ OPS Eastwood</v>
      </c>
      <c r="I1004" s="1" t="str">
        <f t="shared" si="31"/>
        <v>1 \ OPS Eastwood</v>
      </c>
    </row>
    <row r="1005" spans="1:9" s="10" customFormat="1" x14ac:dyDescent="0.25">
      <c r="A1005" t="s">
        <v>7412</v>
      </c>
      <c r="B1005" t="s">
        <v>6590</v>
      </c>
      <c r="C1005" t="s">
        <v>5491</v>
      </c>
      <c r="D1005" s="4">
        <f>IFERROR(
    _xlfn.XLOOKUP($H1005,WEAP!$F:$F,WEAP!$A:$A),
    IF($I1005="","",_xlfn.XLOOKUP($I1005,WEAP!$G:$G,WEAP!$A:$A,""))
)</f>
        <v>20681</v>
      </c>
      <c r="E1005" s="4" t="str">
        <f>IFERROR(
    _xlfn.XLOOKUP($H1005,WEAP!$F:$F,WEAP!$B:$B),
    IF($I1005="","",_xlfn.XLOOKUP($I1005,WEAP!$G:$G,WEAP!$B:$B,""))
)</f>
        <v>Hungtington Pitman Siphon   1 \ Pitman Creek Diversion Inflow</v>
      </c>
      <c r="F1005" s="4" t="str">
        <f>IFERROR(
    _xlfn.XLOOKUP($H1005,WEAP!$F:$F,WEAP!$C:$C),
    IF($I1005="","",_xlfn.XLOOKUP($I1005,WEAP!$G:$G,WEAP!$C:$C,""))
)</f>
        <v>taf</v>
      </c>
      <c r="G1005" s="4" t="str">
        <f>IFERROR(
    _xlfn.XLOOKUP($H1005,WEAP!$F:$F,WEAP!$E:$E),
    IF($I1005="","",_xlfn.XLOOKUP($I1005,WEAP!$G:$G,WEAP!$E:$E,""))
)</f>
        <v>Streamflow (below node or reach listed)</v>
      </c>
      <c r="H1005" s="1" t="str">
        <f t="shared" si="30"/>
        <v>Hungtington Pitman Siphon \ Pitman Creek Diversion Inflow</v>
      </c>
      <c r="I1005" s="1" t="str">
        <f t="shared" si="31"/>
        <v>1 \ Pitman Creek Diversion Inflow</v>
      </c>
    </row>
    <row r="1006" spans="1:9" s="10" customFormat="1" x14ac:dyDescent="0.25">
      <c r="A1006" t="s">
        <v>7413</v>
      </c>
      <c r="B1006" t="s">
        <v>6588</v>
      </c>
      <c r="C1006" t="s">
        <v>5491</v>
      </c>
      <c r="D1006" s="4">
        <f>IFERROR(
    _xlfn.XLOOKUP($H1006,WEAP!$F:$F,WEAP!$A:$A),
    IF($I1006="","",_xlfn.XLOOKUP($I1006,WEAP!$G:$G,WEAP!$A:$A,""))
)</f>
        <v>20226</v>
      </c>
      <c r="E1006" s="4" t="str">
        <f>IFERROR(
    _xlfn.XLOOKUP($H1006,WEAP!$F:$F,WEAP!$B:$B),
    IF($I1006="","",_xlfn.XLOOKUP($I1006,WEAP!$G:$G,WEAP!$B:$B,""))
)</f>
        <v>Hooper Cr River   5 \ Hooper Creek Diversion Outflow</v>
      </c>
      <c r="F1006" s="4" t="str">
        <f>IFERROR(
    _xlfn.XLOOKUP($H1006,WEAP!$F:$F,WEAP!$C:$C),
    IF($I1006="","",_xlfn.XLOOKUP($I1006,WEAP!$G:$G,WEAP!$C:$C,""))
)</f>
        <v>taf</v>
      </c>
      <c r="G1006" s="4" t="str">
        <f>IFERROR(
    _xlfn.XLOOKUP($H1006,WEAP!$F:$F,WEAP!$E:$E),
    IF($I1006="","",_xlfn.XLOOKUP($I1006,WEAP!$G:$G,WEAP!$E:$E,""))
)</f>
        <v>Streamflow (below node or reach listed)</v>
      </c>
      <c r="H1006" s="1" t="str">
        <f t="shared" si="30"/>
        <v>Hooper Cr River \ Hooper Creek Diversion Outflow</v>
      </c>
      <c r="I1006" s="1" t="str">
        <f t="shared" si="31"/>
        <v>5 \ Hooper Creek Diversion Outflow</v>
      </c>
    </row>
    <row r="1007" spans="1:9" s="10" customFormat="1" x14ac:dyDescent="0.25">
      <c r="A1007" t="s">
        <v>7414</v>
      </c>
      <c r="B1007" t="s">
        <v>6592</v>
      </c>
      <c r="C1007" t="s">
        <v>5491</v>
      </c>
      <c r="D1007" s="4">
        <f>IFERROR(
    _xlfn.XLOOKUP($H1007,WEAP!$F:$F,WEAP!$A:$A),
    IF($I1007="","",_xlfn.XLOOKUP($I1007,WEAP!$G:$G,WEAP!$A:$A,""))
)</f>
        <v>22728</v>
      </c>
      <c r="E1007" s="4" t="str">
        <f>IFERROR(
    _xlfn.XLOOKUP($H1007,WEAP!$F:$F,WEAP!$B:$B),
    IF($I1007="","",_xlfn.XLOOKUP($I1007,WEAP!$G:$G,WEAP!$B:$B,""))
)</f>
        <v>Kerckhoff 1 PH   1 \ OPS Kerckhoff PH 1</v>
      </c>
      <c r="F1007" s="4" t="str">
        <f>IFERROR(
    _xlfn.XLOOKUP($H1007,WEAP!$F:$F,WEAP!$C:$C),
    IF($I1007="","",_xlfn.XLOOKUP($I1007,WEAP!$G:$G,WEAP!$C:$C,""))
)</f>
        <v>taf</v>
      </c>
      <c r="G1007" s="4" t="str">
        <f>IFERROR(
    _xlfn.XLOOKUP($H1007,WEAP!$F:$F,WEAP!$E:$E),
    IF($I1007="","",_xlfn.XLOOKUP($I1007,WEAP!$G:$G,WEAP!$E:$E,""))
)</f>
        <v>Streamflow (below node or reach listed)</v>
      </c>
      <c r="H1007" s="1" t="str">
        <f t="shared" si="30"/>
        <v>Kerckhoff 1 PH \ OPS Kerckhoff PH 1</v>
      </c>
      <c r="I1007" s="1" t="str">
        <f t="shared" si="31"/>
        <v>1 \ OPS Kerckhoff PH 1</v>
      </c>
    </row>
    <row r="1008" spans="1:9" s="10" customFormat="1" x14ac:dyDescent="0.25">
      <c r="A1008" t="s">
        <v>7415</v>
      </c>
      <c r="B1008" t="s">
        <v>6594</v>
      </c>
      <c r="C1008" t="s">
        <v>5491</v>
      </c>
      <c r="D1008" s="4">
        <f>IFERROR(
    _xlfn.XLOOKUP($H1008,WEAP!$F:$F,WEAP!$A:$A),
    IF($I1008="","",_xlfn.XLOOKUP($I1008,WEAP!$G:$G,WEAP!$A:$A,""))
)</f>
        <v>22732</v>
      </c>
      <c r="E1008" s="4" t="str">
        <f>IFERROR(
    _xlfn.XLOOKUP($H1008,WEAP!$F:$F,WEAP!$B:$B),
    IF($I1008="","",_xlfn.XLOOKUP($I1008,WEAP!$G:$G,WEAP!$B:$B,""))
)</f>
        <v>Kerckhoff 2 PH   1 \ OPS Kerckhoff PH 2</v>
      </c>
      <c r="F1008" s="4" t="str">
        <f>IFERROR(
    _xlfn.XLOOKUP($H1008,WEAP!$F:$F,WEAP!$C:$C),
    IF($I1008="","",_xlfn.XLOOKUP($I1008,WEAP!$G:$G,WEAP!$C:$C,""))
)</f>
        <v>taf</v>
      </c>
      <c r="G1008" s="4" t="str">
        <f>IFERROR(
    _xlfn.XLOOKUP($H1008,WEAP!$F:$F,WEAP!$E:$E),
    IF($I1008="","",_xlfn.XLOOKUP($I1008,WEAP!$G:$G,WEAP!$E:$E,""))
)</f>
        <v>Streamflow (below node or reach listed)</v>
      </c>
      <c r="H1008" s="1" t="str">
        <f t="shared" si="30"/>
        <v>Kerckhoff 2 PH \ OPS Kerckhoff PH 2</v>
      </c>
      <c r="I1008" s="1" t="str">
        <f t="shared" si="31"/>
        <v>1 \ OPS Kerckhoff PH 2</v>
      </c>
    </row>
    <row r="1009" spans="1:9" s="10" customFormat="1" x14ac:dyDescent="0.25">
      <c r="A1009" t="s">
        <v>7416</v>
      </c>
      <c r="B1009" t="s">
        <v>6599</v>
      </c>
      <c r="C1009" t="s">
        <v>5491</v>
      </c>
      <c r="D1009" s="4">
        <f>IFERROR(
    _xlfn.XLOOKUP($H1009,WEAP!$F:$F,WEAP!$A:$A),
    IF($I1009="","",_xlfn.XLOOKUP($I1009,WEAP!$G:$G,WEAP!$A:$A,""))
)</f>
        <v>20278</v>
      </c>
      <c r="E1009" s="4" t="str">
        <f>IFERROR(
    _xlfn.XLOOKUP($H1009,WEAP!$F:$F,WEAP!$B:$B),
    IF($I1009="","",_xlfn.XLOOKUP($I1009,WEAP!$G:$G,WEAP!$B:$B,""))
)</f>
        <v>Mono Bear Siphon   3 \ Bear Creek Diversion Inflow</v>
      </c>
      <c r="F1009" s="4" t="str">
        <f>IFERROR(
    _xlfn.XLOOKUP($H1009,WEAP!$F:$F,WEAP!$C:$C),
    IF($I1009="","",_xlfn.XLOOKUP($I1009,WEAP!$G:$G,WEAP!$C:$C,""))
)</f>
        <v>taf</v>
      </c>
      <c r="G1009" s="4" t="str">
        <f>IFERROR(
    _xlfn.XLOOKUP($H1009,WEAP!$F:$F,WEAP!$E:$E),
    IF($I1009="","",_xlfn.XLOOKUP($I1009,WEAP!$G:$G,WEAP!$E:$E,""))
)</f>
        <v>Streamflow (below node or reach listed)</v>
      </c>
      <c r="H1009" s="1" t="str">
        <f t="shared" si="30"/>
        <v>Mono Bear Siphon \ Bear Creek Diversion Inflow</v>
      </c>
      <c r="I1009" s="1" t="str">
        <f t="shared" si="31"/>
        <v>3 \ Bear Creek Diversion Inflow</v>
      </c>
    </row>
    <row r="1010" spans="1:9" s="10" customFormat="1" x14ac:dyDescent="0.25">
      <c r="A1010" t="s">
        <v>7417</v>
      </c>
      <c r="B1010" t="s">
        <v>6602</v>
      </c>
      <c r="C1010" t="s">
        <v>5491</v>
      </c>
      <c r="D1010" s="4">
        <f>IFERROR(
    _xlfn.XLOOKUP($H1010,WEAP!$F:$F,WEAP!$A:$A),
    IF($I1010="","",_xlfn.XLOOKUP($I1010,WEAP!$G:$G,WEAP!$A:$A,""))
)</f>
        <v>20257</v>
      </c>
      <c r="E1010" s="4" t="str">
        <f>IFERROR(
    _xlfn.XLOOKUP($H1010,WEAP!$F:$F,WEAP!$B:$B),
    IF($I1010="","",_xlfn.XLOOKUP($I1010,WEAP!$G:$G,WEAP!$B:$B,""))
)</f>
        <v>Mono Creek Diversion   0 \ Headflow</v>
      </c>
      <c r="F1010" s="4" t="str">
        <f>IFERROR(
    _xlfn.XLOOKUP($H1010,WEAP!$F:$F,WEAP!$C:$C),
    IF($I1010="","",_xlfn.XLOOKUP($I1010,WEAP!$G:$G,WEAP!$C:$C,""))
)</f>
        <v>taf</v>
      </c>
      <c r="G1010" s="4" t="str">
        <f>IFERROR(
    _xlfn.XLOOKUP($H1010,WEAP!$F:$F,WEAP!$E:$E),
    IF($I1010="","",_xlfn.XLOOKUP($I1010,WEAP!$G:$G,WEAP!$E:$E,""))
)</f>
        <v>Streamflow (below node or reach listed)</v>
      </c>
      <c r="H1010" s="1" t="str">
        <f t="shared" si="30"/>
        <v>Mono Creek Diversion \ Headflow</v>
      </c>
      <c r="I1010" s="1" t="str">
        <f t="shared" si="31"/>
        <v/>
      </c>
    </row>
    <row r="1011" spans="1:9" s="10" customFormat="1" x14ac:dyDescent="0.25">
      <c r="A1011" t="s">
        <v>7418</v>
      </c>
      <c r="B1011" t="s">
        <v>6595</v>
      </c>
      <c r="C1011" t="s">
        <v>5491</v>
      </c>
      <c r="D1011" s="4">
        <f>IFERROR(
    _xlfn.XLOOKUP($H1011,WEAP!$F:$F,WEAP!$A:$A),
    IF($I1011="","",_xlfn.XLOOKUP($I1011,WEAP!$G:$G,WEAP!$A:$A,""))
)</f>
        <v>20389</v>
      </c>
      <c r="E1011" s="4" t="str">
        <f>IFERROR(
    _xlfn.XLOOKUP($H1011,WEAP!$F:$F,WEAP!$B:$B),
    IF($I1011="","",_xlfn.XLOOKUP($I1011,WEAP!$G:$G,WEAP!$B:$B,""))
)</f>
        <v>MF Balsam Cr   3 \ Balsam Meadow Forebay</v>
      </c>
      <c r="F1011" s="4" t="str">
        <f>IFERROR(
    _xlfn.XLOOKUP($H1011,WEAP!$F:$F,WEAP!$C:$C),
    IF($I1011="","",_xlfn.XLOOKUP($I1011,WEAP!$G:$G,WEAP!$C:$C,""))
)</f>
        <v>taf</v>
      </c>
      <c r="G1011" s="4" t="str">
        <f>IFERROR(
    _xlfn.XLOOKUP($H1011,WEAP!$F:$F,WEAP!$E:$E),
    IF($I1011="","",_xlfn.XLOOKUP($I1011,WEAP!$G:$G,WEAP!$E:$E,""))
)</f>
        <v>Streamflow (below node or reach listed)</v>
      </c>
      <c r="H1011" s="1" t="str">
        <f t="shared" si="30"/>
        <v>MF Balsam Cr \ Balsam Meadow Forebay</v>
      </c>
      <c r="I1011" s="1" t="str">
        <f t="shared" si="31"/>
        <v>3 \ Balsam Meadow Forebay</v>
      </c>
    </row>
    <row r="1012" spans="1:9" s="10" customFormat="1" x14ac:dyDescent="0.25">
      <c r="A1012" t="s">
        <v>7419</v>
      </c>
      <c r="B1012" t="s">
        <v>6114</v>
      </c>
      <c r="C1012" t="s">
        <v>5491</v>
      </c>
      <c r="D1012" s="4">
        <f>IFERROR(
    _xlfn.XLOOKUP($H1012,WEAP!$F:$F,WEAP!$A:$A),
    IF($I1012="","",_xlfn.XLOOKUP($I1012,WEAP!$G:$G,WEAP!$A:$A,""))
)</f>
        <v>22840</v>
      </c>
      <c r="E1012" s="4" t="str">
        <f>IFERROR(
    _xlfn.XLOOKUP($H1012,WEAP!$F:$F,WEAP!$B:$B),
    IF($I1012="","",_xlfn.XLOOKUP($I1012,WEAP!$G:$G,WEAP!$B:$B,""))
)</f>
        <v>Mono Creek River  11 \ REG Big Creek ALP Blw Edison</v>
      </c>
      <c r="F1012" s="4" t="str">
        <f>IFERROR(
    _xlfn.XLOOKUP($H1012,WEAP!$F:$F,WEAP!$C:$C),
    IF($I1012="","",_xlfn.XLOOKUP($I1012,WEAP!$G:$G,WEAP!$C:$C,""))
)</f>
        <v>taf</v>
      </c>
      <c r="G1012" s="4" t="str">
        <f>IFERROR(
    _xlfn.XLOOKUP($H1012,WEAP!$F:$F,WEAP!$E:$E),
    IF($I1012="","",_xlfn.XLOOKUP($I1012,WEAP!$G:$G,WEAP!$E:$E,""))
)</f>
        <v>Streamflow (below node or reach listed)</v>
      </c>
      <c r="H1012" s="1" t="str">
        <f t="shared" si="30"/>
        <v>Mono Creek River \ REG Big Creek ALP Blw Edison</v>
      </c>
      <c r="I1012" s="1" t="str">
        <f t="shared" si="31"/>
        <v>11 \ REG Big Creek ALP Blw Edison</v>
      </c>
    </row>
    <row r="1013" spans="1:9" x14ac:dyDescent="0.25">
      <c r="A1013" t="s">
        <v>7420</v>
      </c>
      <c r="B1013" t="s">
        <v>6605</v>
      </c>
      <c r="C1013" t="s">
        <v>5491</v>
      </c>
      <c r="D1013" s="4">
        <f>IFERROR(
    _xlfn.XLOOKUP($H1013,WEAP!$F:$F,WEAP!$A:$A),
    IF($I1013="","",_xlfn.XLOOKUP($I1013,WEAP!$G:$G,WEAP!$A:$A,""))
)</f>
        <v>20260</v>
      </c>
      <c r="E1013" s="4" t="str">
        <f>IFERROR(
    _xlfn.XLOOKUP($H1013,WEAP!$F:$F,WEAP!$B:$B),
    IF($I1013="","",_xlfn.XLOOKUP($I1013,WEAP!$G:$G,WEAP!$B:$B,""))
)</f>
        <v>Mono Creek River  17 \ Mono Creek Diversion Outflow</v>
      </c>
      <c r="F1013" s="4" t="str">
        <f>IFERROR(
    _xlfn.XLOOKUP($H1013,WEAP!$F:$F,WEAP!$C:$C),
    IF($I1013="","",_xlfn.XLOOKUP($I1013,WEAP!$G:$G,WEAP!$C:$C,""))
)</f>
        <v>taf</v>
      </c>
      <c r="G1013" s="4" t="str">
        <f>IFERROR(
    _xlfn.XLOOKUP($H1013,WEAP!$F:$F,WEAP!$E:$E),
    IF($I1013="","",_xlfn.XLOOKUP($I1013,WEAP!$G:$G,WEAP!$E:$E,""))
)</f>
        <v>Streamflow (below node or reach listed)</v>
      </c>
      <c r="H1013" s="1" t="str">
        <f t="shared" si="30"/>
        <v>Mono Creek River \ Mono Creek Diversion Outflow</v>
      </c>
      <c r="I1013" s="1" t="str">
        <f t="shared" si="31"/>
        <v>17 \ Mono Creek Diversion Outflow</v>
      </c>
    </row>
    <row r="1014" spans="1:9" x14ac:dyDescent="0.25">
      <c r="A1014" t="s">
        <v>7421</v>
      </c>
      <c r="B1014" t="s">
        <v>6598</v>
      </c>
      <c r="C1014" t="s">
        <v>5491</v>
      </c>
      <c r="D1014" s="4">
        <f>IFERROR(
    _xlfn.XLOOKUP($H1014,WEAP!$F:$F,WEAP!$A:$A),
    IF($I1014="","",_xlfn.XLOOKUP($I1014,WEAP!$G:$G,WEAP!$A:$A,""))
)</f>
        <v>22816</v>
      </c>
      <c r="E1014" s="4" t="str">
        <f>IFERROR(
    _xlfn.XLOOKUP($H1014,WEAP!$F:$F,WEAP!$B:$B),
    IF($I1014="","",_xlfn.XLOOKUP($I1014,WEAP!$G:$G,WEAP!$B:$B,""))
)</f>
        <v>Mammoth Pool Powerhouse   5 \ OPS Mammoth PH</v>
      </c>
      <c r="F1014" s="4" t="str">
        <f>IFERROR(
    _xlfn.XLOOKUP($H1014,WEAP!$F:$F,WEAP!$C:$C),
    IF($I1014="","",_xlfn.XLOOKUP($I1014,WEAP!$G:$G,WEAP!$C:$C,""))
)</f>
        <v>taf</v>
      </c>
      <c r="G1014" s="4" t="str">
        <f>IFERROR(
    _xlfn.XLOOKUP($H1014,WEAP!$F:$F,WEAP!$E:$E),
    IF($I1014="","",_xlfn.XLOOKUP($I1014,WEAP!$G:$G,WEAP!$E:$E,""))
)</f>
        <v>Streamflow (below node or reach listed)</v>
      </c>
      <c r="H1014" s="1" t="str">
        <f t="shared" si="30"/>
        <v>Mammoth Pool Powerhouse \ OPS Mammoth PH</v>
      </c>
      <c r="I1014" s="1" t="str">
        <f t="shared" si="31"/>
        <v>5 \ OPS Mammoth PH</v>
      </c>
    </row>
    <row r="1015" spans="1:9" x14ac:dyDescent="0.25">
      <c r="A1015" t="s">
        <v>7422</v>
      </c>
      <c r="B1015" t="s">
        <v>7423</v>
      </c>
      <c r="C1015" t="s">
        <v>5491</v>
      </c>
      <c r="D1015" s="4" t="str">
        <f>IFERROR(
    _xlfn.XLOOKUP($H1015,WEAP!$F:$F,WEAP!$A:$A),
    IF($I1015="","",_xlfn.XLOOKUP($I1015,WEAP!$G:$G,WEAP!$A:$A,""))
)</f>
        <v/>
      </c>
      <c r="E1015" s="4" t="str">
        <f>IFERROR(
    _xlfn.XLOOKUP($H1015,WEAP!$F:$F,WEAP!$B:$B),
    IF($I1015="","",_xlfn.XLOOKUP($I1015,WEAP!$G:$G,WEAP!$B:$B,""))
)</f>
        <v/>
      </c>
      <c r="F1015" s="4" t="str">
        <f>IFERROR(
    _xlfn.XLOOKUP($H1015,WEAP!$F:$F,WEAP!$C:$C),
    IF($I1015="","",_xlfn.XLOOKUP($I1015,WEAP!$G:$G,WEAP!$C:$C,""))
)</f>
        <v/>
      </c>
      <c r="G1015" s="4" t="str">
        <f>IFERROR(
    _xlfn.XLOOKUP($H1015,WEAP!$F:$F,WEAP!$E:$E),
    IF($I1015="","",_xlfn.XLOOKUP($I1015,WEAP!$G:$G,WEAP!$E:$E,""))
)</f>
        <v/>
      </c>
      <c r="H1015" s="1" t="str">
        <f t="shared" si="30"/>
        <v>Mammoth Fishwater Turbine \ OPS Fishwater Turbine</v>
      </c>
      <c r="I1015" s="1" t="str">
        <f t="shared" si="31"/>
        <v>1 \ OPS Fishwater Turbine</v>
      </c>
    </row>
    <row r="1016" spans="1:9" x14ac:dyDescent="0.25">
      <c r="A1016" t="s">
        <v>7424</v>
      </c>
      <c r="B1016" t="s">
        <v>6611</v>
      </c>
      <c r="C1016" t="s">
        <v>5491</v>
      </c>
      <c r="D1016" s="4">
        <f>IFERROR(
    _xlfn.XLOOKUP($H1016,WEAP!$F:$F,WEAP!$A:$A),
    IF($I1016="","",_xlfn.XLOOKUP($I1016,WEAP!$G:$G,WEAP!$A:$A,""))
)</f>
        <v>19984</v>
      </c>
      <c r="E1016" s="4" t="str">
        <f>IFERROR(
    _xlfn.XLOOKUP($H1016,WEAP!$F:$F,WEAP!$B:$B),
    IF($I1016="","",_xlfn.XLOOKUP($I1016,WEAP!$G:$G,WEAP!$B:$B,""))
)</f>
        <v>North Fk Stevenson Creek  11 \ North Fk Stevenson Creek Runoff</v>
      </c>
      <c r="F1016" s="4" t="str">
        <f>IFERROR(
    _xlfn.XLOOKUP($H1016,WEAP!$F:$F,WEAP!$C:$C),
    IF($I1016="","",_xlfn.XLOOKUP($I1016,WEAP!$G:$G,WEAP!$C:$C,""))
)</f>
        <v>taf</v>
      </c>
      <c r="G1016" s="4" t="str">
        <f>IFERROR(
    _xlfn.XLOOKUP($H1016,WEAP!$F:$F,WEAP!$E:$E),
    IF($I1016="","",_xlfn.XLOOKUP($I1016,WEAP!$G:$G,WEAP!$E:$E,""))
)</f>
        <v>Streamflow (below node or reach listed)</v>
      </c>
      <c r="H1016" s="1" t="str">
        <f t="shared" si="30"/>
        <v>North Fk Stevenson Creek \ North Fk Stevenson Creek Runoff</v>
      </c>
      <c r="I1016" s="1" t="str">
        <f t="shared" si="31"/>
        <v>11 \ North Fk Stevenson Creek Runoff</v>
      </c>
    </row>
    <row r="1017" spans="1:9" x14ac:dyDescent="0.25">
      <c r="A1017" t="s">
        <v>7425</v>
      </c>
      <c r="B1017" t="s">
        <v>7426</v>
      </c>
      <c r="C1017" t="s">
        <v>5491</v>
      </c>
      <c r="D1017" s="4">
        <f>IFERROR(
    _xlfn.XLOOKUP($H1017,WEAP!$F:$F,WEAP!$A:$A),
    IF($I1017="","",_xlfn.XLOOKUP($I1017,WEAP!$G:$G,WEAP!$A:$A,""))
)</f>
        <v>20807</v>
      </c>
      <c r="E1017" s="4" t="str">
        <f>IFERROR(
    _xlfn.XLOOKUP($H1017,WEAP!$F:$F,WEAP!$B:$B),
    IF($I1017="","",_xlfn.XLOOKUP($I1017,WEAP!$G:$G,WEAP!$B:$B,""))
)</f>
        <v>Willow Cr   7 \ NF Willow Bl Soquel Div Runoff</v>
      </c>
      <c r="F1017" s="4" t="str">
        <f>IFERROR(
    _xlfn.XLOOKUP($H1017,WEAP!$F:$F,WEAP!$C:$C),
    IF($I1017="","",_xlfn.XLOOKUP($I1017,WEAP!$G:$G,WEAP!$C:$C,""))
)</f>
        <v>taf</v>
      </c>
      <c r="G1017" s="4" t="str">
        <f>IFERROR(
    _xlfn.XLOOKUP($H1017,WEAP!$F:$F,WEAP!$E:$E),
    IF($I1017="","",_xlfn.XLOOKUP($I1017,WEAP!$G:$G,WEAP!$E:$E,""))
)</f>
        <v>Streamflow (below node or reach listed)</v>
      </c>
      <c r="H1017" s="1" t="str">
        <f t="shared" si="30"/>
        <v>Willow Cr \ NF Willow Bl Soquel Div Runoff</v>
      </c>
      <c r="I1017" s="1" t="str">
        <f t="shared" si="31"/>
        <v>7 \ NF Willow Bl Soquel Div Runoff</v>
      </c>
    </row>
    <row r="1018" spans="1:9" x14ac:dyDescent="0.25">
      <c r="A1018" t="s">
        <v>7427</v>
      </c>
      <c r="B1018" t="s">
        <v>6584</v>
      </c>
      <c r="C1018" t="s">
        <v>5491</v>
      </c>
      <c r="D1018" s="4">
        <f>IFERROR(
    _xlfn.XLOOKUP($H1018,WEAP!$F:$F,WEAP!$A:$A),
    IF($I1018="","",_xlfn.XLOOKUP($I1018,WEAP!$G:$G,WEAP!$A:$A,""))
)</f>
        <v>22730</v>
      </c>
      <c r="E1018" s="4" t="str">
        <f>IFERROR(
    _xlfn.XLOOKUP($H1018,WEAP!$F:$F,WEAP!$B:$B),
    IF($I1018="","",_xlfn.XLOOKUP($I1018,WEAP!$G:$G,WEAP!$B:$B,""))
)</f>
        <v>Crane Valley PH   1 \ OPS Crane Valley PH</v>
      </c>
      <c r="F1018" s="4" t="str">
        <f>IFERROR(
    _xlfn.XLOOKUP($H1018,WEAP!$F:$F,WEAP!$C:$C),
    IF($I1018="","",_xlfn.XLOOKUP($I1018,WEAP!$G:$G,WEAP!$C:$C,""))
)</f>
        <v>taf</v>
      </c>
      <c r="G1018" s="4" t="str">
        <f>IFERROR(
    _xlfn.XLOOKUP($H1018,WEAP!$F:$F,WEAP!$E:$E),
    IF($I1018="","",_xlfn.XLOOKUP($I1018,WEAP!$G:$G,WEAP!$E:$E,""))
)</f>
        <v>Streamflow (below node or reach listed)</v>
      </c>
      <c r="H1018" s="1" t="str">
        <f t="shared" si="30"/>
        <v>Crane Valley PH \ OPS Crane Valley PH</v>
      </c>
      <c r="I1018" s="1" t="str">
        <f t="shared" si="31"/>
        <v>1 \ OPS Crane Valley PH</v>
      </c>
    </row>
    <row r="1019" spans="1:9" x14ac:dyDescent="0.25">
      <c r="A1019" t="s">
        <v>7428</v>
      </c>
      <c r="B1019" t="s">
        <v>6653</v>
      </c>
      <c r="C1019" t="s">
        <v>5491</v>
      </c>
      <c r="D1019" s="4">
        <f>IFERROR(
    _xlfn.XLOOKUP($H1019,WEAP!$F:$F,WEAP!$A:$A),
    IF($I1019="","",_xlfn.XLOOKUP($I1019,WEAP!$G:$G,WEAP!$A:$A,""))
)</f>
        <v>22493</v>
      </c>
      <c r="E1019" s="4" t="str">
        <f>IFERROR(
    _xlfn.XLOOKUP($H1019,WEAP!$F:$F,WEAP!$B:$B),
    IF($I1019="","",_xlfn.XLOOKUP($I1019,WEAP!$G:$G,WEAP!$B:$B,""))
)</f>
        <v>Ward Tunnel to Huntington   3 \ Portal PH Inflow</v>
      </c>
      <c r="F1019" s="4" t="str">
        <f>IFERROR(
    _xlfn.XLOOKUP($H1019,WEAP!$F:$F,WEAP!$C:$C),
    IF($I1019="","",_xlfn.XLOOKUP($I1019,WEAP!$G:$G,WEAP!$C:$C,""))
)</f>
        <v>taf</v>
      </c>
      <c r="G1019" s="4" t="str">
        <f>IFERROR(
    _xlfn.XLOOKUP($H1019,WEAP!$F:$F,WEAP!$E:$E),
    IF($I1019="","",_xlfn.XLOOKUP($I1019,WEAP!$G:$G,WEAP!$E:$E,""))
)</f>
        <v>Streamflow (below node or reach listed)</v>
      </c>
      <c r="H1019" s="1" t="str">
        <f t="shared" si="30"/>
        <v>Ward Tunnel to Huntington \ Portal PH Inflow</v>
      </c>
      <c r="I1019" s="1" t="str">
        <f t="shared" si="31"/>
        <v>3 \ Portal PH Inflow</v>
      </c>
    </row>
    <row r="1020" spans="1:9" x14ac:dyDescent="0.25">
      <c r="A1020" t="s">
        <v>7429</v>
      </c>
      <c r="B1020" t="s">
        <v>6617</v>
      </c>
      <c r="C1020" t="s">
        <v>5491</v>
      </c>
      <c r="D1020" s="4">
        <f>IFERROR(
    _xlfn.XLOOKUP($H1020,WEAP!$F:$F,WEAP!$A:$A),
    IF($I1020="","",_xlfn.XLOOKUP($I1020,WEAP!$G:$G,WEAP!$A:$A,""))
)</f>
        <v>20400</v>
      </c>
      <c r="E1020" s="4" t="str">
        <f>IFERROR(
    _xlfn.XLOOKUP($H1020,WEAP!$F:$F,WEAP!$B:$B),
    IF($I1020="","",_xlfn.XLOOKUP($I1020,WEAP!$G:$G,WEAP!$B:$B,""))
)</f>
        <v>Pitman Creek Diversion   0 \ Headflow</v>
      </c>
      <c r="F1020" s="4" t="str">
        <f>IFERROR(
    _xlfn.XLOOKUP($H1020,WEAP!$F:$F,WEAP!$C:$C),
    IF($I1020="","",_xlfn.XLOOKUP($I1020,WEAP!$G:$G,WEAP!$C:$C,""))
)</f>
        <v>taf</v>
      </c>
      <c r="G1020" s="4" t="str">
        <f>IFERROR(
    _xlfn.XLOOKUP($H1020,WEAP!$F:$F,WEAP!$E:$E),
    IF($I1020="","",_xlfn.XLOOKUP($I1020,WEAP!$G:$G,WEAP!$E:$E,""))
)</f>
        <v>Streamflow (below node or reach listed)</v>
      </c>
      <c r="H1020" s="1" t="str">
        <f t="shared" si="30"/>
        <v>Pitman Creek Diversion \ Headflow</v>
      </c>
      <c r="I1020" s="1" t="str">
        <f t="shared" si="31"/>
        <v/>
      </c>
    </row>
    <row r="1021" spans="1:9" x14ac:dyDescent="0.25">
      <c r="A1021" t="s">
        <v>12955</v>
      </c>
      <c r="C1021" t="s">
        <v>5491</v>
      </c>
      <c r="D1021" s="4" t="str">
        <f>IFERROR(
    _xlfn.XLOOKUP($H1021,WEAP!$F:$F,WEAP!$A:$A),
    IF($I1021="","",_xlfn.XLOOKUP($I1021,WEAP!$G:$G,WEAP!$A:$A,""))
)</f>
        <v/>
      </c>
      <c r="E1021" s="4" t="str">
        <f>IFERROR(
    _xlfn.XLOOKUP($H1021,WEAP!$F:$F,WEAP!$B:$B),
    IF($I1021="","",_xlfn.XLOOKUP($I1021,WEAP!$G:$G,WEAP!$B:$B,""))
)</f>
        <v/>
      </c>
      <c r="F1021" s="4" t="str">
        <f>IFERROR(
    _xlfn.XLOOKUP($H1021,WEAP!$F:$F,WEAP!$C:$C),
    IF($I1021="","",_xlfn.XLOOKUP($I1021,WEAP!$G:$G,WEAP!$C:$C,""))
)</f>
        <v/>
      </c>
      <c r="G1021" s="4" t="str">
        <f>IFERROR(
    _xlfn.XLOOKUP($H1021,WEAP!$F:$F,WEAP!$E:$E),
    IF($I1021="","",_xlfn.XLOOKUP($I1021,WEAP!$G:$G,WEAP!$E:$E,""))
)</f>
        <v/>
      </c>
      <c r="H1021" s="1">
        <f t="shared" si="30"/>
        <v>0</v>
      </c>
      <c r="I1021" s="1" t="str">
        <f t="shared" si="31"/>
        <v/>
      </c>
    </row>
    <row r="1022" spans="1:9" x14ac:dyDescent="0.25">
      <c r="A1022" t="s">
        <v>7430</v>
      </c>
      <c r="B1022" t="s">
        <v>6613</v>
      </c>
      <c r="C1022" t="s">
        <v>5491</v>
      </c>
      <c r="D1022" s="4">
        <f>IFERROR(
    _xlfn.XLOOKUP($H1022,WEAP!$F:$F,WEAP!$A:$A),
    IF($I1022="","",_xlfn.XLOOKUP($I1022,WEAP!$G:$G,WEAP!$A:$A,""))
)</f>
        <v>22628</v>
      </c>
      <c r="E1022" s="4" t="str">
        <f>IFERROR(
    _xlfn.XLOOKUP($H1022,WEAP!$F:$F,WEAP!$B:$B),
    IF($I1022="","",_xlfn.XLOOKUP($I1022,WEAP!$G:$G,WEAP!$B:$B,""))
)</f>
        <v>Pitman Creek   3 \ I_PTM002 Inflow</v>
      </c>
      <c r="F1022" s="4" t="str">
        <f>IFERROR(
    _xlfn.XLOOKUP($H1022,WEAP!$F:$F,WEAP!$C:$C),
    IF($I1022="","",_xlfn.XLOOKUP($I1022,WEAP!$G:$G,WEAP!$C:$C,""))
)</f>
        <v>taf</v>
      </c>
      <c r="G1022" s="4" t="str">
        <f>IFERROR(
    _xlfn.XLOOKUP($H1022,WEAP!$F:$F,WEAP!$E:$E),
    IF($I1022="","",_xlfn.XLOOKUP($I1022,WEAP!$G:$G,WEAP!$E:$E,""))
)</f>
        <v>Streamflow (below node or reach listed)</v>
      </c>
      <c r="H1022" s="1" t="str">
        <f t="shared" si="30"/>
        <v>Pitman Creek \ I_PTM002 Inflow</v>
      </c>
      <c r="I1022" s="1" t="str">
        <f t="shared" si="31"/>
        <v>3 \ I_PTM002 Inflow</v>
      </c>
    </row>
    <row r="1023" spans="1:9" x14ac:dyDescent="0.25">
      <c r="A1023" t="s">
        <v>7431</v>
      </c>
      <c r="B1023" t="s">
        <v>6625</v>
      </c>
      <c r="C1023" t="s">
        <v>5491</v>
      </c>
      <c r="D1023" s="4">
        <f>IFERROR(
    _xlfn.XLOOKUP($H1023,WEAP!$F:$F,WEAP!$A:$A),
    IF($I1023="","",_xlfn.XLOOKUP($I1023,WEAP!$G:$G,WEAP!$A:$A,""))
)</f>
        <v>20799</v>
      </c>
      <c r="E1023" s="4" t="str">
        <f>IFERROR(
    _xlfn.XLOOKUP($H1023,WEAP!$F:$F,WEAP!$B:$B),
    IF($I1023="","",_xlfn.XLOOKUP($I1023,WEAP!$G:$G,WEAP!$B:$B,""))
)</f>
        <v>Soquel Diversion   0 \ Headflow</v>
      </c>
      <c r="F1023" s="4" t="str">
        <f>IFERROR(
    _xlfn.XLOOKUP($H1023,WEAP!$F:$F,WEAP!$C:$C),
    IF($I1023="","",_xlfn.XLOOKUP($I1023,WEAP!$G:$G,WEAP!$C:$C,""))
)</f>
        <v>taf</v>
      </c>
      <c r="G1023" s="4" t="str">
        <f>IFERROR(
    _xlfn.XLOOKUP($H1023,WEAP!$F:$F,WEAP!$E:$E),
    IF($I1023="","",_xlfn.XLOOKUP($I1023,WEAP!$G:$G,WEAP!$E:$E,""))
)</f>
        <v>Streamflow (below node or reach listed)</v>
      </c>
      <c r="H1023" s="1" t="str">
        <f t="shared" si="30"/>
        <v>Soquel Diversion \ Headflow</v>
      </c>
      <c r="I1023" s="1" t="str">
        <f t="shared" si="31"/>
        <v/>
      </c>
    </row>
    <row r="1024" spans="1:9" x14ac:dyDescent="0.25">
      <c r="A1024" t="s">
        <v>7432</v>
      </c>
      <c r="B1024" t="s">
        <v>6635</v>
      </c>
      <c r="C1024" t="s">
        <v>5491</v>
      </c>
      <c r="D1024" s="4">
        <f>IFERROR(
    _xlfn.XLOOKUP($H1024,WEAP!$F:$F,WEAP!$A:$A),
    IF($I1024="","",_xlfn.XLOOKUP($I1024,WEAP!$G:$G,WEAP!$A:$A,""))
)</f>
        <v>20539</v>
      </c>
      <c r="E1024" s="4" t="str">
        <f>IFERROR(
    _xlfn.XLOOKUP($H1024,WEAP!$F:$F,WEAP!$B:$B),
    IF($I1024="","",_xlfn.XLOOKUP($I1024,WEAP!$G:$G,WEAP!$B:$B,""))
)</f>
        <v>Upper San Joaquin  17 \ Hooper Cr River Inflow</v>
      </c>
      <c r="F1024" s="4" t="str">
        <f>IFERROR(
    _xlfn.XLOOKUP($H1024,WEAP!$F:$F,WEAP!$C:$C),
    IF($I1024="","",_xlfn.XLOOKUP($I1024,WEAP!$G:$G,WEAP!$C:$C,""))
)</f>
        <v>taf</v>
      </c>
      <c r="G1024" s="4" t="str">
        <f>IFERROR(
    _xlfn.XLOOKUP($H1024,WEAP!$F:$F,WEAP!$E:$E),
    IF($I1024="","",_xlfn.XLOOKUP($I1024,WEAP!$G:$G,WEAP!$E:$E,""))
)</f>
        <v>Streamflow (below node or reach listed)</v>
      </c>
      <c r="H1024" s="1" t="str">
        <f t="shared" si="30"/>
        <v>Upper San Joaquin \ Hooper Cr River Inflow</v>
      </c>
      <c r="I1024" s="1" t="str">
        <f t="shared" si="31"/>
        <v>17 \ Hooper Cr River Inflow</v>
      </c>
    </row>
    <row r="1025" spans="1:9" x14ac:dyDescent="0.25">
      <c r="A1025" t="s">
        <v>7433</v>
      </c>
      <c r="B1025" t="s">
        <v>6633</v>
      </c>
      <c r="C1025" t="s">
        <v>5491</v>
      </c>
      <c r="D1025" s="4">
        <f>IFERROR(
    _xlfn.XLOOKUP($H1025,WEAP!$F:$F,WEAP!$A:$A),
    IF($I1025="","",_xlfn.XLOOKUP($I1025,WEAP!$G:$G,WEAP!$A:$A,""))
)</f>
        <v>20566</v>
      </c>
      <c r="E1025" s="4" t="str">
        <f>IFERROR(
    _xlfn.XLOOKUP($H1025,WEAP!$F:$F,WEAP!$B:$B),
    IF($I1025="","",_xlfn.XLOOKUP($I1025,WEAP!$G:$G,WEAP!$B:$B,""))
)</f>
        <v>Upper San Joaquin  13 \ Tombstone Cr River Inflow</v>
      </c>
      <c r="F1025" s="4" t="str">
        <f>IFERROR(
    _xlfn.XLOOKUP($H1025,WEAP!$F:$F,WEAP!$C:$C),
    IF($I1025="","",_xlfn.XLOOKUP($I1025,WEAP!$G:$G,WEAP!$C:$C,""))
)</f>
        <v>taf</v>
      </c>
      <c r="G1025" s="4" t="str">
        <f>IFERROR(
    _xlfn.XLOOKUP($H1025,WEAP!$F:$F,WEAP!$E:$E),
    IF($I1025="","",_xlfn.XLOOKUP($I1025,WEAP!$G:$G,WEAP!$E:$E,""))
)</f>
        <v>Streamflow (below node or reach listed)</v>
      </c>
      <c r="H1025" s="1" t="str">
        <f t="shared" si="30"/>
        <v>Upper San Joaquin \ Tombstone Cr River Inflow</v>
      </c>
      <c r="I1025" s="1" t="str">
        <f t="shared" si="31"/>
        <v>13 \ Tombstone Cr River Inflow</v>
      </c>
    </row>
    <row r="1026" spans="1:9" x14ac:dyDescent="0.25">
      <c r="A1026" t="s">
        <v>7434</v>
      </c>
      <c r="B1026" t="s">
        <v>7435</v>
      </c>
      <c r="C1026" t="s">
        <v>5491</v>
      </c>
      <c r="D1026" s="4">
        <f>IFERROR(
    _xlfn.XLOOKUP($H1026,WEAP!$F:$F,WEAP!$A:$A),
    IF($I1026="","",_xlfn.XLOOKUP($I1026,WEAP!$G:$G,WEAP!$A:$A,""))
)</f>
        <v>22409</v>
      </c>
      <c r="E1026" s="4" t="str">
        <f>IFERROR(
    _xlfn.XLOOKUP($H1026,WEAP!$F:$F,WEAP!$B:$B),
    IF($I1026="","",_xlfn.XLOOKUP($I1026,WEAP!$G:$G,WEAP!$B:$B,""))
)</f>
        <v>Upper San Joaquin 103 \ Kerckhoff 1 PH Inflow</v>
      </c>
      <c r="F1026" s="4" t="str">
        <f>IFERROR(
    _xlfn.XLOOKUP($H1026,WEAP!$F:$F,WEAP!$C:$C),
    IF($I1026="","",_xlfn.XLOOKUP($I1026,WEAP!$G:$G,WEAP!$C:$C,""))
)</f>
        <v>taf</v>
      </c>
      <c r="G1026" s="4" t="str">
        <f>IFERROR(
    _xlfn.XLOOKUP($H1026,WEAP!$F:$F,WEAP!$E:$E),
    IF($I1026="","",_xlfn.XLOOKUP($I1026,WEAP!$G:$G,WEAP!$E:$E,""))
)</f>
        <v>Streamflow (below node or reach listed)</v>
      </c>
      <c r="H1026" s="1" t="str">
        <f t="shared" si="30"/>
        <v>Upper San Joaquin \ Kerckhoff 1 PH Inflow</v>
      </c>
      <c r="I1026" s="1" t="str">
        <f t="shared" si="31"/>
        <v>105 \ Kerckhoff 1 PH Inflow</v>
      </c>
    </row>
    <row r="1027" spans="1:9" x14ac:dyDescent="0.25">
      <c r="A1027" t="s">
        <v>7436</v>
      </c>
      <c r="B1027" t="s">
        <v>7437</v>
      </c>
      <c r="C1027" t="s">
        <v>5491</v>
      </c>
      <c r="D1027" s="4">
        <f>IFERROR(
    _xlfn.XLOOKUP($H1027,WEAP!$F:$F,WEAP!$A:$A),
    IF($I1027="","",_xlfn.XLOOKUP($I1027,WEAP!$G:$G,WEAP!$A:$A,""))
)</f>
        <v>22726</v>
      </c>
      <c r="E1027" s="4" t="str">
        <f>IFERROR(
    _xlfn.XLOOKUP($H1027,WEAP!$F:$F,WEAP!$B:$B),
    IF($I1027="","",_xlfn.XLOOKUP($I1027,WEAP!$G:$G,WEAP!$B:$B,""))
)</f>
        <v>Upper San Joaquin 101 \ REG P96 Blw Kerckhoff</v>
      </c>
      <c r="F1027" s="4" t="str">
        <f>IFERROR(
    _xlfn.XLOOKUP($H1027,WEAP!$F:$F,WEAP!$C:$C),
    IF($I1027="","",_xlfn.XLOOKUP($I1027,WEAP!$G:$G,WEAP!$C:$C,""))
)</f>
        <v>taf</v>
      </c>
      <c r="G1027" s="4" t="str">
        <f>IFERROR(
    _xlfn.XLOOKUP($H1027,WEAP!$F:$F,WEAP!$E:$E),
    IF($I1027="","",_xlfn.XLOOKUP($I1027,WEAP!$G:$G,WEAP!$E:$E,""))
)</f>
        <v>Streamflow (below node or reach listed)</v>
      </c>
      <c r="H1027" s="1" t="str">
        <f t="shared" ref="H1027:H1090" si="32">IFERROR(
    _xlfn.LET(
        _xlpm.txt,TRIM(B1027),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B1027
)</f>
        <v>Upper San Joaquin \ REG P96 Blw Kerckhoff</v>
      </c>
      <c r="I1027" s="1" t="str">
        <f t="shared" ref="I1027:I1090" si="33">IFERROR(
    _xlfn.LET(
        _xlpm.txt,B1027,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103 \ REG P96 Blw Kerckhoff</v>
      </c>
    </row>
    <row r="1028" spans="1:9" x14ac:dyDescent="0.25">
      <c r="A1028" t="s">
        <v>7438</v>
      </c>
      <c r="B1028" t="s">
        <v>7439</v>
      </c>
      <c r="C1028" t="s">
        <v>5491</v>
      </c>
      <c r="D1028" s="4">
        <f>IFERROR(
    _xlfn.XLOOKUP($H1028,WEAP!$F:$F,WEAP!$A:$A),
    IF($I1028="","",_xlfn.XLOOKUP($I1028,WEAP!$G:$G,WEAP!$A:$A,""))
)</f>
        <v>20141</v>
      </c>
      <c r="E1028" s="4" t="str">
        <f>IFERROR(
    _xlfn.XLOOKUP($H1028,WEAP!$F:$F,WEAP!$B:$B),
    IF($I1028="","",_xlfn.XLOOKUP($I1028,WEAP!$G:$G,WEAP!$B:$B,""))
)</f>
        <v>Upper San Joaquin  83 \ Redinger Lake</v>
      </c>
      <c r="F1028" s="4" t="str">
        <f>IFERROR(
    _xlfn.XLOOKUP($H1028,WEAP!$F:$F,WEAP!$C:$C),
    IF($I1028="","",_xlfn.XLOOKUP($I1028,WEAP!$G:$G,WEAP!$C:$C,""))
)</f>
        <v>taf</v>
      </c>
      <c r="G1028" s="4" t="str">
        <f>IFERROR(
    _xlfn.XLOOKUP($H1028,WEAP!$F:$F,WEAP!$E:$E),
    IF($I1028="","",_xlfn.XLOOKUP($I1028,WEAP!$G:$G,WEAP!$E:$E,""))
)</f>
        <v>Streamflow (below node or reach listed)</v>
      </c>
      <c r="H1028" s="1" t="str">
        <f t="shared" si="32"/>
        <v>Upper San Joaquin \ Redinger Lake</v>
      </c>
      <c r="I1028" s="1" t="str">
        <f t="shared" si="33"/>
        <v>85 \ Redinger Lake</v>
      </c>
    </row>
    <row r="1029" spans="1:9" x14ac:dyDescent="0.25">
      <c r="A1029" t="s">
        <v>7440</v>
      </c>
      <c r="B1029" t="s">
        <v>7441</v>
      </c>
      <c r="C1029" t="s">
        <v>5491</v>
      </c>
      <c r="D1029" s="4">
        <f>IFERROR(
    _xlfn.XLOOKUP($H1029,WEAP!$F:$F,WEAP!$A:$A),
    IF($I1029="","",_xlfn.XLOOKUP($I1029,WEAP!$G:$G,WEAP!$A:$A,""))
)</f>
        <v>20162</v>
      </c>
      <c r="E1029" s="4" t="str">
        <f>IFERROR(
    _xlfn.XLOOKUP($H1029,WEAP!$F:$F,WEAP!$B:$B),
    IF($I1029="","",_xlfn.XLOOKUP($I1029,WEAP!$G:$G,WEAP!$B:$B,""))
)</f>
        <v>Upper San Joaquin  69 \ Dam Six Reservoir</v>
      </c>
      <c r="F1029" s="4" t="str">
        <f>IFERROR(
    _xlfn.XLOOKUP($H1029,WEAP!$F:$F,WEAP!$C:$C),
    IF($I1029="","",_xlfn.XLOOKUP($I1029,WEAP!$G:$G,WEAP!$C:$C,""))
)</f>
        <v>taf</v>
      </c>
      <c r="G1029" s="4" t="str">
        <f>IFERROR(
    _xlfn.XLOOKUP($H1029,WEAP!$F:$F,WEAP!$E:$E),
    IF($I1029="","",_xlfn.XLOOKUP($I1029,WEAP!$G:$G,WEAP!$E:$E,""))
)</f>
        <v>Streamflow (below node or reach listed)</v>
      </c>
      <c r="H1029" s="1" t="str">
        <f t="shared" si="32"/>
        <v>Upper San Joaquin \ Dam Six Reservoir</v>
      </c>
      <c r="I1029" s="1" t="str">
        <f t="shared" si="33"/>
        <v>71 \ Dam Six Reservoir</v>
      </c>
    </row>
    <row r="1030" spans="1:9" x14ac:dyDescent="0.25">
      <c r="A1030" t="s">
        <v>12956</v>
      </c>
      <c r="C1030" t="s">
        <v>5491</v>
      </c>
      <c r="D1030" s="4" t="str">
        <f>IFERROR(
    _xlfn.XLOOKUP($H1030,WEAP!$F:$F,WEAP!$A:$A),
    IF($I1030="","",_xlfn.XLOOKUP($I1030,WEAP!$G:$G,WEAP!$A:$A,""))
)</f>
        <v/>
      </c>
      <c r="E1030" s="4" t="str">
        <f>IFERROR(
    _xlfn.XLOOKUP($H1030,WEAP!$F:$F,WEAP!$B:$B),
    IF($I1030="","",_xlfn.XLOOKUP($I1030,WEAP!$G:$G,WEAP!$B:$B,""))
)</f>
        <v/>
      </c>
      <c r="F1030" s="4" t="str">
        <f>IFERROR(
    _xlfn.XLOOKUP($H1030,WEAP!$F:$F,WEAP!$C:$C),
    IF($I1030="","",_xlfn.XLOOKUP($I1030,WEAP!$G:$G,WEAP!$C:$C,""))
)</f>
        <v/>
      </c>
      <c r="G1030" s="4" t="str">
        <f>IFERROR(
    _xlfn.XLOOKUP($H1030,WEAP!$F:$F,WEAP!$E:$E),
    IF($I1030="","",_xlfn.XLOOKUP($I1030,WEAP!$G:$G,WEAP!$E:$E,""))
)</f>
        <v/>
      </c>
      <c r="H1030" s="1">
        <f t="shared" si="32"/>
        <v>0</v>
      </c>
      <c r="I1030" s="1" t="str">
        <f t="shared" si="33"/>
        <v/>
      </c>
    </row>
    <row r="1031" spans="1:9" x14ac:dyDescent="0.25">
      <c r="A1031" t="s">
        <v>7442</v>
      </c>
      <c r="B1031" t="s">
        <v>7443</v>
      </c>
      <c r="C1031" t="s">
        <v>5491</v>
      </c>
      <c r="D1031" s="4">
        <f>IFERROR(
    _xlfn.XLOOKUP($H1031,WEAP!$F:$F,WEAP!$A:$A),
    IF($I1031="","",_xlfn.XLOOKUP($I1031,WEAP!$G:$G,WEAP!$A:$A,""))
)</f>
        <v>22778</v>
      </c>
      <c r="E1031" s="4" t="str">
        <f>IFERROR(
    _xlfn.XLOOKUP($H1031,WEAP!$F:$F,WEAP!$B:$B),
    IF($I1031="","",_xlfn.XLOOKUP($I1031,WEAP!$G:$G,WEAP!$B:$B,""))
)</f>
        <v>Upper San Joaquin  55 \ REG Big Creek ALP Mammoth to Dam 6</v>
      </c>
      <c r="F1031" s="4" t="str">
        <f>IFERROR(
    _xlfn.XLOOKUP($H1031,WEAP!$F:$F,WEAP!$C:$C),
    IF($I1031="","",_xlfn.XLOOKUP($I1031,WEAP!$G:$G,WEAP!$C:$C,""))
)</f>
        <v>taf</v>
      </c>
      <c r="G1031" s="4" t="str">
        <f>IFERROR(
    _xlfn.XLOOKUP($H1031,WEAP!$F:$F,WEAP!$E:$E),
    IF($I1031="","",_xlfn.XLOOKUP($I1031,WEAP!$G:$G,WEAP!$E:$E,""))
)</f>
        <v>Streamflow (below node or reach listed)</v>
      </c>
      <c r="H1031" s="1" t="str">
        <f t="shared" si="32"/>
        <v>Upper San Joaquin \ REG Big Creek ALP Mammoth to Dam 6</v>
      </c>
      <c r="I1031" s="1" t="str">
        <f t="shared" si="33"/>
        <v>57 \ REG Big Creek ALP Mammoth to Dam 6</v>
      </c>
    </row>
    <row r="1032" spans="1:9" x14ac:dyDescent="0.25">
      <c r="A1032" t="s">
        <v>7444</v>
      </c>
      <c r="B1032" t="s">
        <v>6552</v>
      </c>
      <c r="C1032" t="s">
        <v>5491</v>
      </c>
      <c r="D1032" s="4">
        <f>IFERROR(
    _xlfn.XLOOKUP($H1032,WEAP!$F:$F,WEAP!$A:$A),
    IF($I1032="","",_xlfn.XLOOKUP($I1032,WEAP!$G:$G,WEAP!$A:$A,""))
)</f>
        <v>22740</v>
      </c>
      <c r="E1032" s="4" t="str">
        <f>IFERROR(
    _xlfn.XLOOKUP($H1032,WEAP!$F:$F,WEAP!$B:$B),
    IF($I1032="","",_xlfn.XLOOKUP($I1032,WEAP!$G:$G,WEAP!$B:$B,""))
)</f>
        <v>AH Wishon PH   1 \ OPS Wishon PH</v>
      </c>
      <c r="F1032" s="4" t="str">
        <f>IFERROR(
    _xlfn.XLOOKUP($H1032,WEAP!$F:$F,WEAP!$C:$C),
    IF($I1032="","",_xlfn.XLOOKUP($I1032,WEAP!$G:$G,WEAP!$C:$C,""))
)</f>
        <v>taf</v>
      </c>
      <c r="G1032" s="4" t="str">
        <f>IFERROR(
    _xlfn.XLOOKUP($H1032,WEAP!$F:$F,WEAP!$E:$E),
    IF($I1032="","",_xlfn.XLOOKUP($I1032,WEAP!$G:$G,WEAP!$E:$E,""))
)</f>
        <v>Streamflow (below node or reach listed)</v>
      </c>
      <c r="H1032" s="1" t="str">
        <f t="shared" si="32"/>
        <v>AH Wishon PH \ OPS Wishon PH</v>
      </c>
      <c r="I1032" s="1" t="str">
        <f t="shared" si="33"/>
        <v>1 \ OPS Wishon PH</v>
      </c>
    </row>
    <row r="1033" spans="1:9" x14ac:dyDescent="0.25">
      <c r="A1033" t="s">
        <v>7445</v>
      </c>
      <c r="B1033" t="s">
        <v>6627</v>
      </c>
      <c r="C1033" t="s">
        <v>5491</v>
      </c>
      <c r="D1033" s="4">
        <f>IFERROR(
    _xlfn.XLOOKUP($H1033,WEAP!$F:$F,WEAP!$A:$A),
    IF($I1033="","",_xlfn.XLOOKUP($I1033,WEAP!$G:$G,WEAP!$A:$A,""))
)</f>
        <v>19945</v>
      </c>
      <c r="E1033" s="4" t="str">
        <f>IFERROR(
    _xlfn.XLOOKUP($H1033,WEAP!$F:$F,WEAP!$B:$B),
    IF($I1033="","",_xlfn.XLOOKUP($I1033,WEAP!$G:$G,WEAP!$B:$B,""))
)</f>
        <v>Stevenson Creek   9 \ Shaver Lake</v>
      </c>
      <c r="F1033" s="4" t="str">
        <f>IFERROR(
    _xlfn.XLOOKUP($H1033,WEAP!$F:$F,WEAP!$C:$C),
    IF($I1033="","",_xlfn.XLOOKUP($I1033,WEAP!$G:$G,WEAP!$C:$C,""))
)</f>
        <v>taf</v>
      </c>
      <c r="G1033" s="4" t="str">
        <f>IFERROR(
    _xlfn.XLOOKUP($H1033,WEAP!$F:$F,WEAP!$E:$E),
    IF($I1033="","",_xlfn.XLOOKUP($I1033,WEAP!$G:$G,WEAP!$E:$E,""))
)</f>
        <v>Streamflow (below node or reach listed)</v>
      </c>
      <c r="H1033" s="1" t="str">
        <f t="shared" si="32"/>
        <v>Stevenson Creek \ Shaver Lake</v>
      </c>
      <c r="I1033" s="1" t="str">
        <f t="shared" si="33"/>
        <v>9 \ Shaver Lake</v>
      </c>
    </row>
    <row r="1034" spans="1:9" x14ac:dyDescent="0.25">
      <c r="A1034" t="s">
        <v>7446</v>
      </c>
      <c r="B1034" t="s">
        <v>6630</v>
      </c>
      <c r="C1034" t="s">
        <v>5491</v>
      </c>
      <c r="D1034" s="4">
        <f>IFERROR(
    _xlfn.XLOOKUP($H1034,WEAP!$F:$F,WEAP!$A:$A),
    IF($I1034="","",_xlfn.XLOOKUP($I1034,WEAP!$G:$G,WEAP!$A:$A,""))
)</f>
        <v>19947</v>
      </c>
      <c r="E1034" s="4" t="str">
        <f>IFERROR(
    _xlfn.XLOOKUP($H1034,WEAP!$F:$F,WEAP!$B:$B),
    IF($I1034="","",_xlfn.XLOOKUP($I1034,WEAP!$G:$G,WEAP!$B:$B,""))
)</f>
        <v>Upper San Joaquin  11 \ Florence Lake</v>
      </c>
      <c r="F1034" s="4" t="str">
        <f>IFERROR(
    _xlfn.XLOOKUP($H1034,WEAP!$F:$F,WEAP!$C:$C),
    IF($I1034="","",_xlfn.XLOOKUP($I1034,WEAP!$G:$G,WEAP!$C:$C,""))
)</f>
        <v>taf</v>
      </c>
      <c r="G1034" s="4" t="str">
        <f>IFERROR(
    _xlfn.XLOOKUP($H1034,WEAP!$F:$F,WEAP!$E:$E),
    IF($I1034="","",_xlfn.XLOOKUP($I1034,WEAP!$G:$G,WEAP!$E:$E,""))
)</f>
        <v>Streamflow (below node or reach listed)</v>
      </c>
      <c r="H1034" s="1" t="str">
        <f t="shared" si="32"/>
        <v>Upper San Joaquin \ Florence Lake</v>
      </c>
      <c r="I1034" s="1" t="str">
        <f t="shared" si="33"/>
        <v>11 \ Florence Lake</v>
      </c>
    </row>
    <row r="1035" spans="1:9" x14ac:dyDescent="0.25">
      <c r="A1035" t="s">
        <v>7447</v>
      </c>
      <c r="B1035" t="s">
        <v>6650</v>
      </c>
      <c r="C1035" t="s">
        <v>5491</v>
      </c>
      <c r="D1035" s="4">
        <f>IFERROR(
    _xlfn.XLOOKUP($H1035,WEAP!$F:$F,WEAP!$A:$A),
    IF($I1035="","",_xlfn.XLOOKUP($I1035,WEAP!$G:$G,WEAP!$A:$A,""))
)</f>
        <v>22503</v>
      </c>
      <c r="E1035" s="4" t="str">
        <f>IFERROR(
    _xlfn.XLOOKUP($H1035,WEAP!$F:$F,WEAP!$B:$B),
    IF($I1035="","",_xlfn.XLOOKUP($I1035,WEAP!$G:$G,WEAP!$B:$B,""))
)</f>
        <v>Ward Tunnel   1 \ Chinquapin Creek Diversion Inflow</v>
      </c>
      <c r="F1035" s="4" t="str">
        <f>IFERROR(
    _xlfn.XLOOKUP($H1035,WEAP!$F:$F,WEAP!$C:$C),
    IF($I1035="","",_xlfn.XLOOKUP($I1035,WEAP!$G:$G,WEAP!$C:$C,""))
)</f>
        <v>taf</v>
      </c>
      <c r="G1035" s="4" t="str">
        <f>IFERROR(
    _xlfn.XLOOKUP($H1035,WEAP!$F:$F,WEAP!$E:$E),
    IF($I1035="","",_xlfn.XLOOKUP($I1035,WEAP!$G:$G,WEAP!$E:$E,""))
)</f>
        <v>Streamflow (below node or reach listed)</v>
      </c>
      <c r="H1035" s="1" t="str">
        <f t="shared" si="32"/>
        <v>Ward Tunnel \ Chinquapin Creek Diversion Inflow</v>
      </c>
      <c r="I1035" s="1" t="str">
        <f t="shared" si="33"/>
        <v>1 \ Chinquapin Creek Diversion Inflow</v>
      </c>
    </row>
    <row r="1036" spans="1:9" x14ac:dyDescent="0.25">
      <c r="A1036" t="s">
        <v>7448</v>
      </c>
      <c r="B1036" t="s">
        <v>6655</v>
      </c>
      <c r="C1036" t="s">
        <v>5491</v>
      </c>
      <c r="D1036" s="4">
        <f>IFERROR(
    _xlfn.XLOOKUP($H1036,WEAP!$F:$F,WEAP!$A:$A),
    IF($I1036="","",_xlfn.XLOOKUP($I1036,WEAP!$G:$G,WEAP!$A:$A,""))
)</f>
        <v>20194</v>
      </c>
      <c r="E1036" s="4" t="str">
        <f>IFERROR(
    _xlfn.XLOOKUP($H1036,WEAP!$F:$F,WEAP!$B:$B),
    IF($I1036="","",_xlfn.XLOOKUP($I1036,WEAP!$G:$G,WEAP!$B:$B,""))
)</f>
        <v>Warm Creek River   5 \ Warm Creek Diversion Outflow</v>
      </c>
      <c r="F1036" s="4" t="str">
        <f>IFERROR(
    _xlfn.XLOOKUP($H1036,WEAP!$F:$F,WEAP!$C:$C),
    IF($I1036="","",_xlfn.XLOOKUP($I1036,WEAP!$G:$G,WEAP!$C:$C,""))
)</f>
        <v>taf</v>
      </c>
      <c r="G1036" s="4" t="str">
        <f>IFERROR(
    _xlfn.XLOOKUP($H1036,WEAP!$F:$F,WEAP!$E:$E),
    IF($I1036="","",_xlfn.XLOOKUP($I1036,WEAP!$G:$G,WEAP!$E:$E,""))
)</f>
        <v>Streamflow (below node or reach listed)</v>
      </c>
      <c r="H1036" s="1" t="str">
        <f t="shared" si="32"/>
        <v>Warm Creek River \ Warm Creek Diversion Outflow</v>
      </c>
      <c r="I1036" s="1" t="str">
        <f t="shared" si="33"/>
        <v>5 \ Warm Creek Diversion Outflow</v>
      </c>
    </row>
    <row r="1037" spans="1:9" x14ac:dyDescent="0.25">
      <c r="A1037" t="s">
        <v>7449</v>
      </c>
      <c r="B1037" t="s">
        <v>6663</v>
      </c>
      <c r="C1037" t="s">
        <v>5491</v>
      </c>
      <c r="D1037" s="4">
        <f>IFERROR(
    _xlfn.XLOOKUP($H1037,WEAP!$F:$F,WEAP!$A:$A),
    IF($I1037="","",_xlfn.XLOOKUP($I1037,WEAP!$G:$G,WEAP!$A:$A,""))
)</f>
        <v>22648</v>
      </c>
      <c r="E1037" s="4" t="str">
        <f>IFERROR(
    _xlfn.XLOOKUP($H1037,WEAP!$F:$F,WEAP!$B:$B),
    IF($I1037="","",_xlfn.XLOOKUP($I1037,WEAP!$G:$G,WEAP!$B:$B,""))
)</f>
        <v>Willow Cr  43 \ I_WWC001 Inflow</v>
      </c>
      <c r="F1037" s="4" t="str">
        <f>IFERROR(
    _xlfn.XLOOKUP($H1037,WEAP!$F:$F,WEAP!$C:$C),
    IF($I1037="","",_xlfn.XLOOKUP($I1037,WEAP!$G:$G,WEAP!$C:$C,""))
)</f>
        <v>taf</v>
      </c>
      <c r="G1037" s="4" t="str">
        <f>IFERROR(
    _xlfn.XLOOKUP($H1037,WEAP!$F:$F,WEAP!$E:$E),
    IF($I1037="","",_xlfn.XLOOKUP($I1037,WEAP!$G:$G,WEAP!$E:$E,""))
)</f>
        <v>Streamflow (below node or reach listed)</v>
      </c>
      <c r="H1037" s="1" t="str">
        <f t="shared" si="32"/>
        <v>Willow Cr \ I_WWC001 Inflow</v>
      </c>
      <c r="I1037" s="1" t="str">
        <f t="shared" si="33"/>
        <v>43 \ I_WWC001 Inflow</v>
      </c>
    </row>
    <row r="1038" spans="1:9" x14ac:dyDescent="0.25">
      <c r="A1038" t="s">
        <v>7450</v>
      </c>
      <c r="B1038" t="s">
        <v>5494</v>
      </c>
      <c r="C1038" t="s">
        <v>5491</v>
      </c>
      <c r="D1038" s="4">
        <f>IFERROR(
    _xlfn.XLOOKUP($H1038,WEAP!$F:$F,WEAP!$A:$A),
    IF($I1038="","",_xlfn.XLOOKUP($I1038,WEAP!$G:$G,WEAP!$A:$A,""))
)</f>
        <v>20900</v>
      </c>
      <c r="E1038" s="4" t="str">
        <f>IFERROR(
    _xlfn.XLOOKUP($H1038,WEAP!$F:$F,WEAP!$B:$B),
    IF($I1038="","",_xlfn.XLOOKUP($I1038,WEAP!$G:$G,WEAP!$B:$B,""))
)</f>
        <v>Browns Creek Canal   0 \ Headflow</v>
      </c>
      <c r="F1038" s="4" t="str">
        <f>IFERROR(
    _xlfn.XLOOKUP($H1038,WEAP!$F:$F,WEAP!$C:$C),
    IF($I1038="","",_xlfn.XLOOKUP($I1038,WEAP!$G:$G,WEAP!$C:$C,""))
)</f>
        <v>taf</v>
      </c>
      <c r="G1038" s="4" t="str">
        <f>IFERROR(
    _xlfn.XLOOKUP($H1038,WEAP!$F:$F,WEAP!$E:$E),
    IF($I1038="","",_xlfn.XLOOKUP($I1038,WEAP!$G:$G,WEAP!$E:$E,""))
)</f>
        <v>Streamflow (below node or reach listed)</v>
      </c>
      <c r="H1038" s="1" t="str">
        <f t="shared" si="32"/>
        <v>Browns Creek Canal \ Headflow</v>
      </c>
      <c r="I1038" s="1" t="str">
        <f t="shared" si="33"/>
        <v/>
      </c>
    </row>
    <row r="1039" spans="1:9" x14ac:dyDescent="0.25">
      <c r="A1039" t="s">
        <v>7425</v>
      </c>
      <c r="B1039" t="s">
        <v>6657</v>
      </c>
      <c r="C1039" t="s">
        <v>5491</v>
      </c>
      <c r="D1039" s="4">
        <f>IFERROR(
    _xlfn.XLOOKUP($H1039,WEAP!$F:$F,WEAP!$A:$A),
    IF($I1039="","",_xlfn.XLOOKUP($I1039,WEAP!$G:$G,WEAP!$A:$A,""))
)</f>
        <v>20807</v>
      </c>
      <c r="E1039" s="4" t="str">
        <f>IFERROR(
    _xlfn.XLOOKUP($H1039,WEAP!$F:$F,WEAP!$B:$B),
    IF($I1039="","",_xlfn.XLOOKUP($I1039,WEAP!$G:$G,WEAP!$B:$B,""))
)</f>
        <v>Willow Cr   7 \ NF Willow Bl Soquel Div Runoff</v>
      </c>
      <c r="F1039" s="4" t="str">
        <f>IFERROR(
    _xlfn.XLOOKUP($H1039,WEAP!$F:$F,WEAP!$C:$C),
    IF($I1039="","",_xlfn.XLOOKUP($I1039,WEAP!$G:$G,WEAP!$C:$C,""))
)</f>
        <v>taf</v>
      </c>
      <c r="G1039" s="4" t="str">
        <f>IFERROR(
    _xlfn.XLOOKUP($H1039,WEAP!$F:$F,WEAP!$E:$E),
    IF($I1039="","",_xlfn.XLOOKUP($I1039,WEAP!$G:$G,WEAP!$E:$E,""))
)</f>
        <v>Streamflow (below node or reach listed)</v>
      </c>
      <c r="H1039" s="1" t="str">
        <f t="shared" si="32"/>
        <v>Willow Cr \ NF Willow Bl Soquel Div Runoff</v>
      </c>
      <c r="I1039" s="1" t="str">
        <f t="shared" si="33"/>
        <v>7 \ NF Willow Bl Soquel Div Runoff</v>
      </c>
    </row>
    <row r="1040" spans="1:9" x14ac:dyDescent="0.25">
      <c r="A1040" t="s">
        <v>7451</v>
      </c>
      <c r="B1040" t="s">
        <v>6156</v>
      </c>
      <c r="C1040" t="s">
        <v>5491</v>
      </c>
      <c r="D1040" s="4">
        <f>IFERROR(
    _xlfn.XLOOKUP($H1040,WEAP!$F:$F,WEAP!$A:$A),
    IF($I1040="","",_xlfn.XLOOKUP($I1040,WEAP!$G:$G,WEAP!$A:$A,""))
)</f>
        <v>22718</v>
      </c>
      <c r="E1040" s="4" t="str">
        <f>IFERROR(
    _xlfn.XLOOKUP($H1040,WEAP!$F:$F,WEAP!$B:$B),
    IF($I1040="","",_xlfn.XLOOKUP($I1040,WEAP!$G:$G,WEAP!$B:$B,""))
)</f>
        <v>Willow Cr  17 \ REG P1354 Blw Bass Lake</v>
      </c>
      <c r="F1040" s="4" t="str">
        <f>IFERROR(
    _xlfn.XLOOKUP($H1040,WEAP!$F:$F,WEAP!$C:$C),
    IF($I1040="","",_xlfn.XLOOKUP($I1040,WEAP!$G:$G,WEAP!$C:$C,""))
)</f>
        <v>taf</v>
      </c>
      <c r="G1040" s="4" t="str">
        <f>IFERROR(
    _xlfn.XLOOKUP($H1040,WEAP!$F:$F,WEAP!$E:$E),
    IF($I1040="","",_xlfn.XLOOKUP($I1040,WEAP!$G:$G,WEAP!$E:$E,""))
)</f>
        <v>Streamflow (below node or reach listed)</v>
      </c>
      <c r="H1040" s="1" t="str">
        <f t="shared" si="32"/>
        <v>Willow Cr \ REG P1354 Blw Bass Lake</v>
      </c>
      <c r="I1040" s="1" t="str">
        <f t="shared" si="33"/>
        <v>17 \ REG P1354 Blw Bass Lake</v>
      </c>
    </row>
    <row r="1041" spans="1:9" x14ac:dyDescent="0.25">
      <c r="A1041" t="s">
        <v>7452</v>
      </c>
      <c r="B1041" t="s">
        <v>6660</v>
      </c>
      <c r="C1041" t="s">
        <v>5491</v>
      </c>
      <c r="D1041" s="4">
        <f>IFERROR(
    _xlfn.XLOOKUP($H1041,WEAP!$F:$F,WEAP!$A:$A),
    IF($I1041="","",_xlfn.XLOOKUP($I1041,WEAP!$G:$G,WEAP!$A:$A,""))
)</f>
        <v>20826</v>
      </c>
      <c r="E1041" s="4" t="str">
        <f>IFERROR(
    _xlfn.XLOOKUP($H1041,WEAP!$F:$F,WEAP!$B:$B),
    IF($I1041="","",_xlfn.XLOOKUP($I1041,WEAP!$G:$G,WEAP!$B:$B,""))
)</f>
        <v>Willow Cr  27 \ Manzanita Lake</v>
      </c>
      <c r="F1041" s="4" t="str">
        <f>IFERROR(
    _xlfn.XLOOKUP($H1041,WEAP!$F:$F,WEAP!$C:$C),
    IF($I1041="","",_xlfn.XLOOKUP($I1041,WEAP!$G:$G,WEAP!$C:$C,""))
)</f>
        <v>taf</v>
      </c>
      <c r="G1041" s="4" t="str">
        <f>IFERROR(
    _xlfn.XLOOKUP($H1041,WEAP!$F:$F,WEAP!$E:$E),
    IF($I1041="","",_xlfn.XLOOKUP($I1041,WEAP!$G:$G,WEAP!$E:$E,""))
)</f>
        <v>Streamflow (below node or reach listed)</v>
      </c>
      <c r="H1041" s="1" t="str">
        <f t="shared" si="32"/>
        <v>Willow Cr \ Manzanita Lake</v>
      </c>
      <c r="I1041" s="1" t="str">
        <f t="shared" si="33"/>
        <v>27 \ Manzanita Lake</v>
      </c>
    </row>
    <row r="1042" spans="1:9" x14ac:dyDescent="0.25">
      <c r="A1042" t="s">
        <v>7453</v>
      </c>
      <c r="B1042" t="s">
        <v>6158</v>
      </c>
      <c r="C1042" t="s">
        <v>5491</v>
      </c>
      <c r="D1042" s="4">
        <f>IFERROR(
    _xlfn.XLOOKUP($H1042,WEAP!$F:$F,WEAP!$A:$A),
    IF($I1042="","",_xlfn.XLOOKUP($I1042,WEAP!$G:$G,WEAP!$A:$A,""))
)</f>
        <v>22722</v>
      </c>
      <c r="E1042" s="4" t="str">
        <f>IFERROR(
    _xlfn.XLOOKUP($H1042,WEAP!$F:$F,WEAP!$B:$B),
    IF($I1042="","",_xlfn.XLOOKUP($I1042,WEAP!$G:$G,WEAP!$B:$B,""))
)</f>
        <v>Willow Cr  39 \ REG P1354 Rex Ranch</v>
      </c>
      <c r="F1042" s="4" t="str">
        <f>IFERROR(
    _xlfn.XLOOKUP($H1042,WEAP!$F:$F,WEAP!$C:$C),
    IF($I1042="","",_xlfn.XLOOKUP($I1042,WEAP!$G:$G,WEAP!$C:$C,""))
)</f>
        <v>taf</v>
      </c>
      <c r="G1042" s="4" t="str">
        <f>IFERROR(
    _xlfn.XLOOKUP($H1042,WEAP!$F:$F,WEAP!$E:$E),
    IF($I1042="","",_xlfn.XLOOKUP($I1042,WEAP!$G:$G,WEAP!$E:$E,""))
)</f>
        <v>Streamflow (below node or reach listed)</v>
      </c>
      <c r="H1042" s="1" t="str">
        <f t="shared" si="32"/>
        <v>Willow Cr \ REG P1354 Rex Ranch</v>
      </c>
      <c r="I1042" s="1" t="str">
        <f t="shared" si="33"/>
        <v>39 \ REG P1354 Rex Ranch</v>
      </c>
    </row>
    <row r="1043" spans="1:9" x14ac:dyDescent="0.25">
      <c r="A1043" t="s">
        <v>7454</v>
      </c>
      <c r="B1043" t="s">
        <v>6637</v>
      </c>
      <c r="C1043" t="s">
        <v>5491</v>
      </c>
      <c r="D1043" s="4">
        <f>IFERROR(
    _xlfn.XLOOKUP($H1043,WEAP!$F:$F,WEAP!$A:$A),
    IF($I1043="","",_xlfn.XLOOKUP($I1043,WEAP!$G:$G,WEAP!$A:$A,""))
)</f>
        <v>19792</v>
      </c>
      <c r="E1043" s="4" t="str">
        <f>IFERROR(
    _xlfn.XLOOKUP($H1043,WEAP!$F:$F,WEAP!$B:$B),
    IF($I1043="","",_xlfn.XLOOKUP($I1043,WEAP!$G:$G,WEAP!$B:$B,""))
)</f>
        <v>Upper San Joaquin  39 \ SSJ008 Runoff</v>
      </c>
      <c r="F1043" s="4" t="str">
        <f>IFERROR(
    _xlfn.XLOOKUP($H1043,WEAP!$F:$F,WEAP!$C:$C),
    IF($I1043="","",_xlfn.XLOOKUP($I1043,WEAP!$G:$G,WEAP!$C:$C,""))
)</f>
        <v>taf</v>
      </c>
      <c r="G1043" s="4" t="str">
        <f>IFERROR(
    _xlfn.XLOOKUP($H1043,WEAP!$F:$F,WEAP!$E:$E),
    IF($I1043="","",_xlfn.XLOOKUP($I1043,WEAP!$G:$G,WEAP!$E:$E,""))
)</f>
        <v>Streamflow (below node or reach listed)</v>
      </c>
      <c r="H1043" s="1" t="str">
        <f t="shared" si="32"/>
        <v>Upper San Joaquin \ SSJ008 Runoff</v>
      </c>
      <c r="I1043" s="1" t="str">
        <f t="shared" si="33"/>
        <v>39 \ SSJ008 Runoff</v>
      </c>
    </row>
    <row r="1044" spans="1:9" x14ac:dyDescent="0.25">
      <c r="B1044" t="s">
        <v>6629</v>
      </c>
      <c r="C1044" t="s">
        <v>5491</v>
      </c>
      <c r="D1044" s="4">
        <f>IFERROR(
    _xlfn.XLOOKUP($H1044,WEAP!$F:$F,WEAP!$A:$A),
    IF($I1044="","",_xlfn.XLOOKUP($I1044,WEAP!$G:$G,WEAP!$A:$A,""))
)</f>
        <v>22480</v>
      </c>
      <c r="E1044" s="4" t="str">
        <f>IFERROR(
    _xlfn.XLOOKUP($H1044,WEAP!$F:$F,WEAP!$B:$B),
    IF($I1044="","",_xlfn.XLOOKUP($I1044,WEAP!$G:$G,WEAP!$B:$B,""))
)</f>
        <v>Tunnel 7 outlet   0 \ Headflow</v>
      </c>
      <c r="F1044" s="4" t="str">
        <f>IFERROR(
    _xlfn.XLOOKUP($H1044,WEAP!$F:$F,WEAP!$C:$C),
    IF($I1044="","",_xlfn.XLOOKUP($I1044,WEAP!$G:$G,WEAP!$C:$C,""))
)</f>
        <v>taf</v>
      </c>
      <c r="G1044" s="4" t="str">
        <f>IFERROR(
    _xlfn.XLOOKUP($H1044,WEAP!$F:$F,WEAP!$E:$E),
    IF($I1044="","",_xlfn.XLOOKUP($I1044,WEAP!$G:$G,WEAP!$E:$E,""))
)</f>
        <v>Streamflow (below node or reach listed)</v>
      </c>
      <c r="H1044" s="1" t="str">
        <f t="shared" si="32"/>
        <v>Tunnel 7 outlet \ Headflow</v>
      </c>
      <c r="I1044" s="1" t="str">
        <f t="shared" si="33"/>
        <v/>
      </c>
    </row>
    <row r="1045" spans="1:9" x14ac:dyDescent="0.25">
      <c r="B1045" t="s">
        <v>6619</v>
      </c>
      <c r="C1045" t="s">
        <v>5491</v>
      </c>
      <c r="D1045" s="4">
        <f>IFERROR(
    _xlfn.XLOOKUP($H1045,WEAP!$F:$F,WEAP!$A:$A),
    IF($I1045="","",_xlfn.XLOOKUP($I1045,WEAP!$G:$G,WEAP!$A:$A,""))
)</f>
        <v>22736</v>
      </c>
      <c r="E1045" s="4" t="str">
        <f>IFERROR(
    _xlfn.XLOOKUP($H1045,WEAP!$F:$F,WEAP!$B:$B),
    IF($I1045="","",_xlfn.XLOOKUP($I1045,WEAP!$G:$G,WEAP!$B:$B,""))
)</f>
        <v>SJ No. 1A PH   1 \ OPS SJ 1A PH</v>
      </c>
      <c r="F1045" s="4" t="str">
        <f>IFERROR(
    _xlfn.XLOOKUP($H1045,WEAP!$F:$F,WEAP!$C:$C),
    IF($I1045="","",_xlfn.XLOOKUP($I1045,WEAP!$G:$G,WEAP!$C:$C,""))
)</f>
        <v>taf</v>
      </c>
      <c r="G1045" s="4" t="str">
        <f>IFERROR(
    _xlfn.XLOOKUP($H1045,WEAP!$F:$F,WEAP!$E:$E),
    IF($I1045="","",_xlfn.XLOOKUP($I1045,WEAP!$G:$G,WEAP!$E:$E,""))
)</f>
        <v>Streamflow (below node or reach listed)</v>
      </c>
      <c r="H1045" s="1" t="str">
        <f t="shared" si="32"/>
        <v>SJ No. 1A PH \ OPS SJ 1A PH</v>
      </c>
      <c r="I1045" s="1" t="str">
        <f t="shared" si="33"/>
        <v>1 \ OPS SJ 1A PH</v>
      </c>
    </row>
    <row r="1046" spans="1:9" x14ac:dyDescent="0.25">
      <c r="B1046" t="s">
        <v>6621</v>
      </c>
      <c r="C1046" t="s">
        <v>5491</v>
      </c>
      <c r="D1046" s="4">
        <f>IFERROR(
    _xlfn.XLOOKUP($H1046,WEAP!$F:$F,WEAP!$A:$A),
    IF($I1046="","",_xlfn.XLOOKUP($I1046,WEAP!$G:$G,WEAP!$A:$A,""))
)</f>
        <v>22734</v>
      </c>
      <c r="E1046" s="4" t="str">
        <f>IFERROR(
    _xlfn.XLOOKUP($H1046,WEAP!$F:$F,WEAP!$B:$B),
    IF($I1046="","",_xlfn.XLOOKUP($I1046,WEAP!$G:$G,WEAP!$B:$B,""))
)</f>
        <v>SJ No. 2 PH   1 \ OPS SJ 2 PH</v>
      </c>
      <c r="F1046" s="4" t="str">
        <f>IFERROR(
    _xlfn.XLOOKUP($H1046,WEAP!$F:$F,WEAP!$C:$C),
    IF($I1046="","",_xlfn.XLOOKUP($I1046,WEAP!$G:$G,WEAP!$C:$C,""))
)</f>
        <v>taf</v>
      </c>
      <c r="G1046" s="4" t="str">
        <f>IFERROR(
    _xlfn.XLOOKUP($H1046,WEAP!$F:$F,WEAP!$E:$E),
    IF($I1046="","",_xlfn.XLOOKUP($I1046,WEAP!$G:$G,WEAP!$E:$E,""))
)</f>
        <v>Streamflow (below node or reach listed)</v>
      </c>
      <c r="H1046" s="1" t="str">
        <f t="shared" si="32"/>
        <v>SJ No. 2 PH \ OPS SJ 2 PH</v>
      </c>
      <c r="I1046" s="1" t="str">
        <f t="shared" si="33"/>
        <v>1 \ OPS SJ 2 PH</v>
      </c>
    </row>
    <row r="1047" spans="1:9" x14ac:dyDescent="0.25">
      <c r="B1047" t="s">
        <v>6623</v>
      </c>
      <c r="C1047" t="s">
        <v>5491</v>
      </c>
      <c r="D1047" s="4">
        <f>IFERROR(
    _xlfn.XLOOKUP($H1047,WEAP!$F:$F,WEAP!$A:$A),
    IF($I1047="","",_xlfn.XLOOKUP($I1047,WEAP!$G:$G,WEAP!$A:$A,""))
)</f>
        <v>22738</v>
      </c>
      <c r="E1047" s="4" t="str">
        <f>IFERROR(
    _xlfn.XLOOKUP($H1047,WEAP!$F:$F,WEAP!$B:$B),
    IF($I1047="","",_xlfn.XLOOKUP($I1047,WEAP!$G:$G,WEAP!$B:$B,""))
)</f>
        <v>SJ No. 3 PH   1 \ OPS SJ 3 PH</v>
      </c>
      <c r="F1047" s="4" t="str">
        <f>IFERROR(
    _xlfn.XLOOKUP($H1047,WEAP!$F:$F,WEAP!$C:$C),
    IF($I1047="","",_xlfn.XLOOKUP($I1047,WEAP!$G:$G,WEAP!$C:$C,""))
)</f>
        <v>taf</v>
      </c>
      <c r="G1047" s="4" t="str">
        <f>IFERROR(
    _xlfn.XLOOKUP($H1047,WEAP!$F:$F,WEAP!$E:$E),
    IF($I1047="","",_xlfn.XLOOKUP($I1047,WEAP!$G:$G,WEAP!$E:$E,""))
)</f>
        <v>Streamflow (below node or reach listed)</v>
      </c>
      <c r="H1047" s="1" t="str">
        <f t="shared" si="32"/>
        <v>SJ No. 3 PH \ OPS SJ 3 PH</v>
      </c>
      <c r="I1047" s="1" t="str">
        <f t="shared" si="33"/>
        <v>1 \ OPS SJ 3 PH</v>
      </c>
    </row>
    <row r="1048" spans="1:9" x14ac:dyDescent="0.25">
      <c r="A1048" t="s">
        <v>7455</v>
      </c>
      <c r="B1048" t="s">
        <v>7456</v>
      </c>
      <c r="C1048" t="s">
        <v>5491</v>
      </c>
      <c r="D1048" s="4" t="str">
        <f>IFERROR(
    _xlfn.XLOOKUP($H1048,WEAP!$F:$F,WEAP!$A:$A),
    IF($I1048="","",_xlfn.XLOOKUP($I1048,WEAP!$G:$G,WEAP!$A:$A,""))
)</f>
        <v/>
      </c>
      <c r="E1048" s="4" t="str">
        <f>IFERROR(
    _xlfn.XLOOKUP($H1048,WEAP!$F:$F,WEAP!$B:$B),
    IF($I1048="","",_xlfn.XLOOKUP($I1048,WEAP!$G:$G,WEAP!$B:$B,""))
)</f>
        <v/>
      </c>
      <c r="F1048" s="4" t="str">
        <f>IFERROR(
    _xlfn.XLOOKUP($H1048,WEAP!$F:$F,WEAP!$C:$C),
    IF($I1048="","",_xlfn.XLOOKUP($I1048,WEAP!$G:$G,WEAP!$C:$C,""))
)</f>
        <v/>
      </c>
      <c r="G1048" s="4" t="str">
        <f>IFERROR(
    _xlfn.XLOOKUP($H1048,WEAP!$F:$F,WEAP!$E:$E),
    IF($I1048="","",_xlfn.XLOOKUP($I1048,WEAP!$G:$G,WEAP!$E:$E,""))
)</f>
        <v/>
      </c>
      <c r="H1048" s="1" t="str">
        <f t="shared" si="32"/>
        <v>Upper San Joaquin \ MatchHistoricalOutflow Outflow</v>
      </c>
      <c r="I1048" s="1" t="str">
        <f t="shared" si="33"/>
        <v>115 \ MatchHistoricalOutflow Outflow</v>
      </c>
    </row>
    <row r="1049" spans="1:9" x14ac:dyDescent="0.25">
      <c r="A1049" t="s">
        <v>1756</v>
      </c>
      <c r="C1049" t="s">
        <v>5491</v>
      </c>
      <c r="D1049" s="4" t="str">
        <f>IFERROR(
    _xlfn.XLOOKUP($H1049,WEAP!$F:$F,WEAP!$A:$A),
    IF($I1049="","",_xlfn.XLOOKUP($I1049,WEAP!$G:$G,WEAP!$A:$A,""))
)</f>
        <v/>
      </c>
      <c r="E1049" s="4" t="str">
        <f>IFERROR(
    _xlfn.XLOOKUP($H1049,WEAP!$F:$F,WEAP!$B:$B),
    IF($I1049="","",_xlfn.XLOOKUP($I1049,WEAP!$G:$G,WEAP!$B:$B,""))
)</f>
        <v/>
      </c>
      <c r="F1049" s="4" t="str">
        <f>IFERROR(
    _xlfn.XLOOKUP($H1049,WEAP!$F:$F,WEAP!$C:$C),
    IF($I1049="","",_xlfn.XLOOKUP($I1049,WEAP!$G:$G,WEAP!$C:$C,""))
)</f>
        <v/>
      </c>
      <c r="G1049" s="4" t="str">
        <f>IFERROR(
    _xlfn.XLOOKUP($H1049,WEAP!$F:$F,WEAP!$E:$E),
    IF($I1049="","",_xlfn.XLOOKUP($I1049,WEAP!$G:$G,WEAP!$E:$E,""))
)</f>
        <v/>
      </c>
      <c r="H1049" s="1">
        <f t="shared" si="32"/>
        <v>0</v>
      </c>
      <c r="I1049" s="1" t="str">
        <f t="shared" si="33"/>
        <v/>
      </c>
    </row>
    <row r="1050" spans="1:9" x14ac:dyDescent="0.25">
      <c r="A1050" t="s">
        <v>1839</v>
      </c>
      <c r="B1050" t="s">
        <v>6449</v>
      </c>
      <c r="C1050" t="s">
        <v>5491</v>
      </c>
      <c r="D1050" s="4">
        <f>IFERROR(
    _xlfn.XLOOKUP($H1050,WEAP!$F:$F,WEAP!$A:$A),
    IF($I1050="","",_xlfn.XLOOKUP($I1050,WEAP!$G:$G,WEAP!$A:$A,""))
)</f>
        <v>21821</v>
      </c>
      <c r="E1050" s="4" t="str">
        <f>IFERROR(
    _xlfn.XLOOKUP($H1050,WEAP!$F:$F,WEAP!$B:$B),
    IF($I1050="","",_xlfn.XLOOKUP($I1050,WEAP!$G:$G,WEAP!$B:$B,""))
)</f>
        <v>Upper San Joaquin 125 \ SJR to SJF Runoff</v>
      </c>
      <c r="F1050" s="4" t="str">
        <f>IFERROR(
    _xlfn.XLOOKUP($H1050,WEAP!$F:$F,WEAP!$C:$C),
    IF($I1050="","",_xlfn.XLOOKUP($I1050,WEAP!$G:$G,WEAP!$C:$C,""))
)</f>
        <v>taf</v>
      </c>
      <c r="G1050" s="4" t="str">
        <f>IFERROR(
    _xlfn.XLOOKUP($H1050,WEAP!$F:$F,WEAP!$E:$E),
    IF($I1050="","",_xlfn.XLOOKUP($I1050,WEAP!$G:$G,WEAP!$E:$E,""))
)</f>
        <v>Streamflow (below node or reach listed)</v>
      </c>
      <c r="H1050" s="1" t="str">
        <f t="shared" si="32"/>
        <v>Upper San Joaquin \ SJR to SJF Runoff</v>
      </c>
      <c r="I1050" s="1" t="str">
        <f t="shared" si="33"/>
        <v>125 \ SJR to SJF Runoff</v>
      </c>
    </row>
    <row r="1051" spans="1:9" x14ac:dyDescent="0.25">
      <c r="A1051" t="s">
        <v>7457</v>
      </c>
      <c r="B1051" t="s">
        <v>7458</v>
      </c>
      <c r="C1051" t="s">
        <v>5491</v>
      </c>
      <c r="D1051" s="4">
        <f>IFERROR(
    _xlfn.XLOOKUP($H1051,WEAP!$F:$F,WEAP!$A:$A),
    IF($I1051="","",_xlfn.XLOOKUP($I1051,WEAP!$G:$G,WEAP!$A:$A,""))
)</f>
        <v>23721</v>
      </c>
      <c r="E1051" s="4" t="str">
        <f>IFERROR(
    _xlfn.XLOOKUP($H1051,WEAP!$F:$F,WEAP!$B:$B),
    IF($I1051="","",_xlfn.XLOOKUP($I1051,WEAP!$G:$G,WEAP!$B:$B,""))
)</f>
        <v>San Joaquin River  21 \ S017974  Borba Farms</v>
      </c>
      <c r="F1051" s="4" t="str">
        <f>IFERROR(
    _xlfn.XLOOKUP($H1051,WEAP!$F:$F,WEAP!$C:$C),
    IF($I1051="","",_xlfn.XLOOKUP($I1051,WEAP!$G:$G,WEAP!$C:$C,""))
)</f>
        <v>taf</v>
      </c>
      <c r="G1051" s="4" t="str">
        <f>IFERROR(
    _xlfn.XLOOKUP($H1051,WEAP!$F:$F,WEAP!$E:$E),
    IF($I1051="","",_xlfn.XLOOKUP($I1051,WEAP!$G:$G,WEAP!$E:$E,""))
)</f>
        <v>Streamflow (below node or reach listed)</v>
      </c>
      <c r="H1051" s="1" t="str">
        <f t="shared" si="32"/>
        <v>San Joaquin River \ S017974 Borba Farms</v>
      </c>
      <c r="I1051" s="1" t="str">
        <f t="shared" si="33"/>
        <v>19 \ S017974 Borba Farms</v>
      </c>
    </row>
    <row r="1052" spans="1:9" x14ac:dyDescent="0.25">
      <c r="A1052" t="s">
        <v>7459</v>
      </c>
      <c r="B1052" t="s">
        <v>7460</v>
      </c>
      <c r="C1052" t="s">
        <v>5491</v>
      </c>
      <c r="D1052" s="4">
        <f>IFERROR(
    _xlfn.XLOOKUP($H1052,WEAP!$F:$F,WEAP!$A:$A),
    IF($I1052="","",_xlfn.XLOOKUP($I1052,WEAP!$G:$G,WEAP!$A:$A,""))
)</f>
        <v>17271</v>
      </c>
      <c r="E1052" s="4" t="str">
        <f>IFERROR(
    _xlfn.XLOOKUP($H1052,WEAP!$F:$F,WEAP!$B:$B),
    IF($I1052="","",_xlfn.XLOOKUP($I1052,WEAP!$G:$G,WEAP!$B:$B,""))
)</f>
        <v>San Joaquin River  25 \ San Joaquin GW RM 235</v>
      </c>
      <c r="F1052" s="4" t="str">
        <f>IFERROR(
    _xlfn.XLOOKUP($H1052,WEAP!$F:$F,WEAP!$C:$C),
    IF($I1052="","",_xlfn.XLOOKUP($I1052,WEAP!$G:$G,WEAP!$C:$C,""))
)</f>
        <v>taf</v>
      </c>
      <c r="G1052" s="4" t="str">
        <f>IFERROR(
    _xlfn.XLOOKUP($H1052,WEAP!$F:$F,WEAP!$E:$E),
    IF($I1052="","",_xlfn.XLOOKUP($I1052,WEAP!$G:$G,WEAP!$E:$E,""))
)</f>
        <v>Streamflow (below node or reach listed)</v>
      </c>
      <c r="H1052" s="1" t="str">
        <f t="shared" si="32"/>
        <v>San Joaquin River \ San Joaquin GW RM 235</v>
      </c>
      <c r="I1052" s="1" t="str">
        <f t="shared" si="33"/>
        <v>23 \ San Joaquin GW RM 235</v>
      </c>
    </row>
    <row r="1053" spans="1:9" x14ac:dyDescent="0.25">
      <c r="A1053" t="s">
        <v>7461</v>
      </c>
      <c r="B1053" t="s">
        <v>7462</v>
      </c>
      <c r="C1053" t="s">
        <v>5491</v>
      </c>
      <c r="D1053" s="4">
        <f>IFERROR(
    _xlfn.XLOOKUP($H1053,WEAP!$F:$F,WEAP!$A:$A),
    IF($I1053="","",_xlfn.XLOOKUP($I1053,WEAP!$G:$G,WEAP!$A:$A,""))
)</f>
        <v>24673</v>
      </c>
      <c r="E1053" s="4" t="str">
        <f>IFERROR(
    _xlfn.XLOOKUP($H1053,WEAP!$F:$F,WEAP!$B:$B),
    IF($I1053="","",_xlfn.XLOOKUP($I1053,WEAP!$G:$G,WEAP!$B:$B,""))
)</f>
        <v>San Joaquin River  35 \ A025688  P Manning</v>
      </c>
      <c r="F1053" s="4" t="str">
        <f>IFERROR(
    _xlfn.XLOOKUP($H1053,WEAP!$F:$F,WEAP!$C:$C),
    IF($I1053="","",_xlfn.XLOOKUP($I1053,WEAP!$G:$G,WEAP!$C:$C,""))
)</f>
        <v>taf</v>
      </c>
      <c r="G1053" s="4" t="str">
        <f>IFERROR(
    _xlfn.XLOOKUP($H1053,WEAP!$F:$F,WEAP!$E:$E),
    IF($I1053="","",_xlfn.XLOOKUP($I1053,WEAP!$G:$G,WEAP!$E:$E,""))
)</f>
        <v>Streamflow (below node or reach listed)</v>
      </c>
      <c r="H1053" s="1" t="str">
        <f t="shared" si="32"/>
        <v>San Joaquin River \ A025688 P Manning</v>
      </c>
      <c r="I1053" s="1" t="str">
        <f t="shared" si="33"/>
        <v>33 \ A025688 P Manning</v>
      </c>
    </row>
    <row r="1054" spans="1:9" x14ac:dyDescent="0.25">
      <c r="A1054" t="s">
        <v>1838</v>
      </c>
      <c r="B1054" t="s">
        <v>7463</v>
      </c>
      <c r="C1054" t="s">
        <v>5491</v>
      </c>
      <c r="D1054" s="4">
        <f>IFERROR(
    _xlfn.XLOOKUP($H1054,WEAP!$F:$F,WEAP!$A:$A),
    IF($I1054="","",_xlfn.XLOOKUP($I1054,WEAP!$G:$G,WEAP!$A:$A,""))
)</f>
        <v>23744</v>
      </c>
      <c r="E1054" s="4" t="str">
        <f>IFERROR(
    _xlfn.XLOOKUP($H1054,WEAP!$F:$F,WEAP!$B:$B),
    IF($I1054="","",_xlfn.XLOOKUP($I1054,WEAP!$G:$G,WEAP!$B:$B,""))
)</f>
        <v>San Joaquin River  37 \ Reach 1 Losses</v>
      </c>
      <c r="F1054" s="4" t="str">
        <f>IFERROR(
    _xlfn.XLOOKUP($H1054,WEAP!$F:$F,WEAP!$C:$C),
    IF($I1054="","",_xlfn.XLOOKUP($I1054,WEAP!$G:$G,WEAP!$C:$C,""))
)</f>
        <v>taf</v>
      </c>
      <c r="G1054" s="4" t="str">
        <f>IFERROR(
    _xlfn.XLOOKUP($H1054,WEAP!$F:$F,WEAP!$E:$E),
    IF($I1054="","",_xlfn.XLOOKUP($I1054,WEAP!$G:$G,WEAP!$E:$E,""))
)</f>
        <v>Streamflow (below node or reach listed)</v>
      </c>
      <c r="H1054" s="1" t="str">
        <f t="shared" si="32"/>
        <v>San Joaquin River \ Reach 1 Losses</v>
      </c>
      <c r="I1054" s="1" t="str">
        <f t="shared" si="33"/>
        <v>35 \ Reach 1 Losses</v>
      </c>
    </row>
    <row r="1055" spans="1:9" x14ac:dyDescent="0.25">
      <c r="A1055" t="s">
        <v>2146</v>
      </c>
      <c r="B1055" t="s">
        <v>5498</v>
      </c>
      <c r="C1055" t="s">
        <v>5491</v>
      </c>
      <c r="D1055" s="4">
        <f>IFERROR(
    _xlfn.XLOOKUP($H1055,WEAP!$F:$F,WEAP!$A:$A),
    IF($I1055="","",_xlfn.XLOOKUP($I1055,WEAP!$G:$G,WEAP!$A:$A,""))
)</f>
        <v>25273</v>
      </c>
      <c r="E1055" s="4" t="str">
        <f>IFERROR(
    _xlfn.XLOOKUP($H1055,WEAP!$F:$F,WEAP!$B:$B),
    IF($I1055="","",_xlfn.XLOOKUP($I1055,WEAP!$G:$G,WEAP!$B:$B,""))
)</f>
        <v>Chowchilla Bypass   0 \ Headflow</v>
      </c>
      <c r="F1055" s="4" t="str">
        <f>IFERROR(
    _xlfn.XLOOKUP($H1055,WEAP!$F:$F,WEAP!$C:$C),
    IF($I1055="","",_xlfn.XLOOKUP($I1055,WEAP!$G:$G,WEAP!$C:$C,""))
)</f>
        <v>taf</v>
      </c>
      <c r="G1055" s="4" t="str">
        <f>IFERROR(
    _xlfn.XLOOKUP($H1055,WEAP!$F:$F,WEAP!$E:$E),
    IF($I1055="","",_xlfn.XLOOKUP($I1055,WEAP!$G:$G,WEAP!$E:$E,""))
)</f>
        <v>Streamflow (below node or reach listed)</v>
      </c>
      <c r="H1055" s="1" t="str">
        <f t="shared" si="32"/>
        <v>Chowchilla Bypass \ Headflow</v>
      </c>
      <c r="I1055" s="1" t="str">
        <f t="shared" si="33"/>
        <v/>
      </c>
    </row>
    <row r="1056" spans="1:9" s="10" customFormat="1" x14ac:dyDescent="0.25">
      <c r="A1056" t="s">
        <v>1837</v>
      </c>
      <c r="B1056" t="s">
        <v>7464</v>
      </c>
      <c r="C1056" t="s">
        <v>5491</v>
      </c>
      <c r="D1056" s="4">
        <f>IFERROR(
    _xlfn.XLOOKUP($H1056,WEAP!$F:$F,WEAP!$A:$A),
    IF($I1056="","",_xlfn.XLOOKUP($I1056,WEAP!$G:$G,WEAP!$A:$A,""))
)</f>
        <v>25274</v>
      </c>
      <c r="E1056" s="4" t="str">
        <f>IFERROR(
    _xlfn.XLOOKUP($H1056,WEAP!$F:$F,WEAP!$B:$B),
    IF($I1056="","",_xlfn.XLOOKUP($I1056,WEAP!$G:$G,WEAP!$B:$B,""))
)</f>
        <v>San Joaquin River  43 \ Chowchilla Bypass Outflow</v>
      </c>
      <c r="F1056" s="4" t="str">
        <f>IFERROR(
    _xlfn.XLOOKUP($H1056,WEAP!$F:$F,WEAP!$C:$C),
    IF($I1056="","",_xlfn.XLOOKUP($I1056,WEAP!$G:$G,WEAP!$C:$C,""))
)</f>
        <v>taf</v>
      </c>
      <c r="G1056" s="4" t="str">
        <f>IFERROR(
    _xlfn.XLOOKUP($H1056,WEAP!$F:$F,WEAP!$E:$E),
    IF($I1056="","",_xlfn.XLOOKUP($I1056,WEAP!$G:$G,WEAP!$E:$E,""))
)</f>
        <v>Streamflow (below node or reach listed)</v>
      </c>
      <c r="H1056" s="1" t="str">
        <f t="shared" si="32"/>
        <v>San Joaquin River \ Chowchilla Bypass Outflow</v>
      </c>
      <c r="I1056" s="1" t="str">
        <f t="shared" si="33"/>
        <v>41 \ Chowchilla Bypass Outflow</v>
      </c>
    </row>
    <row r="1057" spans="1:9" s="10" customFormat="1" x14ac:dyDescent="0.25">
      <c r="A1057" t="s">
        <v>7465</v>
      </c>
      <c r="B1057" t="s">
        <v>7466</v>
      </c>
      <c r="C1057" t="s">
        <v>5491</v>
      </c>
      <c r="D1057" s="4">
        <f>IFERROR(
    _xlfn.XLOOKUP($H1057,WEAP!$F:$F,WEAP!$A:$A),
    IF($I1057="","",_xlfn.XLOOKUP($I1057,WEAP!$G:$G,WEAP!$A:$A,""))
)</f>
        <v>17178</v>
      </c>
      <c r="E1057" s="4" t="str">
        <f>IFERROR(
    _xlfn.XLOOKUP($H1057,WEAP!$F:$F,WEAP!$B:$B),
    IF($I1057="","",_xlfn.XLOOKUP($I1057,WEAP!$G:$G,WEAP!$B:$B,""))
)</f>
        <v>San Joaquin River  49 \ San Joaquin GW RM 213</v>
      </c>
      <c r="F1057" s="4" t="str">
        <f>IFERROR(
    _xlfn.XLOOKUP($H1057,WEAP!$F:$F,WEAP!$C:$C),
    IF($I1057="","",_xlfn.XLOOKUP($I1057,WEAP!$G:$G,WEAP!$C:$C,""))
)</f>
        <v>taf</v>
      </c>
      <c r="G1057" s="4" t="str">
        <f>IFERROR(
    _xlfn.XLOOKUP($H1057,WEAP!$F:$F,WEAP!$E:$E),
    IF($I1057="","",_xlfn.XLOOKUP($I1057,WEAP!$G:$G,WEAP!$E:$E,""))
)</f>
        <v>Streamflow (below node or reach listed)</v>
      </c>
      <c r="H1057" s="1" t="str">
        <f t="shared" si="32"/>
        <v>San Joaquin River \ San Joaquin GW RM 213</v>
      </c>
      <c r="I1057" s="1" t="str">
        <f t="shared" si="33"/>
        <v>47 \ San Joaquin GW RM 213</v>
      </c>
    </row>
    <row r="1058" spans="1:9" s="10" customFormat="1" x14ac:dyDescent="0.25">
      <c r="A1058" t="s">
        <v>1836</v>
      </c>
      <c r="B1058"/>
      <c r="C1058" t="s">
        <v>5491</v>
      </c>
      <c r="D1058" s="4" t="str">
        <f>IFERROR(
    _xlfn.XLOOKUP($H1058,WEAP!$F:$F,WEAP!$A:$A),
    IF($I1058="","",_xlfn.XLOOKUP($I1058,WEAP!$G:$G,WEAP!$A:$A,""))
)</f>
        <v/>
      </c>
      <c r="E1058" s="4" t="str">
        <f>IFERROR(
    _xlfn.XLOOKUP($H1058,WEAP!$F:$F,WEAP!$B:$B),
    IF($I1058="","",_xlfn.XLOOKUP($I1058,WEAP!$G:$G,WEAP!$B:$B,""))
)</f>
        <v/>
      </c>
      <c r="F1058" s="4" t="str">
        <f>IFERROR(
    _xlfn.XLOOKUP($H1058,WEAP!$F:$F,WEAP!$C:$C),
    IF($I1058="","",_xlfn.XLOOKUP($I1058,WEAP!$G:$G,WEAP!$C:$C,""))
)</f>
        <v/>
      </c>
      <c r="G1058" s="4" t="str">
        <f>IFERROR(
    _xlfn.XLOOKUP($H1058,WEAP!$F:$F,WEAP!$E:$E),
    IF($I1058="","",_xlfn.XLOOKUP($I1058,WEAP!$G:$G,WEAP!$E:$E,""))
)</f>
        <v/>
      </c>
      <c r="H1058" s="1">
        <f t="shared" si="32"/>
        <v>0</v>
      </c>
      <c r="I1058" s="1" t="str">
        <f t="shared" si="33"/>
        <v/>
      </c>
    </row>
    <row r="1059" spans="1:9" s="10" customFormat="1" x14ac:dyDescent="0.25">
      <c r="A1059" t="s">
        <v>1835</v>
      </c>
      <c r="B1059" t="s">
        <v>7467</v>
      </c>
      <c r="C1059" t="s">
        <v>5491</v>
      </c>
      <c r="D1059" s="4">
        <f>IFERROR(
    _xlfn.XLOOKUP($H1059,WEAP!$F:$F,WEAP!$A:$A),
    IF($I1059="","",_xlfn.XLOOKUP($I1059,WEAP!$G:$G,WEAP!$A:$A,""))
)</f>
        <v>15156</v>
      </c>
      <c r="E1059" s="4" t="str">
        <f>IFERROR(
    _xlfn.XLOOKUP($H1059,WEAP!$F:$F,WEAP!$B:$B),
    IF($I1059="","",_xlfn.XLOOKUP($I1059,WEAP!$G:$G,WEAP!$B:$B,""))
)</f>
        <v>San Joaquin River  59 \ Fresno Slough Inflow</v>
      </c>
      <c r="F1059" s="4" t="str">
        <f>IFERROR(
    _xlfn.XLOOKUP($H1059,WEAP!$F:$F,WEAP!$C:$C),
    IF($I1059="","",_xlfn.XLOOKUP($I1059,WEAP!$G:$G,WEAP!$C:$C,""))
)</f>
        <v>taf</v>
      </c>
      <c r="G1059" s="4" t="str">
        <f>IFERROR(
    _xlfn.XLOOKUP($H1059,WEAP!$F:$F,WEAP!$E:$E),
    IF($I1059="","",_xlfn.XLOOKUP($I1059,WEAP!$G:$G,WEAP!$E:$E,""))
)</f>
        <v>Streamflow (below node or reach listed)</v>
      </c>
      <c r="H1059" s="1" t="str">
        <f t="shared" si="32"/>
        <v>San Joaquin River \ Fresno Slough Inflow</v>
      </c>
      <c r="I1059" s="1" t="str">
        <f t="shared" si="33"/>
        <v>57 \ Fresno Slough Inflow</v>
      </c>
    </row>
    <row r="1060" spans="1:9" s="10" customFormat="1" x14ac:dyDescent="0.25">
      <c r="A1060" t="s">
        <v>3477</v>
      </c>
      <c r="B1060" t="s">
        <v>7468</v>
      </c>
      <c r="C1060" t="s">
        <v>5491</v>
      </c>
      <c r="D1060" s="4">
        <f>IFERROR(
    _xlfn.XLOOKUP($H1060,WEAP!$F:$F,WEAP!$A:$A),
    IF($I1060="","",_xlfn.XLOOKUP($I1060,WEAP!$G:$G,WEAP!$A:$A,""))
)</f>
        <v>21326</v>
      </c>
      <c r="E1060" s="4" t="str">
        <f>IFERROR(
    _xlfn.XLOOKUP($H1060,WEAP!$F:$F,WEAP!$B:$B),
    IF($I1060="","",_xlfn.XLOOKUP($I1060,WEAP!$G:$G,WEAP!$B:$B,""))
)</f>
        <v>San Joaquin River  75 \ Sack Dam</v>
      </c>
      <c r="F1060" s="4" t="str">
        <f>IFERROR(
    _xlfn.XLOOKUP($H1060,WEAP!$F:$F,WEAP!$C:$C),
    IF($I1060="","",_xlfn.XLOOKUP($I1060,WEAP!$G:$G,WEAP!$C:$C,""))
)</f>
        <v>taf</v>
      </c>
      <c r="G1060" s="4" t="str">
        <f>IFERROR(
    _xlfn.XLOOKUP($H1060,WEAP!$F:$F,WEAP!$E:$E),
    IF($I1060="","",_xlfn.XLOOKUP($I1060,WEAP!$G:$G,WEAP!$E:$E,""))
)</f>
        <v>Streamflow (below node or reach listed)</v>
      </c>
      <c r="H1060" s="1" t="str">
        <f t="shared" si="32"/>
        <v>San Joaquin River \ Sack Dam</v>
      </c>
      <c r="I1060" s="1" t="str">
        <f t="shared" si="33"/>
        <v>73 \ Sack Dam</v>
      </c>
    </row>
    <row r="1061" spans="1:9" s="10" customFormat="1" x14ac:dyDescent="0.25">
      <c r="A1061" t="s">
        <v>7469</v>
      </c>
      <c r="B1061" t="s">
        <v>7470</v>
      </c>
      <c r="C1061" t="s">
        <v>5491</v>
      </c>
      <c r="D1061" s="4">
        <f>IFERROR(
    _xlfn.XLOOKUP($H1061,WEAP!$F:$F,WEAP!$A:$A),
    IF($I1061="","",_xlfn.XLOOKUP($I1061,WEAP!$G:$G,WEAP!$A:$A,""))
)</f>
        <v>23855</v>
      </c>
      <c r="E1061" s="4" t="str">
        <f>IFERROR(
    _xlfn.XLOOKUP($H1061,WEAP!$F:$F,WEAP!$B:$B),
    IF($I1061="","",_xlfn.XLOOKUP($I1061,WEAP!$G:$G,WEAP!$B:$B,""))
)</f>
        <v>San Joaquin River  87 \ S022172  Rossow Farms</v>
      </c>
      <c r="F1061" s="4" t="str">
        <f>IFERROR(
    _xlfn.XLOOKUP($H1061,WEAP!$F:$F,WEAP!$C:$C),
    IF($I1061="","",_xlfn.XLOOKUP($I1061,WEAP!$G:$G,WEAP!$C:$C,""))
)</f>
        <v>taf</v>
      </c>
      <c r="G1061" s="4" t="str">
        <f>IFERROR(
    _xlfn.XLOOKUP($H1061,WEAP!$F:$F,WEAP!$E:$E),
    IF($I1061="","",_xlfn.XLOOKUP($I1061,WEAP!$G:$G,WEAP!$E:$E,""))
)</f>
        <v>Streamflow (below node or reach listed)</v>
      </c>
      <c r="H1061" s="1" t="str">
        <f t="shared" si="32"/>
        <v>San Joaquin River \ S022172 Rossow Farms</v>
      </c>
      <c r="I1061" s="1" t="str">
        <f t="shared" si="33"/>
        <v>83 \ S022172 Rossow Farms</v>
      </c>
    </row>
    <row r="1062" spans="1:9" s="10" customFormat="1" x14ac:dyDescent="0.25">
      <c r="A1062" t="s">
        <v>1833</v>
      </c>
      <c r="B1062" t="s">
        <v>7471</v>
      </c>
      <c r="C1062" t="s">
        <v>5491</v>
      </c>
      <c r="D1062" s="4">
        <f>IFERROR(
    _xlfn.XLOOKUP($H1062,WEAP!$F:$F,WEAP!$A:$A),
    IF($I1062="","",_xlfn.XLOOKUP($I1062,WEAP!$G:$G,WEAP!$A:$A,""))
)</f>
        <v>22301</v>
      </c>
      <c r="E1062" s="4" t="str">
        <f>IFERROR(
    _xlfn.XLOOKUP($H1062,WEAP!$F:$F,WEAP!$B:$B),
    IF($I1062="","",_xlfn.XLOOKUP($I1062,WEAP!$G:$G,WEAP!$B:$B,""))
)</f>
        <v>San Joaquin River  93 \ Sand Slough Control Structure Outflow</v>
      </c>
      <c r="F1062" s="4" t="str">
        <f>IFERROR(
    _xlfn.XLOOKUP($H1062,WEAP!$F:$F,WEAP!$C:$C),
    IF($I1062="","",_xlfn.XLOOKUP($I1062,WEAP!$G:$G,WEAP!$C:$C,""))
)</f>
        <v>taf</v>
      </c>
      <c r="G1062" s="4" t="str">
        <f>IFERROR(
    _xlfn.XLOOKUP($H1062,WEAP!$F:$F,WEAP!$E:$E),
    IF($I1062="","",_xlfn.XLOOKUP($I1062,WEAP!$G:$G,WEAP!$E:$E,""))
)</f>
        <v>Streamflow (below node or reach listed)</v>
      </c>
      <c r="H1062" s="1" t="str">
        <f t="shared" si="32"/>
        <v>San Joaquin River \ Sand Slough Control Structure Outflow</v>
      </c>
      <c r="I1062" s="1" t="str">
        <f t="shared" si="33"/>
        <v>89 \ Sand Slough Control Structure Outflow</v>
      </c>
    </row>
    <row r="1063" spans="1:9" s="10" customFormat="1" x14ac:dyDescent="0.25">
      <c r="A1063" t="s">
        <v>1832</v>
      </c>
      <c r="B1063" t="s">
        <v>7472</v>
      </c>
      <c r="C1063" t="s">
        <v>5491</v>
      </c>
      <c r="D1063" s="4">
        <f>IFERROR(
    _xlfn.XLOOKUP($H1063,WEAP!$F:$F,WEAP!$A:$A),
    IF($I1063="","",_xlfn.XLOOKUP($I1063,WEAP!$G:$G,WEAP!$A:$A,""))
)</f>
        <v>22310</v>
      </c>
      <c r="E1063" s="4" t="str">
        <f>IFERROR(
    _xlfn.XLOOKUP($H1063,WEAP!$F:$F,WEAP!$B:$B),
    IF($I1063="","",_xlfn.XLOOKUP($I1063,WEAP!$G:$G,WEAP!$B:$B,""))
)</f>
        <v>San Joaquin River 109 \ Mariposa Bypass Inflow</v>
      </c>
      <c r="F1063" s="4" t="str">
        <f>IFERROR(
    _xlfn.XLOOKUP($H1063,WEAP!$F:$F,WEAP!$C:$C),
    IF($I1063="","",_xlfn.XLOOKUP($I1063,WEAP!$G:$G,WEAP!$C:$C,""))
)</f>
        <v>taf</v>
      </c>
      <c r="G1063" s="4" t="str">
        <f>IFERROR(
    _xlfn.XLOOKUP($H1063,WEAP!$F:$F,WEAP!$E:$E),
    IF($I1063="","",_xlfn.XLOOKUP($I1063,WEAP!$G:$G,WEAP!$E:$E,""))
)</f>
        <v>Streamflow (below node or reach listed)</v>
      </c>
      <c r="H1063" s="1" t="str">
        <f t="shared" si="32"/>
        <v>San Joaquin River \ Mariposa Bypass Inflow</v>
      </c>
      <c r="I1063" s="1" t="str">
        <f t="shared" si="33"/>
        <v>105 \ Mariposa Bypass Inflow</v>
      </c>
    </row>
    <row r="1064" spans="1:9" s="10" customFormat="1" x14ac:dyDescent="0.25">
      <c r="A1064" t="s">
        <v>1831</v>
      </c>
      <c r="B1064" t="s">
        <v>7473</v>
      </c>
      <c r="C1064" t="s">
        <v>5491</v>
      </c>
      <c r="D1064" s="4">
        <f>IFERROR(
    _xlfn.XLOOKUP($H1064,WEAP!$F:$F,WEAP!$A:$A),
    IF($I1064="","",_xlfn.XLOOKUP($I1064,WEAP!$G:$G,WEAP!$A:$A,""))
)</f>
        <v>15102</v>
      </c>
      <c r="E1064" s="4" t="str">
        <f>IFERROR(
    _xlfn.XLOOKUP($H1064,WEAP!$F:$F,WEAP!$B:$B),
    IF($I1064="","",_xlfn.XLOOKUP($I1064,WEAP!$G:$G,WEAP!$B:$B,""))
)</f>
        <v>San Joaquin River 117 \ Eastside Bypass Inflow</v>
      </c>
      <c r="F1064" s="4" t="str">
        <f>IFERROR(
    _xlfn.XLOOKUP($H1064,WEAP!$F:$F,WEAP!$C:$C),
    IF($I1064="","",_xlfn.XLOOKUP($I1064,WEAP!$G:$G,WEAP!$C:$C,""))
)</f>
        <v>taf</v>
      </c>
      <c r="G1064" s="4" t="str">
        <f>IFERROR(
    _xlfn.XLOOKUP($H1064,WEAP!$F:$F,WEAP!$E:$E),
    IF($I1064="","",_xlfn.XLOOKUP($I1064,WEAP!$G:$G,WEAP!$E:$E,""))
)</f>
        <v>Streamflow (below node or reach listed)</v>
      </c>
      <c r="H1064" s="1" t="str">
        <f t="shared" si="32"/>
        <v>San Joaquin River \ Eastside Bypass Inflow</v>
      </c>
      <c r="I1064" s="1" t="str">
        <f t="shared" si="33"/>
        <v>113 \ Eastside Bypass Inflow</v>
      </c>
    </row>
    <row r="1065" spans="1:9" x14ac:dyDescent="0.25">
      <c r="A1065" t="s">
        <v>1830</v>
      </c>
      <c r="B1065" t="s">
        <v>7474</v>
      </c>
      <c r="C1065" t="s">
        <v>5491</v>
      </c>
      <c r="D1065" s="4">
        <f>IFERROR(
    _xlfn.XLOOKUP($H1065,WEAP!$F:$F,WEAP!$A:$A),
    IF($I1065="","",_xlfn.XLOOKUP($I1065,WEAP!$G:$G,WEAP!$A:$A,""))
)</f>
        <v>15259</v>
      </c>
      <c r="E1065" s="4" t="str">
        <f>IFERROR(
    _xlfn.XLOOKUP($H1065,WEAP!$F:$F,WEAP!$B:$B),
    IF($I1065="","",_xlfn.XLOOKUP($I1065,WEAP!$G:$G,WEAP!$B:$B,""))
)</f>
        <v>San Joaquin River 121 \ Salt Slough Inflow</v>
      </c>
      <c r="F1065" s="4" t="str">
        <f>IFERROR(
    _xlfn.XLOOKUP($H1065,WEAP!$F:$F,WEAP!$C:$C),
    IF($I1065="","",_xlfn.XLOOKUP($I1065,WEAP!$G:$G,WEAP!$C:$C,""))
)</f>
        <v>taf</v>
      </c>
      <c r="G1065" s="4" t="str">
        <f>IFERROR(
    _xlfn.XLOOKUP($H1065,WEAP!$F:$F,WEAP!$E:$E),
    IF($I1065="","",_xlfn.XLOOKUP($I1065,WEAP!$G:$G,WEAP!$E:$E,""))
)</f>
        <v>Streamflow (below node or reach listed)</v>
      </c>
      <c r="H1065" s="1" t="str">
        <f t="shared" si="32"/>
        <v>San Joaquin River \ Salt Slough Inflow</v>
      </c>
      <c r="I1065" s="1" t="str">
        <f t="shared" si="33"/>
        <v>117 \ Salt Slough Inflow</v>
      </c>
    </row>
    <row r="1066" spans="1:9" x14ac:dyDescent="0.25">
      <c r="A1066" t="s">
        <v>1829</v>
      </c>
      <c r="B1066" t="s">
        <v>7475</v>
      </c>
      <c r="C1066" t="s">
        <v>5491</v>
      </c>
      <c r="D1066" s="4">
        <f>IFERROR(
    _xlfn.XLOOKUP($H1066,WEAP!$F:$F,WEAP!$A:$A),
    IF($I1066="","",_xlfn.XLOOKUP($I1066,WEAP!$G:$G,WEAP!$A:$A,""))
)</f>
        <v>15247</v>
      </c>
      <c r="E1066" s="4" t="str">
        <f>IFERROR(
    _xlfn.XLOOKUP($H1066,WEAP!$F:$F,WEAP!$B:$B),
    IF($I1066="","",_xlfn.XLOOKUP($I1066,WEAP!$G:$G,WEAP!$B:$B,""))
)</f>
        <v>San Joaquin River 127 \ Mud Slough North Inflow</v>
      </c>
      <c r="F1066" s="4" t="str">
        <f>IFERROR(
    _xlfn.XLOOKUP($H1066,WEAP!$F:$F,WEAP!$C:$C),
    IF($I1066="","",_xlfn.XLOOKUP($I1066,WEAP!$G:$G,WEAP!$C:$C,""))
)</f>
        <v>taf</v>
      </c>
      <c r="G1066" s="4" t="str">
        <f>IFERROR(
    _xlfn.XLOOKUP($H1066,WEAP!$F:$F,WEAP!$E:$E),
    IF($I1066="","",_xlfn.XLOOKUP($I1066,WEAP!$G:$G,WEAP!$E:$E,""))
)</f>
        <v>Streamflow (below node or reach listed)</v>
      </c>
      <c r="H1066" s="1" t="str">
        <f t="shared" si="32"/>
        <v>San Joaquin River \ Mud Slough North Inflow</v>
      </c>
      <c r="I1066" s="1" t="str">
        <f t="shared" si="33"/>
        <v>123 \ Mud Slough North Inflow</v>
      </c>
    </row>
    <row r="1067" spans="1:9" x14ac:dyDescent="0.25">
      <c r="A1067" t="s">
        <v>1828</v>
      </c>
      <c r="B1067" t="s">
        <v>7476</v>
      </c>
      <c r="C1067" t="s">
        <v>5491</v>
      </c>
      <c r="D1067" s="4">
        <f>IFERROR(
    _xlfn.XLOOKUP($H1067,WEAP!$F:$F,WEAP!$A:$A),
    IF($I1067="","",_xlfn.XLOOKUP($I1067,WEAP!$G:$G,WEAP!$A:$A,""))
)</f>
        <v>16801</v>
      </c>
      <c r="E1067" s="4" t="str">
        <f>IFERROR(
    _xlfn.XLOOKUP($H1067,WEAP!$F:$F,WEAP!$B:$B),
    IF($I1067="","",_xlfn.XLOOKUP($I1067,WEAP!$G:$G,WEAP!$B:$B,""))
)</f>
        <v>San Joaquin River 131 \ Tributary Inflow 1</v>
      </c>
      <c r="F1067" s="4" t="str">
        <f>IFERROR(
    _xlfn.XLOOKUP($H1067,WEAP!$F:$F,WEAP!$C:$C),
    IF($I1067="","",_xlfn.XLOOKUP($I1067,WEAP!$G:$G,WEAP!$C:$C,""))
)</f>
        <v>taf</v>
      </c>
      <c r="G1067" s="4" t="str">
        <f>IFERROR(
    _xlfn.XLOOKUP($H1067,WEAP!$F:$F,WEAP!$E:$E),
    IF($I1067="","",_xlfn.XLOOKUP($I1067,WEAP!$G:$G,WEAP!$E:$E,""))
)</f>
        <v>Streamflow (below node or reach listed)</v>
      </c>
      <c r="H1067" s="1" t="str">
        <f t="shared" si="32"/>
        <v>San Joaquin River \ Tributary Inflow 1</v>
      </c>
      <c r="I1067" s="1" t="str">
        <f t="shared" si="33"/>
        <v>127 \ Tributary Inflow 1</v>
      </c>
    </row>
    <row r="1068" spans="1:9" x14ac:dyDescent="0.25">
      <c r="A1068" t="s">
        <v>1827</v>
      </c>
      <c r="B1068" t="s">
        <v>7477</v>
      </c>
      <c r="C1068" t="s">
        <v>5491</v>
      </c>
      <c r="D1068" s="4">
        <f>IFERROR(
    _xlfn.XLOOKUP($H1068,WEAP!$F:$F,WEAP!$A:$A),
    IF($I1068="","",_xlfn.XLOOKUP($I1068,WEAP!$G:$G,WEAP!$A:$A,""))
)</f>
        <v>18559</v>
      </c>
      <c r="E1068" s="4" t="str">
        <f>IFERROR(
    _xlfn.XLOOKUP($H1068,WEAP!$F:$F,WEAP!$B:$B),
    IF($I1068="","",_xlfn.XLOOKUP($I1068,WEAP!$G:$G,WEAP!$B:$B,""))
)</f>
        <v>San Joaquin River 133 \ Merced River Inflow</v>
      </c>
      <c r="F1068" s="4" t="str">
        <f>IFERROR(
    _xlfn.XLOOKUP($H1068,WEAP!$F:$F,WEAP!$C:$C),
    IF($I1068="","",_xlfn.XLOOKUP($I1068,WEAP!$G:$G,WEAP!$C:$C,""))
)</f>
        <v>taf</v>
      </c>
      <c r="G1068" s="4" t="str">
        <f>IFERROR(
    _xlfn.XLOOKUP($H1068,WEAP!$F:$F,WEAP!$E:$E),
    IF($I1068="","",_xlfn.XLOOKUP($I1068,WEAP!$G:$G,WEAP!$E:$E,""))
)</f>
        <v>Streamflow (below node or reach listed)</v>
      </c>
      <c r="H1068" s="1" t="str">
        <f t="shared" si="32"/>
        <v>San Joaquin River \ Merced River Inflow</v>
      </c>
      <c r="I1068" s="1" t="str">
        <f t="shared" si="33"/>
        <v>129 \ Merced River Inflow</v>
      </c>
    </row>
    <row r="1069" spans="1:9" x14ac:dyDescent="0.25">
      <c r="A1069" t="s">
        <v>12957</v>
      </c>
      <c r="C1069" t="s">
        <v>5491</v>
      </c>
      <c r="D1069" s="4" t="str">
        <f>IFERROR(
    _xlfn.XLOOKUP($H1069,WEAP!$F:$F,WEAP!$A:$A),
    IF($I1069="","",_xlfn.XLOOKUP($I1069,WEAP!$G:$G,WEAP!$A:$A,""))
)</f>
        <v/>
      </c>
      <c r="E1069" s="4" t="str">
        <f>IFERROR(
    _xlfn.XLOOKUP($H1069,WEAP!$F:$F,WEAP!$B:$B),
    IF($I1069="","",_xlfn.XLOOKUP($I1069,WEAP!$G:$G,WEAP!$B:$B,""))
)</f>
        <v/>
      </c>
      <c r="F1069" s="4" t="str">
        <f>IFERROR(
    _xlfn.XLOOKUP($H1069,WEAP!$F:$F,WEAP!$C:$C),
    IF($I1069="","",_xlfn.XLOOKUP($I1069,WEAP!$G:$G,WEAP!$C:$C,""))
)</f>
        <v/>
      </c>
      <c r="G1069" s="4" t="str">
        <f>IFERROR(
    _xlfn.XLOOKUP($H1069,WEAP!$F:$F,WEAP!$E:$E),
    IF($I1069="","",_xlfn.XLOOKUP($I1069,WEAP!$G:$G,WEAP!$E:$E,""))
)</f>
        <v/>
      </c>
      <c r="H1069" s="1">
        <f t="shared" si="32"/>
        <v>0</v>
      </c>
      <c r="I1069" s="1" t="str">
        <f t="shared" si="33"/>
        <v/>
      </c>
    </row>
    <row r="1070" spans="1:9" x14ac:dyDescent="0.25">
      <c r="A1070" t="s">
        <v>1826</v>
      </c>
      <c r="B1070" t="s">
        <v>7478</v>
      </c>
      <c r="C1070" t="s">
        <v>5491</v>
      </c>
      <c r="D1070" s="4">
        <f>IFERROR(
    _xlfn.XLOOKUP($H1070,WEAP!$F:$F,WEAP!$A:$A),
    IF($I1070="","",_xlfn.XLOOKUP($I1070,WEAP!$G:$G,WEAP!$A:$A,""))
)</f>
        <v>24505</v>
      </c>
      <c r="E1070" s="4" t="str">
        <f>IFERROR(
    _xlfn.XLOOKUP($H1070,WEAP!$F:$F,WEAP!$B:$B),
    IF($I1070="","",_xlfn.XLOOKUP($I1070,WEAP!$G:$G,WEAP!$B:$B,""))
)</f>
        <v>San Joaquin River 157 \ A006467  D Heiny</v>
      </c>
      <c r="F1070" s="4" t="str">
        <f>IFERROR(
    _xlfn.XLOOKUP($H1070,WEAP!$F:$F,WEAP!$C:$C),
    IF($I1070="","",_xlfn.XLOOKUP($I1070,WEAP!$G:$G,WEAP!$C:$C,""))
)</f>
        <v>taf</v>
      </c>
      <c r="G1070" s="4" t="str">
        <f>IFERROR(
    _xlfn.XLOOKUP($H1070,WEAP!$F:$F,WEAP!$E:$E),
    IF($I1070="","",_xlfn.XLOOKUP($I1070,WEAP!$G:$G,WEAP!$E:$E,""))
)</f>
        <v>Streamflow (below node or reach listed)</v>
      </c>
      <c r="H1070" s="1" t="str">
        <f t="shared" si="32"/>
        <v>San Joaquin River \ A006467 D Heiny</v>
      </c>
      <c r="I1070" s="1" t="str">
        <f t="shared" si="33"/>
        <v>153 \ A006467 D Heiny</v>
      </c>
    </row>
    <row r="1071" spans="1:9" x14ac:dyDescent="0.25">
      <c r="A1071" t="s">
        <v>1825</v>
      </c>
      <c r="B1071" t="s">
        <v>7479</v>
      </c>
      <c r="C1071" t="s">
        <v>5491</v>
      </c>
      <c r="D1071" s="4">
        <f>IFERROR(
    _xlfn.XLOOKUP($H1071,WEAP!$F:$F,WEAP!$A:$A),
    IF($I1071="","",_xlfn.XLOOKUP($I1071,WEAP!$G:$G,WEAP!$A:$A,""))
)</f>
        <v>17124</v>
      </c>
      <c r="E1071" s="4" t="str">
        <f>IFERROR(
    _xlfn.XLOOKUP($H1071,WEAP!$F:$F,WEAP!$B:$B),
    IF($I1071="","",_xlfn.XLOOKUP($I1071,WEAP!$G:$G,WEAP!$B:$B,""))
)</f>
        <v>San Joaquin River 175 \ San Joaquin GW RM 096</v>
      </c>
      <c r="F1071" s="4" t="str">
        <f>IFERROR(
    _xlfn.XLOOKUP($H1071,WEAP!$F:$F,WEAP!$C:$C),
    IF($I1071="","",_xlfn.XLOOKUP($I1071,WEAP!$G:$G,WEAP!$C:$C,""))
)</f>
        <v>taf</v>
      </c>
      <c r="G1071" s="4" t="str">
        <f>IFERROR(
    _xlfn.XLOOKUP($H1071,WEAP!$F:$F,WEAP!$E:$E),
    IF($I1071="","",_xlfn.XLOOKUP($I1071,WEAP!$G:$G,WEAP!$E:$E,""))
)</f>
        <v>Streamflow (below node or reach listed)</v>
      </c>
      <c r="H1071" s="1" t="str">
        <f t="shared" si="32"/>
        <v>San Joaquin River \ San Joaquin GW RM 096</v>
      </c>
      <c r="I1071" s="1" t="str">
        <f t="shared" si="33"/>
        <v>171 \ San Joaquin GW RM 096</v>
      </c>
    </row>
    <row r="1072" spans="1:9" x14ac:dyDescent="0.25">
      <c r="A1072" t="s">
        <v>1824</v>
      </c>
      <c r="C1072" t="s">
        <v>5491</v>
      </c>
      <c r="D1072" s="4" t="str">
        <f>IFERROR(
    _xlfn.XLOOKUP($H1072,WEAP!$F:$F,WEAP!$A:$A),
    IF($I1072="","",_xlfn.XLOOKUP($I1072,WEAP!$G:$G,WEAP!$A:$A,""))
)</f>
        <v/>
      </c>
      <c r="E1072" s="4" t="str">
        <f>IFERROR(
    _xlfn.XLOOKUP($H1072,WEAP!$F:$F,WEAP!$B:$B),
    IF($I1072="","",_xlfn.XLOOKUP($I1072,WEAP!$G:$G,WEAP!$B:$B,""))
)</f>
        <v/>
      </c>
      <c r="F1072" s="4" t="str">
        <f>IFERROR(
    _xlfn.XLOOKUP($H1072,WEAP!$F:$F,WEAP!$C:$C),
    IF($I1072="","",_xlfn.XLOOKUP($I1072,WEAP!$G:$G,WEAP!$C:$C,""))
)</f>
        <v/>
      </c>
      <c r="G1072" s="4" t="str">
        <f>IFERROR(
    _xlfn.XLOOKUP($H1072,WEAP!$F:$F,WEAP!$E:$E),
    IF($I1072="","",_xlfn.XLOOKUP($I1072,WEAP!$G:$G,WEAP!$E:$E,""))
)</f>
        <v/>
      </c>
      <c r="H1072" s="1">
        <f t="shared" si="32"/>
        <v>0</v>
      </c>
      <c r="I1072" s="1" t="str">
        <f t="shared" si="33"/>
        <v/>
      </c>
    </row>
    <row r="1073" spans="1:9" x14ac:dyDescent="0.25">
      <c r="A1073" t="s">
        <v>1823</v>
      </c>
      <c r="B1073" t="s">
        <v>7480</v>
      </c>
      <c r="C1073" t="s">
        <v>5491</v>
      </c>
      <c r="D1073" s="4">
        <f>IFERROR(
    _xlfn.XLOOKUP($H1073,WEAP!$F:$F,WEAP!$A:$A),
    IF($I1073="","",_xlfn.XLOOKUP($I1073,WEAP!$G:$G,WEAP!$A:$A,""))
)</f>
        <v>23374</v>
      </c>
      <c r="E1073" s="4" t="str">
        <f>IFERROR(
    _xlfn.XLOOKUP($H1073,WEAP!$F:$F,WEAP!$B:$B),
    IF($I1073="","",_xlfn.XLOOKUP($I1073,WEAP!$G:$G,WEAP!$B:$B,""))
)</f>
        <v>San Joaquin River 231 \ I_ING008 Inflow</v>
      </c>
      <c r="F1073" s="4" t="str">
        <f>IFERROR(
    _xlfn.XLOOKUP($H1073,WEAP!$F:$F,WEAP!$C:$C),
    IF($I1073="","",_xlfn.XLOOKUP($I1073,WEAP!$G:$G,WEAP!$C:$C,""))
)</f>
        <v>taf</v>
      </c>
      <c r="G1073" s="4" t="str">
        <f>IFERROR(
    _xlfn.XLOOKUP($H1073,WEAP!$F:$F,WEAP!$E:$E),
    IF($I1073="","",_xlfn.XLOOKUP($I1073,WEAP!$G:$G,WEAP!$E:$E,""))
)</f>
        <v>Streamflow (below node or reach listed)</v>
      </c>
      <c r="H1073" s="1" t="str">
        <f t="shared" si="32"/>
        <v>San Joaquin River \ I_ING008 Inflow</v>
      </c>
      <c r="I1073" s="1" t="str">
        <f t="shared" si="33"/>
        <v>225 \ I_ING008 Inflow</v>
      </c>
    </row>
    <row r="1074" spans="1:9" x14ac:dyDescent="0.25">
      <c r="A1074" t="s">
        <v>3068</v>
      </c>
      <c r="C1074" t="s">
        <v>5491</v>
      </c>
      <c r="D1074" s="4" t="str">
        <f>IFERROR(
    _xlfn.XLOOKUP($H1074,WEAP!$F:$F,WEAP!$A:$A),
    IF($I1074="","",_xlfn.XLOOKUP($I1074,WEAP!$G:$G,WEAP!$A:$A,""))
)</f>
        <v/>
      </c>
      <c r="E1074" s="4" t="str">
        <f>IFERROR(
    _xlfn.XLOOKUP($H1074,WEAP!$F:$F,WEAP!$B:$B),
    IF($I1074="","",_xlfn.XLOOKUP($I1074,WEAP!$G:$G,WEAP!$B:$B,""))
)</f>
        <v/>
      </c>
      <c r="F1074" s="4" t="str">
        <f>IFERROR(
    _xlfn.XLOOKUP($H1074,WEAP!$F:$F,WEAP!$C:$C),
    IF($I1074="","",_xlfn.XLOOKUP($I1074,WEAP!$G:$G,WEAP!$C:$C,""))
)</f>
        <v/>
      </c>
      <c r="G1074" s="4" t="str">
        <f>IFERROR(
    _xlfn.XLOOKUP($H1074,WEAP!$F:$F,WEAP!$E:$E),
    IF($I1074="","",_xlfn.XLOOKUP($I1074,WEAP!$G:$G,WEAP!$E:$E,""))
)</f>
        <v/>
      </c>
      <c r="H1074" s="1">
        <f t="shared" si="32"/>
        <v>0</v>
      </c>
      <c r="I1074" s="1" t="str">
        <f t="shared" si="33"/>
        <v/>
      </c>
    </row>
    <row r="1075" spans="1:9" x14ac:dyDescent="0.25">
      <c r="A1075" t="s">
        <v>1822</v>
      </c>
      <c r="B1075" t="s">
        <v>7481</v>
      </c>
      <c r="C1075" t="s">
        <v>5491</v>
      </c>
      <c r="D1075" s="4">
        <f>IFERROR(
    _xlfn.XLOOKUP($H1075,WEAP!$F:$F,WEAP!$A:$A),
    IF($I1075="","",_xlfn.XLOOKUP($I1075,WEAP!$G:$G,WEAP!$A:$A,""))
)</f>
        <v>23059</v>
      </c>
      <c r="E1075" s="4" t="str">
        <f>IFERROR(
    _xlfn.XLOOKUP($H1075,WEAP!$F:$F,WEAP!$B:$B),
    IF($I1075="","",_xlfn.XLOOKUP($I1075,WEAP!$G:$G,WEAP!$B:$B,""))
)</f>
        <v>San Joaquin River 257 \ FallAttractionOffRamp Inflow</v>
      </c>
      <c r="F1075" s="4" t="str">
        <f>IFERROR(
    _xlfn.XLOOKUP($H1075,WEAP!$F:$F,WEAP!$C:$C),
    IF($I1075="","",_xlfn.XLOOKUP($I1075,WEAP!$G:$G,WEAP!$C:$C,""))
)</f>
        <v>taf</v>
      </c>
      <c r="G1075" s="4" t="str">
        <f>IFERROR(
    _xlfn.XLOOKUP($H1075,WEAP!$F:$F,WEAP!$E:$E),
    IF($I1075="","",_xlfn.XLOOKUP($I1075,WEAP!$G:$G,WEAP!$E:$E,""))
)</f>
        <v>Streamflow (below node or reach listed)</v>
      </c>
      <c r="H1075" s="1" t="str">
        <f t="shared" si="32"/>
        <v>San Joaquin River \ FallAttractionOffRamp Inflow</v>
      </c>
      <c r="I1075" s="1" t="str">
        <f t="shared" si="33"/>
        <v>251 \ FallAttractionOffRamp Inflow</v>
      </c>
    </row>
    <row r="1076" spans="1:9" x14ac:dyDescent="0.25">
      <c r="A1076" t="s">
        <v>1089</v>
      </c>
      <c r="B1076" t="s">
        <v>4580</v>
      </c>
      <c r="C1076" t="s">
        <v>5491</v>
      </c>
      <c r="D1076" s="4">
        <f>IFERROR(
    _xlfn.XLOOKUP($H1076,WEAP!$F:$F,WEAP!$A:$A),
    IF($I1076="","",_xlfn.XLOOKUP($I1076,WEAP!$G:$G,WEAP!$A:$A,""))
)</f>
        <v>348</v>
      </c>
      <c r="E1076" s="4" t="str">
        <f>IFERROR(
    _xlfn.XLOOKUP($H1076,WEAP!$F:$F,WEAP!$B:$B),
    IF($I1076="","",_xlfn.XLOOKUP($I1076,WEAP!$G:$G,WEAP!$B:$B,""))
)</f>
        <v>Calaveras River   0 \ Headflow</v>
      </c>
      <c r="F1076" s="4" t="str">
        <f>IFERROR(
    _xlfn.XLOOKUP($H1076,WEAP!$F:$F,WEAP!$C:$C),
    IF($I1076="","",_xlfn.XLOOKUP($I1076,WEAP!$G:$G,WEAP!$C:$C,""))
)</f>
        <v>taf</v>
      </c>
      <c r="G1076" s="4" t="str">
        <f>IFERROR(
    _xlfn.XLOOKUP($H1076,WEAP!$F:$F,WEAP!$E:$E),
    IF($I1076="","",_xlfn.XLOOKUP($I1076,WEAP!$G:$G,WEAP!$E:$E,""))
)</f>
        <v>Streamflow (below node or reach listed)</v>
      </c>
      <c r="H1076" s="1" t="str">
        <f t="shared" si="32"/>
        <v>Calaveras River \ Headflow</v>
      </c>
      <c r="I1076" s="1" t="str">
        <f t="shared" si="33"/>
        <v/>
      </c>
    </row>
    <row r="1077" spans="1:9" x14ac:dyDescent="0.25">
      <c r="A1077" t="s">
        <v>1765</v>
      </c>
      <c r="B1077" t="s">
        <v>7482</v>
      </c>
      <c r="C1077" t="s">
        <v>5491</v>
      </c>
      <c r="D1077" s="4">
        <f>IFERROR(
    _xlfn.XLOOKUP($H1077,WEAP!$F:$F,WEAP!$A:$A),
    IF($I1077="","",_xlfn.XLOOKUP($I1077,WEAP!$G:$G,WEAP!$A:$A,""))
)</f>
        <v>11391</v>
      </c>
      <c r="E1077" s="4" t="str">
        <f>IFERROR(
    _xlfn.XLOOKUP($H1077,WEAP!$F:$F,WEAP!$B:$B),
    IF($I1077="","",_xlfn.XLOOKUP($I1077,WEAP!$G:$G,WEAP!$B:$B,""))
)</f>
        <v>Calaveras River   2 \ Reach</v>
      </c>
      <c r="F1077" s="4" t="str">
        <f>IFERROR(
    _xlfn.XLOOKUP($H1077,WEAP!$F:$F,WEAP!$C:$C),
    IF($I1077="","",_xlfn.XLOOKUP($I1077,WEAP!$G:$G,WEAP!$C:$C,""))
)</f>
        <v>taf</v>
      </c>
      <c r="G1077" s="4" t="str">
        <f>IFERROR(
    _xlfn.XLOOKUP($H1077,WEAP!$F:$F,WEAP!$E:$E),
    IF($I1077="","",_xlfn.XLOOKUP($I1077,WEAP!$G:$G,WEAP!$E:$E,""))
)</f>
        <v>Streamflow (below node or reach listed)</v>
      </c>
      <c r="H1077" s="1" t="str">
        <f t="shared" si="32"/>
        <v>Calaveras River 2 \ Reach</v>
      </c>
      <c r="I1077" s="1" t="str">
        <f t="shared" si="33"/>
        <v/>
      </c>
    </row>
    <row r="1078" spans="1:9" x14ac:dyDescent="0.25">
      <c r="A1078" t="s">
        <v>1662</v>
      </c>
      <c r="B1078" t="s">
        <v>7483</v>
      </c>
      <c r="C1078" t="s">
        <v>5491</v>
      </c>
      <c r="D1078" s="4">
        <f>IFERROR(
    _xlfn.XLOOKUP($H1078,WEAP!$F:$F,WEAP!$A:$A),
    IF($I1078="","",_xlfn.XLOOKUP($I1078,WEAP!$G:$G,WEAP!$A:$A,""))
)</f>
        <v>13504</v>
      </c>
      <c r="E1078" s="4" t="str">
        <f>IFERROR(
    _xlfn.XLOOKUP($H1078,WEAP!$F:$F,WEAP!$B:$B),
    IF($I1078="","",_xlfn.XLOOKUP($I1078,WEAP!$G:$G,WEAP!$B:$B,""))
)</f>
        <v>Calaveras River  14 \ Reach</v>
      </c>
      <c r="F1078" s="4" t="str">
        <f>IFERROR(
    _xlfn.XLOOKUP($H1078,WEAP!$F:$F,WEAP!$C:$C),
    IF($I1078="","",_xlfn.XLOOKUP($I1078,WEAP!$G:$G,WEAP!$C:$C,""))
)</f>
        <v>taf</v>
      </c>
      <c r="G1078" s="4" t="str">
        <f>IFERROR(
    _xlfn.XLOOKUP($H1078,WEAP!$F:$F,WEAP!$E:$E),
    IF($I1078="","",_xlfn.XLOOKUP($I1078,WEAP!$G:$G,WEAP!$E:$E,""))
)</f>
        <v>Streamflow (below node or reach listed)</v>
      </c>
      <c r="H1078" s="1" t="str">
        <f t="shared" si="32"/>
        <v>Calaveras River 14 \ Reach</v>
      </c>
      <c r="I1078" s="1" t="str">
        <f t="shared" si="33"/>
        <v/>
      </c>
    </row>
    <row r="1079" spans="1:9" x14ac:dyDescent="0.25">
      <c r="A1079" t="s">
        <v>1661</v>
      </c>
      <c r="B1079" t="s">
        <v>7484</v>
      </c>
      <c r="C1079" t="s">
        <v>5491</v>
      </c>
      <c r="D1079" s="4">
        <f>IFERROR(
    _xlfn.XLOOKUP($H1079,WEAP!$F:$F,WEAP!$A:$A),
    IF($I1079="","",_xlfn.XLOOKUP($I1079,WEAP!$G:$G,WEAP!$A:$A,""))
)</f>
        <v>11381</v>
      </c>
      <c r="E1079" s="4" t="str">
        <f>IFERROR(
    _xlfn.XLOOKUP($H1079,WEAP!$F:$F,WEAP!$B:$B),
    IF($I1079="","",_xlfn.XLOOKUP($I1079,WEAP!$G:$G,WEAP!$B:$B,""))
)</f>
        <v>Calaveras River  18 \ Reach</v>
      </c>
      <c r="F1079" s="4" t="str">
        <f>IFERROR(
    _xlfn.XLOOKUP($H1079,WEAP!$F:$F,WEAP!$C:$C),
    IF($I1079="","",_xlfn.XLOOKUP($I1079,WEAP!$G:$G,WEAP!$C:$C,""))
)</f>
        <v>taf</v>
      </c>
      <c r="G1079" s="4" t="str">
        <f>IFERROR(
    _xlfn.XLOOKUP($H1079,WEAP!$F:$F,WEAP!$E:$E),
    IF($I1079="","",_xlfn.XLOOKUP($I1079,WEAP!$G:$G,WEAP!$E:$E,""))
)</f>
        <v>Streamflow (below node or reach listed)</v>
      </c>
      <c r="H1079" s="1" t="str">
        <f t="shared" si="32"/>
        <v>Calaveras River 18 \ Reach</v>
      </c>
      <c r="I1079" s="1" t="str">
        <f t="shared" si="33"/>
        <v/>
      </c>
    </row>
    <row r="1080" spans="1:9" x14ac:dyDescent="0.25">
      <c r="A1080" t="s">
        <v>1660</v>
      </c>
      <c r="B1080" t="s">
        <v>7485</v>
      </c>
      <c r="C1080" t="s">
        <v>5491</v>
      </c>
      <c r="D1080" s="4">
        <f>IFERROR(
    _xlfn.XLOOKUP($H1080,WEAP!$F:$F,WEAP!$A:$A),
    IF($I1080="","",_xlfn.XLOOKUP($I1080,WEAP!$G:$G,WEAP!$A:$A,""))
)</f>
        <v>9330</v>
      </c>
      <c r="E1080" s="4" t="str">
        <f>IFERROR(
    _xlfn.XLOOKUP($H1080,WEAP!$F:$F,WEAP!$B:$B),
    IF($I1080="","",_xlfn.XLOOKUP($I1080,WEAP!$G:$G,WEAP!$B:$B,""))
)</f>
        <v>Calaveras River  22 \ Reach</v>
      </c>
      <c r="F1080" s="4" t="str">
        <f>IFERROR(
    _xlfn.XLOOKUP($H1080,WEAP!$F:$F,WEAP!$C:$C),
    IF($I1080="","",_xlfn.XLOOKUP($I1080,WEAP!$G:$G,WEAP!$C:$C,""))
)</f>
        <v>taf</v>
      </c>
      <c r="G1080" s="4" t="str">
        <f>IFERROR(
    _xlfn.XLOOKUP($H1080,WEAP!$F:$F,WEAP!$E:$E),
    IF($I1080="","",_xlfn.XLOOKUP($I1080,WEAP!$G:$G,WEAP!$E:$E,""))
)</f>
        <v>Streamflow (below node or reach listed)</v>
      </c>
      <c r="H1080" s="1" t="str">
        <f t="shared" si="32"/>
        <v>Calaveras River 22 \ Reach</v>
      </c>
      <c r="I1080" s="1" t="str">
        <f t="shared" si="33"/>
        <v/>
      </c>
    </row>
    <row r="1081" spans="1:9" x14ac:dyDescent="0.25">
      <c r="B1081" t="s">
        <v>5498</v>
      </c>
      <c r="C1081" t="s">
        <v>5491</v>
      </c>
      <c r="D1081" s="4">
        <f>IFERROR(
    _xlfn.XLOOKUP($H1081,WEAP!$F:$F,WEAP!$A:$A),
    IF($I1081="","",_xlfn.XLOOKUP($I1081,WEAP!$G:$G,WEAP!$A:$A,""))
)</f>
        <v>25273</v>
      </c>
      <c r="E1081" s="4" t="str">
        <f>IFERROR(
    _xlfn.XLOOKUP($H1081,WEAP!$F:$F,WEAP!$B:$B),
    IF($I1081="","",_xlfn.XLOOKUP($I1081,WEAP!$G:$G,WEAP!$B:$B,""))
)</f>
        <v>Chowchilla Bypass   0 \ Headflow</v>
      </c>
      <c r="F1081" s="4" t="str">
        <f>IFERROR(
    _xlfn.XLOOKUP($H1081,WEAP!$F:$F,WEAP!$C:$C),
    IF($I1081="","",_xlfn.XLOOKUP($I1081,WEAP!$G:$G,WEAP!$C:$C,""))
)</f>
        <v>taf</v>
      </c>
      <c r="G1081" s="4" t="str">
        <f>IFERROR(
    _xlfn.XLOOKUP($H1081,WEAP!$F:$F,WEAP!$E:$E),
    IF($I1081="","",_xlfn.XLOOKUP($I1081,WEAP!$G:$G,WEAP!$E:$E,""))
)</f>
        <v>Streamflow (below node or reach listed)</v>
      </c>
      <c r="H1081" s="1" t="str">
        <f t="shared" si="32"/>
        <v>Chowchilla Bypass \ Headflow</v>
      </c>
      <c r="I1081" s="1" t="str">
        <f t="shared" si="33"/>
        <v/>
      </c>
    </row>
    <row r="1082" spans="1:9" x14ac:dyDescent="0.25">
      <c r="A1082" t="s">
        <v>2146</v>
      </c>
      <c r="B1082" t="s">
        <v>5498</v>
      </c>
      <c r="C1082" t="s">
        <v>5491</v>
      </c>
      <c r="D1082" s="4">
        <f>IFERROR(
    _xlfn.XLOOKUP($H1082,WEAP!$F:$F,WEAP!$A:$A),
    IF($I1082="","",_xlfn.XLOOKUP($I1082,WEAP!$G:$G,WEAP!$A:$A,""))
)</f>
        <v>25273</v>
      </c>
      <c r="E1082" s="4" t="str">
        <f>IFERROR(
    _xlfn.XLOOKUP($H1082,WEAP!$F:$F,WEAP!$B:$B),
    IF($I1082="","",_xlfn.XLOOKUP($I1082,WEAP!$G:$G,WEAP!$B:$B,""))
)</f>
        <v>Chowchilla Bypass   0 \ Headflow</v>
      </c>
      <c r="F1082" s="4" t="str">
        <f>IFERROR(
    _xlfn.XLOOKUP($H1082,WEAP!$F:$F,WEAP!$C:$C),
    IF($I1082="","",_xlfn.XLOOKUP($I1082,WEAP!$G:$G,WEAP!$C:$C,""))
)</f>
        <v>taf</v>
      </c>
      <c r="G1082" s="4" t="str">
        <f>IFERROR(
    _xlfn.XLOOKUP($H1082,WEAP!$F:$F,WEAP!$E:$E),
    IF($I1082="","",_xlfn.XLOOKUP($I1082,WEAP!$G:$G,WEAP!$E:$E,""))
)</f>
        <v>Streamflow (below node or reach listed)</v>
      </c>
      <c r="H1082" s="1" t="str">
        <f t="shared" si="32"/>
        <v>Chowchilla Bypass \ Headflow</v>
      </c>
      <c r="I1082" s="1" t="str">
        <f t="shared" si="33"/>
        <v/>
      </c>
    </row>
    <row r="1083" spans="1:9" x14ac:dyDescent="0.25">
      <c r="A1083" t="s">
        <v>7486</v>
      </c>
      <c r="B1083" t="s">
        <v>6367</v>
      </c>
      <c r="C1083" t="s">
        <v>5491</v>
      </c>
      <c r="D1083" s="4">
        <f>IFERROR(
    _xlfn.XLOOKUP($H1083,WEAP!$F:$F,WEAP!$A:$A),
    IF($I1083="","",_xlfn.XLOOKUP($I1083,WEAP!$G:$G,WEAP!$A:$A,""))
)</f>
        <v>21079</v>
      </c>
      <c r="E1083" s="4" t="str">
        <f>IFERROR(
    _xlfn.XLOOKUP($H1083,WEAP!$F:$F,WEAP!$B:$B),
    IF($I1083="","",_xlfn.XLOOKUP($I1083,WEAP!$G:$G,WEAP!$B:$B,""))
)</f>
        <v>Eastside Bypass   3 \ Cottonwood Cr West Inflow</v>
      </c>
      <c r="F1083" s="4" t="str">
        <f>IFERROR(
    _xlfn.XLOOKUP($H1083,WEAP!$F:$F,WEAP!$C:$C),
    IF($I1083="","",_xlfn.XLOOKUP($I1083,WEAP!$G:$G,WEAP!$C:$C,""))
)</f>
        <v>taf</v>
      </c>
      <c r="G1083" s="4" t="str">
        <f>IFERROR(
    _xlfn.XLOOKUP($H1083,WEAP!$F:$F,WEAP!$E:$E),
    IF($I1083="","",_xlfn.XLOOKUP($I1083,WEAP!$G:$G,WEAP!$E:$E,""))
)</f>
        <v>Streamflow (below node or reach listed)</v>
      </c>
      <c r="H1083" s="1" t="str">
        <f t="shared" si="32"/>
        <v>Eastside Bypass \ Cottonwood Cr West Inflow</v>
      </c>
      <c r="I1083" s="1" t="str">
        <f t="shared" si="33"/>
        <v>3 \ Cottonwood Cr West Inflow</v>
      </c>
    </row>
    <row r="1084" spans="1:9" x14ac:dyDescent="0.25">
      <c r="A1084" t="s">
        <v>7487</v>
      </c>
      <c r="B1084" t="s">
        <v>6368</v>
      </c>
      <c r="C1084" t="s">
        <v>5491</v>
      </c>
      <c r="D1084" s="4">
        <f>IFERROR(
    _xlfn.XLOOKUP($H1084,WEAP!$F:$F,WEAP!$A:$A),
    IF($I1084="","",_xlfn.XLOOKUP($I1084,WEAP!$G:$G,WEAP!$A:$A,""))
)</f>
        <v>23313</v>
      </c>
      <c r="E1084" s="4" t="str">
        <f>IFERROR(
    _xlfn.XLOOKUP($H1084,WEAP!$F:$F,WEAP!$B:$B),
    IF($I1084="","",_xlfn.XLOOKUP($I1084,WEAP!$G:$G,WEAP!$B:$B,""))
)</f>
        <v>Eastside Bypass   9 \ Fresno River Inflow</v>
      </c>
      <c r="F1084" s="4" t="str">
        <f>IFERROR(
    _xlfn.XLOOKUP($H1084,WEAP!$F:$F,WEAP!$C:$C),
    IF($I1084="","",_xlfn.XLOOKUP($I1084,WEAP!$G:$G,WEAP!$C:$C,""))
)</f>
        <v>taf</v>
      </c>
      <c r="G1084" s="4" t="str">
        <f>IFERROR(
    _xlfn.XLOOKUP($H1084,WEAP!$F:$F,WEAP!$E:$E),
    IF($I1084="","",_xlfn.XLOOKUP($I1084,WEAP!$G:$G,WEAP!$E:$E,""))
)</f>
        <v>Streamflow (below node or reach listed)</v>
      </c>
      <c r="H1084" s="1" t="str">
        <f t="shared" si="32"/>
        <v>Eastside Bypass \ Fresno River Inflow</v>
      </c>
      <c r="I1084" s="1" t="str">
        <f t="shared" si="33"/>
        <v>9 \ Fresno River Inflow</v>
      </c>
    </row>
    <row r="1085" spans="1:9" x14ac:dyDescent="0.25">
      <c r="A1085" t="s">
        <v>7488</v>
      </c>
      <c r="B1085" t="s">
        <v>6369</v>
      </c>
      <c r="C1085" t="s">
        <v>5491</v>
      </c>
      <c r="D1085" s="4">
        <f>IFERROR(
    _xlfn.XLOOKUP($H1085,WEAP!$F:$F,WEAP!$A:$A),
    IF($I1085="","",_xlfn.XLOOKUP($I1085,WEAP!$G:$G,WEAP!$A:$A,""))
)</f>
        <v>15132</v>
      </c>
      <c r="E1085" s="4" t="str">
        <f>IFERROR(
    _xlfn.XLOOKUP($H1085,WEAP!$F:$F,WEAP!$B:$B),
    IF($I1085="","",_xlfn.XLOOKUP($I1085,WEAP!$G:$G,WEAP!$B:$B,""))
)</f>
        <v>Eastside Bypass  13 \ Berenda Slough Inflow</v>
      </c>
      <c r="F1085" s="4" t="str">
        <f>IFERROR(
    _xlfn.XLOOKUP($H1085,WEAP!$F:$F,WEAP!$C:$C),
    IF($I1085="","",_xlfn.XLOOKUP($I1085,WEAP!$G:$G,WEAP!$C:$C,""))
)</f>
        <v>taf</v>
      </c>
      <c r="G1085" s="4" t="str">
        <f>IFERROR(
    _xlfn.XLOOKUP($H1085,WEAP!$F:$F,WEAP!$E:$E),
    IF($I1085="","",_xlfn.XLOOKUP($I1085,WEAP!$G:$G,WEAP!$E:$E,""))
)</f>
        <v>Streamflow (below node or reach listed)</v>
      </c>
      <c r="H1085" s="1" t="str">
        <f t="shared" si="32"/>
        <v>Eastside Bypass \ Berenda Slough Inflow</v>
      </c>
      <c r="I1085" s="1" t="str">
        <f t="shared" si="33"/>
        <v>13 \ Berenda Slough Inflow</v>
      </c>
    </row>
    <row r="1086" spans="1:9" x14ac:dyDescent="0.25">
      <c r="A1086" t="s">
        <v>7489</v>
      </c>
      <c r="B1086" t="s">
        <v>6370</v>
      </c>
      <c r="C1086" t="s">
        <v>5491</v>
      </c>
      <c r="D1086" s="4">
        <f>IFERROR(
    _xlfn.XLOOKUP($H1086,WEAP!$F:$F,WEAP!$A:$A),
    IF($I1086="","",_xlfn.XLOOKUP($I1086,WEAP!$G:$G,WEAP!$A:$A,""))
)</f>
        <v>15136</v>
      </c>
      <c r="E1086" s="4" t="str">
        <f>IFERROR(
    _xlfn.XLOOKUP($H1086,WEAP!$F:$F,WEAP!$B:$B),
    IF($I1086="","",_xlfn.XLOOKUP($I1086,WEAP!$G:$G,WEAP!$B:$B,""))
)</f>
        <v>Eastside Bypass  19 \ Ash Slough Inflow</v>
      </c>
      <c r="F1086" s="4" t="str">
        <f>IFERROR(
    _xlfn.XLOOKUP($H1086,WEAP!$F:$F,WEAP!$C:$C),
    IF($I1086="","",_xlfn.XLOOKUP($I1086,WEAP!$G:$G,WEAP!$C:$C,""))
)</f>
        <v>taf</v>
      </c>
      <c r="G1086" s="4" t="str">
        <f>IFERROR(
    _xlfn.XLOOKUP($H1086,WEAP!$F:$F,WEAP!$E:$E),
    IF($I1086="","",_xlfn.XLOOKUP($I1086,WEAP!$G:$G,WEAP!$E:$E,""))
)</f>
        <v>Streamflow (below node or reach listed)</v>
      </c>
      <c r="H1086" s="1" t="str">
        <f t="shared" si="32"/>
        <v>Eastside Bypass \ Ash Slough Inflow</v>
      </c>
      <c r="I1086" s="1" t="str">
        <f t="shared" si="33"/>
        <v>19 \ Ash Slough Inflow</v>
      </c>
    </row>
    <row r="1087" spans="1:9" x14ac:dyDescent="0.25">
      <c r="A1087" t="s">
        <v>7490</v>
      </c>
      <c r="B1087" t="s">
        <v>6371</v>
      </c>
      <c r="C1087" t="s">
        <v>5491</v>
      </c>
      <c r="D1087" s="4">
        <f>IFERROR(
    _xlfn.XLOOKUP($H1087,WEAP!$F:$F,WEAP!$A:$A),
    IF($I1087="","",_xlfn.XLOOKUP($I1087,WEAP!$G:$G,WEAP!$A:$A,""))
)</f>
        <v>23333</v>
      </c>
      <c r="E1087" s="4" t="str">
        <f>IFERROR(
    _xlfn.XLOOKUP($H1087,WEAP!$F:$F,WEAP!$B:$B),
    IF($I1087="","",_xlfn.XLOOKUP($I1087,WEAP!$G:$G,WEAP!$B:$B,""))
)</f>
        <v>Eastside Bypass  25 \ Chowchilla River Inflow</v>
      </c>
      <c r="F1087" s="4" t="str">
        <f>IFERROR(
    _xlfn.XLOOKUP($H1087,WEAP!$F:$F,WEAP!$C:$C),
    IF($I1087="","",_xlfn.XLOOKUP($I1087,WEAP!$G:$G,WEAP!$C:$C,""))
)</f>
        <v>taf</v>
      </c>
      <c r="G1087" s="4" t="str">
        <f>IFERROR(
    _xlfn.XLOOKUP($H1087,WEAP!$F:$F,WEAP!$E:$E),
    IF($I1087="","",_xlfn.XLOOKUP($I1087,WEAP!$G:$G,WEAP!$E:$E,""))
)</f>
        <v>Streamflow (below node or reach listed)</v>
      </c>
      <c r="H1087" s="1" t="str">
        <f t="shared" si="32"/>
        <v>Eastside Bypass \ Chowchilla River Inflow</v>
      </c>
      <c r="I1087" s="1" t="str">
        <f t="shared" si="33"/>
        <v>25 \ Chowchilla River Inflow</v>
      </c>
    </row>
    <row r="1088" spans="1:9" x14ac:dyDescent="0.25">
      <c r="A1088" t="s">
        <v>7491</v>
      </c>
      <c r="B1088" t="s">
        <v>6372</v>
      </c>
      <c r="C1088" t="s">
        <v>5491</v>
      </c>
      <c r="D1088" s="4">
        <f>IFERROR(
    _xlfn.XLOOKUP($H1088,WEAP!$F:$F,WEAP!$A:$A),
    IF($I1088="","",_xlfn.XLOOKUP($I1088,WEAP!$G:$G,WEAP!$A:$A,""))
)</f>
        <v>22299</v>
      </c>
      <c r="E1088" s="4" t="str">
        <f>IFERROR(
    _xlfn.XLOOKUP($H1088,WEAP!$F:$F,WEAP!$B:$B),
    IF($I1088="","",_xlfn.XLOOKUP($I1088,WEAP!$G:$G,WEAP!$B:$B,""))
)</f>
        <v>Eastside Bypass  27 \ Sand Slough Control Structure Inflow</v>
      </c>
      <c r="F1088" s="4" t="str">
        <f>IFERROR(
    _xlfn.XLOOKUP($H1088,WEAP!$F:$F,WEAP!$C:$C),
    IF($I1088="","",_xlfn.XLOOKUP($I1088,WEAP!$G:$G,WEAP!$C:$C,""))
)</f>
        <v>taf</v>
      </c>
      <c r="G1088" s="4" t="str">
        <f>IFERROR(
    _xlfn.XLOOKUP($H1088,WEAP!$F:$F,WEAP!$E:$E),
    IF($I1088="","",_xlfn.XLOOKUP($I1088,WEAP!$G:$G,WEAP!$E:$E,""))
)</f>
        <v>Streamflow (below node or reach listed)</v>
      </c>
      <c r="H1088" s="1" t="str">
        <f t="shared" si="32"/>
        <v>Eastside Bypass \ Sand Slough Control Structure Inflow</v>
      </c>
      <c r="I1088" s="1" t="str">
        <f t="shared" si="33"/>
        <v>27 \ Sand Slough Control Structure Inflow</v>
      </c>
    </row>
    <row r="1089" spans="1:9" x14ac:dyDescent="0.25">
      <c r="A1089" t="s">
        <v>7492</v>
      </c>
      <c r="B1089" t="s">
        <v>6375</v>
      </c>
      <c r="C1089" t="s">
        <v>5491</v>
      </c>
      <c r="D1089" s="4">
        <f>IFERROR(
    _xlfn.XLOOKUP($H1089,WEAP!$F:$F,WEAP!$A:$A),
    IF($I1089="","",_xlfn.XLOOKUP($I1089,WEAP!$G:$G,WEAP!$A:$A,""))
)</f>
        <v>22312</v>
      </c>
      <c r="E1089" s="4" t="str">
        <f>IFERROR(
    _xlfn.XLOOKUP($H1089,WEAP!$F:$F,WEAP!$B:$B),
    IF($I1089="","",_xlfn.XLOOKUP($I1089,WEAP!$G:$G,WEAP!$B:$B,""))
)</f>
        <v>Eastside Bypass  35 \ Mariposa Bypass Outflow</v>
      </c>
      <c r="F1089" s="4" t="str">
        <f>IFERROR(
    _xlfn.XLOOKUP($H1089,WEAP!$F:$F,WEAP!$C:$C),
    IF($I1089="","",_xlfn.XLOOKUP($I1089,WEAP!$G:$G,WEAP!$C:$C,""))
)</f>
        <v>taf</v>
      </c>
      <c r="G1089" s="4" t="str">
        <f>IFERROR(
    _xlfn.XLOOKUP($H1089,WEAP!$F:$F,WEAP!$E:$E),
    IF($I1089="","",_xlfn.XLOOKUP($I1089,WEAP!$G:$G,WEAP!$E:$E,""))
)</f>
        <v>Streamflow (below node or reach listed)</v>
      </c>
      <c r="H1089" s="1" t="str">
        <f t="shared" si="32"/>
        <v>Eastside Bypass \ Mariposa Bypass Outflow</v>
      </c>
      <c r="I1089" s="1" t="str">
        <f t="shared" si="33"/>
        <v>35 \ Mariposa Bypass Outflow</v>
      </c>
    </row>
    <row r="1090" spans="1:9" x14ac:dyDescent="0.25">
      <c r="A1090" t="s">
        <v>7493</v>
      </c>
      <c r="B1090" t="s">
        <v>6376</v>
      </c>
      <c r="C1090" t="s">
        <v>5491</v>
      </c>
      <c r="D1090" s="4">
        <f>IFERROR(
    _xlfn.XLOOKUP($H1090,WEAP!$F:$F,WEAP!$A:$A),
    IF($I1090="","",_xlfn.XLOOKUP($I1090,WEAP!$G:$G,WEAP!$A:$A,""))
)</f>
        <v>18722</v>
      </c>
      <c r="E1090" s="4" t="str">
        <f>IFERROR(
    _xlfn.XLOOKUP($H1090,WEAP!$F:$F,WEAP!$B:$B),
    IF($I1090="","",_xlfn.XLOOKUP($I1090,WEAP!$G:$G,WEAP!$B:$B,""))
)</f>
        <v>Eastside Bypass  37 \ Eastside Canal Outflow</v>
      </c>
      <c r="F1090" s="4" t="str">
        <f>IFERROR(
    _xlfn.XLOOKUP($H1090,WEAP!$F:$F,WEAP!$C:$C),
    IF($I1090="","",_xlfn.XLOOKUP($I1090,WEAP!$G:$G,WEAP!$C:$C,""))
)</f>
        <v>taf</v>
      </c>
      <c r="G1090" s="4" t="str">
        <f>IFERROR(
    _xlfn.XLOOKUP($H1090,WEAP!$F:$F,WEAP!$E:$E),
    IF($I1090="","",_xlfn.XLOOKUP($I1090,WEAP!$G:$G,WEAP!$E:$E,""))
)</f>
        <v>Streamflow (below node or reach listed)</v>
      </c>
      <c r="H1090" s="1" t="str">
        <f t="shared" si="32"/>
        <v>Eastside Bypass \ Eastside Canal Outflow</v>
      </c>
      <c r="I1090" s="1" t="str">
        <f t="shared" si="33"/>
        <v>37 \ Eastside Canal Outflow</v>
      </c>
    </row>
    <row r="1091" spans="1:9" x14ac:dyDescent="0.25">
      <c r="A1091" t="s">
        <v>7493</v>
      </c>
      <c r="B1091" t="s">
        <v>6378</v>
      </c>
      <c r="C1091" t="s">
        <v>5491</v>
      </c>
      <c r="D1091" s="4">
        <f>IFERROR(
    _xlfn.XLOOKUP($H1091,WEAP!$F:$F,WEAP!$A:$A),
    IF($I1091="","",_xlfn.XLOOKUP($I1091,WEAP!$G:$G,WEAP!$A:$A,""))
)</f>
        <v>15237</v>
      </c>
      <c r="E1091" s="4" t="str">
        <f>IFERROR(
    _xlfn.XLOOKUP($H1091,WEAP!$F:$F,WEAP!$B:$B),
    IF($I1091="","",_xlfn.XLOOKUP($I1091,WEAP!$G:$G,WEAP!$B:$B,""))
)</f>
        <v>Eastside Bypass  41 \ Deadman Creek Inflow</v>
      </c>
      <c r="F1091" s="4" t="str">
        <f>IFERROR(
    _xlfn.XLOOKUP($H1091,WEAP!$F:$F,WEAP!$C:$C),
    IF($I1091="","",_xlfn.XLOOKUP($I1091,WEAP!$G:$G,WEAP!$C:$C,""))
)</f>
        <v>taf</v>
      </c>
      <c r="G1091" s="4" t="str">
        <f>IFERROR(
    _xlfn.XLOOKUP($H1091,WEAP!$F:$F,WEAP!$E:$E),
    IF($I1091="","",_xlfn.XLOOKUP($I1091,WEAP!$G:$G,WEAP!$E:$E,""))
)</f>
        <v>Streamflow (below node or reach listed)</v>
      </c>
      <c r="H1091" s="1" t="str">
        <f t="shared" ref="H1091:H1154" si="34">IFERROR(
    _xlfn.LET(
        _xlpm.txt,TRIM(B1091),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B1091
)</f>
        <v>Eastside Bypass \ Deadman Creek Inflow</v>
      </c>
      <c r="I1091" s="1" t="str">
        <f t="shared" ref="I1091:I1154" si="35">IFERROR(
    _xlfn.LET(
        _xlpm.txt,B1091,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41 \ Deadman Creek Inflow</v>
      </c>
    </row>
    <row r="1092" spans="1:9" x14ac:dyDescent="0.25">
      <c r="A1092" t="s">
        <v>7494</v>
      </c>
      <c r="B1092" t="s">
        <v>6379</v>
      </c>
      <c r="C1092" t="s">
        <v>5491</v>
      </c>
      <c r="D1092" s="4">
        <f>IFERROR(
    _xlfn.XLOOKUP($H1092,WEAP!$F:$F,WEAP!$A:$A),
    IF($I1092="","",_xlfn.XLOOKUP($I1092,WEAP!$G:$G,WEAP!$A:$A,""))
)</f>
        <v>15227</v>
      </c>
      <c r="E1092" s="4" t="str">
        <f>IFERROR(
    _xlfn.XLOOKUP($H1092,WEAP!$F:$F,WEAP!$B:$B),
    IF($I1092="","",_xlfn.XLOOKUP($I1092,WEAP!$G:$G,WEAP!$B:$B,""))
)</f>
        <v>Eastside Bypass  45 \ Bear Creek Inflow</v>
      </c>
      <c r="F1092" s="4" t="str">
        <f>IFERROR(
    _xlfn.XLOOKUP($H1092,WEAP!$F:$F,WEAP!$C:$C),
    IF($I1092="","",_xlfn.XLOOKUP($I1092,WEAP!$G:$G,WEAP!$C:$C,""))
)</f>
        <v>taf</v>
      </c>
      <c r="G1092" s="4" t="str">
        <f>IFERROR(
    _xlfn.XLOOKUP($H1092,WEAP!$F:$F,WEAP!$E:$E),
    IF($I1092="","",_xlfn.XLOOKUP($I1092,WEAP!$G:$G,WEAP!$E:$E,""))
)</f>
        <v>Streamflow (below node or reach listed)</v>
      </c>
      <c r="H1092" s="1" t="str">
        <f t="shared" si="34"/>
        <v>Eastside Bypass \ Bear Creek Inflow</v>
      </c>
      <c r="I1092" s="1" t="str">
        <f t="shared" si="35"/>
        <v>45 \ Bear Creek Inflow</v>
      </c>
    </row>
    <row r="1093" spans="1:9" x14ac:dyDescent="0.25">
      <c r="A1093" t="s">
        <v>1697</v>
      </c>
      <c r="B1093" t="s">
        <v>6380</v>
      </c>
      <c r="C1093" t="s">
        <v>5491</v>
      </c>
      <c r="D1093" s="4">
        <f>IFERROR(
    _xlfn.XLOOKUP($H1093,WEAP!$F:$F,WEAP!$A:$A),
    IF($I1093="","",_xlfn.XLOOKUP($I1093,WEAP!$G:$G,WEAP!$A:$A,""))
)</f>
        <v>16950</v>
      </c>
      <c r="E1093" s="4" t="str">
        <f>IFERROR(
    _xlfn.XLOOKUP($H1093,WEAP!$F:$F,WEAP!$B:$B),
    IF($I1093="","",_xlfn.XLOOKUP($I1093,WEAP!$G:$G,WEAP!$B:$B,""))
)</f>
        <v>Eastside Bypass  47 \ Eastside Bypass GW CM 048</v>
      </c>
      <c r="F1093" s="4" t="str">
        <f>IFERROR(
    _xlfn.XLOOKUP($H1093,WEAP!$F:$F,WEAP!$C:$C),
    IF($I1093="","",_xlfn.XLOOKUP($I1093,WEAP!$G:$G,WEAP!$C:$C,""))
)</f>
        <v>taf</v>
      </c>
      <c r="G1093" s="4" t="str">
        <f>IFERROR(
    _xlfn.XLOOKUP($H1093,WEAP!$F:$F,WEAP!$E:$E),
    IF($I1093="","",_xlfn.XLOOKUP($I1093,WEAP!$G:$G,WEAP!$E:$E,""))
)</f>
        <v>Streamflow (below node or reach listed)</v>
      </c>
      <c r="H1093" s="1" t="str">
        <f t="shared" si="34"/>
        <v>Eastside Bypass \ Eastside Bypass GW CM 048</v>
      </c>
      <c r="I1093" s="1" t="str">
        <f t="shared" si="35"/>
        <v>47 \ Eastside Bypass GW CM 048</v>
      </c>
    </row>
    <row r="1094" spans="1:9" x14ac:dyDescent="0.25">
      <c r="A1094" t="s">
        <v>7495</v>
      </c>
      <c r="B1094" t="s">
        <v>6381</v>
      </c>
      <c r="C1094" t="s">
        <v>5491</v>
      </c>
      <c r="D1094" s="4">
        <f>IFERROR(
    _xlfn.XLOOKUP($H1094,WEAP!$F:$F,WEAP!$A:$A),
    IF($I1094="","",_xlfn.XLOOKUP($I1094,WEAP!$G:$G,WEAP!$A:$A,""))
)</f>
        <v>22309</v>
      </c>
      <c r="E1094" s="4" t="str">
        <f>IFERROR(
    _xlfn.XLOOKUP($H1094,WEAP!$F:$F,WEAP!$B:$B),
    IF($I1094="","",_xlfn.XLOOKUP($I1094,WEAP!$G:$G,WEAP!$B:$B,""))
)</f>
        <v>Mariposa Bypass   0 \ Headflow</v>
      </c>
      <c r="F1094" s="4" t="str">
        <f>IFERROR(
    _xlfn.XLOOKUP($H1094,WEAP!$F:$F,WEAP!$C:$C),
    IF($I1094="","",_xlfn.XLOOKUP($I1094,WEAP!$G:$G,WEAP!$C:$C,""))
)</f>
        <v>taf</v>
      </c>
      <c r="G1094" s="4" t="str">
        <f>IFERROR(
    _xlfn.XLOOKUP($H1094,WEAP!$F:$F,WEAP!$E:$E),
    IF($I1094="","",_xlfn.XLOOKUP($I1094,WEAP!$G:$G,WEAP!$E:$E,""))
)</f>
        <v>Streamflow (below node or reach listed)</v>
      </c>
      <c r="H1094" s="1" t="str">
        <f t="shared" si="34"/>
        <v>Mariposa Bypass \ Headflow</v>
      </c>
      <c r="I1094" s="1" t="str">
        <f t="shared" si="35"/>
        <v/>
      </c>
    </row>
    <row r="1095" spans="1:9" x14ac:dyDescent="0.25">
      <c r="A1095" t="s">
        <v>2143</v>
      </c>
      <c r="B1095" t="s">
        <v>6382</v>
      </c>
      <c r="C1095" t="s">
        <v>5491</v>
      </c>
      <c r="D1095" s="4">
        <f>IFERROR(
    _xlfn.XLOOKUP($H1095,WEAP!$F:$F,WEAP!$A:$A),
    IF($I1095="","",_xlfn.XLOOKUP($I1095,WEAP!$G:$G,WEAP!$A:$A,""))
)</f>
        <v>22298</v>
      </c>
      <c r="E1095" s="4" t="str">
        <f>IFERROR(
    _xlfn.XLOOKUP($H1095,WEAP!$F:$F,WEAP!$B:$B),
    IF($I1095="","",_xlfn.XLOOKUP($I1095,WEAP!$G:$G,WEAP!$B:$B,""))
)</f>
        <v>Sand Slough Control Structure   0 \ Headflow</v>
      </c>
      <c r="F1095" s="4" t="str">
        <f>IFERROR(
    _xlfn.XLOOKUP($H1095,WEAP!$F:$F,WEAP!$C:$C),
    IF($I1095="","",_xlfn.XLOOKUP($I1095,WEAP!$G:$G,WEAP!$C:$C,""))
)</f>
        <v>taf</v>
      </c>
      <c r="G1095" s="4" t="str">
        <f>IFERROR(
    _xlfn.XLOOKUP($H1095,WEAP!$F:$F,WEAP!$E:$E),
    IF($I1095="","",_xlfn.XLOOKUP($I1095,WEAP!$G:$G,WEAP!$E:$E,""))
)</f>
        <v>Streamflow (below node or reach listed)</v>
      </c>
      <c r="H1095" s="1" t="str">
        <f t="shared" si="34"/>
        <v>Sand Slough Control Structure \ Headflow</v>
      </c>
      <c r="I1095" s="1" t="str">
        <f t="shared" si="35"/>
        <v/>
      </c>
    </row>
    <row r="1096" spans="1:9" x14ac:dyDescent="0.25">
      <c r="A1096" t="s">
        <v>1704</v>
      </c>
      <c r="C1096" t="s">
        <v>5491</v>
      </c>
      <c r="D1096" s="4" t="str">
        <f>IFERROR(
    _xlfn.XLOOKUP($H1096,WEAP!$F:$F,WEAP!$A:$A),
    IF($I1096="","",_xlfn.XLOOKUP($I1096,WEAP!$G:$G,WEAP!$A:$A,""))
)</f>
        <v/>
      </c>
      <c r="E1096" s="4" t="str">
        <f>IFERROR(
    _xlfn.XLOOKUP($H1096,WEAP!$F:$F,WEAP!$B:$B),
    IF($I1096="","",_xlfn.XLOOKUP($I1096,WEAP!$G:$G,WEAP!$B:$B,""))
)</f>
        <v/>
      </c>
      <c r="F1096" s="4" t="str">
        <f>IFERROR(
    _xlfn.XLOOKUP($H1096,WEAP!$F:$F,WEAP!$C:$C),
    IF($I1096="","",_xlfn.XLOOKUP($I1096,WEAP!$G:$G,WEAP!$C:$C,""))
)</f>
        <v/>
      </c>
      <c r="G1096" s="4" t="str">
        <f>IFERROR(
    _xlfn.XLOOKUP($H1096,WEAP!$F:$F,WEAP!$E:$E),
    IF($I1096="","",_xlfn.XLOOKUP($I1096,WEAP!$G:$G,WEAP!$E:$E,""))
)</f>
        <v/>
      </c>
      <c r="H1096" s="1">
        <f t="shared" si="34"/>
        <v>0</v>
      </c>
      <c r="I1096" s="1" t="str">
        <f t="shared" si="35"/>
        <v/>
      </c>
    </row>
    <row r="1097" spans="1:9" x14ac:dyDescent="0.25">
      <c r="A1097" t="s">
        <v>1670</v>
      </c>
      <c r="C1097" t="s">
        <v>5491</v>
      </c>
      <c r="D1097" s="4" t="str">
        <f>IFERROR(
    _xlfn.XLOOKUP($H1097,WEAP!$F:$F,WEAP!$A:$A),
    IF($I1097="","",_xlfn.XLOOKUP($I1097,WEAP!$G:$G,WEAP!$A:$A,""))
)</f>
        <v/>
      </c>
      <c r="E1097" s="4" t="str">
        <f>IFERROR(
    _xlfn.XLOOKUP($H1097,WEAP!$F:$F,WEAP!$B:$B),
    IF($I1097="","",_xlfn.XLOOKUP($I1097,WEAP!$G:$G,WEAP!$B:$B,""))
)</f>
        <v/>
      </c>
      <c r="F1097" s="4" t="str">
        <f>IFERROR(
    _xlfn.XLOOKUP($H1097,WEAP!$F:$F,WEAP!$C:$C),
    IF($I1097="","",_xlfn.XLOOKUP($I1097,WEAP!$G:$G,WEAP!$C:$C,""))
)</f>
        <v/>
      </c>
      <c r="G1097" s="4" t="str">
        <f>IFERROR(
    _xlfn.XLOOKUP($H1097,WEAP!$F:$F,WEAP!$E:$E),
    IF($I1097="","",_xlfn.XLOOKUP($I1097,WEAP!$G:$G,WEAP!$E:$E,""))
)</f>
        <v/>
      </c>
      <c r="H1097" s="1">
        <f t="shared" si="34"/>
        <v>0</v>
      </c>
      <c r="I1097" s="1" t="str">
        <f t="shared" si="35"/>
        <v/>
      </c>
    </row>
    <row r="1098" spans="1:9" x14ac:dyDescent="0.25">
      <c r="A1098" t="s">
        <v>1669</v>
      </c>
      <c r="C1098" t="s">
        <v>5491</v>
      </c>
      <c r="D1098" s="4" t="str">
        <f>IFERROR(
    _xlfn.XLOOKUP($H1098,WEAP!$F:$F,WEAP!$A:$A),
    IF($I1098="","",_xlfn.XLOOKUP($I1098,WEAP!$G:$G,WEAP!$A:$A,""))
)</f>
        <v/>
      </c>
      <c r="E1098" s="4" t="str">
        <f>IFERROR(
    _xlfn.XLOOKUP($H1098,WEAP!$F:$F,WEAP!$B:$B),
    IF($I1098="","",_xlfn.XLOOKUP($I1098,WEAP!$G:$G,WEAP!$B:$B,""))
)</f>
        <v/>
      </c>
      <c r="F1098" s="4" t="str">
        <f>IFERROR(
    _xlfn.XLOOKUP($H1098,WEAP!$F:$F,WEAP!$C:$C),
    IF($I1098="","",_xlfn.XLOOKUP($I1098,WEAP!$G:$G,WEAP!$C:$C,""))
)</f>
        <v/>
      </c>
      <c r="G1098" s="4" t="str">
        <f>IFERROR(
    _xlfn.XLOOKUP($H1098,WEAP!$F:$F,WEAP!$E:$E),
    IF($I1098="","",_xlfn.XLOOKUP($I1098,WEAP!$G:$G,WEAP!$E:$E,""))
)</f>
        <v/>
      </c>
      <c r="H1098" s="1">
        <f t="shared" si="34"/>
        <v>0</v>
      </c>
      <c r="I1098" s="1" t="str">
        <f t="shared" si="35"/>
        <v/>
      </c>
    </row>
    <row r="1099" spans="1:9" x14ac:dyDescent="0.25">
      <c r="A1099" t="s">
        <v>7496</v>
      </c>
      <c r="B1099" t="s">
        <v>7497</v>
      </c>
      <c r="C1099" t="s">
        <v>5491</v>
      </c>
      <c r="D1099" s="4">
        <f>IFERROR(
    _xlfn.XLOOKUP($H1099,WEAP!$F:$F,WEAP!$A:$A),
    IF($I1099="","",_xlfn.XLOOKUP($I1099,WEAP!$G:$G,WEAP!$A:$A,""))
)</f>
        <v>21849</v>
      </c>
      <c r="E1099" s="4" t="str">
        <f>IFERROR(
    _xlfn.XLOOKUP($H1099,WEAP!$F:$F,WEAP!$B:$B),
    IF($I1099="","",_xlfn.XLOOKUP($I1099,WEAP!$G:$G,WEAP!$B:$B,""))
)</f>
        <v>San Luis Drain   3 \ R_72_PR2.3 Runoff</v>
      </c>
      <c r="F1099" s="4" t="str">
        <f>IFERROR(
    _xlfn.XLOOKUP($H1099,WEAP!$F:$F,WEAP!$C:$C),
    IF($I1099="","",_xlfn.XLOOKUP($I1099,WEAP!$G:$G,WEAP!$C:$C,""))
)</f>
        <v>taf</v>
      </c>
      <c r="G1099" s="4" t="str">
        <f>IFERROR(
    _xlfn.XLOOKUP($H1099,WEAP!$F:$F,WEAP!$E:$E),
    IF($I1099="","",_xlfn.XLOOKUP($I1099,WEAP!$G:$G,WEAP!$E:$E,""))
)</f>
        <v>Streamflow (below node or reach listed)</v>
      </c>
      <c r="H1099" s="1" t="str">
        <f t="shared" si="34"/>
        <v>San Luis Drain \ R_72_PR2.3 Runoff</v>
      </c>
      <c r="I1099" s="1" t="str">
        <f t="shared" si="35"/>
        <v>3 \ R_72_PR2.3 Runoff</v>
      </c>
    </row>
    <row r="1100" spans="1:9" x14ac:dyDescent="0.25">
      <c r="A1100" t="s">
        <v>1762</v>
      </c>
      <c r="B1100" t="s">
        <v>6405</v>
      </c>
      <c r="C1100" t="s">
        <v>5491</v>
      </c>
      <c r="D1100" s="4">
        <f>IFERROR(
    _xlfn.XLOOKUP($H1100,WEAP!$F:$F,WEAP!$A:$A),
    IF($I1100="","",_xlfn.XLOOKUP($I1100,WEAP!$G:$G,WEAP!$A:$A,""))
)</f>
        <v>21483</v>
      </c>
      <c r="E1100" s="4" t="str">
        <f>IFERROR(
    _xlfn.XLOOKUP($H1100,WEAP!$F:$F,WEAP!$B:$B),
    IF($I1100="","",_xlfn.XLOOKUP($I1100,WEAP!$G:$G,WEAP!$B:$B,""))
)</f>
        <v>Mud Slough North   1 \ San Luis Drain Inflow</v>
      </c>
      <c r="F1100" s="4" t="str">
        <f>IFERROR(
    _xlfn.XLOOKUP($H1100,WEAP!$F:$F,WEAP!$C:$C),
    IF($I1100="","",_xlfn.XLOOKUP($I1100,WEAP!$G:$G,WEAP!$C:$C,""))
)</f>
        <v>taf</v>
      </c>
      <c r="G1100" s="4" t="str">
        <f>IFERROR(
    _xlfn.XLOOKUP($H1100,WEAP!$F:$F,WEAP!$E:$E),
    IF($I1100="","",_xlfn.XLOOKUP($I1100,WEAP!$G:$G,WEAP!$E:$E,""))
)</f>
        <v>Streamflow (below node or reach listed)</v>
      </c>
      <c r="H1100" s="1" t="str">
        <f t="shared" si="34"/>
        <v>Mud Slough North \ San Luis Drain Inflow</v>
      </c>
      <c r="I1100" s="1" t="str">
        <f t="shared" si="35"/>
        <v>1 \ San Luis Drain Inflow</v>
      </c>
    </row>
    <row r="1101" spans="1:9" x14ac:dyDescent="0.25">
      <c r="A1101" t="s">
        <v>1813</v>
      </c>
      <c r="B1101" t="s">
        <v>6407</v>
      </c>
      <c r="C1101" t="s">
        <v>5491</v>
      </c>
      <c r="D1101" s="4">
        <f>IFERROR(
    _xlfn.XLOOKUP($H1101,WEAP!$F:$F,WEAP!$A:$A),
    IF($I1101="","",_xlfn.XLOOKUP($I1101,WEAP!$G:$G,WEAP!$A:$A,""))
)</f>
        <v>21593</v>
      </c>
      <c r="E1101" s="4" t="str">
        <f>IFERROR(
    _xlfn.XLOOKUP($H1101,WEAP!$F:$F,WEAP!$B:$B),
    IF($I1101="","",_xlfn.XLOOKUP($I1101,WEAP!$G:$G,WEAP!$B:$B,""))
)</f>
        <v>Salt Slough  13 \ R_72_PR4.2 Runoff</v>
      </c>
      <c r="F1101" s="4" t="str">
        <f>IFERROR(
    _xlfn.XLOOKUP($H1101,WEAP!$F:$F,WEAP!$C:$C),
    IF($I1101="","",_xlfn.XLOOKUP($I1101,WEAP!$G:$G,WEAP!$C:$C,""))
)</f>
        <v>taf</v>
      </c>
      <c r="G1101" s="4" t="str">
        <f>IFERROR(
    _xlfn.XLOOKUP($H1101,WEAP!$F:$F,WEAP!$E:$E),
    IF($I1101="","",_xlfn.XLOOKUP($I1101,WEAP!$G:$G,WEAP!$E:$E,""))
)</f>
        <v>Streamflow (below node or reach listed)</v>
      </c>
      <c r="H1101" s="1" t="str">
        <f t="shared" si="34"/>
        <v>Salt Slough \ R_72_PR4.2 Runoff</v>
      </c>
      <c r="I1101" s="1" t="str">
        <f t="shared" si="35"/>
        <v>13 \ R_72_PR4.2 Runoff</v>
      </c>
    </row>
    <row r="1102" spans="1:9" x14ac:dyDescent="0.25">
      <c r="C1102" t="s">
        <v>5491</v>
      </c>
      <c r="D1102" s="4" t="str">
        <f>IFERROR(
    _xlfn.XLOOKUP($H1102,WEAP!$F:$F,WEAP!$A:$A),
    IF($I1102="","",_xlfn.XLOOKUP($I1102,WEAP!$G:$G,WEAP!$A:$A,""))
)</f>
        <v/>
      </c>
      <c r="E1102" s="4" t="str">
        <f>IFERROR(
    _xlfn.XLOOKUP($H1102,WEAP!$F:$F,WEAP!$B:$B),
    IF($I1102="","",_xlfn.XLOOKUP($I1102,WEAP!$G:$G,WEAP!$B:$B,""))
)</f>
        <v/>
      </c>
      <c r="F1102" s="4" t="str">
        <f>IFERROR(
    _xlfn.XLOOKUP($H1102,WEAP!$F:$F,WEAP!$C:$C),
    IF($I1102="","",_xlfn.XLOOKUP($I1102,WEAP!$G:$G,WEAP!$C:$C,""))
)</f>
        <v/>
      </c>
      <c r="G1102" s="4" t="str">
        <f>IFERROR(
    _xlfn.XLOOKUP($H1102,WEAP!$F:$F,WEAP!$E:$E),
    IF($I1102="","",_xlfn.XLOOKUP($I1102,WEAP!$G:$G,WEAP!$E:$E,""))
)</f>
        <v/>
      </c>
      <c r="H1102" s="1">
        <f t="shared" si="34"/>
        <v>0</v>
      </c>
      <c r="I1102" s="1" t="str">
        <f t="shared" si="35"/>
        <v/>
      </c>
    </row>
    <row r="1103" spans="1:9" x14ac:dyDescent="0.25">
      <c r="A1103" t="s">
        <v>1711</v>
      </c>
      <c r="C1103" t="s">
        <v>5491</v>
      </c>
      <c r="D1103" s="4" t="str">
        <f>IFERROR(
    _xlfn.XLOOKUP($H1103,WEAP!$F:$F,WEAP!$A:$A),
    IF($I1103="","",_xlfn.XLOOKUP($I1103,WEAP!$G:$G,WEAP!$A:$A,""))
)</f>
        <v/>
      </c>
      <c r="E1103" s="4" t="str">
        <f>IFERROR(
    _xlfn.XLOOKUP($H1103,WEAP!$F:$F,WEAP!$B:$B),
    IF($I1103="","",_xlfn.XLOOKUP($I1103,WEAP!$G:$G,WEAP!$B:$B,""))
)</f>
        <v/>
      </c>
      <c r="F1103" s="4" t="str">
        <f>IFERROR(
    _xlfn.XLOOKUP($H1103,WEAP!$F:$F,WEAP!$C:$C),
    IF($I1103="","",_xlfn.XLOOKUP($I1103,WEAP!$G:$G,WEAP!$C:$C,""))
)</f>
        <v/>
      </c>
      <c r="G1103" s="4" t="str">
        <f>IFERROR(
    _xlfn.XLOOKUP($H1103,WEAP!$F:$F,WEAP!$E:$E),
    IF($I1103="","",_xlfn.XLOOKUP($I1103,WEAP!$G:$G,WEAP!$E:$E,""))
)</f>
        <v/>
      </c>
      <c r="H1103" s="1">
        <f t="shared" si="34"/>
        <v>0</v>
      </c>
      <c r="I1103" s="1" t="str">
        <f t="shared" si="35"/>
        <v/>
      </c>
    </row>
    <row r="1104" spans="1:9" x14ac:dyDescent="0.25">
      <c r="A1104" t="s">
        <v>7498</v>
      </c>
      <c r="B1104" t="s">
        <v>7499</v>
      </c>
      <c r="C1104" t="s">
        <v>5491</v>
      </c>
      <c r="D1104" s="4" t="str">
        <f>IFERROR(
    _xlfn.XLOOKUP($H1104,WEAP!$F:$F,WEAP!$A:$A),
    IF($I1104="","",_xlfn.XLOOKUP($I1104,WEAP!$G:$G,WEAP!$A:$A,""))
)</f>
        <v/>
      </c>
      <c r="E1104" s="4" t="str">
        <f>IFERROR(
    _xlfn.XLOOKUP($H1104,WEAP!$F:$F,WEAP!$B:$B),
    IF($I1104="","",_xlfn.XLOOKUP($I1104,WEAP!$G:$G,WEAP!$B:$B,""))
)</f>
        <v/>
      </c>
      <c r="F1104" s="4" t="str">
        <f>IFERROR(
    _xlfn.XLOOKUP($H1104,WEAP!$F:$F,WEAP!$C:$C),
    IF($I1104="","",_xlfn.XLOOKUP($I1104,WEAP!$G:$G,WEAP!$C:$C,""))
)</f>
        <v/>
      </c>
      <c r="G1104" s="4" t="str">
        <f>IFERROR(
    _xlfn.XLOOKUP($H1104,WEAP!$F:$F,WEAP!$E:$E),
    IF($I1104="","",_xlfn.XLOOKUP($I1104,WEAP!$G:$G,WEAP!$E:$E,""))
)</f>
        <v/>
      </c>
      <c r="H1104" s="1" t="str">
        <f t="shared" si="34"/>
        <v>Maximum of REG Davis Grunsky, REG Fall Fishery, REG MID FERC License</v>
      </c>
      <c r="I1104" s="1" t="str">
        <f t="shared" si="35"/>
        <v/>
      </c>
    </row>
    <row r="1105" spans="1:9" x14ac:dyDescent="0.25">
      <c r="A1105" t="s">
        <v>1748</v>
      </c>
      <c r="B1105" t="s">
        <v>6242</v>
      </c>
      <c r="C1105" t="s">
        <v>5491</v>
      </c>
      <c r="D1105" s="4">
        <f>IFERROR(
    _xlfn.XLOOKUP($H1105,WEAP!$F:$F,WEAP!$A:$A),
    IF($I1105="","",_xlfn.XLOOKUP($I1105,WEAP!$G:$G,WEAP!$A:$A,""))
)</f>
        <v>18943</v>
      </c>
      <c r="E1105" s="4" t="str">
        <f>IFERROR(
    _xlfn.XLOOKUP($H1105,WEAP!$F:$F,WEAP!$B:$B),
    IF($I1105="","",_xlfn.XLOOKUP($I1105,WEAP!$G:$G,WEAP!$B:$B,""))
)</f>
        <v>REG Cowell Agreement</v>
      </c>
      <c r="F1105" s="4" t="str">
        <f>IFERROR(
    _xlfn.XLOOKUP($H1105,WEAP!$F:$F,WEAP!$C:$C),
    IF($I1105="","",_xlfn.XLOOKUP($I1105,WEAP!$G:$G,WEAP!$C:$C,""))
)</f>
        <v>taf</v>
      </c>
      <c r="G1105" s="4" t="str">
        <f>IFERROR(
    _xlfn.XLOOKUP($H1105,WEAP!$F:$F,WEAP!$E:$E),
    IF($I1105="","",_xlfn.XLOOKUP($I1105,WEAP!$G:$G,WEAP!$E:$E,""))
)</f>
        <v>Instream Flow Requirement</v>
      </c>
      <c r="H1105" s="1" t="str">
        <f t="shared" si="34"/>
        <v>REG Cowell Agreement</v>
      </c>
      <c r="I1105" s="1" t="str">
        <f t="shared" si="35"/>
        <v/>
      </c>
    </row>
    <row r="1106" spans="1:9" x14ac:dyDescent="0.25">
      <c r="A1106" t="s">
        <v>12958</v>
      </c>
      <c r="C1106" t="s">
        <v>5491</v>
      </c>
      <c r="D1106" s="4" t="str">
        <f>IFERROR(
    _xlfn.XLOOKUP($H1106,WEAP!$F:$F,WEAP!$A:$A),
    IF($I1106="","",_xlfn.XLOOKUP($I1106,WEAP!$G:$G,WEAP!$A:$A,""))
)</f>
        <v/>
      </c>
      <c r="E1106" s="4" t="str">
        <f>IFERROR(
    _xlfn.XLOOKUP($H1106,WEAP!$F:$F,WEAP!$B:$B),
    IF($I1106="","",_xlfn.XLOOKUP($I1106,WEAP!$G:$G,WEAP!$B:$B,""))
)</f>
        <v/>
      </c>
      <c r="F1106" s="4" t="str">
        <f>IFERROR(
    _xlfn.XLOOKUP($H1106,WEAP!$F:$F,WEAP!$C:$C),
    IF($I1106="","",_xlfn.XLOOKUP($I1106,WEAP!$G:$G,WEAP!$C:$C,""))
)</f>
        <v/>
      </c>
      <c r="G1106" s="4" t="str">
        <f>IFERROR(
    _xlfn.XLOOKUP($H1106,WEAP!$F:$F,WEAP!$E:$E),
    IF($I1106="","",_xlfn.XLOOKUP($I1106,WEAP!$G:$G,WEAP!$E:$E,""))
)</f>
        <v/>
      </c>
      <c r="H1106" s="1">
        <f t="shared" si="34"/>
        <v>0</v>
      </c>
      <c r="I1106" s="1" t="str">
        <f t="shared" si="35"/>
        <v/>
      </c>
    </row>
    <row r="1107" spans="1:9" x14ac:dyDescent="0.25">
      <c r="A1107" t="s">
        <v>7500</v>
      </c>
      <c r="B1107" t="s">
        <v>6242</v>
      </c>
      <c r="C1107" t="s">
        <v>5491</v>
      </c>
      <c r="D1107" s="4">
        <f>IFERROR(
    _xlfn.XLOOKUP($H1107,WEAP!$F:$F,WEAP!$A:$A),
    IF($I1107="","",_xlfn.XLOOKUP($I1107,WEAP!$G:$G,WEAP!$A:$A,""))
)</f>
        <v>18943</v>
      </c>
      <c r="E1107" s="4" t="str">
        <f>IFERROR(
    _xlfn.XLOOKUP($H1107,WEAP!$F:$F,WEAP!$B:$B),
    IF($I1107="","",_xlfn.XLOOKUP($I1107,WEAP!$G:$G,WEAP!$B:$B,""))
)</f>
        <v>REG Cowell Agreement</v>
      </c>
      <c r="F1107" s="4" t="str">
        <f>IFERROR(
    _xlfn.XLOOKUP($H1107,WEAP!$F:$F,WEAP!$C:$C),
    IF($I1107="","",_xlfn.XLOOKUP($I1107,WEAP!$G:$G,WEAP!$C:$C,""))
)</f>
        <v>taf</v>
      </c>
      <c r="G1107" s="4" t="str">
        <f>IFERROR(
    _xlfn.XLOOKUP($H1107,WEAP!$F:$F,WEAP!$E:$E),
    IF($I1107="","",_xlfn.XLOOKUP($I1107,WEAP!$G:$G,WEAP!$E:$E,""))
)</f>
        <v>Instream Flow Requirement</v>
      </c>
      <c r="H1107" s="1" t="str">
        <f t="shared" si="34"/>
        <v>REG Cowell Agreement</v>
      </c>
      <c r="I1107" s="1" t="str">
        <f t="shared" si="35"/>
        <v/>
      </c>
    </row>
    <row r="1108" spans="1:9" x14ac:dyDescent="0.25">
      <c r="A1108" t="s">
        <v>1851</v>
      </c>
      <c r="B1108" t="s">
        <v>6282</v>
      </c>
      <c r="C1108" t="s">
        <v>5491</v>
      </c>
      <c r="D1108" s="4">
        <f>IFERROR(
    _xlfn.XLOOKUP($H1108,WEAP!$F:$F,WEAP!$A:$A),
    IF($I1108="","",_xlfn.XLOOKUP($I1108,WEAP!$G:$G,WEAP!$A:$A,""))
)</f>
        <v>19579</v>
      </c>
      <c r="E1108" s="4" t="str">
        <f>IFERROR(
    _xlfn.XLOOKUP($H1108,WEAP!$F:$F,WEAP!$B:$B),
    IF($I1108="","",_xlfn.XLOOKUP($I1108,WEAP!$G:$G,WEAP!$B:$B,""))
)</f>
        <v>REG Stanislaus at Ripon</v>
      </c>
      <c r="F1108" s="4" t="str">
        <f>IFERROR(
    _xlfn.XLOOKUP($H1108,WEAP!$F:$F,WEAP!$C:$C),
    IF($I1108="","",_xlfn.XLOOKUP($I1108,WEAP!$G:$G,WEAP!$C:$C,""))
)</f>
        <v>taf</v>
      </c>
      <c r="G1108" s="4" t="str">
        <f>IFERROR(
    _xlfn.XLOOKUP($H1108,WEAP!$F:$F,WEAP!$E:$E),
    IF($I1108="","",_xlfn.XLOOKUP($I1108,WEAP!$G:$G,WEAP!$E:$E,""))
)</f>
        <v>Instream Flow Requirement</v>
      </c>
      <c r="H1108" s="1" t="str">
        <f t="shared" si="34"/>
        <v>REG Stanislaus at Ripon</v>
      </c>
      <c r="I1108" s="1" t="str">
        <f t="shared" si="35"/>
        <v/>
      </c>
    </row>
    <row r="1109" spans="1:9" x14ac:dyDescent="0.25">
      <c r="A1109" t="s">
        <v>1855</v>
      </c>
      <c r="B1109" t="s">
        <v>7501</v>
      </c>
      <c r="C1109" t="s">
        <v>5491</v>
      </c>
      <c r="D1109" s="4" t="str">
        <f>IFERROR(
    _xlfn.XLOOKUP($H1109,WEAP!$F:$F,WEAP!$A:$A),
    IF($I1109="","",_xlfn.XLOOKUP($I1109,WEAP!$G:$G,WEAP!$A:$A,""))
)</f>
        <v/>
      </c>
      <c r="E1109" s="4" t="str">
        <f>IFERROR(
    _xlfn.XLOOKUP($H1109,WEAP!$F:$F,WEAP!$B:$B),
    IF($I1109="","",_xlfn.XLOOKUP($I1109,WEAP!$G:$G,WEAP!$B:$B,""))
)</f>
        <v/>
      </c>
      <c r="F1109" s="4" t="str">
        <f>IFERROR(
    _xlfn.XLOOKUP($H1109,WEAP!$F:$F,WEAP!$C:$C),
    IF($I1109="","",_xlfn.XLOOKUP($I1109,WEAP!$G:$G,WEAP!$C:$C,""))
)</f>
        <v/>
      </c>
      <c r="G1109" s="4" t="str">
        <f>IFERROR(
    _xlfn.XLOOKUP($H1109,WEAP!$F:$F,WEAP!$E:$E),
    IF($I1109="","",_xlfn.XLOOKUP($I1109,WEAP!$G:$G,WEAP!$E:$E,""))
)</f>
        <v/>
      </c>
      <c r="H1109" s="1" t="str">
        <f t="shared" si="34"/>
        <v>REG Stanmin</v>
      </c>
      <c r="I1109" s="1" t="str">
        <f t="shared" si="35"/>
        <v/>
      </c>
    </row>
    <row r="1110" spans="1:9" x14ac:dyDescent="0.25">
      <c r="A1110" t="s">
        <v>1868</v>
      </c>
      <c r="B1110" t="s">
        <v>6247</v>
      </c>
      <c r="C1110" t="s">
        <v>5491</v>
      </c>
      <c r="D1110" s="4">
        <f>IFERROR(
    _xlfn.XLOOKUP($H1110,WEAP!$F:$F,WEAP!$A:$A),
    IF($I1110="","",_xlfn.XLOOKUP($I1110,WEAP!$G:$G,WEAP!$A:$A,""))
)</f>
        <v>19558</v>
      </c>
      <c r="E1110" s="4" t="str">
        <f>IFERROR(
    _xlfn.XLOOKUP($H1110,WEAP!$F:$F,WEAP!$B:$B),
    IF($I1110="","",_xlfn.XLOOKUP($I1110,WEAP!$G:$G,WEAP!$B:$B,""))
)</f>
        <v>REG FERC P2299</v>
      </c>
      <c r="F1110" s="4" t="str">
        <f>IFERROR(
    _xlfn.XLOOKUP($H1110,WEAP!$F:$F,WEAP!$C:$C),
    IF($I1110="","",_xlfn.XLOOKUP($I1110,WEAP!$G:$G,WEAP!$C:$C,""))
)</f>
        <v>taf</v>
      </c>
      <c r="G1110" s="4" t="str">
        <f>IFERROR(
    _xlfn.XLOOKUP($H1110,WEAP!$F:$F,WEAP!$E:$E),
    IF($I1110="","",_xlfn.XLOOKUP($I1110,WEAP!$G:$G,WEAP!$E:$E,""))
)</f>
        <v>Instream Flow Requirement</v>
      </c>
      <c r="H1110" s="1" t="str">
        <f t="shared" si="34"/>
        <v>REG FERC P2299</v>
      </c>
      <c r="I1110" s="1" t="str">
        <f t="shared" si="35"/>
        <v/>
      </c>
    </row>
    <row r="1111" spans="1:9" x14ac:dyDescent="0.25">
      <c r="A1111" t="s">
        <v>7502</v>
      </c>
      <c r="B1111" t="s">
        <v>6212</v>
      </c>
      <c r="C1111" t="s">
        <v>5491</v>
      </c>
      <c r="D1111" s="4">
        <f>IFERROR(
    _xlfn.XLOOKUP($H1111,WEAP!$F:$F,WEAP!$A:$A),
    IF($I1111="","",_xlfn.XLOOKUP($I1111,WEAP!$G:$G,WEAP!$A:$A,""))
)</f>
        <v>19283</v>
      </c>
      <c r="E1111" s="4" t="str">
        <f>IFERROR(
    _xlfn.XLOOKUP($H1111,WEAP!$F:$F,WEAP!$B:$B),
    IF($I1111="","",_xlfn.XLOOKUP($I1111,WEAP!$G:$G,WEAP!$B:$B,""))
)</f>
        <v>REG Angels Creek blew Murphys Afterbay</v>
      </c>
      <c r="F1111" s="4" t="str">
        <f>IFERROR(
    _xlfn.XLOOKUP($H1111,WEAP!$F:$F,WEAP!$C:$C),
    IF($I1111="","",_xlfn.XLOOKUP($I1111,WEAP!$G:$G,WEAP!$C:$C,""))
)</f>
        <v>taf</v>
      </c>
      <c r="G1111" s="4" t="str">
        <f>IFERROR(
    _xlfn.XLOOKUP($H1111,WEAP!$F:$F,WEAP!$E:$E),
    IF($I1111="","",_xlfn.XLOOKUP($I1111,WEAP!$G:$G,WEAP!$E:$E,""))
)</f>
        <v>Instream Flow Requirement</v>
      </c>
      <c r="H1111" s="1" t="str">
        <f t="shared" si="34"/>
        <v>REG Angels Creek blew Murphys Afterbay</v>
      </c>
      <c r="I1111" s="1" t="str">
        <f t="shared" si="35"/>
        <v/>
      </c>
    </row>
    <row r="1112" spans="1:9" x14ac:dyDescent="0.25">
      <c r="A1112" t="s">
        <v>12959</v>
      </c>
      <c r="C1112" t="s">
        <v>5491</v>
      </c>
      <c r="D1112" s="4" t="str">
        <f>IFERROR(
    _xlfn.XLOOKUP($H1112,WEAP!$F:$F,WEAP!$A:$A),
    IF($I1112="","",_xlfn.XLOOKUP($I1112,WEAP!$G:$G,WEAP!$A:$A,""))
)</f>
        <v/>
      </c>
      <c r="E1112" s="4" t="str">
        <f>IFERROR(
    _xlfn.XLOOKUP($H1112,WEAP!$F:$F,WEAP!$B:$B),
    IF($I1112="","",_xlfn.XLOOKUP($I1112,WEAP!$G:$G,WEAP!$B:$B,""))
)</f>
        <v/>
      </c>
      <c r="F1112" s="4" t="str">
        <f>IFERROR(
    _xlfn.XLOOKUP($H1112,WEAP!$F:$F,WEAP!$C:$C),
    IF($I1112="","",_xlfn.XLOOKUP($I1112,WEAP!$G:$G,WEAP!$C:$C,""))
)</f>
        <v/>
      </c>
      <c r="G1112" s="4" t="str">
        <f>IFERROR(
    _xlfn.XLOOKUP($H1112,WEAP!$F:$F,WEAP!$E:$E),
    IF($I1112="","",_xlfn.XLOOKUP($I1112,WEAP!$G:$G,WEAP!$E:$E,""))
)</f>
        <v/>
      </c>
      <c r="H1112" s="1">
        <f t="shared" si="34"/>
        <v>0</v>
      </c>
      <c r="I1112" s="1" t="str">
        <f t="shared" si="35"/>
        <v/>
      </c>
    </row>
    <row r="1113" spans="1:9" x14ac:dyDescent="0.25">
      <c r="A1113" t="s">
        <v>7503</v>
      </c>
      <c r="B1113" t="s">
        <v>6250</v>
      </c>
      <c r="C1113" t="s">
        <v>5491</v>
      </c>
      <c r="D1113" s="4">
        <f>IFERROR(
    _xlfn.XLOOKUP($H1113,WEAP!$F:$F,WEAP!$A:$A),
    IF($I1113="","",_xlfn.XLOOKUP($I1113,WEAP!$G:$G,WEAP!$A:$A,""))
)</f>
        <v>19268</v>
      </c>
      <c r="E1113" s="4" t="str">
        <f>IFERROR(
    _xlfn.XLOOKUP($H1113,WEAP!$F:$F,WEAP!$B:$B),
    IF($I1113="","",_xlfn.XLOOKUP($I1113,WEAP!$G:$G,WEAP!$B:$B,""))
)</f>
        <v>REG MF Stanislaus blw Donnells</v>
      </c>
      <c r="F1113" s="4" t="str">
        <f>IFERROR(
    _xlfn.XLOOKUP($H1113,WEAP!$F:$F,WEAP!$C:$C),
    IF($I1113="","",_xlfn.XLOOKUP($I1113,WEAP!$G:$G,WEAP!$C:$C,""))
)</f>
        <v>taf</v>
      </c>
      <c r="G1113" s="4" t="str">
        <f>IFERROR(
    _xlfn.XLOOKUP($H1113,WEAP!$F:$F,WEAP!$E:$E),
    IF($I1113="","",_xlfn.XLOOKUP($I1113,WEAP!$G:$G,WEAP!$E:$E,""))
)</f>
        <v>Instream Flow Requirement</v>
      </c>
      <c r="H1113" s="1" t="str">
        <f t="shared" si="34"/>
        <v>REG MF Stanislaus blw Donnells</v>
      </c>
      <c r="I1113" s="1" t="str">
        <f t="shared" si="35"/>
        <v/>
      </c>
    </row>
    <row r="1114" spans="1:9" x14ac:dyDescent="0.25">
      <c r="A1114" t="s">
        <v>7504</v>
      </c>
      <c r="B1114" t="s">
        <v>6278</v>
      </c>
      <c r="C1114" t="s">
        <v>5491</v>
      </c>
      <c r="D1114" s="4">
        <f>IFERROR(
    _xlfn.XLOOKUP($H1114,WEAP!$F:$F,WEAP!$A:$A),
    IF($I1114="","",_xlfn.XLOOKUP($I1114,WEAP!$G:$G,WEAP!$A:$A,""))
)</f>
        <v>19300</v>
      </c>
      <c r="E1114" s="4" t="str">
        <f>IFERROR(
    _xlfn.XLOOKUP($H1114,WEAP!$F:$F,WEAP!$B:$B),
    IF($I1114="","",_xlfn.XLOOKUP($I1114,WEAP!$G:$G,WEAP!$B:$B,""))
)</f>
        <v>REG SF Stanislaus blw Lyons</v>
      </c>
      <c r="F1114" s="4" t="str">
        <f>IFERROR(
    _xlfn.XLOOKUP($H1114,WEAP!$F:$F,WEAP!$C:$C),
    IF($I1114="","",_xlfn.XLOOKUP($I1114,WEAP!$G:$G,WEAP!$C:$C,""))
)</f>
        <v>taf</v>
      </c>
      <c r="G1114" s="4" t="str">
        <f>IFERROR(
    _xlfn.XLOOKUP($H1114,WEAP!$F:$F,WEAP!$E:$E),
    IF($I1114="","",_xlfn.XLOOKUP($I1114,WEAP!$G:$G,WEAP!$E:$E,""))
)</f>
        <v>Instream Flow Requirement</v>
      </c>
      <c r="H1114" s="1" t="str">
        <f t="shared" si="34"/>
        <v>REG SF Stanislaus blw Lyons</v>
      </c>
      <c r="I1114" s="1" t="str">
        <f t="shared" si="35"/>
        <v/>
      </c>
    </row>
    <row r="1115" spans="1:9" x14ac:dyDescent="0.25">
      <c r="A1115" t="s">
        <v>7505</v>
      </c>
      <c r="B1115" t="s">
        <v>6251</v>
      </c>
      <c r="C1115" t="s">
        <v>5491</v>
      </c>
      <c r="D1115" s="4">
        <f>IFERROR(
    _xlfn.XLOOKUP($H1115,WEAP!$F:$F,WEAP!$A:$A),
    IF($I1115="","",_xlfn.XLOOKUP($I1115,WEAP!$G:$G,WEAP!$A:$A,""))
)</f>
        <v>19295</v>
      </c>
      <c r="E1115" s="4" t="str">
        <f>IFERROR(
    _xlfn.XLOOKUP($H1115,WEAP!$F:$F,WEAP!$B:$B),
    IF($I1115="","",_xlfn.XLOOKUP($I1115,WEAP!$G:$G,WEAP!$B:$B,""))
)</f>
        <v>REG MF Stanislaus blw Sand Bar</v>
      </c>
      <c r="F1115" s="4" t="str">
        <f>IFERROR(
    _xlfn.XLOOKUP($H1115,WEAP!$F:$F,WEAP!$C:$C),
    IF($I1115="","",_xlfn.XLOOKUP($I1115,WEAP!$G:$G,WEAP!$C:$C,""))
)</f>
        <v>taf</v>
      </c>
      <c r="G1115" s="4" t="str">
        <f>IFERROR(
    _xlfn.XLOOKUP($H1115,WEAP!$F:$F,WEAP!$E:$E),
    IF($I1115="","",_xlfn.XLOOKUP($I1115,WEAP!$G:$G,WEAP!$E:$E,""))
)</f>
        <v>Instream Flow Requirement</v>
      </c>
      <c r="H1115" s="1" t="str">
        <f t="shared" si="34"/>
        <v>REG MF Stanislaus blw Sand Bar</v>
      </c>
      <c r="I1115" s="1" t="str">
        <f t="shared" si="35"/>
        <v/>
      </c>
    </row>
    <row r="1116" spans="1:9" x14ac:dyDescent="0.25">
      <c r="A1116" t="s">
        <v>7506</v>
      </c>
      <c r="B1116" t="s">
        <v>6213</v>
      </c>
      <c r="C1116" t="s">
        <v>5491</v>
      </c>
      <c r="D1116" s="4">
        <f>IFERROR(
    _xlfn.XLOOKUP($H1116,WEAP!$F:$F,WEAP!$A:$A),
    IF($I1116="","",_xlfn.XLOOKUP($I1116,WEAP!$G:$G,WEAP!$A:$A,""))
)</f>
        <v>19292</v>
      </c>
      <c r="E1116" s="4" t="str">
        <f>IFERROR(
    _xlfn.XLOOKUP($H1116,WEAP!$F:$F,WEAP!$B:$B),
    IF($I1116="","",_xlfn.XLOOKUP($I1116,WEAP!$G:$G,WEAP!$B:$B,""))
)</f>
        <v>REG Beardsley</v>
      </c>
      <c r="F1116" s="4" t="str">
        <f>IFERROR(
    _xlfn.XLOOKUP($H1116,WEAP!$F:$F,WEAP!$C:$C),
    IF($I1116="","",_xlfn.XLOOKUP($I1116,WEAP!$G:$G,WEAP!$C:$C,""))
)</f>
        <v>taf</v>
      </c>
      <c r="G1116" s="4" t="str">
        <f>IFERROR(
    _xlfn.XLOOKUP($H1116,WEAP!$F:$F,WEAP!$E:$E),
    IF($I1116="","",_xlfn.XLOOKUP($I1116,WEAP!$G:$G,WEAP!$E:$E,""))
)</f>
        <v>Instream Flow Requirement</v>
      </c>
      <c r="H1116" s="1" t="str">
        <f t="shared" si="34"/>
        <v>REG Beardsley</v>
      </c>
      <c r="I1116" s="1" t="str">
        <f t="shared" si="35"/>
        <v/>
      </c>
    </row>
    <row r="1117" spans="1:9" x14ac:dyDescent="0.25">
      <c r="A1117" t="s">
        <v>12960</v>
      </c>
      <c r="C1117" t="s">
        <v>5491</v>
      </c>
      <c r="D1117" s="4" t="str">
        <f>IFERROR(
    _xlfn.XLOOKUP($H1117,WEAP!$F:$F,WEAP!$A:$A),
    IF($I1117="","",_xlfn.XLOOKUP($I1117,WEAP!$G:$G,WEAP!$A:$A,""))
)</f>
        <v/>
      </c>
      <c r="E1117" s="4" t="str">
        <f>IFERROR(
    _xlfn.XLOOKUP($H1117,WEAP!$F:$F,WEAP!$B:$B),
    IF($I1117="","",_xlfn.XLOOKUP($I1117,WEAP!$G:$G,WEAP!$B:$B,""))
)</f>
        <v/>
      </c>
      <c r="F1117" s="4" t="str">
        <f>IFERROR(
    _xlfn.XLOOKUP($H1117,WEAP!$F:$F,WEAP!$C:$C),
    IF($I1117="","",_xlfn.XLOOKUP($I1117,WEAP!$G:$G,WEAP!$C:$C,""))
)</f>
        <v/>
      </c>
      <c r="G1117" s="4" t="str">
        <f>IFERROR(
    _xlfn.XLOOKUP($H1117,WEAP!$F:$F,WEAP!$E:$E),
    IF($I1117="","",_xlfn.XLOOKUP($I1117,WEAP!$G:$G,WEAP!$E:$E,""))
)</f>
        <v/>
      </c>
      <c r="H1117" s="1">
        <f t="shared" si="34"/>
        <v>0</v>
      </c>
      <c r="I1117" s="1" t="str">
        <f t="shared" si="35"/>
        <v/>
      </c>
    </row>
    <row r="1118" spans="1:9" x14ac:dyDescent="0.25">
      <c r="A1118" t="s">
        <v>12961</v>
      </c>
      <c r="C1118" t="s">
        <v>5491</v>
      </c>
      <c r="D1118" s="4" t="str">
        <f>IFERROR(
    _xlfn.XLOOKUP($H1118,WEAP!$F:$F,WEAP!$A:$A),
    IF($I1118="","",_xlfn.XLOOKUP($I1118,WEAP!$G:$G,WEAP!$A:$A,""))
)</f>
        <v/>
      </c>
      <c r="E1118" s="4" t="str">
        <f>IFERROR(
    _xlfn.XLOOKUP($H1118,WEAP!$F:$F,WEAP!$B:$B),
    IF($I1118="","",_xlfn.XLOOKUP($I1118,WEAP!$G:$G,WEAP!$B:$B,""))
)</f>
        <v/>
      </c>
      <c r="F1118" s="4" t="str">
        <f>IFERROR(
    _xlfn.XLOOKUP($H1118,WEAP!$F:$F,WEAP!$C:$C),
    IF($I1118="","",_xlfn.XLOOKUP($I1118,WEAP!$G:$G,WEAP!$C:$C,""))
)</f>
        <v/>
      </c>
      <c r="G1118" s="4" t="str">
        <f>IFERROR(
    _xlfn.XLOOKUP($H1118,WEAP!$F:$F,WEAP!$E:$E),
    IF($I1118="","",_xlfn.XLOOKUP($I1118,WEAP!$G:$G,WEAP!$E:$E,""))
)</f>
        <v/>
      </c>
      <c r="H1118" s="1">
        <f t="shared" si="34"/>
        <v>0</v>
      </c>
      <c r="I1118" s="1" t="str">
        <f t="shared" si="35"/>
        <v/>
      </c>
    </row>
    <row r="1119" spans="1:9" x14ac:dyDescent="0.25">
      <c r="A1119" t="s">
        <v>12962</v>
      </c>
      <c r="C1119" t="s">
        <v>5491</v>
      </c>
      <c r="D1119" s="4" t="str">
        <f>IFERROR(
    _xlfn.XLOOKUP($H1119,WEAP!$F:$F,WEAP!$A:$A),
    IF($I1119="","",_xlfn.XLOOKUP($I1119,WEAP!$G:$G,WEAP!$A:$A,""))
)</f>
        <v/>
      </c>
      <c r="E1119" s="4" t="str">
        <f>IFERROR(
    _xlfn.XLOOKUP($H1119,WEAP!$F:$F,WEAP!$B:$B),
    IF($I1119="","",_xlfn.XLOOKUP($I1119,WEAP!$G:$G,WEAP!$B:$B,""))
)</f>
        <v/>
      </c>
      <c r="F1119" s="4" t="str">
        <f>IFERROR(
    _xlfn.XLOOKUP($H1119,WEAP!$F:$F,WEAP!$C:$C),
    IF($I1119="","",_xlfn.XLOOKUP($I1119,WEAP!$G:$G,WEAP!$C:$C,""))
)</f>
        <v/>
      </c>
      <c r="G1119" s="4" t="str">
        <f>IFERROR(
    _xlfn.XLOOKUP($H1119,WEAP!$F:$F,WEAP!$E:$E),
    IF($I1119="","",_xlfn.XLOOKUP($I1119,WEAP!$G:$G,WEAP!$E:$E,""))
)</f>
        <v/>
      </c>
      <c r="H1119" s="1">
        <f t="shared" si="34"/>
        <v>0</v>
      </c>
      <c r="I1119" s="1" t="str">
        <f t="shared" si="35"/>
        <v/>
      </c>
    </row>
    <row r="1120" spans="1:9" x14ac:dyDescent="0.25">
      <c r="A1120" t="s">
        <v>12963</v>
      </c>
      <c r="C1120" t="s">
        <v>5491</v>
      </c>
      <c r="D1120" s="4" t="str">
        <f>IFERROR(
    _xlfn.XLOOKUP($H1120,WEAP!$F:$F,WEAP!$A:$A),
    IF($I1120="","",_xlfn.XLOOKUP($I1120,WEAP!$G:$G,WEAP!$A:$A,""))
)</f>
        <v/>
      </c>
      <c r="E1120" s="4" t="str">
        <f>IFERROR(
    _xlfn.XLOOKUP($H1120,WEAP!$F:$F,WEAP!$B:$B),
    IF($I1120="","",_xlfn.XLOOKUP($I1120,WEAP!$G:$G,WEAP!$B:$B,""))
)</f>
        <v/>
      </c>
      <c r="F1120" s="4" t="str">
        <f>IFERROR(
    _xlfn.XLOOKUP($H1120,WEAP!$F:$F,WEAP!$C:$C),
    IF($I1120="","",_xlfn.XLOOKUP($I1120,WEAP!$G:$G,WEAP!$C:$C,""))
)</f>
        <v/>
      </c>
      <c r="G1120" s="4" t="str">
        <f>IFERROR(
    _xlfn.XLOOKUP($H1120,WEAP!$F:$F,WEAP!$E:$E),
    IF($I1120="","",_xlfn.XLOOKUP($I1120,WEAP!$G:$G,WEAP!$E:$E,""))
)</f>
        <v/>
      </c>
      <c r="H1120" s="1">
        <f t="shared" si="34"/>
        <v>0</v>
      </c>
      <c r="I1120" s="1" t="str">
        <f t="shared" si="35"/>
        <v/>
      </c>
    </row>
    <row r="1121" spans="1:9" x14ac:dyDescent="0.25">
      <c r="A1121" t="s">
        <v>12964</v>
      </c>
      <c r="C1121" t="s">
        <v>5491</v>
      </c>
      <c r="D1121" s="4" t="str">
        <f>IFERROR(
    _xlfn.XLOOKUP($H1121,WEAP!$F:$F,WEAP!$A:$A),
    IF($I1121="","",_xlfn.XLOOKUP($I1121,WEAP!$G:$G,WEAP!$A:$A,""))
)</f>
        <v/>
      </c>
      <c r="E1121" s="4" t="str">
        <f>IFERROR(
    _xlfn.XLOOKUP($H1121,WEAP!$F:$F,WEAP!$B:$B),
    IF($I1121="","",_xlfn.XLOOKUP($I1121,WEAP!$G:$G,WEAP!$B:$B,""))
)</f>
        <v/>
      </c>
      <c r="F1121" s="4" t="str">
        <f>IFERROR(
    _xlfn.XLOOKUP($H1121,WEAP!$F:$F,WEAP!$C:$C),
    IF($I1121="","",_xlfn.XLOOKUP($I1121,WEAP!$G:$G,WEAP!$C:$C,""))
)</f>
        <v/>
      </c>
      <c r="G1121" s="4" t="str">
        <f>IFERROR(
    _xlfn.XLOOKUP($H1121,WEAP!$F:$F,WEAP!$E:$E),
    IF($I1121="","",_xlfn.XLOOKUP($I1121,WEAP!$G:$G,WEAP!$E:$E,""))
)</f>
        <v/>
      </c>
      <c r="H1121" s="1">
        <f t="shared" si="34"/>
        <v>0</v>
      </c>
      <c r="I1121" s="1" t="str">
        <f t="shared" si="35"/>
        <v/>
      </c>
    </row>
    <row r="1122" spans="1:9" x14ac:dyDescent="0.25">
      <c r="A1122" t="s">
        <v>12965</v>
      </c>
      <c r="C1122" t="s">
        <v>5491</v>
      </c>
      <c r="D1122" s="4" t="str">
        <f>IFERROR(
    _xlfn.XLOOKUP($H1122,WEAP!$F:$F,WEAP!$A:$A),
    IF($I1122="","",_xlfn.XLOOKUP($I1122,WEAP!$G:$G,WEAP!$A:$A,""))
)</f>
        <v/>
      </c>
      <c r="E1122" s="4" t="str">
        <f>IFERROR(
    _xlfn.XLOOKUP($H1122,WEAP!$F:$F,WEAP!$B:$B),
    IF($I1122="","",_xlfn.XLOOKUP($I1122,WEAP!$G:$G,WEAP!$B:$B,""))
)</f>
        <v/>
      </c>
      <c r="F1122" s="4" t="str">
        <f>IFERROR(
    _xlfn.XLOOKUP($H1122,WEAP!$F:$F,WEAP!$C:$C),
    IF($I1122="","",_xlfn.XLOOKUP($I1122,WEAP!$G:$G,WEAP!$C:$C,""))
)</f>
        <v/>
      </c>
      <c r="G1122" s="4" t="str">
        <f>IFERROR(
    _xlfn.XLOOKUP($H1122,WEAP!$F:$F,WEAP!$E:$E),
    IF($I1122="","",_xlfn.XLOOKUP($I1122,WEAP!$G:$G,WEAP!$E:$E,""))
)</f>
        <v/>
      </c>
      <c r="H1122" s="1">
        <f t="shared" si="34"/>
        <v>0</v>
      </c>
      <c r="I1122" s="1" t="str">
        <f t="shared" si="35"/>
        <v/>
      </c>
    </row>
    <row r="1123" spans="1:9" x14ac:dyDescent="0.25">
      <c r="A1123" t="s">
        <v>7507</v>
      </c>
      <c r="B1123" t="s">
        <v>6277</v>
      </c>
      <c r="C1123" t="s">
        <v>5491</v>
      </c>
      <c r="D1123" s="4">
        <f>IFERROR(
    _xlfn.XLOOKUP($H1123,WEAP!$F:$F,WEAP!$A:$A),
    IF($I1123="","",_xlfn.XLOOKUP($I1123,WEAP!$G:$G,WEAP!$A:$A,""))
)</f>
        <v>22964</v>
      </c>
      <c r="E1123" s="4" t="str">
        <f>IFERROR(
    _xlfn.XLOOKUP($H1123,WEAP!$F:$F,WEAP!$B:$B),
    IF($I1123="","",_xlfn.XLOOKUP($I1123,WEAP!$G:$G,WEAP!$B:$B,""))
)</f>
        <v>REG SF Stanislaus at Strawberry</v>
      </c>
      <c r="F1123" s="4" t="str">
        <f>IFERROR(
    _xlfn.XLOOKUP($H1123,WEAP!$F:$F,WEAP!$C:$C),
    IF($I1123="","",_xlfn.XLOOKUP($I1123,WEAP!$G:$G,WEAP!$C:$C,""))
)</f>
        <v>taf</v>
      </c>
      <c r="G1123" s="4" t="str">
        <f>IFERROR(
    _xlfn.XLOOKUP($H1123,WEAP!$F:$F,WEAP!$E:$E),
    IF($I1123="","",_xlfn.XLOOKUP($I1123,WEAP!$G:$G,WEAP!$E:$E,""))
)</f>
        <v>Instream Flow Requirement</v>
      </c>
      <c r="H1123" s="1" t="str">
        <f t="shared" si="34"/>
        <v>REG SF Stanislaus at Strawberry</v>
      </c>
      <c r="I1123" s="1" t="str">
        <f t="shared" si="35"/>
        <v/>
      </c>
    </row>
    <row r="1124" spans="1:9" x14ac:dyDescent="0.25">
      <c r="A1124" t="s">
        <v>12966</v>
      </c>
      <c r="C1124" t="s">
        <v>5491</v>
      </c>
      <c r="D1124" s="4" t="str">
        <f>IFERROR(
    _xlfn.XLOOKUP($H1124,WEAP!$F:$F,WEAP!$A:$A),
    IF($I1124="","",_xlfn.XLOOKUP($I1124,WEAP!$G:$G,WEAP!$A:$A,""))
)</f>
        <v/>
      </c>
      <c r="E1124" s="4" t="str">
        <f>IFERROR(
    _xlfn.XLOOKUP($H1124,WEAP!$F:$F,WEAP!$B:$B),
    IF($I1124="","",_xlfn.XLOOKUP($I1124,WEAP!$G:$G,WEAP!$B:$B,""))
)</f>
        <v/>
      </c>
      <c r="F1124" s="4" t="str">
        <f>IFERROR(
    _xlfn.XLOOKUP($H1124,WEAP!$F:$F,WEAP!$C:$C),
    IF($I1124="","",_xlfn.XLOOKUP($I1124,WEAP!$G:$G,WEAP!$C:$C,""))
)</f>
        <v/>
      </c>
      <c r="G1124" s="4" t="str">
        <f>IFERROR(
    _xlfn.XLOOKUP($H1124,WEAP!$F:$F,WEAP!$E:$E),
    IF($I1124="","",_xlfn.XLOOKUP($I1124,WEAP!$G:$G,WEAP!$E:$E,""))
)</f>
        <v/>
      </c>
      <c r="H1124" s="1">
        <f t="shared" si="34"/>
        <v>0</v>
      </c>
      <c r="I1124" s="1" t="str">
        <f t="shared" si="35"/>
        <v/>
      </c>
    </row>
    <row r="1125" spans="1:9" x14ac:dyDescent="0.25">
      <c r="A1125" t="s">
        <v>1710</v>
      </c>
      <c r="C1125" t="s">
        <v>5491</v>
      </c>
      <c r="D1125" s="4" t="str">
        <f>IFERROR(
    _xlfn.XLOOKUP($H1125,WEAP!$F:$F,WEAP!$A:$A),
    IF($I1125="","",_xlfn.XLOOKUP($I1125,WEAP!$G:$G,WEAP!$A:$A,""))
)</f>
        <v/>
      </c>
      <c r="E1125" s="4" t="str">
        <f>IFERROR(
    _xlfn.XLOOKUP($H1125,WEAP!$F:$F,WEAP!$B:$B),
    IF($I1125="","",_xlfn.XLOOKUP($I1125,WEAP!$G:$G,WEAP!$B:$B,""))
)</f>
        <v/>
      </c>
      <c r="F1125" s="4" t="str">
        <f>IFERROR(
    _xlfn.XLOOKUP($H1125,WEAP!$F:$F,WEAP!$C:$C),
    IF($I1125="","",_xlfn.XLOOKUP($I1125,WEAP!$G:$G,WEAP!$C:$C,""))
)</f>
        <v/>
      </c>
      <c r="G1125" s="4" t="str">
        <f>IFERROR(
    _xlfn.XLOOKUP($H1125,WEAP!$F:$F,WEAP!$E:$E),
    IF($I1125="","",_xlfn.XLOOKUP($I1125,WEAP!$G:$G,WEAP!$E:$E,""))
)</f>
        <v/>
      </c>
      <c r="H1125" s="1">
        <f t="shared" si="34"/>
        <v>0</v>
      </c>
      <c r="I1125" s="1" t="str">
        <f t="shared" si="35"/>
        <v/>
      </c>
    </row>
    <row r="1126" spans="1:9" x14ac:dyDescent="0.25">
      <c r="A1126" t="s">
        <v>1743</v>
      </c>
      <c r="C1126" t="s">
        <v>5491</v>
      </c>
      <c r="D1126" s="4" t="str">
        <f>IFERROR(
    _xlfn.XLOOKUP($H1126,WEAP!$F:$F,WEAP!$A:$A),
    IF($I1126="","",_xlfn.XLOOKUP($I1126,WEAP!$G:$G,WEAP!$A:$A,""))
)</f>
        <v/>
      </c>
      <c r="E1126" s="4" t="str">
        <f>IFERROR(
    _xlfn.XLOOKUP($H1126,WEAP!$F:$F,WEAP!$B:$B),
    IF($I1126="","",_xlfn.XLOOKUP($I1126,WEAP!$G:$G,WEAP!$B:$B,""))
)</f>
        <v/>
      </c>
      <c r="F1126" s="4" t="str">
        <f>IFERROR(
    _xlfn.XLOOKUP($H1126,WEAP!$F:$F,WEAP!$C:$C),
    IF($I1126="","",_xlfn.XLOOKUP($I1126,WEAP!$G:$G,WEAP!$C:$C,""))
)</f>
        <v/>
      </c>
      <c r="G1126" s="4" t="str">
        <f>IFERROR(
    _xlfn.XLOOKUP($H1126,WEAP!$F:$F,WEAP!$E:$E),
    IF($I1126="","",_xlfn.XLOOKUP($I1126,WEAP!$G:$G,WEAP!$E:$E,""))
)</f>
        <v/>
      </c>
      <c r="H1126" s="1">
        <f t="shared" si="34"/>
        <v>0</v>
      </c>
      <c r="I1126" s="1" t="str">
        <f t="shared" si="35"/>
        <v/>
      </c>
    </row>
    <row r="1127" spans="1:9" x14ac:dyDescent="0.25">
      <c r="A1127" t="s">
        <v>1747</v>
      </c>
      <c r="C1127" t="s">
        <v>5491</v>
      </c>
      <c r="D1127" s="4" t="str">
        <f>IFERROR(
    _xlfn.XLOOKUP($H1127,WEAP!$F:$F,WEAP!$A:$A),
    IF($I1127="","",_xlfn.XLOOKUP($I1127,WEAP!$G:$G,WEAP!$A:$A,""))
)</f>
        <v/>
      </c>
      <c r="E1127" s="4" t="str">
        <f>IFERROR(
    _xlfn.XLOOKUP($H1127,WEAP!$F:$F,WEAP!$B:$B),
    IF($I1127="","",_xlfn.XLOOKUP($I1127,WEAP!$G:$G,WEAP!$B:$B,""))
)</f>
        <v/>
      </c>
      <c r="F1127" s="4" t="str">
        <f>IFERROR(
    _xlfn.XLOOKUP($H1127,WEAP!$F:$F,WEAP!$C:$C),
    IF($I1127="","",_xlfn.XLOOKUP($I1127,WEAP!$G:$G,WEAP!$C:$C,""))
)</f>
        <v/>
      </c>
      <c r="G1127" s="4" t="str">
        <f>IFERROR(
    _xlfn.XLOOKUP($H1127,WEAP!$F:$F,WEAP!$E:$E),
    IF($I1127="","",_xlfn.XLOOKUP($I1127,WEAP!$G:$G,WEAP!$E:$E,""))
)</f>
        <v/>
      </c>
      <c r="H1127" s="1">
        <f t="shared" si="34"/>
        <v>0</v>
      </c>
      <c r="I1127" s="1" t="str">
        <f t="shared" si="35"/>
        <v/>
      </c>
    </row>
    <row r="1128" spans="1:9" x14ac:dyDescent="0.25">
      <c r="A1128" t="s">
        <v>1850</v>
      </c>
      <c r="C1128" t="s">
        <v>5491</v>
      </c>
      <c r="D1128" s="4" t="str">
        <f>IFERROR(
    _xlfn.XLOOKUP($H1128,WEAP!$F:$F,WEAP!$A:$A),
    IF($I1128="","",_xlfn.XLOOKUP($I1128,WEAP!$G:$G,WEAP!$A:$A,""))
)</f>
        <v/>
      </c>
      <c r="E1128" s="4" t="str">
        <f>IFERROR(
    _xlfn.XLOOKUP($H1128,WEAP!$F:$F,WEAP!$B:$B),
    IF($I1128="","",_xlfn.XLOOKUP($I1128,WEAP!$G:$G,WEAP!$B:$B,""))
)</f>
        <v/>
      </c>
      <c r="F1128" s="4" t="str">
        <f>IFERROR(
    _xlfn.XLOOKUP($H1128,WEAP!$F:$F,WEAP!$C:$C),
    IF($I1128="","",_xlfn.XLOOKUP($I1128,WEAP!$G:$G,WEAP!$C:$C,""))
)</f>
        <v/>
      </c>
      <c r="G1128" s="4" t="str">
        <f>IFERROR(
    _xlfn.XLOOKUP($H1128,WEAP!$F:$F,WEAP!$E:$E),
    IF($I1128="","",_xlfn.XLOOKUP($I1128,WEAP!$G:$G,WEAP!$E:$E,""))
)</f>
        <v/>
      </c>
      <c r="H1128" s="1">
        <f t="shared" si="34"/>
        <v>0</v>
      </c>
      <c r="I1128" s="1" t="str">
        <f t="shared" si="35"/>
        <v/>
      </c>
    </row>
    <row r="1129" spans="1:9" x14ac:dyDescent="0.25">
      <c r="A1129" t="s">
        <v>1854</v>
      </c>
      <c r="C1129" t="s">
        <v>5491</v>
      </c>
      <c r="D1129" s="4" t="str">
        <f>IFERROR(
    _xlfn.XLOOKUP($H1129,WEAP!$F:$F,WEAP!$A:$A),
    IF($I1129="","",_xlfn.XLOOKUP($I1129,WEAP!$G:$G,WEAP!$A:$A,""))
)</f>
        <v/>
      </c>
      <c r="E1129" s="4" t="str">
        <f>IFERROR(
    _xlfn.XLOOKUP($H1129,WEAP!$F:$F,WEAP!$B:$B),
    IF($I1129="","",_xlfn.XLOOKUP($I1129,WEAP!$G:$G,WEAP!$B:$B,""))
)</f>
        <v/>
      </c>
      <c r="F1129" s="4" t="str">
        <f>IFERROR(
    _xlfn.XLOOKUP($H1129,WEAP!$F:$F,WEAP!$C:$C),
    IF($I1129="","",_xlfn.XLOOKUP($I1129,WEAP!$G:$G,WEAP!$C:$C,""))
)</f>
        <v/>
      </c>
      <c r="G1129" s="4" t="str">
        <f>IFERROR(
    _xlfn.XLOOKUP($H1129,WEAP!$F:$F,WEAP!$E:$E),
    IF($I1129="","",_xlfn.XLOOKUP($I1129,WEAP!$G:$G,WEAP!$E:$E,""))
)</f>
        <v/>
      </c>
      <c r="H1129" s="1">
        <f t="shared" si="34"/>
        <v>0</v>
      </c>
      <c r="I1129" s="1" t="str">
        <f t="shared" si="35"/>
        <v/>
      </c>
    </row>
    <row r="1130" spans="1:9" x14ac:dyDescent="0.25">
      <c r="A1130" t="s">
        <v>1867</v>
      </c>
      <c r="C1130" t="s">
        <v>5491</v>
      </c>
      <c r="D1130" s="4" t="str">
        <f>IFERROR(
    _xlfn.XLOOKUP($H1130,WEAP!$F:$F,WEAP!$A:$A),
    IF($I1130="","",_xlfn.XLOOKUP($I1130,WEAP!$G:$G,WEAP!$A:$A,""))
)</f>
        <v/>
      </c>
      <c r="E1130" s="4" t="str">
        <f>IFERROR(
    _xlfn.XLOOKUP($H1130,WEAP!$F:$F,WEAP!$B:$B),
    IF($I1130="","",_xlfn.XLOOKUP($I1130,WEAP!$G:$G,WEAP!$B:$B,""))
)</f>
        <v/>
      </c>
      <c r="F1130" s="4" t="str">
        <f>IFERROR(
    _xlfn.XLOOKUP($H1130,WEAP!$F:$F,WEAP!$C:$C),
    IF($I1130="","",_xlfn.XLOOKUP($I1130,WEAP!$G:$G,WEAP!$C:$C,""))
)</f>
        <v/>
      </c>
      <c r="G1130" s="4" t="str">
        <f>IFERROR(
    _xlfn.XLOOKUP($H1130,WEAP!$F:$F,WEAP!$E:$E),
    IF($I1130="","",_xlfn.XLOOKUP($I1130,WEAP!$G:$G,WEAP!$E:$E,""))
)</f>
        <v/>
      </c>
      <c r="H1130" s="1">
        <f t="shared" si="34"/>
        <v>0</v>
      </c>
      <c r="I1130" s="1" t="str">
        <f t="shared" si="35"/>
        <v/>
      </c>
    </row>
    <row r="1131" spans="1:9" x14ac:dyDescent="0.25">
      <c r="A1131" t="s">
        <v>12967</v>
      </c>
      <c r="C1131" t="s">
        <v>5491</v>
      </c>
      <c r="D1131" s="4" t="str">
        <f>IFERROR(
    _xlfn.XLOOKUP($H1131,WEAP!$F:$F,WEAP!$A:$A),
    IF($I1131="","",_xlfn.XLOOKUP($I1131,WEAP!$G:$G,WEAP!$A:$A,""))
)</f>
        <v/>
      </c>
      <c r="E1131" s="4" t="str">
        <f>IFERROR(
    _xlfn.XLOOKUP($H1131,WEAP!$F:$F,WEAP!$B:$B),
    IF($I1131="","",_xlfn.XLOOKUP($I1131,WEAP!$G:$G,WEAP!$B:$B,""))
)</f>
        <v/>
      </c>
      <c r="F1131" s="4" t="str">
        <f>IFERROR(
    _xlfn.XLOOKUP($H1131,WEAP!$F:$F,WEAP!$C:$C),
    IF($I1131="","",_xlfn.XLOOKUP($I1131,WEAP!$G:$G,WEAP!$C:$C,""))
)</f>
        <v/>
      </c>
      <c r="G1131" s="4" t="str">
        <f>IFERROR(
    _xlfn.XLOOKUP($H1131,WEAP!$F:$F,WEAP!$E:$E),
    IF($I1131="","",_xlfn.XLOOKUP($I1131,WEAP!$G:$G,WEAP!$E:$E,""))
)</f>
        <v/>
      </c>
      <c r="H1131" s="1">
        <f t="shared" si="34"/>
        <v>0</v>
      </c>
      <c r="I1131" s="1" t="str">
        <f t="shared" si="35"/>
        <v/>
      </c>
    </row>
    <row r="1132" spans="1:9" x14ac:dyDescent="0.25">
      <c r="A1132" t="s">
        <v>12968</v>
      </c>
      <c r="C1132" t="s">
        <v>5491</v>
      </c>
      <c r="D1132" s="4" t="str">
        <f>IFERROR(
    _xlfn.XLOOKUP($H1132,WEAP!$F:$F,WEAP!$A:$A),
    IF($I1132="","",_xlfn.XLOOKUP($I1132,WEAP!$G:$G,WEAP!$A:$A,""))
)</f>
        <v/>
      </c>
      <c r="E1132" s="4" t="str">
        <f>IFERROR(
    _xlfn.XLOOKUP($H1132,WEAP!$F:$F,WEAP!$B:$B),
    IF($I1132="","",_xlfn.XLOOKUP($I1132,WEAP!$G:$G,WEAP!$B:$B,""))
)</f>
        <v/>
      </c>
      <c r="F1132" s="4" t="str">
        <f>IFERROR(
    _xlfn.XLOOKUP($H1132,WEAP!$F:$F,WEAP!$C:$C),
    IF($I1132="","",_xlfn.XLOOKUP($I1132,WEAP!$G:$G,WEAP!$C:$C,""))
)</f>
        <v/>
      </c>
      <c r="G1132" s="4" t="str">
        <f>IFERROR(
    _xlfn.XLOOKUP($H1132,WEAP!$F:$F,WEAP!$E:$E),
    IF($I1132="","",_xlfn.XLOOKUP($I1132,WEAP!$G:$G,WEAP!$E:$E,""))
)</f>
        <v/>
      </c>
      <c r="H1132" s="1">
        <f t="shared" si="34"/>
        <v>0</v>
      </c>
      <c r="I1132" s="1" t="str">
        <f t="shared" si="35"/>
        <v/>
      </c>
    </row>
    <row r="1133" spans="1:9" x14ac:dyDescent="0.25">
      <c r="A1133" t="s">
        <v>12969</v>
      </c>
      <c r="C1133" t="s">
        <v>5491</v>
      </c>
      <c r="D1133" s="4" t="str">
        <f>IFERROR(
    _xlfn.XLOOKUP($H1133,WEAP!$F:$F,WEAP!$A:$A),
    IF($I1133="","",_xlfn.XLOOKUP($I1133,WEAP!$G:$G,WEAP!$A:$A,""))
)</f>
        <v/>
      </c>
      <c r="E1133" s="4" t="str">
        <f>IFERROR(
    _xlfn.XLOOKUP($H1133,WEAP!$F:$F,WEAP!$B:$B),
    IF($I1133="","",_xlfn.XLOOKUP($I1133,WEAP!$G:$G,WEAP!$B:$B,""))
)</f>
        <v/>
      </c>
      <c r="F1133" s="4" t="str">
        <f>IFERROR(
    _xlfn.XLOOKUP($H1133,WEAP!$F:$F,WEAP!$C:$C),
    IF($I1133="","",_xlfn.XLOOKUP($I1133,WEAP!$G:$G,WEAP!$C:$C,""))
)</f>
        <v/>
      </c>
      <c r="G1133" s="4" t="str">
        <f>IFERROR(
    _xlfn.XLOOKUP($H1133,WEAP!$F:$F,WEAP!$E:$E),
    IF($I1133="","",_xlfn.XLOOKUP($I1133,WEAP!$G:$G,WEAP!$E:$E,""))
)</f>
        <v/>
      </c>
      <c r="H1133" s="1">
        <f t="shared" si="34"/>
        <v>0</v>
      </c>
      <c r="I1133" s="1" t="str">
        <f t="shared" si="35"/>
        <v/>
      </c>
    </row>
    <row r="1134" spans="1:9" x14ac:dyDescent="0.25">
      <c r="A1134" t="s">
        <v>12970</v>
      </c>
      <c r="C1134" t="s">
        <v>5491</v>
      </c>
      <c r="D1134" s="4" t="str">
        <f>IFERROR(
    _xlfn.XLOOKUP($H1134,WEAP!$F:$F,WEAP!$A:$A),
    IF($I1134="","",_xlfn.XLOOKUP($I1134,WEAP!$G:$G,WEAP!$A:$A,""))
)</f>
        <v/>
      </c>
      <c r="E1134" s="4" t="str">
        <f>IFERROR(
    _xlfn.XLOOKUP($H1134,WEAP!$F:$F,WEAP!$B:$B),
    IF($I1134="","",_xlfn.XLOOKUP($I1134,WEAP!$G:$G,WEAP!$B:$B,""))
)</f>
        <v/>
      </c>
      <c r="F1134" s="4" t="str">
        <f>IFERROR(
    _xlfn.XLOOKUP($H1134,WEAP!$F:$F,WEAP!$C:$C),
    IF($I1134="","",_xlfn.XLOOKUP($I1134,WEAP!$G:$G,WEAP!$C:$C,""))
)</f>
        <v/>
      </c>
      <c r="G1134" s="4" t="str">
        <f>IFERROR(
    _xlfn.XLOOKUP($H1134,WEAP!$F:$F,WEAP!$E:$E),
    IF($I1134="","",_xlfn.XLOOKUP($I1134,WEAP!$G:$G,WEAP!$E:$E,""))
)</f>
        <v/>
      </c>
      <c r="H1134" s="1">
        <f t="shared" si="34"/>
        <v>0</v>
      </c>
      <c r="I1134" s="1" t="str">
        <f t="shared" si="35"/>
        <v/>
      </c>
    </row>
    <row r="1135" spans="1:9" x14ac:dyDescent="0.25">
      <c r="A1135" t="s">
        <v>12971</v>
      </c>
      <c r="C1135" t="s">
        <v>5491</v>
      </c>
      <c r="D1135" s="4" t="str">
        <f>IFERROR(
    _xlfn.XLOOKUP($H1135,WEAP!$F:$F,WEAP!$A:$A),
    IF($I1135="","",_xlfn.XLOOKUP($I1135,WEAP!$G:$G,WEAP!$A:$A,""))
)</f>
        <v/>
      </c>
      <c r="E1135" s="4" t="str">
        <f>IFERROR(
    _xlfn.XLOOKUP($H1135,WEAP!$F:$F,WEAP!$B:$B),
    IF($I1135="","",_xlfn.XLOOKUP($I1135,WEAP!$G:$G,WEAP!$B:$B,""))
)</f>
        <v/>
      </c>
      <c r="F1135" s="4" t="str">
        <f>IFERROR(
    _xlfn.XLOOKUP($H1135,WEAP!$F:$F,WEAP!$C:$C),
    IF($I1135="","",_xlfn.XLOOKUP($I1135,WEAP!$G:$G,WEAP!$C:$C,""))
)</f>
        <v/>
      </c>
      <c r="G1135" s="4" t="str">
        <f>IFERROR(
    _xlfn.XLOOKUP($H1135,WEAP!$F:$F,WEAP!$E:$E),
    IF($I1135="","",_xlfn.XLOOKUP($I1135,WEAP!$G:$G,WEAP!$E:$E,""))
)</f>
        <v/>
      </c>
      <c r="H1135" s="1">
        <f t="shared" si="34"/>
        <v>0</v>
      </c>
      <c r="I1135" s="1" t="str">
        <f t="shared" si="35"/>
        <v/>
      </c>
    </row>
    <row r="1136" spans="1:9" x14ac:dyDescent="0.25">
      <c r="A1136" t="s">
        <v>12972</v>
      </c>
      <c r="C1136" t="s">
        <v>5491</v>
      </c>
      <c r="D1136" s="4" t="str">
        <f>IFERROR(
    _xlfn.XLOOKUP($H1136,WEAP!$F:$F,WEAP!$A:$A),
    IF($I1136="","",_xlfn.XLOOKUP($I1136,WEAP!$G:$G,WEAP!$A:$A,""))
)</f>
        <v/>
      </c>
      <c r="E1136" s="4" t="str">
        <f>IFERROR(
    _xlfn.XLOOKUP($H1136,WEAP!$F:$F,WEAP!$B:$B),
    IF($I1136="","",_xlfn.XLOOKUP($I1136,WEAP!$G:$G,WEAP!$B:$B,""))
)</f>
        <v/>
      </c>
      <c r="F1136" s="4" t="str">
        <f>IFERROR(
    _xlfn.XLOOKUP($H1136,WEAP!$F:$F,WEAP!$C:$C),
    IF($I1136="","",_xlfn.XLOOKUP($I1136,WEAP!$G:$G,WEAP!$C:$C,""))
)</f>
        <v/>
      </c>
      <c r="G1136" s="4" t="str">
        <f>IFERROR(
    _xlfn.XLOOKUP($H1136,WEAP!$F:$F,WEAP!$E:$E),
    IF($I1136="","",_xlfn.XLOOKUP($I1136,WEAP!$G:$G,WEAP!$E:$E,""))
)</f>
        <v/>
      </c>
      <c r="H1136" s="1">
        <f t="shared" si="34"/>
        <v>0</v>
      </c>
      <c r="I1136" s="1" t="str">
        <f t="shared" si="35"/>
        <v/>
      </c>
    </row>
    <row r="1137" spans="1:9" x14ac:dyDescent="0.25">
      <c r="A1137" t="s">
        <v>12973</v>
      </c>
      <c r="C1137" t="s">
        <v>5491</v>
      </c>
      <c r="D1137" s="4" t="str">
        <f>IFERROR(
    _xlfn.XLOOKUP($H1137,WEAP!$F:$F,WEAP!$A:$A),
    IF($I1137="","",_xlfn.XLOOKUP($I1137,WEAP!$G:$G,WEAP!$A:$A,""))
)</f>
        <v/>
      </c>
      <c r="E1137" s="4" t="str">
        <f>IFERROR(
    _xlfn.XLOOKUP($H1137,WEAP!$F:$F,WEAP!$B:$B),
    IF($I1137="","",_xlfn.XLOOKUP($I1137,WEAP!$G:$G,WEAP!$B:$B,""))
)</f>
        <v/>
      </c>
      <c r="F1137" s="4" t="str">
        <f>IFERROR(
    _xlfn.XLOOKUP($H1137,WEAP!$F:$F,WEAP!$C:$C),
    IF($I1137="","",_xlfn.XLOOKUP($I1137,WEAP!$G:$G,WEAP!$C:$C,""))
)</f>
        <v/>
      </c>
      <c r="G1137" s="4" t="str">
        <f>IFERROR(
    _xlfn.XLOOKUP($H1137,WEAP!$F:$F,WEAP!$E:$E),
    IF($I1137="","",_xlfn.XLOOKUP($I1137,WEAP!$G:$G,WEAP!$E:$E,""))
)</f>
        <v/>
      </c>
      <c r="H1137" s="1">
        <f t="shared" si="34"/>
        <v>0</v>
      </c>
      <c r="I1137" s="1" t="str">
        <f t="shared" si="35"/>
        <v/>
      </c>
    </row>
    <row r="1138" spans="1:9" x14ac:dyDescent="0.25">
      <c r="A1138" t="s">
        <v>12974</v>
      </c>
      <c r="C1138" t="s">
        <v>5491</v>
      </c>
      <c r="D1138" s="4" t="str">
        <f>IFERROR(
    _xlfn.XLOOKUP($H1138,WEAP!$F:$F,WEAP!$A:$A),
    IF($I1138="","",_xlfn.XLOOKUP($I1138,WEAP!$G:$G,WEAP!$A:$A,""))
)</f>
        <v/>
      </c>
      <c r="E1138" s="4" t="str">
        <f>IFERROR(
    _xlfn.XLOOKUP($H1138,WEAP!$F:$F,WEAP!$B:$B),
    IF($I1138="","",_xlfn.XLOOKUP($I1138,WEAP!$G:$G,WEAP!$B:$B,""))
)</f>
        <v/>
      </c>
      <c r="F1138" s="4" t="str">
        <f>IFERROR(
    _xlfn.XLOOKUP($H1138,WEAP!$F:$F,WEAP!$C:$C),
    IF($I1138="","",_xlfn.XLOOKUP($I1138,WEAP!$G:$G,WEAP!$C:$C,""))
)</f>
        <v/>
      </c>
      <c r="G1138" s="4" t="str">
        <f>IFERROR(
    _xlfn.XLOOKUP($H1138,WEAP!$F:$F,WEAP!$E:$E),
    IF($I1138="","",_xlfn.XLOOKUP($I1138,WEAP!$G:$G,WEAP!$E:$E,""))
)</f>
        <v/>
      </c>
      <c r="H1138" s="1">
        <f t="shared" si="34"/>
        <v>0</v>
      </c>
      <c r="I1138" s="1" t="str">
        <f t="shared" si="35"/>
        <v/>
      </c>
    </row>
    <row r="1139" spans="1:9" x14ac:dyDescent="0.25">
      <c r="A1139" t="s">
        <v>12975</v>
      </c>
      <c r="C1139" t="s">
        <v>5491</v>
      </c>
      <c r="D1139" s="4" t="str">
        <f>IFERROR(
    _xlfn.XLOOKUP($H1139,WEAP!$F:$F,WEAP!$A:$A),
    IF($I1139="","",_xlfn.XLOOKUP($I1139,WEAP!$G:$G,WEAP!$A:$A,""))
)</f>
        <v/>
      </c>
      <c r="E1139" s="4" t="str">
        <f>IFERROR(
    _xlfn.XLOOKUP($H1139,WEAP!$F:$F,WEAP!$B:$B),
    IF($I1139="","",_xlfn.XLOOKUP($I1139,WEAP!$G:$G,WEAP!$B:$B,""))
)</f>
        <v/>
      </c>
      <c r="F1139" s="4" t="str">
        <f>IFERROR(
    _xlfn.XLOOKUP($H1139,WEAP!$F:$F,WEAP!$C:$C),
    IF($I1139="","",_xlfn.XLOOKUP($I1139,WEAP!$G:$G,WEAP!$C:$C,""))
)</f>
        <v/>
      </c>
      <c r="G1139" s="4" t="str">
        <f>IFERROR(
    _xlfn.XLOOKUP($H1139,WEAP!$F:$F,WEAP!$E:$E),
    IF($I1139="","",_xlfn.XLOOKUP($I1139,WEAP!$G:$G,WEAP!$E:$E,""))
)</f>
        <v/>
      </c>
      <c r="H1139" s="1">
        <f t="shared" si="34"/>
        <v>0</v>
      </c>
      <c r="I1139" s="1" t="str">
        <f t="shared" si="35"/>
        <v/>
      </c>
    </row>
    <row r="1140" spans="1:9" x14ac:dyDescent="0.25">
      <c r="A1140" t="s">
        <v>12976</v>
      </c>
      <c r="C1140" t="s">
        <v>5491</v>
      </c>
      <c r="D1140" s="4" t="str">
        <f>IFERROR(
    _xlfn.XLOOKUP($H1140,WEAP!$F:$F,WEAP!$A:$A),
    IF($I1140="","",_xlfn.XLOOKUP($I1140,WEAP!$G:$G,WEAP!$A:$A,""))
)</f>
        <v/>
      </c>
      <c r="E1140" s="4" t="str">
        <f>IFERROR(
    _xlfn.XLOOKUP($H1140,WEAP!$F:$F,WEAP!$B:$B),
    IF($I1140="","",_xlfn.XLOOKUP($I1140,WEAP!$G:$G,WEAP!$B:$B,""))
)</f>
        <v/>
      </c>
      <c r="F1140" s="4" t="str">
        <f>IFERROR(
    _xlfn.XLOOKUP($H1140,WEAP!$F:$F,WEAP!$C:$C),
    IF($I1140="","",_xlfn.XLOOKUP($I1140,WEAP!$G:$G,WEAP!$C:$C,""))
)</f>
        <v/>
      </c>
      <c r="G1140" s="4" t="str">
        <f>IFERROR(
    _xlfn.XLOOKUP($H1140,WEAP!$F:$F,WEAP!$E:$E),
    IF($I1140="","",_xlfn.XLOOKUP($I1140,WEAP!$G:$G,WEAP!$E:$E,""))
)</f>
        <v/>
      </c>
      <c r="H1140" s="1">
        <f t="shared" si="34"/>
        <v>0</v>
      </c>
      <c r="I1140" s="1" t="str">
        <f t="shared" si="35"/>
        <v/>
      </c>
    </row>
    <row r="1141" spans="1:9" x14ac:dyDescent="0.25">
      <c r="A1141" t="s">
        <v>12977</v>
      </c>
      <c r="C1141" t="s">
        <v>5491</v>
      </c>
      <c r="D1141" s="4" t="str">
        <f>IFERROR(
    _xlfn.XLOOKUP($H1141,WEAP!$F:$F,WEAP!$A:$A),
    IF($I1141="","",_xlfn.XLOOKUP($I1141,WEAP!$G:$G,WEAP!$A:$A,""))
)</f>
        <v/>
      </c>
      <c r="E1141" s="4" t="str">
        <f>IFERROR(
    _xlfn.XLOOKUP($H1141,WEAP!$F:$F,WEAP!$B:$B),
    IF($I1141="","",_xlfn.XLOOKUP($I1141,WEAP!$G:$G,WEAP!$B:$B,""))
)</f>
        <v/>
      </c>
      <c r="F1141" s="4" t="str">
        <f>IFERROR(
    _xlfn.XLOOKUP($H1141,WEAP!$F:$F,WEAP!$C:$C),
    IF($I1141="","",_xlfn.XLOOKUP($I1141,WEAP!$G:$G,WEAP!$C:$C,""))
)</f>
        <v/>
      </c>
      <c r="G1141" s="4" t="str">
        <f>IFERROR(
    _xlfn.XLOOKUP($H1141,WEAP!$F:$F,WEAP!$E:$E),
    IF($I1141="","",_xlfn.XLOOKUP($I1141,WEAP!$G:$G,WEAP!$E:$E,""))
)</f>
        <v/>
      </c>
      <c r="H1141" s="1">
        <f t="shared" si="34"/>
        <v>0</v>
      </c>
      <c r="I1141" s="1" t="str">
        <f t="shared" si="35"/>
        <v/>
      </c>
    </row>
    <row r="1142" spans="1:9" x14ac:dyDescent="0.25">
      <c r="A1142" t="s">
        <v>12978</v>
      </c>
      <c r="C1142" t="s">
        <v>5491</v>
      </c>
      <c r="D1142" s="4" t="str">
        <f>IFERROR(
    _xlfn.XLOOKUP($H1142,WEAP!$F:$F,WEAP!$A:$A),
    IF($I1142="","",_xlfn.XLOOKUP($I1142,WEAP!$G:$G,WEAP!$A:$A,""))
)</f>
        <v/>
      </c>
      <c r="E1142" s="4" t="str">
        <f>IFERROR(
    _xlfn.XLOOKUP($H1142,WEAP!$F:$F,WEAP!$B:$B),
    IF($I1142="","",_xlfn.XLOOKUP($I1142,WEAP!$G:$G,WEAP!$B:$B,""))
)</f>
        <v/>
      </c>
      <c r="F1142" s="4" t="str">
        <f>IFERROR(
    _xlfn.XLOOKUP($H1142,WEAP!$F:$F,WEAP!$C:$C),
    IF($I1142="","",_xlfn.XLOOKUP($I1142,WEAP!$G:$G,WEAP!$C:$C,""))
)</f>
        <v/>
      </c>
      <c r="G1142" s="4" t="str">
        <f>IFERROR(
    _xlfn.XLOOKUP($H1142,WEAP!$F:$F,WEAP!$E:$E),
    IF($I1142="","",_xlfn.XLOOKUP($I1142,WEAP!$G:$G,WEAP!$E:$E,""))
)</f>
        <v/>
      </c>
      <c r="H1142" s="1">
        <f t="shared" si="34"/>
        <v>0</v>
      </c>
      <c r="I1142" s="1" t="str">
        <f t="shared" si="35"/>
        <v/>
      </c>
    </row>
    <row r="1143" spans="1:9" x14ac:dyDescent="0.25">
      <c r="A1143" t="s">
        <v>12979</v>
      </c>
      <c r="C1143" t="s">
        <v>5491</v>
      </c>
      <c r="D1143" s="4" t="str">
        <f>IFERROR(
    _xlfn.XLOOKUP($H1143,WEAP!$F:$F,WEAP!$A:$A),
    IF($I1143="","",_xlfn.XLOOKUP($I1143,WEAP!$G:$G,WEAP!$A:$A,""))
)</f>
        <v/>
      </c>
      <c r="E1143" s="4" t="str">
        <f>IFERROR(
    _xlfn.XLOOKUP($H1143,WEAP!$F:$F,WEAP!$B:$B),
    IF($I1143="","",_xlfn.XLOOKUP($I1143,WEAP!$G:$G,WEAP!$B:$B,""))
)</f>
        <v/>
      </c>
      <c r="F1143" s="4" t="str">
        <f>IFERROR(
    _xlfn.XLOOKUP($H1143,WEAP!$F:$F,WEAP!$C:$C),
    IF($I1143="","",_xlfn.XLOOKUP($I1143,WEAP!$G:$G,WEAP!$C:$C,""))
)</f>
        <v/>
      </c>
      <c r="G1143" s="4" t="str">
        <f>IFERROR(
    _xlfn.XLOOKUP($H1143,WEAP!$F:$F,WEAP!$E:$E),
    IF($I1143="","",_xlfn.XLOOKUP($I1143,WEAP!$G:$G,WEAP!$E:$E,""))
)</f>
        <v/>
      </c>
      <c r="H1143" s="1">
        <f t="shared" si="34"/>
        <v>0</v>
      </c>
      <c r="I1143" s="1" t="str">
        <f t="shared" si="35"/>
        <v/>
      </c>
    </row>
    <row r="1144" spans="1:9" x14ac:dyDescent="0.25">
      <c r="A1144" t="s">
        <v>12980</v>
      </c>
      <c r="C1144" t="s">
        <v>5491</v>
      </c>
      <c r="D1144" s="4" t="str">
        <f>IFERROR(
    _xlfn.XLOOKUP($H1144,WEAP!$F:$F,WEAP!$A:$A),
    IF($I1144="","",_xlfn.XLOOKUP($I1144,WEAP!$G:$G,WEAP!$A:$A,""))
)</f>
        <v/>
      </c>
      <c r="E1144" s="4" t="str">
        <f>IFERROR(
    _xlfn.XLOOKUP($H1144,WEAP!$F:$F,WEAP!$B:$B),
    IF($I1144="","",_xlfn.XLOOKUP($I1144,WEAP!$G:$G,WEAP!$B:$B,""))
)</f>
        <v/>
      </c>
      <c r="F1144" s="4" t="str">
        <f>IFERROR(
    _xlfn.XLOOKUP($H1144,WEAP!$F:$F,WEAP!$C:$C),
    IF($I1144="","",_xlfn.XLOOKUP($I1144,WEAP!$G:$G,WEAP!$C:$C,""))
)</f>
        <v/>
      </c>
      <c r="G1144" s="4" t="str">
        <f>IFERROR(
    _xlfn.XLOOKUP($H1144,WEAP!$F:$F,WEAP!$E:$E),
    IF($I1144="","",_xlfn.XLOOKUP($I1144,WEAP!$G:$G,WEAP!$E:$E,""))
)</f>
        <v/>
      </c>
      <c r="H1144" s="1">
        <f t="shared" si="34"/>
        <v>0</v>
      </c>
      <c r="I1144" s="1" t="str">
        <f t="shared" si="35"/>
        <v/>
      </c>
    </row>
    <row r="1145" spans="1:9" x14ac:dyDescent="0.25">
      <c r="A1145" t="s">
        <v>12981</v>
      </c>
      <c r="C1145" t="s">
        <v>5491</v>
      </c>
      <c r="D1145" s="4" t="str">
        <f>IFERROR(
    _xlfn.XLOOKUP($H1145,WEAP!$F:$F,WEAP!$A:$A),
    IF($I1145="","",_xlfn.XLOOKUP($I1145,WEAP!$G:$G,WEAP!$A:$A,""))
)</f>
        <v/>
      </c>
      <c r="E1145" s="4" t="str">
        <f>IFERROR(
    _xlfn.XLOOKUP($H1145,WEAP!$F:$F,WEAP!$B:$B),
    IF($I1145="","",_xlfn.XLOOKUP($I1145,WEAP!$G:$G,WEAP!$B:$B,""))
)</f>
        <v/>
      </c>
      <c r="F1145" s="4" t="str">
        <f>IFERROR(
    _xlfn.XLOOKUP($H1145,WEAP!$F:$F,WEAP!$C:$C),
    IF($I1145="","",_xlfn.XLOOKUP($I1145,WEAP!$G:$G,WEAP!$C:$C,""))
)</f>
        <v/>
      </c>
      <c r="G1145" s="10" t="s">
        <v>7925</v>
      </c>
      <c r="H1145" s="1">
        <f t="shared" si="34"/>
        <v>0</v>
      </c>
      <c r="I1145" s="1" t="str">
        <f t="shared" si="35"/>
        <v/>
      </c>
    </row>
    <row r="1146" spans="1:9" x14ac:dyDescent="0.25">
      <c r="A1146" t="s">
        <v>2415</v>
      </c>
      <c r="B1146" t="s">
        <v>6327</v>
      </c>
      <c r="C1146" t="s">
        <v>5491</v>
      </c>
      <c r="D1146" s="4">
        <f>IFERROR(
    _xlfn.XLOOKUP($H1146,WEAP!$F:$F,WEAP!$A:$A),
    IF($I1146="","",_xlfn.XLOOKUP($I1146,WEAP!$G:$G,WEAP!$A:$A,""))
)</f>
        <v>19951</v>
      </c>
      <c r="E1146" s="4" t="str">
        <f>IFERROR(
    _xlfn.XLOOKUP($H1146,WEAP!$F:$F,WEAP!$B:$B),
    IF($I1146="","",_xlfn.XLOOKUP($I1146,WEAP!$G:$G,WEAP!$B:$B,""))
)</f>
        <v>Millerton Reservoir</v>
      </c>
      <c r="F1146" s="4" t="str">
        <f>IFERROR(
    _xlfn.XLOOKUP($H1146,WEAP!$F:$F,WEAP!$C:$C),
    IF($I1146="","",_xlfn.XLOOKUP($I1146,WEAP!$G:$G,WEAP!$C:$C,""))
)</f>
        <v>taf</v>
      </c>
      <c r="G1146" s="10" t="s">
        <v>7925</v>
      </c>
      <c r="H1146" s="1" t="str">
        <f t="shared" si="34"/>
        <v>Millerton Reservoir</v>
      </c>
      <c r="I1146" s="1" t="str">
        <f t="shared" si="35"/>
        <v/>
      </c>
    </row>
    <row r="1147" spans="1:9" x14ac:dyDescent="0.25">
      <c r="A1147" t="s">
        <v>2422</v>
      </c>
      <c r="B1147" t="s">
        <v>4961</v>
      </c>
      <c r="C1147" t="s">
        <v>5491</v>
      </c>
      <c r="D1147" s="4">
        <f>IFERROR(
    _xlfn.XLOOKUP($H1147,WEAP!$F:$F,WEAP!$A:$A),
    IF($I1147="","",_xlfn.XLOOKUP($I1147,WEAP!$G:$G,WEAP!$A:$A,""))
)</f>
        <v>9779</v>
      </c>
      <c r="E1147" s="4" t="str">
        <f>IFERROR(
    _xlfn.XLOOKUP($H1147,WEAP!$F:$F,WEAP!$B:$B),
    IF($I1147="","",_xlfn.XLOOKUP($I1147,WEAP!$G:$G,WEAP!$B:$B,""))
)</f>
        <v>CVP San Luis Reservoir</v>
      </c>
      <c r="F1147" s="4" t="str">
        <f>IFERROR(
    _xlfn.XLOOKUP($H1147,WEAP!$F:$F,WEAP!$C:$C),
    IF($I1147="","",_xlfn.XLOOKUP($I1147,WEAP!$G:$G,WEAP!$C:$C,""))
)</f>
        <v>taf</v>
      </c>
      <c r="G1147" s="10" t="s">
        <v>7925</v>
      </c>
      <c r="H1147" s="1" t="str">
        <f t="shared" si="34"/>
        <v>CVP San Luis Reservoir</v>
      </c>
      <c r="I1147" s="1" t="str">
        <f t="shared" si="35"/>
        <v/>
      </c>
    </row>
    <row r="1148" spans="1:9" x14ac:dyDescent="0.25">
      <c r="A1148" t="s">
        <v>2423</v>
      </c>
      <c r="B1148" t="s">
        <v>4995</v>
      </c>
      <c r="C1148" t="s">
        <v>5491</v>
      </c>
      <c r="D1148" s="4">
        <f>IFERROR(
    _xlfn.XLOOKUP($H1148,WEAP!$F:$F,WEAP!$A:$A),
    IF($I1148="","",_xlfn.XLOOKUP($I1148,WEAP!$G:$G,WEAP!$A:$A,""))
)</f>
        <v>13211</v>
      </c>
      <c r="E1148" s="4" t="str">
        <f>IFERROR(
    _xlfn.XLOOKUP($H1148,WEAP!$F:$F,WEAP!$B:$B),
    IF($I1148="","",_xlfn.XLOOKUP($I1148,WEAP!$G:$G,WEAP!$B:$B,""))
)</f>
        <v>SWP San Luis Reservoir</v>
      </c>
      <c r="F1148" s="4" t="str">
        <f>IFERROR(
    _xlfn.XLOOKUP($H1148,WEAP!$F:$F,WEAP!$C:$C),
    IF($I1148="","",_xlfn.XLOOKUP($I1148,WEAP!$G:$G,WEAP!$C:$C,""))
)</f>
        <v>taf</v>
      </c>
      <c r="G1148" s="10" t="s">
        <v>7925</v>
      </c>
      <c r="H1148" s="1" t="str">
        <f t="shared" si="34"/>
        <v>SWP San Luis Reservoir</v>
      </c>
      <c r="I1148" s="1" t="str">
        <f t="shared" si="35"/>
        <v/>
      </c>
    </row>
    <row r="1149" spans="1:9" x14ac:dyDescent="0.25">
      <c r="A1149" t="s">
        <v>2408</v>
      </c>
      <c r="B1149" t="s">
        <v>12881</v>
      </c>
      <c r="C1149" t="s">
        <v>5491</v>
      </c>
      <c r="D1149" s="4" t="str">
        <f>IFERROR(
    _xlfn.XLOOKUP($H1149,WEAP!$F:$F,WEAP!$A:$A),
    IF($I1149="","",_xlfn.XLOOKUP($I1149,WEAP!$G:$G,WEAP!$A:$A,""))
)</f>
        <v/>
      </c>
      <c r="E1149" s="4" t="str">
        <f>IFERROR(
    _xlfn.XLOOKUP($H1149,WEAP!$F:$F,WEAP!$B:$B),
    IF($I1149="","",_xlfn.XLOOKUP($I1149,WEAP!$G:$G,WEAP!$B:$B,""))
)</f>
        <v/>
      </c>
      <c r="F1149" s="4" t="str">
        <f>IFERROR(
    _xlfn.XLOOKUP($H1149,WEAP!$F:$F,WEAP!$C:$C),
    IF($I1149="","",_xlfn.XLOOKUP($I1149,WEAP!$G:$G,WEAP!$C:$C,""))
)</f>
        <v/>
      </c>
      <c r="G1149" s="10" t="s">
        <v>7925</v>
      </c>
      <c r="H1149" s="1" t="str">
        <f t="shared" si="34"/>
        <v>Hidden Dam</v>
      </c>
      <c r="I1149" s="1" t="str">
        <f t="shared" si="35"/>
        <v/>
      </c>
    </row>
    <row r="1150" spans="1:9" x14ac:dyDescent="0.25">
      <c r="A1150" t="s">
        <v>2406</v>
      </c>
      <c r="B1150" t="s">
        <v>12882</v>
      </c>
      <c r="C1150" t="s">
        <v>5491</v>
      </c>
      <c r="D1150" s="4" t="str">
        <f>IFERROR(
    _xlfn.XLOOKUP($H1150,WEAP!$F:$F,WEAP!$A:$A),
    IF($I1150="","",_xlfn.XLOOKUP($I1150,WEAP!$G:$G,WEAP!$A:$A,""))
)</f>
        <v/>
      </c>
      <c r="E1150" s="4" t="str">
        <f>IFERROR(
    _xlfn.XLOOKUP($H1150,WEAP!$F:$F,WEAP!$B:$B),
    IF($I1150="","",_xlfn.XLOOKUP($I1150,WEAP!$G:$G,WEAP!$B:$B,""))
)</f>
        <v/>
      </c>
      <c r="F1150" s="4" t="str">
        <f>IFERROR(
    _xlfn.XLOOKUP($H1150,WEAP!$F:$F,WEAP!$C:$C),
    IF($I1150="","",_xlfn.XLOOKUP($I1150,WEAP!$G:$G,WEAP!$C:$C,""))
)</f>
        <v/>
      </c>
      <c r="G1150" s="10" t="s">
        <v>7925</v>
      </c>
      <c r="H1150" s="1" t="str">
        <f t="shared" si="34"/>
        <v>Buchanan Dam</v>
      </c>
      <c r="I1150" s="1" t="str">
        <f t="shared" si="35"/>
        <v/>
      </c>
    </row>
    <row r="1151" spans="1:9" x14ac:dyDescent="0.25">
      <c r="A1151" t="s">
        <v>2412</v>
      </c>
      <c r="B1151" t="s">
        <v>6315</v>
      </c>
      <c r="C1151" t="s">
        <v>5491</v>
      </c>
      <c r="D1151" s="4">
        <f>IFERROR(
    _xlfn.XLOOKUP($H1151,WEAP!$F:$F,WEAP!$A:$A),
    IF($I1151="","",_xlfn.XLOOKUP($I1151,WEAP!$G:$G,WEAP!$A:$A,""))
)</f>
        <v>18553</v>
      </c>
      <c r="E1151" s="4" t="str">
        <f>IFERROR(
    _xlfn.XLOOKUP($H1151,WEAP!$F:$F,WEAP!$B:$B),
    IF($I1151="","",_xlfn.XLOOKUP($I1151,WEAP!$G:$G,WEAP!$B:$B,""))
)</f>
        <v>Lake McClure</v>
      </c>
      <c r="F1151" s="4" t="str">
        <f>IFERROR(
    _xlfn.XLOOKUP($H1151,WEAP!$F:$F,WEAP!$C:$C),
    IF($I1151="","",_xlfn.XLOOKUP($I1151,WEAP!$G:$G,WEAP!$C:$C,""))
)</f>
        <v>taf</v>
      </c>
      <c r="G1151" s="10" t="s">
        <v>7925</v>
      </c>
      <c r="H1151" s="1" t="str">
        <f t="shared" si="34"/>
        <v>Lake McClure</v>
      </c>
      <c r="I1151" s="1" t="str">
        <f t="shared" si="35"/>
        <v/>
      </c>
    </row>
    <row r="1152" spans="1:9" x14ac:dyDescent="0.25">
      <c r="A1152" t="s">
        <v>2419</v>
      </c>
      <c r="B1152" t="s">
        <v>12883</v>
      </c>
      <c r="C1152" t="s">
        <v>5491</v>
      </c>
      <c r="D1152" s="4" t="str">
        <f>IFERROR(
    _xlfn.XLOOKUP($H1152,WEAP!$F:$F,WEAP!$A:$A),
    IF($I1152="","",_xlfn.XLOOKUP($I1152,WEAP!$G:$G,WEAP!$A:$A,""))
)</f>
        <v/>
      </c>
      <c r="E1152" s="4" t="str">
        <f>IFERROR(
    _xlfn.XLOOKUP($H1152,WEAP!$F:$F,WEAP!$B:$B),
    IF($I1152="","",_xlfn.XLOOKUP($I1152,WEAP!$G:$G,WEAP!$B:$B,""))
)</f>
        <v/>
      </c>
      <c r="F1152" s="4" t="str">
        <f>IFERROR(
    _xlfn.XLOOKUP($H1152,WEAP!$F:$F,WEAP!$C:$C),
    IF($I1152="","",_xlfn.XLOOKUP($I1152,WEAP!$G:$G,WEAP!$C:$C,""))
)</f>
        <v/>
      </c>
      <c r="G1152" s="10" t="s">
        <v>7925</v>
      </c>
      <c r="H1152" s="1" t="str">
        <f t="shared" si="34"/>
        <v>New Don Pedro Reservoir</v>
      </c>
      <c r="I1152" s="1" t="str">
        <f t="shared" si="35"/>
        <v/>
      </c>
    </row>
    <row r="1153" spans="1:9" x14ac:dyDescent="0.25">
      <c r="A1153" t="s">
        <v>2425</v>
      </c>
      <c r="B1153" t="s">
        <v>6341</v>
      </c>
      <c r="C1153" t="s">
        <v>5491</v>
      </c>
      <c r="D1153" s="4">
        <f>IFERROR(
    _xlfn.XLOOKUP($H1153,WEAP!$F:$F,WEAP!$A:$A),
    IF($I1153="","",_xlfn.XLOOKUP($I1153,WEAP!$G:$G,WEAP!$A:$A,""))
)</f>
        <v>16708</v>
      </c>
      <c r="E1153" s="4" t="str">
        <f>IFERROR(
    _xlfn.XLOOKUP($H1153,WEAP!$F:$F,WEAP!$B:$B),
    IF($I1153="","",_xlfn.XLOOKUP($I1153,WEAP!$G:$G,WEAP!$B:$B,""))
)</f>
        <v>Turlock Reservoir</v>
      </c>
      <c r="F1153" s="4" t="str">
        <f>IFERROR(
    _xlfn.XLOOKUP($H1153,WEAP!$F:$F,WEAP!$C:$C),
    IF($I1153="","",_xlfn.XLOOKUP($I1153,WEAP!$G:$G,WEAP!$C:$C,""))
)</f>
        <v>taf</v>
      </c>
      <c r="G1153" s="10" t="s">
        <v>7925</v>
      </c>
      <c r="H1153" s="1" t="str">
        <f t="shared" si="34"/>
        <v>Turlock Reservoir</v>
      </c>
      <c r="I1153" s="1" t="str">
        <f t="shared" si="35"/>
        <v/>
      </c>
    </row>
    <row r="1154" spans="1:9" x14ac:dyDescent="0.25">
      <c r="A1154" t="s">
        <v>2413</v>
      </c>
      <c r="B1154" t="s">
        <v>6328</v>
      </c>
      <c r="C1154" t="s">
        <v>5491</v>
      </c>
      <c r="D1154" s="4">
        <f>IFERROR(
    _xlfn.XLOOKUP($H1154,WEAP!$F:$F,WEAP!$A:$A),
    IF($I1154="","",_xlfn.XLOOKUP($I1154,WEAP!$G:$G,WEAP!$A:$A,""))
)</f>
        <v>16703</v>
      </c>
      <c r="E1154" s="4" t="str">
        <f>IFERROR(
    _xlfn.XLOOKUP($H1154,WEAP!$F:$F,WEAP!$B:$B),
    IF($I1154="","",_xlfn.XLOOKUP($I1154,WEAP!$G:$G,WEAP!$B:$B,""))
)</f>
        <v>Modesto Reservoir</v>
      </c>
      <c r="F1154" s="4" t="str">
        <f>IFERROR(
    _xlfn.XLOOKUP($H1154,WEAP!$F:$F,WEAP!$C:$C),
    IF($I1154="","",_xlfn.XLOOKUP($I1154,WEAP!$G:$G,WEAP!$C:$C,""))
)</f>
        <v>taf</v>
      </c>
      <c r="G1154" s="10" t="s">
        <v>7925</v>
      </c>
      <c r="H1154" s="1" t="str">
        <f t="shared" si="34"/>
        <v>Modesto Reservoir</v>
      </c>
      <c r="I1154" s="1" t="str">
        <f t="shared" si="35"/>
        <v/>
      </c>
    </row>
    <row r="1155" spans="1:9" x14ac:dyDescent="0.25">
      <c r="A1155" t="s">
        <v>2414</v>
      </c>
      <c r="B1155" t="s">
        <v>6331</v>
      </c>
      <c r="C1155" t="s">
        <v>5491</v>
      </c>
      <c r="D1155" s="4">
        <f>IFERROR(
    _xlfn.XLOOKUP($H1155,WEAP!$F:$F,WEAP!$A:$A),
    IF($I1155="","",_xlfn.XLOOKUP($I1155,WEAP!$G:$G,WEAP!$A:$A,""))
)</f>
        <v>15292</v>
      </c>
      <c r="E1155" s="4" t="str">
        <f>IFERROR(
    _xlfn.XLOOKUP($H1155,WEAP!$F:$F,WEAP!$B:$B),
    IF($I1155="","",_xlfn.XLOOKUP($I1155,WEAP!$G:$G,WEAP!$B:$B,""))
)</f>
        <v>New Melones Lake</v>
      </c>
      <c r="F1155" s="4" t="str">
        <f>IFERROR(
    _xlfn.XLOOKUP($H1155,WEAP!$F:$F,WEAP!$C:$C),
    IF($I1155="","",_xlfn.XLOOKUP($I1155,WEAP!$G:$G,WEAP!$C:$C,""))
)</f>
        <v>taf</v>
      </c>
      <c r="G1155" s="10" t="s">
        <v>7925</v>
      </c>
      <c r="H1155" s="1" t="str">
        <f t="shared" ref="H1155:H1218" si="36">IFERROR(
    _xlfn.LET(
        _xlpm.txt,TRIM(B1155),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B1155
)</f>
        <v>New Melones Lake</v>
      </c>
      <c r="I1155" s="1" t="str">
        <f t="shared" ref="I1155:I1218" si="37">IFERROR(
    _xlfn.LET(
        _xlpm.txt,B1155,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156" spans="1:9" x14ac:dyDescent="0.25">
      <c r="A1156" t="s">
        <v>2427</v>
      </c>
      <c r="B1156" t="s">
        <v>12884</v>
      </c>
      <c r="C1156" t="s">
        <v>5491</v>
      </c>
      <c r="D1156" s="4" t="str">
        <f>IFERROR(
    _xlfn.XLOOKUP($H1156,WEAP!$F:$F,WEAP!$A:$A),
    IF($I1156="","",_xlfn.XLOOKUP($I1156,WEAP!$G:$G,WEAP!$A:$A,""))
)</f>
        <v/>
      </c>
      <c r="E1156" s="4" t="str">
        <f>IFERROR(
    _xlfn.XLOOKUP($H1156,WEAP!$F:$F,WEAP!$B:$B),
    IF($I1156="","",_xlfn.XLOOKUP($I1156,WEAP!$G:$G,WEAP!$B:$B,""))
)</f>
        <v/>
      </c>
      <c r="F1156" s="4" t="str">
        <f>IFERROR(
    _xlfn.XLOOKUP($H1156,WEAP!$F:$F,WEAP!$C:$C),
    IF($I1156="","",_xlfn.XLOOKUP($I1156,WEAP!$G:$G,WEAP!$C:$C,""))
)</f>
        <v/>
      </c>
      <c r="G1156" s="10" t="s">
        <v>7925</v>
      </c>
      <c r="H1156" s="1" t="str">
        <f t="shared" si="36"/>
        <v>Tuloc</v>
      </c>
      <c r="I1156" s="1" t="str">
        <f t="shared" si="37"/>
        <v/>
      </c>
    </row>
    <row r="1157" spans="1:9" x14ac:dyDescent="0.25">
      <c r="A1157" t="s">
        <v>2428</v>
      </c>
      <c r="B1157" t="s">
        <v>6342</v>
      </c>
      <c r="C1157" t="s">
        <v>5491</v>
      </c>
      <c r="D1157" s="4">
        <f>IFERROR(
    _xlfn.XLOOKUP($H1157,WEAP!$F:$F,WEAP!$A:$A),
    IF($I1157="","",_xlfn.XLOOKUP($I1157,WEAP!$G:$G,WEAP!$A:$A,""))
)</f>
        <v>16220</v>
      </c>
      <c r="E1157" s="4" t="str">
        <f>IFERROR(
    _xlfn.XLOOKUP($H1157,WEAP!$F:$F,WEAP!$B:$B),
    IF($I1157="","",_xlfn.XLOOKUP($I1157,WEAP!$G:$G,WEAP!$B:$B,""))
)</f>
        <v>Woodward Reservoir</v>
      </c>
      <c r="F1157" s="4" t="str">
        <f>IFERROR(
    _xlfn.XLOOKUP($H1157,WEAP!$F:$F,WEAP!$C:$C),
    IF($I1157="","",_xlfn.XLOOKUP($I1157,WEAP!$G:$G,WEAP!$C:$C,""))
)</f>
        <v>taf</v>
      </c>
      <c r="G1157" s="10" t="s">
        <v>7925</v>
      </c>
      <c r="H1157" s="1" t="str">
        <f t="shared" si="36"/>
        <v>Woodward Reservoir</v>
      </c>
      <c r="I1157" s="1" t="str">
        <f t="shared" si="37"/>
        <v/>
      </c>
    </row>
    <row r="1158" spans="1:9" x14ac:dyDescent="0.25">
      <c r="A1158" t="s">
        <v>2416</v>
      </c>
      <c r="B1158" t="s">
        <v>12885</v>
      </c>
      <c r="C1158" t="s">
        <v>5491</v>
      </c>
      <c r="D1158" s="4" t="str">
        <f>IFERROR(
    _xlfn.XLOOKUP($H1158,WEAP!$F:$F,WEAP!$A:$A),
    IF($I1158="","",_xlfn.XLOOKUP($I1158,WEAP!$G:$G,WEAP!$A:$A,""))
)</f>
        <v/>
      </c>
      <c r="E1158" s="4" t="str">
        <f>IFERROR(
    _xlfn.XLOOKUP($H1158,WEAP!$F:$F,WEAP!$B:$B),
    IF($I1158="","",_xlfn.XLOOKUP($I1158,WEAP!$G:$G,WEAP!$B:$B,""))
)</f>
        <v/>
      </c>
      <c r="F1158" s="4" t="str">
        <f>IFERROR(
    _xlfn.XLOOKUP($H1158,WEAP!$F:$F,WEAP!$C:$C),
    IF($I1158="","",_xlfn.XLOOKUP($I1158,WEAP!$G:$G,WEAP!$C:$C,""))
)</f>
        <v/>
      </c>
      <c r="G1158" s="10" t="s">
        <v>7925</v>
      </c>
      <c r="H1158" s="1" t="str">
        <f t="shared" si="36"/>
        <v>New Hogan Lake</v>
      </c>
      <c r="I1158" s="1" t="str">
        <f t="shared" si="37"/>
        <v/>
      </c>
    </row>
    <row r="1159" spans="1:9" x14ac:dyDescent="0.25">
      <c r="A1159" t="s">
        <v>12982</v>
      </c>
      <c r="C1159" t="s">
        <v>5491</v>
      </c>
      <c r="D1159" s="4" t="str">
        <f>IFERROR(
    _xlfn.XLOOKUP($H1159,WEAP!$F:$F,WEAP!$A:$A),
    IF($I1159="","",_xlfn.XLOOKUP($I1159,WEAP!$G:$G,WEAP!$A:$A,""))
)</f>
        <v/>
      </c>
      <c r="E1159" s="4" t="str">
        <f>IFERROR(
    _xlfn.XLOOKUP($H1159,WEAP!$F:$F,WEAP!$B:$B),
    IF($I1159="","",_xlfn.XLOOKUP($I1159,WEAP!$G:$G,WEAP!$B:$B,""))
)</f>
        <v/>
      </c>
      <c r="F1159" s="4" t="str">
        <f>IFERROR(
    _xlfn.XLOOKUP($H1159,WEAP!$F:$F,WEAP!$C:$C),
    IF($I1159="","",_xlfn.XLOOKUP($I1159,WEAP!$G:$G,WEAP!$C:$C,""))
)</f>
        <v/>
      </c>
      <c r="G1159" s="10" t="s">
        <v>7925</v>
      </c>
      <c r="H1159" s="1">
        <f t="shared" si="36"/>
        <v>0</v>
      </c>
      <c r="I1159" s="1" t="str">
        <f t="shared" si="37"/>
        <v/>
      </c>
    </row>
    <row r="1160" spans="1:9" x14ac:dyDescent="0.25">
      <c r="A1160" t="s">
        <v>12983</v>
      </c>
      <c r="C1160" t="s">
        <v>5491</v>
      </c>
      <c r="D1160" s="4" t="str">
        <f>IFERROR(
    _xlfn.XLOOKUP($H1160,WEAP!$F:$F,WEAP!$A:$A),
    IF($I1160="","",_xlfn.XLOOKUP($I1160,WEAP!$G:$G,WEAP!$A:$A,""))
)</f>
        <v/>
      </c>
      <c r="E1160" s="4" t="str">
        <f>IFERROR(
    _xlfn.XLOOKUP($H1160,WEAP!$F:$F,WEAP!$B:$B),
    IF($I1160="","",_xlfn.XLOOKUP($I1160,WEAP!$G:$G,WEAP!$B:$B,""))
)</f>
        <v/>
      </c>
      <c r="F1160" s="4" t="str">
        <f>IFERROR(
    _xlfn.XLOOKUP($H1160,WEAP!$F:$F,WEAP!$C:$C),
    IF($I1160="","",_xlfn.XLOOKUP($I1160,WEAP!$G:$G,WEAP!$C:$C,""))
)</f>
        <v/>
      </c>
      <c r="G1160" s="10" t="s">
        <v>7925</v>
      </c>
      <c r="H1160" s="1">
        <f t="shared" si="36"/>
        <v>0</v>
      </c>
      <c r="I1160" s="1" t="str">
        <f t="shared" si="37"/>
        <v/>
      </c>
    </row>
    <row r="1161" spans="1:9" x14ac:dyDescent="0.25">
      <c r="A1161" t="s">
        <v>12984</v>
      </c>
      <c r="C1161" t="s">
        <v>5491</v>
      </c>
      <c r="D1161" s="4" t="str">
        <f>IFERROR(
    _xlfn.XLOOKUP($H1161,WEAP!$F:$F,WEAP!$A:$A),
    IF($I1161="","",_xlfn.XLOOKUP($I1161,WEAP!$G:$G,WEAP!$A:$A,""))
)</f>
        <v/>
      </c>
      <c r="E1161" s="4" t="str">
        <f>IFERROR(
    _xlfn.XLOOKUP($H1161,WEAP!$F:$F,WEAP!$B:$B),
    IF($I1161="","",_xlfn.XLOOKUP($I1161,WEAP!$G:$G,WEAP!$B:$B,""))
)</f>
        <v/>
      </c>
      <c r="F1161" s="4" t="str">
        <f>IFERROR(
    _xlfn.XLOOKUP($H1161,WEAP!$F:$F,WEAP!$C:$C),
    IF($I1161="","",_xlfn.XLOOKUP($I1161,WEAP!$G:$G,WEAP!$C:$C,""))
)</f>
        <v/>
      </c>
      <c r="G1161" s="10" t="s">
        <v>7925</v>
      </c>
      <c r="H1161" s="1">
        <f t="shared" si="36"/>
        <v>0</v>
      </c>
      <c r="I1161" s="1" t="str">
        <f t="shared" si="37"/>
        <v/>
      </c>
    </row>
    <row r="1162" spans="1:9" x14ac:dyDescent="0.25">
      <c r="A1162" t="s">
        <v>12985</v>
      </c>
      <c r="C1162" t="s">
        <v>5491</v>
      </c>
      <c r="D1162" s="4" t="str">
        <f>IFERROR(
    _xlfn.XLOOKUP($H1162,WEAP!$F:$F,WEAP!$A:$A),
    IF($I1162="","",_xlfn.XLOOKUP($I1162,WEAP!$G:$G,WEAP!$A:$A,""))
)</f>
        <v/>
      </c>
      <c r="E1162" s="4" t="str">
        <f>IFERROR(
    _xlfn.XLOOKUP($H1162,WEAP!$F:$F,WEAP!$B:$B),
    IF($I1162="","",_xlfn.XLOOKUP($I1162,WEAP!$G:$G,WEAP!$B:$B,""))
)</f>
        <v/>
      </c>
      <c r="F1162" s="4" t="str">
        <f>IFERROR(
    _xlfn.XLOOKUP($H1162,WEAP!$F:$F,WEAP!$C:$C),
    IF($I1162="","",_xlfn.XLOOKUP($I1162,WEAP!$G:$G,WEAP!$C:$C,""))
)</f>
        <v/>
      </c>
      <c r="G1162" s="10" t="s">
        <v>7925</v>
      </c>
      <c r="H1162" s="1">
        <f t="shared" si="36"/>
        <v>0</v>
      </c>
      <c r="I1162" s="1" t="str">
        <f t="shared" si="37"/>
        <v/>
      </c>
    </row>
    <row r="1163" spans="1:9" x14ac:dyDescent="0.25">
      <c r="A1163" t="s">
        <v>12986</v>
      </c>
      <c r="C1163" t="s">
        <v>5491</v>
      </c>
      <c r="D1163" s="4" t="str">
        <f>IFERROR(
    _xlfn.XLOOKUP($H1163,WEAP!$F:$F,WEAP!$A:$A),
    IF($I1163="","",_xlfn.XLOOKUP($I1163,WEAP!$G:$G,WEAP!$A:$A,""))
)</f>
        <v/>
      </c>
      <c r="E1163" s="4" t="str">
        <f>IFERROR(
    _xlfn.XLOOKUP($H1163,WEAP!$F:$F,WEAP!$B:$B),
    IF($I1163="","",_xlfn.XLOOKUP($I1163,WEAP!$G:$G,WEAP!$B:$B,""))
)</f>
        <v/>
      </c>
      <c r="F1163" s="4" t="str">
        <f>IFERROR(
    _xlfn.XLOOKUP($H1163,WEAP!$F:$F,WEAP!$C:$C),
    IF($I1163="","",_xlfn.XLOOKUP($I1163,WEAP!$G:$G,WEAP!$C:$C,""))
)</f>
        <v/>
      </c>
      <c r="G1163" s="10" t="s">
        <v>7925</v>
      </c>
      <c r="H1163" s="1">
        <f t="shared" si="36"/>
        <v>0</v>
      </c>
      <c r="I1163" s="1" t="str">
        <f t="shared" si="37"/>
        <v/>
      </c>
    </row>
    <row r="1164" spans="1:9" x14ac:dyDescent="0.25">
      <c r="A1164" t="s">
        <v>12987</v>
      </c>
      <c r="C1164" t="s">
        <v>5491</v>
      </c>
      <c r="D1164" s="4" t="str">
        <f>IFERROR(
    _xlfn.XLOOKUP($H1164,WEAP!$F:$F,WEAP!$A:$A),
    IF($I1164="","",_xlfn.XLOOKUP($I1164,WEAP!$G:$G,WEAP!$A:$A,""))
)</f>
        <v/>
      </c>
      <c r="E1164" s="4" t="str">
        <f>IFERROR(
    _xlfn.XLOOKUP($H1164,WEAP!$F:$F,WEAP!$B:$B),
    IF($I1164="","",_xlfn.XLOOKUP($I1164,WEAP!$G:$G,WEAP!$B:$B,""))
)</f>
        <v/>
      </c>
      <c r="F1164" s="4" t="str">
        <f>IFERROR(
    _xlfn.XLOOKUP($H1164,WEAP!$F:$F,WEAP!$C:$C),
    IF($I1164="","",_xlfn.XLOOKUP($I1164,WEAP!$G:$G,WEAP!$C:$C,""))
)</f>
        <v/>
      </c>
      <c r="G1164" s="10" t="s">
        <v>7925</v>
      </c>
      <c r="H1164" s="1">
        <f t="shared" si="36"/>
        <v>0</v>
      </c>
      <c r="I1164" s="1" t="str">
        <f t="shared" si="37"/>
        <v/>
      </c>
    </row>
    <row r="1165" spans="1:9" x14ac:dyDescent="0.25">
      <c r="A1165" t="s">
        <v>7491</v>
      </c>
      <c r="C1165" t="s">
        <v>5491</v>
      </c>
      <c r="D1165" s="4" t="str">
        <f>IFERROR(
    _xlfn.XLOOKUP($H1165,WEAP!$F:$F,WEAP!$A:$A),
    IF($I1165="","",_xlfn.XLOOKUP($I1165,WEAP!$G:$G,WEAP!$A:$A,""))
)</f>
        <v/>
      </c>
      <c r="E1165" s="4" t="str">
        <f>IFERROR(
    _xlfn.XLOOKUP($H1165,WEAP!$F:$F,WEAP!$B:$B),
    IF($I1165="","",_xlfn.XLOOKUP($I1165,WEAP!$G:$G,WEAP!$B:$B,""))
)</f>
        <v/>
      </c>
      <c r="F1165" s="4" t="str">
        <f>IFERROR(
    _xlfn.XLOOKUP($H1165,WEAP!$F:$F,WEAP!$C:$C),
    IF($I1165="","",_xlfn.XLOOKUP($I1165,WEAP!$G:$G,WEAP!$C:$C,""))
)</f>
        <v/>
      </c>
      <c r="G1165" s="4" t="str">
        <f>IFERROR(
    _xlfn.XLOOKUP($H1165,WEAP!$F:$F,WEAP!$E:$E),
    IF($I1165="","",_xlfn.XLOOKUP($I1165,WEAP!$G:$G,WEAP!$E:$E,""))
)</f>
        <v/>
      </c>
      <c r="H1165" s="1">
        <f t="shared" si="36"/>
        <v>0</v>
      </c>
      <c r="I1165" s="1" t="str">
        <f t="shared" si="37"/>
        <v/>
      </c>
    </row>
    <row r="1166" spans="1:9" x14ac:dyDescent="0.25">
      <c r="A1166" t="s">
        <v>2055</v>
      </c>
      <c r="B1166" t="s">
        <v>5508</v>
      </c>
      <c r="C1166" t="s">
        <v>5491</v>
      </c>
      <c r="D1166" s="4">
        <f>IFERROR(
    _xlfn.XLOOKUP($H1166,WEAP!$F:$F,WEAP!$A:$A),
    IF($I1166="","",_xlfn.XLOOKUP($I1166,WEAP!$G:$G,WEAP!$A:$A,""))
)</f>
        <v>21156</v>
      </c>
      <c r="E1166" s="4" t="str">
        <f>IFERROR(
    _xlfn.XLOOKUP($H1166,WEAP!$F:$F,WEAP!$B:$B),
    IF($I1166="","",_xlfn.XLOOKUP($I1166,WEAP!$G:$G,WEAP!$B:$B,""))
)</f>
        <v>Friant Kern Canal   0 \ Headflow</v>
      </c>
      <c r="F1166" s="4" t="str">
        <f>IFERROR(
    _xlfn.XLOOKUP($H1166,WEAP!$F:$F,WEAP!$C:$C),
    IF($I1166="","",_xlfn.XLOOKUP($I1166,WEAP!$G:$G,WEAP!$C:$C,""))
)</f>
        <v>taf</v>
      </c>
      <c r="G1166" s="4" t="str">
        <f>IFERROR(
    _xlfn.XLOOKUP($H1166,WEAP!$F:$F,WEAP!$E:$E),
    IF($I1166="","",_xlfn.XLOOKUP($I1166,WEAP!$G:$G,WEAP!$E:$E,""))
)</f>
        <v>Streamflow (below node or reach listed)</v>
      </c>
      <c r="H1166" s="1" t="str">
        <f t="shared" si="36"/>
        <v>Friant Kern Canal \ Headflow</v>
      </c>
      <c r="I1166" s="1" t="str">
        <f t="shared" si="37"/>
        <v/>
      </c>
    </row>
    <row r="1167" spans="1:9" x14ac:dyDescent="0.25">
      <c r="A1167" t="s">
        <v>2056</v>
      </c>
      <c r="B1167" t="s">
        <v>5513</v>
      </c>
      <c r="C1167" t="s">
        <v>5491</v>
      </c>
      <c r="D1167" s="4">
        <f>IFERROR(
    _xlfn.XLOOKUP($H1167,WEAP!$F:$F,WEAP!$A:$A),
    IF($I1167="","",_xlfn.XLOOKUP($I1167,WEAP!$G:$G,WEAP!$A:$A,""))
)</f>
        <v>21159</v>
      </c>
      <c r="E1167" s="4" t="str">
        <f>IFERROR(
    _xlfn.XLOOKUP($H1167,WEAP!$F:$F,WEAP!$B:$B),
    IF($I1167="","",_xlfn.XLOOKUP($I1167,WEAP!$G:$G,WEAP!$B:$B,""))
)</f>
        <v>Madera Canal   0 \ Headflow</v>
      </c>
      <c r="F1167" s="4" t="str">
        <f>IFERROR(
    _xlfn.XLOOKUP($H1167,WEAP!$F:$F,WEAP!$C:$C),
    IF($I1167="","",_xlfn.XLOOKUP($I1167,WEAP!$G:$G,WEAP!$C:$C,""))
)</f>
        <v>taf</v>
      </c>
      <c r="G1167" s="4" t="str">
        <f>IFERROR(
    _xlfn.XLOOKUP($H1167,WEAP!$F:$F,WEAP!$E:$E),
    IF($I1167="","",_xlfn.XLOOKUP($I1167,WEAP!$G:$G,WEAP!$E:$E,""))
)</f>
        <v>Streamflow (below node or reach listed)</v>
      </c>
      <c r="H1167" s="1" t="str">
        <f t="shared" si="36"/>
        <v>Madera Canal \ Headflow</v>
      </c>
      <c r="I1167" s="1" t="str">
        <f t="shared" si="37"/>
        <v/>
      </c>
    </row>
    <row r="1168" spans="1:9" x14ac:dyDescent="0.25">
      <c r="A1168" t="s">
        <v>2146</v>
      </c>
      <c r="C1168" t="s">
        <v>5491</v>
      </c>
      <c r="D1168" s="4" t="str">
        <f>IFERROR(
    _xlfn.XLOOKUP($H1168,WEAP!$F:$F,WEAP!$A:$A),
    IF($I1168="","",_xlfn.XLOOKUP($I1168,WEAP!$G:$G,WEAP!$A:$A,""))
)</f>
        <v/>
      </c>
      <c r="E1168" s="4" t="str">
        <f>IFERROR(
    _xlfn.XLOOKUP($H1168,WEAP!$F:$F,WEAP!$B:$B),
    IF($I1168="","",_xlfn.XLOOKUP($I1168,WEAP!$G:$G,WEAP!$B:$B,""))
)</f>
        <v/>
      </c>
      <c r="F1168" s="4" t="str">
        <f>IFERROR(
    _xlfn.XLOOKUP($H1168,WEAP!$F:$F,WEAP!$C:$C),
    IF($I1168="","",_xlfn.XLOOKUP($I1168,WEAP!$G:$G,WEAP!$C:$C,""))
)</f>
        <v/>
      </c>
      <c r="G1168" s="4" t="str">
        <f>IFERROR(
    _xlfn.XLOOKUP($H1168,WEAP!$F:$F,WEAP!$E:$E),
    IF($I1168="","",_xlfn.XLOOKUP($I1168,WEAP!$G:$G,WEAP!$E:$E,""))
)</f>
        <v/>
      </c>
      <c r="H1168" s="1">
        <f t="shared" si="36"/>
        <v>0</v>
      </c>
      <c r="I1168" s="1" t="str">
        <f t="shared" si="37"/>
        <v/>
      </c>
    </row>
    <row r="1169" spans="1:9" x14ac:dyDescent="0.25">
      <c r="A1169" t="s">
        <v>2143</v>
      </c>
      <c r="C1169" t="s">
        <v>5491</v>
      </c>
      <c r="D1169" s="4" t="str">
        <f>IFERROR(
    _xlfn.XLOOKUP($H1169,WEAP!$F:$F,WEAP!$A:$A),
    IF($I1169="","",_xlfn.XLOOKUP($I1169,WEAP!$G:$G,WEAP!$A:$A,""))
)</f>
        <v/>
      </c>
      <c r="E1169" s="4" t="str">
        <f>IFERROR(
    _xlfn.XLOOKUP($H1169,WEAP!$F:$F,WEAP!$B:$B),
    IF($I1169="","",_xlfn.XLOOKUP($I1169,WEAP!$G:$G,WEAP!$B:$B,""))
)</f>
        <v/>
      </c>
      <c r="F1169" s="4" t="str">
        <f>IFERROR(
    _xlfn.XLOOKUP($H1169,WEAP!$F:$F,WEAP!$C:$C),
    IF($I1169="","",_xlfn.XLOOKUP($I1169,WEAP!$G:$G,WEAP!$C:$C,""))
)</f>
        <v/>
      </c>
      <c r="G1169" s="4" t="str">
        <f>IFERROR(
    _xlfn.XLOOKUP($H1169,WEAP!$F:$F,WEAP!$E:$E),
    IF($I1169="","",_xlfn.XLOOKUP($I1169,WEAP!$G:$G,WEAP!$E:$E,""))
)</f>
        <v/>
      </c>
      <c r="H1169" s="1">
        <f t="shared" si="36"/>
        <v>0</v>
      </c>
      <c r="I1169" s="1" t="str">
        <f t="shared" si="37"/>
        <v/>
      </c>
    </row>
    <row r="1170" spans="1:9" x14ac:dyDescent="0.25">
      <c r="A1170" t="s">
        <v>3020</v>
      </c>
      <c r="C1170" t="s">
        <v>5491</v>
      </c>
      <c r="D1170" s="4" t="str">
        <f>IFERROR(
    _xlfn.XLOOKUP($H1170,WEAP!$F:$F,WEAP!$A:$A),
    IF($I1170="","",_xlfn.XLOOKUP($I1170,WEAP!$G:$G,WEAP!$A:$A,""))
)</f>
        <v/>
      </c>
      <c r="E1170" s="4" t="str">
        <f>IFERROR(
    _xlfn.XLOOKUP($H1170,WEAP!$F:$F,WEAP!$B:$B),
    IF($I1170="","",_xlfn.XLOOKUP($I1170,WEAP!$G:$G,WEAP!$B:$B,""))
)</f>
        <v/>
      </c>
      <c r="F1170" s="4" t="str">
        <f>IFERROR(
    _xlfn.XLOOKUP($H1170,WEAP!$F:$F,WEAP!$C:$C),
    IF($I1170="","",_xlfn.XLOOKUP($I1170,WEAP!$G:$G,WEAP!$C:$C,""))
)</f>
        <v/>
      </c>
      <c r="G1170" s="4" t="str">
        <f>IFERROR(
    _xlfn.XLOOKUP($H1170,WEAP!$F:$F,WEAP!$E:$E),
    IF($I1170="","",_xlfn.XLOOKUP($I1170,WEAP!$G:$G,WEAP!$E:$E,""))
)</f>
        <v/>
      </c>
      <c r="H1170" s="1">
        <f t="shared" si="36"/>
        <v>0</v>
      </c>
      <c r="I1170" s="1" t="str">
        <f t="shared" si="37"/>
        <v/>
      </c>
    </row>
    <row r="1171" spans="1:9" x14ac:dyDescent="0.25">
      <c r="A1171" t="s">
        <v>1643</v>
      </c>
      <c r="B1171" t="s">
        <v>7508</v>
      </c>
      <c r="C1171" t="s">
        <v>5491</v>
      </c>
      <c r="D1171" s="4">
        <f>IFERROR(
    _xlfn.XLOOKUP($H1171,WEAP!$F:$F,WEAP!$A:$A),
    IF($I1171="","",_xlfn.XLOOKUP($I1171,WEAP!$G:$G,WEAP!$A:$A,""))
)</f>
        <v>21633</v>
      </c>
      <c r="E1171" s="4" t="str">
        <f>IFERROR(
    _xlfn.XLOOKUP($H1171,WEAP!$F:$F,WEAP!$B:$B),
    IF($I1171="","",_xlfn.XLOOKUP($I1171,WEAP!$G:$G,WEAP!$B:$B,""))
)</f>
        <v>California Aqueduct   3 \ Withdrawal Node 44</v>
      </c>
      <c r="F1171" s="4" t="str">
        <f>IFERROR(
    _xlfn.XLOOKUP($H1171,WEAP!$F:$F,WEAP!$C:$C),
    IF($I1171="","",_xlfn.XLOOKUP($I1171,WEAP!$G:$G,WEAP!$C:$C,""))
)</f>
        <v>taf</v>
      </c>
      <c r="G1171" s="4" t="str">
        <f>IFERROR(
    _xlfn.XLOOKUP($H1171,WEAP!$F:$F,WEAP!$E:$E),
    IF($I1171="","",_xlfn.XLOOKUP($I1171,WEAP!$G:$G,WEAP!$E:$E,""))
)</f>
        <v>Streamflow (below node or reach listed)</v>
      </c>
      <c r="H1171" s="1" t="str">
        <f t="shared" si="36"/>
        <v>California Aqueduct \ Withdrawal Node 44</v>
      </c>
      <c r="I1171" s="1" t="str">
        <f t="shared" si="37"/>
        <v>9 \ Withdrawal Node 44</v>
      </c>
    </row>
    <row r="1172" spans="1:9" x14ac:dyDescent="0.25">
      <c r="A1172" t="s">
        <v>7509</v>
      </c>
      <c r="B1172" t="s">
        <v>7510</v>
      </c>
      <c r="C1172" t="s">
        <v>5491</v>
      </c>
      <c r="D1172" s="4">
        <f>IFERROR(
    _xlfn.XLOOKUP($H1172,WEAP!$F:$F,WEAP!$A:$A),
    IF($I1172="","",_xlfn.XLOOKUP($I1172,WEAP!$G:$G,WEAP!$A:$A,""))
)</f>
        <v>16061</v>
      </c>
      <c r="E1172" s="4" t="str">
        <f>IFERROR(
    _xlfn.XLOOKUP($H1172,WEAP!$F:$F,WEAP!$B:$B),
    IF($I1172="","",_xlfn.XLOOKUP($I1172,WEAP!$G:$G,WEAP!$B:$B,""))
)</f>
        <v>California Aqueduct  21 \ California Aqueduct CM 066</v>
      </c>
      <c r="F1172" s="4" t="str">
        <f>IFERROR(
    _xlfn.XLOOKUP($H1172,WEAP!$F:$F,WEAP!$C:$C),
    IF($I1172="","",_xlfn.XLOOKUP($I1172,WEAP!$G:$G,WEAP!$C:$C,""))
)</f>
        <v>taf</v>
      </c>
      <c r="G1172" s="4" t="str">
        <f>IFERROR(
    _xlfn.XLOOKUP($H1172,WEAP!$F:$F,WEAP!$E:$E),
    IF($I1172="","",_xlfn.XLOOKUP($I1172,WEAP!$G:$G,WEAP!$E:$E,""))
)</f>
        <v>Streamflow (below node or reach listed)</v>
      </c>
      <c r="H1172" s="1" t="str">
        <f t="shared" si="36"/>
        <v>California Aqueduct \ California Aqueduct CM 066</v>
      </c>
      <c r="I1172" s="1" t="str">
        <f t="shared" si="37"/>
        <v>19 \ California Aqueduct CM 066</v>
      </c>
    </row>
    <row r="1173" spans="1:9" x14ac:dyDescent="0.25">
      <c r="A1173" t="s">
        <v>12988</v>
      </c>
      <c r="C1173" t="s">
        <v>5491</v>
      </c>
      <c r="D1173" s="4" t="str">
        <f>IFERROR(
    _xlfn.XLOOKUP($H1173,WEAP!$F:$F,WEAP!$A:$A),
    IF($I1173="","",_xlfn.XLOOKUP($I1173,WEAP!$G:$G,WEAP!$A:$A,""))
)</f>
        <v/>
      </c>
      <c r="E1173" s="4" t="str">
        <f>IFERROR(
    _xlfn.XLOOKUP($H1173,WEAP!$F:$F,WEAP!$B:$B),
    IF($I1173="","",_xlfn.XLOOKUP($I1173,WEAP!$G:$G,WEAP!$B:$B,""))
)</f>
        <v/>
      </c>
      <c r="F1173" s="4" t="str">
        <f>IFERROR(
    _xlfn.XLOOKUP($H1173,WEAP!$F:$F,WEAP!$C:$C),
    IF($I1173="","",_xlfn.XLOOKUP($I1173,WEAP!$G:$G,WEAP!$C:$C,""))
)</f>
        <v/>
      </c>
      <c r="G1173" s="4" t="str">
        <f>IFERROR(
    _xlfn.XLOOKUP($H1173,WEAP!$F:$F,WEAP!$E:$E),
    IF($I1173="","",_xlfn.XLOOKUP($I1173,WEAP!$G:$G,WEAP!$E:$E,""))
)</f>
        <v/>
      </c>
      <c r="H1173" s="1">
        <f t="shared" si="36"/>
        <v>0</v>
      </c>
      <c r="I1173" s="1" t="str">
        <f t="shared" si="37"/>
        <v/>
      </c>
    </row>
    <row r="1174" spans="1:9" x14ac:dyDescent="0.25">
      <c r="A1174" t="s">
        <v>12989</v>
      </c>
      <c r="C1174" t="s">
        <v>5491</v>
      </c>
      <c r="D1174" s="4" t="str">
        <f>IFERROR(
    _xlfn.XLOOKUP($H1174,WEAP!$F:$F,WEAP!$A:$A),
    IF($I1174="","",_xlfn.XLOOKUP($I1174,WEAP!$G:$G,WEAP!$A:$A,""))
)</f>
        <v/>
      </c>
      <c r="E1174" s="4" t="str">
        <f>IFERROR(
    _xlfn.XLOOKUP($H1174,WEAP!$F:$F,WEAP!$B:$B),
    IF($I1174="","",_xlfn.XLOOKUP($I1174,WEAP!$G:$G,WEAP!$B:$B,""))
)</f>
        <v/>
      </c>
      <c r="F1174" s="4" t="str">
        <f>IFERROR(
    _xlfn.XLOOKUP($H1174,WEAP!$F:$F,WEAP!$C:$C),
    IF($I1174="","",_xlfn.XLOOKUP($I1174,WEAP!$G:$G,WEAP!$C:$C,""))
)</f>
        <v/>
      </c>
      <c r="G1174" s="4" t="str">
        <f>IFERROR(
    _xlfn.XLOOKUP($H1174,WEAP!$F:$F,WEAP!$E:$E),
    IF($I1174="","",_xlfn.XLOOKUP($I1174,WEAP!$G:$G,WEAP!$E:$E,""))
)</f>
        <v/>
      </c>
      <c r="H1174" s="1">
        <f t="shared" si="36"/>
        <v>0</v>
      </c>
      <c r="I1174" s="1" t="str">
        <f t="shared" si="37"/>
        <v/>
      </c>
    </row>
    <row r="1175" spans="1:9" x14ac:dyDescent="0.25">
      <c r="A1175" t="s">
        <v>3592</v>
      </c>
      <c r="C1175" t="s">
        <v>5491</v>
      </c>
      <c r="D1175" s="4" t="str">
        <f>IFERROR(
    _xlfn.XLOOKUP($H1175,WEAP!$F:$F,WEAP!$A:$A),
    IF($I1175="","",_xlfn.XLOOKUP($I1175,WEAP!$G:$G,WEAP!$A:$A,""))
)</f>
        <v/>
      </c>
      <c r="E1175" s="4" t="str">
        <f>IFERROR(
    _xlfn.XLOOKUP($H1175,WEAP!$F:$F,WEAP!$B:$B),
    IF($I1175="","",_xlfn.XLOOKUP($I1175,WEAP!$G:$G,WEAP!$B:$B,""))
)</f>
        <v/>
      </c>
      <c r="F1175" s="4" t="str">
        <f>IFERROR(
    _xlfn.XLOOKUP($H1175,WEAP!$F:$F,WEAP!$C:$C),
    IF($I1175="","",_xlfn.XLOOKUP($I1175,WEAP!$G:$G,WEAP!$C:$C,""))
)</f>
        <v/>
      </c>
      <c r="G1175" s="4" t="str">
        <f>IFERROR(
    _xlfn.XLOOKUP($H1175,WEAP!$F:$F,WEAP!$E:$E),
    IF($I1175="","",_xlfn.XLOOKUP($I1175,WEAP!$G:$G,WEAP!$E:$E,""))
)</f>
        <v/>
      </c>
      <c r="H1175" s="1">
        <f t="shared" si="36"/>
        <v>0</v>
      </c>
      <c r="I1175" s="1" t="str">
        <f t="shared" si="37"/>
        <v/>
      </c>
    </row>
    <row r="1176" spans="1:9" x14ac:dyDescent="0.25">
      <c r="A1176" t="s">
        <v>3593</v>
      </c>
      <c r="B1176" t="s">
        <v>7511</v>
      </c>
      <c r="C1176" t="s">
        <v>5491</v>
      </c>
      <c r="D1176" s="4">
        <f>IFERROR(
    _xlfn.XLOOKUP($H1176,WEAP!$F:$F,WEAP!$A:$A),
    IF($I1176="","",_xlfn.XLOOKUP($I1176,WEAP!$G:$G,WEAP!$A:$A,""))
)</f>
        <v>23498</v>
      </c>
      <c r="E1176" s="4" t="str">
        <f>IFERROR(
    _xlfn.XLOOKUP($H1176,WEAP!$F:$F,WEAP!$B:$B),
    IF($I1176="","",_xlfn.XLOOKUP($I1176,WEAP!$G:$G,WEAP!$B:$B,""))
)</f>
        <v>CA_CVP   5 \ ONeill Pumping Inflow</v>
      </c>
      <c r="F1176" s="4" t="str">
        <f>IFERROR(
    _xlfn.XLOOKUP($H1176,WEAP!$F:$F,WEAP!$C:$C),
    IF($I1176="","",_xlfn.XLOOKUP($I1176,WEAP!$G:$G,WEAP!$C:$C,""))
)</f>
        <v>taf</v>
      </c>
      <c r="G1176" s="4" t="str">
        <f>IFERROR(
    _xlfn.XLOOKUP($H1176,WEAP!$F:$F,WEAP!$E:$E),
    IF($I1176="","",_xlfn.XLOOKUP($I1176,WEAP!$G:$G,WEAP!$E:$E,""))
)</f>
        <v>Streamflow (below node or reach listed)</v>
      </c>
      <c r="H1176" s="1" t="str">
        <f t="shared" si="36"/>
        <v>CA_CVP \ Oneill Pumping Inflow</v>
      </c>
      <c r="I1176" s="1" t="str">
        <f t="shared" si="37"/>
        <v>5 \ Oneill Pumping Inflow</v>
      </c>
    </row>
    <row r="1177" spans="1:9" x14ac:dyDescent="0.25">
      <c r="A1177" t="s">
        <v>3594</v>
      </c>
      <c r="B1177" t="s">
        <v>7512</v>
      </c>
      <c r="C1177" t="s">
        <v>5491</v>
      </c>
      <c r="D1177" s="4">
        <f>IFERROR(
    _xlfn.XLOOKUP($H1177,WEAP!$F:$F,WEAP!$A:$A),
    IF($I1177="","",_xlfn.XLOOKUP($I1177,WEAP!$G:$G,WEAP!$A:$A,""))
)</f>
        <v>9793</v>
      </c>
      <c r="E1177" s="4" t="str">
        <f>IFERROR(
    _xlfn.XLOOKUP($H1177,WEAP!$F:$F,WEAP!$B:$B),
    IF($I1177="","",_xlfn.XLOOKUP($I1177,WEAP!$G:$G,WEAP!$B:$B,""))
)</f>
        <v>California Aqueduct  27 \ Gianelli SWP Generation Inflow</v>
      </c>
      <c r="F1177" s="4" t="str">
        <f>IFERROR(
    _xlfn.XLOOKUP($H1177,WEAP!$F:$F,WEAP!$C:$C),
    IF($I1177="","",_xlfn.XLOOKUP($I1177,WEAP!$G:$G,WEAP!$C:$C,""))
)</f>
        <v>taf</v>
      </c>
      <c r="G1177" s="4" t="str">
        <f>IFERROR(
    _xlfn.XLOOKUP($H1177,WEAP!$F:$F,WEAP!$E:$E),
    IF($I1177="","",_xlfn.XLOOKUP($I1177,WEAP!$G:$G,WEAP!$E:$E,""))
)</f>
        <v>Streamflow (below node or reach listed)</v>
      </c>
      <c r="H1177" s="1" t="str">
        <f t="shared" si="36"/>
        <v>California Aqueduct \ Gianelli SWP Generation Inflow</v>
      </c>
      <c r="I1177" s="1" t="str">
        <f t="shared" si="37"/>
        <v>25 \ Gianelli SWP Generation Inflow</v>
      </c>
    </row>
    <row r="1178" spans="1:9" x14ac:dyDescent="0.25">
      <c r="A1178" t="s">
        <v>7513</v>
      </c>
      <c r="B1178" t="s">
        <v>7514</v>
      </c>
      <c r="C1178" t="s">
        <v>5491</v>
      </c>
      <c r="D1178" s="4">
        <f>IFERROR(
    _xlfn.XLOOKUP($H1178,WEAP!$F:$F,WEAP!$A:$A),
    IF($I1178="","",_xlfn.XLOOKUP($I1178,WEAP!$G:$G,WEAP!$A:$A,""))
)</f>
        <v>12848</v>
      </c>
      <c r="E1178" s="4" t="str">
        <f>IFERROR(
    _xlfn.XLOOKUP($H1178,WEAP!$F:$F,WEAP!$B:$B),
    IF($I1178="","",_xlfn.XLOOKUP($I1178,WEAP!$G:$G,WEAP!$B:$B,""))
)</f>
        <v>California Aqueduct  19 \ SWP San Luis Canal</v>
      </c>
      <c r="F1178" s="4" t="str">
        <f>IFERROR(
    _xlfn.XLOOKUP($H1178,WEAP!$F:$F,WEAP!$C:$C),
    IF($I1178="","",_xlfn.XLOOKUP($I1178,WEAP!$G:$G,WEAP!$C:$C,""))
)</f>
        <v>taf</v>
      </c>
      <c r="G1178" s="4" t="str">
        <f>IFERROR(
    _xlfn.XLOOKUP($H1178,WEAP!$F:$F,WEAP!$E:$E),
    IF($I1178="","",_xlfn.XLOOKUP($I1178,WEAP!$G:$G,WEAP!$E:$E,""))
)</f>
        <v>Streamflow (below node or reach listed)</v>
      </c>
      <c r="H1178" s="1" t="str">
        <f t="shared" si="36"/>
        <v>California Aqueduct \ SWP San Luis Canal</v>
      </c>
      <c r="I1178" s="1" t="str">
        <f t="shared" si="37"/>
        <v>27 \ SWP San Luis Canal</v>
      </c>
    </row>
    <row r="1179" spans="1:9" x14ac:dyDescent="0.25">
      <c r="A1179" t="s">
        <v>1975</v>
      </c>
      <c r="C1179" t="s">
        <v>5491</v>
      </c>
      <c r="D1179" s="4" t="str">
        <f>IFERROR(
    _xlfn.XLOOKUP($H1179,WEAP!$F:$F,WEAP!$A:$A),
    IF($I1179="","",_xlfn.XLOOKUP($I1179,WEAP!$G:$G,WEAP!$A:$A,""))
)</f>
        <v/>
      </c>
      <c r="E1179" s="4" t="str">
        <f>IFERROR(
    _xlfn.XLOOKUP($H1179,WEAP!$F:$F,WEAP!$B:$B),
    IF($I1179="","",_xlfn.XLOOKUP($I1179,WEAP!$G:$G,WEAP!$B:$B,""))
)</f>
        <v/>
      </c>
      <c r="F1179" s="4" t="str">
        <f>IFERROR(
    _xlfn.XLOOKUP($H1179,WEAP!$F:$F,WEAP!$C:$C),
    IF($I1179="","",_xlfn.XLOOKUP($I1179,WEAP!$G:$G,WEAP!$C:$C,""))
)</f>
        <v/>
      </c>
      <c r="G1179" s="4" t="str">
        <f>IFERROR(
    _xlfn.XLOOKUP($H1179,WEAP!$F:$F,WEAP!$E:$E),
    IF($I1179="","",_xlfn.XLOOKUP($I1179,WEAP!$G:$G,WEAP!$E:$E,""))
)</f>
        <v/>
      </c>
      <c r="H1179" s="1">
        <f t="shared" si="36"/>
        <v>0</v>
      </c>
      <c r="I1179" s="1" t="str">
        <f t="shared" si="37"/>
        <v/>
      </c>
    </row>
    <row r="1180" spans="1:9" x14ac:dyDescent="0.25">
      <c r="A1180" t="s">
        <v>7515</v>
      </c>
      <c r="B1180" t="s">
        <v>7516</v>
      </c>
      <c r="C1180" t="s">
        <v>5491</v>
      </c>
      <c r="D1180" s="4">
        <f>IFERROR(
    _xlfn.XLOOKUP($H1180,WEAP!$F:$F,WEAP!$A:$A),
    IF($I1180="","",_xlfn.XLOOKUP($I1180,WEAP!$G:$G,WEAP!$A:$A,""))
)</f>
        <v>23492</v>
      </c>
      <c r="E1180" s="4" t="str">
        <f>IFERROR(
    _xlfn.XLOOKUP($H1180,WEAP!$F:$F,WEAP!$B:$B),
    IF($I1180="","",_xlfn.XLOOKUP($I1180,WEAP!$G:$G,WEAP!$B:$B,""))
)</f>
        <v>ONeill Pumping   0 \ Headflow</v>
      </c>
      <c r="F1180" s="4" t="str">
        <f>IFERROR(
    _xlfn.XLOOKUP($H1180,WEAP!$F:$F,WEAP!$C:$C),
    IF($I1180="","",_xlfn.XLOOKUP($I1180,WEAP!$G:$G,WEAP!$C:$C,""))
)</f>
        <v>taf</v>
      </c>
      <c r="G1180" s="4" t="str">
        <f>IFERROR(
    _xlfn.XLOOKUP($H1180,WEAP!$F:$F,WEAP!$E:$E),
    IF($I1180="","",_xlfn.XLOOKUP($I1180,WEAP!$G:$G,WEAP!$E:$E,""))
)</f>
        <v>Streamflow (below node or reach listed)</v>
      </c>
      <c r="H1180" s="1" t="str">
        <f t="shared" si="36"/>
        <v>ONeill Pumping \ Headflow</v>
      </c>
      <c r="I1180" s="1" t="str">
        <f t="shared" si="37"/>
        <v/>
      </c>
    </row>
    <row r="1181" spans="1:9" x14ac:dyDescent="0.25">
      <c r="A1181" t="s">
        <v>12990</v>
      </c>
      <c r="C1181" t="s">
        <v>5491</v>
      </c>
      <c r="D1181" s="4" t="str">
        <f>IFERROR(
    _xlfn.XLOOKUP($H1181,WEAP!$F:$F,WEAP!$A:$A),
    IF($I1181="","",_xlfn.XLOOKUP($I1181,WEAP!$G:$G,WEAP!$A:$A,""))
)</f>
        <v/>
      </c>
      <c r="E1181" s="4" t="str">
        <f>IFERROR(
    _xlfn.XLOOKUP($H1181,WEAP!$F:$F,WEAP!$B:$B),
    IF($I1181="","",_xlfn.XLOOKUP($I1181,WEAP!$G:$G,WEAP!$B:$B,""))
)</f>
        <v/>
      </c>
      <c r="F1181" s="4" t="str">
        <f>IFERROR(
    _xlfn.XLOOKUP($H1181,WEAP!$F:$F,WEAP!$C:$C),
    IF($I1181="","",_xlfn.XLOOKUP($I1181,WEAP!$G:$G,WEAP!$C:$C,""))
)</f>
        <v/>
      </c>
      <c r="G1181" s="4" t="str">
        <f>IFERROR(
    _xlfn.XLOOKUP($H1181,WEAP!$F:$F,WEAP!$E:$E),
    IF($I1181="","",_xlfn.XLOOKUP($I1181,WEAP!$G:$G,WEAP!$E:$E,""))
)</f>
        <v/>
      </c>
      <c r="H1181" s="1">
        <f t="shared" si="36"/>
        <v>0</v>
      </c>
      <c r="I1181" s="1" t="str">
        <f t="shared" si="37"/>
        <v/>
      </c>
    </row>
    <row r="1182" spans="1:9" x14ac:dyDescent="0.25">
      <c r="A1182" t="s">
        <v>1907</v>
      </c>
      <c r="C1182" t="s">
        <v>5491</v>
      </c>
      <c r="D1182" s="4" t="str">
        <f>IFERROR(
    _xlfn.XLOOKUP($H1182,WEAP!$F:$F,WEAP!$A:$A),
    IF($I1182="","",_xlfn.XLOOKUP($I1182,WEAP!$G:$G,WEAP!$A:$A,""))
)</f>
        <v/>
      </c>
      <c r="E1182" s="4" t="str">
        <f>IFERROR(
    _xlfn.XLOOKUP($H1182,WEAP!$F:$F,WEAP!$B:$B),
    IF($I1182="","",_xlfn.XLOOKUP($I1182,WEAP!$G:$G,WEAP!$B:$B,""))
)</f>
        <v/>
      </c>
      <c r="F1182" s="4" t="str">
        <f>IFERROR(
    _xlfn.XLOOKUP($H1182,WEAP!$F:$F,WEAP!$C:$C),
    IF($I1182="","",_xlfn.XLOOKUP($I1182,WEAP!$G:$G,WEAP!$C:$C,""))
)</f>
        <v/>
      </c>
      <c r="G1182" s="4" t="str">
        <f>IFERROR(
    _xlfn.XLOOKUP($H1182,WEAP!$F:$F,WEAP!$E:$E),
    IF($I1182="","",_xlfn.XLOOKUP($I1182,WEAP!$G:$G,WEAP!$E:$E,""))
)</f>
        <v/>
      </c>
      <c r="H1182" s="1">
        <f t="shared" si="36"/>
        <v>0</v>
      </c>
      <c r="I1182" s="1" t="str">
        <f t="shared" si="37"/>
        <v/>
      </c>
    </row>
    <row r="1183" spans="1:9" x14ac:dyDescent="0.25">
      <c r="A1183" t="s">
        <v>7517</v>
      </c>
      <c r="B1183" t="s">
        <v>7518</v>
      </c>
      <c r="C1183" t="s">
        <v>5491</v>
      </c>
      <c r="D1183" s="4">
        <f>IFERROR(
    _xlfn.XLOOKUP($H1183,WEAP!$F:$F,WEAP!$A:$A),
    IF($I1183="","",_xlfn.XLOOKUP($I1183,WEAP!$G:$G,WEAP!$A:$A,""))
)</f>
        <v>23477</v>
      </c>
      <c r="E1183" s="4" t="str">
        <f>IFERROR(
    _xlfn.XLOOKUP($H1183,WEAP!$F:$F,WEAP!$B:$B),
    IF($I1183="","",_xlfn.XLOOKUP($I1183,WEAP!$G:$G,WEAP!$B:$B,""))
)</f>
        <v>ONeill Generation   0 \ Headflow</v>
      </c>
      <c r="F1183" s="4" t="str">
        <f>IFERROR(
    _xlfn.XLOOKUP($H1183,WEAP!$F:$F,WEAP!$C:$C),
    IF($I1183="","",_xlfn.XLOOKUP($I1183,WEAP!$G:$G,WEAP!$C:$C,""))
)</f>
        <v>taf</v>
      </c>
      <c r="G1183" s="4" t="str">
        <f>IFERROR(
    _xlfn.XLOOKUP($H1183,WEAP!$F:$F,WEAP!$E:$E),
    IF($I1183="","",_xlfn.XLOOKUP($I1183,WEAP!$G:$G,WEAP!$E:$E,""))
)</f>
        <v>Streamflow (below node or reach listed)</v>
      </c>
      <c r="H1183" s="1" t="str">
        <f t="shared" si="36"/>
        <v>ONeill Generation \ Headflow</v>
      </c>
      <c r="I1183" s="1" t="str">
        <f t="shared" si="37"/>
        <v/>
      </c>
    </row>
    <row r="1184" spans="1:9" x14ac:dyDescent="0.25">
      <c r="A1184" t="s">
        <v>12991</v>
      </c>
      <c r="C1184" t="s">
        <v>5491</v>
      </c>
      <c r="D1184" s="4" t="str">
        <f>IFERROR(
    _xlfn.XLOOKUP($H1184,WEAP!$F:$F,WEAP!$A:$A),
    IF($I1184="","",_xlfn.XLOOKUP($I1184,WEAP!$G:$G,WEAP!$A:$A,""))
)</f>
        <v/>
      </c>
      <c r="E1184" s="4" t="str">
        <f>IFERROR(
    _xlfn.XLOOKUP($H1184,WEAP!$F:$F,WEAP!$B:$B),
    IF($I1184="","",_xlfn.XLOOKUP($I1184,WEAP!$G:$G,WEAP!$B:$B,""))
)</f>
        <v/>
      </c>
      <c r="F1184" s="4" t="str">
        <f>IFERROR(
    _xlfn.XLOOKUP($H1184,WEAP!$F:$F,WEAP!$C:$C),
    IF($I1184="","",_xlfn.XLOOKUP($I1184,WEAP!$G:$G,WEAP!$C:$C,""))
)</f>
        <v/>
      </c>
      <c r="G1184" s="4" t="str">
        <f>IFERROR(
    _xlfn.XLOOKUP($H1184,WEAP!$F:$F,WEAP!$E:$E),
    IF($I1184="","",_xlfn.XLOOKUP($I1184,WEAP!$G:$G,WEAP!$E:$E,""))
)</f>
        <v/>
      </c>
      <c r="H1184" s="1">
        <f t="shared" si="36"/>
        <v>0</v>
      </c>
      <c r="I1184" s="1" t="str">
        <f t="shared" si="37"/>
        <v/>
      </c>
    </row>
    <row r="1185" spans="1:9" x14ac:dyDescent="0.25">
      <c r="A1185" t="s">
        <v>12992</v>
      </c>
      <c r="C1185" t="s">
        <v>5491</v>
      </c>
      <c r="D1185" s="4" t="str">
        <f>IFERROR(
    _xlfn.XLOOKUP($H1185,WEAP!$F:$F,WEAP!$A:$A),
    IF($I1185="","",_xlfn.XLOOKUP($I1185,WEAP!$G:$G,WEAP!$A:$A,""))
)</f>
        <v/>
      </c>
      <c r="E1185" s="4" t="str">
        <f>IFERROR(
    _xlfn.XLOOKUP($H1185,WEAP!$F:$F,WEAP!$B:$B),
    IF($I1185="","",_xlfn.XLOOKUP($I1185,WEAP!$G:$G,WEAP!$B:$B,""))
)</f>
        <v/>
      </c>
      <c r="F1185" s="4" t="str">
        <f>IFERROR(
    _xlfn.XLOOKUP($H1185,WEAP!$F:$F,WEAP!$C:$C),
    IF($I1185="","",_xlfn.XLOOKUP($I1185,WEAP!$G:$G,WEAP!$C:$C,""))
)</f>
        <v/>
      </c>
      <c r="G1185" s="4" t="str">
        <f>IFERROR(
    _xlfn.XLOOKUP($H1185,WEAP!$F:$F,WEAP!$E:$E),
    IF($I1185="","",_xlfn.XLOOKUP($I1185,WEAP!$G:$G,WEAP!$E:$E,""))
)</f>
        <v/>
      </c>
      <c r="H1185" s="1">
        <f t="shared" si="36"/>
        <v>0</v>
      </c>
      <c r="I1185" s="1" t="str">
        <f t="shared" si="37"/>
        <v/>
      </c>
    </row>
    <row r="1186" spans="1:9" x14ac:dyDescent="0.25">
      <c r="A1186" t="s">
        <v>7519</v>
      </c>
      <c r="B1186" t="s">
        <v>7520</v>
      </c>
      <c r="C1186" t="s">
        <v>5491</v>
      </c>
      <c r="D1186" s="4">
        <f>IFERROR(
    _xlfn.XLOOKUP($H1186,WEAP!$F:$F,WEAP!$A:$A),
    IF($I1186="","",_xlfn.XLOOKUP($I1186,WEAP!$G:$G,WEAP!$A:$A,""))
)</f>
        <v>14994</v>
      </c>
      <c r="E1186" s="4" t="str">
        <f>IFERROR(
    _xlfn.XLOOKUP($H1186,WEAP!$F:$F,WEAP!$B:$B),
    IF($I1186="","",_xlfn.XLOOKUP($I1186,WEAP!$G:$G,WEAP!$B:$B,""))
)</f>
        <v>Gianelli CVP Pumping   1 \ CVP_JPOD Inflow</v>
      </c>
      <c r="F1186" s="4" t="str">
        <f>IFERROR(
    _xlfn.XLOOKUP($H1186,WEAP!$F:$F,WEAP!$C:$C),
    IF($I1186="","",_xlfn.XLOOKUP($I1186,WEAP!$G:$G,WEAP!$C:$C,""))
)</f>
        <v>taf</v>
      </c>
      <c r="G1186" s="4" t="str">
        <f>IFERROR(
    _xlfn.XLOOKUP($H1186,WEAP!$F:$F,WEAP!$E:$E),
    IF($I1186="","",_xlfn.XLOOKUP($I1186,WEAP!$G:$G,WEAP!$E:$E,""))
)</f>
        <v>Streamflow (below node or reach listed)</v>
      </c>
      <c r="H1186" s="1" t="str">
        <f t="shared" si="36"/>
        <v>Gianelli CVP Pumping \ CVP_JPOD Inflow</v>
      </c>
      <c r="I1186" s="1" t="str">
        <f t="shared" si="37"/>
        <v>1 \ CVP_JPOD Inflow</v>
      </c>
    </row>
    <row r="1187" spans="1:9" x14ac:dyDescent="0.25">
      <c r="A1187" t="s">
        <v>7521</v>
      </c>
      <c r="B1187" t="s">
        <v>7522</v>
      </c>
      <c r="C1187" t="s">
        <v>5491</v>
      </c>
      <c r="D1187" s="4">
        <f>IFERROR(
    _xlfn.XLOOKUP($H1187,WEAP!$F:$F,WEAP!$A:$A),
    IF($I1187="","",_xlfn.XLOOKUP($I1187,WEAP!$G:$G,WEAP!$A:$A,""))
)</f>
        <v>13700</v>
      </c>
      <c r="E1187" s="4" t="str">
        <f>IFERROR(
    _xlfn.XLOOKUP($H1187,WEAP!$F:$F,WEAP!$B:$B),
    IF($I1187="","",_xlfn.XLOOKUP($I1187,WEAP!$G:$G,WEAP!$B:$B,""))
)</f>
        <v>Gianelli SWP Pumping   0 \ Headflow</v>
      </c>
      <c r="F1187" s="4" t="str">
        <f>IFERROR(
    _xlfn.XLOOKUP($H1187,WEAP!$F:$F,WEAP!$C:$C),
    IF($I1187="","",_xlfn.XLOOKUP($I1187,WEAP!$G:$G,WEAP!$C:$C,""))
)</f>
        <v>taf</v>
      </c>
      <c r="G1187" s="4" t="str">
        <f>IFERROR(
    _xlfn.XLOOKUP($H1187,WEAP!$F:$F,WEAP!$E:$E),
    IF($I1187="","",_xlfn.XLOOKUP($I1187,WEAP!$G:$G,WEAP!$E:$E,""))
)</f>
        <v>Streamflow (below node or reach listed)</v>
      </c>
      <c r="H1187" s="1" t="str">
        <f t="shared" si="36"/>
        <v>Gianelli SWP Pumping \ Headflow</v>
      </c>
      <c r="I1187" s="1" t="str">
        <f t="shared" si="37"/>
        <v/>
      </c>
    </row>
    <row r="1188" spans="1:9" x14ac:dyDescent="0.25">
      <c r="A1188" t="s">
        <v>12993</v>
      </c>
      <c r="C1188" t="s">
        <v>5491</v>
      </c>
      <c r="D1188" s="4" t="str">
        <f>IFERROR(
    _xlfn.XLOOKUP($H1188,WEAP!$F:$F,WEAP!$A:$A),
    IF($I1188="","",_xlfn.XLOOKUP($I1188,WEAP!$G:$G,WEAP!$A:$A,""))
)</f>
        <v/>
      </c>
      <c r="E1188" s="4" t="str">
        <f>IFERROR(
    _xlfn.XLOOKUP($H1188,WEAP!$F:$F,WEAP!$B:$B),
    IF($I1188="","",_xlfn.XLOOKUP($I1188,WEAP!$G:$G,WEAP!$B:$B,""))
)</f>
        <v/>
      </c>
      <c r="F1188" s="4" t="str">
        <f>IFERROR(
    _xlfn.XLOOKUP($H1188,WEAP!$F:$F,WEAP!$C:$C),
    IF($I1188="","",_xlfn.XLOOKUP($I1188,WEAP!$G:$G,WEAP!$C:$C,""))
)</f>
        <v/>
      </c>
      <c r="G1188" s="4" t="str">
        <f>IFERROR(
    _xlfn.XLOOKUP($H1188,WEAP!$F:$F,WEAP!$E:$E),
    IF($I1188="","",_xlfn.XLOOKUP($I1188,WEAP!$G:$G,WEAP!$E:$E,""))
)</f>
        <v/>
      </c>
      <c r="H1188" s="1">
        <f t="shared" si="36"/>
        <v>0</v>
      </c>
      <c r="I1188" s="1" t="str">
        <f t="shared" si="37"/>
        <v/>
      </c>
    </row>
    <row r="1189" spans="1:9" x14ac:dyDescent="0.25">
      <c r="A1189" t="s">
        <v>1840</v>
      </c>
      <c r="B1189" t="s">
        <v>7523</v>
      </c>
      <c r="C1189" t="s">
        <v>5491</v>
      </c>
      <c r="D1189" s="4">
        <f>IFERROR(
    _xlfn.XLOOKUP($H1189,WEAP!$F:$F,WEAP!$A:$A),
    IF($I1189="","",_xlfn.XLOOKUP($I1189,WEAP!$G:$G,WEAP!$A:$A,""))
)</f>
        <v>9798</v>
      </c>
      <c r="E1189" s="4" t="str">
        <f>IFERROR(
    _xlfn.XLOOKUP($H1189,WEAP!$F:$F,WEAP!$B:$B),
    IF($I1189="","",_xlfn.XLOOKUP($I1189,WEAP!$G:$G,WEAP!$B:$B,""))
)</f>
        <v>Gianelli CVP Generation   0 \ Headflow</v>
      </c>
      <c r="F1189" s="4" t="str">
        <f>IFERROR(
    _xlfn.XLOOKUP($H1189,WEAP!$F:$F,WEAP!$C:$C),
    IF($I1189="","",_xlfn.XLOOKUP($I1189,WEAP!$G:$G,WEAP!$C:$C,""))
)</f>
        <v>taf</v>
      </c>
      <c r="G1189" s="4" t="str">
        <f>IFERROR(
    _xlfn.XLOOKUP($H1189,WEAP!$F:$F,WEAP!$E:$E),
    IF($I1189="","",_xlfn.XLOOKUP($I1189,WEAP!$G:$G,WEAP!$E:$E,""))
)</f>
        <v>Streamflow (below node or reach listed)</v>
      </c>
      <c r="H1189" s="1" t="str">
        <f t="shared" si="36"/>
        <v>Gianelli CVP Generation \ Headflow</v>
      </c>
      <c r="I1189" s="1" t="str">
        <f t="shared" si="37"/>
        <v/>
      </c>
    </row>
    <row r="1190" spans="1:9" x14ac:dyDescent="0.25">
      <c r="A1190" t="s">
        <v>7524</v>
      </c>
      <c r="B1190" t="s">
        <v>7525</v>
      </c>
      <c r="C1190" t="s">
        <v>5491</v>
      </c>
      <c r="D1190" s="4">
        <f>IFERROR(
    _xlfn.XLOOKUP($H1190,WEAP!$F:$F,WEAP!$A:$A),
    IF($I1190="","",_xlfn.XLOOKUP($I1190,WEAP!$G:$G,WEAP!$A:$A,""))
)</f>
        <v>9792</v>
      </c>
      <c r="E1190" s="4" t="str">
        <f>IFERROR(
    _xlfn.XLOOKUP($H1190,WEAP!$F:$F,WEAP!$B:$B),
    IF($I1190="","",_xlfn.XLOOKUP($I1190,WEAP!$G:$G,WEAP!$B:$B,""))
)</f>
        <v>Gianelli SWP Generation   0 \ Headflow</v>
      </c>
      <c r="F1190" s="4" t="str">
        <f>IFERROR(
    _xlfn.XLOOKUP($H1190,WEAP!$F:$F,WEAP!$C:$C),
    IF($I1190="","",_xlfn.XLOOKUP($I1190,WEAP!$G:$G,WEAP!$C:$C,""))
)</f>
        <v>taf</v>
      </c>
      <c r="G1190" s="4" t="str">
        <f>IFERROR(
    _xlfn.XLOOKUP($H1190,WEAP!$F:$F,WEAP!$E:$E),
    IF($I1190="","",_xlfn.XLOOKUP($I1190,WEAP!$G:$G,WEAP!$E:$E,""))
)</f>
        <v>Streamflow (below node or reach listed)</v>
      </c>
      <c r="H1190" s="1" t="str">
        <f t="shared" si="36"/>
        <v>Gianelli SWP Generation \ Headflow</v>
      </c>
      <c r="I1190" s="1" t="str">
        <f t="shared" si="37"/>
        <v/>
      </c>
    </row>
    <row r="1191" spans="1:9" x14ac:dyDescent="0.25">
      <c r="A1191" t="s">
        <v>1697</v>
      </c>
      <c r="C1191" t="s">
        <v>5491</v>
      </c>
      <c r="D1191" s="4" t="str">
        <f>IFERROR(
    _xlfn.XLOOKUP($H1191,WEAP!$F:$F,WEAP!$A:$A),
    IF($I1191="","",_xlfn.XLOOKUP($I1191,WEAP!$G:$G,WEAP!$A:$A,""))
)</f>
        <v/>
      </c>
      <c r="E1191" s="4" t="str">
        <f>IFERROR(
    _xlfn.XLOOKUP($H1191,WEAP!$F:$F,WEAP!$B:$B),
    IF($I1191="","",_xlfn.XLOOKUP($I1191,WEAP!$G:$G,WEAP!$B:$B,""))
)</f>
        <v/>
      </c>
      <c r="F1191" s="4" t="str">
        <f>IFERROR(
    _xlfn.XLOOKUP($H1191,WEAP!$F:$F,WEAP!$C:$C),
    IF($I1191="","",_xlfn.XLOOKUP($I1191,WEAP!$G:$G,WEAP!$C:$C,""))
)</f>
        <v/>
      </c>
      <c r="G1191" s="4" t="str">
        <f>IFERROR(
    _xlfn.XLOOKUP($H1191,WEAP!$F:$F,WEAP!$E:$E),
    IF($I1191="","",_xlfn.XLOOKUP($I1191,WEAP!$G:$G,WEAP!$E:$E,""))
)</f>
        <v/>
      </c>
      <c r="H1191" s="1">
        <f t="shared" si="36"/>
        <v>0</v>
      </c>
      <c r="I1191" s="1" t="str">
        <f t="shared" si="37"/>
        <v/>
      </c>
    </row>
    <row r="1192" spans="1:9" x14ac:dyDescent="0.25">
      <c r="A1192" t="s">
        <v>1673</v>
      </c>
      <c r="B1192" t="s">
        <v>6070</v>
      </c>
      <c r="C1192" t="s">
        <v>5491</v>
      </c>
      <c r="D1192" s="4">
        <f>IFERROR(
    _xlfn.XLOOKUP($H1192,WEAP!$F:$F,WEAP!$A:$A),
    IF($I1192="","",_xlfn.XLOOKUP($I1192,WEAP!$G:$G,WEAP!$A:$A,""))
)</f>
        <v>16811</v>
      </c>
      <c r="E1192" s="4" t="str">
        <f>IFERROR(
    _xlfn.XLOOKUP($H1192,WEAP!$F:$F,WEAP!$B:$B),
    IF($I1192="","",_xlfn.XLOOKUP($I1192,WEAP!$G:$G,WEAP!$B:$B,""))
)</f>
        <v>Delta Mendota Canal   1 \ CVP Boundary Condition</v>
      </c>
      <c r="F1192" s="4" t="str">
        <f>IFERROR(
    _xlfn.XLOOKUP($H1192,WEAP!$F:$F,WEAP!$C:$C),
    IF($I1192="","",_xlfn.XLOOKUP($I1192,WEAP!$G:$G,WEAP!$C:$C,""))
)</f>
        <v>taf</v>
      </c>
      <c r="G1192" s="4" t="str">
        <f>IFERROR(
    _xlfn.XLOOKUP($H1192,WEAP!$F:$F,WEAP!$E:$E),
    IF($I1192="","",_xlfn.XLOOKUP($I1192,WEAP!$G:$G,WEAP!$E:$E,""))
)</f>
        <v>Streamflow (below node or reach listed)</v>
      </c>
      <c r="H1192" s="1" t="str">
        <f t="shared" si="36"/>
        <v>Delta Mendota Canal \ CVP Boundary Condition</v>
      </c>
      <c r="I1192" s="1" t="str">
        <f t="shared" si="37"/>
        <v>1 \ CVP Boundary Condition</v>
      </c>
    </row>
    <row r="1193" spans="1:9" x14ac:dyDescent="0.25">
      <c r="A1193" t="s">
        <v>1951</v>
      </c>
      <c r="C1193" t="s">
        <v>5491</v>
      </c>
      <c r="D1193" s="4" t="str">
        <f>IFERROR(
    _xlfn.XLOOKUP($H1193,WEAP!$F:$F,WEAP!$A:$A),
    IF($I1193="","",_xlfn.XLOOKUP($I1193,WEAP!$G:$G,WEAP!$A:$A,""))
)</f>
        <v/>
      </c>
      <c r="E1193" s="4" t="str">
        <f>IFERROR(
    _xlfn.XLOOKUP($H1193,WEAP!$F:$F,WEAP!$B:$B),
    IF($I1193="","",_xlfn.XLOOKUP($I1193,WEAP!$G:$G,WEAP!$B:$B,""))
)</f>
        <v/>
      </c>
      <c r="F1193" s="4" t="str">
        <f>IFERROR(
    _xlfn.XLOOKUP($H1193,WEAP!$F:$F,WEAP!$C:$C),
    IF($I1193="","",_xlfn.XLOOKUP($I1193,WEAP!$G:$G,WEAP!$C:$C,""))
)</f>
        <v/>
      </c>
      <c r="G1193" s="4" t="str">
        <f>IFERROR(
    _xlfn.XLOOKUP($H1193,WEAP!$F:$F,WEAP!$E:$E),
    IF($I1193="","",_xlfn.XLOOKUP($I1193,WEAP!$G:$G,WEAP!$E:$E,""))
)</f>
        <v/>
      </c>
      <c r="H1193" s="1">
        <f t="shared" si="36"/>
        <v>0</v>
      </c>
      <c r="I1193" s="1" t="str">
        <f t="shared" si="37"/>
        <v/>
      </c>
    </row>
    <row r="1194" spans="1:9" x14ac:dyDescent="0.25">
      <c r="A1194" t="s">
        <v>1904</v>
      </c>
      <c r="C1194" t="s">
        <v>5491</v>
      </c>
      <c r="D1194" s="4" t="str">
        <f>IFERROR(
    _xlfn.XLOOKUP($H1194,WEAP!$F:$F,WEAP!$A:$A),
    IF($I1194="","",_xlfn.XLOOKUP($I1194,WEAP!$G:$G,WEAP!$A:$A,""))
)</f>
        <v/>
      </c>
      <c r="E1194" s="4" t="str">
        <f>IFERROR(
    _xlfn.XLOOKUP($H1194,WEAP!$F:$F,WEAP!$B:$B),
    IF($I1194="","",_xlfn.XLOOKUP($I1194,WEAP!$G:$G,WEAP!$B:$B,""))
)</f>
        <v/>
      </c>
      <c r="F1194" s="4" t="str">
        <f>IFERROR(
    _xlfn.XLOOKUP($H1194,WEAP!$F:$F,WEAP!$C:$C),
    IF($I1194="","",_xlfn.XLOOKUP($I1194,WEAP!$G:$G,WEAP!$C:$C,""))
)</f>
        <v/>
      </c>
      <c r="G1194" s="4" t="str">
        <f>IFERROR(
    _xlfn.XLOOKUP($H1194,WEAP!$F:$F,WEAP!$E:$E),
    IF($I1194="","",_xlfn.XLOOKUP($I1194,WEAP!$G:$G,WEAP!$E:$E,""))
)</f>
        <v/>
      </c>
      <c r="H1194" s="1">
        <f t="shared" si="36"/>
        <v>0</v>
      </c>
      <c r="I1194" s="1" t="str">
        <f t="shared" si="37"/>
        <v/>
      </c>
    </row>
    <row r="1195" spans="1:9" x14ac:dyDescent="0.25">
      <c r="A1195" t="s">
        <v>1674</v>
      </c>
      <c r="B1195" t="s">
        <v>6071</v>
      </c>
      <c r="C1195" t="s">
        <v>5491</v>
      </c>
      <c r="D1195" s="4">
        <f>IFERROR(
    _xlfn.XLOOKUP($H1195,WEAP!$F:$F,WEAP!$A:$A),
    IF($I1195="","",_xlfn.XLOOKUP($I1195,WEAP!$G:$G,WEAP!$A:$A,""))
)</f>
        <v>16195</v>
      </c>
      <c r="E1195" s="4" t="str">
        <f>IFERROR(
    _xlfn.XLOOKUP($H1195,WEAP!$F:$F,WEAP!$B:$B),
    IF($I1195="","",_xlfn.XLOOKUP($I1195,WEAP!$G:$G,WEAP!$B:$B,""))
)</f>
        <v>Delta Mendota Canal   7 \ Delta Mendota CM 011</v>
      </c>
      <c r="F1195" s="4" t="str">
        <f>IFERROR(
    _xlfn.XLOOKUP($H1195,WEAP!$F:$F,WEAP!$C:$C),
    IF($I1195="","",_xlfn.XLOOKUP($I1195,WEAP!$G:$G,WEAP!$C:$C,""))
)</f>
        <v>taf</v>
      </c>
      <c r="G1195" s="4" t="str">
        <f>IFERROR(
    _xlfn.XLOOKUP($H1195,WEAP!$F:$F,WEAP!$E:$E),
    IF($I1195="","",_xlfn.XLOOKUP($I1195,WEAP!$G:$G,WEAP!$E:$E,""))
)</f>
        <v>Streamflow (below node or reach listed)</v>
      </c>
      <c r="H1195" s="1" t="str">
        <f t="shared" si="36"/>
        <v>Delta Mendota Canal \ Delta Mendota CM 011</v>
      </c>
      <c r="I1195" s="1" t="str">
        <f t="shared" si="37"/>
        <v>7 \ Delta Mendota CM 011</v>
      </c>
    </row>
    <row r="1196" spans="1:9" x14ac:dyDescent="0.25">
      <c r="A1196" t="s">
        <v>1675</v>
      </c>
      <c r="B1196" t="s">
        <v>6072</v>
      </c>
      <c r="C1196" t="s">
        <v>5491</v>
      </c>
      <c r="D1196" s="4">
        <f>IFERROR(
    _xlfn.XLOOKUP($H1196,WEAP!$F:$F,WEAP!$A:$A),
    IF($I1196="","",_xlfn.XLOOKUP($I1196,WEAP!$G:$G,WEAP!$A:$A,""))
)</f>
        <v>16571</v>
      </c>
      <c r="E1196" s="4" t="str">
        <f>IFERROR(
    _xlfn.XLOOKUP($H1196,WEAP!$F:$F,WEAP!$B:$B),
    IF($I1196="","",_xlfn.XLOOKUP($I1196,WEAP!$G:$G,WEAP!$B:$B,""))
)</f>
        <v>Delta Mendota Canal   9 \ Delta Mendota CM 016</v>
      </c>
      <c r="F1196" s="4" t="str">
        <f>IFERROR(
    _xlfn.XLOOKUP($H1196,WEAP!$F:$F,WEAP!$C:$C),
    IF($I1196="","",_xlfn.XLOOKUP($I1196,WEAP!$G:$G,WEAP!$C:$C,""))
)</f>
        <v>taf</v>
      </c>
      <c r="G1196" s="4" t="str">
        <f>IFERROR(
    _xlfn.XLOOKUP($H1196,WEAP!$F:$F,WEAP!$E:$E),
    IF($I1196="","",_xlfn.XLOOKUP($I1196,WEAP!$G:$G,WEAP!$E:$E,""))
)</f>
        <v>Streamflow (below node or reach listed)</v>
      </c>
      <c r="H1196" s="1" t="str">
        <f t="shared" si="36"/>
        <v>Delta Mendota Canal \ Delta Mendota CM 016</v>
      </c>
      <c r="I1196" s="1" t="str">
        <f t="shared" si="37"/>
        <v>9 \ Delta Mendota CM 016</v>
      </c>
    </row>
    <row r="1197" spans="1:9" x14ac:dyDescent="0.25">
      <c r="A1197" t="s">
        <v>1676</v>
      </c>
      <c r="B1197" t="s">
        <v>6073</v>
      </c>
      <c r="C1197" t="s">
        <v>5491</v>
      </c>
      <c r="D1197" s="4">
        <f>IFERROR(
    _xlfn.XLOOKUP($H1197,WEAP!$F:$F,WEAP!$A:$A),
    IF($I1197="","",_xlfn.XLOOKUP($I1197,WEAP!$G:$G,WEAP!$A:$A,""))
)</f>
        <v>15799</v>
      </c>
      <c r="E1197" s="4" t="str">
        <f>IFERROR(
    _xlfn.XLOOKUP($H1197,WEAP!$F:$F,WEAP!$B:$B),
    IF($I1197="","",_xlfn.XLOOKUP($I1197,WEAP!$G:$G,WEAP!$B:$B,""))
)</f>
        <v>Delta Mendota Canal  11 \ Delta Mendota CM 021</v>
      </c>
      <c r="F1197" s="4" t="str">
        <f>IFERROR(
    _xlfn.XLOOKUP($H1197,WEAP!$F:$F,WEAP!$C:$C),
    IF($I1197="","",_xlfn.XLOOKUP($I1197,WEAP!$G:$G,WEAP!$C:$C,""))
)</f>
        <v>taf</v>
      </c>
      <c r="G1197" s="4" t="str">
        <f>IFERROR(
    _xlfn.XLOOKUP($H1197,WEAP!$F:$F,WEAP!$E:$E),
    IF($I1197="","",_xlfn.XLOOKUP($I1197,WEAP!$G:$G,WEAP!$E:$E,""))
)</f>
        <v>Streamflow (below node or reach listed)</v>
      </c>
      <c r="H1197" s="1" t="str">
        <f t="shared" si="36"/>
        <v>Delta Mendota Canal \ Delta Mendota CM 021</v>
      </c>
      <c r="I1197" s="1" t="str">
        <f t="shared" si="37"/>
        <v>11 \ Delta Mendota CM 021</v>
      </c>
    </row>
    <row r="1198" spans="1:9" x14ac:dyDescent="0.25">
      <c r="A1198" t="s">
        <v>1677</v>
      </c>
      <c r="C1198" t="s">
        <v>5491</v>
      </c>
      <c r="D1198" s="4" t="str">
        <f>IFERROR(
    _xlfn.XLOOKUP($H1198,WEAP!$F:$F,WEAP!$A:$A),
    IF($I1198="","",_xlfn.XLOOKUP($I1198,WEAP!$G:$G,WEAP!$A:$A,""))
)</f>
        <v/>
      </c>
      <c r="E1198" s="4" t="str">
        <f>IFERROR(
    _xlfn.XLOOKUP($H1198,WEAP!$F:$F,WEAP!$B:$B),
    IF($I1198="","",_xlfn.XLOOKUP($I1198,WEAP!$G:$G,WEAP!$B:$B,""))
)</f>
        <v/>
      </c>
      <c r="F1198" s="4" t="str">
        <f>IFERROR(
    _xlfn.XLOOKUP($H1198,WEAP!$F:$F,WEAP!$C:$C),
    IF($I1198="","",_xlfn.XLOOKUP($I1198,WEAP!$G:$G,WEAP!$C:$C,""))
)</f>
        <v/>
      </c>
      <c r="G1198" s="4" t="str">
        <f>IFERROR(
    _xlfn.XLOOKUP($H1198,WEAP!$F:$F,WEAP!$E:$E),
    IF($I1198="","",_xlfn.XLOOKUP($I1198,WEAP!$G:$G,WEAP!$E:$E,""))
)</f>
        <v/>
      </c>
      <c r="H1198" s="1">
        <f t="shared" si="36"/>
        <v>0</v>
      </c>
      <c r="I1198" s="1" t="str">
        <f t="shared" si="37"/>
        <v/>
      </c>
    </row>
    <row r="1199" spans="1:9" x14ac:dyDescent="0.25">
      <c r="A1199" t="s">
        <v>1678</v>
      </c>
      <c r="B1199" t="s">
        <v>7526</v>
      </c>
      <c r="C1199" t="s">
        <v>5491</v>
      </c>
      <c r="D1199" s="4">
        <f>IFERROR(
    _xlfn.XLOOKUP($H1199,WEAP!$F:$F,WEAP!$A:$A),
    IF($I1199="","",_xlfn.XLOOKUP($I1199,WEAP!$G:$G,WEAP!$A:$A,""))
)</f>
        <v>15897</v>
      </c>
      <c r="E1199" s="4" t="str">
        <f>IFERROR(
    _xlfn.XLOOKUP($H1199,WEAP!$F:$F,WEAP!$B:$B),
    IF($I1199="","",_xlfn.XLOOKUP($I1199,WEAP!$G:$G,WEAP!$B:$B,""))
)</f>
        <v>Delta Mendota Canal  13 \ Delta Mendota CM 030</v>
      </c>
      <c r="F1199" s="4" t="str">
        <f>IFERROR(
    _xlfn.XLOOKUP($H1199,WEAP!$F:$F,WEAP!$C:$C),
    IF($I1199="","",_xlfn.XLOOKUP($I1199,WEAP!$G:$G,WEAP!$C:$C,""))
)</f>
        <v>taf</v>
      </c>
      <c r="G1199" s="4" t="str">
        <f>IFERROR(
    _xlfn.XLOOKUP($H1199,WEAP!$F:$F,WEAP!$E:$E),
    IF($I1199="","",_xlfn.XLOOKUP($I1199,WEAP!$G:$G,WEAP!$E:$E,""))
)</f>
        <v>Streamflow (below node or reach listed)</v>
      </c>
      <c r="H1199" s="1" t="str">
        <f t="shared" si="36"/>
        <v>Delta Mendota Canal \ Delta Mendota CM 030</v>
      </c>
      <c r="I1199" s="1" t="str">
        <f t="shared" si="37"/>
        <v>13 \ Delta Mendota CM 030</v>
      </c>
    </row>
    <row r="1200" spans="1:9" x14ac:dyDescent="0.25">
      <c r="A1200" t="s">
        <v>1679</v>
      </c>
      <c r="B1200" t="s">
        <v>6075</v>
      </c>
      <c r="C1200" t="s">
        <v>5491</v>
      </c>
      <c r="D1200" s="4">
        <f>IFERROR(
    _xlfn.XLOOKUP($H1200,WEAP!$F:$F,WEAP!$A:$A),
    IF($I1200="","",_xlfn.XLOOKUP($I1200,WEAP!$G:$G,WEAP!$A:$A,""))
)</f>
        <v>16183</v>
      </c>
      <c r="E1200" s="4" t="str">
        <f>IFERROR(
    _xlfn.XLOOKUP($H1200,WEAP!$F:$F,WEAP!$B:$B),
    IF($I1200="","",_xlfn.XLOOKUP($I1200,WEAP!$G:$G,WEAP!$B:$B,""))
)</f>
        <v>Delta Mendota Canal  15 \ Delta Mendota CM 034</v>
      </c>
      <c r="F1200" s="4" t="str">
        <f>IFERROR(
    _xlfn.XLOOKUP($H1200,WEAP!$F:$F,WEAP!$C:$C),
    IF($I1200="","",_xlfn.XLOOKUP($I1200,WEAP!$G:$G,WEAP!$C:$C,""))
)</f>
        <v>taf</v>
      </c>
      <c r="G1200" s="4" t="str">
        <f>IFERROR(
    _xlfn.XLOOKUP($H1200,WEAP!$F:$F,WEAP!$E:$E),
    IF($I1200="","",_xlfn.XLOOKUP($I1200,WEAP!$G:$G,WEAP!$E:$E,""))
)</f>
        <v>Streamflow (below node or reach listed)</v>
      </c>
      <c r="H1200" s="1" t="str">
        <f t="shared" si="36"/>
        <v>Delta Mendota Canal \ Delta Mendota CM 034</v>
      </c>
      <c r="I1200" s="1" t="str">
        <f t="shared" si="37"/>
        <v>15 \ Delta Mendota CM 034</v>
      </c>
    </row>
    <row r="1201" spans="1:9" x14ac:dyDescent="0.25">
      <c r="A1201" t="s">
        <v>1680</v>
      </c>
      <c r="C1201" t="s">
        <v>5491</v>
      </c>
      <c r="D1201" s="4" t="str">
        <f>IFERROR(
    _xlfn.XLOOKUP($H1201,WEAP!$F:$F,WEAP!$A:$A),
    IF($I1201="","",_xlfn.XLOOKUP($I1201,WEAP!$G:$G,WEAP!$A:$A,""))
)</f>
        <v/>
      </c>
      <c r="E1201" s="4" t="str">
        <f>IFERROR(
    _xlfn.XLOOKUP($H1201,WEAP!$F:$F,WEAP!$B:$B),
    IF($I1201="","",_xlfn.XLOOKUP($I1201,WEAP!$G:$G,WEAP!$B:$B,""))
)</f>
        <v/>
      </c>
      <c r="F1201" s="4" t="str">
        <f>IFERROR(
    _xlfn.XLOOKUP($H1201,WEAP!$F:$F,WEAP!$C:$C),
    IF($I1201="","",_xlfn.XLOOKUP($I1201,WEAP!$G:$G,WEAP!$C:$C,""))
)</f>
        <v/>
      </c>
      <c r="G1201" s="4" t="str">
        <f>IFERROR(
    _xlfn.XLOOKUP($H1201,WEAP!$F:$F,WEAP!$E:$E),
    IF($I1201="","",_xlfn.XLOOKUP($I1201,WEAP!$G:$G,WEAP!$E:$E,""))
)</f>
        <v/>
      </c>
      <c r="H1201" s="1">
        <f t="shared" si="36"/>
        <v>0</v>
      </c>
      <c r="I1201" s="1" t="str">
        <f t="shared" si="37"/>
        <v/>
      </c>
    </row>
    <row r="1202" spans="1:9" x14ac:dyDescent="0.25">
      <c r="A1202" t="s">
        <v>1681</v>
      </c>
      <c r="B1202" t="s">
        <v>6076</v>
      </c>
      <c r="C1202" t="s">
        <v>5491</v>
      </c>
      <c r="D1202" s="4">
        <f>IFERROR(
    _xlfn.XLOOKUP($H1202,WEAP!$F:$F,WEAP!$A:$A),
    IF($I1202="","",_xlfn.XLOOKUP($I1202,WEAP!$G:$G,WEAP!$A:$A,""))
)</f>
        <v>15882</v>
      </c>
      <c r="E1202" s="4" t="str">
        <f>IFERROR(
    _xlfn.XLOOKUP($H1202,WEAP!$F:$F,WEAP!$B:$B),
    IF($I1202="","",_xlfn.XLOOKUP($I1202,WEAP!$G:$G,WEAP!$B:$B,""))
)</f>
        <v>Delta Mendota Canal  19 \ Delta Mendota CM 044</v>
      </c>
      <c r="F1202" s="4" t="str">
        <f>IFERROR(
    _xlfn.XLOOKUP($H1202,WEAP!$F:$F,WEAP!$C:$C),
    IF($I1202="","",_xlfn.XLOOKUP($I1202,WEAP!$G:$G,WEAP!$C:$C,""))
)</f>
        <v>taf</v>
      </c>
      <c r="G1202" s="4" t="str">
        <f>IFERROR(
    _xlfn.XLOOKUP($H1202,WEAP!$F:$F,WEAP!$E:$E),
    IF($I1202="","",_xlfn.XLOOKUP($I1202,WEAP!$G:$G,WEAP!$E:$E,""))
)</f>
        <v>Streamflow (below node or reach listed)</v>
      </c>
      <c r="H1202" s="1" t="str">
        <f t="shared" si="36"/>
        <v>Delta Mendota Canal \ Delta Mendota CM 044</v>
      </c>
      <c r="I1202" s="1" t="str">
        <f t="shared" si="37"/>
        <v>19 \ Delta Mendota CM 044</v>
      </c>
    </row>
    <row r="1203" spans="1:9" x14ac:dyDescent="0.25">
      <c r="A1203" t="s">
        <v>1682</v>
      </c>
      <c r="C1203" t="s">
        <v>5491</v>
      </c>
      <c r="D1203" s="4" t="str">
        <f>IFERROR(
    _xlfn.XLOOKUP($H1203,WEAP!$F:$F,WEAP!$A:$A),
    IF($I1203="","",_xlfn.XLOOKUP($I1203,WEAP!$G:$G,WEAP!$A:$A,""))
)</f>
        <v/>
      </c>
      <c r="E1203" s="4" t="str">
        <f>IFERROR(
    _xlfn.XLOOKUP($H1203,WEAP!$F:$F,WEAP!$B:$B),
    IF($I1203="","",_xlfn.XLOOKUP($I1203,WEAP!$G:$G,WEAP!$B:$B,""))
)</f>
        <v/>
      </c>
      <c r="F1203" s="4" t="str">
        <f>IFERROR(
    _xlfn.XLOOKUP($H1203,WEAP!$F:$F,WEAP!$C:$C),
    IF($I1203="","",_xlfn.XLOOKUP($I1203,WEAP!$G:$G,WEAP!$C:$C,""))
)</f>
        <v/>
      </c>
      <c r="G1203" s="4" t="str">
        <f>IFERROR(
    _xlfn.XLOOKUP($H1203,WEAP!$F:$F,WEAP!$E:$E),
    IF($I1203="","",_xlfn.XLOOKUP($I1203,WEAP!$G:$G,WEAP!$E:$E,""))
)</f>
        <v/>
      </c>
      <c r="H1203" s="1">
        <f t="shared" si="36"/>
        <v>0</v>
      </c>
      <c r="I1203" s="1" t="str">
        <f t="shared" si="37"/>
        <v/>
      </c>
    </row>
    <row r="1204" spans="1:9" x14ac:dyDescent="0.25">
      <c r="A1204" t="s">
        <v>1683</v>
      </c>
      <c r="C1204" t="s">
        <v>5491</v>
      </c>
      <c r="D1204" s="4" t="str">
        <f>IFERROR(
    _xlfn.XLOOKUP($H1204,WEAP!$F:$F,WEAP!$A:$A),
    IF($I1204="","",_xlfn.XLOOKUP($I1204,WEAP!$G:$G,WEAP!$A:$A,""))
)</f>
        <v/>
      </c>
      <c r="E1204" s="4" t="str">
        <f>IFERROR(
    _xlfn.XLOOKUP($H1204,WEAP!$F:$F,WEAP!$B:$B),
    IF($I1204="","",_xlfn.XLOOKUP($I1204,WEAP!$G:$G,WEAP!$B:$B,""))
)</f>
        <v/>
      </c>
      <c r="F1204" s="4" t="str">
        <f>IFERROR(
    _xlfn.XLOOKUP($H1204,WEAP!$F:$F,WEAP!$C:$C),
    IF($I1204="","",_xlfn.XLOOKUP($I1204,WEAP!$G:$G,WEAP!$C:$C,""))
)</f>
        <v/>
      </c>
      <c r="G1204" s="4" t="str">
        <f>IFERROR(
    _xlfn.XLOOKUP($H1204,WEAP!$F:$F,WEAP!$E:$E),
    IF($I1204="","",_xlfn.XLOOKUP($I1204,WEAP!$G:$G,WEAP!$E:$E,""))
)</f>
        <v/>
      </c>
      <c r="H1204" s="1">
        <f t="shared" si="36"/>
        <v>0</v>
      </c>
      <c r="I1204" s="1" t="str">
        <f t="shared" si="37"/>
        <v/>
      </c>
    </row>
    <row r="1205" spans="1:9" x14ac:dyDescent="0.25">
      <c r="A1205" t="s">
        <v>1684</v>
      </c>
      <c r="C1205" t="s">
        <v>5491</v>
      </c>
      <c r="D1205" s="4" t="str">
        <f>IFERROR(
    _xlfn.XLOOKUP($H1205,WEAP!$F:$F,WEAP!$A:$A),
    IF($I1205="","",_xlfn.XLOOKUP($I1205,WEAP!$G:$G,WEAP!$A:$A,""))
)</f>
        <v/>
      </c>
      <c r="E1205" s="4" t="str">
        <f>IFERROR(
    _xlfn.XLOOKUP($H1205,WEAP!$F:$F,WEAP!$B:$B),
    IF($I1205="","",_xlfn.XLOOKUP($I1205,WEAP!$G:$G,WEAP!$B:$B,""))
)</f>
        <v/>
      </c>
      <c r="F1205" s="4" t="str">
        <f>IFERROR(
    _xlfn.XLOOKUP($H1205,WEAP!$F:$F,WEAP!$C:$C),
    IF($I1205="","",_xlfn.XLOOKUP($I1205,WEAP!$G:$G,WEAP!$C:$C,""))
)</f>
        <v/>
      </c>
      <c r="G1205" s="4" t="str">
        <f>IFERROR(
    _xlfn.XLOOKUP($H1205,WEAP!$F:$F,WEAP!$E:$E),
    IF($I1205="","",_xlfn.XLOOKUP($I1205,WEAP!$G:$G,WEAP!$E:$E,""))
)</f>
        <v/>
      </c>
      <c r="H1205" s="1">
        <f t="shared" si="36"/>
        <v>0</v>
      </c>
      <c r="I1205" s="1" t="str">
        <f t="shared" si="37"/>
        <v/>
      </c>
    </row>
    <row r="1206" spans="1:9" x14ac:dyDescent="0.25">
      <c r="A1206" t="s">
        <v>1685</v>
      </c>
      <c r="B1206" t="s">
        <v>6077</v>
      </c>
      <c r="C1206" t="s">
        <v>5491</v>
      </c>
      <c r="D1206" s="4">
        <f>IFERROR(
    _xlfn.XLOOKUP($H1206,WEAP!$F:$F,WEAP!$A:$A),
    IF($I1206="","",_xlfn.XLOOKUP($I1206,WEAP!$G:$G,WEAP!$A:$A,""))
)</f>
        <v>16190</v>
      </c>
      <c r="E1206" s="4" t="str">
        <f>IFERROR(
    _xlfn.XLOOKUP($H1206,WEAP!$F:$F,WEAP!$B:$B),
    IF($I1206="","",_xlfn.XLOOKUP($I1206,WEAP!$G:$G,WEAP!$B:$B,""))
)</f>
        <v>Delta Mendota Canal  21 \ Delta Mendota CM 064</v>
      </c>
      <c r="F1206" s="4" t="str">
        <f>IFERROR(
    _xlfn.XLOOKUP($H1206,WEAP!$F:$F,WEAP!$C:$C),
    IF($I1206="","",_xlfn.XLOOKUP($I1206,WEAP!$G:$G,WEAP!$C:$C,""))
)</f>
        <v>taf</v>
      </c>
      <c r="G1206" s="4" t="str">
        <f>IFERROR(
    _xlfn.XLOOKUP($H1206,WEAP!$F:$F,WEAP!$E:$E),
    IF($I1206="","",_xlfn.XLOOKUP($I1206,WEAP!$G:$G,WEAP!$E:$E,""))
)</f>
        <v>Streamflow (below node or reach listed)</v>
      </c>
      <c r="H1206" s="1" t="str">
        <f t="shared" si="36"/>
        <v>Delta Mendota Canal \ Delta Mendota CM 064</v>
      </c>
      <c r="I1206" s="1" t="str">
        <f t="shared" si="37"/>
        <v>21 \ Delta Mendota CM 064</v>
      </c>
    </row>
    <row r="1207" spans="1:9" x14ac:dyDescent="0.25">
      <c r="A1207" t="s">
        <v>1686</v>
      </c>
      <c r="B1207" t="s">
        <v>6079</v>
      </c>
      <c r="C1207" t="s">
        <v>5491</v>
      </c>
      <c r="D1207" s="4">
        <f>IFERROR(
    _xlfn.XLOOKUP($H1207,WEAP!$F:$F,WEAP!$A:$A),
    IF($I1207="","",_xlfn.XLOOKUP($I1207,WEAP!$G:$G,WEAP!$A:$A,""))
)</f>
        <v>21535</v>
      </c>
      <c r="E1207" s="4" t="str">
        <f>IFERROR(
    _xlfn.XLOOKUP($H1207,WEAP!$F:$F,WEAP!$B:$B),
    IF($I1207="","",_xlfn.XLOOKUP($I1207,WEAP!$G:$G,WEAP!$B:$B,""))
)</f>
        <v>Delta Mendota Canal  29 \ Delta Mendota CM 070</v>
      </c>
      <c r="F1207" s="4" t="str">
        <f>IFERROR(
    _xlfn.XLOOKUP($H1207,WEAP!$F:$F,WEAP!$C:$C),
    IF($I1207="","",_xlfn.XLOOKUP($I1207,WEAP!$G:$G,WEAP!$C:$C,""))
)</f>
        <v>taf</v>
      </c>
      <c r="G1207" s="4" t="str">
        <f>IFERROR(
    _xlfn.XLOOKUP($H1207,WEAP!$F:$F,WEAP!$E:$E),
    IF($I1207="","",_xlfn.XLOOKUP($I1207,WEAP!$G:$G,WEAP!$E:$E,""))
)</f>
        <v>Streamflow (below node or reach listed)</v>
      </c>
      <c r="H1207" s="1" t="str">
        <f t="shared" si="36"/>
        <v>Delta Mendota Canal \ Delta Mendota CM 070</v>
      </c>
      <c r="I1207" s="1" t="str">
        <f t="shared" si="37"/>
        <v>29 \ Delta Mendota CM 070</v>
      </c>
    </row>
    <row r="1208" spans="1:9" x14ac:dyDescent="0.25">
      <c r="A1208" t="s">
        <v>1687</v>
      </c>
      <c r="C1208" t="s">
        <v>5491</v>
      </c>
      <c r="D1208" s="4" t="str">
        <f>IFERROR(
    _xlfn.XLOOKUP($H1208,WEAP!$F:$F,WEAP!$A:$A),
    IF($I1208="","",_xlfn.XLOOKUP($I1208,WEAP!$G:$G,WEAP!$A:$A,""))
)</f>
        <v/>
      </c>
      <c r="E1208" s="4" t="str">
        <f>IFERROR(
    _xlfn.XLOOKUP($H1208,WEAP!$F:$F,WEAP!$B:$B),
    IF($I1208="","",_xlfn.XLOOKUP($I1208,WEAP!$G:$G,WEAP!$B:$B,""))
)</f>
        <v/>
      </c>
      <c r="F1208" s="4" t="str">
        <f>IFERROR(
    _xlfn.XLOOKUP($H1208,WEAP!$F:$F,WEAP!$C:$C),
    IF($I1208="","",_xlfn.XLOOKUP($I1208,WEAP!$G:$G,WEAP!$C:$C,""))
)</f>
        <v/>
      </c>
      <c r="G1208" s="4" t="str">
        <f>IFERROR(
    _xlfn.XLOOKUP($H1208,WEAP!$F:$F,WEAP!$E:$E),
    IF($I1208="","",_xlfn.XLOOKUP($I1208,WEAP!$G:$G,WEAP!$E:$E,""))
)</f>
        <v/>
      </c>
      <c r="H1208" s="1">
        <f t="shared" si="36"/>
        <v>0</v>
      </c>
      <c r="I1208" s="1" t="str">
        <f t="shared" si="37"/>
        <v/>
      </c>
    </row>
    <row r="1209" spans="1:9" x14ac:dyDescent="0.25">
      <c r="A1209" t="s">
        <v>1688</v>
      </c>
      <c r="C1209" t="s">
        <v>5491</v>
      </c>
      <c r="D1209" s="4" t="str">
        <f>IFERROR(
    _xlfn.XLOOKUP($H1209,WEAP!$F:$F,WEAP!$A:$A),
    IF($I1209="","",_xlfn.XLOOKUP($I1209,WEAP!$G:$G,WEAP!$A:$A,""))
)</f>
        <v/>
      </c>
      <c r="E1209" s="4" t="str">
        <f>IFERROR(
    _xlfn.XLOOKUP($H1209,WEAP!$F:$F,WEAP!$B:$B),
    IF($I1209="","",_xlfn.XLOOKUP($I1209,WEAP!$G:$G,WEAP!$B:$B,""))
)</f>
        <v/>
      </c>
      <c r="F1209" s="4" t="str">
        <f>IFERROR(
    _xlfn.XLOOKUP($H1209,WEAP!$F:$F,WEAP!$C:$C),
    IF($I1209="","",_xlfn.XLOOKUP($I1209,WEAP!$G:$G,WEAP!$C:$C,""))
)</f>
        <v/>
      </c>
      <c r="G1209" s="4" t="str">
        <f>IFERROR(
    _xlfn.XLOOKUP($H1209,WEAP!$F:$F,WEAP!$E:$E),
    IF($I1209="","",_xlfn.XLOOKUP($I1209,WEAP!$G:$G,WEAP!$E:$E,""))
)</f>
        <v/>
      </c>
      <c r="H1209" s="1">
        <f t="shared" si="36"/>
        <v>0</v>
      </c>
      <c r="I1209" s="1" t="str">
        <f t="shared" si="37"/>
        <v/>
      </c>
    </row>
    <row r="1210" spans="1:9" x14ac:dyDescent="0.25">
      <c r="A1210" t="s">
        <v>1689</v>
      </c>
      <c r="C1210" t="s">
        <v>5491</v>
      </c>
      <c r="D1210" s="4" t="str">
        <f>IFERROR(
    _xlfn.XLOOKUP($H1210,WEAP!$F:$F,WEAP!$A:$A),
    IF($I1210="","",_xlfn.XLOOKUP($I1210,WEAP!$G:$G,WEAP!$A:$A,""))
)</f>
        <v/>
      </c>
      <c r="E1210" s="4" t="str">
        <f>IFERROR(
    _xlfn.XLOOKUP($H1210,WEAP!$F:$F,WEAP!$B:$B),
    IF($I1210="","",_xlfn.XLOOKUP($I1210,WEAP!$G:$G,WEAP!$B:$B,""))
)</f>
        <v/>
      </c>
      <c r="F1210" s="4" t="str">
        <f>IFERROR(
    _xlfn.XLOOKUP($H1210,WEAP!$F:$F,WEAP!$C:$C),
    IF($I1210="","",_xlfn.XLOOKUP($I1210,WEAP!$G:$G,WEAP!$C:$C,""))
)</f>
        <v/>
      </c>
      <c r="G1210" s="4" t="str">
        <f>IFERROR(
    _xlfn.XLOOKUP($H1210,WEAP!$F:$F,WEAP!$E:$E),
    IF($I1210="","",_xlfn.XLOOKUP($I1210,WEAP!$G:$G,WEAP!$E:$E,""))
)</f>
        <v/>
      </c>
      <c r="H1210" s="1">
        <f t="shared" si="36"/>
        <v>0</v>
      </c>
      <c r="I1210" s="1" t="str">
        <f t="shared" si="37"/>
        <v/>
      </c>
    </row>
    <row r="1211" spans="1:9" x14ac:dyDescent="0.25">
      <c r="A1211" t="s">
        <v>1690</v>
      </c>
      <c r="B1211" t="s">
        <v>6080</v>
      </c>
      <c r="C1211" t="s">
        <v>5491</v>
      </c>
      <c r="D1211" s="4">
        <f>IFERROR(
    _xlfn.XLOOKUP($H1211,WEAP!$F:$F,WEAP!$A:$A),
    IF($I1211="","",_xlfn.XLOOKUP($I1211,WEAP!$G:$G,WEAP!$A:$A,""))
)</f>
        <v>22146</v>
      </c>
      <c r="E1211" s="4" t="str">
        <f>IFERROR(
    _xlfn.XLOOKUP($H1211,WEAP!$F:$F,WEAP!$B:$B),
    IF($I1211="","",_xlfn.XLOOKUP($I1211,WEAP!$G:$G,WEAP!$B:$B,""))
)</f>
        <v>Delta Mendota Canal  35 \ Delta Mendota CM 091</v>
      </c>
      <c r="F1211" s="4" t="str">
        <f>IFERROR(
    _xlfn.XLOOKUP($H1211,WEAP!$F:$F,WEAP!$C:$C),
    IF($I1211="","",_xlfn.XLOOKUP($I1211,WEAP!$G:$G,WEAP!$C:$C,""))
)</f>
        <v>taf</v>
      </c>
      <c r="G1211" s="4" t="str">
        <f>IFERROR(
    _xlfn.XLOOKUP($H1211,WEAP!$F:$F,WEAP!$E:$E),
    IF($I1211="","",_xlfn.XLOOKUP($I1211,WEAP!$G:$G,WEAP!$E:$E,""))
)</f>
        <v>Streamflow (below node or reach listed)</v>
      </c>
      <c r="H1211" s="1" t="str">
        <f t="shared" si="36"/>
        <v>Delta Mendota Canal \ Delta Mendota CM 091</v>
      </c>
      <c r="I1211" s="1" t="str">
        <f t="shared" si="37"/>
        <v>35 \ Delta Mendota CM 091</v>
      </c>
    </row>
    <row r="1212" spans="1:9" x14ac:dyDescent="0.25">
      <c r="A1212" t="s">
        <v>1691</v>
      </c>
      <c r="C1212" t="s">
        <v>5491</v>
      </c>
      <c r="D1212" s="4" t="str">
        <f>IFERROR(
    _xlfn.XLOOKUP($H1212,WEAP!$F:$F,WEAP!$A:$A),
    IF($I1212="","",_xlfn.XLOOKUP($I1212,WEAP!$G:$G,WEAP!$A:$A,""))
)</f>
        <v/>
      </c>
      <c r="E1212" s="4" t="str">
        <f>IFERROR(
    _xlfn.XLOOKUP($H1212,WEAP!$F:$F,WEAP!$B:$B),
    IF($I1212="","",_xlfn.XLOOKUP($I1212,WEAP!$G:$G,WEAP!$B:$B,""))
)</f>
        <v/>
      </c>
      <c r="F1212" s="4" t="str">
        <f>IFERROR(
    _xlfn.XLOOKUP($H1212,WEAP!$F:$F,WEAP!$C:$C),
    IF($I1212="","",_xlfn.XLOOKUP($I1212,WEAP!$G:$G,WEAP!$C:$C,""))
)</f>
        <v/>
      </c>
      <c r="G1212" s="4" t="str">
        <f>IFERROR(
    _xlfn.XLOOKUP($H1212,WEAP!$F:$F,WEAP!$E:$E),
    IF($I1212="","",_xlfn.XLOOKUP($I1212,WEAP!$G:$G,WEAP!$E:$E,""))
)</f>
        <v/>
      </c>
      <c r="H1212" s="1">
        <f t="shared" si="36"/>
        <v>0</v>
      </c>
      <c r="I1212" s="1" t="str">
        <f t="shared" si="37"/>
        <v/>
      </c>
    </row>
    <row r="1213" spans="1:9" x14ac:dyDescent="0.25">
      <c r="A1213" t="s">
        <v>1692</v>
      </c>
      <c r="B1213" t="s">
        <v>6081</v>
      </c>
      <c r="C1213" t="s">
        <v>5491</v>
      </c>
      <c r="D1213" s="4">
        <f>IFERROR(
    _xlfn.XLOOKUP($H1213,WEAP!$F:$F,WEAP!$A:$A),
    IF($I1213="","",_xlfn.XLOOKUP($I1213,WEAP!$G:$G,WEAP!$A:$A,""))
)</f>
        <v>21500</v>
      </c>
      <c r="E1213" s="4" t="str">
        <f>IFERROR(
    _xlfn.XLOOKUP($H1213,WEAP!$F:$F,WEAP!$B:$B),
    IF($I1213="","",_xlfn.XLOOKUP($I1213,WEAP!$G:$G,WEAP!$B:$B,""))
)</f>
        <v>Delta Mendota Canal  37 \ Delta Mendota CM 105</v>
      </c>
      <c r="F1213" s="4" t="str">
        <f>IFERROR(
    _xlfn.XLOOKUP($H1213,WEAP!$F:$F,WEAP!$C:$C),
    IF($I1213="","",_xlfn.XLOOKUP($I1213,WEAP!$G:$G,WEAP!$C:$C,""))
)</f>
        <v>taf</v>
      </c>
      <c r="G1213" s="4" t="str">
        <f>IFERROR(
    _xlfn.XLOOKUP($H1213,WEAP!$F:$F,WEAP!$E:$E),
    IF($I1213="","",_xlfn.XLOOKUP($I1213,WEAP!$G:$G,WEAP!$E:$E,""))
)</f>
        <v>Streamflow (below node or reach listed)</v>
      </c>
      <c r="H1213" s="1" t="str">
        <f t="shared" si="36"/>
        <v>Delta Mendota Canal \ Delta Mendota CM 105</v>
      </c>
      <c r="I1213" s="1" t="str">
        <f t="shared" si="37"/>
        <v>37 \ Delta Mendota CM 105</v>
      </c>
    </row>
    <row r="1214" spans="1:9" x14ac:dyDescent="0.25">
      <c r="A1214" t="s">
        <v>1693</v>
      </c>
      <c r="C1214" t="s">
        <v>5491</v>
      </c>
      <c r="D1214" s="4" t="str">
        <f>IFERROR(
    _xlfn.XLOOKUP($H1214,WEAP!$F:$F,WEAP!$A:$A),
    IF($I1214="","",_xlfn.XLOOKUP($I1214,WEAP!$G:$G,WEAP!$A:$A,""))
)</f>
        <v/>
      </c>
      <c r="E1214" s="4" t="str">
        <f>IFERROR(
    _xlfn.XLOOKUP($H1214,WEAP!$F:$F,WEAP!$B:$B),
    IF($I1214="","",_xlfn.XLOOKUP($I1214,WEAP!$G:$G,WEAP!$B:$B,""))
)</f>
        <v/>
      </c>
      <c r="F1214" s="4" t="str">
        <f>IFERROR(
    _xlfn.XLOOKUP($H1214,WEAP!$F:$F,WEAP!$C:$C),
    IF($I1214="","",_xlfn.XLOOKUP($I1214,WEAP!$G:$G,WEAP!$C:$C,""))
)</f>
        <v/>
      </c>
      <c r="G1214" s="4" t="str">
        <f>IFERROR(
    _xlfn.XLOOKUP($H1214,WEAP!$F:$F,WEAP!$E:$E),
    IF($I1214="","",_xlfn.XLOOKUP($I1214,WEAP!$G:$G,WEAP!$E:$E,""))
)</f>
        <v/>
      </c>
      <c r="H1214" s="1">
        <f t="shared" si="36"/>
        <v>0</v>
      </c>
      <c r="I1214" s="1" t="str">
        <f t="shared" si="37"/>
        <v/>
      </c>
    </row>
    <row r="1215" spans="1:9" x14ac:dyDescent="0.25">
      <c r="A1215" t="s">
        <v>1694</v>
      </c>
      <c r="B1215" t="s">
        <v>6082</v>
      </c>
      <c r="C1215" t="s">
        <v>5491</v>
      </c>
      <c r="D1215" s="4">
        <f>IFERROR(
    _xlfn.XLOOKUP($H1215,WEAP!$F:$F,WEAP!$A:$A),
    IF($I1215="","",_xlfn.XLOOKUP($I1215,WEAP!$G:$G,WEAP!$A:$A,""))
)</f>
        <v>23550</v>
      </c>
      <c r="E1215" s="4" t="str">
        <f>IFERROR(
    _xlfn.XLOOKUP($H1215,WEAP!$F:$F,WEAP!$B:$B),
    IF($I1215="","",_xlfn.XLOOKUP($I1215,WEAP!$G:$G,WEAP!$B:$B,""))
)</f>
        <v>Delta Mendota Canal  39 \ Firebaugh Main Canal 2 Outflow</v>
      </c>
      <c r="F1215" s="4" t="str">
        <f>IFERROR(
    _xlfn.XLOOKUP($H1215,WEAP!$F:$F,WEAP!$C:$C),
    IF($I1215="","",_xlfn.XLOOKUP($I1215,WEAP!$G:$G,WEAP!$C:$C,""))
)</f>
        <v>taf</v>
      </c>
      <c r="G1215" s="4" t="str">
        <f>IFERROR(
    _xlfn.XLOOKUP($H1215,WEAP!$F:$F,WEAP!$E:$E),
    IF($I1215="","",_xlfn.XLOOKUP($I1215,WEAP!$G:$G,WEAP!$E:$E,""))
)</f>
        <v>Streamflow (below node or reach listed)</v>
      </c>
      <c r="H1215" s="1" t="str">
        <f t="shared" si="36"/>
        <v>Delta Mendota Canal \ Firebaugh Main Canal 2 Outflow</v>
      </c>
      <c r="I1215" s="1" t="str">
        <f t="shared" si="37"/>
        <v>39 \ Firebaugh Main Canal 2 Outflow</v>
      </c>
    </row>
    <row r="1216" spans="1:9" x14ac:dyDescent="0.25">
      <c r="A1216" t="s">
        <v>1970</v>
      </c>
      <c r="C1216" t="s">
        <v>5491</v>
      </c>
      <c r="D1216" s="4" t="str">
        <f>IFERROR(
    _xlfn.XLOOKUP($H1216,WEAP!$F:$F,WEAP!$A:$A),
    IF($I1216="","",_xlfn.XLOOKUP($I1216,WEAP!$G:$G,WEAP!$A:$A,""))
)</f>
        <v/>
      </c>
      <c r="E1216" s="4" t="str">
        <f>IFERROR(
    _xlfn.XLOOKUP($H1216,WEAP!$F:$F,WEAP!$B:$B),
    IF($I1216="","",_xlfn.XLOOKUP($I1216,WEAP!$G:$G,WEAP!$B:$B,""))
)</f>
        <v/>
      </c>
      <c r="F1216" s="4" t="str">
        <f>IFERROR(
    _xlfn.XLOOKUP($H1216,WEAP!$F:$F,WEAP!$C:$C),
    IF($I1216="","",_xlfn.XLOOKUP($I1216,WEAP!$G:$G,WEAP!$C:$C,""))
)</f>
        <v/>
      </c>
      <c r="G1216" s="4" t="str">
        <f>IFERROR(
    _xlfn.XLOOKUP($H1216,WEAP!$F:$F,WEAP!$E:$E),
    IF($I1216="","",_xlfn.XLOOKUP($I1216,WEAP!$G:$G,WEAP!$E:$E,""))
)</f>
        <v/>
      </c>
      <c r="H1216" s="1">
        <f t="shared" si="36"/>
        <v>0</v>
      </c>
      <c r="I1216" s="1" t="str">
        <f t="shared" si="37"/>
        <v/>
      </c>
    </row>
    <row r="1217" spans="1:9" x14ac:dyDescent="0.25">
      <c r="A1217" t="s">
        <v>1977</v>
      </c>
      <c r="C1217" t="s">
        <v>5491</v>
      </c>
      <c r="D1217" s="4" t="str">
        <f>IFERROR(
    _xlfn.XLOOKUP($H1217,WEAP!$F:$F,WEAP!$A:$A),
    IF($I1217="","",_xlfn.XLOOKUP($I1217,WEAP!$G:$G,WEAP!$A:$A,""))
)</f>
        <v/>
      </c>
      <c r="E1217" s="4" t="str">
        <f>IFERROR(
    _xlfn.XLOOKUP($H1217,WEAP!$F:$F,WEAP!$B:$B),
    IF($I1217="","",_xlfn.XLOOKUP($I1217,WEAP!$G:$G,WEAP!$B:$B,""))
)</f>
        <v/>
      </c>
      <c r="F1217" s="4" t="str">
        <f>IFERROR(
    _xlfn.XLOOKUP($H1217,WEAP!$F:$F,WEAP!$C:$C),
    IF($I1217="","",_xlfn.XLOOKUP($I1217,WEAP!$G:$G,WEAP!$C:$C,""))
)</f>
        <v/>
      </c>
      <c r="G1217" s="4" t="str">
        <f>IFERROR(
    _xlfn.XLOOKUP($H1217,WEAP!$F:$F,WEAP!$E:$E),
    IF($I1217="","",_xlfn.XLOOKUP($I1217,WEAP!$G:$G,WEAP!$E:$E,""))
)</f>
        <v/>
      </c>
      <c r="H1217" s="1">
        <f t="shared" si="36"/>
        <v>0</v>
      </c>
      <c r="I1217" s="1" t="str">
        <f t="shared" si="37"/>
        <v/>
      </c>
    </row>
    <row r="1218" spans="1:9" x14ac:dyDescent="0.25">
      <c r="A1218" t="s">
        <v>12994</v>
      </c>
      <c r="C1218" t="s">
        <v>5491</v>
      </c>
      <c r="D1218" s="4" t="str">
        <f>IFERROR(
    _xlfn.XLOOKUP($H1218,WEAP!$F:$F,WEAP!$A:$A),
    IF($I1218="","",_xlfn.XLOOKUP($I1218,WEAP!$G:$G,WEAP!$A:$A,""))
)</f>
        <v/>
      </c>
      <c r="E1218" s="4" t="str">
        <f>IFERROR(
    _xlfn.XLOOKUP($H1218,WEAP!$F:$F,WEAP!$B:$B),
    IF($I1218="","",_xlfn.XLOOKUP($I1218,WEAP!$G:$G,WEAP!$B:$B,""))
)</f>
        <v/>
      </c>
      <c r="F1218" s="4" t="str">
        <f>IFERROR(
    _xlfn.XLOOKUP($H1218,WEAP!$F:$F,WEAP!$C:$C),
    IF($I1218="","",_xlfn.XLOOKUP($I1218,WEAP!$G:$G,WEAP!$C:$C,""))
)</f>
        <v/>
      </c>
      <c r="G1218" s="4" t="str">
        <f>IFERROR(
    _xlfn.XLOOKUP($H1218,WEAP!$F:$F,WEAP!$E:$E),
    IF($I1218="","",_xlfn.XLOOKUP($I1218,WEAP!$G:$G,WEAP!$E:$E,""))
)</f>
        <v/>
      </c>
      <c r="H1218" s="1">
        <f t="shared" si="36"/>
        <v>0</v>
      </c>
      <c r="I1218" s="1" t="str">
        <f t="shared" si="37"/>
        <v/>
      </c>
    </row>
    <row r="1219" spans="1:9" x14ac:dyDescent="0.25">
      <c r="A1219" t="s">
        <v>1907</v>
      </c>
      <c r="C1219" t="s">
        <v>5491</v>
      </c>
      <c r="D1219" s="4" t="str">
        <f>IFERROR(
    _xlfn.XLOOKUP($H1219,WEAP!$F:$F,WEAP!$A:$A),
    IF($I1219="","",_xlfn.XLOOKUP($I1219,WEAP!$G:$G,WEAP!$A:$A,""))
)</f>
        <v/>
      </c>
      <c r="E1219" s="4" t="str">
        <f>IFERROR(
    _xlfn.XLOOKUP($H1219,WEAP!$F:$F,WEAP!$B:$B),
    IF($I1219="","",_xlfn.XLOOKUP($I1219,WEAP!$G:$G,WEAP!$B:$B,""))
)</f>
        <v/>
      </c>
      <c r="F1219" s="4" t="str">
        <f>IFERROR(
    _xlfn.XLOOKUP($H1219,WEAP!$F:$F,WEAP!$C:$C),
    IF($I1219="","",_xlfn.XLOOKUP($I1219,WEAP!$G:$G,WEAP!$C:$C,""))
)</f>
        <v/>
      </c>
      <c r="G1219" s="4" t="str">
        <f>IFERROR(
    _xlfn.XLOOKUP($H1219,WEAP!$F:$F,WEAP!$E:$E),
    IF($I1219="","",_xlfn.XLOOKUP($I1219,WEAP!$G:$G,WEAP!$E:$E,""))
)</f>
        <v/>
      </c>
      <c r="H1219" s="1">
        <f t="shared" ref="H1219:H1282" si="38">IFERROR(
    _xlfn.LET(
        _xlpm.txt,TRIM(B1219),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B1219
)</f>
        <v>0</v>
      </c>
      <c r="I1219" s="1" t="str">
        <f t="shared" ref="I1219:I1282" si="39">IFERROR(
    _xlfn.LET(
        _xlpm.txt,B1219,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220" spans="1:9" x14ac:dyDescent="0.25">
      <c r="A1220" t="s">
        <v>1975</v>
      </c>
      <c r="C1220" t="s">
        <v>5491</v>
      </c>
      <c r="D1220" s="4" t="str">
        <f>IFERROR(
    _xlfn.XLOOKUP($H1220,WEAP!$F:$F,WEAP!$A:$A),
    IF($I1220="","",_xlfn.XLOOKUP($I1220,WEAP!$G:$G,WEAP!$A:$A,""))
)</f>
        <v/>
      </c>
      <c r="E1220" s="4" t="str">
        <f>IFERROR(
    _xlfn.XLOOKUP($H1220,WEAP!$F:$F,WEAP!$B:$B),
    IF($I1220="","",_xlfn.XLOOKUP($I1220,WEAP!$G:$G,WEAP!$B:$B,""))
)</f>
        <v/>
      </c>
      <c r="F1220" s="4" t="str">
        <f>IFERROR(
    _xlfn.XLOOKUP($H1220,WEAP!$F:$F,WEAP!$C:$C),
    IF($I1220="","",_xlfn.XLOOKUP($I1220,WEAP!$G:$G,WEAP!$C:$C,""))
)</f>
        <v/>
      </c>
      <c r="G1220" s="4" t="str">
        <f>IFERROR(
    _xlfn.XLOOKUP($H1220,WEAP!$F:$F,WEAP!$E:$E),
    IF($I1220="","",_xlfn.XLOOKUP($I1220,WEAP!$G:$G,WEAP!$E:$E,""))
)</f>
        <v/>
      </c>
      <c r="H1220" s="1">
        <f t="shared" si="38"/>
        <v>0</v>
      </c>
      <c r="I1220" s="1" t="str">
        <f t="shared" si="39"/>
        <v/>
      </c>
    </row>
    <row r="1221" spans="1:9" x14ac:dyDescent="0.25">
      <c r="A1221" t="s">
        <v>1908</v>
      </c>
      <c r="C1221" t="s">
        <v>5491</v>
      </c>
      <c r="D1221" s="4" t="str">
        <f>IFERROR(
    _xlfn.XLOOKUP($H1221,WEAP!$F:$F,WEAP!$A:$A),
    IF($I1221="","",_xlfn.XLOOKUP($I1221,WEAP!$G:$G,WEAP!$A:$A,""))
)</f>
        <v/>
      </c>
      <c r="E1221" s="4" t="str">
        <f>IFERROR(
    _xlfn.XLOOKUP($H1221,WEAP!$F:$F,WEAP!$B:$B),
    IF($I1221="","",_xlfn.XLOOKUP($I1221,WEAP!$G:$G,WEAP!$B:$B,""))
)</f>
        <v/>
      </c>
      <c r="F1221" s="4" t="str">
        <f>IFERROR(
    _xlfn.XLOOKUP($H1221,WEAP!$F:$F,WEAP!$C:$C),
    IF($I1221="","",_xlfn.XLOOKUP($I1221,WEAP!$G:$G,WEAP!$C:$C,""))
)</f>
        <v/>
      </c>
      <c r="G1221" s="4" t="str">
        <f>IFERROR(
    _xlfn.XLOOKUP($H1221,WEAP!$F:$F,WEAP!$E:$E),
    IF($I1221="","",_xlfn.XLOOKUP($I1221,WEAP!$G:$G,WEAP!$E:$E,""))
)</f>
        <v/>
      </c>
      <c r="H1221" s="1">
        <f t="shared" si="38"/>
        <v>0</v>
      </c>
      <c r="I1221" s="1" t="str">
        <f t="shared" si="39"/>
        <v/>
      </c>
    </row>
    <row r="1222" spans="1:9" x14ac:dyDescent="0.25">
      <c r="A1222" t="s">
        <v>1840</v>
      </c>
      <c r="C1222" t="s">
        <v>5491</v>
      </c>
      <c r="D1222" s="4" t="str">
        <f>IFERROR(
    _xlfn.XLOOKUP($H1222,WEAP!$F:$F,WEAP!$A:$A),
    IF($I1222="","",_xlfn.XLOOKUP($I1222,WEAP!$G:$G,WEAP!$A:$A,""))
)</f>
        <v/>
      </c>
      <c r="E1222" s="4" t="str">
        <f>IFERROR(
    _xlfn.XLOOKUP($H1222,WEAP!$F:$F,WEAP!$B:$B),
    IF($I1222="","",_xlfn.XLOOKUP($I1222,WEAP!$G:$G,WEAP!$B:$B,""))
)</f>
        <v/>
      </c>
      <c r="F1222" s="4" t="str">
        <f>IFERROR(
    _xlfn.XLOOKUP($H1222,WEAP!$F:$F,WEAP!$C:$C),
    IF($I1222="","",_xlfn.XLOOKUP($I1222,WEAP!$G:$G,WEAP!$C:$C,""))
)</f>
        <v/>
      </c>
      <c r="G1222" s="4" t="str">
        <f>IFERROR(
    _xlfn.XLOOKUP($H1222,WEAP!$F:$F,WEAP!$E:$E),
    IF($I1222="","",_xlfn.XLOOKUP($I1222,WEAP!$G:$G,WEAP!$E:$E,""))
)</f>
        <v/>
      </c>
      <c r="H1222" s="1">
        <f t="shared" si="38"/>
        <v>0</v>
      </c>
      <c r="I1222" s="1" t="str">
        <f t="shared" si="39"/>
        <v/>
      </c>
    </row>
    <row r="1223" spans="1:9" x14ac:dyDescent="0.25">
      <c r="A1223" t="s">
        <v>2148</v>
      </c>
      <c r="B1223" t="s">
        <v>7527</v>
      </c>
      <c r="C1223" t="s">
        <v>5491</v>
      </c>
      <c r="D1223" s="4">
        <f>IFERROR(
    _xlfn.XLOOKUP($H1223,WEAP!$F:$F,WEAP!$A:$A),
    IF($I1223="","",_xlfn.XLOOKUP($I1223,WEAP!$G:$G,WEAP!$A:$A,""))
)</f>
        <v>23464</v>
      </c>
      <c r="E1223" s="4" t="str">
        <f>IFERROR(
    _xlfn.XLOOKUP($H1223,WEAP!$F:$F,WEAP!$B:$B),
    IF($I1223="","",_xlfn.XLOOKUP($I1223,WEAP!$G:$G,WEAP!$B:$B,""))
)</f>
        <v>Pacheco Conduit   0 \ Headflow</v>
      </c>
      <c r="F1223" s="4" t="str">
        <f>IFERROR(
    _xlfn.XLOOKUP($H1223,WEAP!$F:$F,WEAP!$C:$C),
    IF($I1223="","",_xlfn.XLOOKUP($I1223,WEAP!$G:$G,WEAP!$C:$C,""))
)</f>
        <v>taf</v>
      </c>
      <c r="G1223" s="4" t="str">
        <f>IFERROR(
    _xlfn.XLOOKUP($H1223,WEAP!$F:$F,WEAP!$E:$E),
    IF($I1223="","",_xlfn.XLOOKUP($I1223,WEAP!$G:$G,WEAP!$E:$E,""))
)</f>
        <v>Streamflow (below node or reach listed)</v>
      </c>
      <c r="H1223" s="1" t="str">
        <f t="shared" si="38"/>
        <v>Pacheco Conduit \ Headflow</v>
      </c>
      <c r="I1223" s="1" t="str">
        <f t="shared" si="39"/>
        <v/>
      </c>
    </row>
    <row r="1224" spans="1:9" x14ac:dyDescent="0.25">
      <c r="A1224" t="s">
        <v>1752</v>
      </c>
      <c r="C1224" t="s">
        <v>5491</v>
      </c>
      <c r="D1224" s="4" t="str">
        <f>IFERROR(
    _xlfn.XLOOKUP($H1224,WEAP!$F:$F,WEAP!$A:$A),
    IF($I1224="","",_xlfn.XLOOKUP($I1224,WEAP!$G:$G,WEAP!$A:$A,""))
)</f>
        <v/>
      </c>
      <c r="E1224" s="4" t="str">
        <f>IFERROR(
    _xlfn.XLOOKUP($H1224,WEAP!$F:$F,WEAP!$B:$B),
    IF($I1224="","",_xlfn.XLOOKUP($I1224,WEAP!$G:$G,WEAP!$B:$B,""))
)</f>
        <v/>
      </c>
      <c r="F1224" s="4" t="str">
        <f>IFERROR(
    _xlfn.XLOOKUP($H1224,WEAP!$F:$F,WEAP!$C:$C),
    IF($I1224="","",_xlfn.XLOOKUP($I1224,WEAP!$G:$G,WEAP!$C:$C,""))
)</f>
        <v/>
      </c>
      <c r="G1224" s="4" t="str">
        <f>IFERROR(
    _xlfn.XLOOKUP($H1224,WEAP!$F:$F,WEAP!$E:$E),
    IF($I1224="","",_xlfn.XLOOKUP($I1224,WEAP!$G:$G,WEAP!$E:$E,""))
)</f>
        <v/>
      </c>
      <c r="H1224" s="1">
        <f t="shared" si="38"/>
        <v>0</v>
      </c>
      <c r="I1224" s="1" t="str">
        <f t="shared" si="39"/>
        <v/>
      </c>
    </row>
    <row r="1225" spans="1:9" x14ac:dyDescent="0.25">
      <c r="A1225" t="s">
        <v>2040</v>
      </c>
      <c r="B1225" t="s">
        <v>5517</v>
      </c>
      <c r="C1225" t="s">
        <v>5491</v>
      </c>
      <c r="D1225" s="4">
        <f>IFERROR(
    _xlfn.XLOOKUP($H1225,WEAP!$F:$F,WEAP!$A:$A),
    IF($I1225="","",_xlfn.XLOOKUP($I1225,WEAP!$G:$G,WEAP!$A:$A,""))
)</f>
        <v>19221</v>
      </c>
      <c r="E1225" s="4" t="str">
        <f>IFERROR(
    _xlfn.XLOOKUP($H1225,WEAP!$F:$F,WEAP!$B:$B),
    IF($I1225="","",_xlfn.XLOOKUP($I1225,WEAP!$G:$G,WEAP!$B:$B,""))
)</f>
        <v>Merced North Side Canal   0 \ Headflow</v>
      </c>
      <c r="F1225" s="4" t="str">
        <f>IFERROR(
    _xlfn.XLOOKUP($H1225,WEAP!$F:$F,WEAP!$C:$C),
    IF($I1225="","",_xlfn.XLOOKUP($I1225,WEAP!$G:$G,WEAP!$C:$C,""))
)</f>
        <v>taf</v>
      </c>
      <c r="G1225" s="4" t="str">
        <f>IFERROR(
    _xlfn.XLOOKUP($H1225,WEAP!$F:$F,WEAP!$E:$E),
    IF($I1225="","",_xlfn.XLOOKUP($I1225,WEAP!$G:$G,WEAP!$E:$E,""))
)</f>
        <v>Streamflow (below node or reach listed)</v>
      </c>
      <c r="H1225" s="1" t="str">
        <f t="shared" si="38"/>
        <v>Merced North Side Canal \ Headflow</v>
      </c>
      <c r="I1225" s="1" t="str">
        <f t="shared" si="39"/>
        <v/>
      </c>
    </row>
    <row r="1226" spans="1:9" x14ac:dyDescent="0.25">
      <c r="A1226" t="s">
        <v>12995</v>
      </c>
      <c r="C1226" t="s">
        <v>5491</v>
      </c>
      <c r="D1226" s="4" t="str">
        <f>IFERROR(
    _xlfn.XLOOKUP($H1226,WEAP!$F:$F,WEAP!$A:$A),
    IF($I1226="","",_xlfn.XLOOKUP($I1226,WEAP!$G:$G,WEAP!$A:$A,""))
)</f>
        <v/>
      </c>
      <c r="E1226" s="4" t="str">
        <f>IFERROR(
    _xlfn.XLOOKUP($H1226,WEAP!$F:$F,WEAP!$B:$B),
    IF($I1226="","",_xlfn.XLOOKUP($I1226,WEAP!$G:$G,WEAP!$B:$B,""))
)</f>
        <v/>
      </c>
      <c r="F1226" s="4" t="str">
        <f>IFERROR(
    _xlfn.XLOOKUP($H1226,WEAP!$F:$F,WEAP!$C:$C),
    IF($I1226="","",_xlfn.XLOOKUP($I1226,WEAP!$G:$G,WEAP!$C:$C,""))
)</f>
        <v/>
      </c>
      <c r="G1226" s="4" t="str">
        <f>IFERROR(
    _xlfn.XLOOKUP($H1226,WEAP!$F:$F,WEAP!$E:$E),
    IF($I1226="","",_xlfn.XLOOKUP($I1226,WEAP!$G:$G,WEAP!$E:$E,""))
)</f>
        <v/>
      </c>
      <c r="H1226" s="1">
        <f t="shared" si="38"/>
        <v>0</v>
      </c>
      <c r="I1226" s="1" t="str">
        <f t="shared" si="39"/>
        <v/>
      </c>
    </row>
    <row r="1227" spans="1:9" x14ac:dyDescent="0.25">
      <c r="A1227" t="s">
        <v>7528</v>
      </c>
      <c r="B1227" t="s">
        <v>5507</v>
      </c>
      <c r="C1227" t="s">
        <v>5491</v>
      </c>
      <c r="D1227" s="4">
        <f>IFERROR(
    _xlfn.XLOOKUP($H1227,WEAP!$F:$F,WEAP!$A:$A),
    IF($I1227="","",_xlfn.XLOOKUP($I1227,WEAP!$G:$G,WEAP!$A:$A,""))
)</f>
        <v>17844</v>
      </c>
      <c r="E1227" s="4" t="str">
        <f>IFERROR(
    _xlfn.XLOOKUP($H1227,WEAP!$F:$F,WEAP!$B:$B),
    IF($I1227="","",_xlfn.XLOOKUP($I1227,WEAP!$G:$G,WEAP!$B:$B,""))
)</f>
        <v>Foothill Tunnel   0 \ Headflow</v>
      </c>
      <c r="F1227" s="4" t="str">
        <f>IFERROR(
    _xlfn.XLOOKUP($H1227,WEAP!$F:$F,WEAP!$C:$C),
    IF($I1227="","",_xlfn.XLOOKUP($I1227,WEAP!$G:$G,WEAP!$C:$C,""))
)</f>
        <v>taf</v>
      </c>
      <c r="G1227" s="4" t="str">
        <f>IFERROR(
    _xlfn.XLOOKUP($H1227,WEAP!$F:$F,WEAP!$E:$E),
    IF($I1227="","",_xlfn.XLOOKUP($I1227,WEAP!$G:$G,WEAP!$E:$E,""))
)</f>
        <v>Streamflow (below node or reach listed)</v>
      </c>
      <c r="H1227" s="1" t="str">
        <f t="shared" si="38"/>
        <v>Foothill Tunnel \ Headflow</v>
      </c>
      <c r="I1227" s="1" t="str">
        <f t="shared" si="39"/>
        <v/>
      </c>
    </row>
    <row r="1228" spans="1:9" x14ac:dyDescent="0.25">
      <c r="A1228" t="s">
        <v>2171</v>
      </c>
      <c r="B1228" t="s">
        <v>5529</v>
      </c>
      <c r="C1228" t="s">
        <v>5491</v>
      </c>
      <c r="D1228" s="4">
        <f>IFERROR(
    _xlfn.XLOOKUP($H1228,WEAP!$F:$F,WEAP!$A:$A),
    IF($I1228="","",_xlfn.XLOOKUP($I1228,WEAP!$G:$G,WEAP!$A:$A,""))
)</f>
        <v>22381</v>
      </c>
      <c r="E1228" s="4" t="str">
        <f>IFERROR(
    _xlfn.XLOOKUP($H1228,WEAP!$F:$F,WEAP!$B:$B),
    IF($I1228="","",_xlfn.XLOOKUP($I1228,WEAP!$G:$G,WEAP!$B:$B,""))
)</f>
        <v>Turlock Canal   0 \ Headflow</v>
      </c>
      <c r="F1228" s="4" t="str">
        <f>IFERROR(
    _xlfn.XLOOKUP($H1228,WEAP!$F:$F,WEAP!$C:$C),
    IF($I1228="","",_xlfn.XLOOKUP($I1228,WEAP!$G:$G,WEAP!$C:$C,""))
)</f>
        <v>taf</v>
      </c>
      <c r="G1228" s="4" t="str">
        <f>IFERROR(
    _xlfn.XLOOKUP($H1228,WEAP!$F:$F,WEAP!$E:$E),
    IF($I1228="","",_xlfn.XLOOKUP($I1228,WEAP!$G:$G,WEAP!$E:$E,""))
)</f>
        <v>Streamflow (below node or reach listed)</v>
      </c>
      <c r="H1228" s="1" t="str">
        <f t="shared" si="38"/>
        <v>Turlock Canal \ Headflow</v>
      </c>
      <c r="I1228" s="1" t="str">
        <f t="shared" si="39"/>
        <v/>
      </c>
    </row>
    <row r="1229" spans="1:9" x14ac:dyDescent="0.25">
      <c r="A1229" t="s">
        <v>2170</v>
      </c>
      <c r="B1229" t="s">
        <v>5518</v>
      </c>
      <c r="C1229" t="s">
        <v>5491</v>
      </c>
      <c r="D1229" s="4">
        <f>IFERROR(
    _xlfn.XLOOKUP($H1229,WEAP!$F:$F,WEAP!$A:$A),
    IF($I1229="","",_xlfn.XLOOKUP($I1229,WEAP!$G:$G,WEAP!$A:$A,""))
)</f>
        <v>22382</v>
      </c>
      <c r="E1229" s="4" t="str">
        <f>IFERROR(
    _xlfn.XLOOKUP($H1229,WEAP!$F:$F,WEAP!$B:$B),
    IF($I1229="","",_xlfn.XLOOKUP($I1229,WEAP!$G:$G,WEAP!$B:$B,""))
)</f>
        <v>Modesto Canal   0 \ Headflow</v>
      </c>
      <c r="F1229" s="4" t="str">
        <f>IFERROR(
    _xlfn.XLOOKUP($H1229,WEAP!$F:$F,WEAP!$C:$C),
    IF($I1229="","",_xlfn.XLOOKUP($I1229,WEAP!$G:$G,WEAP!$C:$C,""))
)</f>
        <v>taf</v>
      </c>
      <c r="G1229" s="4" t="str">
        <f>IFERROR(
    _xlfn.XLOOKUP($H1229,WEAP!$F:$F,WEAP!$E:$E),
    IF($I1229="","",_xlfn.XLOOKUP($I1229,WEAP!$G:$G,WEAP!$E:$E,""))
)</f>
        <v>Streamflow (below node or reach listed)</v>
      </c>
      <c r="H1229" s="1" t="str">
        <f t="shared" si="38"/>
        <v>Modesto Canal \ Headflow</v>
      </c>
      <c r="I1229" s="1" t="str">
        <f t="shared" si="39"/>
        <v/>
      </c>
    </row>
    <row r="1230" spans="1:9" x14ac:dyDescent="0.25">
      <c r="A1230" t="s">
        <v>2039</v>
      </c>
      <c r="B1230" t="s">
        <v>5516</v>
      </c>
      <c r="C1230" t="s">
        <v>5491</v>
      </c>
      <c r="D1230" s="4">
        <f>IFERROR(
    _xlfn.XLOOKUP($H1230,WEAP!$F:$F,WEAP!$A:$A),
    IF($I1230="","",_xlfn.XLOOKUP($I1230,WEAP!$G:$G,WEAP!$A:$A,""))
)</f>
        <v>19223</v>
      </c>
      <c r="E1230" s="4" t="str">
        <f>IFERROR(
    _xlfn.XLOOKUP($H1230,WEAP!$F:$F,WEAP!$B:$B),
    IF($I1230="","",_xlfn.XLOOKUP($I1230,WEAP!$G:$G,WEAP!$B:$B,""))
)</f>
        <v>Merced Main Canal   0 \ Headflow</v>
      </c>
      <c r="F1230" s="4" t="str">
        <f>IFERROR(
    _xlfn.XLOOKUP($H1230,WEAP!$F:$F,WEAP!$C:$C),
    IF($I1230="","",_xlfn.XLOOKUP($I1230,WEAP!$G:$G,WEAP!$C:$C,""))
)</f>
        <v>taf</v>
      </c>
      <c r="G1230" s="4" t="str">
        <f>IFERROR(
    _xlfn.XLOOKUP($H1230,WEAP!$F:$F,WEAP!$E:$E),
    IF($I1230="","",_xlfn.XLOOKUP($I1230,WEAP!$G:$G,WEAP!$E:$E,""))
)</f>
        <v>Streamflow (below node or reach listed)</v>
      </c>
      <c r="H1230" s="1" t="str">
        <f t="shared" si="38"/>
        <v>Merced Main Canal \ Headflow</v>
      </c>
      <c r="I1230" s="1" t="str">
        <f t="shared" si="39"/>
        <v/>
      </c>
    </row>
    <row r="1231" spans="1:9" x14ac:dyDescent="0.25">
      <c r="A1231" t="s">
        <v>2156</v>
      </c>
      <c r="B1231" t="s">
        <v>7529</v>
      </c>
      <c r="C1231" t="s">
        <v>5491</v>
      </c>
      <c r="D1231" s="4" t="str">
        <f>IFERROR(
    _xlfn.XLOOKUP($H1231,WEAP!$F:$F,WEAP!$A:$A),
    IF($I1231="","",_xlfn.XLOOKUP($I1231,WEAP!$G:$G,WEAP!$A:$A,""))
)</f>
        <v/>
      </c>
      <c r="E1231" s="4" t="str">
        <f>IFERROR(
    _xlfn.XLOOKUP($H1231,WEAP!$F:$F,WEAP!$B:$B),
    IF($I1231="","",_xlfn.XLOOKUP($I1231,WEAP!$G:$G,WEAP!$B:$B,""))
)</f>
        <v/>
      </c>
      <c r="F1231" s="4" t="str">
        <f>IFERROR(
    _xlfn.XLOOKUP($H1231,WEAP!$F:$F,WEAP!$C:$C),
    IF($I1231="","",_xlfn.XLOOKUP($I1231,WEAP!$G:$G,WEAP!$C:$C,""))
)</f>
        <v/>
      </c>
      <c r="G1231" s="4" t="str">
        <f>IFERROR(
    _xlfn.XLOOKUP($H1231,WEAP!$F:$F,WEAP!$E:$E),
    IF($I1231="","",_xlfn.XLOOKUP($I1231,WEAP!$G:$G,WEAP!$E:$E,""))
)</f>
        <v/>
      </c>
      <c r="H1231" s="1" t="str">
        <f t="shared" si="38"/>
        <v>South Main Canal \ Headflow</v>
      </c>
      <c r="I1231" s="1" t="str">
        <f t="shared" si="39"/>
        <v/>
      </c>
    </row>
    <row r="1232" spans="1:9" x14ac:dyDescent="0.25">
      <c r="A1232" t="s">
        <v>2157</v>
      </c>
      <c r="B1232" t="s">
        <v>5515</v>
      </c>
      <c r="C1232" t="s">
        <v>5491</v>
      </c>
      <c r="D1232" s="4">
        <f>IFERROR(
    _xlfn.XLOOKUP($H1232,WEAP!$F:$F,WEAP!$A:$A),
    IF($I1232="","",_xlfn.XLOOKUP($I1232,WEAP!$G:$G,WEAP!$A:$A,""))
)</f>
        <v>16215</v>
      </c>
      <c r="E1232" s="4" t="str">
        <f>IFERROR(
    _xlfn.XLOOKUP($H1232,WEAP!$F:$F,WEAP!$B:$B),
    IF($I1232="","",_xlfn.XLOOKUP($I1232,WEAP!$G:$G,WEAP!$B:$B,""))
)</f>
        <v>Main Supply Canal   0 \ Headflow</v>
      </c>
      <c r="F1232" s="4" t="str">
        <f>IFERROR(
    _xlfn.XLOOKUP($H1232,WEAP!$F:$F,WEAP!$C:$C),
    IF($I1232="","",_xlfn.XLOOKUP($I1232,WEAP!$G:$G,WEAP!$C:$C,""))
)</f>
        <v>taf</v>
      </c>
      <c r="G1232" s="4" t="str">
        <f>IFERROR(
    _xlfn.XLOOKUP($H1232,WEAP!$F:$F,WEAP!$E:$E),
    IF($I1232="","",_xlfn.XLOOKUP($I1232,WEAP!$G:$G,WEAP!$E:$E,""))
)</f>
        <v>Streamflow (below node or reach listed)</v>
      </c>
      <c r="H1232" s="1" t="str">
        <f t="shared" si="38"/>
        <v>Main Supply Canal \ Headflow</v>
      </c>
      <c r="I1232" s="1" t="str">
        <f t="shared" si="39"/>
        <v/>
      </c>
    </row>
    <row r="1233" spans="1:9" x14ac:dyDescent="0.25">
      <c r="A1233" t="s">
        <v>2158</v>
      </c>
      <c r="B1233" t="s">
        <v>5531</v>
      </c>
      <c r="C1233" t="s">
        <v>5491</v>
      </c>
      <c r="D1233" s="4">
        <f>IFERROR(
    _xlfn.XLOOKUP($H1233,WEAP!$F:$F,WEAP!$A:$A),
    IF($I1233="","",_xlfn.XLOOKUP($I1233,WEAP!$G:$G,WEAP!$A:$A,""))
)</f>
        <v>16232</v>
      </c>
      <c r="E1233" s="4" t="str">
        <f>IFERROR(
    _xlfn.XLOOKUP($H1233,WEAP!$F:$F,WEAP!$B:$B),
    IF($I1233="","",_xlfn.XLOOKUP($I1233,WEAP!$G:$G,WEAP!$B:$B,""))
)</f>
        <v>Upper Farmington Canal   0 \ Headflow</v>
      </c>
      <c r="F1233" s="4" t="str">
        <f>IFERROR(
    _xlfn.XLOOKUP($H1233,WEAP!$F:$F,WEAP!$C:$C),
    IF($I1233="","",_xlfn.XLOOKUP($I1233,WEAP!$G:$G,WEAP!$C:$C,""))
)</f>
        <v>taf</v>
      </c>
      <c r="G1233" s="4" t="str">
        <f>IFERROR(
    _xlfn.XLOOKUP($H1233,WEAP!$F:$F,WEAP!$E:$E),
    IF($I1233="","",_xlfn.XLOOKUP($I1233,WEAP!$G:$G,WEAP!$E:$E,""))
)</f>
        <v>Streamflow (below node or reach listed)</v>
      </c>
      <c r="H1233" s="1" t="str">
        <f t="shared" si="38"/>
        <v>Upper Farmington Canal \ Headflow</v>
      </c>
      <c r="I1233" s="1" t="str">
        <f t="shared" si="39"/>
        <v/>
      </c>
    </row>
    <row r="1234" spans="1:9" x14ac:dyDescent="0.25">
      <c r="A1234" t="s">
        <v>7361</v>
      </c>
      <c r="B1234" t="s">
        <v>6401</v>
      </c>
      <c r="C1234" t="s">
        <v>5491</v>
      </c>
      <c r="D1234" s="4">
        <f>IFERROR(
    _xlfn.XLOOKUP($H1234,WEAP!$F:$F,WEAP!$A:$A),
    IF($I1234="","",_xlfn.XLOOKUP($I1234,WEAP!$G:$G,WEAP!$A:$A,""))
)</f>
        <v>15434</v>
      </c>
      <c r="E1234" s="4" t="str">
        <f>IFERROR(
    _xlfn.XLOOKUP($H1234,WEAP!$F:$F,WEAP!$B:$B),
    IF($I1234="","",_xlfn.XLOOKUP($I1234,WEAP!$G:$G,WEAP!$B:$B,""))
)</f>
        <v>North Fork Stanislaus Diversion Tunnel   0 \ Headflow</v>
      </c>
      <c r="F1234" s="4" t="str">
        <f>IFERROR(
    _xlfn.XLOOKUP($H1234,WEAP!$F:$F,WEAP!$C:$C),
    IF($I1234="","",_xlfn.XLOOKUP($I1234,WEAP!$G:$G,WEAP!$C:$C,""))
)</f>
        <v>taf</v>
      </c>
      <c r="G1234" s="4" t="str">
        <f>IFERROR(
    _xlfn.XLOOKUP($H1234,WEAP!$F:$F,WEAP!$E:$E),
    IF($I1234="","",_xlfn.XLOOKUP($I1234,WEAP!$G:$G,WEAP!$E:$E,""))
)</f>
        <v>Streamflow (below node or reach listed)</v>
      </c>
      <c r="H1234" s="1" t="str">
        <f t="shared" si="38"/>
        <v>North Fork Stanislaus Diversion Tunnel \ Headflow</v>
      </c>
      <c r="I1234" s="1" t="str">
        <f t="shared" si="39"/>
        <v/>
      </c>
    </row>
    <row r="1235" spans="1:9" x14ac:dyDescent="0.25">
      <c r="A1235" t="s">
        <v>7373</v>
      </c>
      <c r="B1235" t="s">
        <v>6393</v>
      </c>
      <c r="C1235" t="s">
        <v>5491</v>
      </c>
      <c r="D1235" s="4">
        <f>IFERROR(
    _xlfn.XLOOKUP($H1235,WEAP!$F:$F,WEAP!$A:$A),
    IF($I1235="","",_xlfn.XLOOKUP($I1235,WEAP!$G:$G,WEAP!$A:$A,""))
)</f>
        <v>15455</v>
      </c>
      <c r="E1235" s="4" t="str">
        <f>IFERROR(
    _xlfn.XLOOKUP($H1235,WEAP!$F:$F,WEAP!$B:$B),
    IF($I1235="","",_xlfn.XLOOKUP($I1235,WEAP!$G:$G,WEAP!$B:$B,""))
)</f>
        <v>Beaver Creek Diversion   0 \ Headflow</v>
      </c>
      <c r="F1235" s="4" t="str">
        <f>IFERROR(
    _xlfn.XLOOKUP($H1235,WEAP!$F:$F,WEAP!$C:$C),
    IF($I1235="","",_xlfn.XLOOKUP($I1235,WEAP!$G:$G,WEAP!$C:$C,""))
)</f>
        <v>taf</v>
      </c>
      <c r="G1235" s="4" t="str">
        <f>IFERROR(
    _xlfn.XLOOKUP($H1235,WEAP!$F:$F,WEAP!$E:$E),
    IF($I1235="","",_xlfn.XLOOKUP($I1235,WEAP!$G:$G,WEAP!$E:$E,""))
)</f>
        <v>Streamflow (below node or reach listed)</v>
      </c>
      <c r="H1235" s="1" t="str">
        <f t="shared" si="38"/>
        <v>Beaver Creek Diversion \ Headflow</v>
      </c>
      <c r="I1235" s="1" t="str">
        <f t="shared" si="39"/>
        <v/>
      </c>
    </row>
    <row r="1236" spans="1:9" x14ac:dyDescent="0.25">
      <c r="A1236" t="s">
        <v>7377</v>
      </c>
      <c r="C1236" t="s">
        <v>5491</v>
      </c>
      <c r="D1236" s="4" t="str">
        <f>IFERROR(
    _xlfn.XLOOKUP($H1236,WEAP!$F:$F,WEAP!$A:$A),
    IF($I1236="","",_xlfn.XLOOKUP($I1236,WEAP!$G:$G,WEAP!$A:$A,""))
)</f>
        <v/>
      </c>
      <c r="E1236" s="4" t="str">
        <f>IFERROR(
    _xlfn.XLOOKUP($H1236,WEAP!$F:$F,WEAP!$B:$B),
    IF($I1236="","",_xlfn.XLOOKUP($I1236,WEAP!$G:$G,WEAP!$B:$B,""))
)</f>
        <v/>
      </c>
      <c r="F1236" s="4" t="str">
        <f>IFERROR(
    _xlfn.XLOOKUP($H1236,WEAP!$F:$F,WEAP!$C:$C),
    IF($I1236="","",_xlfn.XLOOKUP($I1236,WEAP!$G:$G,WEAP!$C:$C,""))
)</f>
        <v/>
      </c>
      <c r="G1236" s="4" t="str">
        <f>IFERROR(
    _xlfn.XLOOKUP($H1236,WEAP!$F:$F,WEAP!$E:$E),
    IF($I1236="","",_xlfn.XLOOKUP($I1236,WEAP!$G:$G,WEAP!$E:$E,""))
)</f>
        <v/>
      </c>
      <c r="H1236" s="1">
        <f t="shared" si="38"/>
        <v>0</v>
      </c>
      <c r="I1236" s="1" t="str">
        <f t="shared" si="39"/>
        <v/>
      </c>
    </row>
    <row r="1237" spans="1:9" x14ac:dyDescent="0.25">
      <c r="A1237" t="s">
        <v>7376</v>
      </c>
      <c r="B1237" t="s">
        <v>6395</v>
      </c>
      <c r="C1237" t="s">
        <v>5491</v>
      </c>
      <c r="D1237" s="4">
        <f>IFERROR(
    _xlfn.XLOOKUP($H1237,WEAP!$F:$F,WEAP!$A:$A),
    IF($I1237="","",_xlfn.XLOOKUP($I1237,WEAP!$G:$G,WEAP!$A:$A,""))
)</f>
        <v>19423</v>
      </c>
      <c r="E1237" s="4" t="str">
        <f>IFERROR(
    _xlfn.XLOOKUP($H1237,WEAP!$F:$F,WEAP!$B:$B),
    IF($I1237="","",_xlfn.XLOOKUP($I1237,WEAP!$G:$G,WEAP!$B:$B,""))
)</f>
        <v>Collierville Tunnel   3 \ OPS Collierville Tunnel</v>
      </c>
      <c r="F1237" s="4" t="str">
        <f>IFERROR(
    _xlfn.XLOOKUP($H1237,WEAP!$F:$F,WEAP!$C:$C),
    IF($I1237="","",_xlfn.XLOOKUP($I1237,WEAP!$G:$G,WEAP!$C:$C,""))
)</f>
        <v>taf</v>
      </c>
      <c r="G1237" s="4" t="str">
        <f>IFERROR(
    _xlfn.XLOOKUP($H1237,WEAP!$F:$F,WEAP!$E:$E),
    IF($I1237="","",_xlfn.XLOOKUP($I1237,WEAP!$G:$G,WEAP!$E:$E,""))
)</f>
        <v>Streamflow (below node or reach listed)</v>
      </c>
      <c r="H1237" s="1" t="str">
        <f t="shared" si="38"/>
        <v>Collierville Tunnel \ OPS Collierville Tunnel</v>
      </c>
      <c r="I1237" s="1" t="str">
        <f t="shared" si="39"/>
        <v>3 \ OPS Collierville Tunnel</v>
      </c>
    </row>
    <row r="1238" spans="1:9" x14ac:dyDescent="0.25">
      <c r="A1238" t="s">
        <v>7530</v>
      </c>
      <c r="B1238" t="s">
        <v>5522</v>
      </c>
      <c r="C1238" t="s">
        <v>5491</v>
      </c>
      <c r="D1238" s="4">
        <f>IFERROR(
    _xlfn.XLOOKUP($H1238,WEAP!$F:$F,WEAP!$A:$A),
    IF($I1238="","",_xlfn.XLOOKUP($I1238,WEAP!$G:$G,WEAP!$A:$A,""))
)</f>
        <v>15505</v>
      </c>
      <c r="E1238" s="4" t="str">
        <f>IFERROR(
    _xlfn.XLOOKUP($H1238,WEAP!$F:$F,WEAP!$B:$B),
    IF($I1238="","",_xlfn.XLOOKUP($I1238,WEAP!$G:$G,WEAP!$B:$B,""))
)</f>
        <v>Philadelphia Canal   0 \ Headflow</v>
      </c>
      <c r="F1238" s="4" t="str">
        <f>IFERROR(
    _xlfn.XLOOKUP($H1238,WEAP!$F:$F,WEAP!$C:$C),
    IF($I1238="","",_xlfn.XLOOKUP($I1238,WEAP!$G:$G,WEAP!$C:$C,""))
)</f>
        <v>taf</v>
      </c>
      <c r="G1238" s="4" t="str">
        <f>IFERROR(
    _xlfn.XLOOKUP($H1238,WEAP!$F:$F,WEAP!$E:$E),
    IF($I1238="","",_xlfn.XLOOKUP($I1238,WEAP!$G:$G,WEAP!$E:$E,""))
)</f>
        <v>Streamflow (below node or reach listed)</v>
      </c>
      <c r="H1238" s="1" t="str">
        <f t="shared" si="38"/>
        <v>Philadelphia Canal \ Headflow</v>
      </c>
      <c r="I1238" s="1" t="str">
        <f t="shared" si="39"/>
        <v/>
      </c>
    </row>
    <row r="1239" spans="1:9" x14ac:dyDescent="0.25">
      <c r="A1239" t="s">
        <v>12996</v>
      </c>
      <c r="C1239" t="s">
        <v>5491</v>
      </c>
      <c r="D1239" s="4" t="str">
        <f>IFERROR(
    _xlfn.XLOOKUP($H1239,WEAP!$F:$F,WEAP!$A:$A),
    IF($I1239="","",_xlfn.XLOOKUP($I1239,WEAP!$G:$G,WEAP!$A:$A,""))
)</f>
        <v/>
      </c>
      <c r="E1239" s="4" t="str">
        <f>IFERROR(
    _xlfn.XLOOKUP($H1239,WEAP!$F:$F,WEAP!$B:$B),
    IF($I1239="","",_xlfn.XLOOKUP($I1239,WEAP!$G:$G,WEAP!$B:$B,""))
)</f>
        <v/>
      </c>
      <c r="F1239" s="4" t="str">
        <f>IFERROR(
    _xlfn.XLOOKUP($H1239,WEAP!$F:$F,WEAP!$C:$C),
    IF($I1239="","",_xlfn.XLOOKUP($I1239,WEAP!$G:$G,WEAP!$C:$C,""))
)</f>
        <v/>
      </c>
      <c r="G1239" s="4" t="str">
        <f>IFERROR(
    _xlfn.XLOOKUP($H1239,WEAP!$F:$F,WEAP!$E:$E),
    IF($I1239="","",_xlfn.XLOOKUP($I1239,WEAP!$G:$G,WEAP!$E:$E,""))
)</f>
        <v/>
      </c>
      <c r="H1239" s="1">
        <f t="shared" si="38"/>
        <v>0</v>
      </c>
      <c r="I1239" s="1" t="str">
        <f t="shared" si="39"/>
        <v/>
      </c>
    </row>
    <row r="1240" spans="1:9" x14ac:dyDescent="0.25">
      <c r="A1240" t="s">
        <v>12997</v>
      </c>
      <c r="C1240" t="s">
        <v>5491</v>
      </c>
      <c r="D1240" s="4" t="str">
        <f>IFERROR(
    _xlfn.XLOOKUP($H1240,WEAP!$F:$F,WEAP!$A:$A),
    IF($I1240="","",_xlfn.XLOOKUP($I1240,WEAP!$G:$G,WEAP!$A:$A,""))
)</f>
        <v/>
      </c>
      <c r="E1240" s="4" t="str">
        <f>IFERROR(
    _xlfn.XLOOKUP($H1240,WEAP!$F:$F,WEAP!$B:$B),
    IF($I1240="","",_xlfn.XLOOKUP($I1240,WEAP!$G:$G,WEAP!$B:$B,""))
)</f>
        <v/>
      </c>
      <c r="F1240" s="4" t="str">
        <f>IFERROR(
    _xlfn.XLOOKUP($H1240,WEAP!$F:$F,WEAP!$C:$C),
    IF($I1240="","",_xlfn.XLOOKUP($I1240,WEAP!$G:$G,WEAP!$C:$C,""))
)</f>
        <v/>
      </c>
      <c r="G1240" s="4" t="str">
        <f>IFERROR(
    _xlfn.XLOOKUP($H1240,WEAP!$F:$F,WEAP!$E:$E),
    IF($I1240="","",_xlfn.XLOOKUP($I1240,WEAP!$G:$G,WEAP!$E:$E,""))
)</f>
        <v/>
      </c>
      <c r="H1240" s="1">
        <f t="shared" si="38"/>
        <v>0</v>
      </c>
      <c r="I1240" s="1" t="str">
        <f t="shared" si="39"/>
        <v/>
      </c>
    </row>
    <row r="1241" spans="1:9" x14ac:dyDescent="0.25">
      <c r="A1241" t="s">
        <v>7531</v>
      </c>
      <c r="B1241" t="s">
        <v>5528</v>
      </c>
      <c r="C1241" t="s">
        <v>5491</v>
      </c>
      <c r="D1241" s="4">
        <f>IFERROR(
    _xlfn.XLOOKUP($H1241,WEAP!$F:$F,WEAP!$A:$A),
    IF($I1241="","",_xlfn.XLOOKUP($I1241,WEAP!$G:$G,WEAP!$A:$A,""))
)</f>
        <v>20515</v>
      </c>
      <c r="E1241" s="4" t="str">
        <f>IFERROR(
    _xlfn.XLOOKUP($H1241,WEAP!$F:$F,WEAP!$B:$B),
    IF($I1241="","",_xlfn.XLOOKUP($I1241,WEAP!$G:$G,WEAP!$B:$B,""))
)</f>
        <v>Tuolomne Canal   0 \ Headflow</v>
      </c>
      <c r="F1241" s="4" t="str">
        <f>IFERROR(
    _xlfn.XLOOKUP($H1241,WEAP!$F:$F,WEAP!$C:$C),
    IF($I1241="","",_xlfn.XLOOKUP($I1241,WEAP!$G:$G,WEAP!$C:$C,""))
)</f>
        <v>taf</v>
      </c>
      <c r="G1241" s="4" t="str">
        <f>IFERROR(
    _xlfn.XLOOKUP($H1241,WEAP!$F:$F,WEAP!$E:$E),
    IF($I1241="","",_xlfn.XLOOKUP($I1241,WEAP!$G:$G,WEAP!$E:$E,""))
)</f>
        <v>Streamflow (below node or reach listed)</v>
      </c>
      <c r="H1241" s="1" t="str">
        <f t="shared" si="38"/>
        <v>Tuolomne Canal \ Headflow</v>
      </c>
      <c r="I1241" s="1" t="str">
        <f t="shared" si="39"/>
        <v/>
      </c>
    </row>
    <row r="1242" spans="1:9" x14ac:dyDescent="0.25">
      <c r="A1242" t="s">
        <v>7532</v>
      </c>
      <c r="B1242" t="s">
        <v>7532</v>
      </c>
      <c r="C1242" t="s">
        <v>5491</v>
      </c>
      <c r="D1242" s="4" t="str">
        <f>IFERROR(
    _xlfn.XLOOKUP($H1242,WEAP!$F:$F,WEAP!$A:$A),
    IF($I1242="","",_xlfn.XLOOKUP($I1242,WEAP!$G:$G,WEAP!$A:$A,""))
)</f>
        <v/>
      </c>
      <c r="E1242" s="4" t="str">
        <f>IFERROR(
    _xlfn.XLOOKUP($H1242,WEAP!$F:$F,WEAP!$B:$B),
    IF($I1242="","",_xlfn.XLOOKUP($I1242,WEAP!$G:$G,WEAP!$B:$B,""))
)</f>
        <v/>
      </c>
      <c r="F1242" s="4" t="str">
        <f>IFERROR(
    _xlfn.XLOOKUP($H1242,WEAP!$F:$F,WEAP!$C:$C),
    IF($I1242="","",_xlfn.XLOOKUP($I1242,WEAP!$G:$G,WEAP!$C:$C,""))
)</f>
        <v/>
      </c>
      <c r="G1242" s="4" t="str">
        <f>IFERROR(
    _xlfn.XLOOKUP($H1242,WEAP!$F:$F,WEAP!$E:$E),
    IF($I1242="","",_xlfn.XLOOKUP($I1242,WEAP!$G:$G,WEAP!$E:$E,""))
)</f>
        <v/>
      </c>
      <c r="H1242" s="1" t="str">
        <f t="shared" si="38"/>
        <v>CA Joint Reach Deliveries</v>
      </c>
      <c r="I1242" s="1" t="str">
        <f t="shared" si="39"/>
        <v/>
      </c>
    </row>
    <row r="1243" spans="1:9" x14ac:dyDescent="0.25">
      <c r="A1243" t="s">
        <v>7533</v>
      </c>
      <c r="B1243" t="s">
        <v>7534</v>
      </c>
      <c r="C1243" t="s">
        <v>5491</v>
      </c>
      <c r="D1243" s="4" t="str">
        <f>IFERROR(
    _xlfn.XLOOKUP($H1243,WEAP!$F:$F,WEAP!$A:$A),
    IF($I1243="","",_xlfn.XLOOKUP($I1243,WEAP!$G:$G,WEAP!$A:$A,""))
)</f>
        <v/>
      </c>
      <c r="E1243" s="4" t="str">
        <f>IFERROR(
    _xlfn.XLOOKUP($H1243,WEAP!$F:$F,WEAP!$B:$B),
    IF($I1243="","",_xlfn.XLOOKUP($I1243,WEAP!$G:$G,WEAP!$B:$B,""))
)</f>
        <v/>
      </c>
      <c r="F1243" s="4" t="str">
        <f>IFERROR(
    _xlfn.XLOOKUP($H1243,WEAP!$F:$F,WEAP!$C:$C),
    IF($I1243="","",_xlfn.XLOOKUP($I1243,WEAP!$G:$G,WEAP!$C:$C,""))
)</f>
        <v/>
      </c>
      <c r="G1243" s="4" t="str">
        <f>IFERROR(
    _xlfn.XLOOKUP($H1243,WEAP!$F:$F,WEAP!$E:$E),
    IF($I1243="","",_xlfn.XLOOKUP($I1243,WEAP!$G:$G,WEAP!$E:$E,""))
)</f>
        <v/>
      </c>
      <c r="H1243" s="1" t="str">
        <f t="shared" si="38"/>
        <v>Transmission Link from California Aqueduct CM 087 to A_73_PA3</v>
      </c>
      <c r="I1243" s="1" t="str">
        <f t="shared" si="39"/>
        <v/>
      </c>
    </row>
    <row r="1244" spans="1:9" x14ac:dyDescent="0.25">
      <c r="A1244" t="s">
        <v>7535</v>
      </c>
      <c r="B1244" t="s">
        <v>7536</v>
      </c>
      <c r="C1244" t="s">
        <v>5491</v>
      </c>
      <c r="D1244" s="4" t="str">
        <f>IFERROR(
    _xlfn.XLOOKUP($H1244,WEAP!$F:$F,WEAP!$A:$A),
    IF($I1244="","",_xlfn.XLOOKUP($I1244,WEAP!$G:$G,WEAP!$A:$A,""))
)</f>
        <v/>
      </c>
      <c r="E1244" s="4" t="str">
        <f>IFERROR(
    _xlfn.XLOOKUP($H1244,WEAP!$F:$F,WEAP!$B:$B),
    IF($I1244="","",_xlfn.XLOOKUP($I1244,WEAP!$G:$G,WEAP!$B:$B,""))
)</f>
        <v/>
      </c>
      <c r="F1244" s="4" t="str">
        <f>IFERROR(
    _xlfn.XLOOKUP($H1244,WEAP!$F:$F,WEAP!$C:$C),
    IF($I1244="","",_xlfn.XLOOKUP($I1244,WEAP!$G:$G,WEAP!$C:$C,""))
)</f>
        <v/>
      </c>
      <c r="G1244" s="4" t="str">
        <f>IFERROR(
    _xlfn.XLOOKUP($H1244,WEAP!$F:$F,WEAP!$E:$E),
    IF($I1244="","",_xlfn.XLOOKUP($I1244,WEAP!$G:$G,WEAP!$E:$E,""))
)</f>
        <v/>
      </c>
      <c r="H1244" s="1" t="str">
        <f t="shared" si="38"/>
        <v>Transmission Link from Withdrawal Node 5 to A_73_PA4</v>
      </c>
      <c r="I1244" s="1" t="str">
        <f t="shared" si="39"/>
        <v/>
      </c>
    </row>
    <row r="1245" spans="1:9" x14ac:dyDescent="0.25">
      <c r="A1245" t="s">
        <v>7537</v>
      </c>
      <c r="B1245" t="s">
        <v>7538</v>
      </c>
      <c r="C1245" t="s">
        <v>5491</v>
      </c>
      <c r="D1245" s="4" t="str">
        <f>IFERROR(
    _xlfn.XLOOKUP($H1245,WEAP!$F:$F,WEAP!$A:$A),
    IF($I1245="","",_xlfn.XLOOKUP($I1245,WEAP!$G:$G,WEAP!$A:$A,""))
)</f>
        <v/>
      </c>
      <c r="E1245" s="4" t="str">
        <f>IFERROR(
    _xlfn.XLOOKUP($H1245,WEAP!$F:$F,WEAP!$B:$B),
    IF($I1245="","",_xlfn.XLOOKUP($I1245,WEAP!$G:$G,WEAP!$B:$B,""))
)</f>
        <v/>
      </c>
      <c r="F1245" s="4" t="str">
        <f>IFERROR(
    _xlfn.XLOOKUP($H1245,WEAP!$F:$F,WEAP!$C:$C),
    IF($I1245="","",_xlfn.XLOOKUP($I1245,WEAP!$G:$G,WEAP!$C:$C,""))
)</f>
        <v/>
      </c>
      <c r="G1245" s="4" t="str">
        <f>IFERROR(
    _xlfn.XLOOKUP($H1245,WEAP!$F:$F,WEAP!$E:$E),
    IF($I1245="","",_xlfn.XLOOKUP($I1245,WEAP!$G:$G,WEAP!$E:$E,""))
)</f>
        <v/>
      </c>
      <c r="H1245" s="1" t="str">
        <f t="shared" si="38"/>
        <v>Transmission Link from Withdrawal Node 24 to A_73_PA5</v>
      </c>
      <c r="I1245" s="1" t="str">
        <f t="shared" si="39"/>
        <v/>
      </c>
    </row>
    <row r="1246" spans="1:9" x14ac:dyDescent="0.25">
      <c r="A1246" t="s">
        <v>7539</v>
      </c>
      <c r="B1246" t="s">
        <v>5633</v>
      </c>
      <c r="C1246" t="s">
        <v>5491</v>
      </c>
      <c r="D1246" s="4">
        <f>IFERROR(
    _xlfn.XLOOKUP($H1246,WEAP!$F:$F,WEAP!$A:$A),
    IF($I1246="","",_xlfn.XLOOKUP($I1246,WEAP!$G:$G,WEAP!$A:$A,""))
)</f>
        <v>16346</v>
      </c>
      <c r="E1246" s="4" t="str">
        <f>IFERROR(
    _xlfn.XLOOKUP($H1246,WEAP!$F:$F,WEAP!$B:$B),
    IF($I1246="","",_xlfn.XLOOKUP($I1246,WEAP!$G:$G,WEAP!$B:$B,""))
)</f>
        <v>Transmission Link from CVP San Luis Canal to Westlands WD</v>
      </c>
      <c r="F1246" s="4" t="str">
        <f>IFERROR(
    _xlfn.XLOOKUP($H1246,WEAP!$F:$F,WEAP!$C:$C),
    IF($I1246="","",_xlfn.XLOOKUP($I1246,WEAP!$G:$G,WEAP!$C:$C,""))
)</f>
        <v>taf</v>
      </c>
      <c r="G1246" s="4" t="str">
        <f>IFERROR(
    _xlfn.XLOOKUP($H1246,WEAP!$F:$F,WEAP!$E:$E),
    IF($I1246="","",_xlfn.XLOOKUP($I1246,WEAP!$G:$G,WEAP!$E:$E,""))
)</f>
        <v>Transmission Link Flow</v>
      </c>
      <c r="H1246" s="1" t="str">
        <f t="shared" si="38"/>
        <v>Transmission Link from CVP San Luis Canal to Westlands WD</v>
      </c>
      <c r="I1246" s="1" t="str">
        <f t="shared" si="39"/>
        <v/>
      </c>
    </row>
    <row r="1247" spans="1:9" x14ac:dyDescent="0.25">
      <c r="A1247" t="s">
        <v>7540</v>
      </c>
      <c r="B1247" t="s">
        <v>5632</v>
      </c>
      <c r="C1247" t="s">
        <v>5491</v>
      </c>
      <c r="D1247" s="4">
        <f>IFERROR(
    _xlfn.XLOOKUP($H1247,WEAP!$F:$F,WEAP!$A:$A),
    IF($I1247="","",_xlfn.XLOOKUP($I1247,WEAP!$G:$G,WEAP!$A:$A,""))
)</f>
        <v>16347</v>
      </c>
      <c r="E1247" s="4" t="str">
        <f>IFERROR(
    _xlfn.XLOOKUP($H1247,WEAP!$F:$F,WEAP!$B:$B),
    IF($I1247="","",_xlfn.XLOOKUP($I1247,WEAP!$G:$G,WEAP!$B:$B,""))
)</f>
        <v>Transmission Link from CVP San Luis Canal to Avenal Coalinga Huron</v>
      </c>
      <c r="F1247" s="4" t="str">
        <f>IFERROR(
    _xlfn.XLOOKUP($H1247,WEAP!$F:$F,WEAP!$C:$C),
    IF($I1247="","",_xlfn.XLOOKUP($I1247,WEAP!$G:$G,WEAP!$C:$C,""))
)</f>
        <v>taf</v>
      </c>
      <c r="G1247" s="4" t="str">
        <f>IFERROR(
    _xlfn.XLOOKUP($H1247,WEAP!$F:$F,WEAP!$E:$E),
    IF($I1247="","",_xlfn.XLOOKUP($I1247,WEAP!$G:$G,WEAP!$E:$E,""))
)</f>
        <v>Transmission Link Flow</v>
      </c>
      <c r="H1247" s="1" t="str">
        <f t="shared" si="38"/>
        <v>Transmission Link from CVP San Luis Canal to Avenal Coalinga Huron</v>
      </c>
      <c r="I1247" s="1" t="str">
        <f t="shared" si="39"/>
        <v/>
      </c>
    </row>
    <row r="1248" spans="1:9" x14ac:dyDescent="0.25">
      <c r="B1248" t="s">
        <v>12998</v>
      </c>
      <c r="C1248" t="s">
        <v>5491</v>
      </c>
      <c r="D1248" s="4" t="str">
        <f>IFERROR(
    _xlfn.XLOOKUP($H1248,WEAP!$F:$F,WEAP!$A:$A),
    IF($I1248="","",_xlfn.XLOOKUP($I1248,WEAP!$G:$G,WEAP!$A:$A,""))
)</f>
        <v/>
      </c>
      <c r="E1248" s="4" t="str">
        <f>IFERROR(
    _xlfn.XLOOKUP($H1248,WEAP!$F:$F,WEAP!$B:$B),
    IF($I1248="","",_xlfn.XLOOKUP($I1248,WEAP!$G:$G,WEAP!$B:$B,""))
)</f>
        <v/>
      </c>
      <c r="F1248" s="4" t="str">
        <f>IFERROR(
    _xlfn.XLOOKUP($H1248,WEAP!$F:$F,WEAP!$C:$C),
    IF($I1248="","",_xlfn.XLOOKUP($I1248,WEAP!$G:$G,WEAP!$C:$C,""))
)</f>
        <v/>
      </c>
      <c r="G1248" s="4" t="str">
        <f>IFERROR(
    _xlfn.XLOOKUP($H1248,WEAP!$F:$F,WEAP!$E:$E),
    IF($I1248="","",_xlfn.XLOOKUP($I1248,WEAP!$G:$G,WEAP!$E:$E,""))
)</f>
        <v/>
      </c>
      <c r="H1248" s="1" t="str">
        <f t="shared" si="38"/>
        <v>SWP Losses R3 to R7</v>
      </c>
      <c r="I1248" s="1" t="str">
        <f t="shared" si="39"/>
        <v/>
      </c>
    </row>
    <row r="1249" spans="1:9" x14ac:dyDescent="0.25">
      <c r="B1249" t="s">
        <v>12999</v>
      </c>
      <c r="C1249" t="s">
        <v>5491</v>
      </c>
      <c r="D1249" s="4" t="str">
        <f>IFERROR(
    _xlfn.XLOOKUP($H1249,WEAP!$F:$F,WEAP!$A:$A),
    IF($I1249="","",_xlfn.XLOOKUP($I1249,WEAP!$G:$G,WEAP!$A:$A,""))
)</f>
        <v/>
      </c>
      <c r="E1249" s="4" t="str">
        <f>IFERROR(
    _xlfn.XLOOKUP($H1249,WEAP!$F:$F,WEAP!$B:$B),
    IF($I1249="","",_xlfn.XLOOKUP($I1249,WEAP!$G:$G,WEAP!$B:$B,""))
)</f>
        <v/>
      </c>
      <c r="F1249" s="4" t="str">
        <f>IFERROR(
    _xlfn.XLOOKUP($H1249,WEAP!$F:$F,WEAP!$C:$C),
    IF($I1249="","",_xlfn.XLOOKUP($I1249,WEAP!$G:$G,WEAP!$C:$C,""))
)</f>
        <v/>
      </c>
      <c r="G1249" s="4" t="str">
        <f>IFERROR(
    _xlfn.XLOOKUP($H1249,WEAP!$F:$F,WEAP!$E:$E),
    IF($I1249="","",_xlfn.XLOOKUP($I1249,WEAP!$G:$G,WEAP!$E:$E,""))
)</f>
        <v/>
      </c>
      <c r="H1249" s="1" t="str">
        <f t="shared" si="38"/>
        <v>CVP Losses R3 to R7</v>
      </c>
      <c r="I1249" s="1" t="str">
        <f t="shared" si="39"/>
        <v/>
      </c>
    </row>
    <row r="1250" spans="1:9" x14ac:dyDescent="0.25">
      <c r="A1250" t="s">
        <v>7541</v>
      </c>
      <c r="B1250" t="s">
        <v>7542</v>
      </c>
      <c r="C1250" t="s">
        <v>5491</v>
      </c>
      <c r="D1250" s="4" t="str">
        <f>IFERROR(
    _xlfn.XLOOKUP($H1250,WEAP!$F:$F,WEAP!$A:$A),
    IF($I1250="","",_xlfn.XLOOKUP($I1250,WEAP!$G:$G,WEAP!$A:$A,""))
)</f>
        <v/>
      </c>
      <c r="E1250" s="4" t="str">
        <f>IFERROR(
    _xlfn.XLOOKUP($H1250,WEAP!$F:$F,WEAP!$B:$B),
    IF($I1250="","",_xlfn.XLOOKUP($I1250,WEAP!$G:$G,WEAP!$B:$B,""))
)</f>
        <v/>
      </c>
      <c r="F1250" s="4" t="str">
        <f>IFERROR(
    _xlfn.XLOOKUP($H1250,WEAP!$F:$F,WEAP!$C:$C),
    IF($I1250="","",_xlfn.XLOOKUP($I1250,WEAP!$G:$G,WEAP!$C:$C,""))
)</f>
        <v/>
      </c>
      <c r="G1250" s="4" t="str">
        <f>IFERROR(
    _xlfn.XLOOKUP($H1250,WEAP!$F:$F,WEAP!$E:$E),
    IF($I1250="","",_xlfn.XLOOKUP($I1250,WEAP!$G:$G,WEAP!$E:$E,""))
)</f>
        <v/>
      </c>
      <c r="H1250" s="1" t="str">
        <f t="shared" si="38"/>
        <v>Refuges</v>
      </c>
      <c r="I1250" s="1" t="str">
        <f t="shared" si="39"/>
        <v/>
      </c>
    </row>
    <row r="1251" spans="1:9" x14ac:dyDescent="0.25">
      <c r="A1251" t="s">
        <v>7543</v>
      </c>
      <c r="B1251" t="s">
        <v>7543</v>
      </c>
      <c r="C1251" t="s">
        <v>5491</v>
      </c>
      <c r="D1251" s="4" t="str">
        <f>IFERROR(
    _xlfn.XLOOKUP($H1251,WEAP!$F:$F,WEAP!$A:$A),
    IF($I1251="","",_xlfn.XLOOKUP($I1251,WEAP!$G:$G,WEAP!$A:$A,""))
)</f>
        <v/>
      </c>
      <c r="E1251" s="4" t="str">
        <f>IFERROR(
    _xlfn.XLOOKUP($H1251,WEAP!$F:$F,WEAP!$B:$B),
    IF($I1251="","",_xlfn.XLOOKUP($I1251,WEAP!$G:$G,WEAP!$B:$B,""))
)</f>
        <v/>
      </c>
      <c r="F1251" s="4" t="str">
        <f>IFERROR(
    _xlfn.XLOOKUP($H1251,WEAP!$F:$F,WEAP!$C:$C),
    IF($I1251="","",_xlfn.XLOOKUP($I1251,WEAP!$G:$G,WEAP!$C:$C,""))
)</f>
        <v/>
      </c>
      <c r="G1251" s="4" t="str">
        <f>IFERROR(
    _xlfn.XLOOKUP($H1251,WEAP!$F:$F,WEAP!$E:$E),
    IF($I1251="","",_xlfn.XLOOKUP($I1251,WEAP!$G:$G,WEAP!$E:$E,""))
)</f>
        <v/>
      </c>
      <c r="H1251" s="1" t="str">
        <f t="shared" si="38"/>
        <v>Upper DMC Deliveries</v>
      </c>
      <c r="I1251" s="1" t="str">
        <f t="shared" si="39"/>
        <v/>
      </c>
    </row>
    <row r="1252" spans="1:9" x14ac:dyDescent="0.25">
      <c r="A1252" t="s">
        <v>7544</v>
      </c>
      <c r="B1252" t="s">
        <v>7544</v>
      </c>
      <c r="C1252" t="s">
        <v>5491</v>
      </c>
      <c r="D1252" s="4" t="str">
        <f>IFERROR(
    _xlfn.XLOOKUP($H1252,WEAP!$F:$F,WEAP!$A:$A),
    IF($I1252="","",_xlfn.XLOOKUP($I1252,WEAP!$G:$G,WEAP!$A:$A,""))
)</f>
        <v/>
      </c>
      <c r="E1252" s="4" t="str">
        <f>IFERROR(
    _xlfn.XLOOKUP($H1252,WEAP!$F:$F,WEAP!$B:$B),
    IF($I1252="","",_xlfn.XLOOKUP($I1252,WEAP!$G:$G,WEAP!$B:$B,""))
)</f>
        <v/>
      </c>
      <c r="F1252" s="4" t="str">
        <f>IFERROR(
    _xlfn.XLOOKUP($H1252,WEAP!$F:$F,WEAP!$C:$C),
    IF($I1252="","",_xlfn.XLOOKUP($I1252,WEAP!$G:$G,WEAP!$C:$C,""))
)</f>
        <v/>
      </c>
      <c r="G1252" s="4" t="str">
        <f>IFERROR(
    _xlfn.XLOOKUP($H1252,WEAP!$F:$F,WEAP!$E:$E),
    IF($I1252="","",_xlfn.XLOOKUP($I1252,WEAP!$G:$G,WEAP!$E:$E,""))
)</f>
        <v/>
      </c>
      <c r="H1252" s="1" t="str">
        <f t="shared" si="38"/>
        <v>Exchange Contractor Deliveries</v>
      </c>
      <c r="I1252" s="1" t="str">
        <f t="shared" si="39"/>
        <v/>
      </c>
    </row>
    <row r="1253" spans="1:9" x14ac:dyDescent="0.25">
      <c r="A1253" t="s">
        <v>7545</v>
      </c>
      <c r="B1253" t="s">
        <v>7545</v>
      </c>
      <c r="C1253" t="s">
        <v>5491</v>
      </c>
      <c r="D1253" s="4" t="str">
        <f>IFERROR(
    _xlfn.XLOOKUP($H1253,WEAP!$F:$F,WEAP!$A:$A),
    IF($I1253="","",_xlfn.XLOOKUP($I1253,WEAP!$G:$G,WEAP!$A:$A,""))
)</f>
        <v/>
      </c>
      <c r="E1253" s="4" t="str">
        <f>IFERROR(
    _xlfn.XLOOKUP($H1253,WEAP!$F:$F,WEAP!$B:$B),
    IF($I1253="","",_xlfn.XLOOKUP($I1253,WEAP!$G:$G,WEAP!$B:$B,""))
)</f>
        <v/>
      </c>
      <c r="F1253" s="4" t="str">
        <f>IFERROR(
    _xlfn.XLOOKUP($H1253,WEAP!$F:$F,WEAP!$C:$C),
    IF($I1253="","",_xlfn.XLOOKUP($I1253,WEAP!$G:$G,WEAP!$C:$C,""))
)</f>
        <v/>
      </c>
      <c r="G1253" s="4" t="str">
        <f>IFERROR(
    _xlfn.XLOOKUP($H1253,WEAP!$F:$F,WEAP!$E:$E),
    IF($I1253="","",_xlfn.XLOOKUP($I1253,WEAP!$G:$G,WEAP!$E:$E,""))
)</f>
        <v/>
      </c>
      <c r="H1253" s="1" t="str">
        <f t="shared" si="38"/>
        <v>San Luis Canal Deliveries</v>
      </c>
      <c r="I1253" s="1" t="str">
        <f t="shared" si="39"/>
        <v/>
      </c>
    </row>
    <row r="1254" spans="1:9" x14ac:dyDescent="0.25">
      <c r="B1254" t="s">
        <v>5631</v>
      </c>
      <c r="C1254" t="s">
        <v>5491</v>
      </c>
      <c r="D1254" s="4">
        <f>IFERROR(
    _xlfn.XLOOKUP($H1254,WEAP!$F:$F,WEAP!$A:$A),
    IF($I1254="","",_xlfn.XLOOKUP($I1254,WEAP!$G:$G,WEAP!$A:$A,""))
)</f>
        <v>16813</v>
      </c>
      <c r="E1254" s="4" t="str">
        <f>IFERROR(
    _xlfn.XLOOKUP($H1254,WEAP!$F:$F,WEAP!$B:$B),
    IF($I1254="","",_xlfn.XLOOKUP($I1254,WEAP!$G:$G,WEAP!$B:$B,""))
)</f>
        <v>Transmission Link from CVP Pumping to Delta Mendota Canal</v>
      </c>
      <c r="F1254" s="4" t="str">
        <f>IFERROR(
    _xlfn.XLOOKUP($H1254,WEAP!$F:$F,WEAP!$C:$C),
    IF($I1254="","",_xlfn.XLOOKUP($I1254,WEAP!$G:$G,WEAP!$C:$C,""))
)</f>
        <v>taf</v>
      </c>
      <c r="G1254" s="4" t="str">
        <f>IFERROR(
    _xlfn.XLOOKUP($H1254,WEAP!$F:$F,WEAP!$E:$E),
    IF($I1254="","",_xlfn.XLOOKUP($I1254,WEAP!$G:$G,WEAP!$E:$E,""))
)</f>
        <v>Transmission Link Flow</v>
      </c>
      <c r="H1254" s="1" t="str">
        <f t="shared" si="38"/>
        <v>Transmission Link from CVP Pumping to Delta Mendota Canal</v>
      </c>
      <c r="I1254" s="1" t="str">
        <f t="shared" si="39"/>
        <v/>
      </c>
    </row>
    <row r="1255" spans="1:9" x14ac:dyDescent="0.25">
      <c r="B1255" t="s">
        <v>5635</v>
      </c>
      <c r="C1255" t="s">
        <v>5491</v>
      </c>
      <c r="D1255" s="4">
        <f>IFERROR(
    _xlfn.XLOOKUP($H1255,WEAP!$F:$F,WEAP!$A:$A),
    IF($I1255="","",_xlfn.XLOOKUP($I1255,WEAP!$G:$G,WEAP!$A:$A,""))
)</f>
        <v>23093</v>
      </c>
      <c r="E1255" s="4" t="str">
        <f>IFERROR(
    _xlfn.XLOOKUP($H1255,WEAP!$F:$F,WEAP!$B:$B),
    IF($I1255="","",_xlfn.XLOOKUP($I1255,WEAP!$G:$G,WEAP!$B:$B,""))
)</f>
        <v>Transmission Link from CVP Wheeling CVC to California Aqueduct</v>
      </c>
      <c r="F1255" s="4" t="str">
        <f>IFERROR(
    _xlfn.XLOOKUP($H1255,WEAP!$F:$F,WEAP!$C:$C),
    IF($I1255="","",_xlfn.XLOOKUP($I1255,WEAP!$G:$G,WEAP!$C:$C,""))
)</f>
        <v>taf</v>
      </c>
      <c r="G1255" s="4" t="str">
        <f>IFERROR(
    _xlfn.XLOOKUP($H1255,WEAP!$F:$F,WEAP!$E:$E),
    IF($I1255="","",_xlfn.XLOOKUP($I1255,WEAP!$G:$G,WEAP!$E:$E,""))
)</f>
        <v>Transmission Link Flow</v>
      </c>
      <c r="H1255" s="1" t="str">
        <f t="shared" si="38"/>
        <v>Transmission Link from CVP Wheeling CVC to California Aqueduct</v>
      </c>
      <c r="I1255" s="1" t="str">
        <f t="shared" si="39"/>
        <v/>
      </c>
    </row>
    <row r="1256" spans="1:9" x14ac:dyDescent="0.25">
      <c r="B1256" t="s">
        <v>5636</v>
      </c>
      <c r="C1256" t="s">
        <v>5491</v>
      </c>
      <c r="D1256" s="4">
        <f>IFERROR(
    _xlfn.XLOOKUP($H1256,WEAP!$F:$F,WEAP!$A:$A),
    IF($I1256="","",_xlfn.XLOOKUP($I1256,WEAP!$G:$G,WEAP!$A:$A,""))
)</f>
        <v>23098</v>
      </c>
      <c r="E1256" s="4" t="str">
        <f>IFERROR(
    _xlfn.XLOOKUP($H1256,WEAP!$F:$F,WEAP!$B:$B),
    IF($I1256="","",_xlfn.XLOOKUP($I1256,WEAP!$G:$G,WEAP!$B:$B,""))
)</f>
        <v>Transmission Link from CVP Wheeling JPOD to California Aqueduct</v>
      </c>
      <c r="F1256" s="4" t="str">
        <f>IFERROR(
    _xlfn.XLOOKUP($H1256,WEAP!$F:$F,WEAP!$C:$C),
    IF($I1256="","",_xlfn.XLOOKUP($I1256,WEAP!$G:$G,WEAP!$C:$C,""))
)</f>
        <v>taf</v>
      </c>
      <c r="G1256" s="4" t="str">
        <f>IFERROR(
    _xlfn.XLOOKUP($H1256,WEAP!$F:$F,WEAP!$E:$E),
    IF($I1256="","",_xlfn.XLOOKUP($I1256,WEAP!$G:$G,WEAP!$E:$E,""))
)</f>
        <v>Transmission Link Flow</v>
      </c>
      <c r="H1256" s="1" t="str">
        <f t="shared" si="38"/>
        <v>Transmission Link from CVP Wheeling JPOD to California Aqueduct</v>
      </c>
      <c r="I1256" s="1" t="str">
        <f t="shared" si="39"/>
        <v/>
      </c>
    </row>
    <row r="1257" spans="1:9" x14ac:dyDescent="0.25">
      <c r="B1257" t="s">
        <v>5642</v>
      </c>
      <c r="C1257" t="s">
        <v>5491</v>
      </c>
      <c r="D1257" s="4">
        <f>IFERROR(
    _xlfn.XLOOKUP($H1257,WEAP!$F:$F,WEAP!$A:$A),
    IF($I1257="","",_xlfn.XLOOKUP($I1257,WEAP!$G:$G,WEAP!$A:$A,""))
)</f>
        <v>16057</v>
      </c>
      <c r="E1257" s="4" t="str">
        <f>IFERROR(
    _xlfn.XLOOKUP($H1257,WEAP!$F:$F,WEAP!$B:$B),
    IF($I1257="","",_xlfn.XLOOKUP($I1257,WEAP!$G:$G,WEAP!$B:$B,""))
)</f>
        <v>Transmission Link from California Aqueduct CM 012 to U_71_PU1</v>
      </c>
      <c r="F1257" s="4" t="str">
        <f>IFERROR(
    _xlfn.XLOOKUP($H1257,WEAP!$F:$F,WEAP!$C:$C),
    IF($I1257="","",_xlfn.XLOOKUP($I1257,WEAP!$G:$G,WEAP!$C:$C,""))
)</f>
        <v>taf</v>
      </c>
      <c r="G1257" s="4" t="str">
        <f>IFERROR(
    _xlfn.XLOOKUP($H1257,WEAP!$F:$F,WEAP!$E:$E),
    IF($I1257="","",_xlfn.XLOOKUP($I1257,WEAP!$G:$G,WEAP!$E:$E,""))
)</f>
        <v>Transmission Link Flow</v>
      </c>
      <c r="H1257" s="1" t="str">
        <f t="shared" si="38"/>
        <v>Transmission Link from California Aqueduct CM 012 to U_71_PU1</v>
      </c>
      <c r="I1257" s="1" t="str">
        <f t="shared" si="39"/>
        <v/>
      </c>
    </row>
    <row r="1258" spans="1:9" x14ac:dyDescent="0.25">
      <c r="B1258" t="s">
        <v>13000</v>
      </c>
      <c r="C1258" t="s">
        <v>5491</v>
      </c>
      <c r="D1258" s="4" t="str">
        <f>IFERROR(
    _xlfn.XLOOKUP($H1258,WEAP!$F:$F,WEAP!$A:$A),
    IF($I1258="","",_xlfn.XLOOKUP($I1258,WEAP!$G:$G,WEAP!$A:$A,""))
)</f>
        <v/>
      </c>
      <c r="E1258" s="4" t="str">
        <f>IFERROR(
    _xlfn.XLOOKUP($H1258,WEAP!$F:$F,WEAP!$B:$B),
    IF($I1258="","",_xlfn.XLOOKUP($I1258,WEAP!$G:$G,WEAP!$B:$B,""))
)</f>
        <v/>
      </c>
      <c r="F1258" s="4" t="str">
        <f>IFERROR(
    _xlfn.XLOOKUP($H1258,WEAP!$F:$F,WEAP!$C:$C),
    IF($I1258="","",_xlfn.XLOOKUP($I1258,WEAP!$G:$G,WEAP!$C:$C,""))
)</f>
        <v/>
      </c>
      <c r="G1258" s="4" t="str">
        <f>IFERROR(
    _xlfn.XLOOKUP($H1258,WEAP!$F:$F,WEAP!$E:$E),
    IF($I1258="","",_xlfn.XLOOKUP($I1258,WEAP!$G:$G,WEAP!$E:$E,""))
)</f>
        <v/>
      </c>
      <c r="H1258" s="1" t="str">
        <f t="shared" si="38"/>
        <v>Transmission Link from Delta Mendota CM 066 to U_71_PU2</v>
      </c>
      <c r="I1258" s="1" t="str">
        <f t="shared" si="39"/>
        <v/>
      </c>
    </row>
    <row r="1259" spans="1:9" x14ac:dyDescent="0.25">
      <c r="B1259" t="s">
        <v>7534</v>
      </c>
      <c r="C1259" t="s">
        <v>5491</v>
      </c>
      <c r="D1259" s="4" t="str">
        <f>IFERROR(
    _xlfn.XLOOKUP($H1259,WEAP!$F:$F,WEAP!$A:$A),
    IF($I1259="","",_xlfn.XLOOKUP($I1259,WEAP!$G:$G,WEAP!$A:$A,""))
)</f>
        <v/>
      </c>
      <c r="E1259" s="4" t="str">
        <f>IFERROR(
    _xlfn.XLOOKUP($H1259,WEAP!$F:$F,WEAP!$B:$B),
    IF($I1259="","",_xlfn.XLOOKUP($I1259,WEAP!$G:$G,WEAP!$B:$B,""))
)</f>
        <v/>
      </c>
      <c r="F1259" s="4" t="str">
        <f>IFERROR(
    _xlfn.XLOOKUP($H1259,WEAP!$F:$F,WEAP!$C:$C),
    IF($I1259="","",_xlfn.XLOOKUP($I1259,WEAP!$G:$G,WEAP!$C:$C,""))
)</f>
        <v/>
      </c>
      <c r="G1259" s="4" t="str">
        <f>IFERROR(
    _xlfn.XLOOKUP($H1259,WEAP!$F:$F,WEAP!$E:$E),
    IF($I1259="","",_xlfn.XLOOKUP($I1259,WEAP!$G:$G,WEAP!$E:$E,""))
)</f>
        <v/>
      </c>
      <c r="H1259" s="1" t="str">
        <f t="shared" si="38"/>
        <v>Transmission Link from California Aqueduct CM 087 to A_73_PA3</v>
      </c>
      <c r="I1259" s="1" t="str">
        <f t="shared" si="39"/>
        <v/>
      </c>
    </row>
    <row r="1260" spans="1:9" x14ac:dyDescent="0.25">
      <c r="B1260" t="s">
        <v>6066</v>
      </c>
      <c r="C1260" t="s">
        <v>5491</v>
      </c>
      <c r="D1260" s="4">
        <f>IFERROR(
    _xlfn.XLOOKUP($H1260,WEAP!$F:$F,WEAP!$A:$A),
    IF($I1260="","",_xlfn.XLOOKUP($I1260,WEAP!$G:$G,WEAP!$A:$A,""))
)</f>
        <v>16306</v>
      </c>
      <c r="E1260" s="4" t="str">
        <f>IFERROR(
    _xlfn.XLOOKUP($H1260,WEAP!$F:$F,WEAP!$B:$B),
    IF($I1260="","",_xlfn.XLOOKUP($I1260,WEAP!$G:$G,WEAP!$B:$B,""))
)</f>
        <v>Transmission Link from Withdrawal Node 7 to CVP Upper DMC Loss</v>
      </c>
      <c r="F1260" s="4" t="str">
        <f>IFERROR(
    _xlfn.XLOOKUP($H1260,WEAP!$F:$F,WEAP!$C:$C),
    IF($I1260="","",_xlfn.XLOOKUP($I1260,WEAP!$G:$G,WEAP!$C:$C,""))
)</f>
        <v>taf</v>
      </c>
      <c r="G1260" s="4" t="str">
        <f>IFERROR(
    _xlfn.XLOOKUP($H1260,WEAP!$F:$F,WEAP!$E:$E),
    IF($I1260="","",_xlfn.XLOOKUP($I1260,WEAP!$G:$G,WEAP!$E:$E,""))
)</f>
        <v>Transmission Link Flow</v>
      </c>
      <c r="H1260" s="1" t="str">
        <f t="shared" si="38"/>
        <v>Transmission Link from Withdrawal Node 7 to CVP Upper DMC Loss</v>
      </c>
      <c r="I1260" s="1" t="str">
        <f t="shared" si="39"/>
        <v/>
      </c>
    </row>
    <row r="1261" spans="1:9" x14ac:dyDescent="0.25">
      <c r="B1261" t="s">
        <v>4084</v>
      </c>
      <c r="C1261" t="s">
        <v>5491</v>
      </c>
      <c r="D1261" s="4">
        <f>IFERROR(
    _xlfn.XLOOKUP($H1261,WEAP!$F:$F,WEAP!$A:$A),
    IF($I1261="","",_xlfn.XLOOKUP($I1261,WEAP!$G:$G,WEAP!$A:$A,""))
)</f>
        <v>12846</v>
      </c>
      <c r="E1261" s="4" t="str">
        <f>IFERROR(
    _xlfn.XLOOKUP($H1261,WEAP!$F:$F,WEAP!$B:$B),
    IF($I1261="","",_xlfn.XLOOKUP($I1261,WEAP!$G:$G,WEAP!$B:$B,""))
)</f>
        <v>Transmission Link from Lower DMC to CVP Lower DMC Losses</v>
      </c>
      <c r="F1261" s="4" t="str">
        <f>IFERROR(
    _xlfn.XLOOKUP($H1261,WEAP!$F:$F,WEAP!$C:$C),
    IF($I1261="","",_xlfn.XLOOKUP($I1261,WEAP!$G:$G,WEAP!$C:$C,""))
)</f>
        <v>taf</v>
      </c>
      <c r="G1261" s="4" t="str">
        <f>IFERROR(
    _xlfn.XLOOKUP($H1261,WEAP!$F:$F,WEAP!$E:$E),
    IF($I1261="","",_xlfn.XLOOKUP($I1261,WEAP!$G:$G,WEAP!$E:$E,""))
)</f>
        <v>Transmission Link Flow</v>
      </c>
      <c r="H1261" s="1" t="str">
        <f t="shared" si="38"/>
        <v>Transmission Link from Lower DMC to CVP Lower DMC Losses</v>
      </c>
      <c r="I1261" s="1" t="str">
        <f t="shared" si="39"/>
        <v/>
      </c>
    </row>
    <row r="1262" spans="1:9" x14ac:dyDescent="0.25">
      <c r="A1262" t="s">
        <v>1953</v>
      </c>
      <c r="B1262" t="s">
        <v>5653</v>
      </c>
      <c r="C1262" t="s">
        <v>5491</v>
      </c>
      <c r="D1262" s="4">
        <f>IFERROR(
    _xlfn.XLOOKUP($H1262,WEAP!$F:$F,WEAP!$A:$A),
    IF($I1262="","",_xlfn.XLOOKUP($I1262,WEAP!$G:$G,WEAP!$A:$A,""))
)</f>
        <v>16197</v>
      </c>
      <c r="E1262" s="4" t="str">
        <f>IFERROR(
    _xlfn.XLOOKUP($H1262,WEAP!$F:$F,WEAP!$B:$B),
    IF($I1262="","",_xlfn.XLOOKUP($I1262,WEAP!$G:$G,WEAP!$B:$B,""))
)</f>
        <v>Transmission Link from Delta Mendota CM 011 to A_71_PA8</v>
      </c>
      <c r="F1262" s="4" t="str">
        <f>IFERROR(
    _xlfn.XLOOKUP($H1262,WEAP!$F:$F,WEAP!$C:$C),
    IF($I1262="","",_xlfn.XLOOKUP($I1262,WEAP!$G:$G,WEAP!$C:$C,""))
)</f>
        <v>taf</v>
      </c>
      <c r="G1262" s="4" t="str">
        <f>IFERROR(
    _xlfn.XLOOKUP($H1262,WEAP!$F:$F,WEAP!$E:$E),
    IF($I1262="","",_xlfn.XLOOKUP($I1262,WEAP!$G:$G,WEAP!$E:$E,""))
)</f>
        <v>Transmission Link Flow</v>
      </c>
      <c r="H1262" s="1" t="str">
        <f t="shared" si="38"/>
        <v>Transmission Link from Delta Mendota CM 011 to A_71_PA8</v>
      </c>
      <c r="I1262" s="1" t="str">
        <f t="shared" si="39"/>
        <v/>
      </c>
    </row>
    <row r="1263" spans="1:9" x14ac:dyDescent="0.25">
      <c r="A1263" t="s">
        <v>7546</v>
      </c>
      <c r="B1263" t="s">
        <v>5654</v>
      </c>
      <c r="C1263" t="s">
        <v>5491</v>
      </c>
      <c r="D1263" s="4">
        <f>IFERROR(
    _xlfn.XLOOKUP($H1263,WEAP!$F:$F,WEAP!$A:$A),
    IF($I1263="","",_xlfn.XLOOKUP($I1263,WEAP!$G:$G,WEAP!$A:$A,""))
)</f>
        <v>16573</v>
      </c>
      <c r="E1263" s="4" t="str">
        <f>IFERROR(
    _xlfn.XLOOKUP($H1263,WEAP!$F:$F,WEAP!$B:$B),
    IF($I1263="","",_xlfn.XLOOKUP($I1263,WEAP!$G:$G,WEAP!$B:$B,""))
)</f>
        <v>Transmission Link from Delta Mendota CM 016 to U_50_PU</v>
      </c>
      <c r="F1263" s="4" t="str">
        <f>IFERROR(
    _xlfn.XLOOKUP($H1263,WEAP!$F:$F,WEAP!$C:$C),
    IF($I1263="","",_xlfn.XLOOKUP($I1263,WEAP!$G:$G,WEAP!$C:$C,""))
)</f>
        <v>taf</v>
      </c>
      <c r="G1263" s="4" t="str">
        <f>IFERROR(
    _xlfn.XLOOKUP($H1263,WEAP!$F:$F,WEAP!$E:$E),
    IF($I1263="","",_xlfn.XLOOKUP($I1263,WEAP!$G:$G,WEAP!$E:$E,""))
)</f>
        <v>Transmission Link Flow</v>
      </c>
      <c r="H1263" s="1" t="str">
        <f t="shared" si="38"/>
        <v>Transmission Link from Delta Mendota CM 016 to U_50_PU</v>
      </c>
      <c r="I1263" s="1" t="str">
        <f t="shared" si="39"/>
        <v/>
      </c>
    </row>
    <row r="1264" spans="1:9" x14ac:dyDescent="0.25">
      <c r="A1264" t="s">
        <v>1956</v>
      </c>
      <c r="B1264" t="s">
        <v>7547</v>
      </c>
      <c r="C1264" t="s">
        <v>5491</v>
      </c>
      <c r="D1264" s="4" t="str">
        <f>IFERROR(
    _xlfn.XLOOKUP($H1264,WEAP!$F:$F,WEAP!$A:$A),
    IF($I1264="","",_xlfn.XLOOKUP($I1264,WEAP!$G:$G,WEAP!$A:$A,""))
)</f>
        <v/>
      </c>
      <c r="E1264" s="4" t="str">
        <f>IFERROR(
    _xlfn.XLOOKUP($H1264,WEAP!$F:$F,WEAP!$B:$B),
    IF($I1264="","",_xlfn.XLOOKUP($I1264,WEAP!$G:$G,WEAP!$B:$B,""))
)</f>
        <v/>
      </c>
      <c r="F1264" s="4" t="str">
        <f>IFERROR(
    _xlfn.XLOOKUP($H1264,WEAP!$F:$F,WEAP!$C:$C),
    IF($I1264="","",_xlfn.XLOOKUP($I1264,WEAP!$G:$G,WEAP!$C:$C,""))
)</f>
        <v/>
      </c>
      <c r="G1264" s="4" t="str">
        <f>IFERROR(
    _xlfn.XLOOKUP($H1264,WEAP!$F:$F,WEAP!$E:$E),
    IF($I1264="","",_xlfn.XLOOKUP($I1264,WEAP!$G:$G,WEAP!$E:$E,""))
)</f>
        <v/>
      </c>
      <c r="H1264" s="1" t="str">
        <f t="shared" si="38"/>
        <v>Transmission Link from Delta Mendota CM 021 to A_50_PA1</v>
      </c>
      <c r="I1264" s="1" t="str">
        <f t="shared" si="39"/>
        <v/>
      </c>
    </row>
    <row r="1265" spans="1:9" x14ac:dyDescent="0.25">
      <c r="A1265" t="s">
        <v>7548</v>
      </c>
      <c r="B1265" t="s">
        <v>7549</v>
      </c>
      <c r="C1265" t="s">
        <v>5491</v>
      </c>
      <c r="D1265" s="4" t="str">
        <f>IFERROR(
    _xlfn.XLOOKUP($H1265,WEAP!$F:$F,WEAP!$A:$A),
    IF($I1265="","",_xlfn.XLOOKUP($I1265,WEAP!$G:$G,WEAP!$A:$A,""))
)</f>
        <v/>
      </c>
      <c r="E1265" s="4" t="str">
        <f>IFERROR(
    _xlfn.XLOOKUP($H1265,WEAP!$F:$F,WEAP!$B:$B),
    IF($I1265="","",_xlfn.XLOOKUP($I1265,WEAP!$G:$G,WEAP!$B:$B,""))
)</f>
        <v/>
      </c>
      <c r="F1265" s="4" t="str">
        <f>IFERROR(
    _xlfn.XLOOKUP($H1265,WEAP!$F:$F,WEAP!$C:$C),
    IF($I1265="","",_xlfn.XLOOKUP($I1265,WEAP!$G:$G,WEAP!$C:$C,""))
)</f>
        <v/>
      </c>
      <c r="G1265" s="4" t="str">
        <f>IFERROR(
    _xlfn.XLOOKUP($H1265,WEAP!$F:$F,WEAP!$E:$E),
    IF($I1265="","",_xlfn.XLOOKUP($I1265,WEAP!$G:$G,WEAP!$E:$E,""))
)</f>
        <v/>
      </c>
      <c r="H1265" s="1" t="str">
        <f t="shared" si="38"/>
        <v>Transmission Link from Delta Mendota CM 021 to A_50_PA3</v>
      </c>
      <c r="I1265" s="1" t="str">
        <f t="shared" si="39"/>
        <v/>
      </c>
    </row>
    <row r="1266" spans="1:9" x14ac:dyDescent="0.25">
      <c r="B1266" t="s">
        <v>13001</v>
      </c>
      <c r="C1266" t="s">
        <v>5491</v>
      </c>
      <c r="D1266" s="4" t="str">
        <f>IFERROR(
    _xlfn.XLOOKUP($H1266,WEAP!$F:$F,WEAP!$A:$A),
    IF($I1266="","",_xlfn.XLOOKUP($I1266,WEAP!$G:$G,WEAP!$A:$A,""))
)</f>
        <v/>
      </c>
      <c r="E1266" s="4" t="str">
        <f>IFERROR(
    _xlfn.XLOOKUP($H1266,WEAP!$F:$F,WEAP!$B:$B),
    IF($I1266="","",_xlfn.XLOOKUP($I1266,WEAP!$G:$G,WEAP!$B:$B,""))
)</f>
        <v/>
      </c>
      <c r="F1266" s="4" t="str">
        <f>IFERROR(
    _xlfn.XLOOKUP($H1266,WEAP!$F:$F,WEAP!$C:$C),
    IF($I1266="","",_xlfn.XLOOKUP($I1266,WEAP!$G:$G,WEAP!$C:$C,""))
)</f>
        <v/>
      </c>
      <c r="G1266" s="4" t="str">
        <f>IFERROR(
    _xlfn.XLOOKUP($H1266,WEAP!$F:$F,WEAP!$E:$E),
    IF($I1266="","",_xlfn.XLOOKUP($I1266,WEAP!$G:$G,WEAP!$E:$E,""))
)</f>
        <v/>
      </c>
      <c r="H1266" s="1" t="str">
        <f t="shared" si="38"/>
        <v>Transmission Link from Withdrawal Node 11 to A_50_PA1</v>
      </c>
      <c r="I1266" s="1" t="str">
        <f t="shared" si="39"/>
        <v/>
      </c>
    </row>
    <row r="1267" spans="1:9" x14ac:dyDescent="0.25">
      <c r="B1267" t="s">
        <v>13002</v>
      </c>
      <c r="C1267" t="s">
        <v>5491</v>
      </c>
      <c r="D1267" s="4" t="str">
        <f>IFERROR(
    _xlfn.XLOOKUP($H1267,WEAP!$F:$F,WEAP!$A:$A),
    IF($I1267="","",_xlfn.XLOOKUP($I1267,WEAP!$G:$G,WEAP!$A:$A,""))
)</f>
        <v/>
      </c>
      <c r="E1267" s="4" t="str">
        <f>IFERROR(
    _xlfn.XLOOKUP($H1267,WEAP!$F:$F,WEAP!$B:$B),
    IF($I1267="","",_xlfn.XLOOKUP($I1267,WEAP!$G:$G,WEAP!$B:$B,""))
)</f>
        <v/>
      </c>
      <c r="F1267" s="4" t="str">
        <f>IFERROR(
    _xlfn.XLOOKUP($H1267,WEAP!$F:$F,WEAP!$C:$C),
    IF($I1267="","",_xlfn.XLOOKUP($I1267,WEAP!$G:$G,WEAP!$C:$C,""))
)</f>
        <v/>
      </c>
      <c r="G1267" s="4" t="str">
        <f>IFERROR(
    _xlfn.XLOOKUP($H1267,WEAP!$F:$F,WEAP!$E:$E),
    IF($I1267="","",_xlfn.XLOOKUP($I1267,WEAP!$G:$G,WEAP!$E:$E,""))
)</f>
        <v/>
      </c>
      <c r="H1267" s="1" t="str">
        <f t="shared" si="38"/>
        <v>Transmission Link from OMR Diversion to A_50_PA3</v>
      </c>
      <c r="I1267" s="1" t="str">
        <f t="shared" si="39"/>
        <v/>
      </c>
    </row>
    <row r="1268" spans="1:9" x14ac:dyDescent="0.25">
      <c r="A1268" t="s">
        <v>1959</v>
      </c>
      <c r="B1268" t="s">
        <v>5657</v>
      </c>
      <c r="C1268" t="s">
        <v>5491</v>
      </c>
      <c r="D1268" s="4">
        <f>IFERROR(
    _xlfn.XLOOKUP($H1268,WEAP!$F:$F,WEAP!$A:$A),
    IF($I1268="","",_xlfn.XLOOKUP($I1268,WEAP!$G:$G,WEAP!$A:$A,""))
)</f>
        <v>15899</v>
      </c>
      <c r="E1268" s="4" t="str">
        <f>IFERROR(
    _xlfn.XLOOKUP($H1268,WEAP!$F:$F,WEAP!$B:$B),
    IF($I1268="","",_xlfn.XLOOKUP($I1268,WEAP!$G:$G,WEAP!$B:$B,""))
)</f>
        <v>Transmission Link from Delta Mendota CM 030 to A_71_PA1_3</v>
      </c>
      <c r="F1268" s="4" t="str">
        <f>IFERROR(
    _xlfn.XLOOKUP($H1268,WEAP!$F:$F,WEAP!$C:$C),
    IF($I1268="","",_xlfn.XLOOKUP($I1268,WEAP!$G:$G,WEAP!$C:$C,""))
)</f>
        <v>taf</v>
      </c>
      <c r="G1268" s="4" t="str">
        <f>IFERROR(
    _xlfn.XLOOKUP($H1268,WEAP!$F:$F,WEAP!$E:$E),
    IF($I1268="","",_xlfn.XLOOKUP($I1268,WEAP!$G:$G,WEAP!$E:$E,""))
)</f>
        <v>Transmission Link Flow</v>
      </c>
      <c r="H1268" s="1" t="str">
        <f t="shared" si="38"/>
        <v>Transmission Link from Delta Mendota CM 030 to A_71_PA1_3</v>
      </c>
      <c r="I1268" s="1" t="str">
        <f t="shared" si="39"/>
        <v/>
      </c>
    </row>
    <row r="1269" spans="1:9" x14ac:dyDescent="0.25">
      <c r="A1269" t="s">
        <v>1961</v>
      </c>
      <c r="B1269" t="s">
        <v>5658</v>
      </c>
      <c r="C1269" t="s">
        <v>5491</v>
      </c>
      <c r="D1269" s="4">
        <f>IFERROR(
    _xlfn.XLOOKUP($H1269,WEAP!$F:$F,WEAP!$A:$A),
    IF($I1269="","",_xlfn.XLOOKUP($I1269,WEAP!$G:$G,WEAP!$A:$A,""))
)</f>
        <v>16210</v>
      </c>
      <c r="E1269" s="4" t="str">
        <f>IFERROR(
    _xlfn.XLOOKUP($H1269,WEAP!$F:$F,WEAP!$B:$B),
    IF($I1269="","",_xlfn.XLOOKUP($I1269,WEAP!$G:$G,WEAP!$B:$B,""))
)</f>
        <v>Transmission Link from Delta Mendota CM 034 to A_71_PA2</v>
      </c>
      <c r="F1269" s="4" t="str">
        <f>IFERROR(
    _xlfn.XLOOKUP($H1269,WEAP!$F:$F,WEAP!$C:$C),
    IF($I1269="","",_xlfn.XLOOKUP($I1269,WEAP!$G:$G,WEAP!$C:$C,""))
)</f>
        <v>taf</v>
      </c>
      <c r="G1269" s="4" t="str">
        <f>IFERROR(
    _xlfn.XLOOKUP($H1269,WEAP!$F:$F,WEAP!$E:$E),
    IF($I1269="","",_xlfn.XLOOKUP($I1269,WEAP!$G:$G,WEAP!$E:$E,""))
)</f>
        <v>Transmission Link Flow</v>
      </c>
      <c r="H1269" s="1" t="str">
        <f t="shared" si="38"/>
        <v>Transmission Link from Delta Mendota CM 034 to A_71_PA2</v>
      </c>
      <c r="I1269" s="1" t="str">
        <f t="shared" si="39"/>
        <v/>
      </c>
    </row>
    <row r="1270" spans="1:9" x14ac:dyDescent="0.25">
      <c r="A1270" t="s">
        <v>1962</v>
      </c>
      <c r="C1270" t="s">
        <v>5491</v>
      </c>
      <c r="D1270" s="4" t="str">
        <f>IFERROR(
    _xlfn.XLOOKUP($H1270,WEAP!$F:$F,WEAP!$A:$A),
    IF($I1270="","",_xlfn.XLOOKUP($I1270,WEAP!$G:$G,WEAP!$A:$A,""))
)</f>
        <v/>
      </c>
      <c r="E1270" s="4" t="str">
        <f>IFERROR(
    _xlfn.XLOOKUP($H1270,WEAP!$F:$F,WEAP!$B:$B),
    IF($I1270="","",_xlfn.XLOOKUP($I1270,WEAP!$G:$G,WEAP!$B:$B,""))
)</f>
        <v/>
      </c>
      <c r="F1270" s="4" t="str">
        <f>IFERROR(
    _xlfn.XLOOKUP($H1270,WEAP!$F:$F,WEAP!$C:$C),
    IF($I1270="","",_xlfn.XLOOKUP($I1270,WEAP!$G:$G,WEAP!$C:$C,""))
)</f>
        <v/>
      </c>
      <c r="G1270" s="4" t="str">
        <f>IFERROR(
    _xlfn.XLOOKUP($H1270,WEAP!$F:$F,WEAP!$E:$E),
    IF($I1270="","",_xlfn.XLOOKUP($I1270,WEAP!$G:$G,WEAP!$E:$E,""))
)</f>
        <v/>
      </c>
      <c r="H1270" s="1">
        <f t="shared" si="38"/>
        <v>0</v>
      </c>
      <c r="I1270" s="1" t="str">
        <f t="shared" si="39"/>
        <v/>
      </c>
    </row>
    <row r="1271" spans="1:9" x14ac:dyDescent="0.25">
      <c r="A1271" t="s">
        <v>1965</v>
      </c>
      <c r="B1271" t="s">
        <v>5659</v>
      </c>
      <c r="C1271" t="s">
        <v>5491</v>
      </c>
      <c r="D1271" s="4">
        <f>IFERROR(
    _xlfn.XLOOKUP($H1271,WEAP!$F:$F,WEAP!$A:$A),
    IF($I1271="","",_xlfn.XLOOKUP($I1271,WEAP!$G:$G,WEAP!$A:$A,""))
)</f>
        <v>15889</v>
      </c>
      <c r="E1271" s="4" t="str">
        <f>IFERROR(
    _xlfn.XLOOKUP($H1271,WEAP!$F:$F,WEAP!$B:$B),
    IF($I1271="","",_xlfn.XLOOKUP($I1271,WEAP!$G:$G,WEAP!$B:$B,""))
)</f>
        <v>Transmission Link from Delta Mendota CM 044 to A_71_PA4</v>
      </c>
      <c r="F1271" s="4" t="str">
        <f>IFERROR(
    _xlfn.XLOOKUP($H1271,WEAP!$F:$F,WEAP!$C:$C),
    IF($I1271="","",_xlfn.XLOOKUP($I1271,WEAP!$G:$G,WEAP!$C:$C,""))
)</f>
        <v>taf</v>
      </c>
      <c r="G1271" s="4" t="str">
        <f>IFERROR(
    _xlfn.XLOOKUP($H1271,WEAP!$F:$F,WEAP!$E:$E),
    IF($I1271="","",_xlfn.XLOOKUP($I1271,WEAP!$G:$G,WEAP!$E:$E,""))
)</f>
        <v>Transmission Link Flow</v>
      </c>
      <c r="H1271" s="1" t="str">
        <f t="shared" si="38"/>
        <v>Transmission Link from Delta Mendota CM 044 to A_71_PA4</v>
      </c>
      <c r="I1271" s="1" t="str">
        <f t="shared" si="39"/>
        <v/>
      </c>
    </row>
    <row r="1272" spans="1:9" x14ac:dyDescent="0.25">
      <c r="A1272" t="s">
        <v>1966</v>
      </c>
      <c r="B1272" t="s">
        <v>5660</v>
      </c>
      <c r="C1272" t="s">
        <v>5491</v>
      </c>
      <c r="D1272" s="4">
        <f>IFERROR(
    _xlfn.XLOOKUP($H1272,WEAP!$F:$F,WEAP!$A:$A),
    IF($I1272="","",_xlfn.XLOOKUP($I1272,WEAP!$G:$G,WEAP!$A:$A,""))
)</f>
        <v>15884</v>
      </c>
      <c r="E1272" s="4" t="str">
        <f>IFERROR(
    _xlfn.XLOOKUP($H1272,WEAP!$F:$F,WEAP!$B:$B),
    IF($I1272="","",_xlfn.XLOOKUP($I1272,WEAP!$G:$G,WEAP!$B:$B,""))
)</f>
        <v>Transmission Link from Delta Mendota CM 044 to A_71_PA5</v>
      </c>
      <c r="F1272" s="4" t="str">
        <f>IFERROR(
    _xlfn.XLOOKUP($H1272,WEAP!$F:$F,WEAP!$C:$C),
    IF($I1272="","",_xlfn.XLOOKUP($I1272,WEAP!$G:$G,WEAP!$C:$C,""))
)</f>
        <v>taf</v>
      </c>
      <c r="G1272" s="4" t="str">
        <f>IFERROR(
    _xlfn.XLOOKUP($H1272,WEAP!$F:$F,WEAP!$E:$E),
    IF($I1272="","",_xlfn.XLOOKUP($I1272,WEAP!$G:$G,WEAP!$E:$E,""))
)</f>
        <v>Transmission Link Flow</v>
      </c>
      <c r="H1272" s="1" t="str">
        <f t="shared" si="38"/>
        <v>Transmission Link from Delta Mendota CM 044 to A_71_PA5</v>
      </c>
      <c r="I1272" s="1" t="str">
        <f t="shared" si="39"/>
        <v/>
      </c>
    </row>
    <row r="1273" spans="1:9" x14ac:dyDescent="0.25">
      <c r="A1273" t="s">
        <v>1972</v>
      </c>
      <c r="B1273" t="s">
        <v>5661</v>
      </c>
      <c r="C1273" t="s">
        <v>5491</v>
      </c>
      <c r="D1273" s="4">
        <f>IFERROR(
    _xlfn.XLOOKUP($H1273,WEAP!$F:$F,WEAP!$A:$A),
    IF($I1273="","",_xlfn.XLOOKUP($I1273,WEAP!$G:$G,WEAP!$A:$A,""))
)</f>
        <v>16192</v>
      </c>
      <c r="E1273" s="4" t="str">
        <f>IFERROR(
    _xlfn.XLOOKUP($H1273,WEAP!$F:$F,WEAP!$B:$B),
    IF($I1273="","",_xlfn.XLOOKUP($I1273,WEAP!$G:$G,WEAP!$B:$B,""))
)</f>
        <v>Transmission Link from Delta Mendota CM 064 to A_71_PA6</v>
      </c>
      <c r="F1273" s="4" t="str">
        <f>IFERROR(
    _xlfn.XLOOKUP($H1273,WEAP!$F:$F,WEAP!$C:$C),
    IF($I1273="","",_xlfn.XLOOKUP($I1273,WEAP!$G:$G,WEAP!$C:$C,""))
)</f>
        <v>taf</v>
      </c>
      <c r="G1273" s="4" t="str">
        <f>IFERROR(
    _xlfn.XLOOKUP($H1273,WEAP!$F:$F,WEAP!$E:$E),
    IF($I1273="","",_xlfn.XLOOKUP($I1273,WEAP!$G:$G,WEAP!$E:$E,""))
)</f>
        <v>Transmission Link Flow</v>
      </c>
      <c r="H1273" s="1" t="str">
        <f t="shared" si="38"/>
        <v>Transmission Link from Delta Mendota CM 064 to A_71_PA6</v>
      </c>
      <c r="I1273" s="1" t="str">
        <f t="shared" si="39"/>
        <v/>
      </c>
    </row>
    <row r="1274" spans="1:9" x14ac:dyDescent="0.25">
      <c r="A1274" t="s">
        <v>1977</v>
      </c>
      <c r="C1274" t="s">
        <v>5491</v>
      </c>
      <c r="D1274" s="4" t="str">
        <f>IFERROR(
    _xlfn.XLOOKUP($H1274,WEAP!$F:$F,WEAP!$A:$A),
    IF($I1274="","",_xlfn.XLOOKUP($I1274,WEAP!$G:$G,WEAP!$A:$A,""))
)</f>
        <v/>
      </c>
      <c r="E1274" s="4" t="str">
        <f>IFERROR(
    _xlfn.XLOOKUP($H1274,WEAP!$F:$F,WEAP!$B:$B),
    IF($I1274="","",_xlfn.XLOOKUP($I1274,WEAP!$G:$G,WEAP!$B:$B,""))
)</f>
        <v/>
      </c>
      <c r="F1274" s="4" t="str">
        <f>IFERROR(
    _xlfn.XLOOKUP($H1274,WEAP!$F:$F,WEAP!$C:$C),
    IF($I1274="","",_xlfn.XLOOKUP($I1274,WEAP!$G:$G,WEAP!$C:$C,""))
)</f>
        <v/>
      </c>
      <c r="G1274" s="4" t="str">
        <f>IFERROR(
    _xlfn.XLOOKUP($H1274,WEAP!$F:$F,WEAP!$E:$E),
    IF($I1274="","",_xlfn.XLOOKUP($I1274,WEAP!$G:$G,WEAP!$E:$E,""))
)</f>
        <v/>
      </c>
      <c r="H1274" s="1">
        <f t="shared" si="38"/>
        <v>0</v>
      </c>
      <c r="I1274" s="1" t="str">
        <f t="shared" si="39"/>
        <v/>
      </c>
    </row>
    <row r="1275" spans="1:9" x14ac:dyDescent="0.25">
      <c r="A1275" t="s">
        <v>2173</v>
      </c>
      <c r="B1275" t="s">
        <v>7550</v>
      </c>
      <c r="C1275" t="s">
        <v>5491</v>
      </c>
      <c r="D1275" s="4" t="str">
        <f>IFERROR(
    _xlfn.XLOOKUP($H1275,WEAP!$F:$F,WEAP!$A:$A),
    IF($I1275="","",_xlfn.XLOOKUP($I1275,WEAP!$G:$G,WEAP!$A:$A,""))
)</f>
        <v/>
      </c>
      <c r="E1275" s="4" t="str">
        <f>IFERROR(
    _xlfn.XLOOKUP($H1275,WEAP!$F:$F,WEAP!$B:$B),
    IF($I1275="","",_xlfn.XLOOKUP($I1275,WEAP!$G:$G,WEAP!$B:$B,""))
)</f>
        <v/>
      </c>
      <c r="F1275" s="4" t="str">
        <f>IFERROR(
    _xlfn.XLOOKUP($H1275,WEAP!$F:$F,WEAP!$C:$C),
    IF($I1275="","",_xlfn.XLOOKUP($I1275,WEAP!$G:$G,WEAP!$C:$C,""))
)</f>
        <v/>
      </c>
      <c r="G1275" s="4" t="str">
        <f>IFERROR(
    _xlfn.XLOOKUP($H1275,WEAP!$F:$F,WEAP!$E:$E),
    IF($I1275="","",_xlfn.XLOOKUP($I1275,WEAP!$G:$G,WEAP!$E:$E,""))
)</f>
        <v/>
      </c>
      <c r="H1275" s="1" t="str">
        <f t="shared" si="38"/>
        <v>Transmission Link from Volta Wasteway CM008 to R_72_PR1</v>
      </c>
      <c r="I1275" s="1" t="str">
        <f t="shared" si="39"/>
        <v/>
      </c>
    </row>
    <row r="1276" spans="1:9" x14ac:dyDescent="0.25">
      <c r="B1276" t="s">
        <v>6052</v>
      </c>
      <c r="C1276" t="s">
        <v>5491</v>
      </c>
      <c r="D1276" s="4">
        <f>IFERROR(
    _xlfn.XLOOKUP($H1276,WEAP!$F:$F,WEAP!$A:$A),
    IF($I1276="","",_xlfn.XLOOKUP($I1276,WEAP!$G:$G,WEAP!$A:$A,""))
)</f>
        <v>21411</v>
      </c>
      <c r="E1276" s="4" t="str">
        <f>IFERROR(
    _xlfn.XLOOKUP($H1276,WEAP!$F:$F,WEAP!$B:$B),
    IF($I1276="","",_xlfn.XLOOKUP($I1276,WEAP!$G:$G,WEAP!$B:$B,""))
)</f>
        <v>Transmission Link from Volta Wasteway CM 10 to R_72_PR5</v>
      </c>
      <c r="F1276" s="4" t="str">
        <f>IFERROR(
    _xlfn.XLOOKUP($H1276,WEAP!$F:$F,WEAP!$C:$C),
    IF($I1276="","",_xlfn.XLOOKUP($I1276,WEAP!$G:$G,WEAP!$C:$C,""))
)</f>
        <v>taf</v>
      </c>
      <c r="G1276" s="4" t="str">
        <f>IFERROR(
    _xlfn.XLOOKUP($H1276,WEAP!$F:$F,WEAP!$E:$E),
    IF($I1276="","",_xlfn.XLOOKUP($I1276,WEAP!$G:$G,WEAP!$E:$E,""))
)</f>
        <v>Transmission Link Flow</v>
      </c>
      <c r="H1276" s="1" t="str">
        <f t="shared" si="38"/>
        <v>Transmission Link from Volta Wasteway CM 10 to R_72_PR5</v>
      </c>
      <c r="I1276" s="1" t="str">
        <f t="shared" si="39"/>
        <v/>
      </c>
    </row>
    <row r="1277" spans="1:9" x14ac:dyDescent="0.25">
      <c r="A1277" t="s">
        <v>1974</v>
      </c>
      <c r="B1277" t="s">
        <v>5662</v>
      </c>
      <c r="C1277" t="s">
        <v>5491</v>
      </c>
      <c r="D1277" s="4">
        <f>IFERROR(
    _xlfn.XLOOKUP($H1277,WEAP!$F:$F,WEAP!$A:$A),
    IF($I1277="","",_xlfn.XLOOKUP($I1277,WEAP!$G:$G,WEAP!$A:$A,""))
)</f>
        <v>21537</v>
      </c>
      <c r="E1277" s="4" t="str">
        <f>IFERROR(
    _xlfn.XLOOKUP($H1277,WEAP!$F:$F,WEAP!$B:$B),
    IF($I1277="","",_xlfn.XLOOKUP($I1277,WEAP!$G:$G,WEAP!$B:$B,""))
)</f>
        <v>Transmission Link from Delta Mendota CM 070 to A_73_PA1</v>
      </c>
      <c r="F1277" s="4" t="str">
        <f>IFERROR(
    _xlfn.XLOOKUP($H1277,WEAP!$F:$F,WEAP!$C:$C),
    IF($I1277="","",_xlfn.XLOOKUP($I1277,WEAP!$G:$G,WEAP!$C:$C,""))
)</f>
        <v>taf</v>
      </c>
      <c r="G1277" s="4" t="str">
        <f>IFERROR(
    _xlfn.XLOOKUP($H1277,WEAP!$F:$F,WEAP!$E:$E),
    IF($I1277="","",_xlfn.XLOOKUP($I1277,WEAP!$G:$G,WEAP!$E:$E,""))
)</f>
        <v>Transmission Link Flow</v>
      </c>
      <c r="H1277" s="1" t="str">
        <f t="shared" si="38"/>
        <v>Transmission Link from Delta Mendota CM 070 to A_73_PA1</v>
      </c>
      <c r="I1277" s="1" t="str">
        <f t="shared" si="39"/>
        <v/>
      </c>
    </row>
    <row r="1278" spans="1:9" x14ac:dyDescent="0.25">
      <c r="A1278" t="s">
        <v>13003</v>
      </c>
      <c r="C1278" t="s">
        <v>5491</v>
      </c>
      <c r="D1278" s="4" t="str">
        <f>IFERROR(
    _xlfn.XLOOKUP($H1278,WEAP!$F:$F,WEAP!$A:$A),
    IF($I1278="","",_xlfn.XLOOKUP($I1278,WEAP!$G:$G,WEAP!$A:$A,""))
)</f>
        <v/>
      </c>
      <c r="E1278" s="4" t="str">
        <f>IFERROR(
    _xlfn.XLOOKUP($H1278,WEAP!$F:$F,WEAP!$B:$B),
    IF($I1278="","",_xlfn.XLOOKUP($I1278,WEAP!$G:$G,WEAP!$B:$B,""))
)</f>
        <v/>
      </c>
      <c r="F1278" s="4" t="str">
        <f>IFERROR(
    _xlfn.XLOOKUP($H1278,WEAP!$F:$F,WEAP!$C:$C),
    IF($I1278="","",_xlfn.XLOOKUP($I1278,WEAP!$G:$G,WEAP!$C:$C,""))
)</f>
        <v/>
      </c>
      <c r="G1278" s="4" t="str">
        <f>IFERROR(
    _xlfn.XLOOKUP($H1278,WEAP!$F:$F,WEAP!$E:$E),
    IF($I1278="","",_xlfn.XLOOKUP($I1278,WEAP!$G:$G,WEAP!$E:$E,""))
)</f>
        <v/>
      </c>
      <c r="H1278" s="1">
        <f t="shared" si="38"/>
        <v>0</v>
      </c>
      <c r="I1278" s="1" t="str">
        <f t="shared" si="39"/>
        <v/>
      </c>
    </row>
    <row r="1279" spans="1:9" x14ac:dyDescent="0.25">
      <c r="A1279" t="s">
        <v>1982</v>
      </c>
      <c r="C1279" t="s">
        <v>5491</v>
      </c>
      <c r="D1279" s="4" t="str">
        <f>IFERROR(
    _xlfn.XLOOKUP($H1279,WEAP!$F:$F,WEAP!$A:$A),
    IF($I1279="","",_xlfn.XLOOKUP($I1279,WEAP!$G:$G,WEAP!$A:$A,""))
)</f>
        <v/>
      </c>
      <c r="E1279" s="4" t="str">
        <f>IFERROR(
    _xlfn.XLOOKUP($H1279,WEAP!$F:$F,WEAP!$B:$B),
    IF($I1279="","",_xlfn.XLOOKUP($I1279,WEAP!$G:$G,WEAP!$B:$B,""))
)</f>
        <v/>
      </c>
      <c r="F1279" s="4" t="str">
        <f>IFERROR(
    _xlfn.XLOOKUP($H1279,WEAP!$F:$F,WEAP!$C:$C),
    IF($I1279="","",_xlfn.XLOOKUP($I1279,WEAP!$G:$G,WEAP!$C:$C,""))
)</f>
        <v/>
      </c>
      <c r="G1279" s="4" t="str">
        <f>IFERROR(
    _xlfn.XLOOKUP($H1279,WEAP!$F:$F,WEAP!$E:$E),
    IF($I1279="","",_xlfn.XLOOKUP($I1279,WEAP!$G:$G,WEAP!$E:$E,""))
)</f>
        <v/>
      </c>
      <c r="H1279" s="1">
        <f t="shared" si="38"/>
        <v>0</v>
      </c>
      <c r="I1279" s="1" t="str">
        <f t="shared" si="39"/>
        <v/>
      </c>
    </row>
    <row r="1280" spans="1:9" x14ac:dyDescent="0.25">
      <c r="B1280" t="s">
        <v>13004</v>
      </c>
      <c r="C1280" t="s">
        <v>5491</v>
      </c>
      <c r="D1280" s="4" t="str">
        <f>IFERROR(
    _xlfn.XLOOKUP($H1280,WEAP!$F:$F,WEAP!$A:$A),
    IF($I1280="","",_xlfn.XLOOKUP($I1280,WEAP!$G:$G,WEAP!$A:$A,""))
)</f>
        <v/>
      </c>
      <c r="E1280" s="4" t="str">
        <f>IFERROR(
    _xlfn.XLOOKUP($H1280,WEAP!$F:$F,WEAP!$B:$B),
    IF($I1280="","",_xlfn.XLOOKUP($I1280,WEAP!$G:$G,WEAP!$B:$B,""))
)</f>
        <v/>
      </c>
      <c r="F1280" s="4" t="str">
        <f>IFERROR(
    _xlfn.XLOOKUP($H1280,WEAP!$F:$F,WEAP!$C:$C),
    IF($I1280="","",_xlfn.XLOOKUP($I1280,WEAP!$G:$G,WEAP!$C:$C,""))
)</f>
        <v/>
      </c>
      <c r="G1280" s="4" t="str">
        <f>IFERROR(
    _xlfn.XLOOKUP($H1280,WEAP!$F:$F,WEAP!$E:$E),
    IF($I1280="","",_xlfn.XLOOKUP($I1280,WEAP!$G:$G,WEAP!$E:$E,""))
)</f>
        <v/>
      </c>
      <c r="H1280" s="1" t="str">
        <f t="shared" si="38"/>
        <v>Transmission Link from Delta Mendota CM 091 to A_73_PA4</v>
      </c>
      <c r="I1280" s="1" t="str">
        <f t="shared" si="39"/>
        <v/>
      </c>
    </row>
    <row r="1281" spans="1:9" x14ac:dyDescent="0.25">
      <c r="B1281" t="s">
        <v>7536</v>
      </c>
      <c r="C1281" t="s">
        <v>5491</v>
      </c>
      <c r="D1281" s="4" t="str">
        <f>IFERROR(
    _xlfn.XLOOKUP($H1281,WEAP!$F:$F,WEAP!$A:$A),
    IF($I1281="","",_xlfn.XLOOKUP($I1281,WEAP!$G:$G,WEAP!$A:$A,""))
)</f>
        <v/>
      </c>
      <c r="E1281" s="4" t="str">
        <f>IFERROR(
    _xlfn.XLOOKUP($H1281,WEAP!$F:$F,WEAP!$B:$B),
    IF($I1281="","",_xlfn.XLOOKUP($I1281,WEAP!$G:$G,WEAP!$B:$B,""))
)</f>
        <v/>
      </c>
      <c r="F1281" s="4" t="str">
        <f>IFERROR(
    _xlfn.XLOOKUP($H1281,WEAP!$F:$F,WEAP!$C:$C),
    IF($I1281="","",_xlfn.XLOOKUP($I1281,WEAP!$G:$G,WEAP!$C:$C,""))
)</f>
        <v/>
      </c>
      <c r="G1281" s="4" t="str">
        <f>IFERROR(
    _xlfn.XLOOKUP($H1281,WEAP!$F:$F,WEAP!$E:$E),
    IF($I1281="","",_xlfn.XLOOKUP($I1281,WEAP!$G:$G,WEAP!$E:$E,""))
)</f>
        <v/>
      </c>
      <c r="H1281" s="1" t="str">
        <f t="shared" si="38"/>
        <v>Transmission Link from Withdrawal Node 5 to A_73_PA4</v>
      </c>
      <c r="I1281" s="1" t="str">
        <f t="shared" si="39"/>
        <v/>
      </c>
    </row>
    <row r="1282" spans="1:9" x14ac:dyDescent="0.25">
      <c r="B1282" t="s">
        <v>7538</v>
      </c>
      <c r="C1282" t="s">
        <v>5491</v>
      </c>
      <c r="D1282" s="4" t="str">
        <f>IFERROR(
    _xlfn.XLOOKUP($H1282,WEAP!$F:$F,WEAP!$A:$A),
    IF($I1282="","",_xlfn.XLOOKUP($I1282,WEAP!$G:$G,WEAP!$A:$A,""))
)</f>
        <v/>
      </c>
      <c r="E1282" s="4" t="str">
        <f>IFERROR(
    _xlfn.XLOOKUP($H1282,WEAP!$F:$F,WEAP!$B:$B),
    IF($I1282="","",_xlfn.XLOOKUP($I1282,WEAP!$G:$G,WEAP!$B:$B,""))
)</f>
        <v/>
      </c>
      <c r="F1282" s="4" t="str">
        <f>IFERROR(
    _xlfn.XLOOKUP($H1282,WEAP!$F:$F,WEAP!$C:$C),
    IF($I1282="","",_xlfn.XLOOKUP($I1282,WEAP!$G:$G,WEAP!$C:$C,""))
)</f>
        <v/>
      </c>
      <c r="G1282" s="4" t="str">
        <f>IFERROR(
    _xlfn.XLOOKUP($H1282,WEAP!$F:$F,WEAP!$E:$E),
    IF($I1282="","",_xlfn.XLOOKUP($I1282,WEAP!$G:$G,WEAP!$E:$E,""))
)</f>
        <v/>
      </c>
      <c r="H1282" s="1" t="str">
        <f t="shared" si="38"/>
        <v>Transmission Link from Withdrawal Node 24 to A_73_PA5</v>
      </c>
      <c r="I1282" s="1" t="str">
        <f t="shared" si="39"/>
        <v/>
      </c>
    </row>
    <row r="1283" spans="1:9" x14ac:dyDescent="0.25">
      <c r="A1283" t="s">
        <v>1985</v>
      </c>
      <c r="B1283" t="s">
        <v>5664</v>
      </c>
      <c r="C1283" t="s">
        <v>5491</v>
      </c>
      <c r="D1283" s="4">
        <f>IFERROR(
    _xlfn.XLOOKUP($H1283,WEAP!$F:$F,WEAP!$A:$A),
    IF($I1283="","",_xlfn.XLOOKUP($I1283,WEAP!$G:$G,WEAP!$A:$A,""))
)</f>
        <v>21502</v>
      </c>
      <c r="E1283" s="4" t="str">
        <f>IFERROR(
    _xlfn.XLOOKUP($H1283,WEAP!$F:$F,WEAP!$B:$B),
    IF($I1283="","",_xlfn.XLOOKUP($I1283,WEAP!$G:$G,WEAP!$B:$B,""))
)</f>
        <v>Transmission Link from Delta Mendota CM 105 to A_73_PA2</v>
      </c>
      <c r="F1283" s="4" t="str">
        <f>IFERROR(
    _xlfn.XLOOKUP($H1283,WEAP!$F:$F,WEAP!$C:$C),
    IF($I1283="","",_xlfn.XLOOKUP($I1283,WEAP!$G:$G,WEAP!$C:$C,""))
)</f>
        <v>taf</v>
      </c>
      <c r="G1283" s="4" t="str">
        <f>IFERROR(
    _xlfn.XLOOKUP($H1283,WEAP!$F:$F,WEAP!$E:$E),
    IF($I1283="","",_xlfn.XLOOKUP($I1283,WEAP!$G:$G,WEAP!$E:$E,""))
)</f>
        <v>Transmission Link Flow</v>
      </c>
      <c r="H1283" s="1" t="str">
        <f t="shared" ref="H1283:H1346" si="40">IFERROR(
    _xlfn.LET(
        _xlpm.txt,TRIM(B1283),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B1283
)</f>
        <v>Transmission Link from Delta Mendota CM 105 to A_73_PA2</v>
      </c>
      <c r="I1283" s="1" t="str">
        <f t="shared" ref="I1283:I1346" si="41">IFERROR(
    _xlfn.LET(
        _xlpm.txt,B1283,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284" spans="1:9" x14ac:dyDescent="0.25">
      <c r="A1284" t="s">
        <v>2045</v>
      </c>
      <c r="B1284" t="s">
        <v>5725</v>
      </c>
      <c r="C1284" t="s">
        <v>5491</v>
      </c>
      <c r="D1284" s="4">
        <f>IFERROR(
    _xlfn.XLOOKUP($H1284,WEAP!$F:$F,WEAP!$A:$A),
    IF($I1284="","",_xlfn.XLOOKUP($I1284,WEAP!$G:$G,WEAP!$A:$A,""))
)</f>
        <v>21471</v>
      </c>
      <c r="E1284" s="4" t="str">
        <f>IFERROR(
    _xlfn.XLOOKUP($H1284,WEAP!$F:$F,WEAP!$B:$B),
    IF($I1284="","",_xlfn.XLOOKUP($I1284,WEAP!$G:$G,WEAP!$B:$B,""))
)</f>
        <v>Transmission Link from Firebaugh Main Canal to A_73_XA</v>
      </c>
      <c r="F1284" s="4" t="str">
        <f>IFERROR(
    _xlfn.XLOOKUP($H1284,WEAP!$F:$F,WEAP!$C:$C),
    IF($I1284="","",_xlfn.XLOOKUP($I1284,WEAP!$G:$G,WEAP!$C:$C,""))
)</f>
        <v>taf</v>
      </c>
      <c r="G1284" s="4" t="str">
        <f>IFERROR(
    _xlfn.XLOOKUP($H1284,WEAP!$F:$F,WEAP!$E:$E),
    IF($I1284="","",_xlfn.XLOOKUP($I1284,WEAP!$G:$G,WEAP!$E:$E,""))
)</f>
        <v>Transmission Link Flow</v>
      </c>
      <c r="H1284" s="1" t="str">
        <f t="shared" si="40"/>
        <v>Transmission Link from Firebaugh Main Canal to A_73_XA</v>
      </c>
      <c r="I1284" s="1" t="str">
        <f t="shared" si="41"/>
        <v/>
      </c>
    </row>
    <row r="1285" spans="1:9" x14ac:dyDescent="0.25">
      <c r="A1285" t="s">
        <v>2044</v>
      </c>
      <c r="B1285" t="s">
        <v>5625</v>
      </c>
      <c r="C1285" t="s">
        <v>5491</v>
      </c>
      <c r="D1285" s="4">
        <f>IFERROR(
    _xlfn.XLOOKUP($H1285,WEAP!$F:$F,WEAP!$A:$A),
    IF($I1285="","",_xlfn.XLOOKUP($I1285,WEAP!$G:$G,WEAP!$A:$A,""))
)</f>
        <v>22164</v>
      </c>
      <c r="E1285" s="4" t="str">
        <f>IFERROR(
    _xlfn.XLOOKUP($H1285,WEAP!$F:$F,WEAP!$B:$B),
    IF($I1285="","",_xlfn.XLOOKUP($I1285,WEAP!$G:$G,WEAP!$B:$B,""))
)</f>
        <v>Transmission Link from CCC Main Canal to A_64_XA</v>
      </c>
      <c r="F1285" s="4" t="str">
        <f>IFERROR(
    _xlfn.XLOOKUP($H1285,WEAP!$F:$F,WEAP!$C:$C),
    IF($I1285="","",_xlfn.XLOOKUP($I1285,WEAP!$G:$G,WEAP!$C:$C,""))
)</f>
        <v>taf</v>
      </c>
      <c r="G1285" s="4" t="str">
        <f>IFERROR(
    _xlfn.XLOOKUP($H1285,WEAP!$F:$F,WEAP!$E:$E),
    IF($I1285="","",_xlfn.XLOOKUP($I1285,WEAP!$G:$G,WEAP!$E:$E,""))
)</f>
        <v>Transmission Link Flow</v>
      </c>
      <c r="H1285" s="1" t="str">
        <f t="shared" si="40"/>
        <v>Transmission Link from CCC Main Canal to A_64_XA</v>
      </c>
      <c r="I1285" s="1" t="str">
        <f t="shared" si="41"/>
        <v/>
      </c>
    </row>
    <row r="1286" spans="1:9" x14ac:dyDescent="0.25">
      <c r="A1286" t="s">
        <v>13005</v>
      </c>
      <c r="C1286" t="s">
        <v>5491</v>
      </c>
      <c r="D1286" s="4" t="str">
        <f>IFERROR(
    _xlfn.XLOOKUP($H1286,WEAP!$F:$F,WEAP!$A:$A),
    IF($I1286="","",_xlfn.XLOOKUP($I1286,WEAP!$G:$G,WEAP!$A:$A,""))
)</f>
        <v/>
      </c>
      <c r="E1286" s="4" t="str">
        <f>IFERROR(
    _xlfn.XLOOKUP($H1286,WEAP!$F:$F,WEAP!$B:$B),
    IF($I1286="","",_xlfn.XLOOKUP($I1286,WEAP!$G:$G,WEAP!$B:$B,""))
)</f>
        <v/>
      </c>
      <c r="F1286" s="4" t="str">
        <f>IFERROR(
    _xlfn.XLOOKUP($H1286,WEAP!$F:$F,WEAP!$C:$C),
    IF($I1286="","",_xlfn.XLOOKUP($I1286,WEAP!$G:$G,WEAP!$C:$C,""))
)</f>
        <v/>
      </c>
      <c r="G1286" s="4" t="str">
        <f>IFERROR(
    _xlfn.XLOOKUP($H1286,WEAP!$F:$F,WEAP!$E:$E),
    IF($I1286="","",_xlfn.XLOOKUP($I1286,WEAP!$G:$G,WEAP!$E:$E,""))
)</f>
        <v/>
      </c>
      <c r="H1286" s="1">
        <f t="shared" si="40"/>
        <v>0</v>
      </c>
      <c r="I1286" s="1" t="str">
        <f t="shared" si="41"/>
        <v/>
      </c>
    </row>
    <row r="1287" spans="1:9" x14ac:dyDescent="0.25">
      <c r="A1287" t="s">
        <v>2046</v>
      </c>
      <c r="B1287" t="s">
        <v>5763</v>
      </c>
      <c r="C1287" t="s">
        <v>5491</v>
      </c>
      <c r="D1287" s="4">
        <f>IFERROR(
    _xlfn.XLOOKUP($H1287,WEAP!$F:$F,WEAP!$A:$A),
    IF($I1287="","",_xlfn.XLOOKUP($I1287,WEAP!$G:$G,WEAP!$A:$A,""))
)</f>
        <v>22175</v>
      </c>
      <c r="E1287" s="4" t="str">
        <f>IFERROR(
    _xlfn.XLOOKUP($H1287,WEAP!$F:$F,WEAP!$B:$B),
    IF($I1287="","",_xlfn.XLOOKUP($I1287,WEAP!$G:$G,WEAP!$B:$B,""))
)</f>
        <v>Transmission Link from Mendota Pool to Westlands WD</v>
      </c>
      <c r="F1287" s="4" t="str">
        <f>IFERROR(
    _xlfn.XLOOKUP($H1287,WEAP!$F:$F,WEAP!$C:$C),
    IF($I1287="","",_xlfn.XLOOKUP($I1287,WEAP!$G:$G,WEAP!$C:$C,""))
)</f>
        <v>taf</v>
      </c>
      <c r="G1287" s="4" t="str">
        <f>IFERROR(
    _xlfn.XLOOKUP($H1287,WEAP!$F:$F,WEAP!$E:$E),
    IF($I1287="","",_xlfn.XLOOKUP($I1287,WEAP!$G:$G,WEAP!$E:$E,""))
)</f>
        <v>Transmission Link Flow</v>
      </c>
      <c r="H1287" s="1" t="str">
        <f t="shared" si="40"/>
        <v>Transmission Link from Mendota Pool to Westlands WD</v>
      </c>
      <c r="I1287" s="1" t="str">
        <f t="shared" si="41"/>
        <v/>
      </c>
    </row>
    <row r="1288" spans="1:9" x14ac:dyDescent="0.25">
      <c r="A1288" t="s">
        <v>2047</v>
      </c>
      <c r="B1288" t="s">
        <v>7551</v>
      </c>
      <c r="C1288" t="s">
        <v>5491</v>
      </c>
      <c r="D1288" s="4" t="str">
        <f>IFERROR(
    _xlfn.XLOOKUP($H1288,WEAP!$F:$F,WEAP!$A:$A),
    IF($I1288="","",_xlfn.XLOOKUP($I1288,WEAP!$G:$G,WEAP!$A:$A,""))
)</f>
        <v/>
      </c>
      <c r="E1288" s="4" t="str">
        <f>IFERROR(
    _xlfn.XLOOKUP($H1288,WEAP!$F:$F,WEAP!$B:$B),
    IF($I1288="","",_xlfn.XLOOKUP($I1288,WEAP!$G:$G,WEAP!$B:$B,""))
)</f>
        <v/>
      </c>
      <c r="F1288" s="4" t="str">
        <f>IFERROR(
    _xlfn.XLOOKUP($H1288,WEAP!$F:$F,WEAP!$C:$C),
    IF($I1288="","",_xlfn.XLOOKUP($I1288,WEAP!$G:$G,WEAP!$C:$C,""))
)</f>
        <v/>
      </c>
      <c r="G1288" s="4" t="str">
        <f>IFERROR(
    _xlfn.XLOOKUP($H1288,WEAP!$F:$F,WEAP!$E:$E),
    IF($I1288="","",_xlfn.XLOOKUP($I1288,WEAP!$G:$G,WEAP!$E:$E,""))
)</f>
        <v/>
      </c>
      <c r="H1288" s="1" t="str">
        <f t="shared" si="40"/>
        <v>Transmission Link from Mendota Pool to A_91_PA</v>
      </c>
      <c r="I1288" s="1" t="str">
        <f t="shared" si="41"/>
        <v/>
      </c>
    </row>
    <row r="1289" spans="1:9" x14ac:dyDescent="0.25">
      <c r="B1289" t="s">
        <v>13006</v>
      </c>
      <c r="C1289" t="s">
        <v>5491</v>
      </c>
      <c r="D1289" s="4" t="str">
        <f>IFERROR(
    _xlfn.XLOOKUP($H1289,WEAP!$F:$F,WEAP!$A:$A),
    IF($I1289="","",_xlfn.XLOOKUP($I1289,WEAP!$G:$G,WEAP!$A:$A,""))
)</f>
        <v/>
      </c>
      <c r="E1289" s="4" t="str">
        <f>IFERROR(
    _xlfn.XLOOKUP($H1289,WEAP!$F:$F,WEAP!$B:$B),
    IF($I1289="","",_xlfn.XLOOKUP($I1289,WEAP!$G:$G,WEAP!$B:$B,""))
)</f>
        <v/>
      </c>
      <c r="F1289" s="4" t="str">
        <f>IFERROR(
    _xlfn.XLOOKUP($H1289,WEAP!$F:$F,WEAP!$C:$C),
    IF($I1289="","",_xlfn.XLOOKUP($I1289,WEAP!$G:$G,WEAP!$C:$C,""))
)</f>
        <v/>
      </c>
      <c r="G1289" s="4" t="str">
        <f>IFERROR(
    _xlfn.XLOOKUP($H1289,WEAP!$F:$F,WEAP!$E:$E),
    IF($I1289="","",_xlfn.XLOOKUP($I1289,WEAP!$G:$G,WEAP!$E:$E,""))
)</f>
        <v/>
      </c>
      <c r="H1289" s="1" t="str">
        <f t="shared" si="40"/>
        <v>Transmission Link from Mendota Pool to A_91_PA 2</v>
      </c>
      <c r="I1289" s="1" t="str">
        <f t="shared" si="41"/>
        <v/>
      </c>
    </row>
    <row r="1290" spans="1:9" x14ac:dyDescent="0.25">
      <c r="A1290" t="s">
        <v>2048</v>
      </c>
      <c r="B1290" t="s">
        <v>5762</v>
      </c>
      <c r="C1290" t="s">
        <v>5491</v>
      </c>
      <c r="D1290" s="4">
        <f>IFERROR(
    _xlfn.XLOOKUP($H1290,WEAP!$F:$F,WEAP!$A:$A),
    IF($I1290="","",_xlfn.XLOOKUP($I1290,WEAP!$G:$G,WEAP!$A:$A,""))
)</f>
        <v>21465</v>
      </c>
      <c r="E1290" s="4" t="str">
        <f>IFERROR(
    _xlfn.XLOOKUP($H1290,WEAP!$F:$F,WEAP!$B:$B),
    IF($I1290="","",_xlfn.XLOOKUP($I1290,WEAP!$G:$G,WEAP!$B:$B,""))
)</f>
        <v>Transmission Link from Mendota Pool to R_91_PR</v>
      </c>
      <c r="F1290" s="4" t="str">
        <f>IFERROR(
    _xlfn.XLOOKUP($H1290,WEAP!$F:$F,WEAP!$C:$C),
    IF($I1290="","",_xlfn.XLOOKUP($I1290,WEAP!$G:$G,WEAP!$C:$C,""))
)</f>
        <v>taf</v>
      </c>
      <c r="G1290" s="4" t="str">
        <f>IFERROR(
    _xlfn.XLOOKUP($H1290,WEAP!$F:$F,WEAP!$E:$E),
    IF($I1290="","",_xlfn.XLOOKUP($I1290,WEAP!$G:$G,WEAP!$E:$E,""))
)</f>
        <v>Transmission Link Flow</v>
      </c>
      <c r="H1290" s="1" t="str">
        <f t="shared" si="40"/>
        <v>Transmission Link from Mendota Pool to R_91_PR</v>
      </c>
      <c r="I1290" s="1" t="str">
        <f t="shared" si="41"/>
        <v/>
      </c>
    </row>
    <row r="1291" spans="1:9" x14ac:dyDescent="0.25">
      <c r="A1291" t="s">
        <v>2144</v>
      </c>
      <c r="C1291" t="s">
        <v>5491</v>
      </c>
      <c r="D1291" s="4" t="str">
        <f>IFERROR(
    _xlfn.XLOOKUP($H1291,WEAP!$F:$F,WEAP!$A:$A),
    IF($I1291="","",_xlfn.XLOOKUP($I1291,WEAP!$G:$G,WEAP!$A:$A,""))
)</f>
        <v/>
      </c>
      <c r="E1291" s="4" t="str">
        <f>IFERROR(
    _xlfn.XLOOKUP($H1291,WEAP!$F:$F,WEAP!$B:$B),
    IF($I1291="","",_xlfn.XLOOKUP($I1291,WEAP!$G:$G,WEAP!$B:$B,""))
)</f>
        <v/>
      </c>
      <c r="F1291" s="4" t="str">
        <f>IFERROR(
    _xlfn.XLOOKUP($H1291,WEAP!$F:$F,WEAP!$C:$C),
    IF($I1291="","",_xlfn.XLOOKUP($I1291,WEAP!$G:$G,WEAP!$C:$C,""))
)</f>
        <v/>
      </c>
      <c r="G1291" s="4" t="str">
        <f>IFERROR(
    _xlfn.XLOOKUP($H1291,WEAP!$F:$F,WEAP!$E:$E),
    IF($I1291="","",_xlfn.XLOOKUP($I1291,WEAP!$G:$G,WEAP!$E:$E,""))
)</f>
        <v/>
      </c>
      <c r="H1291" s="1">
        <f t="shared" si="40"/>
        <v>0</v>
      </c>
      <c r="I1291" s="1" t="str">
        <f t="shared" si="41"/>
        <v/>
      </c>
    </row>
    <row r="1292" spans="1:9" x14ac:dyDescent="0.25">
      <c r="A1292" t="s">
        <v>1890</v>
      </c>
      <c r="B1292" t="s">
        <v>5620</v>
      </c>
      <c r="C1292" t="s">
        <v>5491</v>
      </c>
      <c r="D1292" s="4">
        <f>IFERROR(
    _xlfn.XLOOKUP($H1292,WEAP!$F:$F,WEAP!$A:$A),
    IF($I1292="","",_xlfn.XLOOKUP($I1292,WEAP!$G:$G,WEAP!$A:$A,""))
)</f>
        <v>21332</v>
      </c>
      <c r="E1292" s="4" t="str">
        <f>IFERROR(
    _xlfn.XLOOKUP($H1292,WEAP!$F:$F,WEAP!$B:$B),
    IF($I1292="","",_xlfn.XLOOKUP($I1292,WEAP!$G:$G,WEAP!$B:$B,""))
)</f>
        <v>Transmission Link from Arroyo Canal CM 10 to A_72_XA1</v>
      </c>
      <c r="F1292" s="4" t="str">
        <f>IFERROR(
    _xlfn.XLOOKUP($H1292,WEAP!$F:$F,WEAP!$C:$C),
    IF($I1292="","",_xlfn.XLOOKUP($I1292,WEAP!$G:$G,WEAP!$C:$C,""))
)</f>
        <v>taf</v>
      </c>
      <c r="G1292" s="4" t="str">
        <f>IFERROR(
    _xlfn.XLOOKUP($H1292,WEAP!$F:$F,WEAP!$E:$E),
    IF($I1292="","",_xlfn.XLOOKUP($I1292,WEAP!$G:$G,WEAP!$E:$E,""))
)</f>
        <v>Transmission Link Flow</v>
      </c>
      <c r="H1292" s="1" t="str">
        <f t="shared" si="40"/>
        <v>Transmission Link from Arroyo Canal CM 10 to A_72_XA1</v>
      </c>
      <c r="I1292" s="1" t="str">
        <f t="shared" si="41"/>
        <v/>
      </c>
    </row>
    <row r="1293" spans="1:9" x14ac:dyDescent="0.25">
      <c r="A1293" t="s">
        <v>2194</v>
      </c>
      <c r="B1293" t="s">
        <v>5626</v>
      </c>
      <c r="C1293" t="s">
        <v>5491</v>
      </c>
      <c r="D1293" s="4">
        <f>IFERROR(
    _xlfn.XLOOKUP($H1293,WEAP!$F:$F,WEAP!$A:$A),
    IF($I1293="","",_xlfn.XLOOKUP($I1293,WEAP!$G:$G,WEAP!$A:$A,""))
)</f>
        <v>22134</v>
      </c>
      <c r="E1293" s="4" t="str">
        <f>IFERROR(
    _xlfn.XLOOKUP($H1293,WEAP!$F:$F,WEAP!$B:$B),
    IF($I1293="","",_xlfn.XLOOKUP($I1293,WEAP!$G:$G,WEAP!$B:$B,""))
)</f>
        <v>Transmission Link from CCID Main Canal 025 to A_72_PA</v>
      </c>
      <c r="F1293" s="4" t="str">
        <f>IFERROR(
    _xlfn.XLOOKUP($H1293,WEAP!$F:$F,WEAP!$C:$C),
    IF($I1293="","",_xlfn.XLOOKUP($I1293,WEAP!$G:$G,WEAP!$C:$C,""))
)</f>
        <v>taf</v>
      </c>
      <c r="G1293" s="4" t="str">
        <f>IFERROR(
    _xlfn.XLOOKUP($H1293,WEAP!$F:$F,WEAP!$E:$E),
    IF($I1293="","",_xlfn.XLOOKUP($I1293,WEAP!$G:$G,WEAP!$E:$E,""))
)</f>
        <v>Transmission Link Flow</v>
      </c>
      <c r="H1293" s="1" t="str">
        <f t="shared" si="40"/>
        <v>Transmission Link from CCID Main Canal 025 to A_72_PA</v>
      </c>
      <c r="I1293" s="1" t="str">
        <f t="shared" si="41"/>
        <v/>
      </c>
    </row>
    <row r="1294" spans="1:9" x14ac:dyDescent="0.25">
      <c r="A1294" t="s">
        <v>2195</v>
      </c>
      <c r="B1294" t="s">
        <v>5628</v>
      </c>
      <c r="C1294" t="s">
        <v>5491</v>
      </c>
      <c r="D1294" s="4">
        <f>IFERROR(
    _xlfn.XLOOKUP($H1294,WEAP!$F:$F,WEAP!$A:$A),
    IF($I1294="","",_xlfn.XLOOKUP($I1294,WEAP!$G:$G,WEAP!$A:$A,""))
)</f>
        <v>25286</v>
      </c>
      <c r="E1294" s="4" t="str">
        <f>IFERROR(
    _xlfn.XLOOKUP($H1294,WEAP!$F:$F,WEAP!$B:$B),
    IF($I1294="","",_xlfn.XLOOKUP($I1294,WEAP!$G:$G,WEAP!$B:$B,""))
)</f>
        <v>Transmission Link from CCID Main and Outside Canal to R_72_PR6</v>
      </c>
      <c r="F1294" s="4" t="str">
        <f>IFERROR(
    _xlfn.XLOOKUP($H1294,WEAP!$F:$F,WEAP!$C:$C),
    IF($I1294="","",_xlfn.XLOOKUP($I1294,WEAP!$G:$G,WEAP!$C:$C,""))
)</f>
        <v>taf</v>
      </c>
      <c r="G1294" s="4" t="str">
        <f>IFERROR(
    _xlfn.XLOOKUP($H1294,WEAP!$F:$F,WEAP!$E:$E),
    IF($I1294="","",_xlfn.XLOOKUP($I1294,WEAP!$G:$G,WEAP!$E:$E,""))
)</f>
        <v>Transmission Link Flow</v>
      </c>
      <c r="H1294" s="1" t="str">
        <f t="shared" si="40"/>
        <v>Transmission Link from CCID Main and Outside Canal to R_72_PR6</v>
      </c>
      <c r="I1294" s="1" t="str">
        <f t="shared" si="41"/>
        <v/>
      </c>
    </row>
    <row r="1295" spans="1:9" x14ac:dyDescent="0.25">
      <c r="A1295" t="s">
        <v>1887</v>
      </c>
      <c r="B1295" t="s">
        <v>5617</v>
      </c>
      <c r="C1295" t="s">
        <v>5491</v>
      </c>
      <c r="D1295" s="4">
        <f>IFERROR(
    _xlfn.XLOOKUP($H1295,WEAP!$F:$F,WEAP!$A:$A),
    IF($I1295="","",_xlfn.XLOOKUP($I1295,WEAP!$G:$G,WEAP!$A:$A,""))
)</f>
        <v>21585</v>
      </c>
      <c r="E1295" s="4" t="str">
        <f>IFERROR(
    _xlfn.XLOOKUP($H1295,WEAP!$F:$F,WEAP!$B:$B),
    IF($I1295="","",_xlfn.XLOOKUP($I1295,WEAP!$G:$G,WEAP!$B:$B,""))
)</f>
        <v>Transmission Link from Arroyo Canal CM 010 to R_72_PR3.1</v>
      </c>
      <c r="F1295" s="4" t="str">
        <f>IFERROR(
    _xlfn.XLOOKUP($H1295,WEAP!$F:$F,WEAP!$C:$C),
    IF($I1295="","",_xlfn.XLOOKUP($I1295,WEAP!$G:$G,WEAP!$C:$C,""))
)</f>
        <v>taf</v>
      </c>
      <c r="G1295" s="4" t="str">
        <f>IFERROR(
    _xlfn.XLOOKUP($H1295,WEAP!$F:$F,WEAP!$E:$E),
    IF($I1295="","",_xlfn.XLOOKUP($I1295,WEAP!$G:$G,WEAP!$E:$E,""))
)</f>
        <v>Transmission Link Flow</v>
      </c>
      <c r="H1295" s="1" t="str">
        <f t="shared" si="40"/>
        <v>Transmission Link from Arroyo Canal CM 010 to R_72_PR3.1</v>
      </c>
      <c r="I1295" s="1" t="str">
        <f t="shared" si="41"/>
        <v/>
      </c>
    </row>
    <row r="1296" spans="1:9" x14ac:dyDescent="0.25">
      <c r="B1296" t="s">
        <v>5618</v>
      </c>
      <c r="C1296" t="s">
        <v>5491</v>
      </c>
      <c r="D1296" s="4">
        <f>IFERROR(
    _xlfn.XLOOKUP($H1296,WEAP!$F:$F,WEAP!$A:$A),
    IF($I1296="","",_xlfn.XLOOKUP($I1296,WEAP!$G:$G,WEAP!$A:$A,""))
)</f>
        <v>21356</v>
      </c>
      <c r="E1296" s="4" t="str">
        <f>IFERROR(
    _xlfn.XLOOKUP($H1296,WEAP!$F:$F,WEAP!$B:$B),
    IF($I1296="","",_xlfn.XLOOKUP($I1296,WEAP!$G:$G,WEAP!$B:$B,""))
)</f>
        <v>Transmission Link from Arroyo Canal CM 010 to R_72_PR3.2</v>
      </c>
      <c r="F1296" s="4" t="str">
        <f>IFERROR(
    _xlfn.XLOOKUP($H1296,WEAP!$F:$F,WEAP!$C:$C),
    IF($I1296="","",_xlfn.XLOOKUP($I1296,WEAP!$G:$G,WEAP!$C:$C,""))
)</f>
        <v>taf</v>
      </c>
      <c r="G1296" s="4" t="str">
        <f>IFERROR(
    _xlfn.XLOOKUP($H1296,WEAP!$F:$F,WEAP!$E:$E),
    IF($I1296="","",_xlfn.XLOOKUP($I1296,WEAP!$G:$G,WEAP!$E:$E,""))
)</f>
        <v>Transmission Link Flow</v>
      </c>
      <c r="H1296" s="1" t="str">
        <f t="shared" si="40"/>
        <v>Transmission Link from Arroyo Canal CM 010 to R_72_PR3.2</v>
      </c>
      <c r="I1296" s="1" t="str">
        <f t="shared" si="41"/>
        <v/>
      </c>
    </row>
    <row r="1297" spans="1:9" x14ac:dyDescent="0.25">
      <c r="A1297" t="s">
        <v>1888</v>
      </c>
      <c r="B1297" t="s">
        <v>6016</v>
      </c>
      <c r="C1297" t="s">
        <v>5491</v>
      </c>
      <c r="D1297" s="4">
        <f>IFERROR(
    _xlfn.XLOOKUP($H1297,WEAP!$F:$F,WEAP!$A:$A),
    IF($I1297="","",_xlfn.XLOOKUP($I1297,WEAP!$G:$G,WEAP!$A:$A,""))
)</f>
        <v>21350</v>
      </c>
      <c r="E1297" s="4" t="str">
        <f>IFERROR(
    _xlfn.XLOOKUP($H1297,WEAP!$F:$F,WEAP!$B:$B),
    IF($I1297="","",_xlfn.XLOOKUP($I1297,WEAP!$G:$G,WEAP!$B:$B,""))
)</f>
        <v>Transmission Link from San Luis Canal Co to R_72_PR4.1</v>
      </c>
      <c r="F1297" s="4" t="str">
        <f>IFERROR(
    _xlfn.XLOOKUP($H1297,WEAP!$F:$F,WEAP!$C:$C),
    IF($I1297="","",_xlfn.XLOOKUP($I1297,WEAP!$G:$G,WEAP!$C:$C,""))
)</f>
        <v>taf</v>
      </c>
      <c r="G1297" s="4" t="str">
        <f>IFERROR(
    _xlfn.XLOOKUP($H1297,WEAP!$F:$F,WEAP!$E:$E),
    IF($I1297="","",_xlfn.XLOOKUP($I1297,WEAP!$G:$G,WEAP!$E:$E,""))
)</f>
        <v>Transmission Link Flow</v>
      </c>
      <c r="H1297" s="1" t="str">
        <f t="shared" si="40"/>
        <v>Transmission Link from San Luis Canal Co to R_72_PR4.1</v>
      </c>
      <c r="I1297" s="1" t="str">
        <f t="shared" si="41"/>
        <v/>
      </c>
    </row>
    <row r="1298" spans="1:9" x14ac:dyDescent="0.25">
      <c r="B1298" t="s">
        <v>5759</v>
      </c>
      <c r="C1298" t="s">
        <v>5491</v>
      </c>
      <c r="D1298" s="4">
        <f>IFERROR(
    _xlfn.XLOOKUP($H1298,WEAP!$F:$F,WEAP!$A:$A),
    IF($I1298="","",_xlfn.XLOOKUP($I1298,WEAP!$G:$G,WEAP!$A:$A,""))
)</f>
        <v>22180</v>
      </c>
      <c r="E1298" s="4" t="str">
        <f>IFERROR(
    _xlfn.XLOOKUP($H1298,WEAP!$F:$F,WEAP!$B:$B),
    IF($I1298="","",_xlfn.XLOOKUP($I1298,WEAP!$G:$G,WEAP!$B:$B,""))
)</f>
        <v>Transmission Link from Main and Outside Canals CM033 to R_72_PR4.2</v>
      </c>
      <c r="F1298" s="4" t="str">
        <f>IFERROR(
    _xlfn.XLOOKUP($H1298,WEAP!$F:$F,WEAP!$C:$C),
    IF($I1298="","",_xlfn.XLOOKUP($I1298,WEAP!$G:$G,WEAP!$C:$C,""))
)</f>
        <v>taf</v>
      </c>
      <c r="G1298" s="4" t="str">
        <f>IFERROR(
    _xlfn.XLOOKUP($H1298,WEAP!$F:$F,WEAP!$E:$E),
    IF($I1298="","",_xlfn.XLOOKUP($I1298,WEAP!$G:$G,WEAP!$E:$E,""))
)</f>
        <v>Transmission Link Flow</v>
      </c>
      <c r="H1298" s="1" t="str">
        <f t="shared" si="40"/>
        <v>Transmission Link from Main and Outside Canals CM033 to R_72_PR4.2</v>
      </c>
      <c r="I1298" s="1" t="str">
        <f t="shared" si="41"/>
        <v/>
      </c>
    </row>
    <row r="1299" spans="1:9" x14ac:dyDescent="0.25">
      <c r="B1299" t="s">
        <v>5616</v>
      </c>
      <c r="C1299" t="s">
        <v>5491</v>
      </c>
      <c r="D1299" s="4">
        <f>IFERROR(
    _xlfn.XLOOKUP($H1299,WEAP!$F:$F,WEAP!$A:$A),
    IF($I1299="","",_xlfn.XLOOKUP($I1299,WEAP!$G:$G,WEAP!$A:$A,""))
)</f>
        <v>21397</v>
      </c>
      <c r="E1299" s="4" t="str">
        <f>IFERROR(
    _xlfn.XLOOKUP($H1299,WEAP!$F:$F,WEAP!$B:$B),
    IF($I1299="","",_xlfn.XLOOKUP($I1299,WEAP!$G:$G,WEAP!$B:$B,""))
)</f>
        <v>Transmission Link from Aroyo Canal CM 15 to R_72_PR6</v>
      </c>
      <c r="F1299" s="4" t="str">
        <f>IFERROR(
    _xlfn.XLOOKUP($H1299,WEAP!$F:$F,WEAP!$C:$C),
    IF($I1299="","",_xlfn.XLOOKUP($I1299,WEAP!$G:$G,WEAP!$C:$C,""))
)</f>
        <v>taf</v>
      </c>
      <c r="G1299" s="4" t="str">
        <f>IFERROR(
    _xlfn.XLOOKUP($H1299,WEAP!$F:$F,WEAP!$E:$E),
    IF($I1299="","",_xlfn.XLOOKUP($I1299,WEAP!$G:$G,WEAP!$E:$E,""))
)</f>
        <v>Transmission Link Flow</v>
      </c>
      <c r="H1299" s="1" t="str">
        <f t="shared" si="40"/>
        <v>Transmission Link from Aroyo Canal CM 15 to R_72_PR6</v>
      </c>
      <c r="I1299" s="1" t="str">
        <f t="shared" si="41"/>
        <v/>
      </c>
    </row>
    <row r="1300" spans="1:9" x14ac:dyDescent="0.25">
      <c r="A1300" t="s">
        <v>2197</v>
      </c>
      <c r="B1300" t="s">
        <v>7552</v>
      </c>
      <c r="C1300" t="s">
        <v>5491</v>
      </c>
      <c r="D1300" s="4" t="str">
        <f>IFERROR(
    _xlfn.XLOOKUP($H1300,WEAP!$F:$F,WEAP!$A:$A),
    IF($I1300="","",_xlfn.XLOOKUP($I1300,WEAP!$G:$G,WEAP!$A:$A,""))
)</f>
        <v/>
      </c>
      <c r="E1300" s="4" t="str">
        <f>IFERROR(
    _xlfn.XLOOKUP($H1300,WEAP!$F:$F,WEAP!$B:$B),
    IF($I1300="","",_xlfn.XLOOKUP($I1300,WEAP!$G:$G,WEAP!$B:$B,""))
)</f>
        <v/>
      </c>
      <c r="F1300" s="4" t="str">
        <f>IFERROR(
    _xlfn.XLOOKUP($H1300,WEAP!$F:$F,WEAP!$C:$C),
    IF($I1300="","",_xlfn.XLOOKUP($I1300,WEAP!$G:$G,WEAP!$C:$C,""))
)</f>
        <v/>
      </c>
      <c r="G1300" s="4" t="str">
        <f>IFERROR(
    _xlfn.XLOOKUP($H1300,WEAP!$F:$F,WEAP!$E:$E),
    IF($I1300="","",_xlfn.XLOOKUP($I1300,WEAP!$G:$G,WEAP!$E:$E,""))
)</f>
        <v/>
      </c>
      <c r="H1300" s="1" t="str">
        <f t="shared" si="40"/>
        <v>Transmission Link from Main and Outside Canal to R_72_PR4.1</v>
      </c>
      <c r="I1300" s="1" t="str">
        <f t="shared" si="41"/>
        <v/>
      </c>
    </row>
    <row r="1301" spans="1:9" x14ac:dyDescent="0.25">
      <c r="A1301" t="s">
        <v>2196</v>
      </c>
      <c r="B1301" t="s">
        <v>7553</v>
      </c>
      <c r="C1301" t="s">
        <v>5491</v>
      </c>
      <c r="D1301" s="4" t="str">
        <f>IFERROR(
    _xlfn.XLOOKUP($H1301,WEAP!$F:$F,WEAP!$A:$A),
    IF($I1301="","",_xlfn.XLOOKUP($I1301,WEAP!$G:$G,WEAP!$A:$A,""))
)</f>
        <v/>
      </c>
      <c r="E1301" s="4" t="str">
        <f>IFERROR(
    _xlfn.XLOOKUP($H1301,WEAP!$F:$F,WEAP!$B:$B),
    IF($I1301="","",_xlfn.XLOOKUP($I1301,WEAP!$G:$G,WEAP!$B:$B,""))
)</f>
        <v/>
      </c>
      <c r="F1301" s="4" t="str">
        <f>IFERROR(
    _xlfn.XLOOKUP($H1301,WEAP!$F:$F,WEAP!$C:$C),
    IF($I1301="","",_xlfn.XLOOKUP($I1301,WEAP!$G:$G,WEAP!$C:$C,""))
)</f>
        <v/>
      </c>
      <c r="G1301" s="4" t="str">
        <f>IFERROR(
    _xlfn.XLOOKUP($H1301,WEAP!$F:$F,WEAP!$E:$E),
    IF($I1301="","",_xlfn.XLOOKUP($I1301,WEAP!$G:$G,WEAP!$E:$E,""))
)</f>
        <v/>
      </c>
      <c r="H1301" s="1" t="str">
        <f t="shared" si="40"/>
        <v>Transmission Link from Main and Outside Canal CM033 to R_72_PR2.1</v>
      </c>
      <c r="I1301" s="1" t="str">
        <f t="shared" si="41"/>
        <v/>
      </c>
    </row>
    <row r="1302" spans="1:9" x14ac:dyDescent="0.25">
      <c r="B1302" t="s">
        <v>5758</v>
      </c>
      <c r="C1302" t="s">
        <v>5491</v>
      </c>
      <c r="D1302" s="4">
        <f>IFERROR(
    _xlfn.XLOOKUP($H1302,WEAP!$F:$F,WEAP!$A:$A),
    IF($I1302="","",_xlfn.XLOOKUP($I1302,WEAP!$G:$G,WEAP!$A:$A,""))
)</f>
        <v>21588</v>
      </c>
      <c r="E1302" s="4" t="str">
        <f>IFERROR(
    _xlfn.XLOOKUP($H1302,WEAP!$F:$F,WEAP!$B:$B),
    IF($I1302="","",_xlfn.XLOOKUP($I1302,WEAP!$G:$G,WEAP!$B:$B,""))
)</f>
        <v>Transmission Link from Main and Outside Canals CM033 to R_72_PR2.2</v>
      </c>
      <c r="F1302" s="4" t="str">
        <f>IFERROR(
    _xlfn.XLOOKUP($H1302,WEAP!$F:$F,WEAP!$C:$C),
    IF($I1302="","",_xlfn.XLOOKUP($I1302,WEAP!$G:$G,WEAP!$C:$C,""))
)</f>
        <v>taf</v>
      </c>
      <c r="G1302" s="4" t="str">
        <f>IFERROR(
    _xlfn.XLOOKUP($H1302,WEAP!$F:$F,WEAP!$E:$E),
    IF($I1302="","",_xlfn.XLOOKUP($I1302,WEAP!$G:$G,WEAP!$E:$E,""))
)</f>
        <v>Transmission Link Flow</v>
      </c>
      <c r="H1302" s="1" t="str">
        <f t="shared" si="40"/>
        <v>Transmission Link from Main and Outside Canals CM033 to R_72_PR2.2</v>
      </c>
      <c r="I1302" s="1" t="str">
        <f t="shared" si="41"/>
        <v/>
      </c>
    </row>
    <row r="1303" spans="1:9" x14ac:dyDescent="0.25">
      <c r="A1303" t="s">
        <v>2174</v>
      </c>
      <c r="C1303" t="s">
        <v>5491</v>
      </c>
      <c r="D1303" s="4" t="str">
        <f>IFERROR(
    _xlfn.XLOOKUP($H1303,WEAP!$F:$F,WEAP!$A:$A),
    IF($I1303="","",_xlfn.XLOOKUP($I1303,WEAP!$G:$G,WEAP!$A:$A,""))
)</f>
        <v/>
      </c>
      <c r="E1303" s="4" t="str">
        <f>IFERROR(
    _xlfn.XLOOKUP($H1303,WEAP!$F:$F,WEAP!$B:$B),
    IF($I1303="","",_xlfn.XLOOKUP($I1303,WEAP!$G:$G,WEAP!$B:$B,""))
)</f>
        <v/>
      </c>
      <c r="F1303" s="4" t="str">
        <f>IFERROR(
    _xlfn.XLOOKUP($H1303,WEAP!$F:$F,WEAP!$C:$C),
    IF($I1303="","",_xlfn.XLOOKUP($I1303,WEAP!$G:$G,WEAP!$C:$C,""))
)</f>
        <v/>
      </c>
      <c r="G1303" s="4" t="str">
        <f>IFERROR(
    _xlfn.XLOOKUP($H1303,WEAP!$F:$F,WEAP!$E:$E),
    IF($I1303="","",_xlfn.XLOOKUP($I1303,WEAP!$G:$G,WEAP!$E:$E,""))
)</f>
        <v/>
      </c>
      <c r="H1303" s="1">
        <f t="shared" si="40"/>
        <v>0</v>
      </c>
      <c r="I1303" s="1" t="str">
        <f t="shared" si="41"/>
        <v/>
      </c>
    </row>
    <row r="1304" spans="1:9" x14ac:dyDescent="0.25">
      <c r="A1304" t="s">
        <v>2198</v>
      </c>
      <c r="B1304" t="s">
        <v>5627</v>
      </c>
      <c r="C1304" t="s">
        <v>5491</v>
      </c>
      <c r="D1304" s="4">
        <f>IFERROR(
    _xlfn.XLOOKUP($H1304,WEAP!$F:$F,WEAP!$A:$A),
    IF($I1304="","",_xlfn.XLOOKUP($I1304,WEAP!$G:$G,WEAP!$A:$A,""))
)</f>
        <v>21441</v>
      </c>
      <c r="E1304" s="4" t="str">
        <f>IFERROR(
    _xlfn.XLOOKUP($H1304,WEAP!$F:$F,WEAP!$B:$B),
    IF($I1304="","",_xlfn.XLOOKUP($I1304,WEAP!$G:$G,WEAP!$B:$B,""))
)</f>
        <v>Transmission Link from CCID Main Canal CM 52 to R_72_PR5</v>
      </c>
      <c r="F1304" s="4" t="str">
        <f>IFERROR(
    _xlfn.XLOOKUP($H1304,WEAP!$F:$F,WEAP!$C:$C),
    IF($I1304="","",_xlfn.XLOOKUP($I1304,WEAP!$G:$G,WEAP!$C:$C,""))
)</f>
        <v>taf</v>
      </c>
      <c r="G1304" s="4" t="str">
        <f>IFERROR(
    _xlfn.XLOOKUP($H1304,WEAP!$F:$F,WEAP!$E:$E),
    IF($I1304="","",_xlfn.XLOOKUP($I1304,WEAP!$G:$G,WEAP!$E:$E,""))
)</f>
        <v>Transmission Link Flow</v>
      </c>
      <c r="H1304" s="1" t="str">
        <f t="shared" si="40"/>
        <v>Transmission Link from CCID Main Canal CM 52 to R_72_PR5</v>
      </c>
      <c r="I1304" s="1" t="str">
        <f t="shared" si="41"/>
        <v/>
      </c>
    </row>
    <row r="1305" spans="1:9" x14ac:dyDescent="0.25">
      <c r="A1305" t="s">
        <v>2199</v>
      </c>
      <c r="B1305" t="s">
        <v>7554</v>
      </c>
      <c r="C1305" t="s">
        <v>5491</v>
      </c>
      <c r="D1305" s="4" t="str">
        <f>IFERROR(
    _xlfn.XLOOKUP($H1305,WEAP!$F:$F,WEAP!$A:$A),
    IF($I1305="","",_xlfn.XLOOKUP($I1305,WEAP!$G:$G,WEAP!$A:$A,""))
)</f>
        <v/>
      </c>
      <c r="E1305" s="4" t="str">
        <f>IFERROR(
    _xlfn.XLOOKUP($H1305,WEAP!$F:$F,WEAP!$B:$B),
    IF($I1305="","",_xlfn.XLOOKUP($I1305,WEAP!$G:$G,WEAP!$B:$B,""))
)</f>
        <v/>
      </c>
      <c r="F1305" s="4" t="str">
        <f>IFERROR(
    _xlfn.XLOOKUP($H1305,WEAP!$F:$F,WEAP!$C:$C),
    IF($I1305="","",_xlfn.XLOOKUP($I1305,WEAP!$G:$G,WEAP!$C:$C,""))
)</f>
        <v/>
      </c>
      <c r="G1305" s="4" t="str">
        <f>IFERROR(
    _xlfn.XLOOKUP($H1305,WEAP!$F:$F,WEAP!$E:$E),
    IF($I1305="","",_xlfn.XLOOKUP($I1305,WEAP!$G:$G,WEAP!$E:$E,""))
)</f>
        <v/>
      </c>
      <c r="H1305" s="1" t="str">
        <f t="shared" si="40"/>
        <v>Transmission Link from CCID Main Canal CM 055 to A_72_XA3</v>
      </c>
      <c r="I1305" s="1" t="str">
        <f t="shared" si="41"/>
        <v/>
      </c>
    </row>
    <row r="1306" spans="1:9" x14ac:dyDescent="0.25">
      <c r="A1306" t="s">
        <v>2193</v>
      </c>
      <c r="B1306" t="s">
        <v>7555</v>
      </c>
      <c r="C1306" t="s">
        <v>5491</v>
      </c>
      <c r="D1306" s="4" t="str">
        <f>IFERROR(
    _xlfn.XLOOKUP($H1306,WEAP!$F:$F,WEAP!$A:$A),
    IF($I1306="","",_xlfn.XLOOKUP($I1306,WEAP!$G:$G,WEAP!$A:$A,""))
)</f>
        <v/>
      </c>
      <c r="E1306" s="4" t="str">
        <f>IFERROR(
    _xlfn.XLOOKUP($H1306,WEAP!$F:$F,WEAP!$B:$B),
    IF($I1306="","",_xlfn.XLOOKUP($I1306,WEAP!$G:$G,WEAP!$B:$B,""))
)</f>
        <v/>
      </c>
      <c r="F1306" s="4" t="str">
        <f>IFERROR(
    _xlfn.XLOOKUP($H1306,WEAP!$F:$F,WEAP!$C:$C),
    IF($I1306="","",_xlfn.XLOOKUP($I1306,WEAP!$G:$G,WEAP!$C:$C,""))
)</f>
        <v/>
      </c>
      <c r="G1306" s="4" t="str">
        <f>IFERROR(
    _xlfn.XLOOKUP($H1306,WEAP!$F:$F,WEAP!$E:$E),
    IF($I1306="","",_xlfn.XLOOKUP($I1306,WEAP!$G:$G,WEAP!$E:$E,""))
)</f>
        <v/>
      </c>
      <c r="H1306" s="1" t="str">
        <f t="shared" si="40"/>
        <v>Transmission Link from CCID Main Canal CM 010 to A_72_XA2</v>
      </c>
      <c r="I1306" s="1" t="str">
        <f t="shared" si="41"/>
        <v/>
      </c>
    </row>
    <row r="1307" spans="1:9" x14ac:dyDescent="0.25">
      <c r="B1307" t="s">
        <v>4192</v>
      </c>
      <c r="C1307" t="s">
        <v>5491</v>
      </c>
      <c r="D1307" s="4">
        <f>IFERROR(
    _xlfn.XLOOKUP($H1307,WEAP!$F:$F,WEAP!$A:$A),
    IF($I1307="","",_xlfn.XLOOKUP($I1307,WEAP!$G:$G,WEAP!$A:$A,""))
)</f>
        <v>12836</v>
      </c>
      <c r="E1307" s="4" t="str">
        <f>IFERROR(
    _xlfn.XLOOKUP($H1307,WEAP!$F:$F,WEAP!$B:$B),
    IF($I1307="","",_xlfn.XLOOKUP($I1307,WEAP!$G:$G,WEAP!$B:$B,""))
)</f>
        <v>Transmission Link from Withdrawal Node 5 to Cross Valley Canal</v>
      </c>
      <c r="F1307" s="4" t="str">
        <f>IFERROR(
    _xlfn.XLOOKUP($H1307,WEAP!$F:$F,WEAP!$C:$C),
    IF($I1307="","",_xlfn.XLOOKUP($I1307,WEAP!$G:$G,WEAP!$C:$C,""))
)</f>
        <v>taf</v>
      </c>
      <c r="G1307" s="4" t="str">
        <f>IFERROR(
    _xlfn.XLOOKUP($H1307,WEAP!$F:$F,WEAP!$E:$E),
    IF($I1307="","",_xlfn.XLOOKUP($I1307,WEAP!$G:$G,WEAP!$E:$E,""))
)</f>
        <v>Transmission Link Flow</v>
      </c>
      <c r="H1307" s="1" t="str">
        <f t="shared" si="40"/>
        <v>Transmission Link from Withdrawal Node 5 to Cross Valley Canal</v>
      </c>
      <c r="I1307" s="1" t="str">
        <f t="shared" si="41"/>
        <v/>
      </c>
    </row>
    <row r="1308" spans="1:9" x14ac:dyDescent="0.25">
      <c r="B1308" t="s">
        <v>4191</v>
      </c>
      <c r="C1308" t="s">
        <v>5491</v>
      </c>
      <c r="D1308" s="4">
        <f>IFERROR(
    _xlfn.XLOOKUP($H1308,WEAP!$F:$F,WEAP!$A:$A),
    IF($I1308="","",_xlfn.XLOOKUP($I1308,WEAP!$G:$G,WEAP!$A:$A,""))
)</f>
        <v>12843</v>
      </c>
      <c r="E1308" s="4" t="str">
        <f>IFERROR(
    _xlfn.XLOOKUP($H1308,WEAP!$F:$F,WEAP!$B:$B),
    IF($I1308="","",_xlfn.XLOOKUP($I1308,WEAP!$G:$G,WEAP!$B:$B,""))
)</f>
        <v>Transmission Link from Withdrawal Node 5 to CVP CA Refuges</v>
      </c>
      <c r="F1308" s="4" t="str">
        <f>IFERROR(
    _xlfn.XLOOKUP($H1308,WEAP!$F:$F,WEAP!$C:$C),
    IF($I1308="","",_xlfn.XLOOKUP($I1308,WEAP!$G:$G,WEAP!$C:$C,""))
)</f>
        <v>taf</v>
      </c>
      <c r="G1308" s="4" t="str">
        <f>IFERROR(
    _xlfn.XLOOKUP($H1308,WEAP!$F:$F,WEAP!$E:$E),
    IF($I1308="","",_xlfn.XLOOKUP($I1308,WEAP!$G:$G,WEAP!$E:$E,""))
)</f>
        <v>Transmission Link Flow</v>
      </c>
      <c r="H1308" s="1" t="str">
        <f t="shared" si="40"/>
        <v>Transmission Link from Withdrawal Node 5 to CVP CA Refuges</v>
      </c>
      <c r="I1308" s="1" t="str">
        <f t="shared" si="41"/>
        <v/>
      </c>
    </row>
    <row r="1309" spans="1:9" x14ac:dyDescent="0.25">
      <c r="B1309" t="s">
        <v>5632</v>
      </c>
      <c r="C1309" t="s">
        <v>5491</v>
      </c>
      <c r="D1309" s="4">
        <f>IFERROR(
    _xlfn.XLOOKUP($H1309,WEAP!$F:$F,WEAP!$A:$A),
    IF($I1309="","",_xlfn.XLOOKUP($I1309,WEAP!$G:$G,WEAP!$A:$A,""))
)</f>
        <v>16347</v>
      </c>
      <c r="E1309" s="4" t="str">
        <f>IFERROR(
    _xlfn.XLOOKUP($H1309,WEAP!$F:$F,WEAP!$B:$B),
    IF($I1309="","",_xlfn.XLOOKUP($I1309,WEAP!$G:$G,WEAP!$B:$B,""))
)</f>
        <v>Transmission Link from CVP San Luis Canal to Avenal Coalinga Huron</v>
      </c>
      <c r="F1309" s="4" t="str">
        <f>IFERROR(
    _xlfn.XLOOKUP($H1309,WEAP!$F:$F,WEAP!$C:$C),
    IF($I1309="","",_xlfn.XLOOKUP($I1309,WEAP!$G:$G,WEAP!$C:$C,""))
)</f>
        <v>taf</v>
      </c>
      <c r="G1309" s="4" t="str">
        <f>IFERROR(
    _xlfn.XLOOKUP($H1309,WEAP!$F:$F,WEAP!$E:$E),
    IF($I1309="","",_xlfn.XLOOKUP($I1309,WEAP!$G:$G,WEAP!$E:$E,""))
)</f>
        <v>Transmission Link Flow</v>
      </c>
      <c r="H1309" s="1" t="str">
        <f t="shared" si="40"/>
        <v>Transmission Link from CVP San Luis Canal to Avenal Coalinga Huron</v>
      </c>
      <c r="I1309" s="1" t="str">
        <f t="shared" si="41"/>
        <v/>
      </c>
    </row>
    <row r="1310" spans="1:9" x14ac:dyDescent="0.25">
      <c r="B1310" t="s">
        <v>4014</v>
      </c>
      <c r="C1310" t="s">
        <v>5491</v>
      </c>
      <c r="D1310" s="4">
        <f>IFERROR(
    _xlfn.XLOOKUP($H1310,WEAP!$F:$F,WEAP!$A:$A),
    IF($I1310="","",_xlfn.XLOOKUP($I1310,WEAP!$G:$G,WEAP!$A:$A,""))
)</f>
        <v>11929</v>
      </c>
      <c r="E1310" s="4" t="str">
        <f>IFERROR(
    _xlfn.XLOOKUP($H1310,WEAP!$F:$F,WEAP!$B:$B),
    IF($I1310="","",_xlfn.XLOOKUP($I1310,WEAP!$G:$G,WEAP!$B:$B,""))
)</f>
        <v>Transmission Link from CVP San Luis Canal to CVP San Luis Canal Losses R3 to R7</v>
      </c>
      <c r="F1310" s="4" t="str">
        <f>IFERROR(
    _xlfn.XLOOKUP($H1310,WEAP!$F:$F,WEAP!$C:$C),
    IF($I1310="","",_xlfn.XLOOKUP($I1310,WEAP!$G:$G,WEAP!$C:$C,""))
)</f>
        <v>taf</v>
      </c>
      <c r="G1310" s="4" t="str">
        <f>IFERROR(
    _xlfn.XLOOKUP($H1310,WEAP!$F:$F,WEAP!$E:$E),
    IF($I1310="","",_xlfn.XLOOKUP($I1310,WEAP!$G:$G,WEAP!$E:$E,""))
)</f>
        <v>Transmission Link Flow</v>
      </c>
      <c r="H1310" s="1" t="str">
        <f t="shared" si="40"/>
        <v>Transmission Link from CVP San Luis Canal to CVP San Luis Canal Losses R3 to R7</v>
      </c>
      <c r="I1310" s="1" t="str">
        <f t="shared" si="41"/>
        <v/>
      </c>
    </row>
    <row r="1311" spans="1:9" x14ac:dyDescent="0.25">
      <c r="B1311" t="s">
        <v>5633</v>
      </c>
      <c r="C1311" t="s">
        <v>5491</v>
      </c>
      <c r="D1311" s="4">
        <f>IFERROR(
    _xlfn.XLOOKUP($H1311,WEAP!$F:$F,WEAP!$A:$A),
    IF($I1311="","",_xlfn.XLOOKUP($I1311,WEAP!$G:$G,WEAP!$A:$A,""))
)</f>
        <v>16346</v>
      </c>
      <c r="E1311" s="4" t="str">
        <f>IFERROR(
    _xlfn.XLOOKUP($H1311,WEAP!$F:$F,WEAP!$B:$B),
    IF($I1311="","",_xlfn.XLOOKUP($I1311,WEAP!$G:$G,WEAP!$B:$B,""))
)</f>
        <v>Transmission Link from CVP San Luis Canal to Westlands WD</v>
      </c>
      <c r="F1311" s="4" t="str">
        <f>IFERROR(
    _xlfn.XLOOKUP($H1311,WEAP!$F:$F,WEAP!$C:$C),
    IF($I1311="","",_xlfn.XLOOKUP($I1311,WEAP!$G:$G,WEAP!$C:$C,""))
)</f>
        <v>taf</v>
      </c>
      <c r="G1311" s="4" t="str">
        <f>IFERROR(
    _xlfn.XLOOKUP($H1311,WEAP!$F:$F,WEAP!$E:$E),
    IF($I1311="","",_xlfn.XLOOKUP($I1311,WEAP!$G:$G,WEAP!$E:$E,""))
)</f>
        <v>Transmission Link Flow</v>
      </c>
      <c r="H1311" s="1" t="str">
        <f t="shared" si="40"/>
        <v>Transmission Link from CVP San Luis Canal to Westlands WD</v>
      </c>
      <c r="I1311" s="1" t="str">
        <f t="shared" si="41"/>
        <v/>
      </c>
    </row>
    <row r="1312" spans="1:9" x14ac:dyDescent="0.25">
      <c r="B1312" t="s">
        <v>4017</v>
      </c>
      <c r="C1312" t="s">
        <v>5491</v>
      </c>
      <c r="D1312" s="4">
        <f>IFERROR(
    _xlfn.XLOOKUP($H1312,WEAP!$F:$F,WEAP!$A:$A),
    IF($I1312="","",_xlfn.XLOOKUP($I1312,WEAP!$G:$G,WEAP!$A:$A,""))
)</f>
        <v>11906</v>
      </c>
      <c r="E1312" s="4" t="str">
        <f>IFERROR(
    _xlfn.XLOOKUP($H1312,WEAP!$F:$F,WEAP!$B:$B),
    IF($I1312="","",_xlfn.XLOOKUP($I1312,WEAP!$G:$G,WEAP!$B:$B,""))
)</f>
        <v>Transmission Link from CVP San Luis Reservoir to CVP San Felipe Ag Demands</v>
      </c>
      <c r="F1312" s="4" t="str">
        <f>IFERROR(
    _xlfn.XLOOKUP($H1312,WEAP!$F:$F,WEAP!$C:$C),
    IF($I1312="","",_xlfn.XLOOKUP($I1312,WEAP!$G:$G,WEAP!$C:$C,""))
)</f>
        <v>taf</v>
      </c>
      <c r="G1312" s="4" t="str">
        <f>IFERROR(
    _xlfn.XLOOKUP($H1312,WEAP!$F:$F,WEAP!$E:$E),
    IF($I1312="","",_xlfn.XLOOKUP($I1312,WEAP!$G:$G,WEAP!$E:$E,""))
)</f>
        <v>Transmission Link Flow</v>
      </c>
      <c r="H1312" s="1" t="str">
        <f t="shared" si="40"/>
        <v>Transmission Link from CVP San Luis Reservoir to CVP San Felipe Ag Demands</v>
      </c>
      <c r="I1312" s="1" t="str">
        <f t="shared" si="41"/>
        <v/>
      </c>
    </row>
    <row r="1313" spans="1:9" x14ac:dyDescent="0.25">
      <c r="B1313" t="s">
        <v>4018</v>
      </c>
      <c r="C1313" t="s">
        <v>5491</v>
      </c>
      <c r="D1313" s="4">
        <f>IFERROR(
    _xlfn.XLOOKUP($H1313,WEAP!$F:$F,WEAP!$A:$A),
    IF($I1313="","",_xlfn.XLOOKUP($I1313,WEAP!$G:$G,WEAP!$A:$A,""))
)</f>
        <v>11907</v>
      </c>
      <c r="E1313" s="4" t="str">
        <f>IFERROR(
    _xlfn.XLOOKUP($H1313,WEAP!$F:$F,WEAP!$B:$B),
    IF($I1313="","",_xlfn.XLOOKUP($I1313,WEAP!$G:$G,WEAP!$B:$B,""))
)</f>
        <v>Transmission Link from CVP San Luis Reservoir to CVP San Felipe Urban Demands</v>
      </c>
      <c r="F1313" s="4" t="str">
        <f>IFERROR(
    _xlfn.XLOOKUP($H1313,WEAP!$F:$F,WEAP!$C:$C),
    IF($I1313="","",_xlfn.XLOOKUP($I1313,WEAP!$G:$G,WEAP!$C:$C,""))
)</f>
        <v>taf</v>
      </c>
      <c r="G1313" s="4" t="str">
        <f>IFERROR(
    _xlfn.XLOOKUP($H1313,WEAP!$F:$F,WEAP!$E:$E),
    IF($I1313="","",_xlfn.XLOOKUP($I1313,WEAP!$G:$G,WEAP!$E:$E,""))
)</f>
        <v>Transmission Link Flow</v>
      </c>
      <c r="H1313" s="1" t="str">
        <f t="shared" si="40"/>
        <v>Transmission Link from CVP San Luis Reservoir to CVP San Felipe Urban Demands</v>
      </c>
      <c r="I1313" s="1" t="str">
        <f t="shared" si="41"/>
        <v/>
      </c>
    </row>
    <row r="1314" spans="1:9" x14ac:dyDescent="0.25">
      <c r="B1314" t="s">
        <v>13007</v>
      </c>
      <c r="C1314" t="s">
        <v>5491</v>
      </c>
      <c r="D1314" s="4" t="str">
        <f>IFERROR(
    _xlfn.XLOOKUP($H1314,WEAP!$F:$F,WEAP!$A:$A),
    IF($I1314="","",_xlfn.XLOOKUP($I1314,WEAP!$G:$G,WEAP!$A:$A,""))
)</f>
        <v/>
      </c>
      <c r="E1314" s="4" t="str">
        <f>IFERROR(
    _xlfn.XLOOKUP($H1314,WEAP!$F:$F,WEAP!$B:$B),
    IF($I1314="","",_xlfn.XLOOKUP($I1314,WEAP!$G:$G,WEAP!$B:$B,""))
)</f>
        <v/>
      </c>
      <c r="F1314" s="4" t="str">
        <f>IFERROR(
    _xlfn.XLOOKUP($H1314,WEAP!$F:$F,WEAP!$C:$C),
    IF($I1314="","",_xlfn.XLOOKUP($I1314,WEAP!$G:$G,WEAP!$C:$C,""))
)</f>
        <v/>
      </c>
      <c r="G1314" s="4" t="str">
        <f>IFERROR(
    _xlfn.XLOOKUP($H1314,WEAP!$F:$F,WEAP!$E:$E),
    IF($I1314="","",_xlfn.XLOOKUP($I1314,WEAP!$G:$G,WEAP!$E:$E,""))
)</f>
        <v/>
      </c>
      <c r="H1314" s="1" t="str">
        <f t="shared" si="40"/>
        <v>Transmission Link from San Joaquin RM 082 to A_71_PA2</v>
      </c>
      <c r="I1314" s="1" t="str">
        <f t="shared" si="41"/>
        <v/>
      </c>
    </row>
    <row r="1315" spans="1:9" x14ac:dyDescent="0.25">
      <c r="B1315" t="s">
        <v>5831</v>
      </c>
      <c r="C1315" t="s">
        <v>5491</v>
      </c>
      <c r="D1315" s="4">
        <f>IFERROR(
    _xlfn.XLOOKUP($H1315,WEAP!$F:$F,WEAP!$A:$A),
    IF($I1315="","",_xlfn.XLOOKUP($I1315,WEAP!$G:$G,WEAP!$A:$A,""))
)</f>
        <v>15760</v>
      </c>
      <c r="E1315" s="4" t="str">
        <f>IFERROR(
    _xlfn.XLOOKUP($H1315,WEAP!$F:$F,WEAP!$B:$B),
    IF($I1315="","",_xlfn.XLOOKUP($I1315,WEAP!$G:$G,WEAP!$B:$B,""))
)</f>
        <v>Transmission Link from S009320  Patterson WD to A_71_PA4</v>
      </c>
      <c r="F1315" s="4" t="str">
        <f>IFERROR(
    _xlfn.XLOOKUP($H1315,WEAP!$F:$F,WEAP!$C:$C),
    IF($I1315="","",_xlfn.XLOOKUP($I1315,WEAP!$G:$G,WEAP!$C:$C,""))
)</f>
        <v>taf</v>
      </c>
      <c r="G1315" s="4" t="str">
        <f>IFERROR(
    _xlfn.XLOOKUP($H1315,WEAP!$F:$F,WEAP!$E:$E),
    IF($I1315="","",_xlfn.XLOOKUP($I1315,WEAP!$G:$G,WEAP!$E:$E,""))
)</f>
        <v>Transmission Link Flow</v>
      </c>
      <c r="H1315" s="1" t="str">
        <f t="shared" si="40"/>
        <v>Transmission Link from S009320  Patterson WD to A_71_PA4</v>
      </c>
      <c r="I1315" s="1" t="str">
        <f t="shared" si="41"/>
        <v/>
      </c>
    </row>
    <row r="1316" spans="1:9" x14ac:dyDescent="0.25">
      <c r="C1316" t="s">
        <v>5491</v>
      </c>
      <c r="D1316" s="4" t="str">
        <f>IFERROR(
    _xlfn.XLOOKUP($H1316,WEAP!$F:$F,WEAP!$A:$A),
    IF($I1316="","",_xlfn.XLOOKUP($I1316,WEAP!$G:$G,WEAP!$A:$A,""))
)</f>
        <v/>
      </c>
      <c r="E1316" s="4" t="str">
        <f>IFERROR(
    _xlfn.XLOOKUP($H1316,WEAP!$F:$F,WEAP!$B:$B),
    IF($I1316="","",_xlfn.XLOOKUP($I1316,WEAP!$G:$G,WEAP!$B:$B,""))
)</f>
        <v/>
      </c>
      <c r="F1316" s="4" t="str">
        <f>IFERROR(
    _xlfn.XLOOKUP($H1316,WEAP!$F:$F,WEAP!$C:$C),
    IF($I1316="","",_xlfn.XLOOKUP($I1316,WEAP!$G:$G,WEAP!$C:$C,""))
)</f>
        <v/>
      </c>
      <c r="G1316" s="4" t="str">
        <f>IFERROR(
    _xlfn.XLOOKUP($H1316,WEAP!$F:$F,WEAP!$E:$E),
    IF($I1316="","",_xlfn.XLOOKUP($I1316,WEAP!$G:$G,WEAP!$E:$E,""))
)</f>
        <v/>
      </c>
      <c r="H1316" s="1">
        <f t="shared" si="40"/>
        <v>0</v>
      </c>
      <c r="I1316" s="1" t="str">
        <f t="shared" si="41"/>
        <v/>
      </c>
    </row>
    <row r="1317" spans="1:9" x14ac:dyDescent="0.25">
      <c r="A1317" t="s">
        <v>2383</v>
      </c>
      <c r="C1317" t="s">
        <v>5491</v>
      </c>
      <c r="D1317" s="4" t="str">
        <f>IFERROR(
    _xlfn.XLOOKUP($H1317,WEAP!$F:$F,WEAP!$A:$A),
    IF($I1317="","",_xlfn.XLOOKUP($I1317,WEAP!$G:$G,WEAP!$A:$A,""))
)</f>
        <v/>
      </c>
      <c r="E1317" s="4" t="str">
        <f>IFERROR(
    _xlfn.XLOOKUP($H1317,WEAP!$F:$F,WEAP!$B:$B),
    IF($I1317="","",_xlfn.XLOOKUP($I1317,WEAP!$G:$G,WEAP!$B:$B,""))
)</f>
        <v/>
      </c>
      <c r="F1317" s="4" t="str">
        <f>IFERROR(
    _xlfn.XLOOKUP($H1317,WEAP!$F:$F,WEAP!$C:$C),
    IF($I1317="","",_xlfn.XLOOKUP($I1317,WEAP!$G:$G,WEAP!$C:$C,""))
)</f>
        <v/>
      </c>
      <c r="G1317" s="4" t="str">
        <f>IFERROR(
    _xlfn.XLOOKUP($H1317,WEAP!$F:$F,WEAP!$E:$E),
    IF($I1317="","",_xlfn.XLOOKUP($I1317,WEAP!$G:$G,WEAP!$E:$E,""))
)</f>
        <v/>
      </c>
      <c r="H1317" s="1">
        <f t="shared" si="40"/>
        <v>0</v>
      </c>
      <c r="I1317" s="1" t="str">
        <f t="shared" si="41"/>
        <v/>
      </c>
    </row>
    <row r="1318" spans="1:9" x14ac:dyDescent="0.25">
      <c r="A1318" t="s">
        <v>2390</v>
      </c>
      <c r="C1318" t="s">
        <v>5491</v>
      </c>
      <c r="D1318" s="4" t="str">
        <f>IFERROR(
    _xlfn.XLOOKUP($H1318,WEAP!$F:$F,WEAP!$A:$A),
    IF($I1318="","",_xlfn.XLOOKUP($I1318,WEAP!$G:$G,WEAP!$A:$A,""))
)</f>
        <v/>
      </c>
      <c r="E1318" s="4" t="str">
        <f>IFERROR(
    _xlfn.XLOOKUP($H1318,WEAP!$F:$F,WEAP!$B:$B),
    IF($I1318="","",_xlfn.XLOOKUP($I1318,WEAP!$G:$G,WEAP!$B:$B,""))
)</f>
        <v/>
      </c>
      <c r="F1318" s="4" t="str">
        <f>IFERROR(
    _xlfn.XLOOKUP($H1318,WEAP!$F:$F,WEAP!$C:$C),
    IF($I1318="","",_xlfn.XLOOKUP($I1318,WEAP!$G:$G,WEAP!$C:$C,""))
)</f>
        <v/>
      </c>
      <c r="G1318" s="4" t="str">
        <f>IFERROR(
    _xlfn.XLOOKUP($H1318,WEAP!$F:$F,WEAP!$E:$E),
    IF($I1318="","",_xlfn.XLOOKUP($I1318,WEAP!$G:$G,WEAP!$E:$E,""))
)</f>
        <v/>
      </c>
      <c r="H1318" s="1">
        <f t="shared" si="40"/>
        <v>0</v>
      </c>
      <c r="I1318" s="1" t="str">
        <f t="shared" si="41"/>
        <v/>
      </c>
    </row>
    <row r="1319" spans="1:9" x14ac:dyDescent="0.25">
      <c r="A1319" t="s">
        <v>2391</v>
      </c>
      <c r="C1319" t="s">
        <v>5491</v>
      </c>
      <c r="D1319" s="4" t="str">
        <f>IFERROR(
    _xlfn.XLOOKUP($H1319,WEAP!$F:$F,WEAP!$A:$A),
    IF($I1319="","",_xlfn.XLOOKUP($I1319,WEAP!$G:$G,WEAP!$A:$A,""))
)</f>
        <v/>
      </c>
      <c r="E1319" s="4" t="str">
        <f>IFERROR(
    _xlfn.XLOOKUP($H1319,WEAP!$F:$F,WEAP!$B:$B),
    IF($I1319="","",_xlfn.XLOOKUP($I1319,WEAP!$G:$G,WEAP!$B:$B,""))
)</f>
        <v/>
      </c>
      <c r="F1319" s="4" t="str">
        <f>IFERROR(
    _xlfn.XLOOKUP($H1319,WEAP!$F:$F,WEAP!$C:$C),
    IF($I1319="","",_xlfn.XLOOKUP($I1319,WEAP!$G:$G,WEAP!$C:$C,""))
)</f>
        <v/>
      </c>
      <c r="G1319" s="4" t="str">
        <f>IFERROR(
    _xlfn.XLOOKUP($H1319,WEAP!$F:$F,WEAP!$E:$E),
    IF($I1319="","",_xlfn.XLOOKUP($I1319,WEAP!$G:$G,WEAP!$E:$E,""))
)</f>
        <v/>
      </c>
      <c r="H1319" s="1">
        <f t="shared" si="40"/>
        <v>0</v>
      </c>
      <c r="I1319" s="1" t="str">
        <f t="shared" si="41"/>
        <v/>
      </c>
    </row>
    <row r="1320" spans="1:9" x14ac:dyDescent="0.25">
      <c r="A1320" t="s">
        <v>2392</v>
      </c>
      <c r="C1320" t="s">
        <v>5491</v>
      </c>
      <c r="D1320" s="4" t="str">
        <f>IFERROR(
    _xlfn.XLOOKUP($H1320,WEAP!$F:$F,WEAP!$A:$A),
    IF($I1320="","",_xlfn.XLOOKUP($I1320,WEAP!$G:$G,WEAP!$A:$A,""))
)</f>
        <v/>
      </c>
      <c r="E1320" s="4" t="str">
        <f>IFERROR(
    _xlfn.XLOOKUP($H1320,WEAP!$F:$F,WEAP!$B:$B),
    IF($I1320="","",_xlfn.XLOOKUP($I1320,WEAP!$G:$G,WEAP!$B:$B,""))
)</f>
        <v/>
      </c>
      <c r="F1320" s="4" t="str">
        <f>IFERROR(
    _xlfn.XLOOKUP($H1320,WEAP!$F:$F,WEAP!$C:$C),
    IF($I1320="","",_xlfn.XLOOKUP($I1320,WEAP!$G:$G,WEAP!$C:$C,""))
)</f>
        <v/>
      </c>
      <c r="G1320" s="4" t="str">
        <f>IFERROR(
    _xlfn.XLOOKUP($H1320,WEAP!$F:$F,WEAP!$E:$E),
    IF($I1320="","",_xlfn.XLOOKUP($I1320,WEAP!$G:$G,WEAP!$E:$E,""))
)</f>
        <v/>
      </c>
      <c r="H1320" s="1">
        <f t="shared" si="40"/>
        <v>0</v>
      </c>
      <c r="I1320" s="1" t="str">
        <f t="shared" si="41"/>
        <v/>
      </c>
    </row>
    <row r="1321" spans="1:9" x14ac:dyDescent="0.25">
      <c r="A1321" t="s">
        <v>2378</v>
      </c>
      <c r="C1321" t="s">
        <v>5491</v>
      </c>
      <c r="D1321" s="4" t="str">
        <f>IFERROR(
    _xlfn.XLOOKUP($H1321,WEAP!$F:$F,WEAP!$A:$A),
    IF($I1321="","",_xlfn.XLOOKUP($I1321,WEAP!$G:$G,WEAP!$A:$A,""))
)</f>
        <v/>
      </c>
      <c r="E1321" s="4" t="str">
        <f>IFERROR(
    _xlfn.XLOOKUP($H1321,WEAP!$F:$F,WEAP!$B:$B),
    IF($I1321="","",_xlfn.XLOOKUP($I1321,WEAP!$G:$G,WEAP!$B:$B,""))
)</f>
        <v/>
      </c>
      <c r="F1321" s="4" t="str">
        <f>IFERROR(
    _xlfn.XLOOKUP($H1321,WEAP!$F:$F,WEAP!$C:$C),
    IF($I1321="","",_xlfn.XLOOKUP($I1321,WEAP!$G:$G,WEAP!$C:$C,""))
)</f>
        <v/>
      </c>
      <c r="G1321" s="4" t="str">
        <f>IFERROR(
    _xlfn.XLOOKUP($H1321,WEAP!$F:$F,WEAP!$E:$E),
    IF($I1321="","",_xlfn.XLOOKUP($I1321,WEAP!$G:$G,WEAP!$E:$E,""))
)</f>
        <v/>
      </c>
      <c r="H1321" s="1">
        <f t="shared" si="40"/>
        <v>0</v>
      </c>
      <c r="I1321" s="1" t="str">
        <f t="shared" si="41"/>
        <v/>
      </c>
    </row>
    <row r="1322" spans="1:9" x14ac:dyDescent="0.25">
      <c r="A1322" t="s">
        <v>2384</v>
      </c>
      <c r="C1322" t="s">
        <v>5491</v>
      </c>
      <c r="D1322" s="4" t="str">
        <f>IFERROR(
    _xlfn.XLOOKUP($H1322,WEAP!$F:$F,WEAP!$A:$A),
    IF($I1322="","",_xlfn.XLOOKUP($I1322,WEAP!$G:$G,WEAP!$A:$A,""))
)</f>
        <v/>
      </c>
      <c r="E1322" s="4" t="str">
        <f>IFERROR(
    _xlfn.XLOOKUP($H1322,WEAP!$F:$F,WEAP!$B:$B),
    IF($I1322="","",_xlfn.XLOOKUP($I1322,WEAP!$G:$G,WEAP!$B:$B,""))
)</f>
        <v/>
      </c>
      <c r="F1322" s="4" t="str">
        <f>IFERROR(
    _xlfn.XLOOKUP($H1322,WEAP!$F:$F,WEAP!$C:$C),
    IF($I1322="","",_xlfn.XLOOKUP($I1322,WEAP!$G:$G,WEAP!$C:$C,""))
)</f>
        <v/>
      </c>
      <c r="G1322" s="4" t="str">
        <f>IFERROR(
    _xlfn.XLOOKUP($H1322,WEAP!$F:$F,WEAP!$E:$E),
    IF($I1322="","",_xlfn.XLOOKUP($I1322,WEAP!$G:$G,WEAP!$E:$E,""))
)</f>
        <v/>
      </c>
      <c r="H1322" s="1">
        <f t="shared" si="40"/>
        <v>0</v>
      </c>
      <c r="I1322" s="1" t="str">
        <f t="shared" si="41"/>
        <v/>
      </c>
    </row>
    <row r="1323" spans="1:9" x14ac:dyDescent="0.25">
      <c r="A1323" t="s">
        <v>2385</v>
      </c>
      <c r="C1323" t="s">
        <v>5491</v>
      </c>
      <c r="D1323" s="4" t="str">
        <f>IFERROR(
    _xlfn.XLOOKUP($H1323,WEAP!$F:$F,WEAP!$A:$A),
    IF($I1323="","",_xlfn.XLOOKUP($I1323,WEAP!$G:$G,WEAP!$A:$A,""))
)</f>
        <v/>
      </c>
      <c r="E1323" s="4" t="str">
        <f>IFERROR(
    _xlfn.XLOOKUP($H1323,WEAP!$F:$F,WEAP!$B:$B),
    IF($I1323="","",_xlfn.XLOOKUP($I1323,WEAP!$G:$G,WEAP!$B:$B,""))
)</f>
        <v/>
      </c>
      <c r="F1323" s="4" t="str">
        <f>IFERROR(
    _xlfn.XLOOKUP($H1323,WEAP!$F:$F,WEAP!$C:$C),
    IF($I1323="","",_xlfn.XLOOKUP($I1323,WEAP!$G:$G,WEAP!$C:$C,""))
)</f>
        <v/>
      </c>
      <c r="G1323" s="4" t="str">
        <f>IFERROR(
    _xlfn.XLOOKUP($H1323,WEAP!$F:$F,WEAP!$E:$E),
    IF($I1323="","",_xlfn.XLOOKUP($I1323,WEAP!$G:$G,WEAP!$E:$E,""))
)</f>
        <v/>
      </c>
      <c r="H1323" s="1">
        <f t="shared" si="40"/>
        <v>0</v>
      </c>
      <c r="I1323" s="1" t="str">
        <f t="shared" si="41"/>
        <v/>
      </c>
    </row>
    <row r="1324" spans="1:9" x14ac:dyDescent="0.25">
      <c r="A1324" t="s">
        <v>2386</v>
      </c>
      <c r="C1324" t="s">
        <v>5491</v>
      </c>
      <c r="D1324" s="4" t="str">
        <f>IFERROR(
    _xlfn.XLOOKUP($H1324,WEAP!$F:$F,WEAP!$A:$A),
    IF($I1324="","",_xlfn.XLOOKUP($I1324,WEAP!$G:$G,WEAP!$A:$A,""))
)</f>
        <v/>
      </c>
      <c r="E1324" s="4" t="str">
        <f>IFERROR(
    _xlfn.XLOOKUP($H1324,WEAP!$F:$F,WEAP!$B:$B),
    IF($I1324="","",_xlfn.XLOOKUP($I1324,WEAP!$G:$G,WEAP!$B:$B,""))
)</f>
        <v/>
      </c>
      <c r="F1324" s="4" t="str">
        <f>IFERROR(
    _xlfn.XLOOKUP($H1324,WEAP!$F:$F,WEAP!$C:$C),
    IF($I1324="","",_xlfn.XLOOKUP($I1324,WEAP!$G:$G,WEAP!$C:$C,""))
)</f>
        <v/>
      </c>
      <c r="G1324" s="4" t="str">
        <f>IFERROR(
    _xlfn.XLOOKUP($H1324,WEAP!$F:$F,WEAP!$E:$E),
    IF($I1324="","",_xlfn.XLOOKUP($I1324,WEAP!$G:$G,WEAP!$E:$E,""))
)</f>
        <v/>
      </c>
      <c r="H1324" s="1">
        <f t="shared" si="40"/>
        <v>0</v>
      </c>
      <c r="I1324" s="1" t="str">
        <f t="shared" si="41"/>
        <v/>
      </c>
    </row>
    <row r="1325" spans="1:9" x14ac:dyDescent="0.25">
      <c r="A1325" t="s">
        <v>2381</v>
      </c>
      <c r="C1325" t="s">
        <v>5491</v>
      </c>
      <c r="D1325" s="4" t="str">
        <f>IFERROR(
    _xlfn.XLOOKUP($H1325,WEAP!$F:$F,WEAP!$A:$A),
    IF($I1325="","",_xlfn.XLOOKUP($I1325,WEAP!$G:$G,WEAP!$A:$A,""))
)</f>
        <v/>
      </c>
      <c r="E1325" s="4" t="str">
        <f>IFERROR(
    _xlfn.XLOOKUP($H1325,WEAP!$F:$F,WEAP!$B:$B),
    IF($I1325="","",_xlfn.XLOOKUP($I1325,WEAP!$G:$G,WEAP!$B:$B,""))
)</f>
        <v/>
      </c>
      <c r="F1325" s="4" t="str">
        <f>IFERROR(
    _xlfn.XLOOKUP($H1325,WEAP!$F:$F,WEAP!$C:$C),
    IF($I1325="","",_xlfn.XLOOKUP($I1325,WEAP!$G:$G,WEAP!$C:$C,""))
)</f>
        <v/>
      </c>
      <c r="G1325" s="4" t="str">
        <f>IFERROR(
    _xlfn.XLOOKUP($H1325,WEAP!$F:$F,WEAP!$E:$E),
    IF($I1325="","",_xlfn.XLOOKUP($I1325,WEAP!$G:$G,WEAP!$E:$E,""))
)</f>
        <v/>
      </c>
      <c r="H1325" s="1">
        <f t="shared" si="40"/>
        <v>0</v>
      </c>
      <c r="I1325" s="1" t="str">
        <f t="shared" si="41"/>
        <v/>
      </c>
    </row>
    <row r="1326" spans="1:9" x14ac:dyDescent="0.25">
      <c r="A1326" t="s">
        <v>2382</v>
      </c>
      <c r="C1326" t="s">
        <v>5491</v>
      </c>
      <c r="D1326" s="4" t="str">
        <f>IFERROR(
    _xlfn.XLOOKUP($H1326,WEAP!$F:$F,WEAP!$A:$A),
    IF($I1326="","",_xlfn.XLOOKUP($I1326,WEAP!$G:$G,WEAP!$A:$A,""))
)</f>
        <v/>
      </c>
      <c r="E1326" s="4" t="str">
        <f>IFERROR(
    _xlfn.XLOOKUP($H1326,WEAP!$F:$F,WEAP!$B:$B),
    IF($I1326="","",_xlfn.XLOOKUP($I1326,WEAP!$G:$G,WEAP!$B:$B,""))
)</f>
        <v/>
      </c>
      <c r="F1326" s="4" t="str">
        <f>IFERROR(
    _xlfn.XLOOKUP($H1326,WEAP!$F:$F,WEAP!$C:$C),
    IF($I1326="","",_xlfn.XLOOKUP($I1326,WEAP!$G:$G,WEAP!$C:$C,""))
)</f>
        <v/>
      </c>
      <c r="G1326" s="4" t="str">
        <f>IFERROR(
    _xlfn.XLOOKUP($H1326,WEAP!$F:$F,WEAP!$E:$E),
    IF($I1326="","",_xlfn.XLOOKUP($I1326,WEAP!$G:$G,WEAP!$E:$E,""))
)</f>
        <v/>
      </c>
      <c r="H1326" s="1">
        <f t="shared" si="40"/>
        <v>0</v>
      </c>
      <c r="I1326" s="1" t="str">
        <f t="shared" si="41"/>
        <v/>
      </c>
    </row>
    <row r="1327" spans="1:9" x14ac:dyDescent="0.25">
      <c r="A1327" t="s">
        <v>13008</v>
      </c>
      <c r="C1327" t="s">
        <v>5491</v>
      </c>
      <c r="D1327" s="4" t="str">
        <f>IFERROR(
    _xlfn.XLOOKUP($H1327,WEAP!$F:$F,WEAP!$A:$A),
    IF($I1327="","",_xlfn.XLOOKUP($I1327,WEAP!$G:$G,WEAP!$A:$A,""))
)</f>
        <v/>
      </c>
      <c r="E1327" s="4" t="str">
        <f>IFERROR(
    _xlfn.XLOOKUP($H1327,WEAP!$F:$F,WEAP!$B:$B),
    IF($I1327="","",_xlfn.XLOOKUP($I1327,WEAP!$G:$G,WEAP!$B:$B,""))
)</f>
        <v/>
      </c>
      <c r="F1327" s="4" t="str">
        <f>IFERROR(
    _xlfn.XLOOKUP($H1327,WEAP!$F:$F,WEAP!$C:$C),
    IF($I1327="","",_xlfn.XLOOKUP($I1327,WEAP!$G:$G,WEAP!$C:$C,""))
)</f>
        <v/>
      </c>
      <c r="G1327" s="4" t="str">
        <f>IFERROR(
    _xlfn.XLOOKUP($H1327,WEAP!$F:$F,WEAP!$E:$E),
    IF($I1327="","",_xlfn.XLOOKUP($I1327,WEAP!$G:$G,WEAP!$E:$E,""))
)</f>
        <v/>
      </c>
      <c r="H1327" s="1">
        <f t="shared" si="40"/>
        <v>0</v>
      </c>
      <c r="I1327" s="1" t="str">
        <f t="shared" si="41"/>
        <v/>
      </c>
    </row>
    <row r="1328" spans="1:9" x14ac:dyDescent="0.25">
      <c r="A1328" t="s">
        <v>2142</v>
      </c>
      <c r="C1328" t="s">
        <v>5491</v>
      </c>
      <c r="D1328" s="4" t="str">
        <f>IFERROR(
    _xlfn.XLOOKUP($H1328,WEAP!$F:$F,WEAP!$A:$A),
    IF($I1328="","",_xlfn.XLOOKUP($I1328,WEAP!$G:$G,WEAP!$A:$A,""))
)</f>
        <v/>
      </c>
      <c r="E1328" s="4" t="str">
        <f>IFERROR(
    _xlfn.XLOOKUP($H1328,WEAP!$F:$F,WEAP!$B:$B),
    IF($I1328="","",_xlfn.XLOOKUP($I1328,WEAP!$G:$G,WEAP!$B:$B,""))
)</f>
        <v/>
      </c>
      <c r="F1328" s="4" t="str">
        <f>IFERROR(
    _xlfn.XLOOKUP($H1328,WEAP!$F:$F,WEAP!$C:$C),
    IF($I1328="","",_xlfn.XLOOKUP($I1328,WEAP!$G:$G,WEAP!$C:$C,""))
)</f>
        <v/>
      </c>
      <c r="G1328" s="4" t="str">
        <f>IFERROR(
    _xlfn.XLOOKUP($H1328,WEAP!$F:$F,WEAP!$E:$E),
    IF($I1328="","",_xlfn.XLOOKUP($I1328,WEAP!$G:$G,WEAP!$E:$E,""))
)</f>
        <v/>
      </c>
      <c r="H1328" s="1">
        <f t="shared" si="40"/>
        <v>0</v>
      </c>
      <c r="I1328" s="1" t="str">
        <f t="shared" si="41"/>
        <v/>
      </c>
    </row>
    <row r="1329" spans="1:9" x14ac:dyDescent="0.25">
      <c r="A1329" t="s">
        <v>2141</v>
      </c>
      <c r="B1329" t="s">
        <v>7556</v>
      </c>
      <c r="C1329" t="s">
        <v>5491</v>
      </c>
      <c r="D1329" s="4" t="str">
        <f>IFERROR(
    _xlfn.XLOOKUP($H1329,WEAP!$F:$F,WEAP!$A:$A),
    IF($I1329="","",_xlfn.XLOOKUP($I1329,WEAP!$G:$G,WEAP!$A:$A,""))
)</f>
        <v/>
      </c>
      <c r="E1329" s="4" t="str">
        <f>IFERROR(
    _xlfn.XLOOKUP($H1329,WEAP!$F:$F,WEAP!$B:$B),
    IF($I1329="","",_xlfn.XLOOKUP($I1329,WEAP!$G:$G,WEAP!$B:$B,""))
)</f>
        <v/>
      </c>
      <c r="F1329" s="4" t="str">
        <f>IFERROR(
    _xlfn.XLOOKUP($H1329,WEAP!$F:$F,WEAP!$C:$C),
    IF($I1329="","",_xlfn.XLOOKUP($I1329,WEAP!$G:$G,WEAP!$C:$C,""))
)</f>
        <v/>
      </c>
      <c r="G1329" s="4" t="str">
        <f>IFERROR(
    _xlfn.XLOOKUP($H1329,WEAP!$F:$F,WEAP!$E:$E),
    IF($I1329="","",_xlfn.XLOOKUP($I1329,WEAP!$G:$G,WEAP!$E:$E,""))
)</f>
        <v/>
      </c>
      <c r="H1329" s="1" t="str">
        <f t="shared" si="40"/>
        <v>Transmission Link from San Joaquin RM 114 to A_62_NA5</v>
      </c>
      <c r="I1329" s="1" t="str">
        <f t="shared" si="41"/>
        <v/>
      </c>
    </row>
    <row r="1330" spans="1:9" x14ac:dyDescent="0.25">
      <c r="A1330" t="s">
        <v>2140</v>
      </c>
      <c r="B1330" t="s">
        <v>7557</v>
      </c>
      <c r="C1330" t="s">
        <v>5491</v>
      </c>
      <c r="D1330" s="4" t="str">
        <f>IFERROR(
    _xlfn.XLOOKUP($H1330,WEAP!$F:$F,WEAP!$A:$A),
    IF($I1330="","",_xlfn.XLOOKUP($I1330,WEAP!$G:$G,WEAP!$A:$A,""))
)</f>
        <v/>
      </c>
      <c r="E1330" s="4" t="str">
        <f>IFERROR(
    _xlfn.XLOOKUP($H1330,WEAP!$F:$F,WEAP!$B:$B),
    IF($I1330="","",_xlfn.XLOOKUP($I1330,WEAP!$G:$G,WEAP!$B:$B,""))
)</f>
        <v/>
      </c>
      <c r="F1330" s="4" t="str">
        <f>IFERROR(
    _xlfn.XLOOKUP($H1330,WEAP!$F:$F,WEAP!$C:$C),
    IF($I1330="","",_xlfn.XLOOKUP($I1330,WEAP!$G:$G,WEAP!$C:$C,""))
)</f>
        <v/>
      </c>
      <c r="G1330" s="4" t="str">
        <f>IFERROR(
    _xlfn.XLOOKUP($H1330,WEAP!$F:$F,WEAP!$E:$E),
    IF($I1330="","",_xlfn.XLOOKUP($I1330,WEAP!$G:$G,WEAP!$E:$E,""))
)</f>
        <v/>
      </c>
      <c r="H1330" s="1" t="str">
        <f t="shared" si="40"/>
        <v>Transmission Link from San Joaquin RM 105 to A_71_NA1</v>
      </c>
      <c r="I1330" s="1" t="str">
        <f t="shared" si="41"/>
        <v/>
      </c>
    </row>
    <row r="1331" spans="1:9" x14ac:dyDescent="0.25">
      <c r="A1331" t="s">
        <v>2139</v>
      </c>
      <c r="B1331" t="s">
        <v>5831</v>
      </c>
      <c r="C1331" t="s">
        <v>5491</v>
      </c>
      <c r="D1331" s="4">
        <f>IFERROR(
    _xlfn.XLOOKUP($H1331,WEAP!$F:$F,WEAP!$A:$A),
    IF($I1331="","",_xlfn.XLOOKUP($I1331,WEAP!$G:$G,WEAP!$A:$A,""))
)</f>
        <v>15760</v>
      </c>
      <c r="E1331" s="4" t="str">
        <f>IFERROR(
    _xlfn.XLOOKUP($H1331,WEAP!$F:$F,WEAP!$B:$B),
    IF($I1331="","",_xlfn.XLOOKUP($I1331,WEAP!$G:$G,WEAP!$B:$B,""))
)</f>
        <v>Transmission Link from S009320  Patterson WD to A_71_PA4</v>
      </c>
      <c r="F1331" s="4" t="str">
        <f>IFERROR(
    _xlfn.XLOOKUP($H1331,WEAP!$F:$F,WEAP!$C:$C),
    IF($I1331="","",_xlfn.XLOOKUP($I1331,WEAP!$G:$G,WEAP!$C:$C,""))
)</f>
        <v>taf</v>
      </c>
      <c r="G1331" s="4" t="str">
        <f>IFERROR(
    _xlfn.XLOOKUP($H1331,WEAP!$F:$F,WEAP!$E:$E),
    IF($I1331="","",_xlfn.XLOOKUP($I1331,WEAP!$G:$G,WEAP!$E:$E,""))
)</f>
        <v>Transmission Link Flow</v>
      </c>
      <c r="H1331" s="1" t="str">
        <f t="shared" si="40"/>
        <v>Transmission Link from S009320  Patterson WD to A_71_PA4</v>
      </c>
      <c r="I1331" s="1" t="str">
        <f t="shared" si="41"/>
        <v/>
      </c>
    </row>
    <row r="1332" spans="1:9" x14ac:dyDescent="0.25">
      <c r="A1332" t="s">
        <v>2138</v>
      </c>
      <c r="B1332" t="s">
        <v>7558</v>
      </c>
      <c r="C1332" t="s">
        <v>5491</v>
      </c>
      <c r="D1332" s="4" t="str">
        <f>IFERROR(
    _xlfn.XLOOKUP($H1332,WEAP!$F:$F,WEAP!$A:$A),
    IF($I1332="","",_xlfn.XLOOKUP($I1332,WEAP!$G:$G,WEAP!$A:$A,""))
)</f>
        <v/>
      </c>
      <c r="E1332" s="4" t="str">
        <f>IFERROR(
    _xlfn.XLOOKUP($H1332,WEAP!$F:$F,WEAP!$B:$B),
    IF($I1332="","",_xlfn.XLOOKUP($I1332,WEAP!$G:$G,WEAP!$B:$B,""))
)</f>
        <v/>
      </c>
      <c r="F1332" s="4" t="str">
        <f>IFERROR(
    _xlfn.XLOOKUP($H1332,WEAP!$F:$F,WEAP!$C:$C),
    IF($I1332="","",_xlfn.XLOOKUP($I1332,WEAP!$G:$G,WEAP!$C:$C,""))
)</f>
        <v/>
      </c>
      <c r="G1332" s="4" t="str">
        <f>IFERROR(
    _xlfn.XLOOKUP($H1332,WEAP!$F:$F,WEAP!$E:$E),
    IF($I1332="","",_xlfn.XLOOKUP($I1332,WEAP!$G:$G,WEAP!$E:$E,""))
)</f>
        <v/>
      </c>
      <c r="H1332" s="1" t="str">
        <f t="shared" si="40"/>
        <v>Transmission Link from San Joaquin RM 090 to A_71_NA2</v>
      </c>
      <c r="I1332" s="1" t="str">
        <f t="shared" si="41"/>
        <v/>
      </c>
    </row>
    <row r="1333" spans="1:9" x14ac:dyDescent="0.25">
      <c r="A1333" t="s">
        <v>2137</v>
      </c>
      <c r="B1333" t="s">
        <v>5545</v>
      </c>
      <c r="C1333" t="s">
        <v>5491</v>
      </c>
      <c r="D1333" s="4">
        <f>IFERROR(
    _xlfn.XLOOKUP($H1333,WEAP!$F:$F,WEAP!$A:$A),
    IF($I1333="","",_xlfn.XLOOKUP($I1333,WEAP!$G:$G,WEAP!$A:$A,""))
)</f>
        <v>16209</v>
      </c>
      <c r="E1333" s="4" t="str">
        <f>IFERROR(
    _xlfn.XLOOKUP($H1333,WEAP!$F:$F,WEAP!$B:$B),
    IF($I1333="","",_xlfn.XLOOKUP($I1333,WEAP!$G:$G,WEAP!$B:$B,""))
)</f>
        <v>Transmission Link from A001987  West Stanislaus ID to A_71_PA2</v>
      </c>
      <c r="F1333" s="4" t="str">
        <f>IFERROR(
    _xlfn.XLOOKUP($H1333,WEAP!$F:$F,WEAP!$C:$C),
    IF($I1333="","",_xlfn.XLOOKUP($I1333,WEAP!$G:$G,WEAP!$C:$C,""))
)</f>
        <v>taf</v>
      </c>
      <c r="G1333" s="4" t="str">
        <f>IFERROR(
    _xlfn.XLOOKUP($H1333,WEAP!$F:$F,WEAP!$E:$E),
    IF($I1333="","",_xlfn.XLOOKUP($I1333,WEAP!$G:$G,WEAP!$E:$E,""))
)</f>
        <v>Transmission Link Flow</v>
      </c>
      <c r="H1333" s="1" t="str">
        <f t="shared" si="40"/>
        <v>Transmission Link from A001987  West Stanislaus ID to A_71_PA2</v>
      </c>
      <c r="I1333" s="1" t="str">
        <f t="shared" si="41"/>
        <v/>
      </c>
    </row>
    <row r="1334" spans="1:9" x14ac:dyDescent="0.25">
      <c r="A1334" t="s">
        <v>2135</v>
      </c>
      <c r="B1334" t="s">
        <v>7547</v>
      </c>
      <c r="C1334" t="s">
        <v>5491</v>
      </c>
      <c r="D1334" s="4" t="str">
        <f>IFERROR(
    _xlfn.XLOOKUP($H1334,WEAP!$F:$F,WEAP!$A:$A),
    IF($I1334="","",_xlfn.XLOOKUP($I1334,WEAP!$G:$G,WEAP!$A:$A,""))
)</f>
        <v/>
      </c>
      <c r="E1334" s="4" t="str">
        <f>IFERROR(
    _xlfn.XLOOKUP($H1334,WEAP!$F:$F,WEAP!$B:$B),
    IF($I1334="","",_xlfn.XLOOKUP($I1334,WEAP!$G:$G,WEAP!$B:$B,""))
)</f>
        <v/>
      </c>
      <c r="F1334" s="4" t="str">
        <f>IFERROR(
    _xlfn.XLOOKUP($H1334,WEAP!$F:$F,WEAP!$C:$C),
    IF($I1334="","",_xlfn.XLOOKUP($I1334,WEAP!$G:$G,WEAP!$C:$C,""))
)</f>
        <v/>
      </c>
      <c r="G1334" s="4" t="str">
        <f>IFERROR(
    _xlfn.XLOOKUP($H1334,WEAP!$F:$F,WEAP!$E:$E),
    IF($I1334="","",_xlfn.XLOOKUP($I1334,WEAP!$G:$G,WEAP!$E:$E,""))
)</f>
        <v/>
      </c>
      <c r="H1334" s="1" t="str">
        <f t="shared" si="40"/>
        <v>Transmission Link from Delta Mendota CM 021 to A_50_PA1</v>
      </c>
      <c r="I1334" s="1" t="str">
        <f t="shared" si="41"/>
        <v/>
      </c>
    </row>
    <row r="1335" spans="1:9" x14ac:dyDescent="0.25">
      <c r="A1335" t="s">
        <v>2136</v>
      </c>
      <c r="C1335" t="s">
        <v>5491</v>
      </c>
      <c r="D1335" s="4" t="str">
        <f>IFERROR(
    _xlfn.XLOOKUP($H1335,WEAP!$F:$F,WEAP!$A:$A),
    IF($I1335="","",_xlfn.XLOOKUP($I1335,WEAP!$G:$G,WEAP!$A:$A,""))
)</f>
        <v/>
      </c>
      <c r="E1335" s="4" t="str">
        <f>IFERROR(
    _xlfn.XLOOKUP($H1335,WEAP!$F:$F,WEAP!$B:$B),
    IF($I1335="","",_xlfn.XLOOKUP($I1335,WEAP!$G:$G,WEAP!$B:$B,""))
)</f>
        <v/>
      </c>
      <c r="F1335" s="4" t="str">
        <f>IFERROR(
    _xlfn.XLOOKUP($H1335,WEAP!$F:$F,WEAP!$C:$C),
    IF($I1335="","",_xlfn.XLOOKUP($I1335,WEAP!$G:$G,WEAP!$C:$C,""))
)</f>
        <v/>
      </c>
      <c r="G1335" s="4" t="str">
        <f>IFERROR(
    _xlfn.XLOOKUP($H1335,WEAP!$F:$F,WEAP!$E:$E),
    IF($I1335="","",_xlfn.XLOOKUP($I1335,WEAP!$G:$G,WEAP!$E:$E,""))
)</f>
        <v/>
      </c>
      <c r="H1335" s="1">
        <f t="shared" si="40"/>
        <v>0</v>
      </c>
      <c r="I1335" s="1" t="str">
        <f t="shared" si="41"/>
        <v/>
      </c>
    </row>
    <row r="1336" spans="1:9" x14ac:dyDescent="0.25">
      <c r="A1336" t="s">
        <v>13009</v>
      </c>
      <c r="C1336" t="s">
        <v>5491</v>
      </c>
      <c r="D1336" s="4" t="str">
        <f>IFERROR(
    _xlfn.XLOOKUP($H1336,WEAP!$F:$F,WEAP!$A:$A),
    IF($I1336="","",_xlfn.XLOOKUP($I1336,WEAP!$G:$G,WEAP!$A:$A,""))
)</f>
        <v/>
      </c>
      <c r="E1336" s="4" t="str">
        <f>IFERROR(
    _xlfn.XLOOKUP($H1336,WEAP!$F:$F,WEAP!$B:$B),
    IF($I1336="","",_xlfn.XLOOKUP($I1336,WEAP!$G:$G,WEAP!$B:$B,""))
)</f>
        <v/>
      </c>
      <c r="F1336" s="4" t="str">
        <f>IFERROR(
    _xlfn.XLOOKUP($H1336,WEAP!$F:$F,WEAP!$C:$C),
    IF($I1336="","",_xlfn.XLOOKUP($I1336,WEAP!$G:$G,WEAP!$C:$C,""))
)</f>
        <v/>
      </c>
      <c r="G1336" s="4" t="str">
        <f>IFERROR(
    _xlfn.XLOOKUP($H1336,WEAP!$F:$F,WEAP!$E:$E),
    IF($I1336="","",_xlfn.XLOOKUP($I1336,WEAP!$G:$G,WEAP!$E:$E,""))
)</f>
        <v/>
      </c>
      <c r="H1336" s="1">
        <f t="shared" si="40"/>
        <v>0</v>
      </c>
      <c r="I1336" s="1" t="str">
        <f t="shared" si="41"/>
        <v/>
      </c>
    </row>
    <row r="1337" spans="1:9" x14ac:dyDescent="0.25">
      <c r="B1337" t="s">
        <v>13010</v>
      </c>
      <c r="C1337" t="s">
        <v>5491</v>
      </c>
      <c r="D1337" s="4" t="str">
        <f>IFERROR(
    _xlfn.XLOOKUP($H1337,WEAP!$F:$F,WEAP!$A:$A),
    IF($I1337="","",_xlfn.XLOOKUP($I1337,WEAP!$G:$G,WEAP!$A:$A,""))
)</f>
        <v/>
      </c>
      <c r="E1337" s="4" t="str">
        <f>IFERROR(
    _xlfn.XLOOKUP($H1337,WEAP!$F:$F,WEAP!$B:$B),
    IF($I1337="","",_xlfn.XLOOKUP($I1337,WEAP!$G:$G,WEAP!$B:$B,""))
)</f>
        <v/>
      </c>
      <c r="F1337" s="4" t="str">
        <f>IFERROR(
    _xlfn.XLOOKUP($H1337,WEAP!$F:$F,WEAP!$C:$C),
    IF($I1337="","",_xlfn.XLOOKUP($I1337,WEAP!$G:$G,WEAP!$C:$C,""))
)</f>
        <v/>
      </c>
      <c r="G1337" s="4" t="str">
        <f>IFERROR(
    _xlfn.XLOOKUP($H1337,WEAP!$F:$F,WEAP!$E:$E),
    IF($I1337="","",_xlfn.XLOOKUP($I1337,WEAP!$G:$G,WEAP!$E:$E,""))
)</f>
        <v/>
      </c>
      <c r="H1337" s="1" t="str">
        <f t="shared" si="40"/>
        <v>Chowchilla WD SW Deliveries</v>
      </c>
      <c r="I1337" s="1" t="str">
        <f t="shared" si="41"/>
        <v/>
      </c>
    </row>
    <row r="1338" spans="1:9" x14ac:dyDescent="0.25">
      <c r="A1338" t="s">
        <v>1941</v>
      </c>
      <c r="C1338" t="s">
        <v>5491</v>
      </c>
      <c r="D1338" s="4" t="str">
        <f>IFERROR(
    _xlfn.XLOOKUP($H1338,WEAP!$F:$F,WEAP!$A:$A),
    IF($I1338="","",_xlfn.XLOOKUP($I1338,WEAP!$G:$G,WEAP!$A:$A,""))
)</f>
        <v/>
      </c>
      <c r="E1338" s="4" t="str">
        <f>IFERROR(
    _xlfn.XLOOKUP($H1338,WEAP!$F:$F,WEAP!$B:$B),
    IF($I1338="","",_xlfn.XLOOKUP($I1338,WEAP!$G:$G,WEAP!$B:$B,""))
)</f>
        <v/>
      </c>
      <c r="F1338" s="4" t="str">
        <f>IFERROR(
    _xlfn.XLOOKUP($H1338,WEAP!$F:$F,WEAP!$C:$C),
    IF($I1338="","",_xlfn.XLOOKUP($I1338,WEAP!$G:$G,WEAP!$C:$C,""))
)</f>
        <v/>
      </c>
      <c r="G1338" s="4" t="str">
        <f>IFERROR(
    _xlfn.XLOOKUP($H1338,WEAP!$F:$F,WEAP!$E:$E),
    IF($I1338="","",_xlfn.XLOOKUP($I1338,WEAP!$G:$G,WEAP!$E:$E,""))
)</f>
        <v/>
      </c>
      <c r="H1338" s="1">
        <f t="shared" si="40"/>
        <v>0</v>
      </c>
      <c r="I1338" s="1" t="str">
        <f t="shared" si="41"/>
        <v/>
      </c>
    </row>
    <row r="1339" spans="1:9" x14ac:dyDescent="0.25">
      <c r="A1339" t="s">
        <v>1891</v>
      </c>
      <c r="C1339" t="s">
        <v>5491</v>
      </c>
      <c r="D1339" s="4" t="str">
        <f>IFERROR(
    _xlfn.XLOOKUP($H1339,WEAP!$F:$F,WEAP!$A:$A),
    IF($I1339="","",_xlfn.XLOOKUP($I1339,WEAP!$G:$G,WEAP!$A:$A,""))
)</f>
        <v/>
      </c>
      <c r="E1339" s="4" t="str">
        <f>IFERROR(
    _xlfn.XLOOKUP($H1339,WEAP!$F:$F,WEAP!$B:$B),
    IF($I1339="","",_xlfn.XLOOKUP($I1339,WEAP!$G:$G,WEAP!$B:$B,""))
)</f>
        <v/>
      </c>
      <c r="F1339" s="4" t="str">
        <f>IFERROR(
    _xlfn.XLOOKUP($H1339,WEAP!$F:$F,WEAP!$C:$C),
    IF($I1339="","",_xlfn.XLOOKUP($I1339,WEAP!$G:$G,WEAP!$C:$C,""))
)</f>
        <v/>
      </c>
      <c r="G1339" s="4" t="str">
        <f>IFERROR(
    _xlfn.XLOOKUP($H1339,WEAP!$F:$F,WEAP!$E:$E),
    IF($I1339="","",_xlfn.XLOOKUP($I1339,WEAP!$G:$G,WEAP!$E:$E,""))
)</f>
        <v/>
      </c>
      <c r="H1339" s="1">
        <f t="shared" si="40"/>
        <v>0</v>
      </c>
      <c r="I1339" s="1" t="str">
        <f t="shared" si="41"/>
        <v/>
      </c>
    </row>
    <row r="1340" spans="1:9" x14ac:dyDescent="0.25">
      <c r="A1340" t="s">
        <v>1898</v>
      </c>
      <c r="C1340" t="s">
        <v>5491</v>
      </c>
      <c r="D1340" s="4" t="str">
        <f>IFERROR(
    _xlfn.XLOOKUP($H1340,WEAP!$F:$F,WEAP!$A:$A),
    IF($I1340="","",_xlfn.XLOOKUP($I1340,WEAP!$G:$G,WEAP!$A:$A,""))
)</f>
        <v/>
      </c>
      <c r="E1340" s="4" t="str">
        <f>IFERROR(
    _xlfn.XLOOKUP($H1340,WEAP!$F:$F,WEAP!$B:$B),
    IF($I1340="","",_xlfn.XLOOKUP($I1340,WEAP!$G:$G,WEAP!$B:$B,""))
)</f>
        <v/>
      </c>
      <c r="F1340" s="4" t="str">
        <f>IFERROR(
    _xlfn.XLOOKUP($H1340,WEAP!$F:$F,WEAP!$C:$C),
    IF($I1340="","",_xlfn.XLOOKUP($I1340,WEAP!$G:$G,WEAP!$C:$C,""))
)</f>
        <v/>
      </c>
      <c r="G1340" s="4" t="str">
        <f>IFERROR(
    _xlfn.XLOOKUP($H1340,WEAP!$F:$F,WEAP!$E:$E),
    IF($I1340="","",_xlfn.XLOOKUP($I1340,WEAP!$G:$G,WEAP!$E:$E,""))
)</f>
        <v/>
      </c>
      <c r="H1340" s="1">
        <f t="shared" si="40"/>
        <v>0</v>
      </c>
      <c r="I1340" s="1" t="str">
        <f t="shared" si="41"/>
        <v/>
      </c>
    </row>
    <row r="1341" spans="1:9" x14ac:dyDescent="0.25">
      <c r="A1341" t="s">
        <v>1937</v>
      </c>
      <c r="C1341" t="s">
        <v>5491</v>
      </c>
      <c r="D1341" s="4" t="str">
        <f>IFERROR(
    _xlfn.XLOOKUP($H1341,WEAP!$F:$F,WEAP!$A:$A),
    IF($I1341="","",_xlfn.XLOOKUP($I1341,WEAP!$G:$G,WEAP!$A:$A,""))
)</f>
        <v/>
      </c>
      <c r="E1341" s="4" t="str">
        <f>IFERROR(
    _xlfn.XLOOKUP($H1341,WEAP!$F:$F,WEAP!$B:$B),
    IF($I1341="","",_xlfn.XLOOKUP($I1341,WEAP!$G:$G,WEAP!$B:$B,""))
)</f>
        <v/>
      </c>
      <c r="F1341" s="4" t="str">
        <f>IFERROR(
    _xlfn.XLOOKUP($H1341,WEAP!$F:$F,WEAP!$C:$C),
    IF($I1341="","",_xlfn.XLOOKUP($I1341,WEAP!$G:$G,WEAP!$C:$C,""))
)</f>
        <v/>
      </c>
      <c r="G1341" s="4" t="str">
        <f>IFERROR(
    _xlfn.XLOOKUP($H1341,WEAP!$F:$F,WEAP!$E:$E),
    IF($I1341="","",_xlfn.XLOOKUP($I1341,WEAP!$G:$G,WEAP!$E:$E,""))
)</f>
        <v/>
      </c>
      <c r="H1341" s="1">
        <f t="shared" si="40"/>
        <v>0</v>
      </c>
      <c r="I1341" s="1" t="str">
        <f t="shared" si="41"/>
        <v/>
      </c>
    </row>
    <row r="1342" spans="1:9" x14ac:dyDescent="0.25">
      <c r="A1342" t="s">
        <v>1939</v>
      </c>
      <c r="B1342" t="s">
        <v>7559</v>
      </c>
      <c r="C1342" t="s">
        <v>5491</v>
      </c>
      <c r="D1342" s="4" t="str">
        <f>IFERROR(
    _xlfn.XLOOKUP($H1342,WEAP!$F:$F,WEAP!$A:$A),
    IF($I1342="","",_xlfn.XLOOKUP($I1342,WEAP!$G:$G,WEAP!$A:$A,""))
)</f>
        <v/>
      </c>
      <c r="E1342" s="4" t="str">
        <f>IFERROR(
    _xlfn.XLOOKUP($H1342,WEAP!$F:$F,WEAP!$B:$B),
    IF($I1342="","",_xlfn.XLOOKUP($I1342,WEAP!$G:$G,WEAP!$B:$B,""))
)</f>
        <v/>
      </c>
      <c r="F1342" s="4" t="str">
        <f>IFERROR(
    _xlfn.XLOOKUP($H1342,WEAP!$F:$F,WEAP!$C:$C),
    IF($I1342="","",_xlfn.XLOOKUP($I1342,WEAP!$G:$G,WEAP!$C:$C,""))
)</f>
        <v/>
      </c>
      <c r="G1342" s="4" t="str">
        <f>IFERROR(
    _xlfn.XLOOKUP($H1342,WEAP!$F:$F,WEAP!$E:$E),
    IF($I1342="","",_xlfn.XLOOKUP($I1342,WEAP!$G:$G,WEAP!$E:$E,""))
)</f>
        <v/>
      </c>
      <c r="H1342" s="1" t="str">
        <f t="shared" si="40"/>
        <v>Transmission Link from Calaveras RM 026 to A_60S_PA1</v>
      </c>
      <c r="I1342" s="1" t="str">
        <f t="shared" si="41"/>
        <v/>
      </c>
    </row>
    <row r="1343" spans="1:9" x14ac:dyDescent="0.25">
      <c r="A1343" t="s">
        <v>1948</v>
      </c>
      <c r="C1343" t="s">
        <v>5491</v>
      </c>
      <c r="D1343" s="4" t="str">
        <f>IFERROR(
    _xlfn.XLOOKUP($H1343,WEAP!$F:$F,WEAP!$A:$A),
    IF($I1343="","",_xlfn.XLOOKUP($I1343,WEAP!$G:$G,WEAP!$A:$A,""))
)</f>
        <v/>
      </c>
      <c r="E1343" s="4" t="str">
        <f>IFERROR(
    _xlfn.XLOOKUP($H1343,WEAP!$F:$F,WEAP!$B:$B),
    IF($I1343="","",_xlfn.XLOOKUP($I1343,WEAP!$G:$G,WEAP!$B:$B,""))
)</f>
        <v/>
      </c>
      <c r="F1343" s="4" t="str">
        <f>IFERROR(
    _xlfn.XLOOKUP($H1343,WEAP!$F:$F,WEAP!$C:$C),
    IF($I1343="","",_xlfn.XLOOKUP($I1343,WEAP!$G:$G,WEAP!$C:$C,""))
)</f>
        <v/>
      </c>
      <c r="G1343" s="4" t="str">
        <f>IFERROR(
    _xlfn.XLOOKUP($H1343,WEAP!$F:$F,WEAP!$E:$E),
    IF($I1343="","",_xlfn.XLOOKUP($I1343,WEAP!$G:$G,WEAP!$E:$E,""))
)</f>
        <v/>
      </c>
      <c r="H1343" s="1">
        <f t="shared" si="40"/>
        <v>0</v>
      </c>
      <c r="I1343" s="1" t="str">
        <f t="shared" si="41"/>
        <v/>
      </c>
    </row>
    <row r="1344" spans="1:9" x14ac:dyDescent="0.25">
      <c r="A1344" t="s">
        <v>1949</v>
      </c>
      <c r="B1344" t="s">
        <v>5724</v>
      </c>
      <c r="C1344" t="s">
        <v>5491</v>
      </c>
      <c r="D1344" s="4">
        <f>IFERROR(
    _xlfn.XLOOKUP($H1344,WEAP!$F:$F,WEAP!$A:$A),
    IF($I1344="","",_xlfn.XLOOKUP($I1344,WEAP!$G:$G,WEAP!$A:$A,""))
)</f>
        <v>22178</v>
      </c>
      <c r="E1344" s="4" t="str">
        <f>IFERROR(
    _xlfn.XLOOKUP($H1344,WEAP!$F:$F,WEAP!$B:$B),
    IF($I1344="","",_xlfn.XLOOKUP($I1344,WEAP!$G:$G,WEAP!$B:$B,""))
)</f>
        <v>Transmission Link from Eastside Bypass CM 048 to R_63_PR2</v>
      </c>
      <c r="F1344" s="4" t="str">
        <f>IFERROR(
    _xlfn.XLOOKUP($H1344,WEAP!$F:$F,WEAP!$C:$C),
    IF($I1344="","",_xlfn.XLOOKUP($I1344,WEAP!$G:$G,WEAP!$C:$C,""))
)</f>
        <v>taf</v>
      </c>
      <c r="G1344" s="4" t="str">
        <f>IFERROR(
    _xlfn.XLOOKUP($H1344,WEAP!$F:$F,WEAP!$E:$E),
    IF($I1344="","",_xlfn.XLOOKUP($I1344,WEAP!$G:$G,WEAP!$E:$E,""))
)</f>
        <v>Transmission Link Flow</v>
      </c>
      <c r="H1344" s="1" t="str">
        <f t="shared" si="40"/>
        <v>Transmission Link from Eastside Bypass CM 048 to R_63_PR2</v>
      </c>
      <c r="I1344" s="1" t="str">
        <f t="shared" si="41"/>
        <v/>
      </c>
    </row>
    <row r="1345" spans="1:9" x14ac:dyDescent="0.25">
      <c r="A1345" t="s">
        <v>1993</v>
      </c>
      <c r="C1345" t="s">
        <v>5491</v>
      </c>
      <c r="D1345" s="4" t="str">
        <f>IFERROR(
    _xlfn.XLOOKUP($H1345,WEAP!$F:$F,WEAP!$A:$A),
    IF($I1345="","",_xlfn.XLOOKUP($I1345,WEAP!$G:$G,WEAP!$A:$A,""))
)</f>
        <v/>
      </c>
      <c r="E1345" s="4" t="str">
        <f>IFERROR(
    _xlfn.XLOOKUP($H1345,WEAP!$F:$F,WEAP!$B:$B),
    IF($I1345="","",_xlfn.XLOOKUP($I1345,WEAP!$G:$G,WEAP!$B:$B,""))
)</f>
        <v/>
      </c>
      <c r="F1345" s="4" t="str">
        <f>IFERROR(
    _xlfn.XLOOKUP($H1345,WEAP!$F:$F,WEAP!$C:$C),
    IF($I1345="","",_xlfn.XLOOKUP($I1345,WEAP!$G:$G,WEAP!$C:$C,""))
)</f>
        <v/>
      </c>
      <c r="G1345" s="4" t="str">
        <f>IFERROR(
    _xlfn.XLOOKUP($H1345,WEAP!$F:$F,WEAP!$E:$E),
    IF($I1345="","",_xlfn.XLOOKUP($I1345,WEAP!$G:$G,WEAP!$E:$E,""))
)</f>
        <v/>
      </c>
      <c r="H1345" s="1">
        <f t="shared" si="40"/>
        <v>0</v>
      </c>
      <c r="I1345" s="1" t="str">
        <f t="shared" si="41"/>
        <v/>
      </c>
    </row>
    <row r="1346" spans="1:9" x14ac:dyDescent="0.25">
      <c r="A1346" t="s">
        <v>1994</v>
      </c>
      <c r="C1346" t="s">
        <v>5491</v>
      </c>
      <c r="D1346" s="4" t="str">
        <f>IFERROR(
    _xlfn.XLOOKUP($H1346,WEAP!$F:$F,WEAP!$A:$A),
    IF($I1346="","",_xlfn.XLOOKUP($I1346,WEAP!$G:$G,WEAP!$A:$A,""))
)</f>
        <v/>
      </c>
      <c r="E1346" s="4" t="str">
        <f>IFERROR(
    _xlfn.XLOOKUP($H1346,WEAP!$F:$F,WEAP!$B:$B),
    IF($I1346="","",_xlfn.XLOOKUP($I1346,WEAP!$G:$G,WEAP!$B:$B,""))
)</f>
        <v/>
      </c>
      <c r="F1346" s="4" t="str">
        <f>IFERROR(
    _xlfn.XLOOKUP($H1346,WEAP!$F:$F,WEAP!$C:$C),
    IF($I1346="","",_xlfn.XLOOKUP($I1346,WEAP!$G:$G,WEAP!$C:$C,""))
)</f>
        <v/>
      </c>
      <c r="G1346" s="4" t="str">
        <f>IFERROR(
    _xlfn.XLOOKUP($H1346,WEAP!$F:$F,WEAP!$E:$E),
    IF($I1346="","",_xlfn.XLOOKUP($I1346,WEAP!$G:$G,WEAP!$E:$E,""))
)</f>
        <v/>
      </c>
      <c r="H1346" s="1">
        <f t="shared" si="40"/>
        <v>0</v>
      </c>
      <c r="I1346" s="1" t="str">
        <f t="shared" si="41"/>
        <v/>
      </c>
    </row>
    <row r="1347" spans="1:9" x14ac:dyDescent="0.25">
      <c r="A1347" t="s">
        <v>7560</v>
      </c>
      <c r="B1347" t="s">
        <v>7561</v>
      </c>
      <c r="C1347" t="s">
        <v>5491</v>
      </c>
      <c r="D1347" s="4" t="str">
        <f>IFERROR(
    _xlfn.XLOOKUP($H1347,WEAP!$F:$F,WEAP!$A:$A),
    IF($I1347="","",_xlfn.XLOOKUP($I1347,WEAP!$G:$G,WEAP!$A:$A,""))
)</f>
        <v/>
      </c>
      <c r="E1347" s="4" t="str">
        <f>IFERROR(
    _xlfn.XLOOKUP($H1347,WEAP!$F:$F,WEAP!$B:$B),
    IF($I1347="","",_xlfn.XLOOKUP($I1347,WEAP!$G:$G,WEAP!$B:$B,""))
)</f>
        <v/>
      </c>
      <c r="F1347" s="4" t="str">
        <f>IFERROR(
    _xlfn.XLOOKUP($H1347,WEAP!$F:$F,WEAP!$C:$C),
    IF($I1347="","",_xlfn.XLOOKUP($I1347,WEAP!$G:$G,WEAP!$C:$C,""))
)</f>
        <v/>
      </c>
      <c r="G1347" s="4" t="str">
        <f>IFERROR(
    _xlfn.XLOOKUP($H1347,WEAP!$F:$F,WEAP!$E:$E),
    IF($I1347="","",_xlfn.XLOOKUP($I1347,WEAP!$G:$G,WEAP!$E:$E,""))
)</f>
        <v/>
      </c>
      <c r="H1347" s="1" t="str">
        <f t="shared" ref="H1347:H1401" si="42">IFERROR(
    _xlfn.LET(
        _xlpm.txt,TRIM(B1347),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B1347
)</f>
        <v>Transmission Link from Appropriative and Riparian Diversions to R_63_PR1.2</v>
      </c>
      <c r="I1347" s="1" t="str">
        <f t="shared" ref="I1347:I1401" si="43">IFERROR(
    _xlfn.LET(
        _xlpm.txt,B1347,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348" spans="1:9" x14ac:dyDescent="0.25">
      <c r="A1348" t="s">
        <v>2006</v>
      </c>
      <c r="B1348" t="s">
        <v>7562</v>
      </c>
      <c r="C1348" t="s">
        <v>5491</v>
      </c>
      <c r="D1348" s="4" t="str">
        <f>IFERROR(
    _xlfn.XLOOKUP($H1348,WEAP!$F:$F,WEAP!$A:$A),
    IF($I1348="","",_xlfn.XLOOKUP($I1348,WEAP!$G:$G,WEAP!$A:$A,""))
)</f>
        <v/>
      </c>
      <c r="E1348" s="4" t="str">
        <f>IFERROR(
    _xlfn.XLOOKUP($H1348,WEAP!$F:$F,WEAP!$B:$B),
    IF($I1348="","",_xlfn.XLOOKUP($I1348,WEAP!$G:$G,WEAP!$B:$B,""))
)</f>
        <v/>
      </c>
      <c r="F1348" s="4" t="str">
        <f>IFERROR(
    _xlfn.XLOOKUP($H1348,WEAP!$F:$F,WEAP!$C:$C),
    IF($I1348="","",_xlfn.XLOOKUP($I1348,WEAP!$G:$G,WEAP!$C:$C,""))
)</f>
        <v/>
      </c>
      <c r="G1348" s="4" t="str">
        <f>IFERROR(
    _xlfn.XLOOKUP($H1348,WEAP!$F:$F,WEAP!$E:$E),
    IF($I1348="","",_xlfn.XLOOKUP($I1348,WEAP!$G:$G,WEAP!$E:$E,""))
)</f>
        <v/>
      </c>
      <c r="H1348" s="1" t="str">
        <f t="shared" si="42"/>
        <v>Transmission Link from Withdrawal Node 20 to A_64_PA1</v>
      </c>
      <c r="I1348" s="1" t="str">
        <f t="shared" si="43"/>
        <v/>
      </c>
    </row>
    <row r="1349" spans="1:9" x14ac:dyDescent="0.25">
      <c r="A1349" t="s">
        <v>2031</v>
      </c>
      <c r="C1349" t="s">
        <v>5491</v>
      </c>
      <c r="D1349" s="4" t="str">
        <f>IFERROR(
    _xlfn.XLOOKUP($H1349,WEAP!$F:$F,WEAP!$A:$A),
    IF($I1349="","",_xlfn.XLOOKUP($I1349,WEAP!$G:$G,WEAP!$A:$A,""))
)</f>
        <v/>
      </c>
      <c r="E1349" s="4" t="str">
        <f>IFERROR(
    _xlfn.XLOOKUP($H1349,WEAP!$F:$F,WEAP!$B:$B),
    IF($I1349="","",_xlfn.XLOOKUP($I1349,WEAP!$G:$G,WEAP!$B:$B,""))
)</f>
        <v/>
      </c>
      <c r="F1349" s="4" t="str">
        <f>IFERROR(
    _xlfn.XLOOKUP($H1349,WEAP!$F:$F,WEAP!$C:$C),
    IF($I1349="","",_xlfn.XLOOKUP($I1349,WEAP!$G:$G,WEAP!$C:$C,""))
)</f>
        <v/>
      </c>
      <c r="G1349" s="4" t="str">
        <f>IFERROR(
    _xlfn.XLOOKUP($H1349,WEAP!$F:$F,WEAP!$E:$E),
    IF($I1349="","",_xlfn.XLOOKUP($I1349,WEAP!$G:$G,WEAP!$E:$E,""))
)</f>
        <v/>
      </c>
      <c r="H1349" s="1">
        <f t="shared" si="42"/>
        <v>0</v>
      </c>
      <c r="I1349" s="1" t="str">
        <f t="shared" si="43"/>
        <v/>
      </c>
    </row>
    <row r="1350" spans="1:9" x14ac:dyDescent="0.25">
      <c r="A1350" t="s">
        <v>2032</v>
      </c>
      <c r="C1350" t="s">
        <v>5491</v>
      </c>
      <c r="D1350" s="4" t="str">
        <f>IFERROR(
    _xlfn.XLOOKUP($H1350,WEAP!$F:$F,WEAP!$A:$A),
    IF($I1350="","",_xlfn.XLOOKUP($I1350,WEAP!$G:$G,WEAP!$A:$A,""))
)</f>
        <v/>
      </c>
      <c r="E1350" s="4" t="str">
        <f>IFERROR(
    _xlfn.XLOOKUP($H1350,WEAP!$F:$F,WEAP!$B:$B),
    IF($I1350="","",_xlfn.XLOOKUP($I1350,WEAP!$G:$G,WEAP!$B:$B,""))
)</f>
        <v/>
      </c>
      <c r="F1350" s="4" t="str">
        <f>IFERROR(
    _xlfn.XLOOKUP($H1350,WEAP!$F:$F,WEAP!$C:$C),
    IF($I1350="","",_xlfn.XLOOKUP($I1350,WEAP!$G:$G,WEAP!$C:$C,""))
)</f>
        <v/>
      </c>
      <c r="G1350" s="4" t="str">
        <f>IFERROR(
    _xlfn.XLOOKUP($H1350,WEAP!$F:$F,WEAP!$E:$E),
    IF($I1350="","",_xlfn.XLOOKUP($I1350,WEAP!$G:$G,WEAP!$E:$E,""))
)</f>
        <v/>
      </c>
      <c r="H1350" s="1">
        <f t="shared" si="42"/>
        <v>0</v>
      </c>
      <c r="I1350" s="1" t="str">
        <f t="shared" si="43"/>
        <v/>
      </c>
    </row>
    <row r="1351" spans="1:9" x14ac:dyDescent="0.25">
      <c r="A1351" t="s">
        <v>13011</v>
      </c>
      <c r="C1351" t="s">
        <v>5491</v>
      </c>
      <c r="D1351" s="4" t="str">
        <f>IFERROR(
    _xlfn.XLOOKUP($H1351,WEAP!$F:$F,WEAP!$A:$A),
    IF($I1351="","",_xlfn.XLOOKUP($I1351,WEAP!$G:$G,WEAP!$A:$A,""))
)</f>
        <v/>
      </c>
      <c r="E1351" s="4" t="str">
        <f>IFERROR(
    _xlfn.XLOOKUP($H1351,WEAP!$F:$F,WEAP!$B:$B),
    IF($I1351="","",_xlfn.XLOOKUP($I1351,WEAP!$G:$G,WEAP!$B:$B,""))
)</f>
        <v/>
      </c>
      <c r="F1351" s="4" t="str">
        <f>IFERROR(
    _xlfn.XLOOKUP($H1351,WEAP!$F:$F,WEAP!$C:$C),
    IF($I1351="","",_xlfn.XLOOKUP($I1351,WEAP!$G:$G,WEAP!$C:$C,""))
)</f>
        <v/>
      </c>
      <c r="G1351" s="4" t="str">
        <f>IFERROR(
    _xlfn.XLOOKUP($H1351,WEAP!$F:$F,WEAP!$E:$E),
    IF($I1351="","",_xlfn.XLOOKUP($I1351,WEAP!$G:$G,WEAP!$E:$E,""))
)</f>
        <v/>
      </c>
      <c r="H1351" s="1">
        <f t="shared" si="42"/>
        <v>0</v>
      </c>
      <c r="I1351" s="1" t="str">
        <f t="shared" si="43"/>
        <v/>
      </c>
    </row>
    <row r="1352" spans="1:9" x14ac:dyDescent="0.25">
      <c r="A1352" t="s">
        <v>7563</v>
      </c>
      <c r="B1352" t="s">
        <v>7563</v>
      </c>
      <c r="C1352" t="s">
        <v>5491</v>
      </c>
      <c r="D1352" s="4" t="str">
        <f>IFERROR(
    _xlfn.XLOOKUP($H1352,WEAP!$F:$F,WEAP!$A:$A),
    IF($I1352="","",_xlfn.XLOOKUP($I1352,WEAP!$G:$G,WEAP!$A:$A,""))
)</f>
        <v/>
      </c>
      <c r="E1352" s="4" t="str">
        <f>IFERROR(
    _xlfn.XLOOKUP($H1352,WEAP!$F:$F,WEAP!$B:$B),
    IF($I1352="","",_xlfn.XLOOKUP($I1352,WEAP!$G:$G,WEAP!$B:$B,""))
)</f>
        <v/>
      </c>
      <c r="F1352" s="4" t="str">
        <f>IFERROR(
    _xlfn.XLOOKUP($H1352,WEAP!$F:$F,WEAP!$C:$C),
    IF($I1352="","",_xlfn.XLOOKUP($I1352,WEAP!$G:$G,WEAP!$C:$C,""))
)</f>
        <v/>
      </c>
      <c r="G1352" s="4" t="str">
        <f>IFERROR(
    _xlfn.XLOOKUP($H1352,WEAP!$F:$F,WEAP!$E:$E),
    IF($I1352="","",_xlfn.XLOOKUP($I1352,WEAP!$G:$G,WEAP!$E:$E,""))
)</f>
        <v/>
      </c>
      <c r="H1352" s="1" t="str">
        <f t="shared" si="42"/>
        <v>Total Merced ID</v>
      </c>
      <c r="I1352" s="1" t="str">
        <f t="shared" si="43"/>
        <v/>
      </c>
    </row>
    <row r="1353" spans="1:9" x14ac:dyDescent="0.25">
      <c r="A1353" t="s">
        <v>13012</v>
      </c>
      <c r="C1353" t="s">
        <v>5491</v>
      </c>
      <c r="D1353" s="4" t="str">
        <f>IFERROR(
    _xlfn.XLOOKUP($H1353,WEAP!$F:$F,WEAP!$A:$A),
    IF($I1353="","",_xlfn.XLOOKUP($I1353,WEAP!$G:$G,WEAP!$A:$A,""))
)</f>
        <v/>
      </c>
      <c r="E1353" s="4" t="str">
        <f>IFERROR(
    _xlfn.XLOOKUP($H1353,WEAP!$F:$F,WEAP!$B:$B),
    IF($I1353="","",_xlfn.XLOOKUP($I1353,WEAP!$G:$G,WEAP!$B:$B,""))
)</f>
        <v/>
      </c>
      <c r="F1353" s="4" t="str">
        <f>IFERROR(
    _xlfn.XLOOKUP($H1353,WEAP!$F:$F,WEAP!$C:$C),
    IF($I1353="","",_xlfn.XLOOKUP($I1353,WEAP!$G:$G,WEAP!$C:$C,""))
)</f>
        <v/>
      </c>
      <c r="G1353" s="4" t="str">
        <f>IFERROR(
    _xlfn.XLOOKUP($H1353,WEAP!$F:$F,WEAP!$E:$E),
    IF($I1353="","",_xlfn.XLOOKUP($I1353,WEAP!$G:$G,WEAP!$E:$E,""))
)</f>
        <v/>
      </c>
      <c r="H1353" s="1">
        <f t="shared" si="42"/>
        <v>0</v>
      </c>
      <c r="I1353" s="1" t="str">
        <f t="shared" si="43"/>
        <v/>
      </c>
    </row>
    <row r="1354" spans="1:9" x14ac:dyDescent="0.25">
      <c r="A1354" t="s">
        <v>13013</v>
      </c>
      <c r="C1354" t="s">
        <v>5491</v>
      </c>
      <c r="D1354" s="4" t="str">
        <f>IFERROR(
    _xlfn.XLOOKUP($H1354,WEAP!$F:$F,WEAP!$A:$A),
    IF($I1354="","",_xlfn.XLOOKUP($I1354,WEAP!$G:$G,WEAP!$A:$A,""))
)</f>
        <v/>
      </c>
      <c r="E1354" s="4" t="str">
        <f>IFERROR(
    _xlfn.XLOOKUP($H1354,WEAP!$F:$F,WEAP!$B:$B),
    IF($I1354="","",_xlfn.XLOOKUP($I1354,WEAP!$G:$G,WEAP!$B:$B,""))
)</f>
        <v/>
      </c>
      <c r="F1354" s="4" t="str">
        <f>IFERROR(
    _xlfn.XLOOKUP($H1354,WEAP!$F:$F,WEAP!$C:$C),
    IF($I1354="","",_xlfn.XLOOKUP($I1354,WEAP!$G:$G,WEAP!$C:$C,""))
)</f>
        <v/>
      </c>
      <c r="G1354" s="4" t="str">
        <f>IFERROR(
    _xlfn.XLOOKUP($H1354,WEAP!$F:$F,WEAP!$E:$E),
    IF($I1354="","",_xlfn.XLOOKUP($I1354,WEAP!$G:$G,WEAP!$E:$E,""))
)</f>
        <v/>
      </c>
      <c r="H1354" s="1">
        <f t="shared" si="42"/>
        <v>0</v>
      </c>
      <c r="I1354" s="1" t="str">
        <f t="shared" si="43"/>
        <v/>
      </c>
    </row>
    <row r="1355" spans="1:9" x14ac:dyDescent="0.25">
      <c r="A1355" t="s">
        <v>13014</v>
      </c>
      <c r="C1355" t="s">
        <v>5491</v>
      </c>
      <c r="D1355" s="4" t="str">
        <f>IFERROR(
    _xlfn.XLOOKUP($H1355,WEAP!$F:$F,WEAP!$A:$A),
    IF($I1355="","",_xlfn.XLOOKUP($I1355,WEAP!$G:$G,WEAP!$A:$A,""))
)</f>
        <v/>
      </c>
      <c r="E1355" s="4" t="str">
        <f>IFERROR(
    _xlfn.XLOOKUP($H1355,WEAP!$F:$F,WEAP!$B:$B),
    IF($I1355="","",_xlfn.XLOOKUP($I1355,WEAP!$G:$G,WEAP!$B:$B,""))
)</f>
        <v/>
      </c>
      <c r="F1355" s="4" t="str">
        <f>IFERROR(
    _xlfn.XLOOKUP($H1355,WEAP!$F:$F,WEAP!$C:$C),
    IF($I1355="","",_xlfn.XLOOKUP($I1355,WEAP!$G:$G,WEAP!$C:$C,""))
)</f>
        <v/>
      </c>
      <c r="G1355" s="4" t="str">
        <f>IFERROR(
    _xlfn.XLOOKUP($H1355,WEAP!$F:$F,WEAP!$E:$E),
    IF($I1355="","",_xlfn.XLOOKUP($I1355,WEAP!$G:$G,WEAP!$E:$E,""))
)</f>
        <v/>
      </c>
      <c r="H1355" s="1">
        <f t="shared" si="42"/>
        <v>0</v>
      </c>
      <c r="I1355" s="1" t="str">
        <f t="shared" si="43"/>
        <v/>
      </c>
    </row>
    <row r="1356" spans="1:9" x14ac:dyDescent="0.25">
      <c r="A1356" t="s">
        <v>2040</v>
      </c>
      <c r="B1356" t="s">
        <v>7564</v>
      </c>
      <c r="C1356" t="s">
        <v>5491</v>
      </c>
      <c r="D1356" s="4" t="str">
        <f>IFERROR(
    _xlfn.XLOOKUP($H1356,WEAP!$F:$F,WEAP!$A:$A),
    IF($I1356="","",_xlfn.XLOOKUP($I1356,WEAP!$G:$G,WEAP!$A:$A,""))
)</f>
        <v/>
      </c>
      <c r="E1356" s="4" t="str">
        <f>IFERROR(
    _xlfn.XLOOKUP($H1356,WEAP!$F:$F,WEAP!$B:$B),
    IF($I1356="","",_xlfn.XLOOKUP($I1356,WEAP!$G:$G,WEAP!$B:$B,""))
)</f>
        <v/>
      </c>
      <c r="F1356" s="4" t="str">
        <f>IFERROR(
    _xlfn.XLOOKUP($H1356,WEAP!$F:$F,WEAP!$C:$C),
    IF($I1356="","",_xlfn.XLOOKUP($I1356,WEAP!$G:$G,WEAP!$C:$C,""))
)</f>
        <v/>
      </c>
      <c r="G1356" s="4" t="str">
        <f>IFERROR(
    _xlfn.XLOOKUP($H1356,WEAP!$F:$F,WEAP!$E:$E),
    IF($I1356="","",_xlfn.XLOOKUP($I1356,WEAP!$G:$G,WEAP!$E:$E,""))
)</f>
        <v/>
      </c>
      <c r="H1356" s="1" t="str">
        <f t="shared" si="42"/>
        <v>Transmission Link from A001224 A010572 S004718 S004719 MID North to A_62_NA6</v>
      </c>
      <c r="I1356" s="1" t="str">
        <f t="shared" si="43"/>
        <v/>
      </c>
    </row>
    <row r="1357" spans="1:9" x14ac:dyDescent="0.25">
      <c r="A1357" t="s">
        <v>2039</v>
      </c>
      <c r="C1357" t="s">
        <v>5491</v>
      </c>
      <c r="D1357" s="4" t="str">
        <f>IFERROR(
    _xlfn.XLOOKUP($H1357,WEAP!$F:$F,WEAP!$A:$A),
    IF($I1357="","",_xlfn.XLOOKUP($I1357,WEAP!$G:$G,WEAP!$A:$A,""))
)</f>
        <v/>
      </c>
      <c r="E1357" s="4" t="str">
        <f>IFERROR(
    _xlfn.XLOOKUP($H1357,WEAP!$F:$F,WEAP!$B:$B),
    IF($I1357="","",_xlfn.XLOOKUP($I1357,WEAP!$G:$G,WEAP!$B:$B,""))
)</f>
        <v/>
      </c>
      <c r="F1357" s="4" t="str">
        <f>IFERROR(
    _xlfn.XLOOKUP($H1357,WEAP!$F:$F,WEAP!$C:$C),
    IF($I1357="","",_xlfn.XLOOKUP($I1357,WEAP!$G:$G,WEAP!$C:$C,""))
)</f>
        <v/>
      </c>
      <c r="G1357" s="4" t="str">
        <f>IFERROR(
    _xlfn.XLOOKUP($H1357,WEAP!$F:$F,WEAP!$E:$E),
    IF($I1357="","",_xlfn.XLOOKUP($I1357,WEAP!$G:$G,WEAP!$E:$E,""))
)</f>
        <v/>
      </c>
      <c r="H1357" s="1">
        <f t="shared" si="42"/>
        <v>0</v>
      </c>
      <c r="I1357" s="1" t="str">
        <f t="shared" si="43"/>
        <v/>
      </c>
    </row>
    <row r="1358" spans="1:9" x14ac:dyDescent="0.25">
      <c r="A1358" t="s">
        <v>2038</v>
      </c>
      <c r="C1358" t="s">
        <v>5491</v>
      </c>
      <c r="D1358" s="4" t="str">
        <f>IFERROR(
    _xlfn.XLOOKUP($H1358,WEAP!$F:$F,WEAP!$A:$A),
    IF($I1358="","",_xlfn.XLOOKUP($I1358,WEAP!$G:$G,WEAP!$A:$A,""))
)</f>
        <v/>
      </c>
      <c r="E1358" s="4" t="str">
        <f>IFERROR(
    _xlfn.XLOOKUP($H1358,WEAP!$F:$F,WEAP!$B:$B),
    IF($I1358="","",_xlfn.XLOOKUP($I1358,WEAP!$G:$G,WEAP!$B:$B,""))
)</f>
        <v/>
      </c>
      <c r="F1358" s="4" t="str">
        <f>IFERROR(
    _xlfn.XLOOKUP($H1358,WEAP!$F:$F,WEAP!$C:$C),
    IF($I1358="","",_xlfn.XLOOKUP($I1358,WEAP!$G:$G,WEAP!$C:$C,""))
)</f>
        <v/>
      </c>
      <c r="G1358" s="4" t="str">
        <f>IFERROR(
    _xlfn.XLOOKUP($H1358,WEAP!$F:$F,WEAP!$E:$E),
    IF($I1358="","",_xlfn.XLOOKUP($I1358,WEAP!$G:$G,WEAP!$E:$E,""))
)</f>
        <v/>
      </c>
      <c r="H1358" s="1">
        <f t="shared" si="42"/>
        <v>0</v>
      </c>
      <c r="I1358" s="1" t="str">
        <f t="shared" si="43"/>
        <v/>
      </c>
    </row>
    <row r="1359" spans="1:9" x14ac:dyDescent="0.25">
      <c r="A1359" t="s">
        <v>2037</v>
      </c>
      <c r="C1359" t="s">
        <v>5491</v>
      </c>
      <c r="D1359" s="4" t="str">
        <f>IFERROR(
    _xlfn.XLOOKUP($H1359,WEAP!$F:$F,WEAP!$A:$A),
    IF($I1359="","",_xlfn.XLOOKUP($I1359,WEAP!$G:$G,WEAP!$A:$A,""))
)</f>
        <v/>
      </c>
      <c r="E1359" s="4" t="str">
        <f>IFERROR(
    _xlfn.XLOOKUP($H1359,WEAP!$F:$F,WEAP!$B:$B),
    IF($I1359="","",_xlfn.XLOOKUP($I1359,WEAP!$G:$G,WEAP!$B:$B,""))
)</f>
        <v/>
      </c>
      <c r="F1359" s="4" t="str">
        <f>IFERROR(
    _xlfn.XLOOKUP($H1359,WEAP!$F:$F,WEAP!$C:$C),
    IF($I1359="","",_xlfn.XLOOKUP($I1359,WEAP!$G:$G,WEAP!$C:$C,""))
)</f>
        <v/>
      </c>
      <c r="G1359" s="4" t="str">
        <f>IFERROR(
    _xlfn.XLOOKUP($H1359,WEAP!$F:$F,WEAP!$E:$E),
    IF($I1359="","",_xlfn.XLOOKUP($I1359,WEAP!$G:$G,WEAP!$E:$E,""))
)</f>
        <v/>
      </c>
      <c r="H1359" s="1">
        <f t="shared" si="42"/>
        <v>0</v>
      </c>
      <c r="I1359" s="1" t="str">
        <f t="shared" si="43"/>
        <v/>
      </c>
    </row>
    <row r="1360" spans="1:9" x14ac:dyDescent="0.25">
      <c r="A1360" t="s">
        <v>2036</v>
      </c>
      <c r="C1360" t="s">
        <v>5491</v>
      </c>
      <c r="D1360" s="4" t="str">
        <f>IFERROR(
    _xlfn.XLOOKUP($H1360,WEAP!$F:$F,WEAP!$A:$A),
    IF($I1360="","",_xlfn.XLOOKUP($I1360,WEAP!$G:$G,WEAP!$A:$A,""))
)</f>
        <v/>
      </c>
      <c r="E1360" s="4" t="str">
        <f>IFERROR(
    _xlfn.XLOOKUP($H1360,WEAP!$F:$F,WEAP!$B:$B),
    IF($I1360="","",_xlfn.XLOOKUP($I1360,WEAP!$G:$G,WEAP!$B:$B,""))
)</f>
        <v/>
      </c>
      <c r="F1360" s="4" t="str">
        <f>IFERROR(
    _xlfn.XLOOKUP($H1360,WEAP!$F:$F,WEAP!$C:$C),
    IF($I1360="","",_xlfn.XLOOKUP($I1360,WEAP!$G:$G,WEAP!$C:$C,""))
)</f>
        <v/>
      </c>
      <c r="G1360" s="4" t="str">
        <f>IFERROR(
    _xlfn.XLOOKUP($H1360,WEAP!$F:$F,WEAP!$E:$E),
    IF($I1360="","",_xlfn.XLOOKUP($I1360,WEAP!$G:$G,WEAP!$E:$E,""))
)</f>
        <v/>
      </c>
      <c r="H1360" s="1">
        <f t="shared" si="42"/>
        <v>0</v>
      </c>
      <c r="I1360" s="1" t="str">
        <f t="shared" si="43"/>
        <v/>
      </c>
    </row>
    <row r="1361" spans="1:9" x14ac:dyDescent="0.25">
      <c r="A1361" t="s">
        <v>2035</v>
      </c>
      <c r="C1361" t="s">
        <v>5491</v>
      </c>
      <c r="D1361" s="4" t="str">
        <f>IFERROR(
    _xlfn.XLOOKUP($H1361,WEAP!$F:$F,WEAP!$A:$A),
    IF($I1361="","",_xlfn.XLOOKUP($I1361,WEAP!$G:$G,WEAP!$A:$A,""))
)</f>
        <v/>
      </c>
      <c r="E1361" s="4" t="str">
        <f>IFERROR(
    _xlfn.XLOOKUP($H1361,WEAP!$F:$F,WEAP!$B:$B),
    IF($I1361="","",_xlfn.XLOOKUP($I1361,WEAP!$G:$G,WEAP!$B:$B,""))
)</f>
        <v/>
      </c>
      <c r="F1361" s="4" t="str">
        <f>IFERROR(
    _xlfn.XLOOKUP($H1361,WEAP!$F:$F,WEAP!$C:$C),
    IF($I1361="","",_xlfn.XLOOKUP($I1361,WEAP!$G:$G,WEAP!$C:$C,""))
)</f>
        <v/>
      </c>
      <c r="G1361" s="4" t="str">
        <f>IFERROR(
    _xlfn.XLOOKUP($H1361,WEAP!$F:$F,WEAP!$E:$E),
    IF($I1361="","",_xlfn.XLOOKUP($I1361,WEAP!$G:$G,WEAP!$E:$E,""))
)</f>
        <v/>
      </c>
      <c r="H1361" s="1">
        <f t="shared" si="42"/>
        <v>0</v>
      </c>
      <c r="I1361" s="1" t="str">
        <f t="shared" si="43"/>
        <v/>
      </c>
    </row>
    <row r="1362" spans="1:9" x14ac:dyDescent="0.25">
      <c r="A1362" t="s">
        <v>733</v>
      </c>
      <c r="C1362" t="s">
        <v>5491</v>
      </c>
      <c r="D1362" s="4" t="str">
        <f>IFERROR(
    _xlfn.XLOOKUP($H1362,WEAP!$F:$F,WEAP!$A:$A),
    IF($I1362="","",_xlfn.XLOOKUP($I1362,WEAP!$G:$G,WEAP!$A:$A,""))
)</f>
        <v/>
      </c>
      <c r="E1362" s="4" t="str">
        <f>IFERROR(
    _xlfn.XLOOKUP($H1362,WEAP!$F:$F,WEAP!$B:$B),
    IF($I1362="","",_xlfn.XLOOKUP($I1362,WEAP!$G:$G,WEAP!$B:$B,""))
)</f>
        <v/>
      </c>
      <c r="F1362" s="4" t="str">
        <f>IFERROR(
    _xlfn.XLOOKUP($H1362,WEAP!$F:$F,WEAP!$C:$C),
    IF($I1362="","",_xlfn.XLOOKUP($I1362,WEAP!$G:$G,WEAP!$C:$C,""))
)</f>
        <v/>
      </c>
      <c r="G1362" s="4" t="str">
        <f>IFERROR(
    _xlfn.XLOOKUP($H1362,WEAP!$F:$F,WEAP!$E:$E),
    IF($I1362="","",_xlfn.XLOOKUP($I1362,WEAP!$G:$G,WEAP!$E:$E,""))
)</f>
        <v/>
      </c>
      <c r="H1362" s="1">
        <f t="shared" si="42"/>
        <v>0</v>
      </c>
      <c r="I1362" s="1" t="str">
        <f t="shared" si="43"/>
        <v/>
      </c>
    </row>
    <row r="1363" spans="1:9" x14ac:dyDescent="0.25">
      <c r="B1363" t="s">
        <v>13015</v>
      </c>
      <c r="C1363" t="s">
        <v>5491</v>
      </c>
      <c r="D1363" s="4" t="str">
        <f>IFERROR(
    _xlfn.XLOOKUP($H1363,WEAP!$F:$F,WEAP!$A:$A),
    IF($I1363="","",_xlfn.XLOOKUP($I1363,WEAP!$G:$G,WEAP!$A:$A,""))
)</f>
        <v/>
      </c>
      <c r="E1363" s="4" t="str">
        <f>IFERROR(
    _xlfn.XLOOKUP($H1363,WEAP!$F:$F,WEAP!$B:$B),
    IF($I1363="","",_xlfn.XLOOKUP($I1363,WEAP!$G:$G,WEAP!$B:$B,""))
)</f>
        <v/>
      </c>
      <c r="F1363" s="4" t="str">
        <f>IFERROR(
    _xlfn.XLOOKUP($H1363,WEAP!$F:$F,WEAP!$C:$C),
    IF($I1363="","",_xlfn.XLOOKUP($I1363,WEAP!$G:$G,WEAP!$C:$C,""))
)</f>
        <v/>
      </c>
      <c r="G1363" s="4" t="str">
        <f>IFERROR(
    _xlfn.XLOOKUP($H1363,WEAP!$F:$F,WEAP!$E:$E),
    IF($I1363="","",_xlfn.XLOOKUP($I1363,WEAP!$G:$G,WEAP!$E:$E,""))
)</f>
        <v/>
      </c>
      <c r="H1363" s="1" t="str">
        <f t="shared" si="42"/>
        <v>Stanislaus Riparian SW</v>
      </c>
      <c r="I1363" s="1" t="str">
        <f t="shared" si="43"/>
        <v/>
      </c>
    </row>
    <row r="1364" spans="1:9" x14ac:dyDescent="0.25">
      <c r="B1364" t="s">
        <v>13016</v>
      </c>
      <c r="C1364" t="s">
        <v>5491</v>
      </c>
      <c r="D1364" s="4" t="str">
        <f>IFERROR(
    _xlfn.XLOOKUP($H1364,WEAP!$F:$F,WEAP!$A:$A),
    IF($I1364="","",_xlfn.XLOOKUP($I1364,WEAP!$G:$G,WEAP!$A:$A,""))
)</f>
        <v/>
      </c>
      <c r="E1364" s="4" t="str">
        <f>IFERROR(
    _xlfn.XLOOKUP($H1364,WEAP!$F:$F,WEAP!$B:$B),
    IF($I1364="","",_xlfn.XLOOKUP($I1364,WEAP!$G:$G,WEAP!$B:$B,""))
)</f>
        <v/>
      </c>
      <c r="F1364" s="4" t="str">
        <f>IFERROR(
    _xlfn.XLOOKUP($H1364,WEAP!$F:$F,WEAP!$C:$C),
    IF($I1364="","",_xlfn.XLOOKUP($I1364,WEAP!$G:$G,WEAP!$C:$C,""))
)</f>
        <v/>
      </c>
      <c r="G1364" s="4" t="str">
        <f>IFERROR(
    _xlfn.XLOOKUP($H1364,WEAP!$F:$F,WEAP!$E:$E),
    IF($I1364="","",_xlfn.XLOOKUP($I1364,WEAP!$G:$G,WEAP!$E:$E,""))
)</f>
        <v/>
      </c>
      <c r="H1364" s="1" t="str">
        <f t="shared" si="42"/>
        <v>Stanislaus Riparian GW</v>
      </c>
      <c r="I1364" s="1" t="str">
        <f t="shared" si="43"/>
        <v/>
      </c>
    </row>
    <row r="1365" spans="1:9" x14ac:dyDescent="0.25">
      <c r="C1365" t="s">
        <v>5491</v>
      </c>
      <c r="D1365" s="4" t="str">
        <f>IFERROR(
    _xlfn.XLOOKUP($H1365,WEAP!$F:$F,WEAP!$A:$A),
    IF($I1365="","",_xlfn.XLOOKUP($I1365,WEAP!$G:$G,WEAP!$A:$A,""))
)</f>
        <v/>
      </c>
      <c r="E1365" s="4" t="str">
        <f>IFERROR(
    _xlfn.XLOOKUP($H1365,WEAP!$F:$F,WEAP!$B:$B),
    IF($I1365="","",_xlfn.XLOOKUP($I1365,WEAP!$G:$G,WEAP!$B:$B,""))
)</f>
        <v/>
      </c>
      <c r="F1365" s="4" t="str">
        <f>IFERROR(
    _xlfn.XLOOKUP($H1365,WEAP!$F:$F,WEAP!$C:$C),
    IF($I1365="","",_xlfn.XLOOKUP($I1365,WEAP!$G:$G,WEAP!$C:$C,""))
)</f>
        <v/>
      </c>
      <c r="G1365" s="4" t="str">
        <f>IFERROR(
    _xlfn.XLOOKUP($H1365,WEAP!$F:$F,WEAP!$E:$E),
    IF($I1365="","",_xlfn.XLOOKUP($I1365,WEAP!$G:$G,WEAP!$E:$E,""))
)</f>
        <v/>
      </c>
      <c r="H1365" s="1">
        <f t="shared" si="42"/>
        <v>0</v>
      </c>
      <c r="I1365" s="1" t="str">
        <f t="shared" si="43"/>
        <v/>
      </c>
    </row>
    <row r="1366" spans="1:9" x14ac:dyDescent="0.25">
      <c r="A1366" t="s">
        <v>2041</v>
      </c>
      <c r="C1366" t="s">
        <v>5491</v>
      </c>
      <c r="D1366" s="4" t="str">
        <f>IFERROR(
    _xlfn.XLOOKUP($H1366,WEAP!$F:$F,WEAP!$A:$A),
    IF($I1366="","",_xlfn.XLOOKUP($I1366,WEAP!$G:$G,WEAP!$A:$A,""))
)</f>
        <v/>
      </c>
      <c r="E1366" s="4" t="str">
        <f>IFERROR(
    _xlfn.XLOOKUP($H1366,WEAP!$F:$F,WEAP!$B:$B),
    IF($I1366="","",_xlfn.XLOOKUP($I1366,WEAP!$G:$G,WEAP!$B:$B,""))
)</f>
        <v/>
      </c>
      <c r="F1366" s="4" t="str">
        <f>IFERROR(
    _xlfn.XLOOKUP($H1366,WEAP!$F:$F,WEAP!$C:$C),
    IF($I1366="","",_xlfn.XLOOKUP($I1366,WEAP!$G:$G,WEAP!$C:$C,""))
)</f>
        <v/>
      </c>
      <c r="G1366" s="4" t="str">
        <f>IFERROR(
    _xlfn.XLOOKUP($H1366,WEAP!$F:$F,WEAP!$E:$E),
    IF($I1366="","",_xlfn.XLOOKUP($I1366,WEAP!$G:$G,WEAP!$E:$E,""))
)</f>
        <v/>
      </c>
      <c r="H1366" s="1">
        <f t="shared" si="42"/>
        <v>0</v>
      </c>
      <c r="I1366" s="1" t="str">
        <f t="shared" si="43"/>
        <v/>
      </c>
    </row>
    <row r="1367" spans="1:9" x14ac:dyDescent="0.25">
      <c r="A1367" t="s">
        <v>2042</v>
      </c>
      <c r="C1367" t="s">
        <v>5491</v>
      </c>
      <c r="D1367" s="4" t="str">
        <f>IFERROR(
    _xlfn.XLOOKUP($H1367,WEAP!$F:$F,WEAP!$A:$A),
    IF($I1367="","",_xlfn.XLOOKUP($I1367,WEAP!$G:$G,WEAP!$A:$A,""))
)</f>
        <v/>
      </c>
      <c r="E1367" s="4" t="str">
        <f>IFERROR(
    _xlfn.XLOOKUP($H1367,WEAP!$F:$F,WEAP!$B:$B),
    IF($I1367="","",_xlfn.XLOOKUP($I1367,WEAP!$G:$G,WEAP!$B:$B,""))
)</f>
        <v/>
      </c>
      <c r="F1367" s="4" t="str">
        <f>IFERROR(
    _xlfn.XLOOKUP($H1367,WEAP!$F:$F,WEAP!$C:$C),
    IF($I1367="","",_xlfn.XLOOKUP($I1367,WEAP!$G:$G,WEAP!$C:$C,""))
)</f>
        <v/>
      </c>
      <c r="G1367" s="4" t="str">
        <f>IFERROR(
    _xlfn.XLOOKUP($H1367,WEAP!$F:$F,WEAP!$E:$E),
    IF($I1367="","",_xlfn.XLOOKUP($I1367,WEAP!$G:$G,WEAP!$E:$E,""))
)</f>
        <v/>
      </c>
      <c r="H1367" s="1">
        <f t="shared" si="42"/>
        <v>0</v>
      </c>
      <c r="I1367" s="1" t="str">
        <f t="shared" si="43"/>
        <v/>
      </c>
    </row>
    <row r="1368" spans="1:9" x14ac:dyDescent="0.25">
      <c r="A1368" t="s">
        <v>2043</v>
      </c>
      <c r="C1368" t="s">
        <v>5491</v>
      </c>
      <c r="D1368" s="4" t="str">
        <f>IFERROR(
    _xlfn.XLOOKUP($H1368,WEAP!$F:$F,WEAP!$A:$A),
    IF($I1368="","",_xlfn.XLOOKUP($I1368,WEAP!$G:$G,WEAP!$A:$A,""))
)</f>
        <v/>
      </c>
      <c r="E1368" s="4" t="str">
        <f>IFERROR(
    _xlfn.XLOOKUP($H1368,WEAP!$F:$F,WEAP!$B:$B),
    IF($I1368="","",_xlfn.XLOOKUP($I1368,WEAP!$G:$G,WEAP!$B:$B,""))
)</f>
        <v/>
      </c>
      <c r="F1368" s="4" t="str">
        <f>IFERROR(
    _xlfn.XLOOKUP($H1368,WEAP!$F:$F,WEAP!$C:$C),
    IF($I1368="","",_xlfn.XLOOKUP($I1368,WEAP!$G:$G,WEAP!$C:$C,""))
)</f>
        <v/>
      </c>
      <c r="G1368" s="4" t="str">
        <f>IFERROR(
    _xlfn.XLOOKUP($H1368,WEAP!$F:$F,WEAP!$E:$E),
    IF($I1368="","",_xlfn.XLOOKUP($I1368,WEAP!$G:$G,WEAP!$E:$E,""))
)</f>
        <v/>
      </c>
      <c r="H1368" s="1">
        <f t="shared" si="42"/>
        <v>0</v>
      </c>
      <c r="I1368" s="1" t="str">
        <f t="shared" si="43"/>
        <v/>
      </c>
    </row>
    <row r="1369" spans="1:9" x14ac:dyDescent="0.25">
      <c r="A1369" t="s">
        <v>2044</v>
      </c>
      <c r="C1369" t="s">
        <v>5491</v>
      </c>
      <c r="D1369" s="4" t="str">
        <f>IFERROR(
    _xlfn.XLOOKUP($H1369,WEAP!$F:$F,WEAP!$A:$A),
    IF($I1369="","",_xlfn.XLOOKUP($I1369,WEAP!$G:$G,WEAP!$A:$A,""))
)</f>
        <v/>
      </c>
      <c r="E1369" s="4" t="str">
        <f>IFERROR(
    _xlfn.XLOOKUP($H1369,WEAP!$F:$F,WEAP!$B:$B),
    IF($I1369="","",_xlfn.XLOOKUP($I1369,WEAP!$G:$G,WEAP!$B:$B,""))
)</f>
        <v/>
      </c>
      <c r="F1369" s="4" t="str">
        <f>IFERROR(
    _xlfn.XLOOKUP($H1369,WEAP!$F:$F,WEAP!$C:$C),
    IF($I1369="","",_xlfn.XLOOKUP($I1369,WEAP!$G:$G,WEAP!$C:$C,""))
)</f>
        <v/>
      </c>
      <c r="G1369" s="4" t="str">
        <f>IFERROR(
    _xlfn.XLOOKUP($H1369,WEAP!$F:$F,WEAP!$E:$E),
    IF($I1369="","",_xlfn.XLOOKUP($I1369,WEAP!$G:$G,WEAP!$E:$E,""))
)</f>
        <v/>
      </c>
      <c r="H1369" s="1">
        <f t="shared" si="42"/>
        <v>0</v>
      </c>
      <c r="I1369" s="1" t="str">
        <f t="shared" si="43"/>
        <v/>
      </c>
    </row>
    <row r="1370" spans="1:9" x14ac:dyDescent="0.25">
      <c r="A1370" t="s">
        <v>2050</v>
      </c>
      <c r="C1370" t="s">
        <v>5491</v>
      </c>
      <c r="D1370" s="4" t="str">
        <f>IFERROR(
    _xlfn.XLOOKUP($H1370,WEAP!$F:$F,WEAP!$A:$A),
    IF($I1370="","",_xlfn.XLOOKUP($I1370,WEAP!$G:$G,WEAP!$A:$A,""))
)</f>
        <v/>
      </c>
      <c r="E1370" s="4" t="str">
        <f>IFERROR(
    _xlfn.XLOOKUP($H1370,WEAP!$F:$F,WEAP!$B:$B),
    IF($I1370="","",_xlfn.XLOOKUP($I1370,WEAP!$G:$G,WEAP!$B:$B,""))
)</f>
        <v/>
      </c>
      <c r="F1370" s="4" t="str">
        <f>IFERROR(
    _xlfn.XLOOKUP($H1370,WEAP!$F:$F,WEAP!$C:$C),
    IF($I1370="","",_xlfn.XLOOKUP($I1370,WEAP!$G:$G,WEAP!$C:$C,""))
)</f>
        <v/>
      </c>
      <c r="G1370" s="4" t="str">
        <f>IFERROR(
    _xlfn.XLOOKUP($H1370,WEAP!$F:$F,WEAP!$E:$E),
    IF($I1370="","",_xlfn.XLOOKUP($I1370,WEAP!$G:$G,WEAP!$E:$E,""))
)</f>
        <v/>
      </c>
      <c r="H1370" s="1">
        <f t="shared" si="42"/>
        <v>0</v>
      </c>
      <c r="I1370" s="1" t="str">
        <f t="shared" si="43"/>
        <v/>
      </c>
    </row>
    <row r="1371" spans="1:9" x14ac:dyDescent="0.25">
      <c r="A1371" t="s">
        <v>2052</v>
      </c>
      <c r="C1371" t="s">
        <v>5491</v>
      </c>
      <c r="D1371" s="4" t="str">
        <f>IFERROR(
    _xlfn.XLOOKUP($H1371,WEAP!$F:$F,WEAP!$A:$A),
    IF($I1371="","",_xlfn.XLOOKUP($I1371,WEAP!$G:$G,WEAP!$A:$A,""))
)</f>
        <v/>
      </c>
      <c r="E1371" s="4" t="str">
        <f>IFERROR(
    _xlfn.XLOOKUP($H1371,WEAP!$F:$F,WEAP!$B:$B),
    IF($I1371="","",_xlfn.XLOOKUP($I1371,WEAP!$G:$G,WEAP!$B:$B,""))
)</f>
        <v/>
      </c>
      <c r="F1371" s="4" t="str">
        <f>IFERROR(
    _xlfn.XLOOKUP($H1371,WEAP!$F:$F,WEAP!$C:$C),
    IF($I1371="","",_xlfn.XLOOKUP($I1371,WEAP!$G:$G,WEAP!$C:$C,""))
)</f>
        <v/>
      </c>
      <c r="G1371" s="4" t="str">
        <f>IFERROR(
    _xlfn.XLOOKUP($H1371,WEAP!$F:$F,WEAP!$E:$E),
    IF($I1371="","",_xlfn.XLOOKUP($I1371,WEAP!$G:$G,WEAP!$E:$E,""))
)</f>
        <v/>
      </c>
      <c r="H1371" s="1">
        <f t="shared" si="42"/>
        <v>0</v>
      </c>
      <c r="I1371" s="1" t="str">
        <f t="shared" si="43"/>
        <v/>
      </c>
    </row>
    <row r="1372" spans="1:9" x14ac:dyDescent="0.25">
      <c r="A1372" t="s">
        <v>2053</v>
      </c>
      <c r="C1372" t="s">
        <v>5491</v>
      </c>
      <c r="D1372" s="4" t="str">
        <f>IFERROR(
    _xlfn.XLOOKUP($H1372,WEAP!$F:$F,WEAP!$A:$A),
    IF($I1372="","",_xlfn.XLOOKUP($I1372,WEAP!$G:$G,WEAP!$A:$A,""))
)</f>
        <v/>
      </c>
      <c r="E1372" s="4" t="str">
        <f>IFERROR(
    _xlfn.XLOOKUP($H1372,WEAP!$F:$F,WEAP!$B:$B),
    IF($I1372="","",_xlfn.XLOOKUP($I1372,WEAP!$G:$G,WEAP!$B:$B,""))
)</f>
        <v/>
      </c>
      <c r="F1372" s="4" t="str">
        <f>IFERROR(
    _xlfn.XLOOKUP($H1372,WEAP!$F:$F,WEAP!$C:$C),
    IF($I1372="","",_xlfn.XLOOKUP($I1372,WEAP!$G:$G,WEAP!$C:$C,""))
)</f>
        <v/>
      </c>
      <c r="G1372" s="4" t="str">
        <f>IFERROR(
    _xlfn.XLOOKUP($H1372,WEAP!$F:$F,WEAP!$E:$E),
    IF($I1372="","",_xlfn.XLOOKUP($I1372,WEAP!$G:$G,WEAP!$E:$E,""))
)</f>
        <v/>
      </c>
      <c r="H1372" s="1">
        <f t="shared" si="42"/>
        <v>0</v>
      </c>
      <c r="I1372" s="1" t="str">
        <f t="shared" si="43"/>
        <v/>
      </c>
    </row>
    <row r="1373" spans="1:9" x14ac:dyDescent="0.25">
      <c r="A1373" t="s">
        <v>2063</v>
      </c>
      <c r="C1373" t="s">
        <v>5491</v>
      </c>
      <c r="D1373" s="4" t="str">
        <f>IFERROR(
    _xlfn.XLOOKUP($H1373,WEAP!$F:$F,WEAP!$A:$A),
    IF($I1373="","",_xlfn.XLOOKUP($I1373,WEAP!$G:$G,WEAP!$A:$A,""))
)</f>
        <v/>
      </c>
      <c r="E1373" s="4" t="str">
        <f>IFERROR(
    _xlfn.XLOOKUP($H1373,WEAP!$F:$F,WEAP!$B:$B),
    IF($I1373="","",_xlfn.XLOOKUP($I1373,WEAP!$G:$G,WEAP!$B:$B,""))
)</f>
        <v/>
      </c>
      <c r="F1373" s="4" t="str">
        <f>IFERROR(
    _xlfn.XLOOKUP($H1373,WEAP!$F:$F,WEAP!$C:$C),
    IF($I1373="","",_xlfn.XLOOKUP($I1373,WEAP!$G:$G,WEAP!$C:$C,""))
)</f>
        <v/>
      </c>
      <c r="G1373" s="4" t="str">
        <f>IFERROR(
    _xlfn.XLOOKUP($H1373,WEAP!$F:$F,WEAP!$E:$E),
    IF($I1373="","",_xlfn.XLOOKUP($I1373,WEAP!$G:$G,WEAP!$E:$E,""))
)</f>
        <v/>
      </c>
      <c r="H1373" s="1">
        <f t="shared" si="42"/>
        <v>0</v>
      </c>
      <c r="I1373" s="1" t="str">
        <f t="shared" si="43"/>
        <v/>
      </c>
    </row>
    <row r="1374" spans="1:9" x14ac:dyDescent="0.25">
      <c r="A1374" t="s">
        <v>2064</v>
      </c>
      <c r="C1374" t="s">
        <v>5491</v>
      </c>
      <c r="D1374" s="4" t="str">
        <f>IFERROR(
    _xlfn.XLOOKUP($H1374,WEAP!$F:$F,WEAP!$A:$A),
    IF($I1374="","",_xlfn.XLOOKUP($I1374,WEAP!$G:$G,WEAP!$A:$A,""))
)</f>
        <v/>
      </c>
      <c r="E1374" s="4" t="str">
        <f>IFERROR(
    _xlfn.XLOOKUP($H1374,WEAP!$F:$F,WEAP!$B:$B),
    IF($I1374="","",_xlfn.XLOOKUP($I1374,WEAP!$G:$G,WEAP!$B:$B,""))
)</f>
        <v/>
      </c>
      <c r="F1374" s="4" t="str">
        <f>IFERROR(
    _xlfn.XLOOKUP($H1374,WEAP!$F:$F,WEAP!$C:$C),
    IF($I1374="","",_xlfn.XLOOKUP($I1374,WEAP!$G:$G,WEAP!$C:$C,""))
)</f>
        <v/>
      </c>
      <c r="G1374" s="4" t="str">
        <f>IFERROR(
    _xlfn.XLOOKUP($H1374,WEAP!$F:$F,WEAP!$E:$E),
    IF($I1374="","",_xlfn.XLOOKUP($I1374,WEAP!$G:$G,WEAP!$E:$E,""))
)</f>
        <v/>
      </c>
      <c r="H1374" s="1">
        <f t="shared" si="42"/>
        <v>0</v>
      </c>
      <c r="I1374" s="1" t="str">
        <f t="shared" si="43"/>
        <v/>
      </c>
    </row>
    <row r="1375" spans="1:9" x14ac:dyDescent="0.25">
      <c r="A1375" t="s">
        <v>2082</v>
      </c>
      <c r="C1375" t="s">
        <v>5491</v>
      </c>
      <c r="D1375" s="4" t="str">
        <f>IFERROR(
    _xlfn.XLOOKUP($H1375,WEAP!$F:$F,WEAP!$A:$A),
    IF($I1375="","",_xlfn.XLOOKUP($I1375,WEAP!$G:$G,WEAP!$A:$A,""))
)</f>
        <v/>
      </c>
      <c r="E1375" s="4" t="str">
        <f>IFERROR(
    _xlfn.XLOOKUP($H1375,WEAP!$F:$F,WEAP!$B:$B),
    IF($I1375="","",_xlfn.XLOOKUP($I1375,WEAP!$G:$G,WEAP!$B:$B,""))
)</f>
        <v/>
      </c>
      <c r="F1375" s="4" t="str">
        <f>IFERROR(
    _xlfn.XLOOKUP($H1375,WEAP!$F:$F,WEAP!$C:$C),
    IF($I1375="","",_xlfn.XLOOKUP($I1375,WEAP!$G:$G,WEAP!$C:$C,""))
)</f>
        <v/>
      </c>
      <c r="G1375" s="4" t="str">
        <f>IFERROR(
    _xlfn.XLOOKUP($H1375,WEAP!$F:$F,WEAP!$E:$E),
    IF($I1375="","",_xlfn.XLOOKUP($I1375,WEAP!$G:$G,WEAP!$E:$E,""))
)</f>
        <v/>
      </c>
      <c r="H1375" s="1">
        <f t="shared" si="42"/>
        <v>0</v>
      </c>
      <c r="I1375" s="1" t="str">
        <f t="shared" si="43"/>
        <v/>
      </c>
    </row>
    <row r="1376" spans="1:9" x14ac:dyDescent="0.25">
      <c r="A1376" t="s">
        <v>2083</v>
      </c>
      <c r="C1376" t="s">
        <v>5491</v>
      </c>
      <c r="D1376" s="4" t="str">
        <f>IFERROR(
    _xlfn.XLOOKUP($H1376,WEAP!$F:$F,WEAP!$A:$A),
    IF($I1376="","",_xlfn.XLOOKUP($I1376,WEAP!$G:$G,WEAP!$A:$A,""))
)</f>
        <v/>
      </c>
      <c r="E1376" s="4" t="str">
        <f>IFERROR(
    _xlfn.XLOOKUP($H1376,WEAP!$F:$F,WEAP!$B:$B),
    IF($I1376="","",_xlfn.XLOOKUP($I1376,WEAP!$G:$G,WEAP!$B:$B,""))
)</f>
        <v/>
      </c>
      <c r="F1376" s="4" t="str">
        <f>IFERROR(
    _xlfn.XLOOKUP($H1376,WEAP!$F:$F,WEAP!$C:$C),
    IF($I1376="","",_xlfn.XLOOKUP($I1376,WEAP!$G:$G,WEAP!$C:$C,""))
)</f>
        <v/>
      </c>
      <c r="G1376" s="4" t="str">
        <f>IFERROR(
    _xlfn.XLOOKUP($H1376,WEAP!$F:$F,WEAP!$E:$E),
    IF($I1376="","",_xlfn.XLOOKUP($I1376,WEAP!$G:$G,WEAP!$E:$E,""))
)</f>
        <v/>
      </c>
      <c r="H1376" s="1">
        <f t="shared" si="42"/>
        <v>0</v>
      </c>
      <c r="I1376" s="1" t="str">
        <f t="shared" si="43"/>
        <v/>
      </c>
    </row>
    <row r="1377" spans="1:9" x14ac:dyDescent="0.25">
      <c r="A1377" t="s">
        <v>2084</v>
      </c>
      <c r="C1377" t="s">
        <v>5491</v>
      </c>
      <c r="D1377" s="4" t="str">
        <f>IFERROR(
    _xlfn.XLOOKUP($H1377,WEAP!$F:$F,WEAP!$A:$A),
    IF($I1377="","",_xlfn.XLOOKUP($I1377,WEAP!$G:$G,WEAP!$A:$A,""))
)</f>
        <v/>
      </c>
      <c r="E1377" s="4" t="str">
        <f>IFERROR(
    _xlfn.XLOOKUP($H1377,WEAP!$F:$F,WEAP!$B:$B),
    IF($I1377="","",_xlfn.XLOOKUP($I1377,WEAP!$G:$G,WEAP!$B:$B,""))
)</f>
        <v/>
      </c>
      <c r="F1377" s="4" t="str">
        <f>IFERROR(
    _xlfn.XLOOKUP($H1377,WEAP!$F:$F,WEAP!$C:$C),
    IF($I1377="","",_xlfn.XLOOKUP($I1377,WEAP!$G:$G,WEAP!$C:$C,""))
)</f>
        <v/>
      </c>
      <c r="G1377" s="4" t="str">
        <f>IFERROR(
    _xlfn.XLOOKUP($H1377,WEAP!$F:$F,WEAP!$E:$E),
    IF($I1377="","",_xlfn.XLOOKUP($I1377,WEAP!$G:$G,WEAP!$E:$E,""))
)</f>
        <v/>
      </c>
      <c r="H1377" s="1">
        <f t="shared" si="42"/>
        <v>0</v>
      </c>
      <c r="I1377" s="1" t="str">
        <f t="shared" si="43"/>
        <v/>
      </c>
    </row>
    <row r="1378" spans="1:9" x14ac:dyDescent="0.25">
      <c r="A1378" t="s">
        <v>13017</v>
      </c>
      <c r="C1378" t="s">
        <v>5491</v>
      </c>
      <c r="D1378" s="4" t="str">
        <f>IFERROR(
    _xlfn.XLOOKUP($H1378,WEAP!$F:$F,WEAP!$A:$A),
    IF($I1378="","",_xlfn.XLOOKUP($I1378,WEAP!$G:$G,WEAP!$A:$A,""))
)</f>
        <v/>
      </c>
      <c r="E1378" s="4" t="str">
        <f>IFERROR(
    _xlfn.XLOOKUP($H1378,WEAP!$F:$F,WEAP!$B:$B),
    IF($I1378="","",_xlfn.XLOOKUP($I1378,WEAP!$G:$G,WEAP!$B:$B,""))
)</f>
        <v/>
      </c>
      <c r="F1378" s="4" t="str">
        <f>IFERROR(
    _xlfn.XLOOKUP($H1378,WEAP!$F:$F,WEAP!$C:$C),
    IF($I1378="","",_xlfn.XLOOKUP($I1378,WEAP!$G:$G,WEAP!$C:$C,""))
)</f>
        <v/>
      </c>
      <c r="G1378" s="4" t="str">
        <f>IFERROR(
    _xlfn.XLOOKUP($H1378,WEAP!$F:$F,WEAP!$E:$E),
    IF($I1378="","",_xlfn.XLOOKUP($I1378,WEAP!$G:$G,WEAP!$E:$E,""))
)</f>
        <v/>
      </c>
      <c r="H1378" s="1">
        <f t="shared" si="42"/>
        <v>0</v>
      </c>
      <c r="I1378" s="1" t="str">
        <f t="shared" si="43"/>
        <v/>
      </c>
    </row>
    <row r="1379" spans="1:9" x14ac:dyDescent="0.25">
      <c r="A1379" t="s">
        <v>2136</v>
      </c>
      <c r="C1379" t="s">
        <v>5491</v>
      </c>
      <c r="D1379" s="4" t="str">
        <f>IFERROR(
    _xlfn.XLOOKUP($H1379,WEAP!$F:$F,WEAP!$A:$A),
    IF($I1379="","",_xlfn.XLOOKUP($I1379,WEAP!$G:$G,WEAP!$A:$A,""))
)</f>
        <v/>
      </c>
      <c r="E1379" s="4" t="str">
        <f>IFERROR(
    _xlfn.XLOOKUP($H1379,WEAP!$F:$F,WEAP!$B:$B),
    IF($I1379="","",_xlfn.XLOOKUP($I1379,WEAP!$G:$G,WEAP!$B:$B,""))
)</f>
        <v/>
      </c>
      <c r="F1379" s="4" t="str">
        <f>IFERROR(
    _xlfn.XLOOKUP($H1379,WEAP!$F:$F,WEAP!$C:$C),
    IF($I1379="","",_xlfn.XLOOKUP($I1379,WEAP!$G:$G,WEAP!$C:$C,""))
)</f>
        <v/>
      </c>
      <c r="G1379" s="4" t="str">
        <f>IFERROR(
    _xlfn.XLOOKUP($H1379,WEAP!$F:$F,WEAP!$E:$E),
    IF($I1379="","",_xlfn.XLOOKUP($I1379,WEAP!$G:$G,WEAP!$E:$E,""))
)</f>
        <v/>
      </c>
      <c r="H1379" s="1">
        <f t="shared" si="42"/>
        <v>0</v>
      </c>
      <c r="I1379" s="1" t="str">
        <f t="shared" si="43"/>
        <v/>
      </c>
    </row>
    <row r="1380" spans="1:9" x14ac:dyDescent="0.25">
      <c r="A1380" t="s">
        <v>2141</v>
      </c>
      <c r="C1380" t="s">
        <v>5491</v>
      </c>
      <c r="D1380" s="4" t="str">
        <f>IFERROR(
    _xlfn.XLOOKUP($H1380,WEAP!$F:$F,WEAP!$A:$A),
    IF($I1380="","",_xlfn.XLOOKUP($I1380,WEAP!$G:$G,WEAP!$A:$A,""))
)</f>
        <v/>
      </c>
      <c r="E1380" s="4" t="str">
        <f>IFERROR(
    _xlfn.XLOOKUP($H1380,WEAP!$F:$F,WEAP!$B:$B),
    IF($I1380="","",_xlfn.XLOOKUP($I1380,WEAP!$G:$G,WEAP!$B:$B,""))
)</f>
        <v/>
      </c>
      <c r="F1380" s="4" t="str">
        <f>IFERROR(
    _xlfn.XLOOKUP($H1380,WEAP!$F:$F,WEAP!$C:$C),
    IF($I1380="","",_xlfn.XLOOKUP($I1380,WEAP!$G:$G,WEAP!$C:$C,""))
)</f>
        <v/>
      </c>
      <c r="G1380" s="4" t="str">
        <f>IFERROR(
    _xlfn.XLOOKUP($H1380,WEAP!$F:$F,WEAP!$E:$E),
    IF($I1380="","",_xlfn.XLOOKUP($I1380,WEAP!$G:$G,WEAP!$E:$E,""))
)</f>
        <v/>
      </c>
      <c r="H1380" s="1">
        <f t="shared" si="42"/>
        <v>0</v>
      </c>
      <c r="I1380" s="1" t="str">
        <f t="shared" si="43"/>
        <v/>
      </c>
    </row>
    <row r="1381" spans="1:9" x14ac:dyDescent="0.25">
      <c r="A1381" t="s">
        <v>2147</v>
      </c>
      <c r="C1381" t="s">
        <v>5491</v>
      </c>
      <c r="D1381" s="4" t="str">
        <f>IFERROR(
    _xlfn.XLOOKUP($H1381,WEAP!$F:$F,WEAP!$A:$A),
    IF($I1381="","",_xlfn.XLOOKUP($I1381,WEAP!$G:$G,WEAP!$A:$A,""))
)</f>
        <v/>
      </c>
      <c r="E1381" s="4" t="str">
        <f>IFERROR(
    _xlfn.XLOOKUP($H1381,WEAP!$F:$F,WEAP!$B:$B),
    IF($I1381="","",_xlfn.XLOOKUP($I1381,WEAP!$G:$G,WEAP!$B:$B,""))
)</f>
        <v/>
      </c>
      <c r="F1381" s="4" t="str">
        <f>IFERROR(
    _xlfn.XLOOKUP($H1381,WEAP!$F:$F,WEAP!$C:$C),
    IF($I1381="","",_xlfn.XLOOKUP($I1381,WEAP!$G:$G,WEAP!$C:$C,""))
)</f>
        <v/>
      </c>
      <c r="G1381" s="4" t="str">
        <f>IFERROR(
    _xlfn.XLOOKUP($H1381,WEAP!$F:$F,WEAP!$E:$E),
    IF($I1381="","",_xlfn.XLOOKUP($I1381,WEAP!$G:$G,WEAP!$E:$E,""))
)</f>
        <v/>
      </c>
      <c r="H1381" s="1">
        <f t="shared" si="42"/>
        <v>0</v>
      </c>
      <c r="I1381" s="1" t="str">
        <f t="shared" si="43"/>
        <v/>
      </c>
    </row>
    <row r="1382" spans="1:9" x14ac:dyDescent="0.25">
      <c r="A1382" t="s">
        <v>2149</v>
      </c>
      <c r="C1382" t="s">
        <v>5491</v>
      </c>
      <c r="D1382" s="4" t="str">
        <f>IFERROR(
    _xlfn.XLOOKUP($H1382,WEAP!$F:$F,WEAP!$A:$A),
    IF($I1382="","",_xlfn.XLOOKUP($I1382,WEAP!$G:$G,WEAP!$A:$A,""))
)</f>
        <v/>
      </c>
      <c r="E1382" s="4" t="str">
        <f>IFERROR(
    _xlfn.XLOOKUP($H1382,WEAP!$F:$F,WEAP!$B:$B),
    IF($I1382="","",_xlfn.XLOOKUP($I1382,WEAP!$G:$G,WEAP!$B:$B,""))
)</f>
        <v/>
      </c>
      <c r="F1382" s="4" t="str">
        <f>IFERROR(
    _xlfn.XLOOKUP($H1382,WEAP!$F:$F,WEAP!$C:$C),
    IF($I1382="","",_xlfn.XLOOKUP($I1382,WEAP!$G:$G,WEAP!$C:$C,""))
)</f>
        <v/>
      </c>
      <c r="G1382" s="4" t="str">
        <f>IFERROR(
    _xlfn.XLOOKUP($H1382,WEAP!$F:$F,WEAP!$E:$E),
    IF($I1382="","",_xlfn.XLOOKUP($I1382,WEAP!$G:$G,WEAP!$E:$E,""))
)</f>
        <v/>
      </c>
      <c r="H1382" s="1">
        <f t="shared" si="42"/>
        <v>0</v>
      </c>
      <c r="I1382" s="1" t="str">
        <f t="shared" si="43"/>
        <v/>
      </c>
    </row>
    <row r="1383" spans="1:9" x14ac:dyDescent="0.25">
      <c r="A1383" t="s">
        <v>2155</v>
      </c>
      <c r="C1383" t="s">
        <v>5491</v>
      </c>
      <c r="D1383" s="4" t="str">
        <f>IFERROR(
    _xlfn.XLOOKUP($H1383,WEAP!$F:$F,WEAP!$A:$A),
    IF($I1383="","",_xlfn.XLOOKUP($I1383,WEAP!$G:$G,WEAP!$A:$A,""))
)</f>
        <v/>
      </c>
      <c r="E1383" s="4" t="str">
        <f>IFERROR(
    _xlfn.XLOOKUP($H1383,WEAP!$F:$F,WEAP!$B:$B),
    IF($I1383="","",_xlfn.XLOOKUP($I1383,WEAP!$G:$G,WEAP!$B:$B,""))
)</f>
        <v/>
      </c>
      <c r="F1383" s="4" t="str">
        <f>IFERROR(
    _xlfn.XLOOKUP($H1383,WEAP!$F:$F,WEAP!$C:$C),
    IF($I1383="","",_xlfn.XLOOKUP($I1383,WEAP!$G:$G,WEAP!$C:$C,""))
)</f>
        <v/>
      </c>
      <c r="G1383" s="4" t="str">
        <f>IFERROR(
    _xlfn.XLOOKUP($H1383,WEAP!$F:$F,WEAP!$E:$E),
    IF($I1383="","",_xlfn.XLOOKUP($I1383,WEAP!$G:$G,WEAP!$E:$E,""))
)</f>
        <v/>
      </c>
      <c r="H1383" s="1">
        <f t="shared" si="42"/>
        <v>0</v>
      </c>
      <c r="I1383" s="1" t="str">
        <f t="shared" si="43"/>
        <v/>
      </c>
    </row>
    <row r="1384" spans="1:9" x14ac:dyDescent="0.25">
      <c r="A1384" t="s">
        <v>13018</v>
      </c>
      <c r="C1384" t="s">
        <v>5491</v>
      </c>
      <c r="D1384" s="4" t="str">
        <f>IFERROR(
    _xlfn.XLOOKUP($H1384,WEAP!$F:$F,WEAP!$A:$A),
    IF($I1384="","",_xlfn.XLOOKUP($I1384,WEAP!$G:$G,WEAP!$A:$A,""))
)</f>
        <v/>
      </c>
      <c r="E1384" s="4" t="str">
        <f>IFERROR(
    _xlfn.XLOOKUP($H1384,WEAP!$F:$F,WEAP!$B:$B),
    IF($I1384="","",_xlfn.XLOOKUP($I1384,WEAP!$G:$G,WEAP!$B:$B,""))
)</f>
        <v/>
      </c>
      <c r="F1384" s="4" t="str">
        <f>IFERROR(
    _xlfn.XLOOKUP($H1384,WEAP!$F:$F,WEAP!$C:$C),
    IF($I1384="","",_xlfn.XLOOKUP($I1384,WEAP!$G:$G,WEAP!$C:$C,""))
)</f>
        <v/>
      </c>
      <c r="G1384" s="4" t="str">
        <f>IFERROR(
    _xlfn.XLOOKUP($H1384,WEAP!$F:$F,WEAP!$E:$E),
    IF($I1384="","",_xlfn.XLOOKUP($I1384,WEAP!$G:$G,WEAP!$E:$E,""))
)</f>
        <v/>
      </c>
      <c r="H1384" s="1">
        <f t="shared" si="42"/>
        <v>0</v>
      </c>
      <c r="I1384" s="1" t="str">
        <f t="shared" si="43"/>
        <v/>
      </c>
    </row>
    <row r="1385" spans="1:9" x14ac:dyDescent="0.25">
      <c r="A1385" t="s">
        <v>13019</v>
      </c>
      <c r="C1385" t="s">
        <v>5491</v>
      </c>
      <c r="D1385" s="4" t="str">
        <f>IFERROR(
    _xlfn.XLOOKUP($H1385,WEAP!$F:$F,WEAP!$A:$A),
    IF($I1385="","",_xlfn.XLOOKUP($I1385,WEAP!$G:$G,WEAP!$A:$A,""))
)</f>
        <v/>
      </c>
      <c r="E1385" s="4" t="str">
        <f>IFERROR(
    _xlfn.XLOOKUP($H1385,WEAP!$F:$F,WEAP!$B:$B),
    IF($I1385="","",_xlfn.XLOOKUP($I1385,WEAP!$G:$G,WEAP!$B:$B,""))
)</f>
        <v/>
      </c>
      <c r="F1385" s="4" t="str">
        <f>IFERROR(
    _xlfn.XLOOKUP($H1385,WEAP!$F:$F,WEAP!$C:$C),
    IF($I1385="","",_xlfn.XLOOKUP($I1385,WEAP!$G:$G,WEAP!$C:$C,""))
)</f>
        <v/>
      </c>
      <c r="G1385" s="4" t="str">
        <f>IFERROR(
    _xlfn.XLOOKUP($H1385,WEAP!$F:$F,WEAP!$E:$E),
    IF($I1385="","",_xlfn.XLOOKUP($I1385,WEAP!$G:$G,WEAP!$E:$E,""))
)</f>
        <v/>
      </c>
      <c r="H1385" s="1">
        <f t="shared" si="42"/>
        <v>0</v>
      </c>
      <c r="I1385" s="1" t="str">
        <f t="shared" si="43"/>
        <v/>
      </c>
    </row>
    <row r="1386" spans="1:9" x14ac:dyDescent="0.25">
      <c r="A1386" t="s">
        <v>13020</v>
      </c>
      <c r="C1386" t="s">
        <v>5491</v>
      </c>
      <c r="D1386" s="4" t="str">
        <f>IFERROR(
    _xlfn.XLOOKUP($H1386,WEAP!$F:$F,WEAP!$A:$A),
    IF($I1386="","",_xlfn.XLOOKUP($I1386,WEAP!$G:$G,WEAP!$A:$A,""))
)</f>
        <v/>
      </c>
      <c r="E1386" s="4" t="str">
        <f>IFERROR(
    _xlfn.XLOOKUP($H1386,WEAP!$F:$F,WEAP!$B:$B),
    IF($I1386="","",_xlfn.XLOOKUP($I1386,WEAP!$G:$G,WEAP!$B:$B,""))
)</f>
        <v/>
      </c>
      <c r="F1386" s="4" t="str">
        <f>IFERROR(
    _xlfn.XLOOKUP($H1386,WEAP!$F:$F,WEAP!$C:$C),
    IF($I1386="","",_xlfn.XLOOKUP($I1386,WEAP!$G:$G,WEAP!$C:$C,""))
)</f>
        <v/>
      </c>
      <c r="G1386" s="4" t="str">
        <f>IFERROR(
    _xlfn.XLOOKUP($H1386,WEAP!$F:$F,WEAP!$E:$E),
    IF($I1386="","",_xlfn.XLOOKUP($I1386,WEAP!$G:$G,WEAP!$E:$E,""))
)</f>
        <v/>
      </c>
      <c r="H1386" s="1">
        <f t="shared" si="42"/>
        <v>0</v>
      </c>
      <c r="I1386" s="1" t="str">
        <f t="shared" si="43"/>
        <v/>
      </c>
    </row>
    <row r="1387" spans="1:9" x14ac:dyDescent="0.25">
      <c r="A1387" t="s">
        <v>2175</v>
      </c>
      <c r="C1387" t="s">
        <v>5491</v>
      </c>
      <c r="D1387" s="4" t="str">
        <f>IFERROR(
    _xlfn.XLOOKUP($H1387,WEAP!$F:$F,WEAP!$A:$A),
    IF($I1387="","",_xlfn.XLOOKUP($I1387,WEAP!$G:$G,WEAP!$A:$A,""))
)</f>
        <v/>
      </c>
      <c r="E1387" s="4" t="str">
        <f>IFERROR(
    _xlfn.XLOOKUP($H1387,WEAP!$F:$F,WEAP!$B:$B),
    IF($I1387="","",_xlfn.XLOOKUP($I1387,WEAP!$G:$G,WEAP!$B:$B,""))
)</f>
        <v/>
      </c>
      <c r="F1387" s="4" t="str">
        <f>IFERROR(
    _xlfn.XLOOKUP($H1387,WEAP!$F:$F,WEAP!$C:$C),
    IF($I1387="","",_xlfn.XLOOKUP($I1387,WEAP!$G:$G,WEAP!$C:$C,""))
)</f>
        <v/>
      </c>
      <c r="G1387" s="4" t="str">
        <f>IFERROR(
    _xlfn.XLOOKUP($H1387,WEAP!$F:$F,WEAP!$E:$E),
    IF($I1387="","",_xlfn.XLOOKUP($I1387,WEAP!$G:$G,WEAP!$E:$E,""))
)</f>
        <v/>
      </c>
      <c r="H1387" s="1">
        <f t="shared" si="42"/>
        <v>0</v>
      </c>
      <c r="I1387" s="1" t="str">
        <f t="shared" si="43"/>
        <v/>
      </c>
    </row>
    <row r="1388" spans="1:9" x14ac:dyDescent="0.25">
      <c r="A1388" t="s">
        <v>13021</v>
      </c>
      <c r="C1388" t="s">
        <v>5491</v>
      </c>
      <c r="D1388" s="4" t="str">
        <f>IFERROR(
    _xlfn.XLOOKUP($H1388,WEAP!$F:$F,WEAP!$A:$A),
    IF($I1388="","",_xlfn.XLOOKUP($I1388,WEAP!$G:$G,WEAP!$A:$A,""))
)</f>
        <v/>
      </c>
      <c r="E1388" s="4" t="str">
        <f>IFERROR(
    _xlfn.XLOOKUP($H1388,WEAP!$F:$F,WEAP!$B:$B),
    IF($I1388="","",_xlfn.XLOOKUP($I1388,WEAP!$G:$G,WEAP!$B:$B,""))
)</f>
        <v/>
      </c>
      <c r="F1388" s="4" t="str">
        <f>IFERROR(
    _xlfn.XLOOKUP($H1388,WEAP!$F:$F,WEAP!$C:$C),
    IF($I1388="","",_xlfn.XLOOKUP($I1388,WEAP!$G:$G,WEAP!$C:$C,""))
)</f>
        <v/>
      </c>
      <c r="G1388" s="4" t="str">
        <f>IFERROR(
    _xlfn.XLOOKUP($H1388,WEAP!$F:$F,WEAP!$E:$E),
    IF($I1388="","",_xlfn.XLOOKUP($I1388,WEAP!$G:$G,WEAP!$E:$E,""))
)</f>
        <v/>
      </c>
      <c r="H1388" s="1">
        <f t="shared" si="42"/>
        <v>0</v>
      </c>
      <c r="I1388" s="1" t="str">
        <f t="shared" si="43"/>
        <v/>
      </c>
    </row>
    <row r="1389" spans="1:9" x14ac:dyDescent="0.25">
      <c r="A1389" t="s">
        <v>2356</v>
      </c>
      <c r="C1389" t="s">
        <v>5491</v>
      </c>
      <c r="D1389" s="4" t="str">
        <f>IFERROR(
    _xlfn.XLOOKUP($H1389,WEAP!$F:$F,WEAP!$A:$A),
    IF($I1389="","",_xlfn.XLOOKUP($I1389,WEAP!$G:$G,WEAP!$A:$A,""))
)</f>
        <v/>
      </c>
      <c r="E1389" s="4" t="str">
        <f>IFERROR(
    _xlfn.XLOOKUP($H1389,WEAP!$F:$F,WEAP!$B:$B),
    IF($I1389="","",_xlfn.XLOOKUP($I1389,WEAP!$G:$G,WEAP!$B:$B,""))
)</f>
        <v/>
      </c>
      <c r="F1389" s="4" t="str">
        <f>IFERROR(
    _xlfn.XLOOKUP($H1389,WEAP!$F:$F,WEAP!$C:$C),
    IF($I1389="","",_xlfn.XLOOKUP($I1389,WEAP!$G:$G,WEAP!$C:$C,""))
)</f>
        <v/>
      </c>
      <c r="G1389" s="4" t="str">
        <f>IFERROR(
    _xlfn.XLOOKUP($H1389,WEAP!$F:$F,WEAP!$E:$E),
    IF($I1389="","",_xlfn.XLOOKUP($I1389,WEAP!$G:$G,WEAP!$E:$E,""))
)</f>
        <v/>
      </c>
      <c r="H1389" s="1">
        <f t="shared" si="42"/>
        <v>0</v>
      </c>
      <c r="I1389" s="1" t="str">
        <f t="shared" si="43"/>
        <v/>
      </c>
    </row>
    <row r="1390" spans="1:9" x14ac:dyDescent="0.25">
      <c r="A1390" t="s">
        <v>2357</v>
      </c>
      <c r="C1390" t="s">
        <v>5491</v>
      </c>
      <c r="D1390" s="4" t="str">
        <f>IFERROR(
    _xlfn.XLOOKUP($H1390,WEAP!$F:$F,WEAP!$A:$A),
    IF($I1390="","",_xlfn.XLOOKUP($I1390,WEAP!$G:$G,WEAP!$A:$A,""))
)</f>
        <v/>
      </c>
      <c r="E1390" s="4" t="str">
        <f>IFERROR(
    _xlfn.XLOOKUP($H1390,WEAP!$F:$F,WEAP!$B:$B),
    IF($I1390="","",_xlfn.XLOOKUP($I1390,WEAP!$G:$G,WEAP!$B:$B,""))
)</f>
        <v/>
      </c>
      <c r="F1390" s="4" t="str">
        <f>IFERROR(
    _xlfn.XLOOKUP($H1390,WEAP!$F:$F,WEAP!$C:$C),
    IF($I1390="","",_xlfn.XLOOKUP($I1390,WEAP!$G:$G,WEAP!$C:$C,""))
)</f>
        <v/>
      </c>
      <c r="G1390" s="4" t="str">
        <f>IFERROR(
    _xlfn.XLOOKUP($H1390,WEAP!$F:$F,WEAP!$E:$E),
    IF($I1390="","",_xlfn.XLOOKUP($I1390,WEAP!$G:$G,WEAP!$E:$E,""))
)</f>
        <v/>
      </c>
      <c r="H1390" s="1">
        <f t="shared" si="42"/>
        <v>0</v>
      </c>
      <c r="I1390" s="1" t="str">
        <f t="shared" si="43"/>
        <v/>
      </c>
    </row>
    <row r="1391" spans="1:9" x14ac:dyDescent="0.25">
      <c r="A1391" t="s">
        <v>2358</v>
      </c>
      <c r="C1391" t="s">
        <v>5491</v>
      </c>
      <c r="D1391" s="4" t="str">
        <f>IFERROR(
    _xlfn.XLOOKUP($H1391,WEAP!$F:$F,WEAP!$A:$A),
    IF($I1391="","",_xlfn.XLOOKUP($I1391,WEAP!$G:$G,WEAP!$A:$A,""))
)</f>
        <v/>
      </c>
      <c r="E1391" s="4" t="str">
        <f>IFERROR(
    _xlfn.XLOOKUP($H1391,WEAP!$F:$F,WEAP!$B:$B),
    IF($I1391="","",_xlfn.XLOOKUP($I1391,WEAP!$G:$G,WEAP!$B:$B,""))
)</f>
        <v/>
      </c>
      <c r="F1391" s="4" t="str">
        <f>IFERROR(
    _xlfn.XLOOKUP($H1391,WEAP!$F:$F,WEAP!$C:$C),
    IF($I1391="","",_xlfn.XLOOKUP($I1391,WEAP!$G:$G,WEAP!$C:$C,""))
)</f>
        <v/>
      </c>
      <c r="G1391" s="4" t="str">
        <f>IFERROR(
    _xlfn.XLOOKUP($H1391,WEAP!$F:$F,WEAP!$E:$E),
    IF($I1391="","",_xlfn.XLOOKUP($I1391,WEAP!$G:$G,WEAP!$E:$E,""))
)</f>
        <v/>
      </c>
      <c r="H1391" s="1">
        <f t="shared" si="42"/>
        <v>0</v>
      </c>
      <c r="I1391" s="1" t="str">
        <f t="shared" si="43"/>
        <v/>
      </c>
    </row>
    <row r="1392" spans="1:9" x14ac:dyDescent="0.25">
      <c r="A1392" t="s">
        <v>13022</v>
      </c>
      <c r="C1392" t="s">
        <v>5491</v>
      </c>
      <c r="D1392" s="4" t="str">
        <f>IFERROR(
    _xlfn.XLOOKUP($H1392,WEAP!$F:$F,WEAP!$A:$A),
    IF($I1392="","",_xlfn.XLOOKUP($I1392,WEAP!$G:$G,WEAP!$A:$A,""))
)</f>
        <v/>
      </c>
      <c r="E1392" s="4" t="str">
        <f>IFERROR(
    _xlfn.XLOOKUP($H1392,WEAP!$F:$F,WEAP!$B:$B),
    IF($I1392="","",_xlfn.XLOOKUP($I1392,WEAP!$G:$G,WEAP!$B:$B,""))
)</f>
        <v/>
      </c>
      <c r="F1392" s="4" t="str">
        <f>IFERROR(
    _xlfn.XLOOKUP($H1392,WEAP!$F:$F,WEAP!$C:$C),
    IF($I1392="","",_xlfn.XLOOKUP($I1392,WEAP!$G:$G,WEAP!$C:$C,""))
)</f>
        <v/>
      </c>
      <c r="G1392" s="4" t="str">
        <f>IFERROR(
    _xlfn.XLOOKUP($H1392,WEAP!$F:$F,WEAP!$E:$E),
    IF($I1392="","",_xlfn.XLOOKUP($I1392,WEAP!$G:$G,WEAP!$E:$E,""))
)</f>
        <v/>
      </c>
      <c r="H1392" s="1">
        <f t="shared" si="42"/>
        <v>0</v>
      </c>
      <c r="I1392" s="1" t="str">
        <f t="shared" si="43"/>
        <v/>
      </c>
    </row>
    <row r="1393" spans="1:9" x14ac:dyDescent="0.25">
      <c r="A1393" t="s">
        <v>1940</v>
      </c>
      <c r="C1393" t="s">
        <v>5491</v>
      </c>
      <c r="D1393" s="4" t="str">
        <f>IFERROR(
    _xlfn.XLOOKUP($H1393,WEAP!$F:$F,WEAP!$A:$A),
    IF($I1393="","",_xlfn.XLOOKUP($I1393,WEAP!$G:$G,WEAP!$A:$A,""))
)</f>
        <v/>
      </c>
      <c r="E1393" s="4" t="str">
        <f>IFERROR(
    _xlfn.XLOOKUP($H1393,WEAP!$F:$F,WEAP!$B:$B),
    IF($I1393="","",_xlfn.XLOOKUP($I1393,WEAP!$G:$G,WEAP!$B:$B,""))
)</f>
        <v/>
      </c>
      <c r="F1393" s="4" t="str">
        <f>IFERROR(
    _xlfn.XLOOKUP($H1393,WEAP!$F:$F,WEAP!$C:$C),
    IF($I1393="","",_xlfn.XLOOKUP($I1393,WEAP!$G:$G,WEAP!$C:$C,""))
)</f>
        <v/>
      </c>
      <c r="G1393" s="4" t="str">
        <f>IFERROR(
    _xlfn.XLOOKUP($H1393,WEAP!$F:$F,WEAP!$E:$E),
    IF($I1393="","",_xlfn.XLOOKUP($I1393,WEAP!$G:$G,WEAP!$E:$E,""))
)</f>
        <v/>
      </c>
      <c r="H1393" s="1">
        <f t="shared" si="42"/>
        <v>0</v>
      </c>
      <c r="I1393" s="1" t="str">
        <f t="shared" si="43"/>
        <v/>
      </c>
    </row>
    <row r="1394" spans="1:9" x14ac:dyDescent="0.25">
      <c r="A1394" t="s">
        <v>1942</v>
      </c>
      <c r="C1394" t="s">
        <v>5491</v>
      </c>
      <c r="D1394" s="4" t="str">
        <f>IFERROR(
    _xlfn.XLOOKUP($H1394,WEAP!$F:$F,WEAP!$A:$A),
    IF($I1394="","",_xlfn.XLOOKUP($I1394,WEAP!$G:$G,WEAP!$A:$A,""))
)</f>
        <v/>
      </c>
      <c r="E1394" s="4" t="str">
        <f>IFERROR(
    _xlfn.XLOOKUP($H1394,WEAP!$F:$F,WEAP!$B:$B),
    IF($I1394="","",_xlfn.XLOOKUP($I1394,WEAP!$G:$G,WEAP!$B:$B,""))
)</f>
        <v/>
      </c>
      <c r="F1394" s="4" t="str">
        <f>IFERROR(
    _xlfn.XLOOKUP($H1394,WEAP!$F:$F,WEAP!$C:$C),
    IF($I1394="","",_xlfn.XLOOKUP($I1394,WEAP!$G:$G,WEAP!$C:$C,""))
)</f>
        <v/>
      </c>
      <c r="G1394" s="4" t="str">
        <f>IFERROR(
    _xlfn.XLOOKUP($H1394,WEAP!$F:$F,WEAP!$E:$E),
    IF($I1394="","",_xlfn.XLOOKUP($I1394,WEAP!$G:$G,WEAP!$E:$E,""))
)</f>
        <v/>
      </c>
      <c r="H1394" s="1">
        <f t="shared" si="42"/>
        <v>0</v>
      </c>
      <c r="I1394" s="1" t="str">
        <f t="shared" si="43"/>
        <v/>
      </c>
    </row>
    <row r="1395" spans="1:9" x14ac:dyDescent="0.25">
      <c r="A1395" t="s">
        <v>2033</v>
      </c>
      <c r="C1395" t="s">
        <v>5491</v>
      </c>
      <c r="D1395" s="4" t="str">
        <f>IFERROR(
    _xlfn.XLOOKUP($H1395,WEAP!$F:$F,WEAP!$A:$A),
    IF($I1395="","",_xlfn.XLOOKUP($I1395,WEAP!$G:$G,WEAP!$A:$A,""))
)</f>
        <v/>
      </c>
      <c r="E1395" s="4" t="str">
        <f>IFERROR(
    _xlfn.XLOOKUP($H1395,WEAP!$F:$F,WEAP!$B:$B),
    IF($I1395="","",_xlfn.XLOOKUP($I1395,WEAP!$G:$G,WEAP!$B:$B,""))
)</f>
        <v/>
      </c>
      <c r="F1395" s="4" t="str">
        <f>IFERROR(
    _xlfn.XLOOKUP($H1395,WEAP!$F:$F,WEAP!$C:$C),
    IF($I1395="","",_xlfn.XLOOKUP($I1395,WEAP!$G:$G,WEAP!$C:$C,""))
)</f>
        <v/>
      </c>
      <c r="G1395" s="4" t="str">
        <f>IFERROR(
    _xlfn.XLOOKUP($H1395,WEAP!$F:$F,WEAP!$E:$E),
    IF($I1395="","",_xlfn.XLOOKUP($I1395,WEAP!$G:$G,WEAP!$E:$E,""))
)</f>
        <v/>
      </c>
      <c r="H1395" s="1">
        <f t="shared" si="42"/>
        <v>0</v>
      </c>
      <c r="I1395" s="1" t="str">
        <f t="shared" si="43"/>
        <v/>
      </c>
    </row>
    <row r="1396" spans="1:9" x14ac:dyDescent="0.25">
      <c r="A1396" t="s">
        <v>2051</v>
      </c>
      <c r="C1396" t="s">
        <v>5491</v>
      </c>
      <c r="D1396" s="4" t="str">
        <f>IFERROR(
    _xlfn.XLOOKUP($H1396,WEAP!$F:$F,WEAP!$A:$A),
    IF($I1396="","",_xlfn.XLOOKUP($I1396,WEAP!$G:$G,WEAP!$A:$A,""))
)</f>
        <v/>
      </c>
      <c r="E1396" s="4" t="str">
        <f>IFERROR(
    _xlfn.XLOOKUP($H1396,WEAP!$F:$F,WEAP!$B:$B),
    IF($I1396="","",_xlfn.XLOOKUP($I1396,WEAP!$G:$G,WEAP!$B:$B,""))
)</f>
        <v/>
      </c>
      <c r="F1396" s="4" t="str">
        <f>IFERROR(
    _xlfn.XLOOKUP($H1396,WEAP!$F:$F,WEAP!$C:$C),
    IF($I1396="","",_xlfn.XLOOKUP($I1396,WEAP!$G:$G,WEAP!$C:$C,""))
)</f>
        <v/>
      </c>
      <c r="G1396" s="4" t="str">
        <f>IFERROR(
    _xlfn.XLOOKUP($H1396,WEAP!$F:$F,WEAP!$E:$E),
    IF($I1396="","",_xlfn.XLOOKUP($I1396,WEAP!$G:$G,WEAP!$E:$E,""))
)</f>
        <v/>
      </c>
      <c r="H1396" s="1">
        <f t="shared" si="42"/>
        <v>0</v>
      </c>
      <c r="I1396" s="1" t="str">
        <f t="shared" si="43"/>
        <v/>
      </c>
    </row>
    <row r="1397" spans="1:9" x14ac:dyDescent="0.25">
      <c r="A1397" t="s">
        <v>2134</v>
      </c>
      <c r="C1397" t="s">
        <v>5491</v>
      </c>
      <c r="D1397" s="4" t="str">
        <f>IFERROR(
    _xlfn.XLOOKUP($H1397,WEAP!$F:$F,WEAP!$A:$A),
    IF($I1397="","",_xlfn.XLOOKUP($I1397,WEAP!$G:$G,WEAP!$A:$A,""))
)</f>
        <v/>
      </c>
      <c r="E1397" s="4" t="str">
        <f>IFERROR(
    _xlfn.XLOOKUP($H1397,WEAP!$F:$F,WEAP!$B:$B),
    IF($I1397="","",_xlfn.XLOOKUP($I1397,WEAP!$G:$G,WEAP!$B:$B,""))
)</f>
        <v/>
      </c>
      <c r="F1397" s="4" t="str">
        <f>IFERROR(
    _xlfn.XLOOKUP($H1397,WEAP!$F:$F,WEAP!$C:$C),
    IF($I1397="","",_xlfn.XLOOKUP($I1397,WEAP!$G:$G,WEAP!$C:$C,""))
)</f>
        <v/>
      </c>
      <c r="G1397" s="4" t="str">
        <f>IFERROR(
    _xlfn.XLOOKUP($H1397,WEAP!$F:$F,WEAP!$E:$E),
    IF($I1397="","",_xlfn.XLOOKUP($I1397,WEAP!$G:$G,WEAP!$E:$E,""))
)</f>
        <v/>
      </c>
      <c r="H1397" s="1">
        <f t="shared" si="42"/>
        <v>0</v>
      </c>
      <c r="I1397" s="1" t="str">
        <f t="shared" si="43"/>
        <v/>
      </c>
    </row>
    <row r="1398" spans="1:9" x14ac:dyDescent="0.25">
      <c r="A1398" t="s">
        <v>2176</v>
      </c>
      <c r="C1398" t="s">
        <v>5491</v>
      </c>
      <c r="D1398" s="4" t="str">
        <f>IFERROR(
    _xlfn.XLOOKUP($H1398,WEAP!$F:$F,WEAP!$A:$A),
    IF($I1398="","",_xlfn.XLOOKUP($I1398,WEAP!$G:$G,WEAP!$A:$A,""))
)</f>
        <v/>
      </c>
      <c r="E1398" s="4" t="str">
        <f>IFERROR(
    _xlfn.XLOOKUP($H1398,WEAP!$F:$F,WEAP!$B:$B),
    IF($I1398="","",_xlfn.XLOOKUP($I1398,WEAP!$G:$G,WEAP!$B:$B,""))
)</f>
        <v/>
      </c>
      <c r="F1398" s="4" t="str">
        <f>IFERROR(
    _xlfn.XLOOKUP($H1398,WEAP!$F:$F,WEAP!$C:$C),
    IF($I1398="","",_xlfn.XLOOKUP($I1398,WEAP!$G:$G,WEAP!$C:$C,""))
)</f>
        <v/>
      </c>
      <c r="G1398" s="4" t="str">
        <f>IFERROR(
    _xlfn.XLOOKUP($H1398,WEAP!$F:$F,WEAP!$E:$E),
    IF($I1398="","",_xlfn.XLOOKUP($I1398,WEAP!$G:$G,WEAP!$E:$E,""))
)</f>
        <v/>
      </c>
      <c r="H1398" s="1">
        <f t="shared" si="42"/>
        <v>0</v>
      </c>
      <c r="I1398" s="1" t="str">
        <f t="shared" si="43"/>
        <v/>
      </c>
    </row>
    <row r="1399" spans="1:9" x14ac:dyDescent="0.25">
      <c r="A1399" t="s">
        <v>13023</v>
      </c>
      <c r="C1399" t="s">
        <v>5491</v>
      </c>
      <c r="D1399" s="4" t="str">
        <f>IFERROR(
    _xlfn.XLOOKUP($H1399,WEAP!$F:$F,WEAP!$A:$A),
    IF($I1399="","",_xlfn.XLOOKUP($I1399,WEAP!$G:$G,WEAP!$A:$A,""))
)</f>
        <v/>
      </c>
      <c r="E1399" s="4" t="str">
        <f>IFERROR(
    _xlfn.XLOOKUP($H1399,WEAP!$F:$F,WEAP!$B:$B),
    IF($I1399="","",_xlfn.XLOOKUP($I1399,WEAP!$G:$G,WEAP!$B:$B,""))
)</f>
        <v/>
      </c>
      <c r="F1399" s="4" t="str">
        <f>IFERROR(
    _xlfn.XLOOKUP($H1399,WEAP!$F:$F,WEAP!$C:$C),
    IF($I1399="","",_xlfn.XLOOKUP($I1399,WEAP!$G:$G,WEAP!$C:$C,""))
)</f>
        <v/>
      </c>
      <c r="G1399" s="4" t="str">
        <f>IFERROR(
    _xlfn.XLOOKUP($H1399,WEAP!$F:$F,WEAP!$E:$E),
    IF($I1399="","",_xlfn.XLOOKUP($I1399,WEAP!$G:$G,WEAP!$E:$E,""))
)</f>
        <v/>
      </c>
      <c r="H1399" s="1">
        <f t="shared" si="42"/>
        <v>0</v>
      </c>
      <c r="I1399" s="1" t="str">
        <f t="shared" si="43"/>
        <v/>
      </c>
    </row>
    <row r="1400" spans="1:9" x14ac:dyDescent="0.25">
      <c r="A1400" t="s">
        <v>7531</v>
      </c>
      <c r="C1400" t="s">
        <v>5491</v>
      </c>
      <c r="D1400" s="4" t="str">
        <f>IFERROR(
    _xlfn.XLOOKUP($H1400,WEAP!$F:$F,WEAP!$A:$A),
    IF($I1400="","",_xlfn.XLOOKUP($I1400,WEAP!$G:$G,WEAP!$A:$A,""))
)</f>
        <v/>
      </c>
      <c r="E1400" s="4" t="str">
        <f>IFERROR(
    _xlfn.XLOOKUP($H1400,WEAP!$F:$F,WEAP!$B:$B),
    IF($I1400="","",_xlfn.XLOOKUP($I1400,WEAP!$G:$G,WEAP!$B:$B,""))
)</f>
        <v/>
      </c>
      <c r="F1400" s="4" t="str">
        <f>IFERROR(
    _xlfn.XLOOKUP($H1400,WEAP!$F:$F,WEAP!$C:$C),
    IF($I1400="","",_xlfn.XLOOKUP($I1400,WEAP!$G:$G,WEAP!$C:$C,""))
)</f>
        <v/>
      </c>
      <c r="G1400" s="4" t="str">
        <f>IFERROR(
    _xlfn.XLOOKUP($H1400,WEAP!$F:$F,WEAP!$E:$E),
    IF($I1400="","",_xlfn.XLOOKUP($I1400,WEAP!$G:$G,WEAP!$E:$E,""))
)</f>
        <v/>
      </c>
      <c r="H1400" s="1">
        <f t="shared" si="42"/>
        <v>0</v>
      </c>
      <c r="I1400" s="1" t="str">
        <f t="shared" si="43"/>
        <v/>
      </c>
    </row>
    <row r="1401" spans="1:9" x14ac:dyDescent="0.25">
      <c r="A1401" t="s">
        <v>13024</v>
      </c>
      <c r="C1401" t="s">
        <v>5491</v>
      </c>
      <c r="D1401" s="4" t="str">
        <f>IFERROR(
    _xlfn.XLOOKUP($H1401,WEAP!$F:$F,WEAP!$A:$A),
    IF($I1401="","",_xlfn.XLOOKUP($I1401,WEAP!$G:$G,WEAP!$A:$A,""))
)</f>
        <v/>
      </c>
      <c r="E1401" s="4" t="str">
        <f>IFERROR(
    _xlfn.XLOOKUP($H1401,WEAP!$F:$F,WEAP!$B:$B),
    IF($I1401="","",_xlfn.XLOOKUP($I1401,WEAP!$G:$G,WEAP!$B:$B,""))
)</f>
        <v/>
      </c>
      <c r="F1401" s="4" t="str">
        <f>IFERROR(
    _xlfn.XLOOKUP($H1401,WEAP!$F:$F,WEAP!$C:$C),
    IF($I1401="","",_xlfn.XLOOKUP($I1401,WEAP!$G:$G,WEAP!$C:$C,""))
)</f>
        <v/>
      </c>
      <c r="G1401" s="4" t="str">
        <f>IFERROR(
    _xlfn.XLOOKUP($H1401,WEAP!$F:$F,WEAP!$E:$E),
    IF($I1401="","",_xlfn.XLOOKUP($I1401,WEAP!$G:$G,WEAP!$E:$E,""))
)</f>
        <v/>
      </c>
      <c r="H1401" s="1">
        <f t="shared" si="42"/>
        <v>0</v>
      </c>
      <c r="I1401" s="1" t="str">
        <f t="shared" si="43"/>
        <v/>
      </c>
    </row>
    <row r="1402" spans="1:9" x14ac:dyDescent="0.25">
      <c r="A1402" t="s">
        <v>13025</v>
      </c>
      <c r="C1402" t="s">
        <v>5491</v>
      </c>
      <c r="D1402" s="4" t="str">
        <f>IFERROR(
    _xlfn.XLOOKUP($H1402,WEAP!$F:$F,WEAP!$A:$A),
    IF($I1402="","",_xlfn.XLOOKUP($I1402,WEAP!$G:$G,WEAP!$A:$A,""))
)</f>
        <v/>
      </c>
      <c r="E1402" s="4" t="str">
        <f>IFERROR(
    _xlfn.XLOOKUP($H1402,WEAP!$F:$F,WEAP!$B:$B),
    IF($I1402="","",_xlfn.XLOOKUP($I1402,WEAP!$G:$G,WEAP!$B:$B,""))
)</f>
        <v/>
      </c>
      <c r="F1402" s="4" t="str">
        <f>IFERROR(
    _xlfn.XLOOKUP($H1402,WEAP!$F:$F,WEAP!$C:$C),
    IF($I1402="","",_xlfn.XLOOKUP($I1402,WEAP!$G:$G,WEAP!$C:$C,""))
)</f>
        <v/>
      </c>
      <c r="G1402" s="4" t="str">
        <f>IFERROR(
    _xlfn.XLOOKUP($H1402,WEAP!$F:$F,WEAP!$E:$E),
    IF($I1402="","",_xlfn.XLOOKUP($I1402,WEAP!$G:$G,WEAP!$E:$E,""))
)</f>
        <v/>
      </c>
      <c r="H1402" s="1">
        <f>IFERROR(
    _xlfn.LET(
        _xlpm.txt,TRIM(B1402),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B1402
)</f>
        <v>0</v>
      </c>
      <c r="I1402" s="1" t="str">
        <f>IFERROR(
    _xlfn.LET(
        _xlpm.txt,B1402,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403" spans="1:9" x14ac:dyDescent="0.25">
      <c r="A1403" t="s">
        <v>2808</v>
      </c>
      <c r="C1403" t="s">
        <v>5491</v>
      </c>
      <c r="D1403" s="4" t="str">
        <f>IFERROR(
    _xlfn.XLOOKUP($H1403,WEAP!$F:$F,WEAP!$A:$A),
    IF($I1403="","",_xlfn.XLOOKUP($I1403,WEAP!$G:$G,WEAP!$A:$A,""))
)</f>
        <v/>
      </c>
      <c r="E1403" s="4" t="str">
        <f>IFERROR(
    _xlfn.XLOOKUP($H1403,WEAP!$F:$F,WEAP!$B:$B),
    IF($I1403="","",_xlfn.XLOOKUP($I1403,WEAP!$G:$G,WEAP!$B:$B,""))
)</f>
        <v/>
      </c>
      <c r="F1403" s="4" t="str">
        <f>IFERROR(
    _xlfn.XLOOKUP($H1403,WEAP!$F:$F,WEAP!$C:$C),
    IF($I1403="","",_xlfn.XLOOKUP($I1403,WEAP!$G:$G,WEAP!$C:$C,""))
)</f>
        <v/>
      </c>
      <c r="G1403" s="4" t="str">
        <f>IFERROR(
    _xlfn.XLOOKUP($H1403,WEAP!$F:$F,WEAP!$E:$E),
    IF($I1403="","",_xlfn.XLOOKUP($I1403,WEAP!$G:$G,WEAP!$E:$E,""))
)</f>
        <v/>
      </c>
      <c r="H1403" s="1">
        <f>IFERROR(
    _xlfn.LET(
        _xlpm.txt,TRIM(B1403),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B1403
)</f>
        <v>0</v>
      </c>
      <c r="I1403" s="1" t="str">
        <f>IFERROR(
    _xlfn.LET(
        _xlpm.txt,B1403,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404" spans="1:9" x14ac:dyDescent="0.25">
      <c r="A1404" t="s">
        <v>2823</v>
      </c>
      <c r="C1404" t="s">
        <v>5491</v>
      </c>
      <c r="D1404" s="4" t="str">
        <f>IFERROR(
    _xlfn.XLOOKUP($H1404,WEAP!$F:$F,WEAP!$A:$A),
    IF($I1404="","",_xlfn.XLOOKUP($I1404,WEAP!$G:$G,WEAP!$A:$A,""))
)</f>
        <v/>
      </c>
      <c r="E1404" s="4" t="str">
        <f>IFERROR(
    _xlfn.XLOOKUP($H1404,WEAP!$F:$F,WEAP!$B:$B),
    IF($I1404="","",_xlfn.XLOOKUP($I1404,WEAP!$G:$G,WEAP!$B:$B,""))
)</f>
        <v/>
      </c>
      <c r="F1404" s="4" t="str">
        <f>IFERROR(
    _xlfn.XLOOKUP($H1404,WEAP!$F:$F,WEAP!$C:$C),
    IF($I1404="","",_xlfn.XLOOKUP($I1404,WEAP!$G:$G,WEAP!$C:$C,""))
)</f>
        <v/>
      </c>
      <c r="G1404" s="4" t="str">
        <f>IFERROR(
    _xlfn.XLOOKUP($H1404,WEAP!$F:$F,WEAP!$E:$E),
    IF($I1404="","",_xlfn.XLOOKUP($I1404,WEAP!$G:$G,WEAP!$E:$E,""))
)</f>
        <v/>
      </c>
      <c r="H1404" s="1">
        <f t="shared" ref="H1404:H1467" si="44">IFERROR(
    _xlfn.LET(
        _xlpm.txt,TRIM(B1404),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B1404
)</f>
        <v>0</v>
      </c>
      <c r="I1404" s="1" t="str">
        <f t="shared" ref="I1404:I1467" si="45">IFERROR(
    _xlfn.LET(
        _xlpm.txt,B1404,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405" spans="1:9" x14ac:dyDescent="0.25">
      <c r="A1405" t="s">
        <v>2824</v>
      </c>
      <c r="C1405" t="s">
        <v>5491</v>
      </c>
      <c r="D1405" s="4" t="str">
        <f>IFERROR(
    _xlfn.XLOOKUP($H1405,WEAP!$F:$F,WEAP!$A:$A),
    IF($I1405="","",_xlfn.XLOOKUP($I1405,WEAP!$G:$G,WEAP!$A:$A,""))
)</f>
        <v/>
      </c>
      <c r="E1405" s="4" t="str">
        <f>IFERROR(
    _xlfn.XLOOKUP($H1405,WEAP!$F:$F,WEAP!$B:$B),
    IF($I1405="","",_xlfn.XLOOKUP($I1405,WEAP!$G:$G,WEAP!$B:$B,""))
)</f>
        <v/>
      </c>
      <c r="F1405" s="4" t="str">
        <f>IFERROR(
    _xlfn.XLOOKUP($H1405,WEAP!$F:$F,WEAP!$C:$C),
    IF($I1405="","",_xlfn.XLOOKUP($I1405,WEAP!$G:$G,WEAP!$C:$C,""))
)</f>
        <v/>
      </c>
      <c r="G1405" s="4" t="str">
        <f>IFERROR(
    _xlfn.XLOOKUP($H1405,WEAP!$F:$F,WEAP!$E:$E),
    IF($I1405="","",_xlfn.XLOOKUP($I1405,WEAP!$G:$G,WEAP!$E:$E,""))
)</f>
        <v/>
      </c>
      <c r="H1405" s="1">
        <f t="shared" si="44"/>
        <v>0</v>
      </c>
      <c r="I1405" s="1" t="str">
        <f t="shared" si="45"/>
        <v/>
      </c>
    </row>
    <row r="1406" spans="1:9" x14ac:dyDescent="0.25">
      <c r="A1406" t="s">
        <v>2825</v>
      </c>
      <c r="C1406" t="s">
        <v>5491</v>
      </c>
      <c r="D1406" s="4" t="str">
        <f>IFERROR(
    _xlfn.XLOOKUP($H1406,WEAP!$F:$F,WEAP!$A:$A),
    IF($I1406="","",_xlfn.XLOOKUP($I1406,WEAP!$G:$G,WEAP!$A:$A,""))
)</f>
        <v/>
      </c>
      <c r="E1406" s="4" t="str">
        <f>IFERROR(
    _xlfn.XLOOKUP($H1406,WEAP!$F:$F,WEAP!$B:$B),
    IF($I1406="","",_xlfn.XLOOKUP($I1406,WEAP!$G:$G,WEAP!$B:$B,""))
)</f>
        <v/>
      </c>
      <c r="F1406" s="4" t="str">
        <f>IFERROR(
    _xlfn.XLOOKUP($H1406,WEAP!$F:$F,WEAP!$C:$C),
    IF($I1406="","",_xlfn.XLOOKUP($I1406,WEAP!$G:$G,WEAP!$C:$C,""))
)</f>
        <v/>
      </c>
      <c r="G1406" s="4" t="str">
        <f>IFERROR(
    _xlfn.XLOOKUP($H1406,WEAP!$F:$F,WEAP!$E:$E),
    IF($I1406="","",_xlfn.XLOOKUP($I1406,WEAP!$G:$G,WEAP!$E:$E,""))
)</f>
        <v/>
      </c>
      <c r="H1406" s="1">
        <f t="shared" si="44"/>
        <v>0</v>
      </c>
      <c r="I1406" s="1" t="str">
        <f t="shared" si="45"/>
        <v/>
      </c>
    </row>
    <row r="1407" spans="1:9" x14ac:dyDescent="0.25">
      <c r="A1407" t="s">
        <v>2826</v>
      </c>
      <c r="C1407" t="s">
        <v>5491</v>
      </c>
      <c r="D1407" s="4" t="str">
        <f>IFERROR(
    _xlfn.XLOOKUP($H1407,WEAP!$F:$F,WEAP!$A:$A),
    IF($I1407="","",_xlfn.XLOOKUP($I1407,WEAP!$G:$G,WEAP!$A:$A,""))
)</f>
        <v/>
      </c>
      <c r="E1407" s="4" t="str">
        <f>IFERROR(
    _xlfn.XLOOKUP($H1407,WEAP!$F:$F,WEAP!$B:$B),
    IF($I1407="","",_xlfn.XLOOKUP($I1407,WEAP!$G:$G,WEAP!$B:$B,""))
)</f>
        <v/>
      </c>
      <c r="F1407" s="4" t="str">
        <f>IFERROR(
    _xlfn.XLOOKUP($H1407,WEAP!$F:$F,WEAP!$C:$C),
    IF($I1407="","",_xlfn.XLOOKUP($I1407,WEAP!$G:$G,WEAP!$C:$C,""))
)</f>
        <v/>
      </c>
      <c r="G1407" s="4" t="str">
        <f>IFERROR(
    _xlfn.XLOOKUP($H1407,WEAP!$F:$F,WEAP!$E:$E),
    IF($I1407="","",_xlfn.XLOOKUP($I1407,WEAP!$G:$G,WEAP!$E:$E,""))
)</f>
        <v/>
      </c>
      <c r="H1407" s="1">
        <f t="shared" si="44"/>
        <v>0</v>
      </c>
      <c r="I1407" s="1" t="str">
        <f t="shared" si="45"/>
        <v/>
      </c>
    </row>
    <row r="1408" spans="1:9" x14ac:dyDescent="0.25">
      <c r="A1408" t="s">
        <v>2832</v>
      </c>
      <c r="C1408" t="s">
        <v>5491</v>
      </c>
      <c r="D1408" s="4" t="str">
        <f>IFERROR(
    _xlfn.XLOOKUP($H1408,WEAP!$F:$F,WEAP!$A:$A),
    IF($I1408="","",_xlfn.XLOOKUP($I1408,WEAP!$G:$G,WEAP!$A:$A,""))
)</f>
        <v/>
      </c>
      <c r="E1408" s="4" t="str">
        <f>IFERROR(
    _xlfn.XLOOKUP($H1408,WEAP!$F:$F,WEAP!$B:$B),
    IF($I1408="","",_xlfn.XLOOKUP($I1408,WEAP!$G:$G,WEAP!$B:$B,""))
)</f>
        <v/>
      </c>
      <c r="F1408" s="4" t="str">
        <f>IFERROR(
    _xlfn.XLOOKUP($H1408,WEAP!$F:$F,WEAP!$C:$C),
    IF($I1408="","",_xlfn.XLOOKUP($I1408,WEAP!$G:$G,WEAP!$C:$C,""))
)</f>
        <v/>
      </c>
      <c r="G1408" s="4" t="str">
        <f>IFERROR(
    _xlfn.XLOOKUP($H1408,WEAP!$F:$F,WEAP!$E:$E),
    IF($I1408="","",_xlfn.XLOOKUP($I1408,WEAP!$G:$G,WEAP!$E:$E,""))
)</f>
        <v/>
      </c>
      <c r="H1408" s="1">
        <f t="shared" si="44"/>
        <v>0</v>
      </c>
      <c r="I1408" s="1" t="str">
        <f t="shared" si="45"/>
        <v/>
      </c>
    </row>
    <row r="1409" spans="1:9" x14ac:dyDescent="0.25">
      <c r="A1409" t="s">
        <v>2833</v>
      </c>
      <c r="C1409" t="s">
        <v>5491</v>
      </c>
      <c r="D1409" s="4" t="str">
        <f>IFERROR(
    _xlfn.XLOOKUP($H1409,WEAP!$F:$F,WEAP!$A:$A),
    IF($I1409="","",_xlfn.XLOOKUP($I1409,WEAP!$G:$G,WEAP!$A:$A,""))
)</f>
        <v/>
      </c>
      <c r="E1409" s="4" t="str">
        <f>IFERROR(
    _xlfn.XLOOKUP($H1409,WEAP!$F:$F,WEAP!$B:$B),
    IF($I1409="","",_xlfn.XLOOKUP($I1409,WEAP!$G:$G,WEAP!$B:$B,""))
)</f>
        <v/>
      </c>
      <c r="F1409" s="4" t="str">
        <f>IFERROR(
    _xlfn.XLOOKUP($H1409,WEAP!$F:$F,WEAP!$C:$C),
    IF($I1409="","",_xlfn.XLOOKUP($I1409,WEAP!$G:$G,WEAP!$C:$C,""))
)</f>
        <v/>
      </c>
      <c r="G1409" s="4" t="str">
        <f>IFERROR(
    _xlfn.XLOOKUP($H1409,WEAP!$F:$F,WEAP!$E:$E),
    IF($I1409="","",_xlfn.XLOOKUP($I1409,WEAP!$G:$G,WEAP!$E:$E,""))
)</f>
        <v/>
      </c>
      <c r="H1409" s="1">
        <f t="shared" si="44"/>
        <v>0</v>
      </c>
      <c r="I1409" s="1" t="str">
        <f t="shared" si="45"/>
        <v/>
      </c>
    </row>
    <row r="1410" spans="1:9" x14ac:dyDescent="0.25">
      <c r="A1410" t="s">
        <v>2834</v>
      </c>
      <c r="C1410" t="s">
        <v>5491</v>
      </c>
      <c r="D1410" s="4" t="str">
        <f>IFERROR(
    _xlfn.XLOOKUP($H1410,WEAP!$F:$F,WEAP!$A:$A),
    IF($I1410="","",_xlfn.XLOOKUP($I1410,WEAP!$G:$G,WEAP!$A:$A,""))
)</f>
        <v/>
      </c>
      <c r="E1410" s="4" t="str">
        <f>IFERROR(
    _xlfn.XLOOKUP($H1410,WEAP!$F:$F,WEAP!$B:$B),
    IF($I1410="","",_xlfn.XLOOKUP($I1410,WEAP!$G:$G,WEAP!$B:$B,""))
)</f>
        <v/>
      </c>
      <c r="F1410" s="4" t="str">
        <f>IFERROR(
    _xlfn.XLOOKUP($H1410,WEAP!$F:$F,WEAP!$C:$C),
    IF($I1410="","",_xlfn.XLOOKUP($I1410,WEAP!$G:$G,WEAP!$C:$C,""))
)</f>
        <v/>
      </c>
      <c r="G1410" s="4" t="str">
        <f>IFERROR(
    _xlfn.XLOOKUP($H1410,WEAP!$F:$F,WEAP!$E:$E),
    IF($I1410="","",_xlfn.XLOOKUP($I1410,WEAP!$G:$G,WEAP!$E:$E,""))
)</f>
        <v/>
      </c>
      <c r="H1410" s="1">
        <f t="shared" si="44"/>
        <v>0</v>
      </c>
      <c r="I1410" s="1" t="str">
        <f t="shared" si="45"/>
        <v/>
      </c>
    </row>
    <row r="1411" spans="1:9" x14ac:dyDescent="0.25">
      <c r="A1411" t="s">
        <v>2835</v>
      </c>
      <c r="C1411" t="s">
        <v>5491</v>
      </c>
      <c r="D1411" s="4" t="str">
        <f>IFERROR(
    _xlfn.XLOOKUP($H1411,WEAP!$F:$F,WEAP!$A:$A),
    IF($I1411="","",_xlfn.XLOOKUP($I1411,WEAP!$G:$G,WEAP!$A:$A,""))
)</f>
        <v/>
      </c>
      <c r="E1411" s="4" t="str">
        <f>IFERROR(
    _xlfn.XLOOKUP($H1411,WEAP!$F:$F,WEAP!$B:$B),
    IF($I1411="","",_xlfn.XLOOKUP($I1411,WEAP!$G:$G,WEAP!$B:$B,""))
)</f>
        <v/>
      </c>
      <c r="F1411" s="4" t="str">
        <f>IFERROR(
    _xlfn.XLOOKUP($H1411,WEAP!$F:$F,WEAP!$C:$C),
    IF($I1411="","",_xlfn.XLOOKUP($I1411,WEAP!$G:$G,WEAP!$C:$C,""))
)</f>
        <v/>
      </c>
      <c r="G1411" s="4" t="str">
        <f>IFERROR(
    _xlfn.XLOOKUP($H1411,WEAP!$F:$F,WEAP!$E:$E),
    IF($I1411="","",_xlfn.XLOOKUP($I1411,WEAP!$G:$G,WEAP!$E:$E,""))
)</f>
        <v/>
      </c>
      <c r="H1411" s="1">
        <f t="shared" si="44"/>
        <v>0</v>
      </c>
      <c r="I1411" s="1" t="str">
        <f t="shared" si="45"/>
        <v/>
      </c>
    </row>
    <row r="1412" spans="1:9" x14ac:dyDescent="0.25">
      <c r="A1412" t="s">
        <v>2836</v>
      </c>
      <c r="C1412" t="s">
        <v>5491</v>
      </c>
      <c r="D1412" s="4" t="str">
        <f>IFERROR(
    _xlfn.XLOOKUP($H1412,WEAP!$F:$F,WEAP!$A:$A),
    IF($I1412="","",_xlfn.XLOOKUP($I1412,WEAP!$G:$G,WEAP!$A:$A,""))
)</f>
        <v/>
      </c>
      <c r="E1412" s="4" t="str">
        <f>IFERROR(
    _xlfn.XLOOKUP($H1412,WEAP!$F:$F,WEAP!$B:$B),
    IF($I1412="","",_xlfn.XLOOKUP($I1412,WEAP!$G:$G,WEAP!$B:$B,""))
)</f>
        <v/>
      </c>
      <c r="F1412" s="4" t="str">
        <f>IFERROR(
    _xlfn.XLOOKUP($H1412,WEAP!$F:$F,WEAP!$C:$C),
    IF($I1412="","",_xlfn.XLOOKUP($I1412,WEAP!$G:$G,WEAP!$C:$C,""))
)</f>
        <v/>
      </c>
      <c r="G1412" s="4" t="str">
        <f>IFERROR(
    _xlfn.XLOOKUP($H1412,WEAP!$F:$F,WEAP!$E:$E),
    IF($I1412="","",_xlfn.XLOOKUP($I1412,WEAP!$G:$G,WEAP!$E:$E,""))
)</f>
        <v/>
      </c>
      <c r="H1412" s="1">
        <f t="shared" si="44"/>
        <v>0</v>
      </c>
      <c r="I1412" s="1" t="str">
        <f t="shared" si="45"/>
        <v/>
      </c>
    </row>
    <row r="1413" spans="1:9" x14ac:dyDescent="0.25">
      <c r="A1413" t="s">
        <v>2837</v>
      </c>
      <c r="C1413" t="s">
        <v>5491</v>
      </c>
      <c r="D1413" s="4" t="str">
        <f>IFERROR(
    _xlfn.XLOOKUP($H1413,WEAP!$F:$F,WEAP!$A:$A),
    IF($I1413="","",_xlfn.XLOOKUP($I1413,WEAP!$G:$G,WEAP!$A:$A,""))
)</f>
        <v/>
      </c>
      <c r="E1413" s="4" t="str">
        <f>IFERROR(
    _xlfn.XLOOKUP($H1413,WEAP!$F:$F,WEAP!$B:$B),
    IF($I1413="","",_xlfn.XLOOKUP($I1413,WEAP!$G:$G,WEAP!$B:$B,""))
)</f>
        <v/>
      </c>
      <c r="F1413" s="4" t="str">
        <f>IFERROR(
    _xlfn.XLOOKUP($H1413,WEAP!$F:$F,WEAP!$C:$C),
    IF($I1413="","",_xlfn.XLOOKUP($I1413,WEAP!$G:$G,WEAP!$C:$C,""))
)</f>
        <v/>
      </c>
      <c r="G1413" s="4" t="str">
        <f>IFERROR(
    _xlfn.XLOOKUP($H1413,WEAP!$F:$F,WEAP!$E:$E),
    IF($I1413="","",_xlfn.XLOOKUP($I1413,WEAP!$G:$G,WEAP!$E:$E,""))
)</f>
        <v/>
      </c>
      <c r="H1413" s="1">
        <f t="shared" si="44"/>
        <v>0</v>
      </c>
      <c r="I1413" s="1" t="str">
        <f t="shared" si="45"/>
        <v/>
      </c>
    </row>
    <row r="1414" spans="1:9" x14ac:dyDescent="0.25">
      <c r="A1414" t="s">
        <v>2838</v>
      </c>
      <c r="C1414" t="s">
        <v>5491</v>
      </c>
      <c r="D1414" s="4" t="str">
        <f>IFERROR(
    _xlfn.XLOOKUP($H1414,WEAP!$F:$F,WEAP!$A:$A),
    IF($I1414="","",_xlfn.XLOOKUP($I1414,WEAP!$G:$G,WEAP!$A:$A,""))
)</f>
        <v/>
      </c>
      <c r="E1414" s="4" t="str">
        <f>IFERROR(
    _xlfn.XLOOKUP($H1414,WEAP!$F:$F,WEAP!$B:$B),
    IF($I1414="","",_xlfn.XLOOKUP($I1414,WEAP!$G:$G,WEAP!$B:$B,""))
)</f>
        <v/>
      </c>
      <c r="F1414" s="4" t="str">
        <f>IFERROR(
    _xlfn.XLOOKUP($H1414,WEAP!$F:$F,WEAP!$C:$C),
    IF($I1414="","",_xlfn.XLOOKUP($I1414,WEAP!$G:$G,WEAP!$C:$C,""))
)</f>
        <v/>
      </c>
      <c r="G1414" s="4" t="str">
        <f>IFERROR(
    _xlfn.XLOOKUP($H1414,WEAP!$F:$F,WEAP!$E:$E),
    IF($I1414="","",_xlfn.XLOOKUP($I1414,WEAP!$G:$G,WEAP!$E:$E,""))
)</f>
        <v/>
      </c>
      <c r="H1414" s="1">
        <f t="shared" si="44"/>
        <v>0</v>
      </c>
      <c r="I1414" s="1" t="str">
        <f t="shared" si="45"/>
        <v/>
      </c>
    </row>
    <row r="1415" spans="1:9" x14ac:dyDescent="0.25">
      <c r="A1415" t="s">
        <v>2839</v>
      </c>
      <c r="C1415" t="s">
        <v>5491</v>
      </c>
      <c r="D1415" s="4" t="str">
        <f>IFERROR(
    _xlfn.XLOOKUP($H1415,WEAP!$F:$F,WEAP!$A:$A),
    IF($I1415="","",_xlfn.XLOOKUP($I1415,WEAP!$G:$G,WEAP!$A:$A,""))
)</f>
        <v/>
      </c>
      <c r="E1415" s="4" t="str">
        <f>IFERROR(
    _xlfn.XLOOKUP($H1415,WEAP!$F:$F,WEAP!$B:$B),
    IF($I1415="","",_xlfn.XLOOKUP($I1415,WEAP!$G:$G,WEAP!$B:$B,""))
)</f>
        <v/>
      </c>
      <c r="F1415" s="4" t="str">
        <f>IFERROR(
    _xlfn.XLOOKUP($H1415,WEAP!$F:$F,WEAP!$C:$C),
    IF($I1415="","",_xlfn.XLOOKUP($I1415,WEAP!$G:$G,WEAP!$C:$C,""))
)</f>
        <v/>
      </c>
      <c r="G1415" s="4" t="str">
        <f>IFERROR(
    _xlfn.XLOOKUP($H1415,WEAP!$F:$F,WEAP!$E:$E),
    IF($I1415="","",_xlfn.XLOOKUP($I1415,WEAP!$G:$G,WEAP!$E:$E,""))
)</f>
        <v/>
      </c>
      <c r="H1415" s="1">
        <f t="shared" si="44"/>
        <v>0</v>
      </c>
      <c r="I1415" s="1" t="str">
        <f t="shared" si="45"/>
        <v/>
      </c>
    </row>
    <row r="1416" spans="1:9" x14ac:dyDescent="0.25">
      <c r="A1416" t="s">
        <v>2842</v>
      </c>
      <c r="C1416" t="s">
        <v>5491</v>
      </c>
      <c r="D1416" s="4" t="str">
        <f>IFERROR(
    _xlfn.XLOOKUP($H1416,WEAP!$F:$F,WEAP!$A:$A),
    IF($I1416="","",_xlfn.XLOOKUP($I1416,WEAP!$G:$G,WEAP!$A:$A,""))
)</f>
        <v/>
      </c>
      <c r="E1416" s="4" t="str">
        <f>IFERROR(
    _xlfn.XLOOKUP($H1416,WEAP!$F:$F,WEAP!$B:$B),
    IF($I1416="","",_xlfn.XLOOKUP($I1416,WEAP!$G:$G,WEAP!$B:$B,""))
)</f>
        <v/>
      </c>
      <c r="F1416" s="4" t="str">
        <f>IFERROR(
    _xlfn.XLOOKUP($H1416,WEAP!$F:$F,WEAP!$C:$C),
    IF($I1416="","",_xlfn.XLOOKUP($I1416,WEAP!$G:$G,WEAP!$C:$C,""))
)</f>
        <v/>
      </c>
      <c r="G1416" s="4" t="str">
        <f>IFERROR(
    _xlfn.XLOOKUP($H1416,WEAP!$F:$F,WEAP!$E:$E),
    IF($I1416="","",_xlfn.XLOOKUP($I1416,WEAP!$G:$G,WEAP!$E:$E,""))
)</f>
        <v/>
      </c>
      <c r="H1416" s="1">
        <f t="shared" si="44"/>
        <v>0</v>
      </c>
      <c r="I1416" s="1" t="str">
        <f t="shared" si="45"/>
        <v/>
      </c>
    </row>
    <row r="1417" spans="1:9" x14ac:dyDescent="0.25">
      <c r="A1417" t="s">
        <v>2843</v>
      </c>
      <c r="C1417" t="s">
        <v>5491</v>
      </c>
      <c r="D1417" s="4" t="str">
        <f>IFERROR(
    _xlfn.XLOOKUP($H1417,WEAP!$F:$F,WEAP!$A:$A),
    IF($I1417="","",_xlfn.XLOOKUP($I1417,WEAP!$G:$G,WEAP!$A:$A,""))
)</f>
        <v/>
      </c>
      <c r="E1417" s="4" t="str">
        <f>IFERROR(
    _xlfn.XLOOKUP($H1417,WEAP!$F:$F,WEAP!$B:$B),
    IF($I1417="","",_xlfn.XLOOKUP($I1417,WEAP!$G:$G,WEAP!$B:$B,""))
)</f>
        <v/>
      </c>
      <c r="F1417" s="4" t="str">
        <f>IFERROR(
    _xlfn.XLOOKUP($H1417,WEAP!$F:$F,WEAP!$C:$C),
    IF($I1417="","",_xlfn.XLOOKUP($I1417,WEAP!$G:$G,WEAP!$C:$C,""))
)</f>
        <v/>
      </c>
      <c r="G1417" s="4" t="str">
        <f>IFERROR(
    _xlfn.XLOOKUP($H1417,WEAP!$F:$F,WEAP!$E:$E),
    IF($I1417="","",_xlfn.XLOOKUP($I1417,WEAP!$G:$G,WEAP!$E:$E,""))
)</f>
        <v/>
      </c>
      <c r="H1417" s="1">
        <f t="shared" si="44"/>
        <v>0</v>
      </c>
      <c r="I1417" s="1" t="str">
        <f t="shared" si="45"/>
        <v/>
      </c>
    </row>
    <row r="1418" spans="1:9" x14ac:dyDescent="0.25">
      <c r="A1418" t="s">
        <v>2844</v>
      </c>
      <c r="C1418" t="s">
        <v>5491</v>
      </c>
      <c r="D1418" s="4" t="str">
        <f>IFERROR(
    _xlfn.XLOOKUP($H1418,WEAP!$F:$F,WEAP!$A:$A),
    IF($I1418="","",_xlfn.XLOOKUP($I1418,WEAP!$G:$G,WEAP!$A:$A,""))
)</f>
        <v/>
      </c>
      <c r="E1418" s="4" t="str">
        <f>IFERROR(
    _xlfn.XLOOKUP($H1418,WEAP!$F:$F,WEAP!$B:$B),
    IF($I1418="","",_xlfn.XLOOKUP($I1418,WEAP!$G:$G,WEAP!$B:$B,""))
)</f>
        <v/>
      </c>
      <c r="F1418" s="4" t="str">
        <f>IFERROR(
    _xlfn.XLOOKUP($H1418,WEAP!$F:$F,WEAP!$C:$C),
    IF($I1418="","",_xlfn.XLOOKUP($I1418,WEAP!$G:$G,WEAP!$C:$C,""))
)</f>
        <v/>
      </c>
      <c r="G1418" s="4" t="str">
        <f>IFERROR(
    _xlfn.XLOOKUP($H1418,WEAP!$F:$F,WEAP!$E:$E),
    IF($I1418="","",_xlfn.XLOOKUP($I1418,WEAP!$G:$G,WEAP!$E:$E,""))
)</f>
        <v/>
      </c>
      <c r="H1418" s="1">
        <f t="shared" si="44"/>
        <v>0</v>
      </c>
      <c r="I1418" s="1" t="str">
        <f t="shared" si="45"/>
        <v/>
      </c>
    </row>
    <row r="1419" spans="1:9" x14ac:dyDescent="0.25">
      <c r="A1419" t="s">
        <v>2849</v>
      </c>
      <c r="C1419" t="s">
        <v>5491</v>
      </c>
      <c r="D1419" s="4" t="str">
        <f>IFERROR(
    _xlfn.XLOOKUP($H1419,WEAP!$F:$F,WEAP!$A:$A),
    IF($I1419="","",_xlfn.XLOOKUP($I1419,WEAP!$G:$G,WEAP!$A:$A,""))
)</f>
        <v/>
      </c>
      <c r="E1419" s="4" t="str">
        <f>IFERROR(
    _xlfn.XLOOKUP($H1419,WEAP!$F:$F,WEAP!$B:$B),
    IF($I1419="","",_xlfn.XLOOKUP($I1419,WEAP!$G:$G,WEAP!$B:$B,""))
)</f>
        <v/>
      </c>
      <c r="F1419" s="4" t="str">
        <f>IFERROR(
    _xlfn.XLOOKUP($H1419,WEAP!$F:$F,WEAP!$C:$C),
    IF($I1419="","",_xlfn.XLOOKUP($I1419,WEAP!$G:$G,WEAP!$C:$C,""))
)</f>
        <v/>
      </c>
      <c r="G1419" s="4" t="str">
        <f>IFERROR(
    _xlfn.XLOOKUP($H1419,WEAP!$F:$F,WEAP!$E:$E),
    IF($I1419="","",_xlfn.XLOOKUP($I1419,WEAP!$G:$G,WEAP!$E:$E,""))
)</f>
        <v/>
      </c>
      <c r="H1419" s="1">
        <f t="shared" si="44"/>
        <v>0</v>
      </c>
      <c r="I1419" s="1" t="str">
        <f t="shared" si="45"/>
        <v/>
      </c>
    </row>
    <row r="1420" spans="1:9" x14ac:dyDescent="0.25">
      <c r="A1420" t="s">
        <v>2850</v>
      </c>
      <c r="C1420" t="s">
        <v>5491</v>
      </c>
      <c r="D1420" s="4" t="str">
        <f>IFERROR(
    _xlfn.XLOOKUP($H1420,WEAP!$F:$F,WEAP!$A:$A),
    IF($I1420="","",_xlfn.XLOOKUP($I1420,WEAP!$G:$G,WEAP!$A:$A,""))
)</f>
        <v/>
      </c>
      <c r="E1420" s="4" t="str">
        <f>IFERROR(
    _xlfn.XLOOKUP($H1420,WEAP!$F:$F,WEAP!$B:$B),
    IF($I1420="","",_xlfn.XLOOKUP($I1420,WEAP!$G:$G,WEAP!$B:$B,""))
)</f>
        <v/>
      </c>
      <c r="F1420" s="4" t="str">
        <f>IFERROR(
    _xlfn.XLOOKUP($H1420,WEAP!$F:$F,WEAP!$C:$C),
    IF($I1420="","",_xlfn.XLOOKUP($I1420,WEAP!$G:$G,WEAP!$C:$C,""))
)</f>
        <v/>
      </c>
      <c r="G1420" s="4" t="str">
        <f>IFERROR(
    _xlfn.XLOOKUP($H1420,WEAP!$F:$F,WEAP!$E:$E),
    IF($I1420="","",_xlfn.XLOOKUP($I1420,WEAP!$G:$G,WEAP!$E:$E,""))
)</f>
        <v/>
      </c>
      <c r="H1420" s="1">
        <f t="shared" si="44"/>
        <v>0</v>
      </c>
      <c r="I1420" s="1" t="str">
        <f t="shared" si="45"/>
        <v/>
      </c>
    </row>
    <row r="1421" spans="1:9" x14ac:dyDescent="0.25">
      <c r="A1421" t="s">
        <v>2851</v>
      </c>
      <c r="C1421" t="s">
        <v>5491</v>
      </c>
      <c r="D1421" s="4" t="str">
        <f>IFERROR(
    _xlfn.XLOOKUP($H1421,WEAP!$F:$F,WEAP!$A:$A),
    IF($I1421="","",_xlfn.XLOOKUP($I1421,WEAP!$G:$G,WEAP!$A:$A,""))
)</f>
        <v/>
      </c>
      <c r="E1421" s="4" t="str">
        <f>IFERROR(
    _xlfn.XLOOKUP($H1421,WEAP!$F:$F,WEAP!$B:$B),
    IF($I1421="","",_xlfn.XLOOKUP($I1421,WEAP!$G:$G,WEAP!$B:$B,""))
)</f>
        <v/>
      </c>
      <c r="F1421" s="4" t="str">
        <f>IFERROR(
    _xlfn.XLOOKUP($H1421,WEAP!$F:$F,WEAP!$C:$C),
    IF($I1421="","",_xlfn.XLOOKUP($I1421,WEAP!$G:$G,WEAP!$C:$C,""))
)</f>
        <v/>
      </c>
      <c r="G1421" s="4" t="str">
        <f>IFERROR(
    _xlfn.XLOOKUP($H1421,WEAP!$F:$F,WEAP!$E:$E),
    IF($I1421="","",_xlfn.XLOOKUP($I1421,WEAP!$G:$G,WEAP!$E:$E,""))
)</f>
        <v/>
      </c>
      <c r="H1421" s="1">
        <f t="shared" si="44"/>
        <v>0</v>
      </c>
      <c r="I1421" s="1" t="str">
        <f t="shared" si="45"/>
        <v/>
      </c>
    </row>
    <row r="1422" spans="1:9" x14ac:dyDescent="0.25">
      <c r="A1422" t="s">
        <v>2852</v>
      </c>
      <c r="C1422" t="s">
        <v>5491</v>
      </c>
      <c r="D1422" s="4" t="str">
        <f>IFERROR(
    _xlfn.XLOOKUP($H1422,WEAP!$F:$F,WEAP!$A:$A),
    IF($I1422="","",_xlfn.XLOOKUP($I1422,WEAP!$G:$G,WEAP!$A:$A,""))
)</f>
        <v/>
      </c>
      <c r="E1422" s="4" t="str">
        <f>IFERROR(
    _xlfn.XLOOKUP($H1422,WEAP!$F:$F,WEAP!$B:$B),
    IF($I1422="","",_xlfn.XLOOKUP($I1422,WEAP!$G:$G,WEAP!$B:$B,""))
)</f>
        <v/>
      </c>
      <c r="F1422" s="4" t="str">
        <f>IFERROR(
    _xlfn.XLOOKUP($H1422,WEAP!$F:$F,WEAP!$C:$C),
    IF($I1422="","",_xlfn.XLOOKUP($I1422,WEAP!$G:$G,WEAP!$C:$C,""))
)</f>
        <v/>
      </c>
      <c r="G1422" s="4" t="str">
        <f>IFERROR(
    _xlfn.XLOOKUP($H1422,WEAP!$F:$F,WEAP!$E:$E),
    IF($I1422="","",_xlfn.XLOOKUP($I1422,WEAP!$G:$G,WEAP!$E:$E,""))
)</f>
        <v/>
      </c>
      <c r="H1422" s="1">
        <f t="shared" si="44"/>
        <v>0</v>
      </c>
      <c r="I1422" s="1" t="str">
        <f t="shared" si="45"/>
        <v/>
      </c>
    </row>
    <row r="1423" spans="1:9" x14ac:dyDescent="0.25">
      <c r="A1423" t="s">
        <v>2854</v>
      </c>
      <c r="C1423" t="s">
        <v>5491</v>
      </c>
      <c r="D1423" s="4" t="str">
        <f>IFERROR(
    _xlfn.XLOOKUP($H1423,WEAP!$F:$F,WEAP!$A:$A),
    IF($I1423="","",_xlfn.XLOOKUP($I1423,WEAP!$G:$G,WEAP!$A:$A,""))
)</f>
        <v/>
      </c>
      <c r="E1423" s="4" t="str">
        <f>IFERROR(
    _xlfn.XLOOKUP($H1423,WEAP!$F:$F,WEAP!$B:$B),
    IF($I1423="","",_xlfn.XLOOKUP($I1423,WEAP!$G:$G,WEAP!$B:$B,""))
)</f>
        <v/>
      </c>
      <c r="F1423" s="4" t="str">
        <f>IFERROR(
    _xlfn.XLOOKUP($H1423,WEAP!$F:$F,WEAP!$C:$C),
    IF($I1423="","",_xlfn.XLOOKUP($I1423,WEAP!$G:$G,WEAP!$C:$C,""))
)</f>
        <v/>
      </c>
      <c r="G1423" s="4" t="str">
        <f>IFERROR(
    _xlfn.XLOOKUP($H1423,WEAP!$F:$F,WEAP!$E:$E),
    IF($I1423="","",_xlfn.XLOOKUP($I1423,WEAP!$G:$G,WEAP!$E:$E,""))
)</f>
        <v/>
      </c>
      <c r="H1423" s="1">
        <f t="shared" si="44"/>
        <v>0</v>
      </c>
      <c r="I1423" s="1" t="str">
        <f t="shared" si="45"/>
        <v/>
      </c>
    </row>
    <row r="1424" spans="1:9" x14ac:dyDescent="0.25">
      <c r="A1424" t="s">
        <v>2855</v>
      </c>
      <c r="C1424" t="s">
        <v>5491</v>
      </c>
      <c r="D1424" s="4" t="str">
        <f>IFERROR(
    _xlfn.XLOOKUP($H1424,WEAP!$F:$F,WEAP!$A:$A),
    IF($I1424="","",_xlfn.XLOOKUP($I1424,WEAP!$G:$G,WEAP!$A:$A,""))
)</f>
        <v/>
      </c>
      <c r="E1424" s="4" t="str">
        <f>IFERROR(
    _xlfn.XLOOKUP($H1424,WEAP!$F:$F,WEAP!$B:$B),
    IF($I1424="","",_xlfn.XLOOKUP($I1424,WEAP!$G:$G,WEAP!$B:$B,""))
)</f>
        <v/>
      </c>
      <c r="F1424" s="4" t="str">
        <f>IFERROR(
    _xlfn.XLOOKUP($H1424,WEAP!$F:$F,WEAP!$C:$C),
    IF($I1424="","",_xlfn.XLOOKUP($I1424,WEAP!$G:$G,WEAP!$C:$C,""))
)</f>
        <v/>
      </c>
      <c r="G1424" s="4" t="str">
        <f>IFERROR(
    _xlfn.XLOOKUP($H1424,WEAP!$F:$F,WEAP!$E:$E),
    IF($I1424="","",_xlfn.XLOOKUP($I1424,WEAP!$G:$G,WEAP!$E:$E,""))
)</f>
        <v/>
      </c>
      <c r="H1424" s="1">
        <f t="shared" si="44"/>
        <v>0</v>
      </c>
      <c r="I1424" s="1" t="str">
        <f t="shared" si="45"/>
        <v/>
      </c>
    </row>
    <row r="1425" spans="1:9" x14ac:dyDescent="0.25">
      <c r="A1425" t="s">
        <v>2856</v>
      </c>
      <c r="C1425" t="s">
        <v>5491</v>
      </c>
      <c r="D1425" s="4" t="str">
        <f>IFERROR(
    _xlfn.XLOOKUP($H1425,WEAP!$F:$F,WEAP!$A:$A),
    IF($I1425="","",_xlfn.XLOOKUP($I1425,WEAP!$G:$G,WEAP!$A:$A,""))
)</f>
        <v/>
      </c>
      <c r="E1425" s="4" t="str">
        <f>IFERROR(
    _xlfn.XLOOKUP($H1425,WEAP!$F:$F,WEAP!$B:$B),
    IF($I1425="","",_xlfn.XLOOKUP($I1425,WEAP!$G:$G,WEAP!$B:$B,""))
)</f>
        <v/>
      </c>
      <c r="F1425" s="4" t="str">
        <f>IFERROR(
    _xlfn.XLOOKUP($H1425,WEAP!$F:$F,WEAP!$C:$C),
    IF($I1425="","",_xlfn.XLOOKUP($I1425,WEAP!$G:$G,WEAP!$C:$C,""))
)</f>
        <v/>
      </c>
      <c r="G1425" s="4" t="str">
        <f>IFERROR(
    _xlfn.XLOOKUP($H1425,WEAP!$F:$F,WEAP!$E:$E),
    IF($I1425="","",_xlfn.XLOOKUP($I1425,WEAP!$G:$G,WEAP!$E:$E,""))
)</f>
        <v/>
      </c>
      <c r="H1425" s="1">
        <f t="shared" si="44"/>
        <v>0</v>
      </c>
      <c r="I1425" s="1" t="str">
        <f t="shared" si="45"/>
        <v/>
      </c>
    </row>
    <row r="1426" spans="1:9" x14ac:dyDescent="0.25">
      <c r="A1426" t="s">
        <v>2857</v>
      </c>
      <c r="C1426" t="s">
        <v>5491</v>
      </c>
      <c r="D1426" s="4" t="str">
        <f>IFERROR(
    _xlfn.XLOOKUP($H1426,WEAP!$F:$F,WEAP!$A:$A),
    IF($I1426="","",_xlfn.XLOOKUP($I1426,WEAP!$G:$G,WEAP!$A:$A,""))
)</f>
        <v/>
      </c>
      <c r="E1426" s="4" t="str">
        <f>IFERROR(
    _xlfn.XLOOKUP($H1426,WEAP!$F:$F,WEAP!$B:$B),
    IF($I1426="","",_xlfn.XLOOKUP($I1426,WEAP!$G:$G,WEAP!$B:$B,""))
)</f>
        <v/>
      </c>
      <c r="F1426" s="4" t="str">
        <f>IFERROR(
    _xlfn.XLOOKUP($H1426,WEAP!$F:$F,WEAP!$C:$C),
    IF($I1426="","",_xlfn.XLOOKUP($I1426,WEAP!$G:$G,WEAP!$C:$C,""))
)</f>
        <v/>
      </c>
      <c r="G1426" s="4" t="str">
        <f>IFERROR(
    _xlfn.XLOOKUP($H1426,WEAP!$F:$F,WEAP!$E:$E),
    IF($I1426="","",_xlfn.XLOOKUP($I1426,WEAP!$G:$G,WEAP!$E:$E,""))
)</f>
        <v/>
      </c>
      <c r="H1426" s="1">
        <f t="shared" si="44"/>
        <v>0</v>
      </c>
      <c r="I1426" s="1" t="str">
        <f t="shared" si="45"/>
        <v/>
      </c>
    </row>
    <row r="1427" spans="1:9" x14ac:dyDescent="0.25">
      <c r="A1427" t="s">
        <v>2858</v>
      </c>
      <c r="C1427" t="s">
        <v>5491</v>
      </c>
      <c r="D1427" s="4" t="str">
        <f>IFERROR(
    _xlfn.XLOOKUP($H1427,WEAP!$F:$F,WEAP!$A:$A),
    IF($I1427="","",_xlfn.XLOOKUP($I1427,WEAP!$G:$G,WEAP!$A:$A,""))
)</f>
        <v/>
      </c>
      <c r="E1427" s="4" t="str">
        <f>IFERROR(
    _xlfn.XLOOKUP($H1427,WEAP!$F:$F,WEAP!$B:$B),
    IF($I1427="","",_xlfn.XLOOKUP($I1427,WEAP!$G:$G,WEAP!$B:$B,""))
)</f>
        <v/>
      </c>
      <c r="F1427" s="4" t="str">
        <f>IFERROR(
    _xlfn.XLOOKUP($H1427,WEAP!$F:$F,WEAP!$C:$C),
    IF($I1427="","",_xlfn.XLOOKUP($I1427,WEAP!$G:$G,WEAP!$C:$C,""))
)</f>
        <v/>
      </c>
      <c r="G1427" s="4" t="str">
        <f>IFERROR(
    _xlfn.XLOOKUP($H1427,WEAP!$F:$F,WEAP!$E:$E),
    IF($I1427="","",_xlfn.XLOOKUP($I1427,WEAP!$G:$G,WEAP!$E:$E,""))
)</f>
        <v/>
      </c>
      <c r="H1427" s="1">
        <f t="shared" si="44"/>
        <v>0</v>
      </c>
      <c r="I1427" s="1" t="str">
        <f t="shared" si="45"/>
        <v/>
      </c>
    </row>
    <row r="1428" spans="1:9" x14ac:dyDescent="0.25">
      <c r="A1428" t="s">
        <v>2859</v>
      </c>
      <c r="C1428" t="s">
        <v>5491</v>
      </c>
      <c r="D1428" s="4" t="str">
        <f>IFERROR(
    _xlfn.XLOOKUP($H1428,WEAP!$F:$F,WEAP!$A:$A),
    IF($I1428="","",_xlfn.XLOOKUP($I1428,WEAP!$G:$G,WEAP!$A:$A,""))
)</f>
        <v/>
      </c>
      <c r="E1428" s="4" t="str">
        <f>IFERROR(
    _xlfn.XLOOKUP($H1428,WEAP!$F:$F,WEAP!$B:$B),
    IF($I1428="","",_xlfn.XLOOKUP($I1428,WEAP!$G:$G,WEAP!$B:$B,""))
)</f>
        <v/>
      </c>
      <c r="F1428" s="4" t="str">
        <f>IFERROR(
    _xlfn.XLOOKUP($H1428,WEAP!$F:$F,WEAP!$C:$C),
    IF($I1428="","",_xlfn.XLOOKUP($I1428,WEAP!$G:$G,WEAP!$C:$C,""))
)</f>
        <v/>
      </c>
      <c r="G1428" s="4" t="str">
        <f>IFERROR(
    _xlfn.XLOOKUP($H1428,WEAP!$F:$F,WEAP!$E:$E),
    IF($I1428="","",_xlfn.XLOOKUP($I1428,WEAP!$G:$G,WEAP!$E:$E,""))
)</f>
        <v/>
      </c>
      <c r="H1428" s="1">
        <f t="shared" si="44"/>
        <v>0</v>
      </c>
      <c r="I1428" s="1" t="str">
        <f t="shared" si="45"/>
        <v/>
      </c>
    </row>
    <row r="1429" spans="1:9" x14ac:dyDescent="0.25">
      <c r="A1429" t="s">
        <v>2860</v>
      </c>
      <c r="C1429" t="s">
        <v>5491</v>
      </c>
      <c r="D1429" s="4" t="str">
        <f>IFERROR(
    _xlfn.XLOOKUP($H1429,WEAP!$F:$F,WEAP!$A:$A),
    IF($I1429="","",_xlfn.XLOOKUP($I1429,WEAP!$G:$G,WEAP!$A:$A,""))
)</f>
        <v/>
      </c>
      <c r="E1429" s="4" t="str">
        <f>IFERROR(
    _xlfn.XLOOKUP($H1429,WEAP!$F:$F,WEAP!$B:$B),
    IF($I1429="","",_xlfn.XLOOKUP($I1429,WEAP!$G:$G,WEAP!$B:$B,""))
)</f>
        <v/>
      </c>
      <c r="F1429" s="4" t="str">
        <f>IFERROR(
    _xlfn.XLOOKUP($H1429,WEAP!$F:$F,WEAP!$C:$C),
    IF($I1429="","",_xlfn.XLOOKUP($I1429,WEAP!$G:$G,WEAP!$C:$C,""))
)</f>
        <v/>
      </c>
      <c r="G1429" s="4" t="str">
        <f>IFERROR(
    _xlfn.XLOOKUP($H1429,WEAP!$F:$F,WEAP!$E:$E),
    IF($I1429="","",_xlfn.XLOOKUP($I1429,WEAP!$G:$G,WEAP!$E:$E,""))
)</f>
        <v/>
      </c>
      <c r="H1429" s="1">
        <f t="shared" si="44"/>
        <v>0</v>
      </c>
      <c r="I1429" s="1" t="str">
        <f t="shared" si="45"/>
        <v/>
      </c>
    </row>
    <row r="1430" spans="1:9" x14ac:dyDescent="0.25">
      <c r="A1430" t="s">
        <v>2861</v>
      </c>
      <c r="C1430" t="s">
        <v>5491</v>
      </c>
      <c r="D1430" s="4" t="str">
        <f>IFERROR(
    _xlfn.XLOOKUP($H1430,WEAP!$F:$F,WEAP!$A:$A),
    IF($I1430="","",_xlfn.XLOOKUP($I1430,WEAP!$G:$G,WEAP!$A:$A,""))
)</f>
        <v/>
      </c>
      <c r="E1430" s="4" t="str">
        <f>IFERROR(
    _xlfn.XLOOKUP($H1430,WEAP!$F:$F,WEAP!$B:$B),
    IF($I1430="","",_xlfn.XLOOKUP($I1430,WEAP!$G:$G,WEAP!$B:$B,""))
)</f>
        <v/>
      </c>
      <c r="F1430" s="4" t="str">
        <f>IFERROR(
    _xlfn.XLOOKUP($H1430,WEAP!$F:$F,WEAP!$C:$C),
    IF($I1430="","",_xlfn.XLOOKUP($I1430,WEAP!$G:$G,WEAP!$C:$C,""))
)</f>
        <v/>
      </c>
      <c r="G1430" s="4" t="str">
        <f>IFERROR(
    _xlfn.XLOOKUP($H1430,WEAP!$F:$F,WEAP!$E:$E),
    IF($I1430="","",_xlfn.XLOOKUP($I1430,WEAP!$G:$G,WEAP!$E:$E,""))
)</f>
        <v/>
      </c>
      <c r="H1430" s="1">
        <f t="shared" si="44"/>
        <v>0</v>
      </c>
      <c r="I1430" s="1" t="str">
        <f t="shared" si="45"/>
        <v/>
      </c>
    </row>
    <row r="1431" spans="1:9" x14ac:dyDescent="0.25">
      <c r="A1431" t="s">
        <v>2862</v>
      </c>
      <c r="C1431" t="s">
        <v>5491</v>
      </c>
      <c r="D1431" s="4" t="str">
        <f>IFERROR(
    _xlfn.XLOOKUP($H1431,WEAP!$F:$F,WEAP!$A:$A),
    IF($I1431="","",_xlfn.XLOOKUP($I1431,WEAP!$G:$G,WEAP!$A:$A,""))
)</f>
        <v/>
      </c>
      <c r="E1431" s="4" t="str">
        <f>IFERROR(
    _xlfn.XLOOKUP($H1431,WEAP!$F:$F,WEAP!$B:$B),
    IF($I1431="","",_xlfn.XLOOKUP($I1431,WEAP!$G:$G,WEAP!$B:$B,""))
)</f>
        <v/>
      </c>
      <c r="F1431" s="4" t="str">
        <f>IFERROR(
    _xlfn.XLOOKUP($H1431,WEAP!$F:$F,WEAP!$C:$C),
    IF($I1431="","",_xlfn.XLOOKUP($I1431,WEAP!$G:$G,WEAP!$C:$C,""))
)</f>
        <v/>
      </c>
      <c r="G1431" s="4" t="str">
        <f>IFERROR(
    _xlfn.XLOOKUP($H1431,WEAP!$F:$F,WEAP!$E:$E),
    IF($I1431="","",_xlfn.XLOOKUP($I1431,WEAP!$G:$G,WEAP!$E:$E,""))
)</f>
        <v/>
      </c>
      <c r="H1431" s="1">
        <f t="shared" si="44"/>
        <v>0</v>
      </c>
      <c r="I1431" s="1" t="str">
        <f t="shared" si="45"/>
        <v/>
      </c>
    </row>
    <row r="1432" spans="1:9" x14ac:dyDescent="0.25">
      <c r="A1432" t="s">
        <v>2863</v>
      </c>
      <c r="C1432" t="s">
        <v>5491</v>
      </c>
      <c r="D1432" s="4" t="str">
        <f>IFERROR(
    _xlfn.XLOOKUP($H1432,WEAP!$F:$F,WEAP!$A:$A),
    IF($I1432="","",_xlfn.XLOOKUP($I1432,WEAP!$G:$G,WEAP!$A:$A,""))
)</f>
        <v/>
      </c>
      <c r="E1432" s="4" t="str">
        <f>IFERROR(
    _xlfn.XLOOKUP($H1432,WEAP!$F:$F,WEAP!$B:$B),
    IF($I1432="","",_xlfn.XLOOKUP($I1432,WEAP!$G:$G,WEAP!$B:$B,""))
)</f>
        <v/>
      </c>
      <c r="F1432" s="4" t="str">
        <f>IFERROR(
    _xlfn.XLOOKUP($H1432,WEAP!$F:$F,WEAP!$C:$C),
    IF($I1432="","",_xlfn.XLOOKUP($I1432,WEAP!$G:$G,WEAP!$C:$C,""))
)</f>
        <v/>
      </c>
      <c r="G1432" s="4" t="str">
        <f>IFERROR(
    _xlfn.XLOOKUP($H1432,WEAP!$F:$F,WEAP!$E:$E),
    IF($I1432="","",_xlfn.XLOOKUP($I1432,WEAP!$G:$G,WEAP!$E:$E,""))
)</f>
        <v/>
      </c>
      <c r="H1432" s="1">
        <f t="shared" si="44"/>
        <v>0</v>
      </c>
      <c r="I1432" s="1" t="str">
        <f t="shared" si="45"/>
        <v/>
      </c>
    </row>
    <row r="1433" spans="1:9" x14ac:dyDescent="0.25">
      <c r="A1433" t="s">
        <v>2864</v>
      </c>
      <c r="C1433" t="s">
        <v>5491</v>
      </c>
      <c r="D1433" s="4" t="str">
        <f>IFERROR(
    _xlfn.XLOOKUP($H1433,WEAP!$F:$F,WEAP!$A:$A),
    IF($I1433="","",_xlfn.XLOOKUP($I1433,WEAP!$G:$G,WEAP!$A:$A,""))
)</f>
        <v/>
      </c>
      <c r="E1433" s="4" t="str">
        <f>IFERROR(
    _xlfn.XLOOKUP($H1433,WEAP!$F:$F,WEAP!$B:$B),
    IF($I1433="","",_xlfn.XLOOKUP($I1433,WEAP!$G:$G,WEAP!$B:$B,""))
)</f>
        <v/>
      </c>
      <c r="F1433" s="4" t="str">
        <f>IFERROR(
    _xlfn.XLOOKUP($H1433,WEAP!$F:$F,WEAP!$C:$C),
    IF($I1433="","",_xlfn.XLOOKUP($I1433,WEAP!$G:$G,WEAP!$C:$C,""))
)</f>
        <v/>
      </c>
      <c r="G1433" s="4" t="str">
        <f>IFERROR(
    _xlfn.XLOOKUP($H1433,WEAP!$F:$F,WEAP!$E:$E),
    IF($I1433="","",_xlfn.XLOOKUP($I1433,WEAP!$G:$G,WEAP!$E:$E,""))
)</f>
        <v/>
      </c>
      <c r="H1433" s="1">
        <f t="shared" si="44"/>
        <v>0</v>
      </c>
      <c r="I1433" s="1" t="str">
        <f t="shared" si="45"/>
        <v/>
      </c>
    </row>
    <row r="1434" spans="1:9" x14ac:dyDescent="0.25">
      <c r="A1434" t="s">
        <v>2865</v>
      </c>
      <c r="C1434" t="s">
        <v>5491</v>
      </c>
      <c r="D1434" s="4" t="str">
        <f>IFERROR(
    _xlfn.XLOOKUP($H1434,WEAP!$F:$F,WEAP!$A:$A),
    IF($I1434="","",_xlfn.XLOOKUP($I1434,WEAP!$G:$G,WEAP!$A:$A,""))
)</f>
        <v/>
      </c>
      <c r="E1434" s="4" t="str">
        <f>IFERROR(
    _xlfn.XLOOKUP($H1434,WEAP!$F:$F,WEAP!$B:$B),
    IF($I1434="","",_xlfn.XLOOKUP($I1434,WEAP!$G:$G,WEAP!$B:$B,""))
)</f>
        <v/>
      </c>
      <c r="F1434" s="4" t="str">
        <f>IFERROR(
    _xlfn.XLOOKUP($H1434,WEAP!$F:$F,WEAP!$C:$C),
    IF($I1434="","",_xlfn.XLOOKUP($I1434,WEAP!$G:$G,WEAP!$C:$C,""))
)</f>
        <v/>
      </c>
      <c r="G1434" s="4" t="str">
        <f>IFERROR(
    _xlfn.XLOOKUP($H1434,WEAP!$F:$F,WEAP!$E:$E),
    IF($I1434="","",_xlfn.XLOOKUP($I1434,WEAP!$G:$G,WEAP!$E:$E,""))
)</f>
        <v/>
      </c>
      <c r="H1434" s="1">
        <f t="shared" si="44"/>
        <v>0</v>
      </c>
      <c r="I1434" s="1" t="str">
        <f t="shared" si="45"/>
        <v/>
      </c>
    </row>
    <row r="1435" spans="1:9" x14ac:dyDescent="0.25">
      <c r="A1435" t="s">
        <v>2872</v>
      </c>
      <c r="C1435" t="s">
        <v>5491</v>
      </c>
      <c r="D1435" s="4" t="str">
        <f>IFERROR(
    _xlfn.XLOOKUP($H1435,WEAP!$F:$F,WEAP!$A:$A),
    IF($I1435="","",_xlfn.XLOOKUP($I1435,WEAP!$G:$G,WEAP!$A:$A,""))
)</f>
        <v/>
      </c>
      <c r="E1435" s="4" t="str">
        <f>IFERROR(
    _xlfn.XLOOKUP($H1435,WEAP!$F:$F,WEAP!$B:$B),
    IF($I1435="","",_xlfn.XLOOKUP($I1435,WEAP!$G:$G,WEAP!$B:$B,""))
)</f>
        <v/>
      </c>
      <c r="F1435" s="4" t="str">
        <f>IFERROR(
    _xlfn.XLOOKUP($H1435,WEAP!$F:$F,WEAP!$C:$C),
    IF($I1435="","",_xlfn.XLOOKUP($I1435,WEAP!$G:$G,WEAP!$C:$C,""))
)</f>
        <v/>
      </c>
      <c r="G1435" s="4" t="str">
        <f>IFERROR(
    _xlfn.XLOOKUP($H1435,WEAP!$F:$F,WEAP!$E:$E),
    IF($I1435="","",_xlfn.XLOOKUP($I1435,WEAP!$G:$G,WEAP!$E:$E,""))
)</f>
        <v/>
      </c>
      <c r="H1435" s="1">
        <f t="shared" si="44"/>
        <v>0</v>
      </c>
      <c r="I1435" s="1" t="str">
        <f t="shared" si="45"/>
        <v/>
      </c>
    </row>
    <row r="1436" spans="1:9" x14ac:dyDescent="0.25">
      <c r="A1436" t="s">
        <v>2873</v>
      </c>
      <c r="C1436" t="s">
        <v>5491</v>
      </c>
      <c r="D1436" s="4" t="str">
        <f>IFERROR(
    _xlfn.XLOOKUP($H1436,WEAP!$F:$F,WEAP!$A:$A),
    IF($I1436="","",_xlfn.XLOOKUP($I1436,WEAP!$G:$G,WEAP!$A:$A,""))
)</f>
        <v/>
      </c>
      <c r="E1436" s="4" t="str">
        <f>IFERROR(
    _xlfn.XLOOKUP($H1436,WEAP!$F:$F,WEAP!$B:$B),
    IF($I1436="","",_xlfn.XLOOKUP($I1436,WEAP!$G:$G,WEAP!$B:$B,""))
)</f>
        <v/>
      </c>
      <c r="F1436" s="4" t="str">
        <f>IFERROR(
    _xlfn.XLOOKUP($H1436,WEAP!$F:$F,WEAP!$C:$C),
    IF($I1436="","",_xlfn.XLOOKUP($I1436,WEAP!$G:$G,WEAP!$C:$C,""))
)</f>
        <v/>
      </c>
      <c r="G1436" s="4" t="str">
        <f>IFERROR(
    _xlfn.XLOOKUP($H1436,WEAP!$F:$F,WEAP!$E:$E),
    IF($I1436="","",_xlfn.XLOOKUP($I1436,WEAP!$G:$G,WEAP!$E:$E,""))
)</f>
        <v/>
      </c>
      <c r="H1436" s="1">
        <f t="shared" si="44"/>
        <v>0</v>
      </c>
      <c r="I1436" s="1" t="str">
        <f t="shared" si="45"/>
        <v/>
      </c>
    </row>
    <row r="1437" spans="1:9" x14ac:dyDescent="0.25">
      <c r="A1437" t="s">
        <v>2874</v>
      </c>
      <c r="C1437" t="s">
        <v>5491</v>
      </c>
      <c r="D1437" s="4" t="str">
        <f>IFERROR(
    _xlfn.XLOOKUP($H1437,WEAP!$F:$F,WEAP!$A:$A),
    IF($I1437="","",_xlfn.XLOOKUP($I1437,WEAP!$G:$G,WEAP!$A:$A,""))
)</f>
        <v/>
      </c>
      <c r="E1437" s="4" t="str">
        <f>IFERROR(
    _xlfn.XLOOKUP($H1437,WEAP!$F:$F,WEAP!$B:$B),
    IF($I1437="","",_xlfn.XLOOKUP($I1437,WEAP!$G:$G,WEAP!$B:$B,""))
)</f>
        <v/>
      </c>
      <c r="F1437" s="4" t="str">
        <f>IFERROR(
    _xlfn.XLOOKUP($H1437,WEAP!$F:$F,WEAP!$C:$C),
    IF($I1437="","",_xlfn.XLOOKUP($I1437,WEAP!$G:$G,WEAP!$C:$C,""))
)</f>
        <v/>
      </c>
      <c r="G1437" s="4" t="str">
        <f>IFERROR(
    _xlfn.XLOOKUP($H1437,WEAP!$F:$F,WEAP!$E:$E),
    IF($I1437="","",_xlfn.XLOOKUP($I1437,WEAP!$G:$G,WEAP!$E:$E,""))
)</f>
        <v/>
      </c>
      <c r="H1437" s="1">
        <f t="shared" si="44"/>
        <v>0</v>
      </c>
      <c r="I1437" s="1" t="str">
        <f t="shared" si="45"/>
        <v/>
      </c>
    </row>
    <row r="1438" spans="1:9" x14ac:dyDescent="0.25">
      <c r="A1438" t="s">
        <v>2878</v>
      </c>
      <c r="C1438" t="s">
        <v>5491</v>
      </c>
      <c r="D1438" s="4" t="str">
        <f>IFERROR(
    _xlfn.XLOOKUP($H1438,WEAP!$F:$F,WEAP!$A:$A),
    IF($I1438="","",_xlfn.XLOOKUP($I1438,WEAP!$G:$G,WEAP!$A:$A,""))
)</f>
        <v/>
      </c>
      <c r="E1438" s="4" t="str">
        <f>IFERROR(
    _xlfn.XLOOKUP($H1438,WEAP!$F:$F,WEAP!$B:$B),
    IF($I1438="","",_xlfn.XLOOKUP($I1438,WEAP!$G:$G,WEAP!$B:$B,""))
)</f>
        <v/>
      </c>
      <c r="F1438" s="4" t="str">
        <f>IFERROR(
    _xlfn.XLOOKUP($H1438,WEAP!$F:$F,WEAP!$C:$C),
    IF($I1438="","",_xlfn.XLOOKUP($I1438,WEAP!$G:$G,WEAP!$C:$C,""))
)</f>
        <v/>
      </c>
      <c r="G1438" s="4" t="str">
        <f>IFERROR(
    _xlfn.XLOOKUP($H1438,WEAP!$F:$F,WEAP!$E:$E),
    IF($I1438="","",_xlfn.XLOOKUP($I1438,WEAP!$G:$G,WEAP!$E:$E,""))
)</f>
        <v/>
      </c>
      <c r="H1438" s="1">
        <f t="shared" si="44"/>
        <v>0</v>
      </c>
      <c r="I1438" s="1" t="str">
        <f t="shared" si="45"/>
        <v/>
      </c>
    </row>
    <row r="1439" spans="1:9" x14ac:dyDescent="0.25">
      <c r="A1439" t="s">
        <v>2879</v>
      </c>
      <c r="C1439" t="s">
        <v>5491</v>
      </c>
      <c r="D1439" s="4" t="str">
        <f>IFERROR(
    _xlfn.XLOOKUP($H1439,WEAP!$F:$F,WEAP!$A:$A),
    IF($I1439="","",_xlfn.XLOOKUP($I1439,WEAP!$G:$G,WEAP!$A:$A,""))
)</f>
        <v/>
      </c>
      <c r="E1439" s="4" t="str">
        <f>IFERROR(
    _xlfn.XLOOKUP($H1439,WEAP!$F:$F,WEAP!$B:$B),
    IF($I1439="","",_xlfn.XLOOKUP($I1439,WEAP!$G:$G,WEAP!$B:$B,""))
)</f>
        <v/>
      </c>
      <c r="F1439" s="4" t="str">
        <f>IFERROR(
    _xlfn.XLOOKUP($H1439,WEAP!$F:$F,WEAP!$C:$C),
    IF($I1439="","",_xlfn.XLOOKUP($I1439,WEAP!$G:$G,WEAP!$C:$C,""))
)</f>
        <v/>
      </c>
      <c r="G1439" s="4" t="str">
        <f>IFERROR(
    _xlfn.XLOOKUP($H1439,WEAP!$F:$F,WEAP!$E:$E),
    IF($I1439="","",_xlfn.XLOOKUP($I1439,WEAP!$G:$G,WEAP!$E:$E,""))
)</f>
        <v/>
      </c>
      <c r="H1439" s="1">
        <f t="shared" si="44"/>
        <v>0</v>
      </c>
      <c r="I1439" s="1" t="str">
        <f t="shared" si="45"/>
        <v/>
      </c>
    </row>
    <row r="1440" spans="1:9" x14ac:dyDescent="0.25">
      <c r="A1440" t="s">
        <v>2880</v>
      </c>
      <c r="C1440" t="s">
        <v>5491</v>
      </c>
      <c r="D1440" s="4" t="str">
        <f>IFERROR(
    _xlfn.XLOOKUP($H1440,WEAP!$F:$F,WEAP!$A:$A),
    IF($I1440="","",_xlfn.XLOOKUP($I1440,WEAP!$G:$G,WEAP!$A:$A,""))
)</f>
        <v/>
      </c>
      <c r="E1440" s="4" t="str">
        <f>IFERROR(
    _xlfn.XLOOKUP($H1440,WEAP!$F:$F,WEAP!$B:$B),
    IF($I1440="","",_xlfn.XLOOKUP($I1440,WEAP!$G:$G,WEAP!$B:$B,""))
)</f>
        <v/>
      </c>
      <c r="F1440" s="4" t="str">
        <f>IFERROR(
    _xlfn.XLOOKUP($H1440,WEAP!$F:$F,WEAP!$C:$C),
    IF($I1440="","",_xlfn.XLOOKUP($I1440,WEAP!$G:$G,WEAP!$C:$C,""))
)</f>
        <v/>
      </c>
      <c r="G1440" s="4" t="str">
        <f>IFERROR(
    _xlfn.XLOOKUP($H1440,WEAP!$F:$F,WEAP!$E:$E),
    IF($I1440="","",_xlfn.XLOOKUP($I1440,WEAP!$G:$G,WEAP!$E:$E,""))
)</f>
        <v/>
      </c>
      <c r="H1440" s="1">
        <f t="shared" si="44"/>
        <v>0</v>
      </c>
      <c r="I1440" s="1" t="str">
        <f t="shared" si="45"/>
        <v/>
      </c>
    </row>
    <row r="1441" spans="1:9" x14ac:dyDescent="0.25">
      <c r="A1441" t="s">
        <v>2881</v>
      </c>
      <c r="C1441" t="s">
        <v>5491</v>
      </c>
      <c r="D1441" s="4" t="str">
        <f>IFERROR(
    _xlfn.XLOOKUP($H1441,WEAP!$F:$F,WEAP!$A:$A),
    IF($I1441="","",_xlfn.XLOOKUP($I1441,WEAP!$G:$G,WEAP!$A:$A,""))
)</f>
        <v/>
      </c>
      <c r="E1441" s="4" t="str">
        <f>IFERROR(
    _xlfn.XLOOKUP($H1441,WEAP!$F:$F,WEAP!$B:$B),
    IF($I1441="","",_xlfn.XLOOKUP($I1441,WEAP!$G:$G,WEAP!$B:$B,""))
)</f>
        <v/>
      </c>
      <c r="F1441" s="4" t="str">
        <f>IFERROR(
    _xlfn.XLOOKUP($H1441,WEAP!$F:$F,WEAP!$C:$C),
    IF($I1441="","",_xlfn.XLOOKUP($I1441,WEAP!$G:$G,WEAP!$C:$C,""))
)</f>
        <v/>
      </c>
      <c r="G1441" s="4" t="str">
        <f>IFERROR(
    _xlfn.XLOOKUP($H1441,WEAP!$F:$F,WEAP!$E:$E),
    IF($I1441="","",_xlfn.XLOOKUP($I1441,WEAP!$G:$G,WEAP!$E:$E,""))
)</f>
        <v/>
      </c>
      <c r="H1441" s="1">
        <f t="shared" si="44"/>
        <v>0</v>
      </c>
      <c r="I1441" s="1" t="str">
        <f t="shared" si="45"/>
        <v/>
      </c>
    </row>
    <row r="1442" spans="1:9" x14ac:dyDescent="0.25">
      <c r="A1442" t="s">
        <v>13026</v>
      </c>
      <c r="C1442" t="s">
        <v>5491</v>
      </c>
      <c r="D1442" s="4" t="str">
        <f>IFERROR(
    _xlfn.XLOOKUP($H1442,WEAP!$F:$F,WEAP!$A:$A),
    IF($I1442="","",_xlfn.XLOOKUP($I1442,WEAP!$G:$G,WEAP!$A:$A,""))
)</f>
        <v/>
      </c>
      <c r="E1442" s="4" t="str">
        <f>IFERROR(
    _xlfn.XLOOKUP($H1442,WEAP!$F:$F,WEAP!$B:$B),
    IF($I1442="","",_xlfn.XLOOKUP($I1442,WEAP!$G:$G,WEAP!$B:$B,""))
)</f>
        <v/>
      </c>
      <c r="F1442" s="4" t="str">
        <f>IFERROR(
    _xlfn.XLOOKUP($H1442,WEAP!$F:$F,WEAP!$C:$C),
    IF($I1442="","",_xlfn.XLOOKUP($I1442,WEAP!$G:$G,WEAP!$C:$C,""))
)</f>
        <v/>
      </c>
      <c r="G1442" s="4" t="str">
        <f>IFERROR(
    _xlfn.XLOOKUP($H1442,WEAP!$F:$F,WEAP!$E:$E),
    IF($I1442="","",_xlfn.XLOOKUP($I1442,WEAP!$G:$G,WEAP!$E:$E,""))
)</f>
        <v/>
      </c>
      <c r="H1442" s="1">
        <f t="shared" si="44"/>
        <v>0</v>
      </c>
      <c r="I1442" s="1" t="str">
        <f t="shared" si="45"/>
        <v/>
      </c>
    </row>
    <row r="1443" spans="1:9" x14ac:dyDescent="0.25">
      <c r="A1443" t="s">
        <v>2883</v>
      </c>
      <c r="C1443" t="s">
        <v>5491</v>
      </c>
      <c r="D1443" s="4" t="str">
        <f>IFERROR(
    _xlfn.XLOOKUP($H1443,WEAP!$F:$F,WEAP!$A:$A),
    IF($I1443="","",_xlfn.XLOOKUP($I1443,WEAP!$G:$G,WEAP!$A:$A,""))
)</f>
        <v/>
      </c>
      <c r="E1443" s="4" t="str">
        <f>IFERROR(
    _xlfn.XLOOKUP($H1443,WEAP!$F:$F,WEAP!$B:$B),
    IF($I1443="","",_xlfn.XLOOKUP($I1443,WEAP!$G:$G,WEAP!$B:$B,""))
)</f>
        <v/>
      </c>
      <c r="F1443" s="4" t="str">
        <f>IFERROR(
    _xlfn.XLOOKUP($H1443,WEAP!$F:$F,WEAP!$C:$C),
    IF($I1443="","",_xlfn.XLOOKUP($I1443,WEAP!$G:$G,WEAP!$C:$C,""))
)</f>
        <v/>
      </c>
      <c r="G1443" s="4" t="str">
        <f>IFERROR(
    _xlfn.XLOOKUP($H1443,WEAP!$F:$F,WEAP!$E:$E),
    IF($I1443="","",_xlfn.XLOOKUP($I1443,WEAP!$G:$G,WEAP!$E:$E,""))
)</f>
        <v/>
      </c>
      <c r="H1443" s="1">
        <f t="shared" si="44"/>
        <v>0</v>
      </c>
      <c r="I1443" s="1" t="str">
        <f t="shared" si="45"/>
        <v/>
      </c>
    </row>
    <row r="1444" spans="1:9" x14ac:dyDescent="0.25">
      <c r="A1444" t="s">
        <v>2896</v>
      </c>
      <c r="C1444" t="s">
        <v>5491</v>
      </c>
      <c r="D1444" s="4" t="str">
        <f>IFERROR(
    _xlfn.XLOOKUP($H1444,WEAP!$F:$F,WEAP!$A:$A),
    IF($I1444="","",_xlfn.XLOOKUP($I1444,WEAP!$G:$G,WEAP!$A:$A,""))
)</f>
        <v/>
      </c>
      <c r="E1444" s="4" t="str">
        <f>IFERROR(
    _xlfn.XLOOKUP($H1444,WEAP!$F:$F,WEAP!$B:$B),
    IF($I1444="","",_xlfn.XLOOKUP($I1444,WEAP!$G:$G,WEAP!$B:$B,""))
)</f>
        <v/>
      </c>
      <c r="F1444" s="4" t="str">
        <f>IFERROR(
    _xlfn.XLOOKUP($H1444,WEAP!$F:$F,WEAP!$C:$C),
    IF($I1444="","",_xlfn.XLOOKUP($I1444,WEAP!$G:$G,WEAP!$C:$C,""))
)</f>
        <v/>
      </c>
      <c r="G1444" s="4" t="str">
        <f>IFERROR(
    _xlfn.XLOOKUP($H1444,WEAP!$F:$F,WEAP!$E:$E),
    IF($I1444="","",_xlfn.XLOOKUP($I1444,WEAP!$G:$G,WEAP!$E:$E,""))
)</f>
        <v/>
      </c>
      <c r="H1444" s="1">
        <f t="shared" si="44"/>
        <v>0</v>
      </c>
      <c r="I1444" s="1" t="str">
        <f t="shared" si="45"/>
        <v/>
      </c>
    </row>
    <row r="1445" spans="1:9" x14ac:dyDescent="0.25">
      <c r="A1445" t="s">
        <v>2926</v>
      </c>
      <c r="C1445" t="s">
        <v>5491</v>
      </c>
      <c r="D1445" s="4" t="str">
        <f>IFERROR(
    _xlfn.XLOOKUP($H1445,WEAP!$F:$F,WEAP!$A:$A),
    IF($I1445="","",_xlfn.XLOOKUP($I1445,WEAP!$G:$G,WEAP!$A:$A,""))
)</f>
        <v/>
      </c>
      <c r="E1445" s="4" t="str">
        <f>IFERROR(
    _xlfn.XLOOKUP($H1445,WEAP!$F:$F,WEAP!$B:$B),
    IF($I1445="","",_xlfn.XLOOKUP($I1445,WEAP!$G:$G,WEAP!$B:$B,""))
)</f>
        <v/>
      </c>
      <c r="F1445" s="4" t="str">
        <f>IFERROR(
    _xlfn.XLOOKUP($H1445,WEAP!$F:$F,WEAP!$C:$C),
    IF($I1445="","",_xlfn.XLOOKUP($I1445,WEAP!$G:$G,WEAP!$C:$C,""))
)</f>
        <v/>
      </c>
      <c r="G1445" s="4" t="str">
        <f>IFERROR(
    _xlfn.XLOOKUP($H1445,WEAP!$F:$F,WEAP!$E:$E),
    IF($I1445="","",_xlfn.XLOOKUP($I1445,WEAP!$G:$G,WEAP!$E:$E,""))
)</f>
        <v/>
      </c>
      <c r="H1445" s="1">
        <f t="shared" si="44"/>
        <v>0</v>
      </c>
      <c r="I1445" s="1" t="str">
        <f t="shared" si="45"/>
        <v/>
      </c>
    </row>
    <row r="1446" spans="1:9" x14ac:dyDescent="0.25">
      <c r="A1446" t="s">
        <v>2897</v>
      </c>
      <c r="C1446" t="s">
        <v>5491</v>
      </c>
      <c r="D1446" s="4" t="str">
        <f>IFERROR(
    _xlfn.XLOOKUP($H1446,WEAP!$F:$F,WEAP!$A:$A),
    IF($I1446="","",_xlfn.XLOOKUP($I1446,WEAP!$G:$G,WEAP!$A:$A,""))
)</f>
        <v/>
      </c>
      <c r="E1446" s="4" t="str">
        <f>IFERROR(
    _xlfn.XLOOKUP($H1446,WEAP!$F:$F,WEAP!$B:$B),
    IF($I1446="","",_xlfn.XLOOKUP($I1446,WEAP!$G:$G,WEAP!$B:$B,""))
)</f>
        <v/>
      </c>
      <c r="F1446" s="4" t="str">
        <f>IFERROR(
    _xlfn.XLOOKUP($H1446,WEAP!$F:$F,WEAP!$C:$C),
    IF($I1446="","",_xlfn.XLOOKUP($I1446,WEAP!$G:$G,WEAP!$C:$C,""))
)</f>
        <v/>
      </c>
      <c r="G1446" s="4" t="str">
        <f>IFERROR(
    _xlfn.XLOOKUP($H1446,WEAP!$F:$F,WEAP!$E:$E),
    IF($I1446="","",_xlfn.XLOOKUP($I1446,WEAP!$G:$G,WEAP!$E:$E,""))
)</f>
        <v/>
      </c>
      <c r="H1446" s="1">
        <f t="shared" si="44"/>
        <v>0</v>
      </c>
      <c r="I1446" s="1" t="str">
        <f t="shared" si="45"/>
        <v/>
      </c>
    </row>
    <row r="1447" spans="1:9" x14ac:dyDescent="0.25">
      <c r="A1447" t="s">
        <v>2895</v>
      </c>
      <c r="C1447" t="s">
        <v>5491</v>
      </c>
      <c r="D1447" s="4" t="str">
        <f>IFERROR(
    _xlfn.XLOOKUP($H1447,WEAP!$F:$F,WEAP!$A:$A),
    IF($I1447="","",_xlfn.XLOOKUP($I1447,WEAP!$G:$G,WEAP!$A:$A,""))
)</f>
        <v/>
      </c>
      <c r="E1447" s="4" t="str">
        <f>IFERROR(
    _xlfn.XLOOKUP($H1447,WEAP!$F:$F,WEAP!$B:$B),
    IF($I1447="","",_xlfn.XLOOKUP($I1447,WEAP!$G:$G,WEAP!$B:$B,""))
)</f>
        <v/>
      </c>
      <c r="F1447" s="4" t="str">
        <f>IFERROR(
    _xlfn.XLOOKUP($H1447,WEAP!$F:$F,WEAP!$C:$C),
    IF($I1447="","",_xlfn.XLOOKUP($I1447,WEAP!$G:$G,WEAP!$C:$C,""))
)</f>
        <v/>
      </c>
      <c r="G1447" s="4" t="str">
        <f>IFERROR(
    _xlfn.XLOOKUP($H1447,WEAP!$F:$F,WEAP!$E:$E),
    IF($I1447="","",_xlfn.XLOOKUP($I1447,WEAP!$G:$G,WEAP!$E:$E,""))
)</f>
        <v/>
      </c>
      <c r="H1447" s="1">
        <f t="shared" si="44"/>
        <v>0</v>
      </c>
      <c r="I1447" s="1" t="str">
        <f t="shared" si="45"/>
        <v/>
      </c>
    </row>
    <row r="1448" spans="1:9" x14ac:dyDescent="0.25">
      <c r="A1448" t="s">
        <v>2923</v>
      </c>
      <c r="C1448" t="s">
        <v>5491</v>
      </c>
      <c r="D1448" s="4" t="str">
        <f>IFERROR(
    _xlfn.XLOOKUP($H1448,WEAP!$F:$F,WEAP!$A:$A),
    IF($I1448="","",_xlfn.XLOOKUP($I1448,WEAP!$G:$G,WEAP!$A:$A,""))
)</f>
        <v/>
      </c>
      <c r="E1448" s="4" t="str">
        <f>IFERROR(
    _xlfn.XLOOKUP($H1448,WEAP!$F:$F,WEAP!$B:$B),
    IF($I1448="","",_xlfn.XLOOKUP($I1448,WEAP!$G:$G,WEAP!$B:$B,""))
)</f>
        <v/>
      </c>
      <c r="F1448" s="4" t="str">
        <f>IFERROR(
    _xlfn.XLOOKUP($H1448,WEAP!$F:$F,WEAP!$C:$C),
    IF($I1448="","",_xlfn.XLOOKUP($I1448,WEAP!$G:$G,WEAP!$C:$C,""))
)</f>
        <v/>
      </c>
      <c r="G1448" s="4" t="str">
        <f>IFERROR(
    _xlfn.XLOOKUP($H1448,WEAP!$F:$F,WEAP!$E:$E),
    IF($I1448="","",_xlfn.XLOOKUP($I1448,WEAP!$G:$G,WEAP!$E:$E,""))
)</f>
        <v/>
      </c>
      <c r="H1448" s="1">
        <f t="shared" si="44"/>
        <v>0</v>
      </c>
      <c r="I1448" s="1" t="str">
        <f t="shared" si="45"/>
        <v/>
      </c>
    </row>
    <row r="1449" spans="1:9" x14ac:dyDescent="0.25">
      <c r="A1449" t="s">
        <v>2928</v>
      </c>
      <c r="C1449" t="s">
        <v>5491</v>
      </c>
      <c r="D1449" s="4" t="str">
        <f>IFERROR(
    _xlfn.XLOOKUP($H1449,WEAP!$F:$F,WEAP!$A:$A),
    IF($I1449="","",_xlfn.XLOOKUP($I1449,WEAP!$G:$G,WEAP!$A:$A,""))
)</f>
        <v/>
      </c>
      <c r="E1449" s="4" t="str">
        <f>IFERROR(
    _xlfn.XLOOKUP($H1449,WEAP!$F:$F,WEAP!$B:$B),
    IF($I1449="","",_xlfn.XLOOKUP($I1449,WEAP!$G:$G,WEAP!$B:$B,""))
)</f>
        <v/>
      </c>
      <c r="F1449" s="4" t="str">
        <f>IFERROR(
    _xlfn.XLOOKUP($H1449,WEAP!$F:$F,WEAP!$C:$C),
    IF($I1449="","",_xlfn.XLOOKUP($I1449,WEAP!$G:$G,WEAP!$C:$C,""))
)</f>
        <v/>
      </c>
      <c r="G1449" s="4" t="str">
        <f>IFERROR(
    _xlfn.XLOOKUP($H1449,WEAP!$F:$F,WEAP!$E:$E),
    IF($I1449="","",_xlfn.XLOOKUP($I1449,WEAP!$G:$G,WEAP!$E:$E,""))
)</f>
        <v/>
      </c>
      <c r="H1449" s="1">
        <f t="shared" si="44"/>
        <v>0</v>
      </c>
      <c r="I1449" s="1" t="str">
        <f t="shared" si="45"/>
        <v/>
      </c>
    </row>
    <row r="1450" spans="1:9" x14ac:dyDescent="0.25">
      <c r="A1450" t="s">
        <v>7565</v>
      </c>
      <c r="B1450" t="s">
        <v>7565</v>
      </c>
      <c r="C1450" t="s">
        <v>5491</v>
      </c>
      <c r="D1450" s="4" t="str">
        <f>IFERROR(
    _xlfn.XLOOKUP($H1450,WEAP!$F:$F,WEAP!$A:$A),
    IF($I1450="","",_xlfn.XLOOKUP($I1450,WEAP!$G:$G,WEAP!$A:$A,""))
)</f>
        <v/>
      </c>
      <c r="E1450" s="4" t="str">
        <f>IFERROR(
    _xlfn.XLOOKUP($H1450,WEAP!$F:$F,WEAP!$B:$B),
    IF($I1450="","",_xlfn.XLOOKUP($I1450,WEAP!$G:$G,WEAP!$B:$B,""))
)</f>
        <v/>
      </c>
      <c r="F1450" s="4" t="str">
        <f>IFERROR(
    _xlfn.XLOOKUP($H1450,WEAP!$F:$F,WEAP!$C:$C),
    IF($I1450="","",_xlfn.XLOOKUP($I1450,WEAP!$G:$G,WEAP!$C:$C,""))
)</f>
        <v/>
      </c>
      <c r="G1450" s="10" t="s">
        <v>7918</v>
      </c>
      <c r="H1450" s="1" t="str">
        <f t="shared" si="44"/>
        <v>Total Upper San Joaquin Storage</v>
      </c>
      <c r="I1450" s="1" t="str">
        <f t="shared" si="45"/>
        <v/>
      </c>
    </row>
    <row r="1451" spans="1:9" x14ac:dyDescent="0.25">
      <c r="A1451" t="s">
        <v>7566</v>
      </c>
      <c r="B1451" t="s">
        <v>7566</v>
      </c>
      <c r="C1451" t="s">
        <v>5491</v>
      </c>
      <c r="D1451" s="4" t="str">
        <f>IFERROR(
    _xlfn.XLOOKUP($H1451,WEAP!$F:$F,WEAP!$A:$A),
    IF($I1451="","",_xlfn.XLOOKUP($I1451,WEAP!$G:$G,WEAP!$A:$A,""))
)</f>
        <v/>
      </c>
      <c r="E1451" s="4" t="str">
        <f>IFERROR(
    _xlfn.XLOOKUP($H1451,WEAP!$F:$F,WEAP!$B:$B),
    IF($I1451="","",_xlfn.XLOOKUP($I1451,WEAP!$G:$G,WEAP!$B:$B,""))
)</f>
        <v/>
      </c>
      <c r="F1451" s="4" t="str">
        <f>IFERROR(
    _xlfn.XLOOKUP($H1451,WEAP!$F:$F,WEAP!$C:$C),
    IF($I1451="","",_xlfn.XLOOKUP($I1451,WEAP!$G:$G,WEAP!$C:$C,""))
)</f>
        <v/>
      </c>
      <c r="G1451" s="10" t="s">
        <v>7918</v>
      </c>
      <c r="H1451" s="1" t="str">
        <f t="shared" si="44"/>
        <v>Total Upper Stanislaus Storage</v>
      </c>
      <c r="I1451" s="1" t="str">
        <f t="shared" si="45"/>
        <v/>
      </c>
    </row>
    <row r="1452" spans="1:9" x14ac:dyDescent="0.25">
      <c r="A1452" t="s">
        <v>2945</v>
      </c>
      <c r="B1452" t="s">
        <v>6327</v>
      </c>
      <c r="C1452" t="s">
        <v>5491</v>
      </c>
      <c r="D1452" s="4">
        <f>IFERROR(
    _xlfn.XLOOKUP($H1452,WEAP!$F:$F,WEAP!$A:$A),
    IF($I1452="","",_xlfn.XLOOKUP($I1452,WEAP!$G:$G,WEAP!$A:$A,""))
)</f>
        <v>19951</v>
      </c>
      <c r="E1452" s="4" t="str">
        <f>IFERROR(
    _xlfn.XLOOKUP($H1452,WEAP!$F:$F,WEAP!$B:$B),
    IF($I1452="","",_xlfn.XLOOKUP($I1452,WEAP!$G:$G,WEAP!$B:$B,""))
)</f>
        <v>Millerton Reservoir</v>
      </c>
      <c r="F1452" s="4" t="str">
        <f>IFERROR(
    _xlfn.XLOOKUP($H1452,WEAP!$F:$F,WEAP!$C:$C),
    IF($I1452="","",_xlfn.XLOOKUP($I1452,WEAP!$G:$G,WEAP!$C:$C,""))
)</f>
        <v>taf</v>
      </c>
      <c r="G1452" s="10" t="s">
        <v>7918</v>
      </c>
      <c r="H1452" s="1" t="str">
        <f t="shared" si="44"/>
        <v>Millerton Reservoir</v>
      </c>
      <c r="I1452" s="1" t="str">
        <f t="shared" si="45"/>
        <v/>
      </c>
    </row>
    <row r="1453" spans="1:9" x14ac:dyDescent="0.25">
      <c r="A1453" t="s">
        <v>2953</v>
      </c>
      <c r="B1453" t="s">
        <v>7318</v>
      </c>
      <c r="C1453" t="s">
        <v>5491</v>
      </c>
      <c r="D1453" s="4" t="str">
        <f>IFERROR(
    _xlfn.XLOOKUP($H1453,WEAP!$F:$F,WEAP!$A:$A),
    IF($I1453="","",_xlfn.XLOOKUP($I1453,WEAP!$G:$G,WEAP!$A:$A,""))
)</f>
        <v/>
      </c>
      <c r="E1453" s="4" t="str">
        <f>IFERROR(
    _xlfn.XLOOKUP($H1453,WEAP!$F:$F,WEAP!$B:$B),
    IF($I1453="","",_xlfn.XLOOKUP($I1453,WEAP!$G:$G,WEAP!$B:$B,""))
)</f>
        <v/>
      </c>
      <c r="F1453" s="4" t="str">
        <f>IFERROR(
    _xlfn.XLOOKUP($H1453,WEAP!$F:$F,WEAP!$C:$C),
    IF($I1453="","",_xlfn.XLOOKUP($I1453,WEAP!$G:$G,WEAP!$C:$C,""))
)</f>
        <v/>
      </c>
      <c r="G1453" s="10" t="s">
        <v>7918</v>
      </c>
      <c r="H1453" s="1" t="str">
        <f t="shared" si="44"/>
        <v>San Luis Reservoir</v>
      </c>
      <c r="I1453" s="1" t="str">
        <f t="shared" si="45"/>
        <v/>
      </c>
    </row>
    <row r="1454" spans="1:9" x14ac:dyDescent="0.25">
      <c r="A1454" t="s">
        <v>2954</v>
      </c>
      <c r="B1454" t="s">
        <v>4961</v>
      </c>
      <c r="C1454" t="s">
        <v>5491</v>
      </c>
      <c r="D1454" s="4">
        <f>IFERROR(
    _xlfn.XLOOKUP($H1454,WEAP!$F:$F,WEAP!$A:$A),
    IF($I1454="","",_xlfn.XLOOKUP($I1454,WEAP!$G:$G,WEAP!$A:$A,""))
)</f>
        <v>9779</v>
      </c>
      <c r="E1454" s="4" t="str">
        <f>IFERROR(
    _xlfn.XLOOKUP($H1454,WEAP!$F:$F,WEAP!$B:$B),
    IF($I1454="","",_xlfn.XLOOKUP($I1454,WEAP!$G:$G,WEAP!$B:$B,""))
)</f>
        <v>CVP San Luis Reservoir</v>
      </c>
      <c r="F1454" s="4" t="str">
        <f>IFERROR(
    _xlfn.XLOOKUP($H1454,WEAP!$F:$F,WEAP!$C:$C),
    IF($I1454="","",_xlfn.XLOOKUP($I1454,WEAP!$G:$G,WEAP!$C:$C,""))
)</f>
        <v>taf</v>
      </c>
      <c r="G1454" s="10" t="s">
        <v>7918</v>
      </c>
      <c r="H1454" s="1" t="str">
        <f t="shared" si="44"/>
        <v>CVP San Luis Reservoir</v>
      </c>
      <c r="I1454" s="1" t="str">
        <f t="shared" si="45"/>
        <v/>
      </c>
    </row>
    <row r="1455" spans="1:9" x14ac:dyDescent="0.25">
      <c r="A1455" t="s">
        <v>2955</v>
      </c>
      <c r="B1455" t="s">
        <v>4995</v>
      </c>
      <c r="C1455" t="s">
        <v>5491</v>
      </c>
      <c r="D1455" s="4">
        <f>IFERROR(
    _xlfn.XLOOKUP($H1455,WEAP!$F:$F,WEAP!$A:$A),
    IF($I1455="","",_xlfn.XLOOKUP($I1455,WEAP!$G:$G,WEAP!$A:$A,""))
)</f>
        <v>13211</v>
      </c>
      <c r="E1455" s="4" t="str">
        <f>IFERROR(
    _xlfn.XLOOKUP($H1455,WEAP!$F:$F,WEAP!$B:$B),
    IF($I1455="","",_xlfn.XLOOKUP($I1455,WEAP!$G:$G,WEAP!$B:$B,""))
)</f>
        <v>SWP San Luis Reservoir</v>
      </c>
      <c r="F1455" s="4" t="str">
        <f>IFERROR(
    _xlfn.XLOOKUP($H1455,WEAP!$F:$F,WEAP!$C:$C),
    IF($I1455="","",_xlfn.XLOOKUP($I1455,WEAP!$G:$G,WEAP!$C:$C,""))
)</f>
        <v>taf</v>
      </c>
      <c r="G1455" s="10" t="s">
        <v>7918</v>
      </c>
      <c r="H1455" s="1" t="str">
        <f t="shared" si="44"/>
        <v>SWP San Luis Reservoir</v>
      </c>
      <c r="I1455" s="1" t="str">
        <f t="shared" si="45"/>
        <v/>
      </c>
    </row>
    <row r="1456" spans="1:9" x14ac:dyDescent="0.25">
      <c r="A1456" t="s">
        <v>2938</v>
      </c>
      <c r="B1456" t="s">
        <v>6308</v>
      </c>
      <c r="C1456" t="s">
        <v>5491</v>
      </c>
      <c r="D1456" s="4">
        <f>IFERROR(
    _xlfn.XLOOKUP($H1456,WEAP!$F:$F,WEAP!$A:$A),
    IF($I1456="","",_xlfn.XLOOKUP($I1456,WEAP!$G:$G,WEAP!$A:$A,""))
)</f>
        <v>19904</v>
      </c>
      <c r="E1456" s="4" t="str">
        <f>IFERROR(
    _xlfn.XLOOKUP($H1456,WEAP!$F:$F,WEAP!$B:$B),
    IF($I1456="","",_xlfn.XLOOKUP($I1456,WEAP!$G:$G,WEAP!$B:$B,""))
)</f>
        <v>Hensley Lake</v>
      </c>
      <c r="F1456" s="4" t="str">
        <f>IFERROR(
    _xlfn.XLOOKUP($H1456,WEAP!$F:$F,WEAP!$C:$C),
    IF($I1456="","",_xlfn.XLOOKUP($I1456,WEAP!$G:$G,WEAP!$C:$C,""))
)</f>
        <v>taf</v>
      </c>
      <c r="G1456" s="10" t="s">
        <v>7918</v>
      </c>
      <c r="H1456" s="1" t="str">
        <f t="shared" si="44"/>
        <v>Hensley Lake</v>
      </c>
      <c r="I1456" s="1" t="str">
        <f t="shared" si="45"/>
        <v/>
      </c>
    </row>
    <row r="1457" spans="1:9" x14ac:dyDescent="0.25">
      <c r="A1457" t="s">
        <v>2936</v>
      </c>
      <c r="B1457" t="s">
        <v>6305</v>
      </c>
      <c r="C1457" t="s">
        <v>5491</v>
      </c>
      <c r="D1457" s="4">
        <f>IFERROR(
    _xlfn.XLOOKUP($H1457,WEAP!$F:$F,WEAP!$A:$A),
    IF($I1457="","",_xlfn.XLOOKUP($I1457,WEAP!$G:$G,WEAP!$A:$A,""))
)</f>
        <v>19879</v>
      </c>
      <c r="E1457" s="4" t="str">
        <f>IFERROR(
    _xlfn.XLOOKUP($H1457,WEAP!$F:$F,WEAP!$B:$B),
    IF($I1457="","",_xlfn.XLOOKUP($I1457,WEAP!$G:$G,WEAP!$B:$B,""))
)</f>
        <v>Eastman Lake</v>
      </c>
      <c r="F1457" s="4" t="str">
        <f>IFERROR(
    _xlfn.XLOOKUP($H1457,WEAP!$F:$F,WEAP!$C:$C),
    IF($I1457="","",_xlfn.XLOOKUP($I1457,WEAP!$G:$G,WEAP!$C:$C,""))
)</f>
        <v>taf</v>
      </c>
      <c r="G1457" s="10" t="s">
        <v>7918</v>
      </c>
      <c r="H1457" s="1" t="str">
        <f t="shared" si="44"/>
        <v>Eastman Lake</v>
      </c>
      <c r="I1457" s="1" t="str">
        <f t="shared" si="45"/>
        <v/>
      </c>
    </row>
    <row r="1458" spans="1:9" x14ac:dyDescent="0.25">
      <c r="A1458" t="s">
        <v>2942</v>
      </c>
      <c r="B1458" t="s">
        <v>6315</v>
      </c>
      <c r="C1458" t="s">
        <v>5491</v>
      </c>
      <c r="D1458" s="4">
        <f>IFERROR(
    _xlfn.XLOOKUP($H1458,WEAP!$F:$F,WEAP!$A:$A),
    IF($I1458="","",_xlfn.XLOOKUP($I1458,WEAP!$G:$G,WEAP!$A:$A,""))
)</f>
        <v>18553</v>
      </c>
      <c r="E1458" s="4" t="str">
        <f>IFERROR(
    _xlfn.XLOOKUP($H1458,WEAP!$F:$F,WEAP!$B:$B),
    IF($I1458="","",_xlfn.XLOOKUP($I1458,WEAP!$G:$G,WEAP!$B:$B,""))
)</f>
        <v>Lake McClure</v>
      </c>
      <c r="F1458" s="4" t="str">
        <f>IFERROR(
    _xlfn.XLOOKUP($H1458,WEAP!$F:$F,WEAP!$C:$C),
    IF($I1458="","",_xlfn.XLOOKUP($I1458,WEAP!$G:$G,WEAP!$C:$C,""))
)</f>
        <v>taf</v>
      </c>
      <c r="G1458" s="10" t="s">
        <v>7918</v>
      </c>
      <c r="H1458" s="1" t="str">
        <f t="shared" si="44"/>
        <v>Lake McClure</v>
      </c>
      <c r="I1458" s="1" t="str">
        <f t="shared" si="45"/>
        <v/>
      </c>
    </row>
    <row r="1459" spans="1:9" x14ac:dyDescent="0.25">
      <c r="A1459" t="s">
        <v>2950</v>
      </c>
      <c r="B1459" t="s">
        <v>6303</v>
      </c>
      <c r="C1459" t="s">
        <v>5491</v>
      </c>
      <c r="D1459" s="4">
        <f>IFERROR(
    _xlfn.XLOOKUP($H1459,WEAP!$F:$F,WEAP!$A:$A),
    IF($I1459="","",_xlfn.XLOOKUP($I1459,WEAP!$G:$G,WEAP!$A:$A,""))
)</f>
        <v>15355</v>
      </c>
      <c r="E1459" s="4" t="str">
        <f>IFERROR(
    _xlfn.XLOOKUP($H1459,WEAP!$F:$F,WEAP!$B:$B),
    IF($I1459="","",_xlfn.XLOOKUP($I1459,WEAP!$G:$G,WEAP!$B:$B,""))
)</f>
        <v>Don Pedro Reservoir</v>
      </c>
      <c r="F1459" s="4" t="str">
        <f>IFERROR(
    _xlfn.XLOOKUP($H1459,WEAP!$F:$F,WEAP!$C:$C),
    IF($I1459="","",_xlfn.XLOOKUP($I1459,WEAP!$G:$G,WEAP!$C:$C,""))
)</f>
        <v>taf</v>
      </c>
      <c r="G1459" s="10" t="s">
        <v>7918</v>
      </c>
      <c r="H1459" s="1" t="str">
        <f t="shared" si="44"/>
        <v>Don Pedro Reservoir</v>
      </c>
      <c r="I1459" s="1" t="str">
        <f t="shared" si="45"/>
        <v/>
      </c>
    </row>
    <row r="1460" spans="1:9" x14ac:dyDescent="0.25">
      <c r="A1460" t="s">
        <v>7567</v>
      </c>
      <c r="B1460" t="s">
        <v>6330</v>
      </c>
      <c r="C1460" t="s">
        <v>5491</v>
      </c>
      <c r="D1460" s="4">
        <f>IFERROR(
    _xlfn.XLOOKUP($H1460,WEAP!$F:$F,WEAP!$A:$A),
    IF($I1460="","",_xlfn.XLOOKUP($I1460,WEAP!$G:$G,WEAP!$A:$A,""))
)</f>
        <v>23051</v>
      </c>
      <c r="E1460" s="4" t="str">
        <f>IFERROR(
    _xlfn.XLOOKUP($H1460,WEAP!$F:$F,WEAP!$B:$B),
    IF($I1460="","",_xlfn.XLOOKUP($I1460,WEAP!$G:$G,WEAP!$B:$B,""))
)</f>
        <v>New Don Pedro Water Bank</v>
      </c>
      <c r="F1460" s="4" t="str">
        <f>IFERROR(
    _xlfn.XLOOKUP($H1460,WEAP!$F:$F,WEAP!$C:$C),
    IF($I1460="","",_xlfn.XLOOKUP($I1460,WEAP!$G:$G,WEAP!$C:$C,""))
)</f>
        <v>taf</v>
      </c>
      <c r="G1460" s="10" t="s">
        <v>7918</v>
      </c>
      <c r="H1460" s="1" t="str">
        <f t="shared" si="44"/>
        <v>New Don Pedro Water Bank</v>
      </c>
      <c r="I1460" s="1" t="str">
        <f t="shared" si="45"/>
        <v/>
      </c>
    </row>
    <row r="1461" spans="1:9" x14ac:dyDescent="0.25">
      <c r="A1461" t="s">
        <v>2958</v>
      </c>
      <c r="B1461" t="s">
        <v>6341</v>
      </c>
      <c r="C1461" t="s">
        <v>5491</v>
      </c>
      <c r="D1461" s="4">
        <f>IFERROR(
    _xlfn.XLOOKUP($H1461,WEAP!$F:$F,WEAP!$A:$A),
    IF($I1461="","",_xlfn.XLOOKUP($I1461,WEAP!$G:$G,WEAP!$A:$A,""))
)</f>
        <v>16708</v>
      </c>
      <c r="E1461" s="4" t="str">
        <f>IFERROR(
    _xlfn.XLOOKUP($H1461,WEAP!$F:$F,WEAP!$B:$B),
    IF($I1461="","",_xlfn.XLOOKUP($I1461,WEAP!$G:$G,WEAP!$B:$B,""))
)</f>
        <v>Turlock Reservoir</v>
      </c>
      <c r="F1461" s="4" t="str">
        <f>IFERROR(
    _xlfn.XLOOKUP($H1461,WEAP!$F:$F,WEAP!$C:$C),
    IF($I1461="","",_xlfn.XLOOKUP($I1461,WEAP!$G:$G,WEAP!$C:$C,""))
)</f>
        <v>taf</v>
      </c>
      <c r="G1461" s="10" t="s">
        <v>7918</v>
      </c>
      <c r="H1461" s="1" t="str">
        <f t="shared" si="44"/>
        <v>Turlock Reservoir</v>
      </c>
      <c r="I1461" s="1" t="str">
        <f t="shared" si="45"/>
        <v/>
      </c>
    </row>
    <row r="1462" spans="1:9" x14ac:dyDescent="0.25">
      <c r="A1462" t="s">
        <v>2943</v>
      </c>
      <c r="B1462" t="s">
        <v>6328</v>
      </c>
      <c r="C1462" t="s">
        <v>5491</v>
      </c>
      <c r="D1462" s="4">
        <f>IFERROR(
    _xlfn.XLOOKUP($H1462,WEAP!$F:$F,WEAP!$A:$A),
    IF($I1462="","",_xlfn.XLOOKUP($I1462,WEAP!$G:$G,WEAP!$A:$A,""))
)</f>
        <v>16703</v>
      </c>
      <c r="E1462" s="4" t="str">
        <f>IFERROR(
    _xlfn.XLOOKUP($H1462,WEAP!$F:$F,WEAP!$B:$B),
    IF($I1462="","",_xlfn.XLOOKUP($I1462,WEAP!$G:$G,WEAP!$B:$B,""))
)</f>
        <v>Modesto Reservoir</v>
      </c>
      <c r="F1462" s="4" t="str">
        <f>IFERROR(
    _xlfn.XLOOKUP($H1462,WEAP!$F:$F,WEAP!$C:$C),
    IF($I1462="","",_xlfn.XLOOKUP($I1462,WEAP!$G:$G,WEAP!$C:$C,""))
)</f>
        <v>taf</v>
      </c>
      <c r="G1462" s="10" t="s">
        <v>7918</v>
      </c>
      <c r="H1462" s="1" t="str">
        <f t="shared" si="44"/>
        <v>Modesto Reservoir</v>
      </c>
      <c r="I1462" s="1" t="str">
        <f t="shared" si="45"/>
        <v/>
      </c>
    </row>
    <row r="1463" spans="1:9" x14ac:dyDescent="0.25">
      <c r="A1463" t="s">
        <v>2944</v>
      </c>
      <c r="B1463" t="s">
        <v>6331</v>
      </c>
      <c r="C1463" t="s">
        <v>5491</v>
      </c>
      <c r="D1463" s="4">
        <f>IFERROR(
    _xlfn.XLOOKUP($H1463,WEAP!$F:$F,WEAP!$A:$A),
    IF($I1463="","",_xlfn.XLOOKUP($I1463,WEAP!$G:$G,WEAP!$A:$A,""))
)</f>
        <v>15292</v>
      </c>
      <c r="E1463" s="4" t="str">
        <f>IFERROR(
    _xlfn.XLOOKUP($H1463,WEAP!$F:$F,WEAP!$B:$B),
    IF($I1463="","",_xlfn.XLOOKUP($I1463,WEAP!$G:$G,WEAP!$B:$B,""))
)</f>
        <v>New Melones Lake</v>
      </c>
      <c r="F1463" s="4" t="str">
        <f>IFERROR(
    _xlfn.XLOOKUP($H1463,WEAP!$F:$F,WEAP!$C:$C),
    IF($I1463="","",_xlfn.XLOOKUP($I1463,WEAP!$G:$G,WEAP!$C:$C,""))
)</f>
        <v>taf</v>
      </c>
      <c r="G1463" s="10" t="s">
        <v>7918</v>
      </c>
      <c r="H1463" s="1" t="str">
        <f t="shared" si="44"/>
        <v>New Melones Lake</v>
      </c>
      <c r="I1463" s="1" t="str">
        <f t="shared" si="45"/>
        <v/>
      </c>
    </row>
    <row r="1464" spans="1:9" x14ac:dyDescent="0.25">
      <c r="A1464" t="s">
        <v>2960</v>
      </c>
      <c r="B1464" t="s">
        <v>7568</v>
      </c>
      <c r="C1464" t="s">
        <v>5491</v>
      </c>
      <c r="D1464" s="4" t="str">
        <f>IFERROR(
    _xlfn.XLOOKUP($H1464,WEAP!$F:$F,WEAP!$A:$A),
    IF($I1464="","",_xlfn.XLOOKUP($I1464,WEAP!$G:$G,WEAP!$A:$A,""))
)</f>
        <v/>
      </c>
      <c r="E1464" s="4" t="str">
        <f>IFERROR(
    _xlfn.XLOOKUP($H1464,WEAP!$F:$F,WEAP!$B:$B),
    IF($I1464="","",_xlfn.XLOOKUP($I1464,WEAP!$G:$G,WEAP!$B:$B,""))
)</f>
        <v/>
      </c>
      <c r="F1464" s="4" t="str">
        <f>IFERROR(
    _xlfn.XLOOKUP($H1464,WEAP!$F:$F,WEAP!$C:$C),
    IF($I1464="","",_xlfn.XLOOKUP($I1464,WEAP!$G:$G,WEAP!$C:$C,""))
)</f>
        <v/>
      </c>
      <c r="G1464" s="10" t="s">
        <v>7918</v>
      </c>
      <c r="H1464" s="1" t="str">
        <f t="shared" si="44"/>
        <v>Tuloch Reservoir</v>
      </c>
      <c r="I1464" s="1" t="str">
        <f t="shared" si="45"/>
        <v/>
      </c>
    </row>
    <row r="1465" spans="1:9" x14ac:dyDescent="0.25">
      <c r="A1465" t="s">
        <v>2961</v>
      </c>
      <c r="B1465" t="s">
        <v>6342</v>
      </c>
      <c r="C1465" t="s">
        <v>5491</v>
      </c>
      <c r="D1465" s="4">
        <f>IFERROR(
    _xlfn.XLOOKUP($H1465,WEAP!$F:$F,WEAP!$A:$A),
    IF($I1465="","",_xlfn.XLOOKUP($I1465,WEAP!$G:$G,WEAP!$A:$A,""))
)</f>
        <v>16220</v>
      </c>
      <c r="E1465" s="4" t="str">
        <f>IFERROR(
    _xlfn.XLOOKUP($H1465,WEAP!$F:$F,WEAP!$B:$B),
    IF($I1465="","",_xlfn.XLOOKUP($I1465,WEAP!$G:$G,WEAP!$B:$B,""))
)</f>
        <v>Woodward Reservoir</v>
      </c>
      <c r="F1465" s="4" t="str">
        <f>IFERROR(
    _xlfn.XLOOKUP($H1465,WEAP!$F:$F,WEAP!$C:$C),
    IF($I1465="","",_xlfn.XLOOKUP($I1465,WEAP!$G:$G,WEAP!$C:$C,""))
)</f>
        <v>taf</v>
      </c>
      <c r="G1465" s="10" t="s">
        <v>7918</v>
      </c>
      <c r="H1465" s="1" t="str">
        <f t="shared" si="44"/>
        <v>Woodward Reservoir</v>
      </c>
      <c r="I1465" s="1" t="str">
        <f t="shared" si="45"/>
        <v/>
      </c>
    </row>
    <row r="1466" spans="1:9" x14ac:dyDescent="0.25">
      <c r="A1466" t="s">
        <v>2946</v>
      </c>
      <c r="B1466" t="s">
        <v>4991</v>
      </c>
      <c r="C1466" t="s">
        <v>5491</v>
      </c>
      <c r="D1466" s="4">
        <f>IFERROR(
    _xlfn.XLOOKUP($H1466,WEAP!$F:$F,WEAP!$A:$A),
    IF($I1466="","",_xlfn.XLOOKUP($I1466,WEAP!$G:$G,WEAP!$A:$A,""))
)</f>
        <v>351</v>
      </c>
      <c r="E1466" s="4" t="str">
        <f>IFERROR(
    _xlfn.XLOOKUP($H1466,WEAP!$F:$F,WEAP!$B:$B),
    IF($I1466="","",_xlfn.XLOOKUP($I1466,WEAP!$G:$G,WEAP!$B:$B,""))
)</f>
        <v>New Hogan Reservoir</v>
      </c>
      <c r="F1466" s="4" t="str">
        <f>IFERROR(
    _xlfn.XLOOKUP($H1466,WEAP!$F:$F,WEAP!$C:$C),
    IF($I1466="","",_xlfn.XLOOKUP($I1466,WEAP!$G:$G,WEAP!$C:$C,""))
)</f>
        <v>taf</v>
      </c>
      <c r="G1466" s="10" t="s">
        <v>7918</v>
      </c>
      <c r="H1466" s="1" t="str">
        <f t="shared" si="44"/>
        <v>New Hogan Reservoir</v>
      </c>
      <c r="I1466" s="1" t="str">
        <f t="shared" si="45"/>
        <v/>
      </c>
    </row>
    <row r="1467" spans="1:9" x14ac:dyDescent="0.25">
      <c r="A1467" t="s">
        <v>7569</v>
      </c>
      <c r="B1467" t="s">
        <v>6309</v>
      </c>
      <c r="C1467" t="s">
        <v>5491</v>
      </c>
      <c r="D1467" s="4">
        <f>IFERROR(
    _xlfn.XLOOKUP($H1467,WEAP!$F:$F,WEAP!$A:$A),
    IF($I1467="","",_xlfn.XLOOKUP($I1467,WEAP!$G:$G,WEAP!$A:$A,""))
)</f>
        <v>15362</v>
      </c>
      <c r="E1467" s="4" t="str">
        <f>IFERROR(
    _xlfn.XLOOKUP($H1467,WEAP!$F:$F,WEAP!$B:$B),
    IF($I1467="","",_xlfn.XLOOKUP($I1467,WEAP!$G:$G,WEAP!$B:$B,""))
)</f>
        <v>Hetch Hetchy Reservoir</v>
      </c>
      <c r="F1467" s="4" t="str">
        <f>IFERROR(
    _xlfn.XLOOKUP($H1467,WEAP!$F:$F,WEAP!$C:$C),
    IF($I1467="","",_xlfn.XLOOKUP($I1467,WEAP!$G:$G,WEAP!$C:$C,""))
)</f>
        <v>taf</v>
      </c>
      <c r="G1467" s="10" t="s">
        <v>7918</v>
      </c>
      <c r="H1467" s="1" t="str">
        <f t="shared" si="44"/>
        <v>Hetch Hetchy Reservoir</v>
      </c>
      <c r="I1467" s="1" t="str">
        <f t="shared" si="45"/>
        <v/>
      </c>
    </row>
    <row r="1468" spans="1:9" x14ac:dyDescent="0.25">
      <c r="A1468" t="s">
        <v>7570</v>
      </c>
      <c r="B1468" t="s">
        <v>6314</v>
      </c>
      <c r="C1468" t="s">
        <v>5491</v>
      </c>
      <c r="D1468" s="4">
        <f>IFERROR(
    _xlfn.XLOOKUP($H1468,WEAP!$F:$F,WEAP!$A:$A),
    IF($I1468="","",_xlfn.XLOOKUP($I1468,WEAP!$G:$G,WEAP!$A:$A,""))
)</f>
        <v>15670</v>
      </c>
      <c r="E1468" s="4" t="str">
        <f>IFERROR(
    _xlfn.XLOOKUP($H1468,WEAP!$F:$F,WEAP!$B:$B),
    IF($I1468="","",_xlfn.XLOOKUP($I1468,WEAP!$G:$G,WEAP!$B:$B,""))
)</f>
        <v>Lake Eleanor</v>
      </c>
      <c r="F1468" s="4" t="str">
        <f>IFERROR(
    _xlfn.XLOOKUP($H1468,WEAP!$F:$F,WEAP!$C:$C),
    IF($I1468="","",_xlfn.XLOOKUP($I1468,WEAP!$G:$G,WEAP!$C:$C,""))
)</f>
        <v>taf</v>
      </c>
      <c r="G1468" s="10" t="s">
        <v>7918</v>
      </c>
      <c r="H1468" s="1" t="str">
        <f t="shared" ref="H1468:H1531" si="46">IFERROR(
    _xlfn.LET(
        _xlpm.txt,TRIM(B1468),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B1468
)</f>
        <v>Lake Eleanor</v>
      </c>
      <c r="I1468" s="1" t="str">
        <f t="shared" ref="I1468:I1531" si="47">IFERROR(
    _xlfn.LET(
        _xlpm.txt,B1468,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469" spans="1:9" x14ac:dyDescent="0.25">
      <c r="A1469" t="s">
        <v>7571</v>
      </c>
      <c r="B1469" t="s">
        <v>6297</v>
      </c>
      <c r="C1469" t="s">
        <v>5491</v>
      </c>
      <c r="D1469" s="4">
        <f>IFERROR(
    _xlfn.XLOOKUP($H1469,WEAP!$F:$F,WEAP!$A:$A),
    IF($I1469="","",_xlfn.XLOOKUP($I1469,WEAP!$G:$G,WEAP!$A:$A,""))
)</f>
        <v>15679</v>
      </c>
      <c r="E1469" s="4" t="str">
        <f>IFERROR(
    _xlfn.XLOOKUP($H1469,WEAP!$F:$F,WEAP!$B:$B),
    IF($I1469="","",_xlfn.XLOOKUP($I1469,WEAP!$G:$G,WEAP!$B:$B,""))
)</f>
        <v>Cherry Reservoir</v>
      </c>
      <c r="F1469" s="4" t="str">
        <f>IFERROR(
    _xlfn.XLOOKUP($H1469,WEAP!$F:$F,WEAP!$C:$C),
    IF($I1469="","",_xlfn.XLOOKUP($I1469,WEAP!$G:$G,WEAP!$C:$C,""))
)</f>
        <v>taf</v>
      </c>
      <c r="G1469" s="10" t="s">
        <v>7918</v>
      </c>
      <c r="H1469" s="1" t="str">
        <f t="shared" si="46"/>
        <v>Cherry Reservoir</v>
      </c>
      <c r="I1469" s="1" t="str">
        <f t="shared" si="47"/>
        <v/>
      </c>
    </row>
    <row r="1470" spans="1:9" x14ac:dyDescent="0.25">
      <c r="A1470" t="s">
        <v>7572</v>
      </c>
      <c r="B1470" t="s">
        <v>6293</v>
      </c>
      <c r="C1470" t="s">
        <v>5491</v>
      </c>
      <c r="D1470" s="4">
        <f>IFERROR(
    _xlfn.XLOOKUP($H1470,WEAP!$F:$F,WEAP!$A:$A),
    IF($I1470="","",_xlfn.XLOOKUP($I1470,WEAP!$G:$G,WEAP!$A:$A,""))
)</f>
        <v>23201</v>
      </c>
      <c r="E1470" s="4" t="str">
        <f>IFERROR(
    _xlfn.XLOOKUP($H1470,WEAP!$F:$F,WEAP!$B:$B),
    IF($I1470="","",_xlfn.XLOOKUP($I1470,WEAP!$G:$G,WEAP!$B:$B,""))
)</f>
        <v>Alpine</v>
      </c>
      <c r="F1470" s="4" t="str">
        <f>IFERROR(
    _xlfn.XLOOKUP($H1470,WEAP!$F:$F,WEAP!$C:$C),
    IF($I1470="","",_xlfn.XLOOKUP($I1470,WEAP!$G:$G,WEAP!$C:$C,""))
)</f>
        <v>taf</v>
      </c>
      <c r="G1470" s="10" t="s">
        <v>7918</v>
      </c>
      <c r="H1470" s="1" t="str">
        <f t="shared" si="46"/>
        <v>Alpine</v>
      </c>
      <c r="I1470" s="1" t="str">
        <f t="shared" si="47"/>
        <v/>
      </c>
    </row>
    <row r="1471" spans="1:9" x14ac:dyDescent="0.25">
      <c r="A1471" t="s">
        <v>7573</v>
      </c>
      <c r="B1471" t="s">
        <v>6296</v>
      </c>
      <c r="C1471" t="s">
        <v>5491</v>
      </c>
      <c r="D1471" s="4">
        <f>IFERROR(
    _xlfn.XLOOKUP($H1471,WEAP!$F:$F,WEAP!$A:$A),
    IF($I1471="","",_xlfn.XLOOKUP($I1471,WEAP!$G:$G,WEAP!$A:$A,""))
)</f>
        <v>15491</v>
      </c>
      <c r="E1471" s="4" t="str">
        <f>IFERROR(
    _xlfn.XLOOKUP($H1471,WEAP!$F:$F,WEAP!$B:$B),
    IF($I1471="","",_xlfn.XLOOKUP($I1471,WEAP!$G:$G,WEAP!$B:$B,""))
)</f>
        <v>Beardsley Lake</v>
      </c>
      <c r="F1471" s="4" t="str">
        <f>IFERROR(
    _xlfn.XLOOKUP($H1471,WEAP!$F:$F,WEAP!$C:$C),
    IF($I1471="","",_xlfn.XLOOKUP($I1471,WEAP!$G:$G,WEAP!$C:$C,""))
)</f>
        <v>taf</v>
      </c>
      <c r="G1471" s="10" t="s">
        <v>7918</v>
      </c>
      <c r="H1471" s="1" t="str">
        <f t="shared" si="46"/>
        <v>Beardsley Lake</v>
      </c>
      <c r="I1471" s="1" t="str">
        <f t="shared" si="47"/>
        <v/>
      </c>
    </row>
    <row r="1472" spans="1:9" x14ac:dyDescent="0.25">
      <c r="A1472" t="s">
        <v>7574</v>
      </c>
      <c r="B1472" t="s">
        <v>6304</v>
      </c>
      <c r="C1472" t="s">
        <v>5491</v>
      </c>
      <c r="D1472" s="4">
        <f>IFERROR(
    _xlfn.XLOOKUP($H1472,WEAP!$F:$F,WEAP!$A:$A),
    IF($I1472="","",_xlfn.XLOOKUP($I1472,WEAP!$G:$G,WEAP!$A:$A,""))
)</f>
        <v>15480</v>
      </c>
      <c r="E1472" s="4" t="str">
        <f>IFERROR(
    _xlfn.XLOOKUP($H1472,WEAP!$F:$F,WEAP!$B:$B),
    IF($I1472="","",_xlfn.XLOOKUP($I1472,WEAP!$G:$G,WEAP!$B:$B,""))
)</f>
        <v>Donnells Lake</v>
      </c>
      <c r="F1472" s="4" t="str">
        <f>IFERROR(
    _xlfn.XLOOKUP($H1472,WEAP!$F:$F,WEAP!$C:$C),
    IF($I1472="","",_xlfn.XLOOKUP($I1472,WEAP!$G:$G,WEAP!$C:$C,""))
)</f>
        <v>taf</v>
      </c>
      <c r="G1472" s="10" t="s">
        <v>7918</v>
      </c>
      <c r="H1472" s="1" t="str">
        <f t="shared" si="46"/>
        <v>Donnells Lake</v>
      </c>
      <c r="I1472" s="1" t="str">
        <f t="shared" si="47"/>
        <v/>
      </c>
    </row>
    <row r="1473" spans="1:9" x14ac:dyDescent="0.25">
      <c r="A1473" t="s">
        <v>7575</v>
      </c>
      <c r="B1473" t="s">
        <v>6318</v>
      </c>
      <c r="C1473" t="s">
        <v>5491</v>
      </c>
      <c r="D1473" s="4">
        <f>IFERROR(
    _xlfn.XLOOKUP($H1473,WEAP!$F:$F,WEAP!$A:$A),
    IF($I1473="","",_xlfn.XLOOKUP($I1473,WEAP!$G:$G,WEAP!$A:$A,""))
)</f>
        <v>15629</v>
      </c>
      <c r="E1473" s="4" t="str">
        <f>IFERROR(
    _xlfn.XLOOKUP($H1473,WEAP!$F:$F,WEAP!$B:$B),
    IF($I1473="","",_xlfn.XLOOKUP($I1473,WEAP!$G:$G,WEAP!$B:$B,""))
)</f>
        <v>Lyons Lake</v>
      </c>
      <c r="F1473" s="4" t="str">
        <f>IFERROR(
    _xlfn.XLOOKUP($H1473,WEAP!$F:$F,WEAP!$C:$C),
    IF($I1473="","",_xlfn.XLOOKUP($I1473,WEAP!$G:$G,WEAP!$C:$C,""))
)</f>
        <v>taf</v>
      </c>
      <c r="G1473" s="10" t="s">
        <v>7918</v>
      </c>
      <c r="H1473" s="1" t="str">
        <f t="shared" si="46"/>
        <v>Lyons Lake</v>
      </c>
      <c r="I1473" s="1" t="str">
        <f t="shared" si="47"/>
        <v/>
      </c>
    </row>
    <row r="1474" spans="1:9" x14ac:dyDescent="0.25">
      <c r="A1474" t="s">
        <v>7576</v>
      </c>
      <c r="B1474" t="s">
        <v>6333</v>
      </c>
      <c r="C1474" t="s">
        <v>5491</v>
      </c>
      <c r="D1474" s="4">
        <f>IFERROR(
    _xlfn.XLOOKUP($H1474,WEAP!$F:$F,WEAP!$A:$A),
    IF($I1474="","",_xlfn.XLOOKUP($I1474,WEAP!$G:$G,WEAP!$A:$A,""))
)</f>
        <v>15613</v>
      </c>
      <c r="E1474" s="4" t="str">
        <f>IFERROR(
    _xlfn.XLOOKUP($H1474,WEAP!$F:$F,WEAP!$B:$B),
    IF($I1474="","",_xlfn.XLOOKUP($I1474,WEAP!$G:$G,WEAP!$B:$B,""))
)</f>
        <v>Pinecrest Lake</v>
      </c>
      <c r="F1474" s="4" t="str">
        <f>IFERROR(
    _xlfn.XLOOKUP($H1474,WEAP!$F:$F,WEAP!$C:$C),
    IF($I1474="","",_xlfn.XLOOKUP($I1474,WEAP!$G:$G,WEAP!$C:$C,""))
)</f>
        <v>taf</v>
      </c>
      <c r="G1474" s="10" t="s">
        <v>7918</v>
      </c>
      <c r="H1474" s="1" t="str">
        <f t="shared" si="46"/>
        <v>Pinecrest Lake</v>
      </c>
      <c r="I1474" s="1" t="str">
        <f t="shared" si="47"/>
        <v/>
      </c>
    </row>
    <row r="1475" spans="1:9" x14ac:dyDescent="0.25">
      <c r="A1475" t="s">
        <v>7577</v>
      </c>
      <c r="B1475" t="s">
        <v>6337</v>
      </c>
      <c r="C1475" t="s">
        <v>5491</v>
      </c>
      <c r="D1475" s="4">
        <f>IFERROR(
    _xlfn.XLOOKUP($H1475,WEAP!$F:$F,WEAP!$A:$A),
    IF($I1475="","",_xlfn.XLOOKUP($I1475,WEAP!$G:$G,WEAP!$A:$A,""))
)</f>
        <v>15421</v>
      </c>
      <c r="E1475" s="4" t="str">
        <f>IFERROR(
    _xlfn.XLOOKUP($H1475,WEAP!$F:$F,WEAP!$B:$B),
    IF($I1475="","",_xlfn.XLOOKUP($I1475,WEAP!$G:$G,WEAP!$B:$B,""))
)</f>
        <v>Relief Reservoir</v>
      </c>
      <c r="F1475" s="4" t="str">
        <f>IFERROR(
    _xlfn.XLOOKUP($H1475,WEAP!$F:$F,WEAP!$C:$C),
    IF($I1475="","",_xlfn.XLOOKUP($I1475,WEAP!$G:$G,WEAP!$C:$C,""))
)</f>
        <v>taf</v>
      </c>
      <c r="G1475" s="10" t="s">
        <v>7918</v>
      </c>
      <c r="H1475" s="1" t="str">
        <f t="shared" si="46"/>
        <v>Relief Reservoir</v>
      </c>
      <c r="I1475" s="1" t="str">
        <f t="shared" si="47"/>
        <v/>
      </c>
    </row>
    <row r="1476" spans="1:9" x14ac:dyDescent="0.25">
      <c r="A1476" t="s">
        <v>7578</v>
      </c>
      <c r="B1476" t="s">
        <v>6332</v>
      </c>
      <c r="C1476" t="s">
        <v>5491</v>
      </c>
      <c r="D1476" s="4">
        <f>IFERROR(
    _xlfn.XLOOKUP($H1476,WEAP!$F:$F,WEAP!$A:$A),
    IF($I1476="","",_xlfn.XLOOKUP($I1476,WEAP!$G:$G,WEAP!$A:$A,""))
)</f>
        <v>19476</v>
      </c>
      <c r="E1476" s="4" t="str">
        <f>IFERROR(
    _xlfn.XLOOKUP($H1476,WEAP!$F:$F,WEAP!$B:$B),
    IF($I1476="","",_xlfn.XLOOKUP($I1476,WEAP!$G:$G,WEAP!$B:$B,""))
)</f>
        <v>New Spicer Meadows Reservoir</v>
      </c>
      <c r="F1476" s="4" t="str">
        <f>IFERROR(
    _xlfn.XLOOKUP($H1476,WEAP!$F:$F,WEAP!$C:$C),
    IF($I1476="","",_xlfn.XLOOKUP($I1476,WEAP!$G:$G,WEAP!$C:$C,""))
)</f>
        <v>taf</v>
      </c>
      <c r="G1476" s="10" t="s">
        <v>7918</v>
      </c>
      <c r="H1476" s="1" t="str">
        <f t="shared" si="46"/>
        <v>New Spicer Meadows Reservoir</v>
      </c>
      <c r="I1476" s="1" t="str">
        <f t="shared" si="47"/>
        <v/>
      </c>
    </row>
    <row r="1477" spans="1:9" x14ac:dyDescent="0.25">
      <c r="A1477" t="s">
        <v>7579</v>
      </c>
      <c r="B1477" t="s">
        <v>6295</v>
      </c>
      <c r="C1477" t="s">
        <v>5491</v>
      </c>
      <c r="D1477" s="4">
        <f>IFERROR(
    _xlfn.XLOOKUP($H1477,WEAP!$F:$F,WEAP!$A:$A),
    IF($I1477="","",_xlfn.XLOOKUP($I1477,WEAP!$G:$G,WEAP!$A:$A,""))
)</f>
        <v>19997</v>
      </c>
      <c r="E1477" s="4" t="str">
        <f>IFERROR(
    _xlfn.XLOOKUP($H1477,WEAP!$F:$F,WEAP!$B:$B),
    IF($I1477="","",_xlfn.XLOOKUP($I1477,WEAP!$G:$G,WEAP!$B:$B,""))
)</f>
        <v>Bass Lake</v>
      </c>
      <c r="F1477" s="4" t="str">
        <f>IFERROR(
    _xlfn.XLOOKUP($H1477,WEAP!$F:$F,WEAP!$C:$C),
    IF($I1477="","",_xlfn.XLOOKUP($I1477,WEAP!$G:$G,WEAP!$C:$C,""))
)</f>
        <v>taf</v>
      </c>
      <c r="G1477" s="10" t="s">
        <v>7918</v>
      </c>
      <c r="H1477" s="1" t="str">
        <f t="shared" si="46"/>
        <v>Bass Lake</v>
      </c>
      <c r="I1477" s="1" t="str">
        <f t="shared" si="47"/>
        <v/>
      </c>
    </row>
    <row r="1478" spans="1:9" x14ac:dyDescent="0.25">
      <c r="A1478" t="s">
        <v>7580</v>
      </c>
      <c r="B1478" t="s">
        <v>6307</v>
      </c>
      <c r="C1478" t="s">
        <v>5491</v>
      </c>
      <c r="D1478" s="4">
        <f>IFERROR(
    _xlfn.XLOOKUP($H1478,WEAP!$F:$F,WEAP!$A:$A),
    IF($I1478="","",_xlfn.XLOOKUP($I1478,WEAP!$G:$G,WEAP!$A:$A,""))
)</f>
        <v>19947</v>
      </c>
      <c r="E1478" s="4" t="str">
        <f>IFERROR(
    _xlfn.XLOOKUP($H1478,WEAP!$F:$F,WEAP!$B:$B),
    IF($I1478="","",_xlfn.XLOOKUP($I1478,WEAP!$G:$G,WEAP!$B:$B,""))
)</f>
        <v>Florence Lake</v>
      </c>
      <c r="F1478" s="4" t="str">
        <f>IFERROR(
    _xlfn.XLOOKUP($H1478,WEAP!$F:$F,WEAP!$C:$C),
    IF($I1478="","",_xlfn.XLOOKUP($I1478,WEAP!$G:$G,WEAP!$C:$C,""))
)</f>
        <v>taf</v>
      </c>
      <c r="G1478" s="10" t="s">
        <v>7918</v>
      </c>
      <c r="H1478" s="1" t="str">
        <f t="shared" si="46"/>
        <v>Florence Lake</v>
      </c>
      <c r="I1478" s="1" t="str">
        <f t="shared" si="47"/>
        <v/>
      </c>
    </row>
    <row r="1479" spans="1:9" x14ac:dyDescent="0.25">
      <c r="A1479" t="s">
        <v>7581</v>
      </c>
      <c r="B1479" t="s">
        <v>6336</v>
      </c>
      <c r="C1479" t="s">
        <v>5491</v>
      </c>
      <c r="D1479" s="4">
        <f>IFERROR(
    _xlfn.XLOOKUP($H1479,WEAP!$F:$F,WEAP!$A:$A),
    IF($I1479="","",_xlfn.XLOOKUP($I1479,WEAP!$G:$G,WEAP!$A:$A,""))
)</f>
        <v>20141</v>
      </c>
      <c r="E1479" s="4" t="str">
        <f>IFERROR(
    _xlfn.XLOOKUP($H1479,WEAP!$F:$F,WEAP!$B:$B),
    IF($I1479="","",_xlfn.XLOOKUP($I1479,WEAP!$G:$G,WEAP!$B:$B,""))
)</f>
        <v>Redinger Lake</v>
      </c>
      <c r="F1479" s="4" t="str">
        <f>IFERROR(
    _xlfn.XLOOKUP($H1479,WEAP!$F:$F,WEAP!$C:$C),
    IF($I1479="","",_xlfn.XLOOKUP($I1479,WEAP!$G:$G,WEAP!$C:$C,""))
)</f>
        <v>taf</v>
      </c>
      <c r="G1479" s="10" t="s">
        <v>7918</v>
      </c>
      <c r="H1479" s="1" t="str">
        <f t="shared" si="46"/>
        <v>Redinger Lake</v>
      </c>
      <c r="I1479" s="1" t="str">
        <f t="shared" si="47"/>
        <v/>
      </c>
    </row>
    <row r="1480" spans="1:9" x14ac:dyDescent="0.25">
      <c r="A1480" t="s">
        <v>7582</v>
      </c>
      <c r="B1480" t="s">
        <v>6306</v>
      </c>
      <c r="C1480" t="s">
        <v>5491</v>
      </c>
      <c r="D1480" s="4">
        <f>IFERROR(
    _xlfn.XLOOKUP($H1480,WEAP!$F:$F,WEAP!$A:$A),
    IF($I1480="","",_xlfn.XLOOKUP($I1480,WEAP!$G:$G,WEAP!$A:$A,""))
)</f>
        <v>20036</v>
      </c>
      <c r="E1480" s="4" t="str">
        <f>IFERROR(
    _xlfn.XLOOKUP($H1480,WEAP!$F:$F,WEAP!$B:$B),
    IF($I1480="","",_xlfn.XLOOKUP($I1480,WEAP!$G:$G,WEAP!$B:$B,""))
)</f>
        <v>Edison Lake</v>
      </c>
      <c r="F1480" s="4" t="str">
        <f>IFERROR(
    _xlfn.XLOOKUP($H1480,WEAP!$F:$F,WEAP!$C:$C),
    IF($I1480="","",_xlfn.XLOOKUP($I1480,WEAP!$G:$G,WEAP!$C:$C,""))
)</f>
        <v>taf</v>
      </c>
      <c r="G1480" s="10" t="s">
        <v>7918</v>
      </c>
      <c r="H1480" s="1" t="str">
        <f t="shared" si="46"/>
        <v>Edison Lake</v>
      </c>
      <c r="I1480" s="1" t="str">
        <f t="shared" si="47"/>
        <v/>
      </c>
    </row>
    <row r="1481" spans="1:9" x14ac:dyDescent="0.25">
      <c r="A1481" t="s">
        <v>7583</v>
      </c>
      <c r="B1481" t="s">
        <v>6311</v>
      </c>
      <c r="C1481" t="s">
        <v>5491</v>
      </c>
      <c r="D1481" s="4">
        <f>IFERROR(
    _xlfn.XLOOKUP($H1481,WEAP!$F:$F,WEAP!$A:$A),
    IF($I1481="","",_xlfn.XLOOKUP($I1481,WEAP!$G:$G,WEAP!$A:$A,""))
)</f>
        <v>19949</v>
      </c>
      <c r="E1481" s="4" t="str">
        <f>IFERROR(
    _xlfn.XLOOKUP($H1481,WEAP!$F:$F,WEAP!$B:$B),
    IF($I1481="","",_xlfn.XLOOKUP($I1481,WEAP!$G:$G,WEAP!$B:$B,""))
)</f>
        <v>Huntington Lake</v>
      </c>
      <c r="F1481" s="4" t="str">
        <f>IFERROR(
    _xlfn.XLOOKUP($H1481,WEAP!$F:$F,WEAP!$C:$C),
    IF($I1481="","",_xlfn.XLOOKUP($I1481,WEAP!$G:$G,WEAP!$C:$C,""))
)</f>
        <v>taf</v>
      </c>
      <c r="G1481" s="10" t="s">
        <v>7918</v>
      </c>
      <c r="H1481" s="1" t="str">
        <f t="shared" si="46"/>
        <v>Huntington Lake</v>
      </c>
      <c r="I1481" s="1" t="str">
        <f t="shared" si="47"/>
        <v/>
      </c>
    </row>
    <row r="1482" spans="1:9" x14ac:dyDescent="0.25">
      <c r="A1482" t="s">
        <v>7584</v>
      </c>
      <c r="B1482" t="s">
        <v>6321</v>
      </c>
      <c r="C1482" t="s">
        <v>5491</v>
      </c>
      <c r="D1482" s="4">
        <f>IFERROR(
    _xlfn.XLOOKUP($H1482,WEAP!$F:$F,WEAP!$A:$A),
    IF($I1482="","",_xlfn.XLOOKUP($I1482,WEAP!$G:$G,WEAP!$A:$A,""))
)</f>
        <v>19965</v>
      </c>
      <c r="E1482" s="4" t="str">
        <f>IFERROR(
    _xlfn.XLOOKUP($H1482,WEAP!$F:$F,WEAP!$B:$B),
    IF($I1482="","",_xlfn.XLOOKUP($I1482,WEAP!$G:$G,WEAP!$B:$B,""))
)</f>
        <v>Mammoth Pool</v>
      </c>
      <c r="F1482" s="4" t="str">
        <f>IFERROR(
    _xlfn.XLOOKUP($H1482,WEAP!$F:$F,WEAP!$C:$C),
    IF($I1482="","",_xlfn.XLOOKUP($I1482,WEAP!$G:$G,WEAP!$C:$C,""))
)</f>
        <v>taf</v>
      </c>
      <c r="G1482" s="10" t="s">
        <v>7918</v>
      </c>
      <c r="H1482" s="1" t="str">
        <f t="shared" si="46"/>
        <v>Mammoth Pool</v>
      </c>
      <c r="I1482" s="1" t="str">
        <f t="shared" si="47"/>
        <v/>
      </c>
    </row>
    <row r="1483" spans="1:9" x14ac:dyDescent="0.25">
      <c r="A1483" t="s">
        <v>7585</v>
      </c>
      <c r="B1483" t="s">
        <v>6339</v>
      </c>
      <c r="C1483" t="s">
        <v>5491</v>
      </c>
      <c r="D1483" s="4">
        <f>IFERROR(
    _xlfn.XLOOKUP($H1483,WEAP!$F:$F,WEAP!$A:$A),
    IF($I1483="","",_xlfn.XLOOKUP($I1483,WEAP!$G:$G,WEAP!$A:$A,""))
)</f>
        <v>19945</v>
      </c>
      <c r="E1483" s="4" t="str">
        <f>IFERROR(
    _xlfn.XLOOKUP($H1483,WEAP!$F:$F,WEAP!$B:$B),
    IF($I1483="","",_xlfn.XLOOKUP($I1483,WEAP!$G:$G,WEAP!$B:$B,""))
)</f>
        <v>Shaver Lake</v>
      </c>
      <c r="F1483" s="4" t="str">
        <f>IFERROR(
    _xlfn.XLOOKUP($H1483,WEAP!$F:$F,WEAP!$C:$C),
    IF($I1483="","",_xlfn.XLOOKUP($I1483,WEAP!$G:$G,WEAP!$C:$C,""))
)</f>
        <v>taf</v>
      </c>
      <c r="G1483" s="10" t="s">
        <v>7918</v>
      </c>
      <c r="H1483" s="1" t="str">
        <f t="shared" si="46"/>
        <v>Shaver Lake</v>
      </c>
      <c r="I1483" s="1" t="str">
        <f t="shared" si="47"/>
        <v/>
      </c>
    </row>
    <row r="1484" spans="1:9" x14ac:dyDescent="0.25">
      <c r="A1484" t="s">
        <v>13027</v>
      </c>
      <c r="C1484" t="s">
        <v>5491</v>
      </c>
      <c r="D1484" s="4" t="str">
        <f>IFERROR(
    _xlfn.XLOOKUP($H1484,WEAP!$F:$F,WEAP!$A:$A),
    IF($I1484="","",_xlfn.XLOOKUP($I1484,WEAP!$G:$G,WEAP!$A:$A,""))
)</f>
        <v/>
      </c>
      <c r="E1484" s="4" t="str">
        <f>IFERROR(
    _xlfn.XLOOKUP($H1484,WEAP!$F:$F,WEAP!$B:$B),
    IF($I1484="","",_xlfn.XLOOKUP($I1484,WEAP!$G:$G,WEAP!$B:$B,""))
)</f>
        <v/>
      </c>
      <c r="F1484" s="4" t="str">
        <f>IFERROR(
    _xlfn.XLOOKUP($H1484,WEAP!$F:$F,WEAP!$C:$C),
    IF($I1484="","",_xlfn.XLOOKUP($I1484,WEAP!$G:$G,WEAP!$C:$C,""))
)</f>
        <v/>
      </c>
      <c r="G1484" s="4" t="str">
        <f>IFERROR(
    _xlfn.XLOOKUP($H1484,WEAP!$F:$F,WEAP!$E:$E),
    IF($I1484="","",_xlfn.XLOOKUP($I1484,WEAP!$G:$G,WEAP!$E:$E,""))
)</f>
        <v/>
      </c>
      <c r="H1484" s="1">
        <f t="shared" si="46"/>
        <v>0</v>
      </c>
      <c r="I1484" s="1" t="str">
        <f t="shared" si="47"/>
        <v/>
      </c>
    </row>
    <row r="1485" spans="1:9" x14ac:dyDescent="0.25">
      <c r="A1485" t="s">
        <v>13028</v>
      </c>
      <c r="C1485" t="s">
        <v>5491</v>
      </c>
      <c r="D1485" s="4" t="str">
        <f>IFERROR(
    _xlfn.XLOOKUP($H1485,WEAP!$F:$F,WEAP!$A:$A),
    IF($I1485="","",_xlfn.XLOOKUP($I1485,WEAP!$G:$G,WEAP!$A:$A,""))
)</f>
        <v/>
      </c>
      <c r="E1485" s="4" t="str">
        <f>IFERROR(
    _xlfn.XLOOKUP($H1485,WEAP!$F:$F,WEAP!$B:$B),
    IF($I1485="","",_xlfn.XLOOKUP($I1485,WEAP!$G:$G,WEAP!$B:$B,""))
)</f>
        <v/>
      </c>
      <c r="F1485" s="4" t="str">
        <f>IFERROR(
    _xlfn.XLOOKUP($H1485,WEAP!$F:$F,WEAP!$C:$C),
    IF($I1485="","",_xlfn.XLOOKUP($I1485,WEAP!$G:$G,WEAP!$C:$C,""))
)</f>
        <v/>
      </c>
      <c r="G1485" s="4" t="str">
        <f>IFERROR(
    _xlfn.XLOOKUP($H1485,WEAP!$F:$F,WEAP!$E:$E),
    IF($I1485="","",_xlfn.XLOOKUP($I1485,WEAP!$G:$G,WEAP!$E:$E,""))
)</f>
        <v/>
      </c>
      <c r="H1485" s="1">
        <f t="shared" si="46"/>
        <v>0</v>
      </c>
      <c r="I1485" s="1" t="str">
        <f t="shared" si="47"/>
        <v/>
      </c>
    </row>
    <row r="1486" spans="1:9" x14ac:dyDescent="0.25">
      <c r="A1486" t="s">
        <v>13029</v>
      </c>
      <c r="C1486" t="s">
        <v>5491</v>
      </c>
      <c r="D1486" s="4" t="str">
        <f>IFERROR(
    _xlfn.XLOOKUP($H1486,WEAP!$F:$F,WEAP!$A:$A),
    IF($I1486="","",_xlfn.XLOOKUP($I1486,WEAP!$G:$G,WEAP!$A:$A,""))
)</f>
        <v/>
      </c>
      <c r="E1486" s="4" t="str">
        <f>IFERROR(
    _xlfn.XLOOKUP($H1486,WEAP!$F:$F,WEAP!$B:$B),
    IF($I1486="","",_xlfn.XLOOKUP($I1486,WEAP!$G:$G,WEAP!$B:$B,""))
)</f>
        <v/>
      </c>
      <c r="F1486" s="4" t="str">
        <f>IFERROR(
    _xlfn.XLOOKUP($H1486,WEAP!$F:$F,WEAP!$C:$C),
    IF($I1486="","",_xlfn.XLOOKUP($I1486,WEAP!$G:$G,WEAP!$C:$C,""))
)</f>
        <v/>
      </c>
      <c r="G1486" s="4" t="str">
        <f>IFERROR(
    _xlfn.XLOOKUP($H1486,WEAP!$F:$F,WEAP!$E:$E),
    IF($I1486="","",_xlfn.XLOOKUP($I1486,WEAP!$G:$G,WEAP!$E:$E,""))
)</f>
        <v/>
      </c>
      <c r="H1486" s="1">
        <f t="shared" si="46"/>
        <v>0</v>
      </c>
      <c r="I1486" s="1" t="str">
        <f t="shared" si="47"/>
        <v/>
      </c>
    </row>
    <row r="1487" spans="1:9" x14ac:dyDescent="0.25">
      <c r="A1487" t="s">
        <v>13030</v>
      </c>
      <c r="C1487" t="s">
        <v>5491</v>
      </c>
      <c r="D1487" s="4" t="str">
        <f>IFERROR(
    _xlfn.XLOOKUP($H1487,WEAP!$F:$F,WEAP!$A:$A),
    IF($I1487="","",_xlfn.XLOOKUP($I1487,WEAP!$G:$G,WEAP!$A:$A,""))
)</f>
        <v/>
      </c>
      <c r="E1487" s="4" t="str">
        <f>IFERROR(
    _xlfn.XLOOKUP($H1487,WEAP!$F:$F,WEAP!$B:$B),
    IF($I1487="","",_xlfn.XLOOKUP($I1487,WEAP!$G:$G,WEAP!$B:$B,""))
)</f>
        <v/>
      </c>
      <c r="F1487" s="4" t="str">
        <f>IFERROR(
    _xlfn.XLOOKUP($H1487,WEAP!$F:$F,WEAP!$C:$C),
    IF($I1487="","",_xlfn.XLOOKUP($I1487,WEAP!$G:$G,WEAP!$C:$C,""))
)</f>
        <v/>
      </c>
      <c r="G1487" s="4" t="str">
        <f>IFERROR(
    _xlfn.XLOOKUP($H1487,WEAP!$F:$F,WEAP!$E:$E),
    IF($I1487="","",_xlfn.XLOOKUP($I1487,WEAP!$G:$G,WEAP!$E:$E,""))
)</f>
        <v/>
      </c>
      <c r="H1487" s="1">
        <f t="shared" si="46"/>
        <v>0</v>
      </c>
      <c r="I1487" s="1" t="str">
        <f t="shared" si="47"/>
        <v/>
      </c>
    </row>
    <row r="1488" spans="1:9" x14ac:dyDescent="0.25">
      <c r="A1488" t="s">
        <v>13027</v>
      </c>
      <c r="C1488" t="s">
        <v>5491</v>
      </c>
      <c r="D1488" s="4" t="str">
        <f>IFERROR(
    _xlfn.XLOOKUP($H1488,WEAP!$F:$F,WEAP!$A:$A),
    IF($I1488="","",_xlfn.XLOOKUP($I1488,WEAP!$G:$G,WEAP!$A:$A,""))
)</f>
        <v/>
      </c>
      <c r="E1488" s="4" t="str">
        <f>IFERROR(
    _xlfn.XLOOKUP($H1488,WEAP!$F:$F,WEAP!$B:$B),
    IF($I1488="","",_xlfn.XLOOKUP($I1488,WEAP!$G:$G,WEAP!$B:$B,""))
)</f>
        <v/>
      </c>
      <c r="F1488" s="4" t="str">
        <f>IFERROR(
    _xlfn.XLOOKUP($H1488,WEAP!$F:$F,WEAP!$C:$C),
    IF($I1488="","",_xlfn.XLOOKUP($I1488,WEAP!$G:$G,WEAP!$C:$C,""))
)</f>
        <v/>
      </c>
      <c r="G1488" s="4" t="str">
        <f>IFERROR(
    _xlfn.XLOOKUP($H1488,WEAP!$F:$F,WEAP!$E:$E),
    IF($I1488="","",_xlfn.XLOOKUP($I1488,WEAP!$G:$G,WEAP!$E:$E,""))
)</f>
        <v/>
      </c>
      <c r="H1488" s="1">
        <f t="shared" si="46"/>
        <v>0</v>
      </c>
      <c r="I1488" s="1" t="str">
        <f t="shared" si="47"/>
        <v/>
      </c>
    </row>
    <row r="1489" spans="1:9" x14ac:dyDescent="0.25">
      <c r="A1489" t="s">
        <v>13031</v>
      </c>
      <c r="C1489" t="s">
        <v>5491</v>
      </c>
      <c r="D1489" s="4" t="str">
        <f>IFERROR(
    _xlfn.XLOOKUP($H1489,WEAP!$F:$F,WEAP!$A:$A),
    IF($I1489="","",_xlfn.XLOOKUP($I1489,WEAP!$G:$G,WEAP!$A:$A,""))
)</f>
        <v/>
      </c>
      <c r="E1489" s="4" t="str">
        <f>IFERROR(
    _xlfn.XLOOKUP($H1489,WEAP!$F:$F,WEAP!$B:$B),
    IF($I1489="","",_xlfn.XLOOKUP($I1489,WEAP!$G:$G,WEAP!$B:$B,""))
)</f>
        <v/>
      </c>
      <c r="F1489" s="4" t="str">
        <f>IFERROR(
    _xlfn.XLOOKUP($H1489,WEAP!$F:$F,WEAP!$C:$C),
    IF($I1489="","",_xlfn.XLOOKUP($I1489,WEAP!$G:$G,WEAP!$C:$C,""))
)</f>
        <v/>
      </c>
      <c r="G1489" s="4" t="str">
        <f>IFERROR(
    _xlfn.XLOOKUP($H1489,WEAP!$F:$F,WEAP!$E:$E),
    IF($I1489="","",_xlfn.XLOOKUP($I1489,WEAP!$G:$G,WEAP!$E:$E,""))
)</f>
        <v/>
      </c>
      <c r="H1489" s="1">
        <f t="shared" si="46"/>
        <v>0</v>
      </c>
      <c r="I1489" s="1" t="str">
        <f t="shared" si="47"/>
        <v/>
      </c>
    </row>
    <row r="1490" spans="1:9" x14ac:dyDescent="0.25">
      <c r="A1490" t="s">
        <v>1151</v>
      </c>
      <c r="B1490" t="s">
        <v>6547</v>
      </c>
      <c r="C1490" t="s">
        <v>5491</v>
      </c>
      <c r="D1490" s="4">
        <f>IFERROR(
    _xlfn.XLOOKUP($H1490,WEAP!$F:$F,WEAP!$A:$A),
    IF($I1490="","",_xlfn.XLOOKUP($I1490,WEAP!$G:$G,WEAP!$A:$A,""))
)</f>
        <v>15586</v>
      </c>
      <c r="E1490" s="4" t="str">
        <f>IFERROR(
    _xlfn.XLOOKUP($H1490,WEAP!$F:$F,WEAP!$B:$B),
    IF($I1490="","",_xlfn.XLOOKUP($I1490,WEAP!$G:$G,WEAP!$B:$B,""))
)</f>
        <v>I_TULOC   0 \ Headflow</v>
      </c>
      <c r="F1490" s="4" t="str">
        <f>IFERROR(
    _xlfn.XLOOKUP($H1490,WEAP!$F:$F,WEAP!$C:$C),
    IF($I1490="","",_xlfn.XLOOKUP($I1490,WEAP!$G:$G,WEAP!$C:$C,""))
)</f>
        <v>taf</v>
      </c>
      <c r="G1490" s="4" t="str">
        <f>IFERROR(
    _xlfn.XLOOKUP($H1490,WEAP!$F:$F,WEAP!$E:$E),
    IF($I1490="","",_xlfn.XLOOKUP($I1490,WEAP!$G:$G,WEAP!$E:$E,""))
)</f>
        <v>Streamflow (below node or reach listed)</v>
      </c>
      <c r="H1490" s="1" t="str">
        <f t="shared" si="46"/>
        <v>I_TULOC \ Headflow</v>
      </c>
      <c r="I1490" s="1" t="str">
        <f t="shared" si="47"/>
        <v/>
      </c>
    </row>
    <row r="1491" spans="1:9" x14ac:dyDescent="0.25">
      <c r="A1491" t="s">
        <v>1146</v>
      </c>
      <c r="B1491" t="s">
        <v>6544</v>
      </c>
      <c r="C1491" t="s">
        <v>5491</v>
      </c>
      <c r="D1491" s="4">
        <f>IFERROR(
    _xlfn.XLOOKUP($H1491,WEAP!$F:$F,WEAP!$A:$A),
    IF($I1491="","",_xlfn.XLOOKUP($I1491,WEAP!$G:$G,WEAP!$A:$A,""))
)</f>
        <v>15377</v>
      </c>
      <c r="E1491" s="4" t="str">
        <f>IFERROR(
    _xlfn.XLOOKUP($H1491,WEAP!$F:$F,WEAP!$B:$B),
    IF($I1491="","",_xlfn.XLOOKUP($I1491,WEAP!$G:$G,WEAP!$B:$B,""))
)</f>
        <v>I_STS059   0 \ Headflow</v>
      </c>
      <c r="F1491" s="4" t="str">
        <f>IFERROR(
    _xlfn.XLOOKUP($H1491,WEAP!$F:$F,WEAP!$C:$C),
    IF($I1491="","",_xlfn.XLOOKUP($I1491,WEAP!$G:$G,WEAP!$C:$C,""))
)</f>
        <v>taf</v>
      </c>
      <c r="G1491" s="4" t="str">
        <f>IFERROR(
    _xlfn.XLOOKUP($H1491,WEAP!$F:$F,WEAP!$E:$E),
    IF($I1491="","",_xlfn.XLOOKUP($I1491,WEAP!$G:$G,WEAP!$E:$E,""))
)</f>
        <v>Streamflow (below node or reach listed)</v>
      </c>
      <c r="H1491" s="1" t="str">
        <f t="shared" si="46"/>
        <v>I_STS059 \ Headflow</v>
      </c>
      <c r="I1491" s="1" t="str">
        <f t="shared" si="47"/>
        <v/>
      </c>
    </row>
    <row r="1492" spans="1:9" x14ac:dyDescent="0.25">
      <c r="A1492" t="s">
        <v>953</v>
      </c>
      <c r="B1492" t="s">
        <v>6454</v>
      </c>
      <c r="C1492" t="s">
        <v>5491</v>
      </c>
      <c r="D1492" s="4">
        <f>IFERROR(
    _xlfn.XLOOKUP($H1492,WEAP!$F:$F,WEAP!$A:$A),
    IF($I1492="","",_xlfn.XLOOKUP($I1492,WEAP!$G:$G,WEAP!$A:$A,""))
)</f>
        <v>17623</v>
      </c>
      <c r="E1492" s="4" t="str">
        <f>IFERROR(
    _xlfn.XLOOKUP($H1492,WEAP!$F:$F,WEAP!$B:$B),
    IF($I1492="","",_xlfn.XLOOKUP($I1492,WEAP!$G:$G,WEAP!$B:$B,""))
)</f>
        <v>I_BANOS   0 \ Headflow</v>
      </c>
      <c r="F1492" s="4" t="str">
        <f>IFERROR(
    _xlfn.XLOOKUP($H1492,WEAP!$F:$F,WEAP!$C:$C),
    IF($I1492="","",_xlfn.XLOOKUP($I1492,WEAP!$G:$G,WEAP!$C:$C,""))
)</f>
        <v>taf</v>
      </c>
      <c r="G1492" s="4" t="str">
        <f>IFERROR(
    _xlfn.XLOOKUP($H1492,WEAP!$F:$F,WEAP!$E:$E),
    IF($I1492="","",_xlfn.XLOOKUP($I1492,WEAP!$G:$G,WEAP!$E:$E,""))
)</f>
        <v>Streamflow (below node or reach listed)</v>
      </c>
      <c r="H1492" s="1" t="str">
        <f t="shared" si="46"/>
        <v>I_BANOS \ Headflow</v>
      </c>
      <c r="I1492" s="1" t="str">
        <f t="shared" si="47"/>
        <v/>
      </c>
    </row>
    <row r="1493" spans="1:9" x14ac:dyDescent="0.25">
      <c r="A1493" t="s">
        <v>955</v>
      </c>
      <c r="B1493" t="s">
        <v>6456</v>
      </c>
      <c r="C1493" t="s">
        <v>5491</v>
      </c>
      <c r="D1493" s="4">
        <f>IFERROR(
    _xlfn.XLOOKUP($H1493,WEAP!$F:$F,WEAP!$A:$A),
    IF($I1493="","",_xlfn.XLOOKUP($I1493,WEAP!$G:$G,WEAP!$A:$A,""))
)</f>
        <v>17586</v>
      </c>
      <c r="E1493" s="4" t="str">
        <f>IFERROR(
    _xlfn.XLOOKUP($H1493,WEAP!$F:$F,WEAP!$B:$B),
    IF($I1493="","",_xlfn.XLOOKUP($I1493,WEAP!$G:$G,WEAP!$B:$B,""))
)</f>
        <v>I_BCK040   0 \ Headflow</v>
      </c>
      <c r="F1493" s="4" t="str">
        <f>IFERROR(
    _xlfn.XLOOKUP($H1493,WEAP!$F:$F,WEAP!$C:$C),
    IF($I1493="","",_xlfn.XLOOKUP($I1493,WEAP!$G:$G,WEAP!$C:$C,""))
)</f>
        <v>taf</v>
      </c>
      <c r="G1493" s="4" t="str">
        <f>IFERROR(
    _xlfn.XLOOKUP($H1493,WEAP!$F:$F,WEAP!$E:$E),
    IF($I1493="","",_xlfn.XLOOKUP($I1493,WEAP!$G:$G,WEAP!$E:$E,""))
)</f>
        <v>Streamflow (below node or reach listed)</v>
      </c>
      <c r="H1493" s="1" t="str">
        <f t="shared" si="46"/>
        <v>I_BCK040 \ Headflow</v>
      </c>
      <c r="I1493" s="1" t="str">
        <f t="shared" si="47"/>
        <v/>
      </c>
    </row>
    <row r="1494" spans="1:9" x14ac:dyDescent="0.25">
      <c r="A1494" t="s">
        <v>968</v>
      </c>
      <c r="B1494" t="s">
        <v>6462</v>
      </c>
      <c r="C1494" t="s">
        <v>5491</v>
      </c>
      <c r="D1494" s="4">
        <f>IFERROR(
    _xlfn.XLOOKUP($H1494,WEAP!$F:$F,WEAP!$A:$A),
    IF($I1494="","",_xlfn.XLOOKUP($I1494,WEAP!$G:$G,WEAP!$A:$A,""))
)</f>
        <v>17588</v>
      </c>
      <c r="E1494" s="4" t="str">
        <f>IFERROR(
    _xlfn.XLOOKUP($H1494,WEAP!$F:$F,WEAP!$B:$B),
    IF($I1494="","",_xlfn.XLOOKUP($I1494,WEAP!$G:$G,WEAP!$B:$B,""))
)</f>
        <v>I_BUR005   0 \ Headflow</v>
      </c>
      <c r="F1494" s="4" t="str">
        <f>IFERROR(
    _xlfn.XLOOKUP($H1494,WEAP!$F:$F,WEAP!$C:$C),
    IF($I1494="","",_xlfn.XLOOKUP($I1494,WEAP!$G:$G,WEAP!$C:$C,""))
)</f>
        <v>taf</v>
      </c>
      <c r="G1494" s="4" t="str">
        <f>IFERROR(
    _xlfn.XLOOKUP($H1494,WEAP!$F:$F,WEAP!$E:$E),
    IF($I1494="","",_xlfn.XLOOKUP($I1494,WEAP!$G:$G,WEAP!$E:$E,""))
)</f>
        <v>Streamflow (below node or reach listed)</v>
      </c>
      <c r="H1494" s="1" t="str">
        <f t="shared" si="46"/>
        <v>I_BUR005 \ Headflow</v>
      </c>
      <c r="I1494" s="1" t="str">
        <f t="shared" si="47"/>
        <v/>
      </c>
    </row>
    <row r="1495" spans="1:9" x14ac:dyDescent="0.25">
      <c r="A1495" t="s">
        <v>971</v>
      </c>
      <c r="B1495" t="s">
        <v>7586</v>
      </c>
      <c r="C1495" t="s">
        <v>5491</v>
      </c>
      <c r="D1495" s="4" t="str">
        <f>IFERROR(
    _xlfn.XLOOKUP($H1495,WEAP!$F:$F,WEAP!$A:$A),
    IF($I1495="","",_xlfn.XLOOKUP($I1495,WEAP!$G:$G,WEAP!$A:$A,""))
)</f>
        <v/>
      </c>
      <c r="E1495" s="4" t="str">
        <f>IFERROR(
    _xlfn.XLOOKUP($H1495,WEAP!$F:$F,WEAP!$B:$B),
    IF($I1495="","",_xlfn.XLOOKUP($I1495,WEAP!$G:$G,WEAP!$B:$B,""))
)</f>
        <v/>
      </c>
      <c r="F1495" s="4" t="str">
        <f>IFERROR(
    _xlfn.XLOOKUP($H1495,WEAP!$F:$F,WEAP!$C:$C),
    IF($I1495="","",_xlfn.XLOOKUP($I1495,WEAP!$G:$G,WEAP!$C:$C,""))
)</f>
        <v/>
      </c>
      <c r="G1495" s="4" t="str">
        <f>IFERROR(
    _xlfn.XLOOKUP($H1495,WEAP!$F:$F,WEAP!$E:$E),
    IF($I1495="","",_xlfn.XLOOKUP($I1495,WEAP!$G:$G,WEAP!$E:$E,""))
)</f>
        <v/>
      </c>
      <c r="H1495" s="1" t="str">
        <f t="shared" si="46"/>
        <v>I_CAP000 \ Headflow</v>
      </c>
      <c r="I1495" s="1" t="str">
        <f t="shared" si="47"/>
        <v/>
      </c>
    </row>
    <row r="1496" spans="1:9" x14ac:dyDescent="0.25">
      <c r="A1496" t="s">
        <v>975</v>
      </c>
      <c r="B1496" t="s">
        <v>7587</v>
      </c>
      <c r="C1496" t="s">
        <v>5491</v>
      </c>
      <c r="D1496" s="4" t="str">
        <f>IFERROR(
    _xlfn.XLOOKUP($H1496,WEAP!$F:$F,WEAP!$A:$A),
    IF($I1496="","",_xlfn.XLOOKUP($I1496,WEAP!$G:$G,WEAP!$A:$A,""))
)</f>
        <v/>
      </c>
      <c r="E1496" s="4" t="str">
        <f>IFERROR(
    _xlfn.XLOOKUP($H1496,WEAP!$F:$F,WEAP!$B:$B),
    IF($I1496="","",_xlfn.XLOOKUP($I1496,WEAP!$G:$G,WEAP!$B:$B,""))
)</f>
        <v/>
      </c>
      <c r="F1496" s="4" t="str">
        <f>IFERROR(
    _xlfn.XLOOKUP($H1496,WEAP!$F:$F,WEAP!$C:$C),
    IF($I1496="","",_xlfn.XLOOKUP($I1496,WEAP!$G:$G,WEAP!$C:$C,""))
)</f>
        <v/>
      </c>
      <c r="G1496" s="4" t="str">
        <f>IFERROR(
    _xlfn.XLOOKUP($H1496,WEAP!$F:$F,WEAP!$E:$E),
    IF($I1496="","",_xlfn.XLOOKUP($I1496,WEAP!$G:$G,WEAP!$E:$E,""))
)</f>
        <v/>
      </c>
      <c r="H1496" s="1" t="str">
        <f t="shared" si="46"/>
        <v>I_CHC000 \ Headflow</v>
      </c>
      <c r="I1496" s="1" t="str">
        <f t="shared" si="47"/>
        <v/>
      </c>
    </row>
    <row r="1497" spans="1:9" x14ac:dyDescent="0.25">
      <c r="A1497" t="s">
        <v>976</v>
      </c>
      <c r="B1497" t="s">
        <v>6467</v>
      </c>
      <c r="C1497" t="s">
        <v>5491</v>
      </c>
      <c r="D1497" s="4">
        <f>IFERROR(
    _xlfn.XLOOKUP($H1497,WEAP!$F:$F,WEAP!$A:$A),
    IF($I1497="","",_xlfn.XLOOKUP($I1497,WEAP!$G:$G,WEAP!$A:$A,""))
)</f>
        <v>23190</v>
      </c>
      <c r="E1497" s="4" t="str">
        <f>IFERROR(
    _xlfn.XLOOKUP($H1497,WEAP!$F:$F,WEAP!$B:$B),
    IF($I1497="","",_xlfn.XLOOKUP($I1497,WEAP!$G:$G,WEAP!$B:$B,""))
)</f>
        <v>I_CHW031   0 \ Headflow</v>
      </c>
      <c r="F1497" s="4" t="str">
        <f>IFERROR(
    _xlfn.XLOOKUP($H1497,WEAP!$F:$F,WEAP!$C:$C),
    IF($I1497="","",_xlfn.XLOOKUP($I1497,WEAP!$G:$G,WEAP!$C:$C,""))
)</f>
        <v>taf</v>
      </c>
      <c r="G1497" s="4" t="str">
        <f>IFERROR(
    _xlfn.XLOOKUP($H1497,WEAP!$F:$F,WEAP!$E:$E),
    IF($I1497="","",_xlfn.XLOOKUP($I1497,WEAP!$G:$G,WEAP!$E:$E,""))
)</f>
        <v>Streamflow (below node or reach listed)</v>
      </c>
      <c r="H1497" s="1" t="str">
        <f t="shared" si="46"/>
        <v>I_CHW031 \ Headflow</v>
      </c>
      <c r="I1497" s="1" t="str">
        <f t="shared" si="47"/>
        <v/>
      </c>
    </row>
    <row r="1498" spans="1:9" x14ac:dyDescent="0.25">
      <c r="A1498" t="s">
        <v>987</v>
      </c>
      <c r="B1498" t="s">
        <v>6469</v>
      </c>
      <c r="C1498" t="s">
        <v>5491</v>
      </c>
      <c r="D1498" s="4">
        <f>IFERROR(
    _xlfn.XLOOKUP($H1498,WEAP!$F:$F,WEAP!$A:$A),
    IF($I1498="","",_xlfn.XLOOKUP($I1498,WEAP!$G:$G,WEAP!$A:$A,""))
)</f>
        <v>23196</v>
      </c>
      <c r="E1498" s="4" t="str">
        <f>IFERROR(
    _xlfn.XLOOKUP($H1498,WEAP!$F:$F,WEAP!$B:$B),
    IF($I1498="","",_xlfn.XLOOKUP($I1498,WEAP!$G:$G,WEAP!$B:$B,""))
)</f>
        <v>I_COT033   0 \ Headflow</v>
      </c>
      <c r="F1498" s="4" t="str">
        <f>IFERROR(
    _xlfn.XLOOKUP($H1498,WEAP!$F:$F,WEAP!$C:$C),
    IF($I1498="","",_xlfn.XLOOKUP($I1498,WEAP!$G:$G,WEAP!$C:$C,""))
)</f>
        <v>taf</v>
      </c>
      <c r="G1498" s="4" t="str">
        <f>IFERROR(
    _xlfn.XLOOKUP($H1498,WEAP!$F:$F,WEAP!$E:$E),
    IF($I1498="","",_xlfn.XLOOKUP($I1498,WEAP!$G:$G,WEAP!$E:$E,""))
)</f>
        <v>Streamflow (below node or reach listed)</v>
      </c>
      <c r="H1498" s="1" t="str">
        <f t="shared" si="46"/>
        <v>I_COT033 \ Headflow</v>
      </c>
      <c r="I1498" s="1" t="str">
        <f t="shared" si="47"/>
        <v/>
      </c>
    </row>
    <row r="1499" spans="1:9" x14ac:dyDescent="0.25">
      <c r="A1499" t="s">
        <v>994</v>
      </c>
      <c r="B1499" t="s">
        <v>6472</v>
      </c>
      <c r="C1499" t="s">
        <v>5491</v>
      </c>
      <c r="D1499" s="4">
        <f>IFERROR(
    _xlfn.XLOOKUP($H1499,WEAP!$F:$F,WEAP!$A:$A),
    IF($I1499="","",_xlfn.XLOOKUP($I1499,WEAP!$G:$G,WEAP!$A:$A,""))
)</f>
        <v>22218</v>
      </c>
      <c r="E1499" s="4" t="str">
        <f>IFERROR(
    _xlfn.XLOOKUP($H1499,WEAP!$F:$F,WEAP!$B:$B),
    IF($I1499="","",_xlfn.XLOOKUP($I1499,WEAP!$G:$G,WEAP!$B:$B,""))
)</f>
        <v>I_DBC024   0 \ Headflow</v>
      </c>
      <c r="F1499" s="4" t="str">
        <f>IFERROR(
    _xlfn.XLOOKUP($H1499,WEAP!$F:$F,WEAP!$C:$C),
    IF($I1499="","",_xlfn.XLOOKUP($I1499,WEAP!$G:$G,WEAP!$C:$C,""))
)</f>
        <v>taf</v>
      </c>
      <c r="G1499" s="4" t="str">
        <f>IFERROR(
    _xlfn.XLOOKUP($H1499,WEAP!$F:$F,WEAP!$E:$E),
    IF($I1499="","",_xlfn.XLOOKUP($I1499,WEAP!$G:$G,WEAP!$E:$E,""))
)</f>
        <v>Streamflow (below node or reach listed)</v>
      </c>
      <c r="H1499" s="1" t="str">
        <f t="shared" si="46"/>
        <v>I_DBC024 \ Headflow</v>
      </c>
      <c r="I1499" s="1" t="str">
        <f t="shared" si="47"/>
        <v/>
      </c>
    </row>
    <row r="1500" spans="1:9" x14ac:dyDescent="0.25">
      <c r="A1500" t="s">
        <v>996</v>
      </c>
      <c r="B1500" t="s">
        <v>6473</v>
      </c>
      <c r="C1500" t="s">
        <v>5491</v>
      </c>
      <c r="D1500" s="4">
        <f>IFERROR(
    _xlfn.XLOOKUP($H1500,WEAP!$F:$F,WEAP!$A:$A),
    IF($I1500="","",_xlfn.XLOOKUP($I1500,WEAP!$G:$G,WEAP!$A:$A,""))
)</f>
        <v>15335</v>
      </c>
      <c r="E1500" s="4" t="str">
        <f>IFERROR(
    _xlfn.XLOOKUP($H1500,WEAP!$F:$F,WEAP!$B:$B),
    IF($I1500="","",_xlfn.XLOOKUP($I1500,WEAP!$G:$G,WEAP!$B:$B,""))
)</f>
        <v>I_DCM027   0 \ Headflow</v>
      </c>
      <c r="F1500" s="4" t="str">
        <f>IFERROR(
    _xlfn.XLOOKUP($H1500,WEAP!$F:$F,WEAP!$C:$C),
    IF($I1500="","",_xlfn.XLOOKUP($I1500,WEAP!$G:$G,WEAP!$C:$C,""))
)</f>
        <v>taf</v>
      </c>
      <c r="G1500" s="4" t="str">
        <f>IFERROR(
    _xlfn.XLOOKUP($H1500,WEAP!$F:$F,WEAP!$E:$E),
    IF($I1500="","",_xlfn.XLOOKUP($I1500,WEAP!$G:$G,WEAP!$E:$E,""))
)</f>
        <v>Streamflow (below node or reach listed)</v>
      </c>
      <c r="H1500" s="1" t="str">
        <f t="shared" si="46"/>
        <v>I_DCM027 \ Headflow</v>
      </c>
      <c r="I1500" s="1" t="str">
        <f t="shared" si="47"/>
        <v/>
      </c>
    </row>
    <row r="1501" spans="1:9" x14ac:dyDescent="0.25">
      <c r="A1501" t="s">
        <v>997</v>
      </c>
      <c r="B1501" t="s">
        <v>6474</v>
      </c>
      <c r="C1501" t="s">
        <v>5491</v>
      </c>
      <c r="D1501" s="4">
        <f>IFERROR(
    _xlfn.XLOOKUP($H1501,WEAP!$F:$F,WEAP!$A:$A),
    IF($I1501="","",_xlfn.XLOOKUP($I1501,WEAP!$G:$G,WEAP!$A:$A,""))
)</f>
        <v>15372</v>
      </c>
      <c r="E1501" s="4" t="str">
        <f>IFERROR(
    _xlfn.XLOOKUP($H1501,WEAP!$F:$F,WEAP!$B:$B),
    IF($I1501="","",_xlfn.XLOOKUP($I1501,WEAP!$G:$G,WEAP!$B:$B,""))
)</f>
        <v>I_DCT050   0 \ Headflow</v>
      </c>
      <c r="F1501" s="4" t="str">
        <f>IFERROR(
    _xlfn.XLOOKUP($H1501,WEAP!$F:$F,WEAP!$C:$C),
    IF($I1501="","",_xlfn.XLOOKUP($I1501,WEAP!$G:$G,WEAP!$C:$C,""))
)</f>
        <v>taf</v>
      </c>
      <c r="G1501" s="4" t="str">
        <f>IFERROR(
    _xlfn.XLOOKUP($H1501,WEAP!$F:$F,WEAP!$E:$E),
    IF($I1501="","",_xlfn.XLOOKUP($I1501,WEAP!$G:$G,WEAP!$E:$E,""))
)</f>
        <v>Streamflow (below node or reach listed)</v>
      </c>
      <c r="H1501" s="1" t="str">
        <f t="shared" si="46"/>
        <v>I_DCT050 \ Headflow</v>
      </c>
      <c r="I1501" s="1" t="str">
        <f t="shared" si="47"/>
        <v/>
      </c>
    </row>
    <row r="1502" spans="1:9" x14ac:dyDescent="0.25">
      <c r="A1502" t="s">
        <v>998</v>
      </c>
      <c r="B1502" t="s">
        <v>6475</v>
      </c>
      <c r="C1502" t="s">
        <v>5491</v>
      </c>
      <c r="D1502" s="4">
        <f>IFERROR(
    _xlfn.XLOOKUP($H1502,WEAP!$F:$F,WEAP!$A:$A),
    IF($I1502="","",_xlfn.XLOOKUP($I1502,WEAP!$G:$G,WEAP!$A:$A,""))
)</f>
        <v>17574</v>
      </c>
      <c r="E1502" s="4" t="str">
        <f>IFERROR(
    _xlfn.XLOOKUP($H1502,WEAP!$F:$F,WEAP!$B:$B),
    IF($I1502="","",_xlfn.XLOOKUP($I1502,WEAP!$G:$G,WEAP!$B:$B,""))
)</f>
        <v>I_DED044   0 \ Headflow</v>
      </c>
      <c r="F1502" s="4" t="str">
        <f>IFERROR(
    _xlfn.XLOOKUP($H1502,WEAP!$F:$F,WEAP!$C:$C),
    IF($I1502="","",_xlfn.XLOOKUP($I1502,WEAP!$G:$G,WEAP!$C:$C,""))
)</f>
        <v>taf</v>
      </c>
      <c r="G1502" s="4" t="str">
        <f>IFERROR(
    _xlfn.XLOOKUP($H1502,WEAP!$F:$F,WEAP!$E:$E),
    IF($I1502="","",_xlfn.XLOOKUP($I1502,WEAP!$G:$G,WEAP!$E:$E,""))
)</f>
        <v>Streamflow (below node or reach listed)</v>
      </c>
      <c r="H1502" s="1" t="str">
        <f t="shared" si="46"/>
        <v>I_DED044 \ Headflow</v>
      </c>
      <c r="I1502" s="1" t="str">
        <f t="shared" si="47"/>
        <v/>
      </c>
    </row>
    <row r="1503" spans="1:9" x14ac:dyDescent="0.25">
      <c r="A1503" t="s">
        <v>1004</v>
      </c>
      <c r="B1503" t="s">
        <v>6477</v>
      </c>
      <c r="C1503" t="s">
        <v>5491</v>
      </c>
      <c r="D1503" s="4">
        <f>IFERROR(
    _xlfn.XLOOKUP($H1503,WEAP!$F:$F,WEAP!$A:$A),
    IF($I1503="","",_xlfn.XLOOKUP($I1503,WEAP!$G:$G,WEAP!$A:$A,""))
)</f>
        <v>17627</v>
      </c>
      <c r="E1503" s="4" t="str">
        <f>IFERROR(
    _xlfn.XLOOKUP($H1503,WEAP!$F:$F,WEAP!$B:$B),
    IF($I1503="","",_xlfn.XLOOKUP($I1503,WEAP!$G:$G,WEAP!$B:$B,""))
)</f>
        <v>I_DPC008   0 \ Headflow</v>
      </c>
      <c r="F1503" s="4" t="str">
        <f>IFERROR(
    _xlfn.XLOOKUP($H1503,WEAP!$F:$F,WEAP!$C:$C),
    IF($I1503="","",_xlfn.XLOOKUP($I1503,WEAP!$G:$G,WEAP!$C:$C,""))
)</f>
        <v>taf</v>
      </c>
      <c r="G1503" s="4" t="str">
        <f>IFERROR(
    _xlfn.XLOOKUP($H1503,WEAP!$F:$F,WEAP!$E:$E),
    IF($I1503="","",_xlfn.XLOOKUP($I1503,WEAP!$G:$G,WEAP!$E:$E,""))
)</f>
        <v>Streamflow (below node or reach listed)</v>
      </c>
      <c r="H1503" s="1" t="str">
        <f t="shared" si="46"/>
        <v>I_DPC008 \ Headflow</v>
      </c>
      <c r="I1503" s="1" t="str">
        <f t="shared" si="47"/>
        <v/>
      </c>
    </row>
    <row r="1504" spans="1:9" x14ac:dyDescent="0.25">
      <c r="A1504" t="s">
        <v>1014</v>
      </c>
      <c r="B1504" t="s">
        <v>6481</v>
      </c>
      <c r="C1504" t="s">
        <v>5491</v>
      </c>
      <c r="D1504" s="4">
        <f>IFERROR(
    _xlfn.XLOOKUP($H1504,WEAP!$F:$F,WEAP!$A:$A),
    IF($I1504="","",_xlfn.XLOOKUP($I1504,WEAP!$G:$G,WEAP!$A:$A,""))
)</f>
        <v>22192</v>
      </c>
      <c r="E1504" s="4" t="str">
        <f>IFERROR(
    _xlfn.XLOOKUP($H1504,WEAP!$F:$F,WEAP!$B:$B),
    IF($I1504="","",_xlfn.XLOOKUP($I1504,WEAP!$G:$G,WEAP!$B:$B,""))
)</f>
        <v>I_ESTMN   0 \ Headflow</v>
      </c>
      <c r="F1504" s="4" t="str">
        <f>IFERROR(
    _xlfn.XLOOKUP($H1504,WEAP!$F:$F,WEAP!$C:$C),
    IF($I1504="","",_xlfn.XLOOKUP($I1504,WEAP!$G:$G,WEAP!$C:$C,""))
)</f>
        <v>taf</v>
      </c>
      <c r="G1504" s="4" t="str">
        <f>IFERROR(
    _xlfn.XLOOKUP($H1504,WEAP!$F:$F,WEAP!$E:$E),
    IF($I1504="","",_xlfn.XLOOKUP($I1504,WEAP!$G:$G,WEAP!$E:$E,""))
)</f>
        <v>Streamflow (below node or reach listed)</v>
      </c>
      <c r="H1504" s="1" t="str">
        <f t="shared" si="46"/>
        <v>I_ESTMN \ Headflow</v>
      </c>
      <c r="I1504" s="1" t="str">
        <f t="shared" si="47"/>
        <v/>
      </c>
    </row>
    <row r="1505" spans="1:9" x14ac:dyDescent="0.25">
      <c r="A1505" t="s">
        <v>1020</v>
      </c>
      <c r="B1505" t="s">
        <v>6483</v>
      </c>
      <c r="C1505" t="s">
        <v>5491</v>
      </c>
      <c r="D1505" s="4">
        <f>IFERROR(
    _xlfn.XLOOKUP($H1505,WEAP!$F:$F,WEAP!$A:$A),
    IF($I1505="","",_xlfn.XLOOKUP($I1505,WEAP!$G:$G,WEAP!$A:$A,""))
)</f>
        <v>22184</v>
      </c>
      <c r="E1505" s="4" t="str">
        <f>IFERROR(
    _xlfn.XLOOKUP($H1505,WEAP!$F:$F,WEAP!$B:$B),
    IF($I1505="","",_xlfn.XLOOKUP($I1505,WEAP!$G:$G,WEAP!$B:$B,""))
)</f>
        <v>I_FRS046   0 \ Headflow</v>
      </c>
      <c r="F1505" s="4" t="str">
        <f>IFERROR(
    _xlfn.XLOOKUP($H1505,WEAP!$F:$F,WEAP!$C:$C),
    IF($I1505="","",_xlfn.XLOOKUP($I1505,WEAP!$G:$G,WEAP!$C:$C,""))
)</f>
        <v>taf</v>
      </c>
      <c r="G1505" s="4" t="str">
        <f>IFERROR(
    _xlfn.XLOOKUP($H1505,WEAP!$F:$F,WEAP!$E:$E),
    IF($I1505="","",_xlfn.XLOOKUP($I1505,WEAP!$G:$G,WEAP!$E:$E,""))
)</f>
        <v>Streamflow (below node or reach listed)</v>
      </c>
      <c r="H1505" s="1" t="str">
        <f t="shared" si="46"/>
        <v>I_FRS046 \ Headflow</v>
      </c>
      <c r="I1505" s="1" t="str">
        <f t="shared" si="47"/>
        <v/>
      </c>
    </row>
    <row r="1506" spans="1:9" x14ac:dyDescent="0.25">
      <c r="A1506" t="s">
        <v>1021</v>
      </c>
      <c r="B1506" t="s">
        <v>7588</v>
      </c>
      <c r="C1506" t="s">
        <v>5491</v>
      </c>
      <c r="D1506" s="4" t="str">
        <f>IFERROR(
    _xlfn.XLOOKUP($H1506,WEAP!$F:$F,WEAP!$A:$A),
    IF($I1506="","",_xlfn.XLOOKUP($I1506,WEAP!$G:$G,WEAP!$A:$A,""))
)</f>
        <v/>
      </c>
      <c r="E1506" s="4" t="str">
        <f>IFERROR(
    _xlfn.XLOOKUP($H1506,WEAP!$F:$F,WEAP!$B:$B),
    IF($I1506="","",_xlfn.XLOOKUP($I1506,WEAP!$G:$G,WEAP!$B:$B,""))
)</f>
        <v/>
      </c>
      <c r="F1506" s="4" t="str">
        <f>IFERROR(
    _xlfn.XLOOKUP($H1506,WEAP!$F:$F,WEAP!$C:$C),
    IF($I1506="","",_xlfn.XLOOKUP($I1506,WEAP!$G:$G,WEAP!$C:$C,""))
)</f>
        <v/>
      </c>
      <c r="G1506" s="4" t="str">
        <f>IFERROR(
    _xlfn.XLOOKUP($H1506,WEAP!$F:$F,WEAP!$E:$E),
    IF($I1506="","",_xlfn.XLOOKUP($I1506,WEAP!$G:$G,WEAP!$E:$E,""))
)</f>
        <v/>
      </c>
      <c r="H1506" s="1" t="str">
        <f t="shared" si="46"/>
        <v>I_FSL012 \ Headflow</v>
      </c>
      <c r="I1506" s="1" t="str">
        <f t="shared" si="47"/>
        <v/>
      </c>
    </row>
    <row r="1507" spans="1:9" x14ac:dyDescent="0.25">
      <c r="A1507" t="s">
        <v>1023</v>
      </c>
      <c r="B1507" t="s">
        <v>6484</v>
      </c>
      <c r="C1507" t="s">
        <v>5491</v>
      </c>
      <c r="D1507" s="4">
        <f>IFERROR(
    _xlfn.XLOOKUP($H1507,WEAP!$F:$F,WEAP!$A:$A),
    IF($I1507="","",_xlfn.XLOOKUP($I1507,WEAP!$G:$G,WEAP!$A:$A,""))
)</f>
        <v>17823</v>
      </c>
      <c r="E1507" s="4" t="str">
        <f>IFERROR(
    _xlfn.XLOOKUP($H1507,WEAP!$F:$F,WEAP!$B:$B),
    IF($I1507="","",_xlfn.XLOOKUP($I1507,WEAP!$G:$G,WEAP!$B:$B,""))
)</f>
        <v>I_GRZ012   0 \ Headflow</v>
      </c>
      <c r="F1507" s="4" t="str">
        <f>IFERROR(
    _xlfn.XLOOKUP($H1507,WEAP!$F:$F,WEAP!$C:$C),
    IF($I1507="","",_xlfn.XLOOKUP($I1507,WEAP!$G:$G,WEAP!$C:$C,""))
)</f>
        <v>taf</v>
      </c>
      <c r="G1507" s="4" t="str">
        <f>IFERROR(
    _xlfn.XLOOKUP($H1507,WEAP!$F:$F,WEAP!$E:$E),
    IF($I1507="","",_xlfn.XLOOKUP($I1507,WEAP!$G:$G,WEAP!$E:$E,""))
)</f>
        <v>Streamflow (below node or reach listed)</v>
      </c>
      <c r="H1507" s="1" t="str">
        <f t="shared" si="46"/>
        <v>I_GRZ012 \ Headflow</v>
      </c>
      <c r="I1507" s="1" t="str">
        <f t="shared" si="47"/>
        <v/>
      </c>
    </row>
    <row r="1508" spans="1:9" x14ac:dyDescent="0.25">
      <c r="A1508" t="s">
        <v>1026</v>
      </c>
      <c r="B1508" t="s">
        <v>6486</v>
      </c>
      <c r="C1508" t="s">
        <v>5491</v>
      </c>
      <c r="D1508" s="4">
        <f>IFERROR(
    _xlfn.XLOOKUP($H1508,WEAP!$F:$F,WEAP!$A:$A),
    IF($I1508="","",_xlfn.XLOOKUP($I1508,WEAP!$G:$G,WEAP!$A:$A,""))
)</f>
        <v>22182</v>
      </c>
      <c r="E1508" s="4" t="str">
        <f>IFERROR(
    _xlfn.XLOOKUP($H1508,WEAP!$F:$F,WEAP!$B:$B),
    IF($I1508="","",_xlfn.XLOOKUP($I1508,WEAP!$G:$G,WEAP!$B:$B,""))
)</f>
        <v>I_HNSLY   0 \ Headflow</v>
      </c>
      <c r="F1508" s="4" t="str">
        <f>IFERROR(
    _xlfn.XLOOKUP($H1508,WEAP!$F:$F,WEAP!$C:$C),
    IF($I1508="","",_xlfn.XLOOKUP($I1508,WEAP!$G:$G,WEAP!$C:$C,""))
)</f>
        <v>taf</v>
      </c>
      <c r="G1508" s="4" t="str">
        <f>IFERROR(
    _xlfn.XLOOKUP($H1508,WEAP!$F:$F,WEAP!$E:$E),
    IF($I1508="","",_xlfn.XLOOKUP($I1508,WEAP!$G:$G,WEAP!$E:$E,""))
)</f>
        <v>Streamflow (below node or reach listed)</v>
      </c>
      <c r="H1508" s="1" t="str">
        <f t="shared" si="46"/>
        <v>I_HNSLY \ Headflow</v>
      </c>
      <c r="I1508" s="1" t="str">
        <f t="shared" si="47"/>
        <v/>
      </c>
    </row>
    <row r="1509" spans="1:9" x14ac:dyDescent="0.25">
      <c r="A1509" t="s">
        <v>1031</v>
      </c>
      <c r="B1509" t="s">
        <v>6489</v>
      </c>
      <c r="C1509" t="s">
        <v>5491</v>
      </c>
      <c r="D1509" s="4">
        <f>IFERROR(
    _xlfn.XLOOKUP($H1509,WEAP!$F:$F,WEAP!$A:$A),
    IF($I1509="","",_xlfn.XLOOKUP($I1509,WEAP!$G:$G,WEAP!$A:$A,""))
)</f>
        <v>17848</v>
      </c>
      <c r="E1509" s="4" t="str">
        <f>IFERROR(
    _xlfn.XLOOKUP($H1509,WEAP!$F:$F,WEAP!$B:$B),
    IF($I1509="","",_xlfn.XLOOKUP($I1509,WEAP!$G:$G,WEAP!$B:$B,""))
)</f>
        <v>I_ING008   0 \ Headflow</v>
      </c>
      <c r="F1509" s="4" t="str">
        <f>IFERROR(
    _xlfn.XLOOKUP($H1509,WEAP!$F:$F,WEAP!$C:$C),
    IF($I1509="","",_xlfn.XLOOKUP($I1509,WEAP!$G:$G,WEAP!$C:$C,""))
)</f>
        <v>taf</v>
      </c>
      <c r="G1509" s="4" t="str">
        <f>IFERROR(
    _xlfn.XLOOKUP($H1509,WEAP!$F:$F,WEAP!$E:$E),
    IF($I1509="","",_xlfn.XLOOKUP($I1509,WEAP!$G:$G,WEAP!$E:$E,""))
)</f>
        <v>Streamflow (below node or reach listed)</v>
      </c>
      <c r="H1509" s="1" t="str">
        <f t="shared" si="46"/>
        <v>I_ING008 \ Headflow</v>
      </c>
      <c r="I1509" s="1" t="str">
        <f t="shared" si="47"/>
        <v/>
      </c>
    </row>
    <row r="1510" spans="1:9" x14ac:dyDescent="0.25">
      <c r="A1510" t="s">
        <v>1032</v>
      </c>
      <c r="B1510" t="s">
        <v>6490</v>
      </c>
      <c r="C1510" t="s">
        <v>5491</v>
      </c>
      <c r="D1510" s="4">
        <f>IFERROR(
    _xlfn.XLOOKUP($H1510,WEAP!$F:$F,WEAP!$A:$A),
    IF($I1510="","",_xlfn.XLOOKUP($I1510,WEAP!$G:$G,WEAP!$A:$A,""))
)</f>
        <v>21146</v>
      </c>
      <c r="E1510" s="4" t="str">
        <f>IFERROR(
    _xlfn.XLOOKUP($H1510,WEAP!$F:$F,WEAP!$B:$B),
    IF($I1510="","",_xlfn.XLOOKUP($I1510,WEAP!$G:$G,WEAP!$B:$B,""))
)</f>
        <v>I_JBP006   0 \ Headflow</v>
      </c>
      <c r="F1510" s="4" t="str">
        <f>IFERROR(
    _xlfn.XLOOKUP($H1510,WEAP!$F:$F,WEAP!$C:$C),
    IF($I1510="","",_xlfn.XLOOKUP($I1510,WEAP!$G:$G,WEAP!$C:$C,""))
)</f>
        <v>taf</v>
      </c>
      <c r="G1510" s="4" t="str">
        <f>IFERROR(
    _xlfn.XLOOKUP($H1510,WEAP!$F:$F,WEAP!$E:$E),
    IF($I1510="","",_xlfn.XLOOKUP($I1510,WEAP!$G:$G,WEAP!$E:$E,""))
)</f>
        <v>Streamflow (below node or reach listed)</v>
      </c>
      <c r="H1510" s="1" t="str">
        <f t="shared" si="46"/>
        <v>I_JBP006 \ Headflow</v>
      </c>
      <c r="I1510" s="1" t="str">
        <f t="shared" si="47"/>
        <v/>
      </c>
    </row>
    <row r="1511" spans="1:9" x14ac:dyDescent="0.25">
      <c r="A1511" t="s">
        <v>1040</v>
      </c>
      <c r="B1511" t="s">
        <v>4679</v>
      </c>
      <c r="C1511" t="s">
        <v>5491</v>
      </c>
      <c r="D1511" s="4">
        <f>IFERROR(
    _xlfn.XLOOKUP($H1511,WEAP!$F:$F,WEAP!$A:$A),
    IF($I1511="","",_xlfn.XLOOKUP($I1511,WEAP!$G:$G,WEAP!$A:$A,""))
)</f>
        <v>6470</v>
      </c>
      <c r="E1511" s="4" t="str">
        <f>IFERROR(
    _xlfn.XLOOKUP($H1511,WEAP!$F:$F,WEAP!$B:$B),
    IF($I1511="","",_xlfn.XLOOKUP($I1511,WEAP!$G:$G,WEAP!$B:$B,""))
)</f>
        <v>I_LJC022   0 \ Headflow</v>
      </c>
      <c r="F1511" s="4" t="str">
        <f>IFERROR(
    _xlfn.XLOOKUP($H1511,WEAP!$F:$F,WEAP!$C:$C),
    IF($I1511="","",_xlfn.XLOOKUP($I1511,WEAP!$G:$G,WEAP!$C:$C,""))
)</f>
        <v>taf</v>
      </c>
      <c r="G1511" s="4" t="str">
        <f>IFERROR(
    _xlfn.XLOOKUP($H1511,WEAP!$F:$F,WEAP!$E:$E),
    IF($I1511="","",_xlfn.XLOOKUP($I1511,WEAP!$G:$G,WEAP!$E:$E,""))
)</f>
        <v>Streamflow (below node or reach listed)</v>
      </c>
      <c r="H1511" s="1" t="str">
        <f t="shared" si="46"/>
        <v>I_LJC022 \ Headflow</v>
      </c>
      <c r="I1511" s="1" t="str">
        <f t="shared" si="47"/>
        <v/>
      </c>
    </row>
    <row r="1512" spans="1:9" x14ac:dyDescent="0.25">
      <c r="A1512" t="s">
        <v>1046</v>
      </c>
      <c r="B1512" t="s">
        <v>7589</v>
      </c>
      <c r="C1512" t="s">
        <v>5491</v>
      </c>
      <c r="D1512" s="4" t="str">
        <f>IFERROR(
    _xlfn.XLOOKUP($H1512,WEAP!$F:$F,WEAP!$A:$A),
    IF($I1512="","",_xlfn.XLOOKUP($I1512,WEAP!$G:$G,WEAP!$A:$A,""))
)</f>
        <v/>
      </c>
      <c r="E1512" s="4" t="str">
        <f>IFERROR(
    _xlfn.XLOOKUP($H1512,WEAP!$F:$F,WEAP!$B:$B),
    IF($I1512="","",_xlfn.XLOOKUP($I1512,WEAP!$G:$G,WEAP!$B:$B,""))
)</f>
        <v/>
      </c>
      <c r="F1512" s="4" t="str">
        <f>IFERROR(
    _xlfn.XLOOKUP($H1512,WEAP!$F:$F,WEAP!$C:$C),
    IF($I1512="","",_xlfn.XLOOKUP($I1512,WEAP!$G:$G,WEAP!$C:$C,""))
)</f>
        <v/>
      </c>
      <c r="G1512" s="4" t="str">
        <f>IFERROR(
    _xlfn.XLOOKUP($H1512,WEAP!$F:$F,WEAP!$E:$E),
    IF($I1512="","",_xlfn.XLOOKUP($I1512,WEAP!$G:$G,WEAP!$E:$E,""))
)</f>
        <v/>
      </c>
      <c r="H1512" s="1" t="str">
        <f t="shared" si="46"/>
        <v>I_LPC007 \ Headflow</v>
      </c>
      <c r="I1512" s="1" t="str">
        <f t="shared" si="47"/>
        <v/>
      </c>
    </row>
    <row r="1513" spans="1:9" x14ac:dyDescent="0.25">
      <c r="A1513" t="s">
        <v>1050</v>
      </c>
      <c r="B1513" t="s">
        <v>6495</v>
      </c>
      <c r="C1513" t="s">
        <v>5491</v>
      </c>
      <c r="D1513" s="4">
        <f>IFERROR(
    _xlfn.XLOOKUP($H1513,WEAP!$F:$F,WEAP!$A:$A),
    IF($I1513="","",_xlfn.XLOOKUP($I1513,WEAP!$G:$G,WEAP!$A:$A,""))
)</f>
        <v>15317</v>
      </c>
      <c r="E1513" s="4" t="str">
        <f>IFERROR(
    _xlfn.XLOOKUP($H1513,WEAP!$F:$F,WEAP!$B:$B),
    IF($I1513="","",_xlfn.XLOOKUP($I1513,WEAP!$G:$G,WEAP!$B:$B,""))
)</f>
        <v>I_MCD055   0 \ Headflow</v>
      </c>
      <c r="F1513" s="4" t="str">
        <f>IFERROR(
    _xlfn.XLOOKUP($H1513,WEAP!$F:$F,WEAP!$C:$C),
    IF($I1513="","",_xlfn.XLOOKUP($I1513,WEAP!$G:$G,WEAP!$C:$C,""))
)</f>
        <v>taf</v>
      </c>
      <c r="G1513" s="4" t="str">
        <f>IFERROR(
    _xlfn.XLOOKUP($H1513,WEAP!$F:$F,WEAP!$E:$E),
    IF($I1513="","",_xlfn.XLOOKUP($I1513,WEAP!$G:$G,WEAP!$E:$E,""))
)</f>
        <v>Streamflow (below node or reach listed)</v>
      </c>
      <c r="H1513" s="1" t="str">
        <f t="shared" si="46"/>
        <v>I_MCD055 \ Headflow</v>
      </c>
      <c r="I1513" s="1" t="str">
        <f t="shared" si="47"/>
        <v/>
      </c>
    </row>
    <row r="1514" spans="1:9" x14ac:dyDescent="0.25">
      <c r="A1514" t="s">
        <v>1051</v>
      </c>
      <c r="B1514" t="s">
        <v>6501</v>
      </c>
      <c r="C1514" t="s">
        <v>5491</v>
      </c>
      <c r="D1514" s="4">
        <f>IFERROR(
    _xlfn.XLOOKUP($H1514,WEAP!$F:$F,WEAP!$A:$A),
    IF($I1514="","",_xlfn.XLOOKUP($I1514,WEAP!$G:$G,WEAP!$A:$A,""))
)</f>
        <v>15313</v>
      </c>
      <c r="E1514" s="4" t="str">
        <f>IFERROR(
    _xlfn.XLOOKUP($H1514,WEAP!$F:$F,WEAP!$B:$B),
    IF($I1514="","",_xlfn.XLOOKUP($I1514,WEAP!$G:$G,WEAP!$B:$B,""))
)</f>
        <v>I_MCLRE   0 \ Headflow</v>
      </c>
      <c r="F1514" s="4" t="str">
        <f>IFERROR(
    _xlfn.XLOOKUP($H1514,WEAP!$F:$F,WEAP!$C:$C),
    IF($I1514="","",_xlfn.XLOOKUP($I1514,WEAP!$G:$G,WEAP!$C:$C,""))
)</f>
        <v>taf</v>
      </c>
      <c r="G1514" s="4" t="str">
        <f>IFERROR(
    _xlfn.XLOOKUP($H1514,WEAP!$F:$F,WEAP!$E:$E),
    IF($I1514="","",_xlfn.XLOOKUP($I1514,WEAP!$G:$G,WEAP!$E:$E,""))
)</f>
        <v>Streamflow (below node or reach listed)</v>
      </c>
      <c r="H1514" s="1" t="str">
        <f t="shared" si="46"/>
        <v>I_MCLRE \ Headflow</v>
      </c>
      <c r="I1514" s="1" t="str">
        <f t="shared" si="47"/>
        <v/>
      </c>
    </row>
    <row r="1515" spans="1:9" x14ac:dyDescent="0.25">
      <c r="A1515" t="s">
        <v>1068</v>
      </c>
      <c r="B1515" t="s">
        <v>6507</v>
      </c>
      <c r="C1515" t="s">
        <v>5491</v>
      </c>
      <c r="D1515" s="4">
        <f>IFERROR(
    _xlfn.XLOOKUP($H1515,WEAP!$F:$F,WEAP!$A:$A),
    IF($I1515="","",_xlfn.XLOOKUP($I1515,WEAP!$G:$G,WEAP!$A:$A,""))
)</f>
        <v>17619</v>
      </c>
      <c r="E1515" s="4" t="str">
        <f>IFERROR(
    _xlfn.XLOOKUP($H1515,WEAP!$F:$F,WEAP!$B:$B),
    IF($I1515="","",_xlfn.XLOOKUP($I1515,WEAP!$G:$G,WEAP!$B:$B,""))
)</f>
        <v>I_MLRTN   0 \ Headflow</v>
      </c>
      <c r="F1515" s="4" t="str">
        <f>IFERROR(
    _xlfn.XLOOKUP($H1515,WEAP!$F:$F,WEAP!$C:$C),
    IF($I1515="","",_xlfn.XLOOKUP($I1515,WEAP!$G:$G,WEAP!$C:$C,""))
)</f>
        <v>taf</v>
      </c>
      <c r="G1515" s="4" t="str">
        <f>IFERROR(
    _xlfn.XLOOKUP($H1515,WEAP!$F:$F,WEAP!$E:$E),
    IF($I1515="","",_xlfn.XLOOKUP($I1515,WEAP!$G:$G,WEAP!$E:$E,""))
)</f>
        <v>Streamflow (below node or reach listed)</v>
      </c>
      <c r="H1515" s="1" t="str">
        <f t="shared" si="46"/>
        <v>I_MLRTN \ Headflow</v>
      </c>
      <c r="I1515" s="1" t="str">
        <f t="shared" si="47"/>
        <v/>
      </c>
    </row>
    <row r="1516" spans="1:9" x14ac:dyDescent="0.25">
      <c r="A1516" t="s">
        <v>1073</v>
      </c>
      <c r="B1516" t="s">
        <v>6510</v>
      </c>
      <c r="C1516" t="s">
        <v>5491</v>
      </c>
      <c r="D1516" s="4">
        <f>IFERROR(
    _xlfn.XLOOKUP($H1516,WEAP!$F:$F,WEAP!$A:$A),
    IF($I1516="","",_xlfn.XLOOKUP($I1516,WEAP!$G:$G,WEAP!$A:$A,""))
)</f>
        <v>17578</v>
      </c>
      <c r="E1516" s="4" t="str">
        <f>IFERROR(
    _xlfn.XLOOKUP($H1516,WEAP!$F:$F,WEAP!$B:$B),
    IF($I1516="","",_xlfn.XLOOKUP($I1516,WEAP!$G:$G,WEAP!$B:$B,""))
)</f>
        <v>I_MPS038   0 \ Headflow</v>
      </c>
      <c r="F1516" s="4" t="str">
        <f>IFERROR(
    _xlfn.XLOOKUP($H1516,WEAP!$F:$F,WEAP!$C:$C),
    IF($I1516="","",_xlfn.XLOOKUP($I1516,WEAP!$G:$G,WEAP!$C:$C,""))
)</f>
        <v>taf</v>
      </c>
      <c r="G1516" s="4" t="str">
        <f>IFERROR(
    _xlfn.XLOOKUP($H1516,WEAP!$F:$F,WEAP!$E:$E),
    IF($I1516="","",_xlfn.XLOOKUP($I1516,WEAP!$G:$G,WEAP!$E:$E,""))
)</f>
        <v>Streamflow (below node or reach listed)</v>
      </c>
      <c r="H1516" s="1" t="str">
        <f t="shared" si="46"/>
        <v>I_MPS038 \ Headflow</v>
      </c>
      <c r="I1516" s="1" t="str">
        <f t="shared" si="47"/>
        <v/>
      </c>
    </row>
    <row r="1517" spans="1:9" x14ac:dyDescent="0.25">
      <c r="A1517" t="s">
        <v>1089</v>
      </c>
      <c r="B1517" t="s">
        <v>4704</v>
      </c>
      <c r="C1517" t="s">
        <v>5491</v>
      </c>
      <c r="D1517" s="4">
        <f>IFERROR(
    _xlfn.XLOOKUP($H1517,WEAP!$F:$F,WEAP!$A:$A),
    IF($I1517="","",_xlfn.XLOOKUP($I1517,WEAP!$G:$G,WEAP!$A:$A,""))
)</f>
        <v>5611</v>
      </c>
      <c r="E1517" s="4" t="str">
        <f>IFERROR(
    _xlfn.XLOOKUP($H1517,WEAP!$F:$F,WEAP!$B:$B),
    IF($I1517="","",_xlfn.XLOOKUP($I1517,WEAP!$G:$G,WEAP!$B:$B,""))
)</f>
        <v>I_NHGAN   0 \ Headflow</v>
      </c>
      <c r="F1517" s="4" t="str">
        <f>IFERROR(
    _xlfn.XLOOKUP($H1517,WEAP!$F:$F,WEAP!$C:$C),
    IF($I1517="","",_xlfn.XLOOKUP($I1517,WEAP!$G:$G,WEAP!$C:$C,""))
)</f>
        <v>taf</v>
      </c>
      <c r="G1517" s="4" t="str">
        <f>IFERROR(
    _xlfn.XLOOKUP($H1517,WEAP!$F:$F,WEAP!$E:$E),
    IF($I1517="","",_xlfn.XLOOKUP($I1517,WEAP!$G:$G,WEAP!$E:$E,""))
)</f>
        <v>Streamflow (below node or reach listed)</v>
      </c>
      <c r="H1517" s="1" t="str">
        <f t="shared" si="46"/>
        <v>I_NHGAN \ Headflow</v>
      </c>
      <c r="I1517" s="1" t="str">
        <f t="shared" si="47"/>
        <v/>
      </c>
    </row>
    <row r="1518" spans="1:9" x14ac:dyDescent="0.25">
      <c r="A1518" t="s">
        <v>980</v>
      </c>
      <c r="B1518" t="s">
        <v>4645</v>
      </c>
      <c r="C1518" t="s">
        <v>5491</v>
      </c>
      <c r="D1518" s="4">
        <f>IFERROR(
    _xlfn.XLOOKUP($H1518,WEAP!$F:$F,WEAP!$A:$A),
    IF($I1518="","",_xlfn.XLOOKUP($I1518,WEAP!$G:$G,WEAP!$A:$A,""))
)</f>
        <v>6480</v>
      </c>
      <c r="E1518" s="4" t="str">
        <f>IFERROR(
    _xlfn.XLOOKUP($H1518,WEAP!$F:$F,WEAP!$B:$B),
    IF($I1518="","",_xlfn.XLOOKUP($I1518,WEAP!$G:$G,WEAP!$B:$B,""))
)</f>
        <v>I_CLV026   0 \ Headflow</v>
      </c>
      <c r="F1518" s="4" t="str">
        <f>IFERROR(
    _xlfn.XLOOKUP($H1518,WEAP!$F:$F,WEAP!$C:$C),
    IF($I1518="","",_xlfn.XLOOKUP($I1518,WEAP!$G:$G,WEAP!$C:$C,""))
)</f>
        <v>taf</v>
      </c>
      <c r="G1518" s="4" t="str">
        <f>IFERROR(
    _xlfn.XLOOKUP($H1518,WEAP!$F:$F,WEAP!$E:$E),
    IF($I1518="","",_xlfn.XLOOKUP($I1518,WEAP!$G:$G,WEAP!$E:$E,""))
)</f>
        <v>Streamflow (below node or reach listed)</v>
      </c>
      <c r="H1518" s="1" t="str">
        <f t="shared" si="46"/>
        <v>I_CLV026 \ Headflow</v>
      </c>
      <c r="I1518" s="1" t="str">
        <f t="shared" si="47"/>
        <v/>
      </c>
    </row>
    <row r="1519" spans="1:9" x14ac:dyDescent="0.25">
      <c r="A1519" t="s">
        <v>1096</v>
      </c>
      <c r="B1519" t="s">
        <v>6522</v>
      </c>
      <c r="C1519" t="s">
        <v>5491</v>
      </c>
      <c r="D1519" s="4">
        <f>IFERROR(
    _xlfn.XLOOKUP($H1519,WEAP!$F:$F,WEAP!$A:$A),
    IF($I1519="","",_xlfn.XLOOKUP($I1519,WEAP!$G:$G,WEAP!$A:$A,""))
)</f>
        <v>15825</v>
      </c>
      <c r="E1519" s="4" t="str">
        <f>IFERROR(
    _xlfn.XLOOKUP($H1519,WEAP!$F:$F,WEAP!$B:$B),
    IF($I1519="","",_xlfn.XLOOKUP($I1519,WEAP!$G:$G,WEAP!$B:$B,""))
)</f>
        <v>I_ORT014   0 \ Headflow</v>
      </c>
      <c r="F1519" s="4" t="str">
        <f>IFERROR(
    _xlfn.XLOOKUP($H1519,WEAP!$F:$F,WEAP!$C:$C),
    IF($I1519="","",_xlfn.XLOOKUP($I1519,WEAP!$G:$G,WEAP!$C:$C,""))
)</f>
        <v>taf</v>
      </c>
      <c r="G1519" s="4" t="str">
        <f>IFERROR(
    _xlfn.XLOOKUP($H1519,WEAP!$F:$F,WEAP!$E:$E),
    IF($I1519="","",_xlfn.XLOOKUP($I1519,WEAP!$G:$G,WEAP!$E:$E,""))
)</f>
        <v>Streamflow (below node or reach listed)</v>
      </c>
      <c r="H1519" s="1" t="str">
        <f t="shared" si="46"/>
        <v>I_ORT014 \ Headflow</v>
      </c>
      <c r="I1519" s="1" t="str">
        <f t="shared" si="47"/>
        <v/>
      </c>
    </row>
    <row r="1520" spans="1:9" x14ac:dyDescent="0.25">
      <c r="A1520" t="s">
        <v>1097</v>
      </c>
      <c r="B1520" t="s">
        <v>6523</v>
      </c>
      <c r="C1520" t="s">
        <v>5491</v>
      </c>
      <c r="D1520" s="4">
        <f>IFERROR(
    _xlfn.XLOOKUP($H1520,WEAP!$F:$F,WEAP!$A:$A),
    IF($I1520="","",_xlfn.XLOOKUP($I1520,WEAP!$G:$G,WEAP!$A:$A,""))
)</f>
        <v>17582</v>
      </c>
      <c r="E1520" s="4" t="str">
        <f>IFERROR(
    _xlfn.XLOOKUP($H1520,WEAP!$F:$F,WEAP!$B:$B),
    IF($I1520="","",_xlfn.XLOOKUP($I1520,WEAP!$G:$G,WEAP!$B:$B,""))
)</f>
        <v>I_OWN040   0 \ Headflow</v>
      </c>
      <c r="F1520" s="4" t="str">
        <f>IFERROR(
    _xlfn.XLOOKUP($H1520,WEAP!$F:$F,WEAP!$C:$C),
    IF($I1520="","",_xlfn.XLOOKUP($I1520,WEAP!$G:$G,WEAP!$C:$C,""))
)</f>
        <v>taf</v>
      </c>
      <c r="G1520" s="4" t="str">
        <f>IFERROR(
    _xlfn.XLOOKUP($H1520,WEAP!$F:$F,WEAP!$E:$E),
    IF($I1520="","",_xlfn.XLOOKUP($I1520,WEAP!$G:$G,WEAP!$E:$E,""))
)</f>
        <v>Streamflow (below node or reach listed)</v>
      </c>
      <c r="H1520" s="1" t="str">
        <f t="shared" si="46"/>
        <v>I_OWN040 \ Headflow</v>
      </c>
      <c r="I1520" s="1" t="str">
        <f t="shared" si="47"/>
        <v/>
      </c>
    </row>
    <row r="1521" spans="1:9" x14ac:dyDescent="0.25">
      <c r="A1521" t="s">
        <v>7590</v>
      </c>
      <c r="B1521" t="s">
        <v>7591</v>
      </c>
      <c r="C1521" t="s">
        <v>5491</v>
      </c>
      <c r="D1521" s="4" t="str">
        <f>IFERROR(
    _xlfn.XLOOKUP($H1521,WEAP!$F:$F,WEAP!$A:$A),
    IF($I1521="","",_xlfn.XLOOKUP($I1521,WEAP!$G:$G,WEAP!$A:$A,""))
)</f>
        <v/>
      </c>
      <c r="E1521" s="4" t="str">
        <f>IFERROR(
    _xlfn.XLOOKUP($H1521,WEAP!$F:$F,WEAP!$B:$B),
    IF($I1521="","",_xlfn.XLOOKUP($I1521,WEAP!$G:$G,WEAP!$B:$B,""))
)</f>
        <v/>
      </c>
      <c r="F1521" s="4" t="str">
        <f>IFERROR(
    _xlfn.XLOOKUP($H1521,WEAP!$F:$F,WEAP!$C:$C),
    IF($I1521="","",_xlfn.XLOOKUP($I1521,WEAP!$G:$G,WEAP!$C:$C,""))
)</f>
        <v/>
      </c>
      <c r="G1521" s="4" t="str">
        <f>IFERROR(
    _xlfn.XLOOKUP($H1521,WEAP!$F:$F,WEAP!$E:$E),
    IF($I1521="","",_xlfn.XLOOKUP($I1521,WEAP!$G:$G,WEAP!$E:$E,""))
)</f>
        <v/>
      </c>
      <c r="H1521" s="1" t="str">
        <f t="shared" si="46"/>
        <v>Don Pedro Inflow</v>
      </c>
      <c r="I1521" s="1" t="str">
        <f t="shared" si="47"/>
        <v/>
      </c>
    </row>
    <row r="1522" spans="1:9" x14ac:dyDescent="0.25">
      <c r="A1522" t="s">
        <v>1100</v>
      </c>
      <c r="B1522" t="s">
        <v>6525</v>
      </c>
      <c r="C1522" t="s">
        <v>5491</v>
      </c>
      <c r="D1522" s="4">
        <f>IFERROR(
    _xlfn.XLOOKUP($H1522,WEAP!$F:$F,WEAP!$A:$A),
    IF($I1522="","",_xlfn.XLOOKUP($I1522,WEAP!$G:$G,WEAP!$A:$A,""))
)</f>
        <v>19525</v>
      </c>
      <c r="E1522" s="4" t="str">
        <f>IFERROR(
    _xlfn.XLOOKUP($H1522,WEAP!$F:$F,WEAP!$B:$B),
    IF($I1522="","",_xlfn.XLOOKUP($I1522,WEAP!$G:$G,WEAP!$B:$B,""))
)</f>
        <v>I_PEDRO   0 \ Headflow</v>
      </c>
      <c r="F1522" s="4" t="str">
        <f>IFERROR(
    _xlfn.XLOOKUP($H1522,WEAP!$F:$F,WEAP!$C:$C),
    IF($I1522="","",_xlfn.XLOOKUP($I1522,WEAP!$G:$G,WEAP!$C:$C,""))
)</f>
        <v>taf</v>
      </c>
      <c r="G1522" s="4" t="str">
        <f>IFERROR(
    _xlfn.XLOOKUP($H1522,WEAP!$F:$F,WEAP!$E:$E),
    IF($I1522="","",_xlfn.XLOOKUP($I1522,WEAP!$G:$G,WEAP!$E:$E,""))
)</f>
        <v>Streamflow (below node or reach listed)</v>
      </c>
      <c r="H1522" s="1" t="str">
        <f t="shared" si="46"/>
        <v>I_PEDRO \ Headflow</v>
      </c>
      <c r="I1522" s="1" t="str">
        <f t="shared" si="47"/>
        <v/>
      </c>
    </row>
    <row r="1523" spans="1:9" x14ac:dyDescent="0.25">
      <c r="A1523" t="s">
        <v>1011</v>
      </c>
      <c r="B1523" t="s">
        <v>6479</v>
      </c>
      <c r="C1523" t="s">
        <v>5491</v>
      </c>
      <c r="D1523" s="4">
        <f>IFERROR(
    _xlfn.XLOOKUP($H1523,WEAP!$F:$F,WEAP!$A:$A),
    IF($I1523="","",_xlfn.XLOOKUP($I1523,WEAP!$G:$G,WEAP!$A:$A,""))
)</f>
        <v>15675</v>
      </c>
      <c r="E1523" s="4" t="str">
        <f>IFERROR(
    _xlfn.XLOOKUP($H1523,WEAP!$F:$F,WEAP!$B:$B),
    IF($I1523="","",_xlfn.XLOOKUP($I1523,WEAP!$G:$G,WEAP!$B:$B,""))
)</f>
        <v>I_ELENR   0 \ Headflow</v>
      </c>
      <c r="F1523" s="4" t="str">
        <f>IFERROR(
    _xlfn.XLOOKUP($H1523,WEAP!$F:$F,WEAP!$C:$C),
    IF($I1523="","",_xlfn.XLOOKUP($I1523,WEAP!$G:$G,WEAP!$C:$C,""))
)</f>
        <v>taf</v>
      </c>
      <c r="G1523" s="4" t="str">
        <f>IFERROR(
    _xlfn.XLOOKUP($H1523,WEAP!$F:$F,WEAP!$E:$E),
    IF($I1523="","",_xlfn.XLOOKUP($I1523,WEAP!$G:$G,WEAP!$E:$E,""))
)</f>
        <v>Streamflow (below node or reach listed)</v>
      </c>
      <c r="H1523" s="1" t="str">
        <f t="shared" si="46"/>
        <v>I_ELENR \ Headflow</v>
      </c>
      <c r="I1523" s="1" t="str">
        <f t="shared" si="47"/>
        <v/>
      </c>
    </row>
    <row r="1524" spans="1:9" x14ac:dyDescent="0.25">
      <c r="A1524" t="s">
        <v>1042</v>
      </c>
      <c r="B1524" t="s">
        <v>6492</v>
      </c>
      <c r="C1524" t="s">
        <v>5491</v>
      </c>
      <c r="D1524" s="4">
        <f>IFERROR(
    _xlfn.XLOOKUP($H1524,WEAP!$F:$F,WEAP!$A:$A),
    IF($I1524="","",_xlfn.XLOOKUP($I1524,WEAP!$G:$G,WEAP!$A:$A,""))
)</f>
        <v>15682</v>
      </c>
      <c r="E1524" s="4" t="str">
        <f>IFERROR(
    _xlfn.XLOOKUP($H1524,WEAP!$F:$F,WEAP!$B:$B),
    IF($I1524="","",_xlfn.XLOOKUP($I1524,WEAP!$G:$G,WEAP!$B:$B,""))
)</f>
        <v>I_LLOYD   0 \ Headflow</v>
      </c>
      <c r="F1524" s="4" t="str">
        <f>IFERROR(
    _xlfn.XLOOKUP($H1524,WEAP!$F:$F,WEAP!$C:$C),
    IF($I1524="","",_xlfn.XLOOKUP($I1524,WEAP!$G:$G,WEAP!$C:$C,""))
)</f>
        <v>taf</v>
      </c>
      <c r="G1524" s="4" t="str">
        <f>IFERROR(
    _xlfn.XLOOKUP($H1524,WEAP!$F:$F,WEAP!$E:$E),
    IF($I1524="","",_xlfn.XLOOKUP($I1524,WEAP!$G:$G,WEAP!$E:$E,""))
)</f>
        <v>Streamflow (below node or reach listed)</v>
      </c>
      <c r="H1524" s="1" t="str">
        <f t="shared" si="46"/>
        <v>I_LLOYD \ Headflow</v>
      </c>
      <c r="I1524" s="1" t="str">
        <f t="shared" si="47"/>
        <v/>
      </c>
    </row>
    <row r="1525" spans="1:9" x14ac:dyDescent="0.25">
      <c r="A1525" t="s">
        <v>1028</v>
      </c>
      <c r="B1525" t="s">
        <v>6488</v>
      </c>
      <c r="C1525" t="s">
        <v>5491</v>
      </c>
      <c r="D1525" s="4">
        <f>IFERROR(
    _xlfn.XLOOKUP($H1525,WEAP!$F:$F,WEAP!$A:$A),
    IF($I1525="","",_xlfn.XLOOKUP($I1525,WEAP!$G:$G,WEAP!$A:$A,""))
)</f>
        <v>15365</v>
      </c>
      <c r="E1525" s="4" t="str">
        <f>IFERROR(
    _xlfn.XLOOKUP($H1525,WEAP!$F:$F,WEAP!$B:$B),
    IF($I1525="","",_xlfn.XLOOKUP($I1525,WEAP!$G:$G,WEAP!$B:$B,""))
)</f>
        <v>I_HTCHY   0 \ Headflow</v>
      </c>
      <c r="F1525" s="4" t="str">
        <f>IFERROR(
    _xlfn.XLOOKUP($H1525,WEAP!$F:$F,WEAP!$C:$C),
    IF($I1525="","",_xlfn.XLOOKUP($I1525,WEAP!$G:$G,WEAP!$C:$C,""))
)</f>
        <v>taf</v>
      </c>
      <c r="G1525" s="4" t="str">
        <f>IFERROR(
    _xlfn.XLOOKUP($H1525,WEAP!$F:$F,WEAP!$E:$E),
    IF($I1525="","",_xlfn.XLOOKUP($I1525,WEAP!$G:$G,WEAP!$E:$E,""))
)</f>
        <v>Streamflow (below node or reach listed)</v>
      </c>
      <c r="H1525" s="1" t="str">
        <f t="shared" si="46"/>
        <v>I_HTCHY \ Headflow</v>
      </c>
      <c r="I1525" s="1" t="str">
        <f t="shared" si="47"/>
        <v/>
      </c>
    </row>
    <row r="1526" spans="1:9" x14ac:dyDescent="0.25">
      <c r="A1526" t="s">
        <v>1106</v>
      </c>
      <c r="B1526" t="s">
        <v>6527</v>
      </c>
      <c r="C1526" t="s">
        <v>5491</v>
      </c>
      <c r="D1526" s="4">
        <f>IFERROR(
    _xlfn.XLOOKUP($H1526,WEAP!$F:$F,WEAP!$A:$A),
    IF($I1526="","",_xlfn.XLOOKUP($I1526,WEAP!$G:$G,WEAP!$A:$A,""))
)</f>
        <v>17866</v>
      </c>
      <c r="E1526" s="4" t="str">
        <f>IFERROR(
    _xlfn.XLOOKUP($H1526,WEAP!$F:$F,WEAP!$B:$B),
    IF($I1526="","",_xlfn.XLOOKUP($I1526,WEAP!$G:$G,WEAP!$B:$B,""))
)</f>
        <v>I_QNT005   0 \ Headflow</v>
      </c>
      <c r="F1526" s="4" t="str">
        <f>IFERROR(
    _xlfn.XLOOKUP($H1526,WEAP!$F:$F,WEAP!$C:$C),
    IF($I1526="","",_xlfn.XLOOKUP($I1526,WEAP!$G:$G,WEAP!$C:$C,""))
)</f>
        <v>taf</v>
      </c>
      <c r="G1526" s="4" t="str">
        <f>IFERROR(
    _xlfn.XLOOKUP($H1526,WEAP!$F:$F,WEAP!$E:$E),
    IF($I1526="","",_xlfn.XLOOKUP($I1526,WEAP!$G:$G,WEAP!$E:$E,""))
)</f>
        <v>Streamflow (below node or reach listed)</v>
      </c>
      <c r="H1526" s="1" t="str">
        <f t="shared" si="46"/>
        <v>I_QNT005 \ Headflow</v>
      </c>
      <c r="I1526" s="1" t="str">
        <f t="shared" si="47"/>
        <v/>
      </c>
    </row>
    <row r="1527" spans="1:9" x14ac:dyDescent="0.25">
      <c r="A1527" t="s">
        <v>1132</v>
      </c>
      <c r="B1527" t="s">
        <v>6538</v>
      </c>
      <c r="C1527" t="s">
        <v>5491</v>
      </c>
      <c r="D1527" s="4">
        <f>IFERROR(
    _xlfn.XLOOKUP($H1527,WEAP!$F:$F,WEAP!$A:$A),
    IF($I1527="","",_xlfn.XLOOKUP($I1527,WEAP!$G:$G,WEAP!$A:$A,""))
)</f>
        <v>17611</v>
      </c>
      <c r="E1527" s="4" t="str">
        <f>IFERROR(
    _xlfn.XLOOKUP($H1527,WEAP!$F:$F,WEAP!$B:$B),
    IF($I1527="","",_xlfn.XLOOKUP($I1527,WEAP!$G:$G,WEAP!$B:$B,""))
)</f>
        <v>I_SJR258   0 \ Headflow</v>
      </c>
      <c r="F1527" s="4" t="str">
        <f>IFERROR(
    _xlfn.XLOOKUP($H1527,WEAP!$F:$F,WEAP!$C:$C),
    IF($I1527="","",_xlfn.XLOOKUP($I1527,WEAP!$G:$G,WEAP!$C:$C,""))
)</f>
        <v>taf</v>
      </c>
      <c r="G1527" s="4" t="str">
        <f>IFERROR(
    _xlfn.XLOOKUP($H1527,WEAP!$F:$F,WEAP!$E:$E),
    IF($I1527="","",_xlfn.XLOOKUP($I1527,WEAP!$G:$G,WEAP!$E:$E,""))
)</f>
        <v>Streamflow (below node or reach listed)</v>
      </c>
      <c r="H1527" s="1" t="str">
        <f t="shared" si="46"/>
        <v>I_SJR258 \ Headflow</v>
      </c>
      <c r="I1527" s="1" t="str">
        <f t="shared" si="47"/>
        <v/>
      </c>
    </row>
    <row r="1528" spans="1:9" x14ac:dyDescent="0.25">
      <c r="A1528" t="s">
        <v>1133</v>
      </c>
      <c r="B1528" t="s">
        <v>6539</v>
      </c>
      <c r="C1528" t="s">
        <v>5491</v>
      </c>
      <c r="D1528" s="4">
        <f>IFERROR(
    _xlfn.XLOOKUP($H1528,WEAP!$F:$F,WEAP!$A:$A),
    IF($I1528="","",_xlfn.XLOOKUP($I1528,WEAP!$G:$G,WEAP!$A:$A,""))
)</f>
        <v>17615</v>
      </c>
      <c r="E1528" s="4" t="str">
        <f>IFERROR(
    _xlfn.XLOOKUP($H1528,WEAP!$F:$F,WEAP!$B:$B),
    IF($I1528="","",_xlfn.XLOOKUP($I1528,WEAP!$G:$G,WEAP!$B:$B,""))
)</f>
        <v>I_SJR265   0 \ Headflow</v>
      </c>
      <c r="F1528" s="4" t="str">
        <f>IFERROR(
    _xlfn.XLOOKUP($H1528,WEAP!$F:$F,WEAP!$C:$C),
    IF($I1528="","",_xlfn.XLOOKUP($I1528,WEAP!$G:$G,WEAP!$C:$C,""))
)</f>
        <v>taf</v>
      </c>
      <c r="G1528" s="4" t="str">
        <f>IFERROR(
    _xlfn.XLOOKUP($H1528,WEAP!$F:$F,WEAP!$E:$E),
    IF($I1528="","",_xlfn.XLOOKUP($I1528,WEAP!$G:$G,WEAP!$E:$E,""))
)</f>
        <v>Streamflow (below node or reach listed)</v>
      </c>
      <c r="H1528" s="1" t="str">
        <f t="shared" si="46"/>
        <v>I_SJR265 \ Headflow</v>
      </c>
      <c r="I1528" s="1" t="str">
        <f t="shared" si="47"/>
        <v/>
      </c>
    </row>
    <row r="1529" spans="1:9" x14ac:dyDescent="0.25">
      <c r="A1529" t="s">
        <v>1136</v>
      </c>
      <c r="B1529" t="s">
        <v>7592</v>
      </c>
      <c r="C1529" t="s">
        <v>5491</v>
      </c>
      <c r="D1529" s="4" t="str">
        <f>IFERROR(
    _xlfn.XLOOKUP($H1529,WEAP!$F:$F,WEAP!$A:$A),
    IF($I1529="","",_xlfn.XLOOKUP($I1529,WEAP!$G:$G,WEAP!$A:$A,""))
)</f>
        <v/>
      </c>
      <c r="E1529" s="4" t="str">
        <f>IFERROR(
    _xlfn.XLOOKUP($H1529,WEAP!$F:$F,WEAP!$B:$B),
    IF($I1529="","",_xlfn.XLOOKUP($I1529,WEAP!$G:$G,WEAP!$B:$B,""))
)</f>
        <v/>
      </c>
      <c r="F1529" s="4" t="str">
        <f>IFERROR(
    _xlfn.XLOOKUP($H1529,WEAP!$F:$F,WEAP!$C:$C),
    IF($I1529="","",_xlfn.XLOOKUP($I1529,WEAP!$G:$G,WEAP!$C:$C,""))
)</f>
        <v/>
      </c>
      <c r="G1529" s="4" t="str">
        <f>IFERROR(
    _xlfn.XLOOKUP($H1529,WEAP!$F:$F,WEAP!$E:$E),
    IF($I1529="","",_xlfn.XLOOKUP($I1529,WEAP!$G:$G,WEAP!$E:$E,""))
)</f>
        <v/>
      </c>
      <c r="H1529" s="1" t="str">
        <f t="shared" si="46"/>
        <v>I_SLO007 \ Headflow</v>
      </c>
      <c r="I1529" s="1" t="str">
        <f t="shared" si="47"/>
        <v/>
      </c>
    </row>
    <row r="1530" spans="1:9" x14ac:dyDescent="0.25">
      <c r="A1530" t="s">
        <v>1139</v>
      </c>
      <c r="B1530" t="s">
        <v>7593</v>
      </c>
      <c r="C1530" t="s">
        <v>5491</v>
      </c>
      <c r="D1530" s="4" t="str">
        <f>IFERROR(
    _xlfn.XLOOKUP($H1530,WEAP!$F:$F,WEAP!$A:$A),
    IF($I1530="","",_xlfn.XLOOKUP($I1530,WEAP!$G:$G,WEAP!$A:$A,""))
)</f>
        <v/>
      </c>
      <c r="E1530" s="4" t="str">
        <f>IFERROR(
    _xlfn.XLOOKUP($H1530,WEAP!$F:$F,WEAP!$B:$B),
    IF($I1530="","",_xlfn.XLOOKUP($I1530,WEAP!$G:$G,WEAP!$B:$B,""))
)</f>
        <v/>
      </c>
      <c r="F1530" s="4" t="str">
        <f>IFERROR(
    _xlfn.XLOOKUP($H1530,WEAP!$F:$F,WEAP!$C:$C),
    IF($I1530="","",_xlfn.XLOOKUP($I1530,WEAP!$G:$G,WEAP!$C:$C,""))
)</f>
        <v/>
      </c>
      <c r="G1530" s="4" t="str">
        <f>IFERROR(
    _xlfn.XLOOKUP($H1530,WEAP!$F:$F,WEAP!$E:$E),
    IF($I1530="","",_xlfn.XLOOKUP($I1530,WEAP!$G:$G,WEAP!$E:$E,""))
)</f>
        <v/>
      </c>
      <c r="H1530" s="1" t="str">
        <f t="shared" si="46"/>
        <v>I_SLUIS \ Headflow</v>
      </c>
      <c r="I1530" s="1" t="str">
        <f t="shared" si="47"/>
        <v/>
      </c>
    </row>
    <row r="1531" spans="1:9" x14ac:dyDescent="0.25">
      <c r="A1531" t="s">
        <v>1152</v>
      </c>
      <c r="B1531" t="s">
        <v>6548</v>
      </c>
      <c r="C1531" t="s">
        <v>5491</v>
      </c>
      <c r="D1531" s="4">
        <f>IFERROR(
    _xlfn.XLOOKUP($H1531,WEAP!$F:$F,WEAP!$A:$A),
    IF($I1531="","",_xlfn.XLOOKUP($I1531,WEAP!$G:$G,WEAP!$A:$A,""))
)</f>
        <v>15352</v>
      </c>
      <c r="E1531" s="4" t="str">
        <f>IFERROR(
    _xlfn.XLOOKUP($H1531,WEAP!$F:$F,WEAP!$B:$B),
    IF($I1531="","",_xlfn.XLOOKUP($I1531,WEAP!$G:$G,WEAP!$B:$B,""))
)</f>
        <v>I_TUO054   0 \ Headflow</v>
      </c>
      <c r="F1531" s="4" t="str">
        <f>IFERROR(
    _xlfn.XLOOKUP($H1531,WEAP!$F:$F,WEAP!$C:$C),
    IF($I1531="","",_xlfn.XLOOKUP($I1531,WEAP!$G:$G,WEAP!$C:$C,""))
)</f>
        <v>taf</v>
      </c>
      <c r="G1531" s="4" t="str">
        <f>IFERROR(
    _xlfn.XLOOKUP($H1531,WEAP!$F:$F,WEAP!$E:$E),
    IF($I1531="","",_xlfn.XLOOKUP($I1531,WEAP!$G:$G,WEAP!$E:$E,""))
)</f>
        <v>Streamflow (below node or reach listed)</v>
      </c>
      <c r="H1531" s="1" t="str">
        <f t="shared" si="46"/>
        <v>I_TUO054 \ Headflow</v>
      </c>
      <c r="I1531" s="1" t="str">
        <f t="shared" si="47"/>
        <v/>
      </c>
    </row>
    <row r="1532" spans="1:9" x14ac:dyDescent="0.25">
      <c r="A1532" t="s">
        <v>7594</v>
      </c>
      <c r="B1532" t="s">
        <v>7595</v>
      </c>
      <c r="C1532" t="s">
        <v>5491</v>
      </c>
      <c r="D1532" s="4" t="str">
        <f>IFERROR(
    _xlfn.XLOOKUP($H1532,WEAP!$F:$F,WEAP!$A:$A),
    IF($I1532="","",_xlfn.XLOOKUP($I1532,WEAP!$G:$G,WEAP!$A:$A,""))
)</f>
        <v/>
      </c>
      <c r="E1532" s="4" t="str">
        <f>IFERROR(
    _xlfn.XLOOKUP($H1532,WEAP!$F:$F,WEAP!$B:$B),
    IF($I1532="","",_xlfn.XLOOKUP($I1532,WEAP!$G:$G,WEAP!$B:$B,""))
)</f>
        <v/>
      </c>
      <c r="F1532" s="4" t="str">
        <f>IFERROR(
    _xlfn.XLOOKUP($H1532,WEAP!$F:$F,WEAP!$C:$C),
    IF($I1532="","",_xlfn.XLOOKUP($I1532,WEAP!$G:$G,WEAP!$C:$C,""))
)</f>
        <v/>
      </c>
      <c r="G1532" s="4" t="str">
        <f>IFERROR(
    _xlfn.XLOOKUP($H1532,WEAP!$F:$F,WEAP!$E:$E),
    IF($I1532="","",_xlfn.XLOOKUP($I1532,WEAP!$G:$G,WEAP!$E:$E,""))
)</f>
        <v/>
      </c>
      <c r="H1532" s="1" t="str">
        <f t="shared" ref="H1532:H1581" si="48">IFERROR(
    _xlfn.LET(
        _xlpm.txt,TRIM(B1532),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B1532
)</f>
        <v>Closure Terms \ Headflow</v>
      </c>
      <c r="I1532" s="1" t="str">
        <f t="shared" ref="I1532:I1581" si="49">IFERROR(
    _xlfn.LET(
        _xlpm.txt,B1532,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533" spans="1:9" x14ac:dyDescent="0.25">
      <c r="A1533" t="s">
        <v>732</v>
      </c>
      <c r="B1533" t="s">
        <v>7596</v>
      </c>
      <c r="C1533" t="s">
        <v>5491</v>
      </c>
      <c r="D1533" s="4" t="str">
        <f>IFERROR(
    _xlfn.XLOOKUP($H1533,WEAP!$F:$F,WEAP!$A:$A),
    IF($I1533="","",_xlfn.XLOOKUP($I1533,WEAP!$G:$G,WEAP!$A:$A,""))
)</f>
        <v/>
      </c>
      <c r="E1533" s="4" t="str">
        <f>IFERROR(
    _xlfn.XLOOKUP($H1533,WEAP!$F:$F,WEAP!$B:$B),
    IF($I1533="","",_xlfn.XLOOKUP($I1533,WEAP!$G:$G,WEAP!$B:$B,""))
)</f>
        <v/>
      </c>
      <c r="F1533" s="4" t="str">
        <f>IFERROR(
    _xlfn.XLOOKUP($H1533,WEAP!$F:$F,WEAP!$C:$C),
    IF($I1533="","",_xlfn.XLOOKUP($I1533,WEAP!$G:$G,WEAP!$C:$C,""))
)</f>
        <v/>
      </c>
      <c r="G1533" s="4" t="str">
        <f>IFERROR(
    _xlfn.XLOOKUP($H1533,WEAP!$F:$F,WEAP!$E:$E),
    IF($I1533="","",_xlfn.XLOOKUP($I1533,WEAP!$G:$G,WEAP!$E:$E,""))
)</f>
        <v/>
      </c>
      <c r="H1533" s="1" t="str">
        <f t="shared" si="48"/>
        <v>CT_MELON_SV \ Headflow</v>
      </c>
      <c r="I1533" s="1" t="str">
        <f t="shared" si="49"/>
        <v/>
      </c>
    </row>
    <row r="1534" spans="1:9" x14ac:dyDescent="0.25">
      <c r="A1534" t="s">
        <v>739</v>
      </c>
      <c r="B1534" t="s">
        <v>7597</v>
      </c>
      <c r="C1534" t="s">
        <v>5491</v>
      </c>
      <c r="D1534" s="4" t="str">
        <f>IFERROR(
    _xlfn.XLOOKUP($H1534,WEAP!$F:$F,WEAP!$A:$A),
    IF($I1534="","",_xlfn.XLOOKUP($I1534,WEAP!$G:$G,WEAP!$A:$A,""))
)</f>
        <v/>
      </c>
      <c r="E1534" s="4" t="str">
        <f>IFERROR(
    _xlfn.XLOOKUP($H1534,WEAP!$F:$F,WEAP!$B:$B),
    IF($I1534="","",_xlfn.XLOOKUP($I1534,WEAP!$G:$G,WEAP!$B:$B,""))
)</f>
        <v/>
      </c>
      <c r="F1534" s="4" t="str">
        <f>IFERROR(
    _xlfn.XLOOKUP($H1534,WEAP!$F:$F,WEAP!$C:$C),
    IF($I1534="","",_xlfn.XLOOKUP($I1534,WEAP!$G:$G,WEAP!$C:$C,""))
)</f>
        <v/>
      </c>
      <c r="G1534" s="4" t="str">
        <f>IFERROR(
    _xlfn.XLOOKUP($H1534,WEAP!$F:$F,WEAP!$E:$E),
    IF($I1534="","",_xlfn.XLOOKUP($I1534,WEAP!$G:$G,WEAP!$E:$E,""))
)</f>
        <v/>
      </c>
      <c r="H1534" s="1" t="str">
        <f t="shared" si="48"/>
        <v>CT_PEDRO_SV \ Headflow</v>
      </c>
      <c r="I1534" s="1" t="str">
        <f t="shared" si="49"/>
        <v/>
      </c>
    </row>
    <row r="1535" spans="1:9" x14ac:dyDescent="0.25">
      <c r="A1535" t="s">
        <v>733</v>
      </c>
      <c r="B1535" t="s">
        <v>7598</v>
      </c>
      <c r="C1535" t="s">
        <v>5491</v>
      </c>
      <c r="D1535" s="4" t="str">
        <f>IFERROR(
    _xlfn.XLOOKUP($H1535,WEAP!$F:$F,WEAP!$A:$A),
    IF($I1535="","",_xlfn.XLOOKUP($I1535,WEAP!$G:$G,WEAP!$A:$A,""))
)</f>
        <v/>
      </c>
      <c r="E1535" s="4" t="str">
        <f>IFERROR(
    _xlfn.XLOOKUP($H1535,WEAP!$F:$F,WEAP!$B:$B),
    IF($I1535="","",_xlfn.XLOOKUP($I1535,WEAP!$G:$G,WEAP!$B:$B,""))
)</f>
        <v/>
      </c>
      <c r="F1535" s="4" t="str">
        <f>IFERROR(
    _xlfn.XLOOKUP($H1535,WEAP!$F:$F,WEAP!$C:$C),
    IF($I1535="","",_xlfn.XLOOKUP($I1535,WEAP!$G:$G,WEAP!$C:$C,""))
)</f>
        <v/>
      </c>
      <c r="G1535" s="4" t="str">
        <f>IFERROR(
    _xlfn.XLOOKUP($H1535,WEAP!$F:$F,WEAP!$E:$E),
    IF($I1535="","",_xlfn.XLOOKUP($I1535,WEAP!$G:$G,WEAP!$E:$E,""))
)</f>
        <v/>
      </c>
      <c r="H1535" s="1" t="str">
        <f t="shared" si="48"/>
        <v>CT_MERCED_SV \ Headflow</v>
      </c>
      <c r="I1535" s="1" t="str">
        <f t="shared" si="49"/>
        <v/>
      </c>
    </row>
    <row r="1536" spans="1:9" x14ac:dyDescent="0.25">
      <c r="A1536" t="s">
        <v>734</v>
      </c>
      <c r="B1536" t="s">
        <v>7599</v>
      </c>
      <c r="C1536" t="s">
        <v>5491</v>
      </c>
      <c r="D1536" s="4" t="str">
        <f>IFERROR(
    _xlfn.XLOOKUP($H1536,WEAP!$F:$F,WEAP!$A:$A),
    IF($I1536="","",_xlfn.XLOOKUP($I1536,WEAP!$G:$G,WEAP!$A:$A,""))
)</f>
        <v/>
      </c>
      <c r="E1536" s="4" t="str">
        <f>IFERROR(
    _xlfn.XLOOKUP($H1536,WEAP!$F:$F,WEAP!$B:$B),
    IF($I1536="","",_xlfn.XLOOKUP($I1536,WEAP!$G:$G,WEAP!$B:$B,""))
)</f>
        <v/>
      </c>
      <c r="F1536" s="4" t="str">
        <f>IFERROR(
    _xlfn.XLOOKUP($H1536,WEAP!$F:$F,WEAP!$C:$C),
    IF($I1536="","",_xlfn.XLOOKUP($I1536,WEAP!$G:$G,WEAP!$C:$C,""))
)</f>
        <v/>
      </c>
      <c r="G1536" s="4" t="str">
        <f>IFERROR(
    _xlfn.XLOOKUP($H1536,WEAP!$F:$F,WEAP!$E:$E),
    IF($I1536="","",_xlfn.XLOOKUP($I1536,WEAP!$G:$G,WEAP!$E:$E,""))
)</f>
        <v/>
      </c>
      <c r="H1536" s="1" t="str">
        <f t="shared" si="48"/>
        <v>CT_MODESTO_SV \ Headflow</v>
      </c>
      <c r="I1536" s="1" t="str">
        <f t="shared" si="49"/>
        <v/>
      </c>
    </row>
    <row r="1537" spans="1:9" x14ac:dyDescent="0.25">
      <c r="A1537" t="s">
        <v>735</v>
      </c>
      <c r="B1537" t="s">
        <v>7600</v>
      </c>
      <c r="C1537" t="s">
        <v>5491</v>
      </c>
      <c r="D1537" s="4" t="str">
        <f>IFERROR(
    _xlfn.XLOOKUP($H1537,WEAP!$F:$F,WEAP!$A:$A),
    IF($I1537="","",_xlfn.XLOOKUP($I1537,WEAP!$G:$G,WEAP!$A:$A,""))
)</f>
        <v/>
      </c>
      <c r="E1537" s="4" t="str">
        <f>IFERROR(
    _xlfn.XLOOKUP($H1537,WEAP!$F:$F,WEAP!$B:$B),
    IF($I1537="","",_xlfn.XLOOKUP($I1537,WEAP!$G:$G,WEAP!$B:$B,""))
)</f>
        <v/>
      </c>
      <c r="F1537" s="4" t="str">
        <f>IFERROR(
    _xlfn.XLOOKUP($H1537,WEAP!$F:$F,WEAP!$C:$C),
    IF($I1537="","",_xlfn.XLOOKUP($I1537,WEAP!$G:$G,WEAP!$C:$C,""))
)</f>
        <v/>
      </c>
      <c r="G1537" s="4" t="str">
        <f>IFERROR(
    _xlfn.XLOOKUP($H1537,WEAP!$F:$F,WEAP!$E:$E),
    IF($I1537="","",_xlfn.XLOOKUP($I1537,WEAP!$G:$G,WEAP!$E:$E,""))
)</f>
        <v/>
      </c>
      <c r="H1537" s="1" t="str">
        <f t="shared" si="48"/>
        <v>CT_MUDSLOUGH_SV \ Headflow</v>
      </c>
      <c r="I1537" s="1" t="str">
        <f t="shared" si="49"/>
        <v/>
      </c>
    </row>
    <row r="1538" spans="1:9" x14ac:dyDescent="0.25">
      <c r="A1538" t="s">
        <v>7601</v>
      </c>
      <c r="B1538" t="s">
        <v>7602</v>
      </c>
      <c r="C1538" t="s">
        <v>5491</v>
      </c>
      <c r="D1538" s="4" t="str">
        <f>IFERROR(
    _xlfn.XLOOKUP($H1538,WEAP!$F:$F,WEAP!$A:$A),
    IF($I1538="","",_xlfn.XLOOKUP($I1538,WEAP!$G:$G,WEAP!$A:$A,""))
)</f>
        <v/>
      </c>
      <c r="E1538" s="4" t="str">
        <f>IFERROR(
    _xlfn.XLOOKUP($H1538,WEAP!$F:$F,WEAP!$B:$B),
    IF($I1538="","",_xlfn.XLOOKUP($I1538,WEAP!$G:$G,WEAP!$B:$B,""))
)</f>
        <v/>
      </c>
      <c r="F1538" s="4" t="str">
        <f>IFERROR(
    _xlfn.XLOOKUP($H1538,WEAP!$F:$F,WEAP!$C:$C),
    IF($I1538="","",_xlfn.XLOOKUP($I1538,WEAP!$G:$G,WEAP!$C:$C,""))
)</f>
        <v/>
      </c>
      <c r="G1538" s="4" t="str">
        <f>IFERROR(
    _xlfn.XLOOKUP($H1538,WEAP!$F:$F,WEAP!$E:$E),
    IF($I1538="","",_xlfn.XLOOKUP($I1538,WEAP!$G:$G,WEAP!$E:$E,""))
)</f>
        <v/>
      </c>
      <c r="H1538" s="1" t="str">
        <f t="shared" si="48"/>
        <v>CT_RIPPON_SV \ Headflow</v>
      </c>
      <c r="I1538" s="1" t="str">
        <f t="shared" si="49"/>
        <v/>
      </c>
    </row>
    <row r="1539" spans="1:9" x14ac:dyDescent="0.25">
      <c r="A1539" t="s">
        <v>742</v>
      </c>
      <c r="B1539" t="s">
        <v>7603</v>
      </c>
      <c r="C1539" t="s">
        <v>5491</v>
      </c>
      <c r="D1539" s="4" t="str">
        <f>IFERROR(
    _xlfn.XLOOKUP($H1539,WEAP!$F:$F,WEAP!$A:$A),
    IF($I1539="","",_xlfn.XLOOKUP($I1539,WEAP!$G:$G,WEAP!$A:$A,""))
)</f>
        <v/>
      </c>
      <c r="E1539" s="4" t="str">
        <f>IFERROR(
    _xlfn.XLOOKUP($H1539,WEAP!$F:$F,WEAP!$B:$B),
    IF($I1539="","",_xlfn.XLOOKUP($I1539,WEAP!$G:$G,WEAP!$B:$B,""))
)</f>
        <v/>
      </c>
      <c r="F1539" s="4" t="str">
        <f>IFERROR(
    _xlfn.XLOOKUP($H1539,WEAP!$F:$F,WEAP!$C:$C),
    IF($I1539="","",_xlfn.XLOOKUP($I1539,WEAP!$G:$G,WEAP!$C:$C,""))
)</f>
        <v/>
      </c>
      <c r="G1539" s="4" t="str">
        <f>IFERROR(
    _xlfn.XLOOKUP($H1539,WEAP!$F:$F,WEAP!$E:$E),
    IF($I1539="","",_xlfn.XLOOKUP($I1539,WEAP!$G:$G,WEAP!$E:$E,""))
)</f>
        <v/>
      </c>
      <c r="H1539" s="1" t="str">
        <f t="shared" si="48"/>
        <v>CT_SALTSLOUGH_SV \ Headflow</v>
      </c>
      <c r="I1539" s="1" t="str">
        <f t="shared" si="49"/>
        <v/>
      </c>
    </row>
    <row r="1540" spans="1:9" x14ac:dyDescent="0.25">
      <c r="A1540" t="s">
        <v>744</v>
      </c>
      <c r="B1540" t="s">
        <v>7604</v>
      </c>
      <c r="C1540" t="s">
        <v>5491</v>
      </c>
      <c r="D1540" s="4" t="str">
        <f>IFERROR(
    _xlfn.XLOOKUP($H1540,WEAP!$F:$F,WEAP!$A:$A),
    IF($I1540="","",_xlfn.XLOOKUP($I1540,WEAP!$G:$G,WEAP!$A:$A,""))
)</f>
        <v/>
      </c>
      <c r="E1540" s="4" t="str">
        <f>IFERROR(
    _xlfn.XLOOKUP($H1540,WEAP!$F:$F,WEAP!$B:$B),
    IF($I1540="","",_xlfn.XLOOKUP($I1540,WEAP!$G:$G,WEAP!$B:$B,""))
)</f>
        <v/>
      </c>
      <c r="F1540" s="4" t="str">
        <f>IFERROR(
    _xlfn.XLOOKUP($H1540,WEAP!$F:$F,WEAP!$C:$C),
    IF($I1540="","",_xlfn.XLOOKUP($I1540,WEAP!$G:$G,WEAP!$C:$C,""))
)</f>
        <v/>
      </c>
      <c r="G1540" s="4" t="str">
        <f>IFERROR(
    _xlfn.XLOOKUP($H1540,WEAP!$F:$F,WEAP!$E:$E),
    IF($I1540="","",_xlfn.XLOOKUP($I1540,WEAP!$G:$G,WEAP!$E:$E,""))
)</f>
        <v/>
      </c>
      <c r="H1540" s="1" t="str">
        <f t="shared" si="48"/>
        <v>CT_STEVINSON_SV \ Headflow</v>
      </c>
      <c r="I1540" s="1" t="str">
        <f t="shared" si="49"/>
        <v/>
      </c>
    </row>
    <row r="1541" spans="1:9" x14ac:dyDescent="0.25">
      <c r="A1541" t="s">
        <v>745</v>
      </c>
      <c r="B1541" t="s">
        <v>7605</v>
      </c>
      <c r="C1541" t="s">
        <v>5491</v>
      </c>
      <c r="D1541" s="4" t="str">
        <f>IFERROR(
    _xlfn.XLOOKUP($H1541,WEAP!$F:$F,WEAP!$A:$A),
    IF($I1541="","",_xlfn.XLOOKUP($I1541,WEAP!$G:$G,WEAP!$A:$A,""))
)</f>
        <v/>
      </c>
      <c r="E1541" s="4" t="str">
        <f>IFERROR(
    _xlfn.XLOOKUP($H1541,WEAP!$F:$F,WEAP!$B:$B),
    IF($I1541="","",_xlfn.XLOOKUP($I1541,WEAP!$G:$G,WEAP!$B:$B,""))
)</f>
        <v/>
      </c>
      <c r="F1541" s="4" t="str">
        <f>IFERROR(
    _xlfn.XLOOKUP($H1541,WEAP!$F:$F,WEAP!$C:$C),
    IF($I1541="","",_xlfn.XLOOKUP($I1541,WEAP!$G:$G,WEAP!$C:$C,""))
)</f>
        <v/>
      </c>
      <c r="G1541" s="4" t="str">
        <f>IFERROR(
    _xlfn.XLOOKUP($H1541,WEAP!$F:$F,WEAP!$E:$E),
    IF($I1541="","",_xlfn.XLOOKUP($I1541,WEAP!$G:$G,WEAP!$E:$E,""))
)</f>
        <v/>
      </c>
      <c r="H1541" s="1" t="str">
        <f t="shared" si="48"/>
        <v>CT_VERNALIS_SV \ Headflow</v>
      </c>
      <c r="I1541" s="1" t="str">
        <f t="shared" si="49"/>
        <v/>
      </c>
    </row>
    <row r="1542" spans="1:9" x14ac:dyDescent="0.25">
      <c r="A1542" t="s">
        <v>7606</v>
      </c>
      <c r="B1542" t="s">
        <v>7607</v>
      </c>
      <c r="C1542" t="s">
        <v>5491</v>
      </c>
      <c r="D1542" s="4" t="str">
        <f>IFERROR(
    _xlfn.XLOOKUP($H1542,WEAP!$F:$F,WEAP!$A:$A),
    IF($I1542="","",_xlfn.XLOOKUP($I1542,WEAP!$G:$G,WEAP!$A:$A,""))
)</f>
        <v/>
      </c>
      <c r="E1542" s="4" t="str">
        <f>IFERROR(
    _xlfn.XLOOKUP($H1542,WEAP!$F:$F,WEAP!$B:$B),
    IF($I1542="","",_xlfn.XLOOKUP($I1542,WEAP!$G:$G,WEAP!$B:$B,""))
)</f>
        <v/>
      </c>
      <c r="F1542" s="4" t="str">
        <f>IFERROR(
    _xlfn.XLOOKUP($H1542,WEAP!$F:$F,WEAP!$C:$C),
    IF($I1542="","",_xlfn.XLOOKUP($I1542,WEAP!$G:$G,WEAP!$C:$C,""))
)</f>
        <v/>
      </c>
      <c r="G1542" s="4" t="str">
        <f>IFERROR(
    _xlfn.XLOOKUP($H1542,WEAP!$F:$F,WEAP!$E:$E),
    IF($I1542="","",_xlfn.XLOOKUP($I1542,WEAP!$G:$G,WEAP!$E:$E,""))
)</f>
        <v/>
      </c>
      <c r="H1542" s="1" t="str">
        <f t="shared" si="48"/>
        <v>Unimpaired Flow at Goodwin Dam \ Headflow</v>
      </c>
      <c r="I1542" s="1" t="str">
        <f t="shared" si="49"/>
        <v/>
      </c>
    </row>
    <row r="1543" spans="1:9" x14ac:dyDescent="0.25">
      <c r="A1543" t="s">
        <v>7608</v>
      </c>
      <c r="B1543" t="s">
        <v>7609</v>
      </c>
      <c r="C1543" t="s">
        <v>5491</v>
      </c>
      <c r="D1543" s="4" t="str">
        <f>IFERROR(
    _xlfn.XLOOKUP($H1543,WEAP!$F:$F,WEAP!$A:$A),
    IF($I1543="","",_xlfn.XLOOKUP($I1543,WEAP!$G:$G,WEAP!$A:$A,""))
)</f>
        <v/>
      </c>
      <c r="E1543" s="4" t="str">
        <f>IFERROR(
    _xlfn.XLOOKUP($H1543,WEAP!$F:$F,WEAP!$B:$B),
    IF($I1543="","",_xlfn.XLOOKUP($I1543,WEAP!$G:$G,WEAP!$B:$B,""))
)</f>
        <v/>
      </c>
      <c r="F1543" s="4" t="str">
        <f>IFERROR(
    _xlfn.XLOOKUP($H1543,WEAP!$F:$F,WEAP!$C:$C),
    IF($I1543="","",_xlfn.XLOOKUP($I1543,WEAP!$G:$G,WEAP!$C:$C,""))
)</f>
        <v/>
      </c>
      <c r="G1543" s="4" t="str">
        <f>IFERROR(
    _xlfn.XLOOKUP($H1543,WEAP!$F:$F,WEAP!$E:$E),
    IF($I1543="","",_xlfn.XLOOKUP($I1543,WEAP!$G:$G,WEAP!$E:$E,""))
)</f>
        <v/>
      </c>
      <c r="H1543" s="1" t="str">
        <f t="shared" si="48"/>
        <v>Unimpaired Flow at New Melones Dam \ Headflow</v>
      </c>
      <c r="I1543" s="1" t="str">
        <f t="shared" si="49"/>
        <v/>
      </c>
    </row>
    <row r="1544" spans="1:9" x14ac:dyDescent="0.25">
      <c r="A1544" t="s">
        <v>950</v>
      </c>
      <c r="B1544" t="s">
        <v>6453</v>
      </c>
      <c r="C1544" t="s">
        <v>5491</v>
      </c>
      <c r="D1544" s="4">
        <f>IFERROR(
    _xlfn.XLOOKUP($H1544,WEAP!$F:$F,WEAP!$A:$A),
    IF($I1544="","",_xlfn.XLOOKUP($I1544,WEAP!$G:$G,WEAP!$A:$A,""))
)</f>
        <v>17651</v>
      </c>
      <c r="E1544" s="4" t="str">
        <f>IFERROR(
    _xlfn.XLOOKUP($H1544,WEAP!$F:$F,WEAP!$B:$B),
    IF($I1544="","",_xlfn.XLOOKUP($I1544,WEAP!$G:$G,WEAP!$B:$B,""))
)</f>
        <v>I_ANG017   0 \ Headflow</v>
      </c>
      <c r="F1544" s="4" t="str">
        <f>IFERROR(
    _xlfn.XLOOKUP($H1544,WEAP!$F:$F,WEAP!$C:$C),
    IF($I1544="","",_xlfn.XLOOKUP($I1544,WEAP!$G:$G,WEAP!$C:$C,""))
)</f>
        <v>taf</v>
      </c>
      <c r="G1544" s="4" t="str">
        <f>IFERROR(
    _xlfn.XLOOKUP($H1544,WEAP!$F:$F,WEAP!$E:$E),
    IF($I1544="","",_xlfn.XLOOKUP($I1544,WEAP!$G:$G,WEAP!$E:$E,""))
)</f>
        <v>Streamflow (below node or reach listed)</v>
      </c>
      <c r="H1544" s="1" t="str">
        <f t="shared" si="48"/>
        <v>I_ANG017 \ Headflow</v>
      </c>
      <c r="I1544" s="1" t="str">
        <f t="shared" si="49"/>
        <v/>
      </c>
    </row>
    <row r="1545" spans="1:9" x14ac:dyDescent="0.25">
      <c r="A1545" t="s">
        <v>958</v>
      </c>
      <c r="B1545" t="s">
        <v>6457</v>
      </c>
      <c r="C1545" t="s">
        <v>5491</v>
      </c>
      <c r="D1545" s="4">
        <f>IFERROR(
    _xlfn.XLOOKUP($H1545,WEAP!$F:$F,WEAP!$A:$A),
    IF($I1545="","",_xlfn.XLOOKUP($I1545,WEAP!$G:$G,WEAP!$A:$A,""))
)</f>
        <v>15494</v>
      </c>
      <c r="E1545" s="4" t="str">
        <f>IFERROR(
    _xlfn.XLOOKUP($H1545,WEAP!$F:$F,WEAP!$B:$B),
    IF($I1545="","",_xlfn.XLOOKUP($I1545,WEAP!$G:$G,WEAP!$B:$B,""))
)</f>
        <v>I_BEARD   0 \ Headflow</v>
      </c>
      <c r="F1545" s="4" t="str">
        <f>IFERROR(
    _xlfn.XLOOKUP($H1545,WEAP!$F:$F,WEAP!$C:$C),
    IF($I1545="","",_xlfn.XLOOKUP($I1545,WEAP!$G:$G,WEAP!$C:$C,""))
)</f>
        <v>taf</v>
      </c>
      <c r="G1545" s="4" t="str">
        <f>IFERROR(
    _xlfn.XLOOKUP($H1545,WEAP!$F:$F,WEAP!$E:$E),
    IF($I1545="","",_xlfn.XLOOKUP($I1545,WEAP!$G:$G,WEAP!$E:$E,""))
)</f>
        <v>Streamflow (below node or reach listed)</v>
      </c>
      <c r="H1545" s="1" t="str">
        <f t="shared" si="48"/>
        <v>I_BEARD \ Headflow</v>
      </c>
      <c r="I1545" s="1" t="str">
        <f t="shared" si="49"/>
        <v/>
      </c>
    </row>
    <row r="1546" spans="1:9" x14ac:dyDescent="0.25">
      <c r="A1546" t="s">
        <v>969</v>
      </c>
      <c r="B1546" t="s">
        <v>6463</v>
      </c>
      <c r="C1546" t="s">
        <v>5491</v>
      </c>
      <c r="D1546" s="4">
        <f>IFERROR(
    _xlfn.XLOOKUP($H1546,WEAP!$F:$F,WEAP!$A:$A),
    IF($I1546="","",_xlfn.XLOOKUP($I1546,WEAP!$G:$G,WEAP!$A:$A,""))
)</f>
        <v>15468</v>
      </c>
      <c r="E1546" s="4" t="str">
        <f>IFERROR(
    _xlfn.XLOOKUP($H1546,WEAP!$F:$F,WEAP!$B:$B),
    IF($I1546="","",_xlfn.XLOOKUP($I1546,WEAP!$G:$G,WEAP!$B:$B,""))
)</f>
        <v>I_BVC007   0 \ Headflow</v>
      </c>
      <c r="F1546" s="4" t="str">
        <f>IFERROR(
    _xlfn.XLOOKUP($H1546,WEAP!$F:$F,WEAP!$C:$C),
    IF($I1546="","",_xlfn.XLOOKUP($I1546,WEAP!$G:$G,WEAP!$C:$C,""))
)</f>
        <v>taf</v>
      </c>
      <c r="G1546" s="4" t="str">
        <f>IFERROR(
    _xlfn.XLOOKUP($H1546,WEAP!$F:$F,WEAP!$E:$E),
    IF($I1546="","",_xlfn.XLOOKUP($I1546,WEAP!$G:$G,WEAP!$E:$E,""))
)</f>
        <v>Streamflow (below node or reach listed)</v>
      </c>
      <c r="H1546" s="1" t="str">
        <f t="shared" si="48"/>
        <v>I_BVC007 \ Headflow</v>
      </c>
      <c r="I1546" s="1" t="str">
        <f t="shared" si="49"/>
        <v/>
      </c>
    </row>
    <row r="1547" spans="1:9" x14ac:dyDescent="0.25">
      <c r="A1547" t="s">
        <v>974</v>
      </c>
      <c r="B1547" t="s">
        <v>6466</v>
      </c>
      <c r="C1547" t="s">
        <v>5491</v>
      </c>
      <c r="D1547" s="4">
        <f>IFERROR(
    _xlfn.XLOOKUP($H1547,WEAP!$F:$F,WEAP!$A:$A),
    IF($I1547="","",_xlfn.XLOOKUP($I1547,WEAP!$G:$G,WEAP!$A:$A,""))
)</f>
        <v>15488</v>
      </c>
      <c r="E1547" s="4" t="str">
        <f>IFERROR(
    _xlfn.XLOOKUP($H1547,WEAP!$F:$F,WEAP!$B:$B),
    IF($I1547="","",_xlfn.XLOOKUP($I1547,WEAP!$G:$G,WEAP!$B:$B,""))
)</f>
        <v>I_CFS001   0 \ Headflow</v>
      </c>
      <c r="F1547" s="4" t="str">
        <f>IFERROR(
    _xlfn.XLOOKUP($H1547,WEAP!$F:$F,WEAP!$C:$C),
    IF($I1547="","",_xlfn.XLOOKUP($I1547,WEAP!$G:$G,WEAP!$C:$C,""))
)</f>
        <v>taf</v>
      </c>
      <c r="G1547" s="4" t="str">
        <f>IFERROR(
    _xlfn.XLOOKUP($H1547,WEAP!$F:$F,WEAP!$E:$E),
    IF($I1547="","",_xlfn.XLOOKUP($I1547,WEAP!$G:$G,WEAP!$E:$E,""))
)</f>
        <v>Streamflow (below node or reach listed)</v>
      </c>
      <c r="H1547" s="1" t="str">
        <f t="shared" si="48"/>
        <v>I_CFS001 \ Headflow</v>
      </c>
      <c r="I1547" s="1" t="str">
        <f t="shared" si="49"/>
        <v/>
      </c>
    </row>
    <row r="1548" spans="1:9" x14ac:dyDescent="0.25">
      <c r="A1548" t="s">
        <v>1003</v>
      </c>
      <c r="B1548" t="s">
        <v>6476</v>
      </c>
      <c r="C1548" t="s">
        <v>5491</v>
      </c>
      <c r="D1548" s="4">
        <f>IFERROR(
    _xlfn.XLOOKUP($H1548,WEAP!$F:$F,WEAP!$A:$A),
    IF($I1548="","",_xlfn.XLOOKUP($I1548,WEAP!$G:$G,WEAP!$A:$A,""))
)</f>
        <v>15609</v>
      </c>
      <c r="E1548" s="4" t="str">
        <f>IFERROR(
    _xlfn.XLOOKUP($H1548,WEAP!$F:$F,WEAP!$B:$B),
    IF($I1548="","",_xlfn.XLOOKUP($I1548,WEAP!$G:$G,WEAP!$B:$B,""))
)</f>
        <v>I_DONLL   0 \ Headflow</v>
      </c>
      <c r="F1548" s="4" t="str">
        <f>IFERROR(
    _xlfn.XLOOKUP($H1548,WEAP!$F:$F,WEAP!$C:$C),
    IF($I1548="","",_xlfn.XLOOKUP($I1548,WEAP!$G:$G,WEAP!$C:$C,""))
)</f>
        <v>taf</v>
      </c>
      <c r="G1548" s="4" t="str">
        <f>IFERROR(
    _xlfn.XLOOKUP($H1548,WEAP!$F:$F,WEAP!$E:$E),
    IF($I1548="","",_xlfn.XLOOKUP($I1548,WEAP!$G:$G,WEAP!$E:$E,""))
)</f>
        <v>Streamflow (below node or reach listed)</v>
      </c>
      <c r="H1548" s="1" t="str">
        <f t="shared" si="48"/>
        <v>I_DONLL \ Headflow</v>
      </c>
      <c r="I1548" s="1" t="str">
        <f t="shared" si="49"/>
        <v/>
      </c>
    </row>
    <row r="1549" spans="1:9" x14ac:dyDescent="0.25">
      <c r="A1549" t="s">
        <v>1049</v>
      </c>
      <c r="B1549" t="s">
        <v>6493</v>
      </c>
      <c r="C1549" t="s">
        <v>5491</v>
      </c>
      <c r="D1549" s="4">
        <f>IFERROR(
    _xlfn.XLOOKUP($H1549,WEAP!$F:$F,WEAP!$A:$A),
    IF($I1549="","",_xlfn.XLOOKUP($I1549,WEAP!$G:$G,WEAP!$A:$A,""))
)</f>
        <v>15632</v>
      </c>
      <c r="E1549" s="4" t="str">
        <f>IFERROR(
    _xlfn.XLOOKUP($H1549,WEAP!$F:$F,WEAP!$B:$B),
    IF($I1549="","",_xlfn.XLOOKUP($I1549,WEAP!$G:$G,WEAP!$B:$B,""))
)</f>
        <v>I_LYONS   0 \ Headflow</v>
      </c>
      <c r="F1549" s="4" t="str">
        <f>IFERROR(
    _xlfn.XLOOKUP($H1549,WEAP!$F:$F,WEAP!$C:$C),
    IF($I1549="","",_xlfn.XLOOKUP($I1549,WEAP!$G:$G,WEAP!$C:$C,""))
)</f>
        <v>taf</v>
      </c>
      <c r="G1549" s="4" t="str">
        <f>IFERROR(
    _xlfn.XLOOKUP($H1549,WEAP!$F:$F,WEAP!$E:$E),
    IF($I1549="","",_xlfn.XLOOKUP($I1549,WEAP!$G:$G,WEAP!$E:$E,""))
)</f>
        <v>Streamflow (below node or reach listed)</v>
      </c>
      <c r="H1549" s="1" t="str">
        <f t="shared" si="48"/>
        <v>I_LYONS \ Headflow</v>
      </c>
      <c r="I1549" s="1" t="str">
        <f t="shared" si="49"/>
        <v/>
      </c>
    </row>
    <row r="1550" spans="1:9" x14ac:dyDescent="0.25">
      <c r="A1550" t="s">
        <v>1061</v>
      </c>
      <c r="B1550" t="s">
        <v>6502</v>
      </c>
      <c r="C1550" t="s">
        <v>5491</v>
      </c>
      <c r="D1550" s="4">
        <f>IFERROR(
    _xlfn.XLOOKUP($H1550,WEAP!$F:$F,WEAP!$A:$A),
    IF($I1550="","",_xlfn.XLOOKUP($I1550,WEAP!$G:$G,WEAP!$A:$A,""))
)</f>
        <v>15519</v>
      </c>
      <c r="E1550" s="4" t="str">
        <f>IFERROR(
    _xlfn.XLOOKUP($H1550,WEAP!$F:$F,WEAP!$B:$B),
    IF($I1550="","",_xlfn.XLOOKUP($I1550,WEAP!$G:$G,WEAP!$B:$B,""))
)</f>
        <v>I_MFS013   0 \ Headflow</v>
      </c>
      <c r="F1550" s="4" t="str">
        <f>IFERROR(
    _xlfn.XLOOKUP($H1550,WEAP!$F:$F,WEAP!$C:$C),
    IF($I1550="","",_xlfn.XLOOKUP($I1550,WEAP!$G:$G,WEAP!$C:$C,""))
)</f>
        <v>taf</v>
      </c>
      <c r="G1550" s="4" t="str">
        <f>IFERROR(
    _xlfn.XLOOKUP($H1550,WEAP!$F:$F,WEAP!$E:$E),
    IF($I1550="","",_xlfn.XLOOKUP($I1550,WEAP!$G:$G,WEAP!$E:$E,""))
)</f>
        <v>Streamflow (below node or reach listed)</v>
      </c>
      <c r="H1550" s="1" t="str">
        <f t="shared" si="48"/>
        <v>I_MFS013 \ Headflow</v>
      </c>
      <c r="I1550" s="1" t="str">
        <f t="shared" si="49"/>
        <v/>
      </c>
    </row>
    <row r="1551" spans="1:9" x14ac:dyDescent="0.25">
      <c r="A1551" t="s">
        <v>1063</v>
      </c>
      <c r="B1551" t="s">
        <v>6504</v>
      </c>
      <c r="C1551" t="s">
        <v>5491</v>
      </c>
      <c r="D1551" s="4">
        <f>IFERROR(
    _xlfn.XLOOKUP($H1551,WEAP!$F:$F,WEAP!$A:$A),
    IF($I1551="","",_xlfn.XLOOKUP($I1551,WEAP!$G:$G,WEAP!$A:$A,""))
)</f>
        <v>15483</v>
      </c>
      <c r="E1551" s="4" t="str">
        <f>IFERROR(
    _xlfn.XLOOKUP($H1551,WEAP!$F:$F,WEAP!$B:$B),
    IF($I1551="","",_xlfn.XLOOKUP($I1551,WEAP!$G:$G,WEAP!$B:$B,""))
)</f>
        <v>I_MFS047   0 \ Headflow</v>
      </c>
      <c r="F1551" s="4" t="str">
        <f>IFERROR(
    _xlfn.XLOOKUP($H1551,WEAP!$F:$F,WEAP!$C:$C),
    IF($I1551="","",_xlfn.XLOOKUP($I1551,WEAP!$G:$G,WEAP!$C:$C,""))
)</f>
        <v>taf</v>
      </c>
      <c r="G1551" s="4" t="str">
        <f>IFERROR(
    _xlfn.XLOOKUP($H1551,WEAP!$F:$F,WEAP!$E:$E),
    IF($I1551="","",_xlfn.XLOOKUP($I1551,WEAP!$G:$G,WEAP!$E:$E,""))
)</f>
        <v>Streamflow (below node or reach listed)</v>
      </c>
      <c r="H1551" s="1" t="str">
        <f t="shared" si="48"/>
        <v>I_MFS047 \ Headflow</v>
      </c>
      <c r="I1551" s="1" t="str">
        <f t="shared" si="49"/>
        <v/>
      </c>
    </row>
    <row r="1552" spans="1:9" x14ac:dyDescent="0.25">
      <c r="A1552" t="s">
        <v>1066</v>
      </c>
      <c r="B1552" t="s">
        <v>6506</v>
      </c>
      <c r="C1552" t="s">
        <v>5491</v>
      </c>
      <c r="D1552" s="4">
        <f>IFERROR(
    _xlfn.XLOOKUP($H1552,WEAP!$F:$F,WEAP!$A:$A),
    IF($I1552="","",_xlfn.XLOOKUP($I1552,WEAP!$G:$G,WEAP!$A:$A,""))
)</f>
        <v>17636</v>
      </c>
      <c r="E1552" s="4" t="str">
        <f>IFERROR(
    _xlfn.XLOOKUP($H1552,WEAP!$F:$F,WEAP!$B:$B),
    IF($I1552="","",_xlfn.XLOOKUP($I1552,WEAP!$G:$G,WEAP!$B:$B,""))
)</f>
        <v>I_MIL003   0 \ Headflow</v>
      </c>
      <c r="F1552" s="4" t="str">
        <f>IFERROR(
    _xlfn.XLOOKUP($H1552,WEAP!$F:$F,WEAP!$C:$C),
    IF($I1552="","",_xlfn.XLOOKUP($I1552,WEAP!$G:$G,WEAP!$C:$C,""))
)</f>
        <v>taf</v>
      </c>
      <c r="G1552" s="4" t="str">
        <f>IFERROR(
    _xlfn.XLOOKUP($H1552,WEAP!$F:$F,WEAP!$E:$E),
    IF($I1552="","",_xlfn.XLOOKUP($I1552,WEAP!$G:$G,WEAP!$E:$E,""))
)</f>
        <v>Streamflow (below node or reach listed)</v>
      </c>
      <c r="H1552" s="1" t="str">
        <f t="shared" si="48"/>
        <v>I_MIL003 \ Headflow</v>
      </c>
      <c r="I1552" s="1" t="str">
        <f t="shared" si="49"/>
        <v/>
      </c>
    </row>
    <row r="1553" spans="1:9" x14ac:dyDescent="0.25">
      <c r="A1553" t="s">
        <v>1084</v>
      </c>
      <c r="B1553" t="s">
        <v>6514</v>
      </c>
      <c r="C1553" t="s">
        <v>5491</v>
      </c>
      <c r="D1553" s="4">
        <f>IFERROR(
    _xlfn.XLOOKUP($H1553,WEAP!$F:$F,WEAP!$A:$A),
    IF($I1553="","",_xlfn.XLOOKUP($I1553,WEAP!$G:$G,WEAP!$A:$A,""))
)</f>
        <v>15464</v>
      </c>
      <c r="E1553" s="4" t="str">
        <f>IFERROR(
    _xlfn.XLOOKUP($H1553,WEAP!$F:$F,WEAP!$B:$B),
    IF($I1553="","",_xlfn.XLOOKUP($I1553,WEAP!$G:$G,WEAP!$B:$B,""))
)</f>
        <v>I_NFS005   0 \ Headflow</v>
      </c>
      <c r="F1553" s="4" t="str">
        <f>IFERROR(
    _xlfn.XLOOKUP($H1553,WEAP!$F:$F,WEAP!$C:$C),
    IF($I1553="","",_xlfn.XLOOKUP($I1553,WEAP!$G:$G,WEAP!$C:$C,""))
)</f>
        <v>taf</v>
      </c>
      <c r="G1553" s="4" t="str">
        <f>IFERROR(
    _xlfn.XLOOKUP($H1553,WEAP!$F:$F,WEAP!$E:$E),
    IF($I1553="","",_xlfn.XLOOKUP($I1553,WEAP!$G:$G,WEAP!$E:$E,""))
)</f>
        <v>Streamflow (below node or reach listed)</v>
      </c>
      <c r="H1553" s="1" t="str">
        <f t="shared" si="48"/>
        <v>I_NFS005 \ Headflow</v>
      </c>
      <c r="I1553" s="1" t="str">
        <f t="shared" si="49"/>
        <v/>
      </c>
    </row>
    <row r="1554" spans="1:9" x14ac:dyDescent="0.25">
      <c r="A1554" t="s">
        <v>1085</v>
      </c>
      <c r="B1554" t="s">
        <v>6515</v>
      </c>
      <c r="C1554" t="s">
        <v>5491</v>
      </c>
      <c r="D1554" s="4">
        <f>IFERROR(
    _xlfn.XLOOKUP($H1554,WEAP!$F:$F,WEAP!$A:$A),
    IF($I1554="","",_xlfn.XLOOKUP($I1554,WEAP!$G:$G,WEAP!$A:$A,""))
)</f>
        <v>15446</v>
      </c>
      <c r="E1554" s="4" t="str">
        <f>IFERROR(
    _xlfn.XLOOKUP($H1554,WEAP!$F:$F,WEAP!$B:$B),
    IF($I1554="","",_xlfn.XLOOKUP($I1554,WEAP!$G:$G,WEAP!$B:$B,""))
)</f>
        <v>I_NFS009   0 \ Headflow</v>
      </c>
      <c r="F1554" s="4" t="str">
        <f>IFERROR(
    _xlfn.XLOOKUP($H1554,WEAP!$F:$F,WEAP!$C:$C),
    IF($I1554="","",_xlfn.XLOOKUP($I1554,WEAP!$G:$G,WEAP!$C:$C,""))
)</f>
        <v>taf</v>
      </c>
      <c r="G1554" s="4" t="str">
        <f>IFERROR(
    _xlfn.XLOOKUP($H1554,WEAP!$F:$F,WEAP!$E:$E),
    IF($I1554="","",_xlfn.XLOOKUP($I1554,WEAP!$G:$G,WEAP!$E:$E,""))
)</f>
        <v>Streamflow (below node or reach listed)</v>
      </c>
      <c r="H1554" s="1" t="str">
        <f t="shared" si="48"/>
        <v>I_NFS009 \ Headflow</v>
      </c>
      <c r="I1554" s="1" t="str">
        <f t="shared" si="49"/>
        <v/>
      </c>
    </row>
    <row r="1555" spans="1:9" x14ac:dyDescent="0.25">
      <c r="A1555" t="s">
        <v>1086</v>
      </c>
      <c r="B1555" t="s">
        <v>6516</v>
      </c>
      <c r="C1555" t="s">
        <v>5491</v>
      </c>
      <c r="D1555" s="4">
        <f>IFERROR(
    _xlfn.XLOOKUP($H1555,WEAP!$F:$F,WEAP!$A:$A),
    IF($I1555="","",_xlfn.XLOOKUP($I1555,WEAP!$G:$G,WEAP!$A:$A,""))
)</f>
        <v>15442</v>
      </c>
      <c r="E1555" s="4" t="str">
        <f>IFERROR(
    _xlfn.XLOOKUP($H1555,WEAP!$F:$F,WEAP!$B:$B),
    IF($I1555="","",_xlfn.XLOOKUP($I1555,WEAP!$G:$G,WEAP!$B:$B,""))
)</f>
        <v>I_NFS033   0 \ Headflow</v>
      </c>
      <c r="F1555" s="4" t="str">
        <f>IFERROR(
    _xlfn.XLOOKUP($H1555,WEAP!$F:$F,WEAP!$C:$C),
    IF($I1555="","",_xlfn.XLOOKUP($I1555,WEAP!$G:$G,WEAP!$C:$C,""))
)</f>
        <v>taf</v>
      </c>
      <c r="G1555" s="4" t="str">
        <f>IFERROR(
    _xlfn.XLOOKUP($H1555,WEAP!$F:$F,WEAP!$E:$E),
    IF($I1555="","",_xlfn.XLOOKUP($I1555,WEAP!$G:$G,WEAP!$E:$E,""))
)</f>
        <v>Streamflow (below node or reach listed)</v>
      </c>
      <c r="H1555" s="1" t="str">
        <f t="shared" si="48"/>
        <v>I_NFS033 \ Headflow</v>
      </c>
      <c r="I1555" s="1" t="str">
        <f t="shared" si="49"/>
        <v/>
      </c>
    </row>
    <row r="1556" spans="1:9" x14ac:dyDescent="0.25">
      <c r="A1556" t="s">
        <v>1099</v>
      </c>
      <c r="B1556" t="s">
        <v>6524</v>
      </c>
      <c r="C1556" t="s">
        <v>5491</v>
      </c>
      <c r="D1556" s="4">
        <f>IFERROR(
    _xlfn.XLOOKUP($H1556,WEAP!$F:$F,WEAP!$A:$A),
    IF($I1556="","",_xlfn.XLOOKUP($I1556,WEAP!$G:$G,WEAP!$A:$A,""))
)</f>
        <v>15616</v>
      </c>
      <c r="E1556" s="4" t="str">
        <f>IFERROR(
    _xlfn.XLOOKUP($H1556,WEAP!$F:$F,WEAP!$B:$B),
    IF($I1556="","",_xlfn.XLOOKUP($I1556,WEAP!$G:$G,WEAP!$B:$B,""))
)</f>
        <v>I_PCRST   0 \ Headflow</v>
      </c>
      <c r="F1556" s="4" t="str">
        <f>IFERROR(
    _xlfn.XLOOKUP($H1556,WEAP!$F:$F,WEAP!$C:$C),
    IF($I1556="","",_xlfn.XLOOKUP($I1556,WEAP!$G:$G,WEAP!$C:$C,""))
)</f>
        <v>taf</v>
      </c>
      <c r="G1556" s="4" t="str">
        <f>IFERROR(
    _xlfn.XLOOKUP($H1556,WEAP!$F:$F,WEAP!$E:$E),
    IF($I1556="","",_xlfn.XLOOKUP($I1556,WEAP!$G:$G,WEAP!$E:$E,""))
)</f>
        <v>Streamflow (below node or reach listed)</v>
      </c>
      <c r="H1556" s="1" t="str">
        <f t="shared" si="48"/>
        <v>I_PCRST \ Headflow</v>
      </c>
      <c r="I1556" s="1" t="str">
        <f t="shared" si="49"/>
        <v/>
      </c>
    </row>
    <row r="1557" spans="1:9" x14ac:dyDescent="0.25">
      <c r="A1557" t="s">
        <v>1108</v>
      </c>
      <c r="B1557" t="s">
        <v>6529</v>
      </c>
      <c r="C1557" t="s">
        <v>5491</v>
      </c>
      <c r="D1557" s="4">
        <f>IFERROR(
    _xlfn.XLOOKUP($H1557,WEAP!$F:$F,WEAP!$A:$A),
    IF($I1557="","",_xlfn.XLOOKUP($I1557,WEAP!$G:$G,WEAP!$A:$A,""))
)</f>
        <v>15472</v>
      </c>
      <c r="E1557" s="4" t="str">
        <f>IFERROR(
    _xlfn.XLOOKUP($H1557,WEAP!$F:$F,WEAP!$B:$B),
    IF($I1557="","",_xlfn.XLOOKUP($I1557,WEAP!$G:$G,WEAP!$B:$B,""))
)</f>
        <v>I_RLIEF   0 \ Headflow</v>
      </c>
      <c r="F1557" s="4" t="str">
        <f>IFERROR(
    _xlfn.XLOOKUP($H1557,WEAP!$F:$F,WEAP!$C:$C),
    IF($I1557="","",_xlfn.XLOOKUP($I1557,WEAP!$G:$G,WEAP!$C:$C,""))
)</f>
        <v>taf</v>
      </c>
      <c r="G1557" s="4" t="str">
        <f>IFERROR(
    _xlfn.XLOOKUP($H1557,WEAP!$F:$F,WEAP!$E:$E),
    IF($I1557="","",_xlfn.XLOOKUP($I1557,WEAP!$G:$G,WEAP!$E:$E,""))
)</f>
        <v>Streamflow (below node or reach listed)</v>
      </c>
      <c r="H1557" s="1" t="str">
        <f t="shared" si="48"/>
        <v>I_RLIEF \ Headflow</v>
      </c>
      <c r="I1557" s="1" t="str">
        <f t="shared" si="49"/>
        <v/>
      </c>
    </row>
    <row r="1558" spans="1:9" x14ac:dyDescent="0.25">
      <c r="A1558" t="s">
        <v>1124</v>
      </c>
      <c r="B1558" t="s">
        <v>6532</v>
      </c>
      <c r="C1558" t="s">
        <v>5491</v>
      </c>
      <c r="D1558" s="4">
        <f>IFERROR(
    _xlfn.XLOOKUP($H1558,WEAP!$F:$F,WEAP!$A:$A),
    IF($I1558="","",_xlfn.XLOOKUP($I1558,WEAP!$G:$G,WEAP!$A:$A,""))
)</f>
        <v>15624</v>
      </c>
      <c r="E1558" s="4" t="str">
        <f>IFERROR(
    _xlfn.XLOOKUP($H1558,WEAP!$F:$F,WEAP!$B:$B),
    IF($I1558="","",_xlfn.XLOOKUP($I1558,WEAP!$G:$G,WEAP!$B:$B,""))
)</f>
        <v>I_SFS030   0 \ Headflow</v>
      </c>
      <c r="F1558" s="4" t="str">
        <f>IFERROR(
    _xlfn.XLOOKUP($H1558,WEAP!$F:$F,WEAP!$C:$C),
    IF($I1558="","",_xlfn.XLOOKUP($I1558,WEAP!$G:$G,WEAP!$C:$C,""))
)</f>
        <v>taf</v>
      </c>
      <c r="G1558" s="4" t="str">
        <f>IFERROR(
    _xlfn.XLOOKUP($H1558,WEAP!$F:$F,WEAP!$E:$E),
    IF($I1558="","",_xlfn.XLOOKUP($I1558,WEAP!$G:$G,WEAP!$E:$E,""))
)</f>
        <v>Streamflow (below node or reach listed)</v>
      </c>
      <c r="H1558" s="1" t="str">
        <f t="shared" si="48"/>
        <v>I_SFS030 \ Headflow</v>
      </c>
      <c r="I1558" s="1" t="str">
        <f t="shared" si="49"/>
        <v/>
      </c>
    </row>
    <row r="1559" spans="1:9" x14ac:dyDescent="0.25">
      <c r="A1559" t="s">
        <v>1125</v>
      </c>
      <c r="B1559" t="s">
        <v>6533</v>
      </c>
      <c r="C1559" t="s">
        <v>5491</v>
      </c>
      <c r="D1559" s="4">
        <f>IFERROR(
    _xlfn.XLOOKUP($H1559,WEAP!$F:$F,WEAP!$A:$A),
    IF($I1559="","",_xlfn.XLOOKUP($I1559,WEAP!$G:$G,WEAP!$A:$A,""))
)</f>
        <v>15620</v>
      </c>
      <c r="E1559" s="4" t="str">
        <f>IFERROR(
    _xlfn.XLOOKUP($H1559,WEAP!$F:$F,WEAP!$B:$B),
    IF($I1559="","",_xlfn.XLOOKUP($I1559,WEAP!$G:$G,WEAP!$B:$B,""))
)</f>
        <v>I_SFS033   0 \ Headflow</v>
      </c>
      <c r="F1559" s="4" t="str">
        <f>IFERROR(
    _xlfn.XLOOKUP($H1559,WEAP!$F:$F,WEAP!$C:$C),
    IF($I1559="","",_xlfn.XLOOKUP($I1559,WEAP!$G:$G,WEAP!$C:$C,""))
)</f>
        <v>taf</v>
      </c>
      <c r="G1559" s="4" t="str">
        <f>IFERROR(
    _xlfn.XLOOKUP($H1559,WEAP!$F:$F,WEAP!$E:$E),
    IF($I1559="","",_xlfn.XLOOKUP($I1559,WEAP!$G:$G,WEAP!$E:$E,""))
)</f>
        <v>Streamflow (below node or reach listed)</v>
      </c>
      <c r="H1559" s="1" t="str">
        <f t="shared" si="48"/>
        <v>I_SFS033 \ Headflow</v>
      </c>
      <c r="I1559" s="1" t="str">
        <f t="shared" si="49"/>
        <v/>
      </c>
    </row>
    <row r="1560" spans="1:9" x14ac:dyDescent="0.25">
      <c r="A1560" t="s">
        <v>1143</v>
      </c>
      <c r="B1560" t="s">
        <v>6542</v>
      </c>
      <c r="C1560" t="s">
        <v>5491</v>
      </c>
      <c r="D1560" s="4">
        <f>IFERROR(
    _xlfn.XLOOKUP($H1560,WEAP!$F:$F,WEAP!$A:$A),
    IF($I1560="","",_xlfn.XLOOKUP($I1560,WEAP!$G:$G,WEAP!$A:$A,""))
)</f>
        <v>15430</v>
      </c>
      <c r="E1560" s="4" t="str">
        <f>IFERROR(
    _xlfn.XLOOKUP($H1560,WEAP!$F:$F,WEAP!$B:$B),
    IF($I1560="","",_xlfn.XLOOKUP($I1560,WEAP!$G:$G,WEAP!$B:$B,""))
)</f>
        <v>I_SPICE   0 \ Headflow</v>
      </c>
      <c r="F1560" s="4" t="str">
        <f>IFERROR(
    _xlfn.XLOOKUP($H1560,WEAP!$F:$F,WEAP!$C:$C),
    IF($I1560="","",_xlfn.XLOOKUP($I1560,WEAP!$G:$G,WEAP!$C:$C,""))
)</f>
        <v>taf</v>
      </c>
      <c r="G1560" s="4" t="str">
        <f>IFERROR(
    _xlfn.XLOOKUP($H1560,WEAP!$F:$F,WEAP!$E:$E),
    IF($I1560="","",_xlfn.XLOOKUP($I1560,WEAP!$G:$G,WEAP!$E:$E,""))
)</f>
        <v>Streamflow (below node or reach listed)</v>
      </c>
      <c r="H1560" s="1" t="str">
        <f t="shared" si="48"/>
        <v>I_SPICE \ Headflow</v>
      </c>
      <c r="I1560" s="1" t="str">
        <f t="shared" si="49"/>
        <v/>
      </c>
    </row>
    <row r="1561" spans="1:9" x14ac:dyDescent="0.25">
      <c r="A1561" t="s">
        <v>1147</v>
      </c>
      <c r="B1561" t="s">
        <v>6545</v>
      </c>
      <c r="C1561" t="s">
        <v>5491</v>
      </c>
      <c r="D1561" s="4">
        <f>IFERROR(
    _xlfn.XLOOKUP($H1561,WEAP!$F:$F,WEAP!$A:$A),
    IF($I1561="","",_xlfn.XLOOKUP($I1561,WEAP!$G:$G,WEAP!$A:$A,""))
)</f>
        <v>15582</v>
      </c>
      <c r="E1561" s="4" t="str">
        <f>IFERROR(
    _xlfn.XLOOKUP($H1561,WEAP!$F:$F,WEAP!$B:$B),
    IF($I1561="","",_xlfn.XLOOKUP($I1561,WEAP!$G:$G,WEAP!$B:$B,""))
)</f>
        <v>I_STS072   0 \ Headflow</v>
      </c>
      <c r="F1561" s="4" t="str">
        <f>IFERROR(
    _xlfn.XLOOKUP($H1561,WEAP!$F:$F,WEAP!$C:$C),
    IF($I1561="","",_xlfn.XLOOKUP($I1561,WEAP!$G:$G,WEAP!$C:$C,""))
)</f>
        <v>taf</v>
      </c>
      <c r="G1561" s="4" t="str">
        <f>IFERROR(
    _xlfn.XLOOKUP($H1561,WEAP!$F:$F,WEAP!$E:$E),
    IF($I1561="","",_xlfn.XLOOKUP($I1561,WEAP!$G:$G,WEAP!$E:$E,""))
)</f>
        <v>Streamflow (below node or reach listed)</v>
      </c>
      <c r="H1561" s="1" t="str">
        <f t="shared" si="48"/>
        <v>I_STS072 \ Headflow</v>
      </c>
      <c r="I1561" s="1" t="str">
        <f t="shared" si="49"/>
        <v/>
      </c>
    </row>
    <row r="1562" spans="1:9" x14ac:dyDescent="0.25">
      <c r="A1562" t="s">
        <v>1146</v>
      </c>
      <c r="B1562" t="s">
        <v>6544</v>
      </c>
      <c r="C1562" t="s">
        <v>5491</v>
      </c>
      <c r="D1562" s="4">
        <f>IFERROR(
    _xlfn.XLOOKUP($H1562,WEAP!$F:$F,WEAP!$A:$A),
    IF($I1562="","",_xlfn.XLOOKUP($I1562,WEAP!$G:$G,WEAP!$A:$A,""))
)</f>
        <v>15377</v>
      </c>
      <c r="E1562" s="4" t="str">
        <f>IFERROR(
    _xlfn.XLOOKUP($H1562,WEAP!$F:$F,WEAP!$B:$B),
    IF($I1562="","",_xlfn.XLOOKUP($I1562,WEAP!$G:$G,WEAP!$B:$B,""))
)</f>
        <v>I_STS059   0 \ Headflow</v>
      </c>
      <c r="F1562" s="4" t="str">
        <f>IFERROR(
    _xlfn.XLOOKUP($H1562,WEAP!$F:$F,WEAP!$C:$C),
    IF($I1562="","",_xlfn.XLOOKUP($I1562,WEAP!$G:$G,WEAP!$C:$C,""))
)</f>
        <v>taf</v>
      </c>
      <c r="G1562" s="4" t="str">
        <f>IFERROR(
    _xlfn.XLOOKUP($H1562,WEAP!$F:$F,WEAP!$E:$E),
    IF($I1562="","",_xlfn.XLOOKUP($I1562,WEAP!$G:$G,WEAP!$E:$E,""))
)</f>
        <v>Streamflow (below node or reach listed)</v>
      </c>
      <c r="H1562" s="1" t="str">
        <f t="shared" si="48"/>
        <v>I_STS059 \ Headflow</v>
      </c>
      <c r="I1562" s="1" t="str">
        <f t="shared" si="49"/>
        <v/>
      </c>
    </row>
    <row r="1563" spans="1:9" x14ac:dyDescent="0.25">
      <c r="A1563" t="s">
        <v>1151</v>
      </c>
      <c r="B1563" t="s">
        <v>6547</v>
      </c>
      <c r="C1563" t="s">
        <v>5491</v>
      </c>
      <c r="D1563" s="4">
        <f>IFERROR(
    _xlfn.XLOOKUP($H1563,WEAP!$F:$F,WEAP!$A:$A),
    IF($I1563="","",_xlfn.XLOOKUP($I1563,WEAP!$G:$G,WEAP!$A:$A,""))
)</f>
        <v>15586</v>
      </c>
      <c r="E1563" s="4" t="str">
        <f>IFERROR(
    _xlfn.XLOOKUP($H1563,WEAP!$F:$F,WEAP!$B:$B),
    IF($I1563="","",_xlfn.XLOOKUP($I1563,WEAP!$G:$G,WEAP!$B:$B,""))
)</f>
        <v>I_TULOC   0 \ Headflow</v>
      </c>
      <c r="F1563" s="4" t="str">
        <f>IFERROR(
    _xlfn.XLOOKUP($H1563,WEAP!$F:$F,WEAP!$C:$C),
    IF($I1563="","",_xlfn.XLOOKUP($I1563,WEAP!$G:$G,WEAP!$C:$C,""))
)</f>
        <v>taf</v>
      </c>
      <c r="G1563" s="4" t="str">
        <f>IFERROR(
    _xlfn.XLOOKUP($H1563,WEAP!$F:$F,WEAP!$E:$E),
    IF($I1563="","",_xlfn.XLOOKUP($I1563,WEAP!$G:$G,WEAP!$E:$E,""))
)</f>
        <v>Streamflow (below node or reach listed)</v>
      </c>
      <c r="H1563" s="1" t="str">
        <f t="shared" si="48"/>
        <v>I_TULOC \ Headflow</v>
      </c>
      <c r="I1563" s="1" t="str">
        <f t="shared" si="49"/>
        <v/>
      </c>
    </row>
    <row r="1564" spans="1:9" x14ac:dyDescent="0.25">
      <c r="A1564" t="s">
        <v>7610</v>
      </c>
      <c r="B1564" t="s">
        <v>7610</v>
      </c>
      <c r="C1564" t="s">
        <v>5491</v>
      </c>
      <c r="D1564" s="4" t="str">
        <f>IFERROR(
    _xlfn.XLOOKUP($H1564,WEAP!$F:$F,WEAP!$A:$A),
    IF($I1564="","",_xlfn.XLOOKUP($I1564,WEAP!$G:$G,WEAP!$A:$A,""))
)</f>
        <v/>
      </c>
      <c r="E1564" s="4" t="str">
        <f>IFERROR(
    _xlfn.XLOOKUP($H1564,WEAP!$F:$F,WEAP!$B:$B),
    IF($I1564="","",_xlfn.XLOOKUP($I1564,WEAP!$G:$G,WEAP!$B:$B,""))
)</f>
        <v/>
      </c>
      <c r="F1564" s="4" t="str">
        <f>IFERROR(
    _xlfn.XLOOKUP($H1564,WEAP!$F:$F,WEAP!$C:$C),
    IF($I1564="","",_xlfn.XLOOKUP($I1564,WEAP!$G:$G,WEAP!$C:$C,""))
)</f>
        <v/>
      </c>
      <c r="G1564" s="4" t="str">
        <f>IFERROR(
    _xlfn.XLOOKUP($H1564,WEAP!$F:$F,WEAP!$E:$E),
    IF($I1564="","",_xlfn.XLOOKUP($I1564,WEAP!$G:$G,WEAP!$E:$E,""))
)</f>
        <v/>
      </c>
      <c r="H1564" s="1" t="str">
        <f t="shared" si="48"/>
        <v>Acc_Friant</v>
      </c>
      <c r="I1564" s="1" t="str">
        <f t="shared" si="49"/>
        <v/>
      </c>
    </row>
    <row r="1565" spans="1:9" x14ac:dyDescent="0.25">
      <c r="A1565" t="s">
        <v>7611</v>
      </c>
      <c r="B1565" t="s">
        <v>7611</v>
      </c>
      <c r="C1565" t="s">
        <v>5491</v>
      </c>
      <c r="D1565" s="4" t="str">
        <f>IFERROR(
    _xlfn.XLOOKUP($H1565,WEAP!$F:$F,WEAP!$A:$A),
    IF($I1565="","",_xlfn.XLOOKUP($I1565,WEAP!$G:$G,WEAP!$A:$A,""))
)</f>
        <v/>
      </c>
      <c r="E1565" s="4" t="str">
        <f>IFERROR(
    _xlfn.XLOOKUP($H1565,WEAP!$F:$F,WEAP!$B:$B),
    IF($I1565="","",_xlfn.XLOOKUP($I1565,WEAP!$G:$G,WEAP!$B:$B,""))
)</f>
        <v/>
      </c>
      <c r="F1565" s="4" t="str">
        <f>IFERROR(
    _xlfn.XLOOKUP($H1565,WEAP!$F:$F,WEAP!$C:$C),
    IF($I1565="","",_xlfn.XLOOKUP($I1565,WEAP!$G:$G,WEAP!$C:$C,""))
)</f>
        <v/>
      </c>
      <c r="G1565" s="4" t="str">
        <f>IFERROR(
    _xlfn.XLOOKUP($H1565,WEAP!$F:$F,WEAP!$E:$E),
    IF($I1565="","",_xlfn.XLOOKUP($I1565,WEAP!$G:$G,WEAP!$E:$E,""))
)</f>
        <v/>
      </c>
      <c r="H1565" s="1" t="str">
        <f t="shared" si="48"/>
        <v>Acc_GF</v>
      </c>
      <c r="I1565" s="1" t="str">
        <f t="shared" si="49"/>
        <v/>
      </c>
    </row>
    <row r="1566" spans="1:9" x14ac:dyDescent="0.25">
      <c r="A1566" t="s">
        <v>7612</v>
      </c>
      <c r="B1566" t="s">
        <v>7612</v>
      </c>
      <c r="C1566" t="s">
        <v>5491</v>
      </c>
      <c r="D1566" s="4" t="str">
        <f>IFERROR(
    _xlfn.XLOOKUP($H1566,WEAP!$F:$F,WEAP!$A:$A),
    IF($I1566="","",_xlfn.XLOOKUP($I1566,WEAP!$G:$G,WEAP!$A:$A,""))
)</f>
        <v/>
      </c>
      <c r="E1566" s="4" t="str">
        <f>IFERROR(
    _xlfn.XLOOKUP($H1566,WEAP!$F:$F,WEAP!$B:$B),
    IF($I1566="","",_xlfn.XLOOKUP($I1566,WEAP!$G:$G,WEAP!$B:$B,""))
)</f>
        <v/>
      </c>
      <c r="F1566" s="4" t="str">
        <f>IFERROR(
    _xlfn.XLOOKUP($H1566,WEAP!$F:$F,WEAP!$C:$C),
    IF($I1566="","",_xlfn.XLOOKUP($I1566,WEAP!$G:$G,WEAP!$C:$C,""))
)</f>
        <v/>
      </c>
      <c r="G1566" s="4" t="str">
        <f>IFERROR(
    _xlfn.XLOOKUP($H1566,WEAP!$F:$F,WEAP!$E:$E),
    IF($I1566="","",_xlfn.XLOOKUP($I1566,WEAP!$G:$G,WEAP!$E:$E,""))
)</f>
        <v/>
      </c>
      <c r="H1566" s="1" t="str">
        <f t="shared" si="48"/>
        <v>ACC_Mendota</v>
      </c>
      <c r="I1566" s="1" t="str">
        <f t="shared" si="49"/>
        <v/>
      </c>
    </row>
    <row r="1567" spans="1:9" x14ac:dyDescent="0.25">
      <c r="A1567" t="s">
        <v>7613</v>
      </c>
      <c r="B1567" t="s">
        <v>7613</v>
      </c>
      <c r="C1567" t="s">
        <v>5491</v>
      </c>
      <c r="D1567" s="4" t="str">
        <f>IFERROR(
    _xlfn.XLOOKUP($H1567,WEAP!$F:$F,WEAP!$A:$A),
    IF($I1567="","",_xlfn.XLOOKUP($I1567,WEAP!$G:$G,WEAP!$A:$A,""))
)</f>
        <v/>
      </c>
      <c r="E1567" s="4" t="str">
        <f>IFERROR(
    _xlfn.XLOOKUP($H1567,WEAP!$F:$F,WEAP!$B:$B),
    IF($I1567="","",_xlfn.XLOOKUP($I1567,WEAP!$G:$G,WEAP!$B:$B,""))
)</f>
        <v/>
      </c>
      <c r="F1567" s="4" t="str">
        <f>IFERROR(
    _xlfn.XLOOKUP($H1567,WEAP!$F:$F,WEAP!$C:$C),
    IF($I1567="","",_xlfn.XLOOKUP($I1567,WEAP!$G:$G,WEAP!$C:$C,""))
)</f>
        <v/>
      </c>
      <c r="G1567" s="4" t="str">
        <f>IFERROR(
    _xlfn.XLOOKUP($H1567,WEAP!$F:$F,WEAP!$E:$E),
    IF($I1567="","",_xlfn.XLOOKUP($I1567,WEAP!$G:$G,WEAP!$E:$E,""))
)</f>
        <v/>
      </c>
      <c r="H1567" s="1" t="str">
        <f t="shared" si="48"/>
        <v>Acc_Stev</v>
      </c>
      <c r="I1567" s="1" t="str">
        <f t="shared" si="49"/>
        <v/>
      </c>
    </row>
    <row r="1568" spans="1:9" x14ac:dyDescent="0.25">
      <c r="A1568" t="s">
        <v>7614</v>
      </c>
      <c r="B1568" t="s">
        <v>7614</v>
      </c>
      <c r="C1568" t="s">
        <v>5491</v>
      </c>
      <c r="D1568" s="4" t="str">
        <f>IFERROR(
    _xlfn.XLOOKUP($H1568,WEAP!$F:$F,WEAP!$A:$A),
    IF($I1568="","",_xlfn.XLOOKUP($I1568,WEAP!$G:$G,WEAP!$A:$A,""))
)</f>
        <v/>
      </c>
      <c r="E1568" s="4" t="str">
        <f>IFERROR(
    _xlfn.XLOOKUP($H1568,WEAP!$F:$F,WEAP!$B:$B),
    IF($I1568="","",_xlfn.XLOOKUP($I1568,WEAP!$G:$G,WEAP!$B:$B,""))
)</f>
        <v/>
      </c>
      <c r="F1568" s="4" t="str">
        <f>IFERROR(
    _xlfn.XLOOKUP($H1568,WEAP!$F:$F,WEAP!$C:$C),
    IF($I1568="","",_xlfn.XLOOKUP($I1568,WEAP!$G:$G,WEAP!$C:$C,""))
)</f>
        <v/>
      </c>
      <c r="G1568" s="4" t="str">
        <f>IFERROR(
    _xlfn.XLOOKUP($H1568,WEAP!$F:$F,WEAP!$E:$E),
    IF($I1568="","",_xlfn.XLOOKUP($I1568,WEAP!$G:$G,WEAP!$E:$E,""))
)</f>
        <v/>
      </c>
      <c r="H1568" s="1" t="str">
        <f t="shared" si="48"/>
        <v>Acc_FF</v>
      </c>
      <c r="I1568" s="1" t="str">
        <f t="shared" si="49"/>
        <v/>
      </c>
    </row>
    <row r="1569" spans="1:9" x14ac:dyDescent="0.25">
      <c r="A1569" t="s">
        <v>7615</v>
      </c>
      <c r="B1569" t="s">
        <v>7615</v>
      </c>
      <c r="C1569" t="s">
        <v>5491</v>
      </c>
      <c r="D1569" s="4" t="str">
        <f>IFERROR(
    _xlfn.XLOOKUP($H1569,WEAP!$F:$F,WEAP!$A:$A),
    IF($I1569="","",_xlfn.XLOOKUP($I1569,WEAP!$G:$G,WEAP!$A:$A,""))
)</f>
        <v/>
      </c>
      <c r="E1569" s="4" t="str">
        <f>IFERROR(
    _xlfn.XLOOKUP($H1569,WEAP!$F:$F,WEAP!$B:$B),
    IF($I1569="","",_xlfn.XLOOKUP($I1569,WEAP!$G:$G,WEAP!$B:$B,""))
)</f>
        <v/>
      </c>
      <c r="F1569" s="4" t="str">
        <f>IFERROR(
    _xlfn.XLOOKUP($H1569,WEAP!$F:$F,WEAP!$C:$C),
    IF($I1569="","",_xlfn.XLOOKUP($I1569,WEAP!$G:$G,WEAP!$C:$C,""))
)</f>
        <v/>
      </c>
      <c r="G1569" s="4" t="str">
        <f>IFERROR(
    _xlfn.XLOOKUP($H1569,WEAP!$F:$F,WEAP!$E:$E),
    IF($I1569="","",_xlfn.XLOOKUP($I1569,WEAP!$G:$G,WEAP!$E:$E,""))
)</f>
        <v/>
      </c>
      <c r="H1569" s="1" t="str">
        <f t="shared" si="48"/>
        <v>Acc_Newman</v>
      </c>
      <c r="I1569" s="1" t="str">
        <f t="shared" si="49"/>
        <v/>
      </c>
    </row>
    <row r="1570" spans="1:9" x14ac:dyDescent="0.25">
      <c r="A1570" t="s">
        <v>7616</v>
      </c>
      <c r="B1570" t="s">
        <v>7616</v>
      </c>
      <c r="C1570" t="s">
        <v>5491</v>
      </c>
      <c r="D1570" s="4" t="str">
        <f>IFERROR(
    _xlfn.XLOOKUP($H1570,WEAP!$F:$F,WEAP!$A:$A),
    IF($I1570="","",_xlfn.XLOOKUP($I1570,WEAP!$G:$G,WEAP!$A:$A,""))
)</f>
        <v/>
      </c>
      <c r="E1570" s="4" t="str">
        <f>IFERROR(
    _xlfn.XLOOKUP($H1570,WEAP!$F:$F,WEAP!$B:$B),
    IF($I1570="","",_xlfn.XLOOKUP($I1570,WEAP!$G:$G,WEAP!$B:$B,""))
)</f>
        <v/>
      </c>
      <c r="F1570" s="4" t="str">
        <f>IFERROR(
    _xlfn.XLOOKUP($H1570,WEAP!$F:$F,WEAP!$C:$C),
    IF($I1570="","",_xlfn.XLOOKUP($I1570,WEAP!$G:$G,WEAP!$C:$C,""))
)</f>
        <v/>
      </c>
      <c r="G1570" s="4" t="str">
        <f>IFERROR(
    _xlfn.XLOOKUP($H1570,WEAP!$F:$F,WEAP!$E:$E),
    IF($I1570="","",_xlfn.XLOOKUP($I1570,WEAP!$G:$G,WEAP!$E:$E,""))
)</f>
        <v/>
      </c>
      <c r="H1570" s="1" t="str">
        <f t="shared" si="48"/>
        <v>Acc_CrowsLanding</v>
      </c>
      <c r="I1570" s="1" t="str">
        <f t="shared" si="49"/>
        <v/>
      </c>
    </row>
    <row r="1571" spans="1:9" x14ac:dyDescent="0.25">
      <c r="A1571" t="s">
        <v>7617</v>
      </c>
      <c r="B1571" t="s">
        <v>7617</v>
      </c>
      <c r="C1571" t="s">
        <v>5491</v>
      </c>
      <c r="D1571" s="4" t="str">
        <f>IFERROR(
    _xlfn.XLOOKUP($H1571,WEAP!$F:$F,WEAP!$A:$A),
    IF($I1571="","",_xlfn.XLOOKUP($I1571,WEAP!$G:$G,WEAP!$A:$A,""))
)</f>
        <v/>
      </c>
      <c r="E1571" s="4" t="str">
        <f>IFERROR(
    _xlfn.XLOOKUP($H1571,WEAP!$F:$F,WEAP!$B:$B),
    IF($I1571="","",_xlfn.XLOOKUP($I1571,WEAP!$G:$G,WEAP!$B:$B,""))
)</f>
        <v/>
      </c>
      <c r="F1571" s="4" t="str">
        <f>IFERROR(
    _xlfn.XLOOKUP($H1571,WEAP!$F:$F,WEAP!$C:$C),
    IF($I1571="","",_xlfn.XLOOKUP($I1571,WEAP!$G:$G,WEAP!$C:$C,""))
)</f>
        <v/>
      </c>
      <c r="G1571" s="4" t="str">
        <f>IFERROR(
    _xlfn.XLOOKUP($H1571,WEAP!$F:$F,WEAP!$E:$E),
    IF($I1571="","",_xlfn.XLOOKUP($I1571,WEAP!$G:$G,WEAP!$E:$E,""))
)</f>
        <v/>
      </c>
      <c r="H1571" s="1" t="str">
        <f t="shared" si="48"/>
        <v>Acc_Vernalis</v>
      </c>
      <c r="I1571" s="1" t="str">
        <f t="shared" si="49"/>
        <v/>
      </c>
    </row>
    <row r="1572" spans="1:9" x14ac:dyDescent="0.25">
      <c r="A1572" t="s">
        <v>7618</v>
      </c>
      <c r="B1572" t="s">
        <v>7618</v>
      </c>
      <c r="C1572" t="s">
        <v>5491</v>
      </c>
      <c r="D1572" s="4" t="str">
        <f>IFERROR(
    _xlfn.XLOOKUP($H1572,WEAP!$F:$F,WEAP!$A:$A),
    IF($I1572="","",_xlfn.XLOOKUP($I1572,WEAP!$G:$G,WEAP!$A:$A,""))
)</f>
        <v/>
      </c>
      <c r="E1572" s="4" t="str">
        <f>IFERROR(
    _xlfn.XLOOKUP($H1572,WEAP!$F:$F,WEAP!$B:$B),
    IF($I1572="","",_xlfn.XLOOKUP($I1572,WEAP!$G:$G,WEAP!$B:$B,""))
)</f>
        <v/>
      </c>
      <c r="F1572" s="4" t="str">
        <f>IFERROR(
    _xlfn.XLOOKUP($H1572,WEAP!$F:$F,WEAP!$C:$C),
    IF($I1572="","",_xlfn.XLOOKUP($I1572,WEAP!$G:$G,WEAP!$C:$C,""))
)</f>
        <v/>
      </c>
      <c r="G1572" s="4" t="str">
        <f>IFERROR(
    _xlfn.XLOOKUP($H1572,WEAP!$F:$F,WEAP!$E:$E),
    IF($I1572="","",_xlfn.XLOOKUP($I1572,WEAP!$G:$G,WEAP!$E:$E,""))
)</f>
        <v/>
      </c>
      <c r="H1572" s="1" t="str">
        <f t="shared" si="48"/>
        <v>Acc_SackDam_Merced</v>
      </c>
      <c r="I1572" s="1" t="str">
        <f t="shared" si="49"/>
        <v/>
      </c>
    </row>
    <row r="1573" spans="1:9" x14ac:dyDescent="0.25">
      <c r="A1573" t="s">
        <v>7619</v>
      </c>
      <c r="B1573" t="s">
        <v>7619</v>
      </c>
      <c r="C1573" t="s">
        <v>5491</v>
      </c>
      <c r="D1573" s="4" t="str">
        <f>IFERROR(
    _xlfn.XLOOKUP($H1573,WEAP!$F:$F,WEAP!$A:$A),
    IF($I1573="","",_xlfn.XLOOKUP($I1573,WEAP!$G:$G,WEAP!$A:$A,""))
)</f>
        <v/>
      </c>
      <c r="E1573" s="4" t="str">
        <f>IFERROR(
    _xlfn.XLOOKUP($H1573,WEAP!$F:$F,WEAP!$B:$B),
    IF($I1573="","",_xlfn.XLOOKUP($I1573,WEAP!$G:$G,WEAP!$B:$B,""))
)</f>
        <v/>
      </c>
      <c r="F1573" s="4" t="str">
        <f>IFERROR(
    _xlfn.XLOOKUP($H1573,WEAP!$F:$F,WEAP!$C:$C),
    IF($I1573="","",_xlfn.XLOOKUP($I1573,WEAP!$G:$G,WEAP!$C:$C,""))
)</f>
        <v/>
      </c>
      <c r="G1573" s="4" t="str">
        <f>IFERROR(
    _xlfn.XLOOKUP($H1573,WEAP!$F:$F,WEAP!$E:$E),
    IF($I1573="","",_xlfn.XLOOKUP($I1573,WEAP!$G:$G,WEAP!$E:$E,""))
)</f>
        <v/>
      </c>
      <c r="H1573" s="1" t="str">
        <f t="shared" si="48"/>
        <v>Acc_Merced_Vernalis</v>
      </c>
      <c r="I1573" s="1" t="str">
        <f t="shared" si="49"/>
        <v/>
      </c>
    </row>
    <row r="1574" spans="1:9" x14ac:dyDescent="0.25">
      <c r="A1574" t="s">
        <v>7620</v>
      </c>
      <c r="B1574" t="s">
        <v>7620</v>
      </c>
      <c r="C1574" t="s">
        <v>5491</v>
      </c>
      <c r="D1574" s="4" t="str">
        <f>IFERROR(
    _xlfn.XLOOKUP($H1574,WEAP!$F:$F,WEAP!$A:$A),
    IF($I1574="","",_xlfn.XLOOKUP($I1574,WEAP!$G:$G,WEAP!$A:$A,""))
)</f>
        <v/>
      </c>
      <c r="E1574" s="4" t="str">
        <f>IFERROR(
    _xlfn.XLOOKUP($H1574,WEAP!$F:$F,WEAP!$B:$B),
    IF($I1574="","",_xlfn.XLOOKUP($I1574,WEAP!$G:$G,WEAP!$B:$B,""))
)</f>
        <v/>
      </c>
      <c r="F1574" s="4" t="str">
        <f>IFERROR(
    _xlfn.XLOOKUP($H1574,WEAP!$F:$F,WEAP!$C:$C),
    IF($I1574="","",_xlfn.XLOOKUP($I1574,WEAP!$G:$G,WEAP!$C:$C,""))
)</f>
        <v/>
      </c>
      <c r="G1574" s="4" t="str">
        <f>IFERROR(
    _xlfn.XLOOKUP($H1574,WEAP!$F:$F,WEAP!$E:$E),
    IF($I1574="","",_xlfn.XLOOKUP($I1574,WEAP!$G:$G,WEAP!$E:$E,""))
)</f>
        <v/>
      </c>
      <c r="H1574" s="1" t="str">
        <f t="shared" si="48"/>
        <v>Dep_Goodwin_Koetitz</v>
      </c>
      <c r="I1574" s="1" t="str">
        <f t="shared" si="49"/>
        <v/>
      </c>
    </row>
    <row r="1575" spans="1:9" x14ac:dyDescent="0.25">
      <c r="A1575" t="s">
        <v>7621</v>
      </c>
      <c r="B1575" t="s">
        <v>7621</v>
      </c>
      <c r="C1575" t="s">
        <v>5491</v>
      </c>
      <c r="D1575" s="4" t="str">
        <f>IFERROR(
    _xlfn.XLOOKUP($H1575,WEAP!$F:$F,WEAP!$A:$A),
    IF($I1575="","",_xlfn.XLOOKUP($I1575,WEAP!$G:$G,WEAP!$A:$A,""))
)</f>
        <v/>
      </c>
      <c r="E1575" s="4" t="str">
        <f>IFERROR(
    _xlfn.XLOOKUP($H1575,WEAP!$F:$F,WEAP!$B:$B),
    IF($I1575="","",_xlfn.XLOOKUP($I1575,WEAP!$G:$G,WEAP!$B:$B,""))
)</f>
        <v/>
      </c>
      <c r="F1575" s="4" t="str">
        <f>IFERROR(
    _xlfn.XLOOKUP($H1575,WEAP!$F:$F,WEAP!$C:$C),
    IF($I1575="","",_xlfn.XLOOKUP($I1575,WEAP!$G:$G,WEAP!$C:$C,""))
)</f>
        <v/>
      </c>
      <c r="G1575" s="4" t="str">
        <f>IFERROR(
    _xlfn.XLOOKUP($H1575,WEAP!$F:$F,WEAP!$E:$E),
    IF($I1575="","",_xlfn.XLOOKUP($I1575,WEAP!$G:$G,WEAP!$E:$E,""))
)</f>
        <v/>
      </c>
      <c r="H1575" s="1" t="str">
        <f t="shared" si="48"/>
        <v>Acc_Goodwin_Koetitz</v>
      </c>
      <c r="I1575" s="1" t="str">
        <f t="shared" si="49"/>
        <v/>
      </c>
    </row>
    <row r="1576" spans="1:9" x14ac:dyDescent="0.25">
      <c r="A1576" t="s">
        <v>7622</v>
      </c>
      <c r="B1576" t="s">
        <v>7622</v>
      </c>
      <c r="C1576" t="s">
        <v>5491</v>
      </c>
      <c r="D1576" s="4" t="str">
        <f>IFERROR(
    _xlfn.XLOOKUP($H1576,WEAP!$F:$F,WEAP!$A:$A),
    IF($I1576="","",_xlfn.XLOOKUP($I1576,WEAP!$G:$G,WEAP!$A:$A,""))
)</f>
        <v/>
      </c>
      <c r="E1576" s="4" t="str">
        <f>IFERROR(
    _xlfn.XLOOKUP($H1576,WEAP!$F:$F,WEAP!$B:$B),
    IF($I1576="","",_xlfn.XLOOKUP($I1576,WEAP!$G:$G,WEAP!$B:$B,""))
)</f>
        <v/>
      </c>
      <c r="F1576" s="4" t="str">
        <f>IFERROR(
    _xlfn.XLOOKUP($H1576,WEAP!$F:$F,WEAP!$C:$C),
    IF($I1576="","",_xlfn.XLOOKUP($I1576,WEAP!$G:$G,WEAP!$C:$C,""))
)</f>
        <v/>
      </c>
      <c r="G1576" s="4" t="str">
        <f>IFERROR(
    _xlfn.XLOOKUP($H1576,WEAP!$F:$F,WEAP!$E:$E),
    IF($I1576="","",_xlfn.XLOOKUP($I1576,WEAP!$G:$G,WEAP!$E:$E,""))
)</f>
        <v/>
      </c>
      <c r="H1576" s="1" t="str">
        <f t="shared" si="48"/>
        <v>Acc_Newman_Vernalis_lessTandS</v>
      </c>
      <c r="I1576" s="1" t="str">
        <f t="shared" si="49"/>
        <v/>
      </c>
    </row>
    <row r="1577" spans="1:9" x14ac:dyDescent="0.25">
      <c r="A1577" t="s">
        <v>7623</v>
      </c>
      <c r="B1577" t="s">
        <v>7623</v>
      </c>
      <c r="C1577" t="s">
        <v>5491</v>
      </c>
      <c r="D1577" s="4" t="str">
        <f>IFERROR(
    _xlfn.XLOOKUP($H1577,WEAP!$F:$F,WEAP!$A:$A),
    IF($I1577="","",_xlfn.XLOOKUP($I1577,WEAP!$G:$G,WEAP!$A:$A,""))
)</f>
        <v/>
      </c>
      <c r="E1577" s="4" t="str">
        <f>IFERROR(
    _xlfn.XLOOKUP($H1577,WEAP!$F:$F,WEAP!$B:$B),
    IF($I1577="","",_xlfn.XLOOKUP($I1577,WEAP!$G:$G,WEAP!$B:$B,""))
)</f>
        <v/>
      </c>
      <c r="F1577" s="4" t="str">
        <f>IFERROR(
    _xlfn.XLOOKUP($H1577,WEAP!$F:$F,WEAP!$C:$C),
    IF($I1577="","",_xlfn.XLOOKUP($I1577,WEAP!$G:$G,WEAP!$C:$C,""))
)</f>
        <v/>
      </c>
      <c r="G1577" s="4" t="str">
        <f>IFERROR(
    _xlfn.XLOOKUP($H1577,WEAP!$F:$F,WEAP!$E:$E),
    IF($I1577="","",_xlfn.XLOOKUP($I1577,WEAP!$G:$G,WEAP!$E:$E,""))
)</f>
        <v/>
      </c>
      <c r="H1577" s="1" t="str">
        <f t="shared" si="48"/>
        <v>Acc_CrowsLanding_Vernalis_lessTandS</v>
      </c>
      <c r="I1577" s="1" t="str">
        <f t="shared" si="49"/>
        <v/>
      </c>
    </row>
    <row r="1578" spans="1:9" x14ac:dyDescent="0.25">
      <c r="A1578" t="s">
        <v>7624</v>
      </c>
      <c r="B1578" t="s">
        <v>7624</v>
      </c>
      <c r="C1578" t="s">
        <v>5491</v>
      </c>
      <c r="D1578" s="4" t="str">
        <f>IFERROR(
    _xlfn.XLOOKUP($H1578,WEAP!$F:$F,WEAP!$A:$A),
    IF($I1578="","",_xlfn.XLOOKUP($I1578,WEAP!$G:$G,WEAP!$A:$A,""))
)</f>
        <v/>
      </c>
      <c r="E1578" s="4" t="str">
        <f>IFERROR(
    _xlfn.XLOOKUP($H1578,WEAP!$F:$F,WEAP!$B:$B),
    IF($I1578="","",_xlfn.XLOOKUP($I1578,WEAP!$G:$G,WEAP!$B:$B,""))
)</f>
        <v/>
      </c>
      <c r="F1578" s="4" t="str">
        <f>IFERROR(
    _xlfn.XLOOKUP($H1578,WEAP!$F:$F,WEAP!$C:$C),
    IF($I1578="","",_xlfn.XLOOKUP($I1578,WEAP!$G:$G,WEAP!$C:$C,""))
)</f>
        <v/>
      </c>
      <c r="G1578" s="4" t="str">
        <f>IFERROR(
    _xlfn.XLOOKUP($H1578,WEAP!$F:$F,WEAP!$E:$E),
    IF($I1578="","",_xlfn.XLOOKUP($I1578,WEAP!$G:$G,WEAP!$E:$E,""))
)</f>
        <v/>
      </c>
      <c r="H1578" s="1" t="str">
        <f t="shared" si="48"/>
        <v>Acc_Newman_CrowsLanding</v>
      </c>
      <c r="I1578" s="1" t="str">
        <f t="shared" si="49"/>
        <v/>
      </c>
    </row>
    <row r="1579" spans="1:9" x14ac:dyDescent="0.25">
      <c r="A1579" t="s">
        <v>7625</v>
      </c>
      <c r="B1579" t="s">
        <v>7625</v>
      </c>
      <c r="C1579" t="s">
        <v>5491</v>
      </c>
      <c r="D1579" s="4" t="str">
        <f>IFERROR(
    _xlfn.XLOOKUP($H1579,WEAP!$F:$F,WEAP!$A:$A),
    IF($I1579="","",_xlfn.XLOOKUP($I1579,WEAP!$G:$G,WEAP!$A:$A,""))
)</f>
        <v/>
      </c>
      <c r="E1579" s="4" t="str">
        <f>IFERROR(
    _xlfn.XLOOKUP($H1579,WEAP!$F:$F,WEAP!$B:$B),
    IF($I1579="","",_xlfn.XLOOKUP($I1579,WEAP!$G:$G,WEAP!$B:$B,""))
)</f>
        <v/>
      </c>
      <c r="F1579" s="4" t="str">
        <f>IFERROR(
    _xlfn.XLOOKUP($H1579,WEAP!$F:$F,WEAP!$C:$C),
    IF($I1579="","",_xlfn.XLOOKUP($I1579,WEAP!$G:$G,WEAP!$C:$C,""))
)</f>
        <v/>
      </c>
      <c r="G1579" s="4" t="str">
        <f>IFERROR(
    _xlfn.XLOOKUP($H1579,WEAP!$F:$F,WEAP!$E:$E),
    IF($I1579="","",_xlfn.XLOOKUP($I1579,WEAP!$G:$G,WEAP!$E:$E,""))
)</f>
        <v/>
      </c>
      <c r="H1579" s="1" t="str">
        <f t="shared" si="48"/>
        <v>Acc_Stevinson_CrowsLanding_LessTribs</v>
      </c>
      <c r="I1579" s="1" t="str">
        <f t="shared" si="49"/>
        <v/>
      </c>
    </row>
    <row r="1580" spans="1:9" x14ac:dyDescent="0.25">
      <c r="A1580" t="s">
        <v>7626</v>
      </c>
      <c r="B1580" t="s">
        <v>7626</v>
      </c>
      <c r="C1580" t="s">
        <v>5491</v>
      </c>
      <c r="D1580" s="4" t="str">
        <f>IFERROR(
    _xlfn.XLOOKUP($H1580,WEAP!$F:$F,WEAP!$A:$A),
    IF($I1580="","",_xlfn.XLOOKUP($I1580,WEAP!$G:$G,WEAP!$A:$A,""))
)</f>
        <v/>
      </c>
      <c r="E1580" s="4" t="str">
        <f>IFERROR(
    _xlfn.XLOOKUP($H1580,WEAP!$F:$F,WEAP!$B:$B),
    IF($I1580="","",_xlfn.XLOOKUP($I1580,WEAP!$G:$G,WEAP!$B:$B,""))
)</f>
        <v/>
      </c>
      <c r="F1580" s="4" t="str">
        <f>IFERROR(
    _xlfn.XLOOKUP($H1580,WEAP!$F:$F,WEAP!$C:$C),
    IF($I1580="","",_xlfn.XLOOKUP($I1580,WEAP!$G:$G,WEAP!$C:$C,""))
)</f>
        <v/>
      </c>
      <c r="G1580" s="4" t="str">
        <f>IFERROR(
    _xlfn.XLOOKUP($H1580,WEAP!$F:$F,WEAP!$E:$E),
    IF($I1580="","",_xlfn.XLOOKUP($I1580,WEAP!$G:$G,WEAP!$E:$E,""))
)</f>
        <v/>
      </c>
      <c r="H1580" s="1" t="str">
        <f t="shared" si="48"/>
        <v>Acc_DosPalos_Stevinson</v>
      </c>
      <c r="I1580" s="1" t="str">
        <f t="shared" si="49"/>
        <v/>
      </c>
    </row>
    <row r="1581" spans="1:9" x14ac:dyDescent="0.25">
      <c r="A1581" t="s">
        <v>7626</v>
      </c>
      <c r="B1581" t="s">
        <v>7626</v>
      </c>
      <c r="C1581" t="s">
        <v>5491</v>
      </c>
      <c r="D1581" s="4" t="str">
        <f>IFERROR(
    _xlfn.XLOOKUP($H1581,WEAP!$F:$F,WEAP!$A:$A),
    IF($I1581="","",_xlfn.XLOOKUP($I1581,WEAP!$G:$G,WEAP!$A:$A,""))
)</f>
        <v/>
      </c>
      <c r="E1581" s="4" t="str">
        <f>IFERROR(
    _xlfn.XLOOKUP($H1581,WEAP!$F:$F,WEAP!$B:$B),
    IF($I1581="","",_xlfn.XLOOKUP($I1581,WEAP!$G:$G,WEAP!$B:$B,""))
)</f>
        <v/>
      </c>
      <c r="F1581" s="4" t="str">
        <f>IFERROR(
    _xlfn.XLOOKUP($H1581,WEAP!$F:$F,WEAP!$C:$C),
    IF($I1581="","",_xlfn.XLOOKUP($I1581,WEAP!$G:$G,WEAP!$C:$C,""))
)</f>
        <v/>
      </c>
      <c r="G1581" s="4" t="str">
        <f>IFERROR(
    _xlfn.XLOOKUP($H1581,WEAP!$F:$F,WEAP!$E:$E),
    IF($I1581="","",_xlfn.XLOOKUP($I1581,WEAP!$G:$G,WEAP!$E:$E,""))
)</f>
        <v/>
      </c>
      <c r="H1581" s="1" t="str">
        <f t="shared" si="48"/>
        <v>Acc_DosPalos_Stevinson</v>
      </c>
      <c r="I1581" s="1" t="str">
        <f t="shared" si="49"/>
        <v/>
      </c>
    </row>
    <row r="1582" spans="1:9" x14ac:dyDescent="0.25">
      <c r="A1582" s="10" t="str">
        <f>_xlfn.LET(
    _xlpm.du,_xlfn.TEXTAFTER(B1582,"_",1),
    _xlpm.mapped,_xlfn.XLOOKUP(_xlpm.du,'DU Map'!A:A,'DU Map'!B:B,""),
    IF(_xlpm.mapped="","","AW_"&amp;_xlpm.mapped)
)</f>
        <v>AW_02_NA</v>
      </c>
      <c r="B1582" t="s">
        <v>13322</v>
      </c>
      <c r="C1582" t="s">
        <v>3667</v>
      </c>
      <c r="D1582" s="4">
        <f>IFERROR(
    _xlfn.XLOOKUP($H1582,WEAP!$F:$F,WEAP!$A:$A),
    IF($I1582="","",_xlfn.XLOOKUP($I1582,WEAP!$G:$G,WEAP!$A:$A,""))
)</f>
        <v>-999</v>
      </c>
      <c r="E1582" s="4" t="str">
        <f>IFERROR(
    _xlfn.XLOOKUP($H1582,WEAP!$F:$F,WEAP!$B:$B),
    IF($I1582="","",_xlfn.XLOOKUP($I1582,WEAP!$G:$G,WEAP!$B:$B,""))
)</f>
        <v>A_02_NA</v>
      </c>
      <c r="F1582" s="4" t="str">
        <f>IFERROR(
    _xlfn.XLOOKUP($H1582,WEAP!$F:$F,WEAP!$C:$C),
    IF($I1582="","",_xlfn.XLOOKUP($I1582,WEAP!$G:$G,WEAP!$C:$C,""))
)</f>
        <v>taf</v>
      </c>
      <c r="G1582" s="4" t="str">
        <f>IFERROR(
    _xlfn.XLOOKUP($H1582,WEAP!$F:$F,WEAP!$E:$E),
    IF($I1582="","",_xlfn.XLOOKUP($I1582,WEAP!$G:$G,WEAP!$E:$E,""))
)</f>
        <v>Theoretical Catchment Irrigation Demand</v>
      </c>
      <c r="H1582" s="1" t="str">
        <f t="shared" ref="H1582:H1645" si="50">IFERROR(
    _xlfn.LET(
        _xlpm.txt,TRIM(B1582),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B1582
)</f>
        <v>A_02_NA</v>
      </c>
      <c r="I1582" s="1" t="str">
        <f t="shared" ref="I1582:I1645" si="51">IFERROR(
    _xlfn.LET(
        _xlpm.txt,B1582,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583" spans="1:9" x14ac:dyDescent="0.25">
      <c r="A1583" s="10" t="str">
        <f>_xlfn.LET(
    _xlpm.du,_xlfn.TEXTAFTER(B1583,"_",1),
    _xlpm.mapped,_xlfn.XLOOKUP(_xlpm.du,'DU Map'!A:A,'DU Map'!B:B,""),
    IF(_xlpm.mapped="","","AW_"&amp;_xlpm.mapped)
)</f>
        <v>AW_02_PA</v>
      </c>
      <c r="B1583" t="s">
        <v>13323</v>
      </c>
      <c r="C1583" t="s">
        <v>3667</v>
      </c>
      <c r="D1583" s="4">
        <f>IFERROR(
    _xlfn.XLOOKUP($H1583,WEAP!$F:$F,WEAP!$A:$A),
    IF($I1583="","",_xlfn.XLOOKUP($I1583,WEAP!$G:$G,WEAP!$A:$A,""))
)</f>
        <v>-999</v>
      </c>
      <c r="E1583" s="4" t="str">
        <f>IFERROR(
    _xlfn.XLOOKUP($H1583,WEAP!$F:$F,WEAP!$B:$B),
    IF($I1583="","",_xlfn.XLOOKUP($I1583,WEAP!$G:$G,WEAP!$B:$B,""))
)</f>
        <v>A_02_PA</v>
      </c>
      <c r="F1583" s="4" t="str">
        <f>IFERROR(
    _xlfn.XLOOKUP($H1583,WEAP!$F:$F,WEAP!$C:$C),
    IF($I1583="","",_xlfn.XLOOKUP($I1583,WEAP!$G:$G,WEAP!$C:$C,""))
)</f>
        <v>taf</v>
      </c>
      <c r="G1583" s="4" t="str">
        <f>IFERROR(
    _xlfn.XLOOKUP($H1583,WEAP!$F:$F,WEAP!$E:$E),
    IF($I1583="","",_xlfn.XLOOKUP($I1583,WEAP!$G:$G,WEAP!$E:$E,""))
)</f>
        <v>Theoretical Catchment Irrigation Demand</v>
      </c>
      <c r="H1583" s="1" t="str">
        <f t="shared" si="50"/>
        <v>A_02_PA</v>
      </c>
      <c r="I1583" s="1" t="str">
        <f t="shared" si="51"/>
        <v/>
      </c>
    </row>
    <row r="1584" spans="1:9" x14ac:dyDescent="0.25">
      <c r="A1584" s="10" t="str">
        <f>_xlfn.LET(
    _xlpm.du,_xlfn.TEXTAFTER(B1584,"_",1),
    _xlpm.mapped,_xlfn.XLOOKUP(_xlpm.du,'DU Map'!A:A,'DU Map'!B:B,""),
    IF(_xlpm.mapped="","","AW_"&amp;_xlpm.mapped)
)</f>
        <v>AW_02_SA</v>
      </c>
      <c r="B1584" t="s">
        <v>13324</v>
      </c>
      <c r="C1584" t="s">
        <v>3667</v>
      </c>
      <c r="D1584" s="4">
        <f>IFERROR(
    _xlfn.XLOOKUP($H1584,WEAP!$F:$F,WEAP!$A:$A),
    IF($I1584="","",_xlfn.XLOOKUP($I1584,WEAP!$G:$G,WEAP!$A:$A,""))
)</f>
        <v>-999</v>
      </c>
      <c r="E1584" s="4" t="str">
        <f>IFERROR(
    _xlfn.XLOOKUP($H1584,WEAP!$F:$F,WEAP!$B:$B),
    IF($I1584="","",_xlfn.XLOOKUP($I1584,WEAP!$G:$G,WEAP!$B:$B,""))
)</f>
        <v>A_02_SA</v>
      </c>
      <c r="F1584" s="4" t="str">
        <f>IFERROR(
    _xlfn.XLOOKUP($H1584,WEAP!$F:$F,WEAP!$C:$C),
    IF($I1584="","",_xlfn.XLOOKUP($I1584,WEAP!$G:$G,WEAP!$C:$C,""))
)</f>
        <v>taf</v>
      </c>
      <c r="G1584" s="4" t="str">
        <f>IFERROR(
    _xlfn.XLOOKUP($H1584,WEAP!$F:$F,WEAP!$E:$E),
    IF($I1584="","",_xlfn.XLOOKUP($I1584,WEAP!$G:$G,WEAP!$E:$E,""))
)</f>
        <v>Theoretical Catchment Irrigation Demand</v>
      </c>
      <c r="H1584" s="1" t="str">
        <f t="shared" si="50"/>
        <v>A_02_SA</v>
      </c>
      <c r="I1584" s="1" t="str">
        <f t="shared" si="51"/>
        <v/>
      </c>
    </row>
    <row r="1585" spans="1:9" x14ac:dyDescent="0.25">
      <c r="A1585" s="10" t="str">
        <f>_xlfn.LET(
    _xlpm.du,_xlfn.TEXTAFTER(B1585,"_",1),
    _xlpm.mapped,_xlfn.XLOOKUP(_xlpm.du,'DU Map'!A:A,'DU Map'!B:B,""),
    IF(_xlpm.mapped="","","AW_"&amp;_xlpm.mapped)
)</f>
        <v>AW_03_NA</v>
      </c>
      <c r="B1585" t="s">
        <v>13325</v>
      </c>
      <c r="C1585" t="s">
        <v>3667</v>
      </c>
      <c r="D1585" s="4">
        <f>IFERROR(
    _xlfn.XLOOKUP($H1585,WEAP!$F:$F,WEAP!$A:$A),
    IF($I1585="","",_xlfn.XLOOKUP($I1585,WEAP!$G:$G,WEAP!$A:$A,""))
)</f>
        <v>-999</v>
      </c>
      <c r="E1585" s="4" t="str">
        <f>IFERROR(
    _xlfn.XLOOKUP($H1585,WEAP!$F:$F,WEAP!$B:$B),
    IF($I1585="","",_xlfn.XLOOKUP($I1585,WEAP!$G:$G,WEAP!$B:$B,""))
)</f>
        <v>A_03_NA</v>
      </c>
      <c r="F1585" s="4" t="str">
        <f>IFERROR(
    _xlfn.XLOOKUP($H1585,WEAP!$F:$F,WEAP!$C:$C),
    IF($I1585="","",_xlfn.XLOOKUP($I1585,WEAP!$G:$G,WEAP!$C:$C,""))
)</f>
        <v>taf</v>
      </c>
      <c r="G1585" s="4" t="str">
        <f>IFERROR(
    _xlfn.XLOOKUP($H1585,WEAP!$F:$F,WEAP!$E:$E),
    IF($I1585="","",_xlfn.XLOOKUP($I1585,WEAP!$G:$G,WEAP!$E:$E,""))
)</f>
        <v>Theoretical Catchment Irrigation Demand</v>
      </c>
      <c r="H1585" s="1" t="str">
        <f t="shared" si="50"/>
        <v>A_03_NA</v>
      </c>
      <c r="I1585" s="1" t="str">
        <f t="shared" si="51"/>
        <v/>
      </c>
    </row>
    <row r="1586" spans="1:9" x14ac:dyDescent="0.25">
      <c r="A1586" s="10" t="str">
        <f>_xlfn.LET(
    _xlpm.du,_xlfn.TEXTAFTER(B1586,"_",1),
    _xlpm.mapped,_xlfn.XLOOKUP(_xlpm.du,'DU Map'!A:A,'DU Map'!B:B,""),
    IF(_xlpm.mapped="","","AW_"&amp;_xlpm.mapped)
)</f>
        <v>AW_03_PA</v>
      </c>
      <c r="B1586" t="s">
        <v>13326</v>
      </c>
      <c r="C1586" t="s">
        <v>3667</v>
      </c>
      <c r="D1586" s="4">
        <f>IFERROR(
    _xlfn.XLOOKUP($H1586,WEAP!$F:$F,WEAP!$A:$A),
    IF($I1586="","",_xlfn.XLOOKUP($I1586,WEAP!$G:$G,WEAP!$A:$A,""))
)</f>
        <v>-999</v>
      </c>
      <c r="E1586" s="4" t="str">
        <f>IFERROR(
    _xlfn.XLOOKUP($H1586,WEAP!$F:$F,WEAP!$B:$B),
    IF($I1586="","",_xlfn.XLOOKUP($I1586,WEAP!$G:$G,WEAP!$B:$B,""))
)</f>
        <v>A_03_PA</v>
      </c>
      <c r="F1586" s="4" t="str">
        <f>IFERROR(
    _xlfn.XLOOKUP($H1586,WEAP!$F:$F,WEAP!$C:$C),
    IF($I1586="","",_xlfn.XLOOKUP($I1586,WEAP!$G:$G,WEAP!$C:$C,""))
)</f>
        <v>taf</v>
      </c>
      <c r="G1586" s="4" t="str">
        <f>IFERROR(
    _xlfn.XLOOKUP($H1586,WEAP!$F:$F,WEAP!$E:$E),
    IF($I1586="","",_xlfn.XLOOKUP($I1586,WEAP!$G:$G,WEAP!$E:$E,""))
)</f>
        <v>Theoretical Catchment Irrigation Demand</v>
      </c>
      <c r="H1586" s="1" t="str">
        <f t="shared" si="50"/>
        <v>A_03_PA</v>
      </c>
      <c r="I1586" s="1" t="str">
        <f t="shared" si="51"/>
        <v/>
      </c>
    </row>
    <row r="1587" spans="1:9" x14ac:dyDescent="0.25">
      <c r="A1587" s="10" t="str">
        <f>_xlfn.LET(
    _xlpm.du,_xlfn.TEXTAFTER(B1587,"_",1),
    _xlpm.mapped,_xlfn.XLOOKUP(_xlpm.du,'DU Map'!A:A,'DU Map'!B:B,""),
    IF(_xlpm.mapped="","","AW_"&amp;_xlpm.mapped)
)</f>
        <v>AW_03_SA</v>
      </c>
      <c r="B1587" t="s">
        <v>13327</v>
      </c>
      <c r="C1587" t="s">
        <v>3667</v>
      </c>
      <c r="D1587" s="4">
        <f>IFERROR(
    _xlfn.XLOOKUP($H1587,WEAP!$F:$F,WEAP!$A:$A),
    IF($I1587="","",_xlfn.XLOOKUP($I1587,WEAP!$G:$G,WEAP!$A:$A,""))
)</f>
        <v>-999</v>
      </c>
      <c r="E1587" s="4" t="str">
        <f>IFERROR(
    _xlfn.XLOOKUP($H1587,WEAP!$F:$F,WEAP!$B:$B),
    IF($I1587="","",_xlfn.XLOOKUP($I1587,WEAP!$G:$G,WEAP!$B:$B,""))
)</f>
        <v>A_03_SA</v>
      </c>
      <c r="F1587" s="4" t="str">
        <f>IFERROR(
    _xlfn.XLOOKUP($H1587,WEAP!$F:$F,WEAP!$C:$C),
    IF($I1587="","",_xlfn.XLOOKUP($I1587,WEAP!$G:$G,WEAP!$C:$C,""))
)</f>
        <v>taf</v>
      </c>
      <c r="G1587" s="4" t="str">
        <f>IFERROR(
    _xlfn.XLOOKUP($H1587,WEAP!$F:$F,WEAP!$E:$E),
    IF($I1587="","",_xlfn.XLOOKUP($I1587,WEAP!$G:$G,WEAP!$E:$E,""))
)</f>
        <v>Theoretical Catchment Irrigation Demand</v>
      </c>
      <c r="H1587" s="1" t="str">
        <f t="shared" si="50"/>
        <v>A_03_SA</v>
      </c>
      <c r="I1587" s="1" t="str">
        <f t="shared" si="51"/>
        <v/>
      </c>
    </row>
    <row r="1588" spans="1:9" x14ac:dyDescent="0.25">
      <c r="A1588" s="10" t="str">
        <f>_xlfn.LET(
    _xlpm.du,_xlfn.TEXTAFTER(B1588,"_",1),
    _xlpm.mapped,_xlfn.XLOOKUP(_xlpm.du,'DU Map'!A:A,'DU Map'!B:B,""),
    IF(_xlpm.mapped="","","AW_"&amp;_xlpm.mapped)
)</f>
        <v>AW_06_PA</v>
      </c>
      <c r="B1588" t="s">
        <v>13328</v>
      </c>
      <c r="C1588" t="s">
        <v>3667</v>
      </c>
      <c r="D1588" s="4">
        <f>IFERROR(
    _xlfn.XLOOKUP($H1588,WEAP!$F:$F,WEAP!$A:$A),
    IF($I1588="","",_xlfn.XLOOKUP($I1588,WEAP!$G:$G,WEAP!$A:$A,""))
)</f>
        <v>-999</v>
      </c>
      <c r="E1588" s="4" t="str">
        <f>IFERROR(
    _xlfn.XLOOKUP($H1588,WEAP!$F:$F,WEAP!$B:$B),
    IF($I1588="","",_xlfn.XLOOKUP($I1588,WEAP!$G:$G,WEAP!$B:$B,""))
)</f>
        <v>A_04_06_NA1</v>
      </c>
      <c r="F1588" s="4" t="str">
        <f>IFERROR(
    _xlfn.XLOOKUP($H1588,WEAP!$F:$F,WEAP!$C:$C),
    IF($I1588="","",_xlfn.XLOOKUP($I1588,WEAP!$G:$G,WEAP!$C:$C,""))
)</f>
        <v>taf</v>
      </c>
      <c r="G1588" s="4" t="str">
        <f>IFERROR(
    _xlfn.XLOOKUP($H1588,WEAP!$F:$F,WEAP!$E:$E),
    IF($I1588="","",_xlfn.XLOOKUP($I1588,WEAP!$G:$G,WEAP!$E:$E,""))
)</f>
        <v>Theoretical Catchment Irrigation Demand</v>
      </c>
      <c r="H1588" s="1" t="str">
        <f t="shared" si="50"/>
        <v>A_04_06_NA1</v>
      </c>
      <c r="I1588" s="1" t="str">
        <f t="shared" si="51"/>
        <v/>
      </c>
    </row>
    <row r="1589" spans="1:9" x14ac:dyDescent="0.25">
      <c r="A1589" s="10" t="str">
        <f>_xlfn.LET(
    _xlpm.du,_xlfn.TEXTAFTER(B1589,"_",1),
    _xlpm.mapped,_xlfn.XLOOKUP(_xlpm.du,'DU Map'!A:A,'DU Map'!B:B,""),
    IF(_xlpm.mapped="","","AW_"&amp;_xlpm.mapped)
)</f>
        <v>AW_04_NA</v>
      </c>
      <c r="B1589" t="s">
        <v>13329</v>
      </c>
      <c r="C1589" t="s">
        <v>3667</v>
      </c>
      <c r="D1589" s="4">
        <f>IFERROR(
    _xlfn.XLOOKUP($H1589,WEAP!$F:$F,WEAP!$A:$A),
    IF($I1589="","",_xlfn.XLOOKUP($I1589,WEAP!$G:$G,WEAP!$A:$A,""))
)</f>
        <v>-999</v>
      </c>
      <c r="E1589" s="4" t="str">
        <f>IFERROR(
    _xlfn.XLOOKUP($H1589,WEAP!$F:$F,WEAP!$B:$B),
    IF($I1589="","",_xlfn.XLOOKUP($I1589,WEAP!$G:$G,WEAP!$B:$B,""))
)</f>
        <v>A_04_06_NA2</v>
      </c>
      <c r="F1589" s="4" t="str">
        <f>IFERROR(
    _xlfn.XLOOKUP($H1589,WEAP!$F:$F,WEAP!$C:$C),
    IF($I1589="","",_xlfn.XLOOKUP($I1589,WEAP!$G:$G,WEAP!$C:$C,""))
)</f>
        <v>taf</v>
      </c>
      <c r="G1589" s="4" t="str">
        <f>IFERROR(
    _xlfn.XLOOKUP($H1589,WEAP!$F:$F,WEAP!$E:$E),
    IF($I1589="","",_xlfn.XLOOKUP($I1589,WEAP!$G:$G,WEAP!$E:$E,""))
)</f>
        <v>Theoretical Catchment Irrigation Demand</v>
      </c>
      <c r="H1589" s="1" t="str">
        <f t="shared" si="50"/>
        <v>A_04_06_NA2</v>
      </c>
      <c r="I1589" s="1" t="str">
        <f t="shared" si="51"/>
        <v/>
      </c>
    </row>
    <row r="1590" spans="1:9" x14ac:dyDescent="0.25">
      <c r="A1590" s="10" t="str">
        <f>_xlfn.LET(
    _xlpm.du,_xlfn.TEXTAFTER(B1590,"_",1),
    _xlpm.mapped,_xlfn.XLOOKUP(_xlpm.du,'DU Map'!A:A,'DU Map'!B:B,""),
    IF(_xlpm.mapped="","","AW_"&amp;_xlpm.mapped)
)</f>
        <v>AW_04_PA1</v>
      </c>
      <c r="B1590" t="s">
        <v>13330</v>
      </c>
      <c r="C1590" t="s">
        <v>3667</v>
      </c>
      <c r="D1590" s="4">
        <f>IFERROR(
    _xlfn.XLOOKUP($H1590,WEAP!$F:$F,WEAP!$A:$A),
    IF($I1590="","",_xlfn.XLOOKUP($I1590,WEAP!$G:$G,WEAP!$A:$A,""))
)</f>
        <v>-999</v>
      </c>
      <c r="E1590" s="4" t="str">
        <f>IFERROR(
    _xlfn.XLOOKUP($H1590,WEAP!$F:$F,WEAP!$B:$B),
    IF($I1590="","",_xlfn.XLOOKUP($I1590,WEAP!$G:$G,WEAP!$B:$B,""))
)</f>
        <v>A_04_06_PA1</v>
      </c>
      <c r="F1590" s="4" t="str">
        <f>IFERROR(
    _xlfn.XLOOKUP($H1590,WEAP!$F:$F,WEAP!$C:$C),
    IF($I1590="","",_xlfn.XLOOKUP($I1590,WEAP!$G:$G,WEAP!$C:$C,""))
)</f>
        <v>taf</v>
      </c>
      <c r="G1590" s="4" t="str">
        <f>IFERROR(
    _xlfn.XLOOKUP($H1590,WEAP!$F:$F,WEAP!$E:$E),
    IF($I1590="","",_xlfn.XLOOKUP($I1590,WEAP!$G:$G,WEAP!$E:$E,""))
)</f>
        <v>Theoretical Catchment Irrigation Demand</v>
      </c>
      <c r="H1590" s="1" t="str">
        <f t="shared" si="50"/>
        <v>A_04_06_PA1</v>
      </c>
      <c r="I1590" s="1" t="str">
        <f t="shared" si="51"/>
        <v/>
      </c>
    </row>
    <row r="1591" spans="1:9" x14ac:dyDescent="0.25">
      <c r="A1591" s="10" t="str">
        <f>_xlfn.LET(
    _xlpm.du,_xlfn.TEXTAFTER(B1591,"_",1),
    _xlpm.mapped,_xlfn.XLOOKUP(_xlpm.du,'DU Map'!A:A,'DU Map'!B:B,""),
    IF(_xlpm.mapped="","","AW_"&amp;_xlpm.mapped)
)</f>
        <v>AW_04_PA2</v>
      </c>
      <c r="B1591" t="s">
        <v>13331</v>
      </c>
      <c r="C1591" t="s">
        <v>3667</v>
      </c>
      <c r="D1591" s="4">
        <f>IFERROR(
    _xlfn.XLOOKUP($H1591,WEAP!$F:$F,WEAP!$A:$A),
    IF($I1591="","",_xlfn.XLOOKUP($I1591,WEAP!$G:$G,WEAP!$A:$A,""))
)</f>
        <v>-999</v>
      </c>
      <c r="E1591" s="4" t="str">
        <f>IFERROR(
    _xlfn.XLOOKUP($H1591,WEAP!$F:$F,WEAP!$B:$B),
    IF($I1591="","",_xlfn.XLOOKUP($I1591,WEAP!$G:$G,WEAP!$B:$B,""))
)</f>
        <v>A_04_06_PA2</v>
      </c>
      <c r="F1591" s="4" t="str">
        <f>IFERROR(
    _xlfn.XLOOKUP($H1591,WEAP!$F:$F,WEAP!$C:$C),
    IF($I1591="","",_xlfn.XLOOKUP($I1591,WEAP!$G:$G,WEAP!$C:$C,""))
)</f>
        <v>taf</v>
      </c>
      <c r="G1591" s="4" t="str">
        <f>IFERROR(
    _xlfn.XLOOKUP($H1591,WEAP!$F:$F,WEAP!$E:$E),
    IF($I1591="","",_xlfn.XLOOKUP($I1591,WEAP!$G:$G,WEAP!$E:$E,""))
)</f>
        <v>Theoretical Catchment Irrigation Demand</v>
      </c>
      <c r="H1591" s="1" t="str">
        <f t="shared" si="50"/>
        <v>A_04_06_PA2</v>
      </c>
      <c r="I1591" s="1" t="str">
        <f t="shared" si="51"/>
        <v/>
      </c>
    </row>
    <row r="1592" spans="1:9" x14ac:dyDescent="0.25">
      <c r="A1592" s="10" t="str">
        <f>_xlfn.LET(
    _xlpm.du,_xlfn.TEXTAFTER(B1592,"_",1),
    _xlpm.mapped,_xlfn.XLOOKUP(_xlpm.du,'DU Map'!A:A,'DU Map'!B:B,""),
    IF(_xlpm.mapped="","","AW_"&amp;_xlpm.mapped)
)</f>
        <v>AW_05_NA</v>
      </c>
      <c r="B1592" t="s">
        <v>13332</v>
      </c>
      <c r="C1592" t="s">
        <v>3667</v>
      </c>
      <c r="D1592" s="4">
        <f>IFERROR(
    _xlfn.XLOOKUP($H1592,WEAP!$F:$F,WEAP!$A:$A),
    IF($I1592="","",_xlfn.XLOOKUP($I1592,WEAP!$G:$G,WEAP!$A:$A,""))
)</f>
        <v>-999</v>
      </c>
      <c r="E1592" s="4" t="str">
        <f>IFERROR(
    _xlfn.XLOOKUP($H1592,WEAP!$F:$F,WEAP!$B:$B),
    IF($I1592="","",_xlfn.XLOOKUP($I1592,WEAP!$G:$G,WEAP!$B:$B,""))
)</f>
        <v>A_05_NA</v>
      </c>
      <c r="F1592" s="4" t="str">
        <f>IFERROR(
    _xlfn.XLOOKUP($H1592,WEAP!$F:$F,WEAP!$C:$C),
    IF($I1592="","",_xlfn.XLOOKUP($I1592,WEAP!$G:$G,WEAP!$C:$C,""))
)</f>
        <v>taf</v>
      </c>
      <c r="G1592" s="4" t="str">
        <f>IFERROR(
    _xlfn.XLOOKUP($H1592,WEAP!$F:$F,WEAP!$E:$E),
    IF($I1592="","",_xlfn.XLOOKUP($I1592,WEAP!$G:$G,WEAP!$E:$E,""))
)</f>
        <v>Theoretical Catchment Irrigation Demand</v>
      </c>
      <c r="H1592" s="1" t="str">
        <f t="shared" si="50"/>
        <v>A_05_NA</v>
      </c>
      <c r="I1592" s="1" t="str">
        <f t="shared" si="51"/>
        <v/>
      </c>
    </row>
    <row r="1593" spans="1:9" x14ac:dyDescent="0.25">
      <c r="A1593" s="10" t="str">
        <f>_xlfn.LET(
    _xlpm.du,_xlfn.TEXTAFTER(B1593,"_",1),
    _xlpm.mapped,_xlfn.XLOOKUP(_xlpm.du,'DU Map'!A:A,'DU Map'!B:B,""),
    IF(_xlpm.mapped="","","AW_"&amp;_xlpm.mapped)
)</f>
        <v>AW_07_NA</v>
      </c>
      <c r="B1593" t="s">
        <v>13333</v>
      </c>
      <c r="C1593" t="s">
        <v>3667</v>
      </c>
      <c r="D1593" s="4">
        <f>IFERROR(
    _xlfn.XLOOKUP($H1593,WEAP!$F:$F,WEAP!$A:$A),
    IF($I1593="","",_xlfn.XLOOKUP($I1593,WEAP!$G:$G,WEAP!$A:$A,""))
)</f>
        <v>-999</v>
      </c>
      <c r="E1593" s="4" t="str">
        <f>IFERROR(
    _xlfn.XLOOKUP($H1593,WEAP!$F:$F,WEAP!$B:$B),
    IF($I1593="","",_xlfn.XLOOKUP($I1593,WEAP!$G:$G,WEAP!$B:$B,""))
)</f>
        <v>A_07_NA</v>
      </c>
      <c r="F1593" s="4" t="str">
        <f>IFERROR(
    _xlfn.XLOOKUP($H1593,WEAP!$F:$F,WEAP!$C:$C),
    IF($I1593="","",_xlfn.XLOOKUP($I1593,WEAP!$G:$G,WEAP!$C:$C,""))
)</f>
        <v>taf</v>
      </c>
      <c r="G1593" s="4" t="str">
        <f>IFERROR(
    _xlfn.XLOOKUP($H1593,WEAP!$F:$F,WEAP!$E:$E),
    IF($I1593="","",_xlfn.XLOOKUP($I1593,WEAP!$G:$G,WEAP!$E:$E,""))
)</f>
        <v>Theoretical Catchment Irrigation Demand</v>
      </c>
      <c r="H1593" s="1" t="str">
        <f t="shared" si="50"/>
        <v>A_07_NA</v>
      </c>
      <c r="I1593" s="1" t="str">
        <f t="shared" si="51"/>
        <v/>
      </c>
    </row>
    <row r="1594" spans="1:9" x14ac:dyDescent="0.25">
      <c r="A1594" s="10" t="str">
        <f>_xlfn.LET(
    _xlpm.du,_xlfn.TEXTAFTER(B1594,"_",1),
    _xlpm.mapped,_xlfn.XLOOKUP(_xlpm.du,'DU Map'!A:A,'DU Map'!B:B,""),
    IF(_xlpm.mapped="","","AW_"&amp;_xlpm.mapped)
)</f>
        <v>AW_07_PA</v>
      </c>
      <c r="B1594" t="s">
        <v>13334</v>
      </c>
      <c r="C1594" t="s">
        <v>3667</v>
      </c>
      <c r="D1594" s="4">
        <f>IFERROR(
    _xlfn.XLOOKUP($H1594,WEAP!$F:$F,WEAP!$A:$A),
    IF($I1594="","",_xlfn.XLOOKUP($I1594,WEAP!$G:$G,WEAP!$A:$A,""))
)</f>
        <v>-999</v>
      </c>
      <c r="E1594" s="4" t="str">
        <f>IFERROR(
    _xlfn.XLOOKUP($H1594,WEAP!$F:$F,WEAP!$B:$B),
    IF($I1594="","",_xlfn.XLOOKUP($I1594,WEAP!$G:$G,WEAP!$B:$B,""))
)</f>
        <v>A_07_PA</v>
      </c>
      <c r="F1594" s="4" t="str">
        <f>IFERROR(
    _xlfn.XLOOKUP($H1594,WEAP!$F:$F,WEAP!$C:$C),
    IF($I1594="","",_xlfn.XLOOKUP($I1594,WEAP!$G:$G,WEAP!$C:$C,""))
)</f>
        <v>taf</v>
      </c>
      <c r="G1594" s="4" t="str">
        <f>IFERROR(
    _xlfn.XLOOKUP($H1594,WEAP!$F:$F,WEAP!$E:$E),
    IF($I1594="","",_xlfn.XLOOKUP($I1594,WEAP!$G:$G,WEAP!$E:$E,""))
)</f>
        <v>Theoretical Catchment Irrigation Demand</v>
      </c>
      <c r="H1594" s="1" t="str">
        <f t="shared" si="50"/>
        <v>A_07_PA</v>
      </c>
      <c r="I1594" s="1" t="str">
        <f t="shared" si="51"/>
        <v/>
      </c>
    </row>
    <row r="1595" spans="1:9" x14ac:dyDescent="0.25">
      <c r="A1595" s="10" t="str">
        <f>_xlfn.LET(
    _xlpm.du,_xlfn.TEXTAFTER(B1595,"_",1),
    _xlpm.mapped,_xlfn.XLOOKUP(_xlpm.du,'DU Map'!A:A,'DU Map'!B:B,""),
    IF(_xlpm.mapped="","","AW_"&amp;_xlpm.mapped)
)</f>
        <v>AW_08_NA</v>
      </c>
      <c r="B1595" t="s">
        <v>13335</v>
      </c>
      <c r="C1595" t="s">
        <v>3667</v>
      </c>
      <c r="D1595" s="4">
        <f>IFERROR(
    _xlfn.XLOOKUP($H1595,WEAP!$F:$F,WEAP!$A:$A),
    IF($I1595="","",_xlfn.XLOOKUP($I1595,WEAP!$G:$G,WEAP!$A:$A,""))
)</f>
        <v>-999</v>
      </c>
      <c r="E1595" s="4" t="str">
        <f>IFERROR(
    _xlfn.XLOOKUP($H1595,WEAP!$F:$F,WEAP!$B:$B),
    IF($I1595="","",_xlfn.XLOOKUP($I1595,WEAP!$G:$G,WEAP!$B:$B,""))
)</f>
        <v>A_08_NA</v>
      </c>
      <c r="F1595" s="4" t="str">
        <f>IFERROR(
    _xlfn.XLOOKUP($H1595,WEAP!$F:$F,WEAP!$C:$C),
    IF($I1595="","",_xlfn.XLOOKUP($I1595,WEAP!$G:$G,WEAP!$C:$C,""))
)</f>
        <v>taf</v>
      </c>
      <c r="G1595" s="4" t="str">
        <f>IFERROR(
    _xlfn.XLOOKUP($H1595,WEAP!$F:$F,WEAP!$E:$E),
    IF($I1595="","",_xlfn.XLOOKUP($I1595,WEAP!$G:$G,WEAP!$E:$E,""))
)</f>
        <v>Theoretical Catchment Irrigation Demand</v>
      </c>
      <c r="H1595" s="1" t="str">
        <f t="shared" si="50"/>
        <v>A_08_NA</v>
      </c>
      <c r="I1595" s="1" t="str">
        <f t="shared" si="51"/>
        <v/>
      </c>
    </row>
    <row r="1596" spans="1:9" x14ac:dyDescent="0.25">
      <c r="A1596" s="10" t="str">
        <f>_xlfn.LET(
    _xlpm.du,_xlfn.TEXTAFTER(B1596,"_",1),
    _xlpm.mapped,_xlfn.XLOOKUP(_xlpm.du,'DU Map'!A:A,'DU Map'!B:B,""),
    IF(_xlpm.mapped="","","AW_"&amp;_xlpm.mapped)
)</f>
        <v>AW_08_PA</v>
      </c>
      <c r="B1596" t="s">
        <v>13336</v>
      </c>
      <c r="C1596" t="s">
        <v>3667</v>
      </c>
      <c r="D1596" s="4">
        <f>IFERROR(
    _xlfn.XLOOKUP($H1596,WEAP!$F:$F,WEAP!$A:$A),
    IF($I1596="","",_xlfn.XLOOKUP($I1596,WEAP!$G:$G,WEAP!$A:$A,""))
)</f>
        <v>-999</v>
      </c>
      <c r="E1596" s="4" t="str">
        <f>IFERROR(
    _xlfn.XLOOKUP($H1596,WEAP!$F:$F,WEAP!$B:$B),
    IF($I1596="","",_xlfn.XLOOKUP($I1596,WEAP!$G:$G,WEAP!$B:$B,""))
)</f>
        <v>A_08_PA</v>
      </c>
      <c r="F1596" s="4" t="str">
        <f>IFERROR(
    _xlfn.XLOOKUP($H1596,WEAP!$F:$F,WEAP!$C:$C),
    IF($I1596="","",_xlfn.XLOOKUP($I1596,WEAP!$G:$G,WEAP!$C:$C,""))
)</f>
        <v>taf</v>
      </c>
      <c r="G1596" s="4" t="str">
        <f>IFERROR(
    _xlfn.XLOOKUP($H1596,WEAP!$F:$F,WEAP!$E:$E),
    IF($I1596="","",_xlfn.XLOOKUP($I1596,WEAP!$G:$G,WEAP!$E:$E,""))
)</f>
        <v>Theoretical Catchment Irrigation Demand</v>
      </c>
      <c r="H1596" s="1" t="str">
        <f t="shared" si="50"/>
        <v>A_08_PA</v>
      </c>
      <c r="I1596" s="1" t="str">
        <f t="shared" si="51"/>
        <v/>
      </c>
    </row>
    <row r="1597" spans="1:9" x14ac:dyDescent="0.25">
      <c r="A1597" s="10" t="str">
        <f>_xlfn.LET(
    _xlpm.du,_xlfn.TEXTAFTER(B1597,"_",1),
    _xlpm.mapped,_xlfn.XLOOKUP(_xlpm.du,'DU Map'!A:A,'DU Map'!B:B,""),
    IF(_xlpm.mapped="","","AW_"&amp;_xlpm.mapped)
)</f>
        <v>AW_08_SA1</v>
      </c>
      <c r="B1597" t="s">
        <v>13337</v>
      </c>
      <c r="C1597" t="s">
        <v>3667</v>
      </c>
      <c r="D1597" s="4">
        <f>IFERROR(
    _xlfn.XLOOKUP($H1597,WEAP!$F:$F,WEAP!$A:$A),
    IF($I1597="","",_xlfn.XLOOKUP($I1597,WEAP!$G:$G,WEAP!$A:$A,""))
)</f>
        <v>-999</v>
      </c>
      <c r="E1597" s="4" t="str">
        <f>IFERROR(
    _xlfn.XLOOKUP($H1597,WEAP!$F:$F,WEAP!$B:$B),
    IF($I1597="","",_xlfn.XLOOKUP($I1597,WEAP!$G:$G,WEAP!$B:$B,""))
)</f>
        <v>A_08_SA1</v>
      </c>
      <c r="F1597" s="4" t="str">
        <f>IFERROR(
    _xlfn.XLOOKUP($H1597,WEAP!$F:$F,WEAP!$C:$C),
    IF($I1597="","",_xlfn.XLOOKUP($I1597,WEAP!$G:$G,WEAP!$C:$C,""))
)</f>
        <v>taf</v>
      </c>
      <c r="G1597" s="4" t="str">
        <f>IFERROR(
    _xlfn.XLOOKUP($H1597,WEAP!$F:$F,WEAP!$E:$E),
    IF($I1597="","",_xlfn.XLOOKUP($I1597,WEAP!$G:$G,WEAP!$E:$E,""))
)</f>
        <v>Theoretical Catchment Irrigation Demand</v>
      </c>
      <c r="H1597" s="1" t="str">
        <f t="shared" si="50"/>
        <v>A_08_SA1</v>
      </c>
      <c r="I1597" s="1" t="str">
        <f t="shared" si="51"/>
        <v/>
      </c>
    </row>
    <row r="1598" spans="1:9" x14ac:dyDescent="0.25">
      <c r="A1598" s="10" t="str">
        <f>_xlfn.LET(
    _xlpm.du,_xlfn.TEXTAFTER(B1598,"_",1),
    _xlpm.mapped,_xlfn.XLOOKUP(_xlpm.du,'DU Map'!A:A,'DU Map'!B:B,""),
    IF(_xlpm.mapped="","","AW_"&amp;_xlpm.mapped)
)</f>
        <v>AW_08_SA2</v>
      </c>
      <c r="B1598" t="s">
        <v>13338</v>
      </c>
      <c r="C1598" t="s">
        <v>3667</v>
      </c>
      <c r="D1598" s="4">
        <f>IFERROR(
    _xlfn.XLOOKUP($H1598,WEAP!$F:$F,WEAP!$A:$A),
    IF($I1598="","",_xlfn.XLOOKUP($I1598,WEAP!$G:$G,WEAP!$A:$A,""))
)</f>
        <v>-999</v>
      </c>
      <c r="E1598" s="4" t="str">
        <f>IFERROR(
    _xlfn.XLOOKUP($H1598,WEAP!$F:$F,WEAP!$B:$B),
    IF($I1598="","",_xlfn.XLOOKUP($I1598,WEAP!$G:$G,WEAP!$B:$B,""))
)</f>
        <v>A_08_SA2</v>
      </c>
      <c r="F1598" s="4" t="str">
        <f>IFERROR(
    _xlfn.XLOOKUP($H1598,WEAP!$F:$F,WEAP!$C:$C),
    IF($I1598="","",_xlfn.XLOOKUP($I1598,WEAP!$G:$G,WEAP!$C:$C,""))
)</f>
        <v>taf</v>
      </c>
      <c r="G1598" s="4" t="str">
        <f>IFERROR(
    _xlfn.XLOOKUP($H1598,WEAP!$F:$F,WEAP!$E:$E),
    IF($I1598="","",_xlfn.XLOOKUP($I1598,WEAP!$G:$G,WEAP!$E:$E,""))
)</f>
        <v>Theoretical Catchment Irrigation Demand</v>
      </c>
      <c r="H1598" s="1" t="str">
        <f t="shared" si="50"/>
        <v>A_08_SA2</v>
      </c>
      <c r="I1598" s="1" t="str">
        <f t="shared" si="51"/>
        <v/>
      </c>
    </row>
    <row r="1599" spans="1:9" x14ac:dyDescent="0.25">
      <c r="A1599" s="10" t="str">
        <f>_xlfn.LET(
    _xlpm.du,_xlfn.TEXTAFTER(B1599,"_",1),
    _xlpm.mapped,_xlfn.XLOOKUP(_xlpm.du,'DU Map'!A:A,'DU Map'!B:B,""),
    IF(_xlpm.mapped="","","AW_"&amp;_xlpm.mapped)
)</f>
        <v>AW_08S_SA3</v>
      </c>
      <c r="B1599" t="s">
        <v>13339</v>
      </c>
      <c r="C1599" t="s">
        <v>3667</v>
      </c>
      <c r="D1599" s="4">
        <f>IFERROR(
    _xlfn.XLOOKUP($H1599,WEAP!$F:$F,WEAP!$A:$A),
    IF($I1599="","",_xlfn.XLOOKUP($I1599,WEAP!$G:$G,WEAP!$A:$A,""))
)</f>
        <v>-999</v>
      </c>
      <c r="E1599" s="4" t="str">
        <f>IFERROR(
    _xlfn.XLOOKUP($H1599,WEAP!$F:$F,WEAP!$B:$B),
    IF($I1599="","",_xlfn.XLOOKUP($I1599,WEAP!$G:$G,WEAP!$B:$B,""))
)</f>
        <v>A_08_SA3</v>
      </c>
      <c r="F1599" s="4" t="str">
        <f>IFERROR(
    _xlfn.XLOOKUP($H1599,WEAP!$F:$F,WEAP!$C:$C),
    IF($I1599="","",_xlfn.XLOOKUP($I1599,WEAP!$G:$G,WEAP!$C:$C,""))
)</f>
        <v>taf</v>
      </c>
      <c r="G1599" s="4" t="str">
        <f>IFERROR(
    _xlfn.XLOOKUP($H1599,WEAP!$F:$F,WEAP!$E:$E),
    IF($I1599="","",_xlfn.XLOOKUP($I1599,WEAP!$G:$G,WEAP!$E:$E,""))
)</f>
        <v>Theoretical Catchment Irrigation Demand</v>
      </c>
      <c r="H1599" s="1" t="str">
        <f t="shared" si="50"/>
        <v>A_08_SA3</v>
      </c>
      <c r="I1599" s="1" t="str">
        <f t="shared" si="51"/>
        <v/>
      </c>
    </row>
    <row r="1600" spans="1:9" x14ac:dyDescent="0.25">
      <c r="A1600" s="10" t="str">
        <f>_xlfn.LET(
    _xlpm.du,_xlfn.TEXTAFTER(B1600,"_",1),
    _xlpm.mapped,_xlfn.XLOOKUP(_xlpm.du,'DU Map'!A:A,'DU Map'!B:B,""),
    IF(_xlpm.mapped="","","AW_"&amp;_xlpm.mapped)
)</f>
        <v>AW_09_NA</v>
      </c>
      <c r="B1600" t="s">
        <v>13340</v>
      </c>
      <c r="C1600" t="s">
        <v>3667</v>
      </c>
      <c r="D1600" s="4">
        <f>IFERROR(
    _xlfn.XLOOKUP($H1600,WEAP!$F:$F,WEAP!$A:$A),
    IF($I1600="","",_xlfn.XLOOKUP($I1600,WEAP!$G:$G,WEAP!$A:$A,""))
)</f>
        <v>-999</v>
      </c>
      <c r="E1600" s="4" t="str">
        <f>IFERROR(
    _xlfn.XLOOKUP($H1600,WEAP!$F:$F,WEAP!$B:$B),
    IF($I1600="","",_xlfn.XLOOKUP($I1600,WEAP!$G:$G,WEAP!$B:$B,""))
)</f>
        <v>A_09_NA</v>
      </c>
      <c r="F1600" s="4" t="str">
        <f>IFERROR(
    _xlfn.XLOOKUP($H1600,WEAP!$F:$F,WEAP!$C:$C),
    IF($I1600="","",_xlfn.XLOOKUP($I1600,WEAP!$G:$G,WEAP!$C:$C,""))
)</f>
        <v>taf</v>
      </c>
      <c r="G1600" s="4" t="str">
        <f>IFERROR(
    _xlfn.XLOOKUP($H1600,WEAP!$F:$F,WEAP!$E:$E),
    IF($I1600="","",_xlfn.XLOOKUP($I1600,WEAP!$G:$G,WEAP!$E:$E,""))
)</f>
        <v>Theoretical Catchment Irrigation Demand</v>
      </c>
      <c r="H1600" s="1" t="str">
        <f t="shared" si="50"/>
        <v>A_09_NA</v>
      </c>
      <c r="I1600" s="1" t="str">
        <f t="shared" si="51"/>
        <v/>
      </c>
    </row>
    <row r="1601" spans="1:9" x14ac:dyDescent="0.25">
      <c r="A1601" s="10" t="str">
        <f>_xlfn.LET(
    _xlpm.du,_xlfn.TEXTAFTER(B1601,"_",1),
    _xlpm.mapped,_xlfn.XLOOKUP(_xlpm.du,'DU Map'!A:A,'DU Map'!B:B,""),
    IF(_xlpm.mapped="","","AW_"&amp;_xlpm.mapped)
)</f>
        <v>AW_09_SA1</v>
      </c>
      <c r="B1601" t="s">
        <v>13341</v>
      </c>
      <c r="C1601" t="s">
        <v>3667</v>
      </c>
      <c r="D1601" s="4">
        <f>IFERROR(
    _xlfn.XLOOKUP($H1601,WEAP!$F:$F,WEAP!$A:$A),
    IF($I1601="","",_xlfn.XLOOKUP($I1601,WEAP!$G:$G,WEAP!$A:$A,""))
)</f>
        <v>-999</v>
      </c>
      <c r="E1601" s="4" t="str">
        <f>IFERROR(
    _xlfn.XLOOKUP($H1601,WEAP!$F:$F,WEAP!$B:$B),
    IF($I1601="","",_xlfn.XLOOKUP($I1601,WEAP!$G:$G,WEAP!$B:$B,""))
)</f>
        <v>A_09_SA1</v>
      </c>
      <c r="F1601" s="4" t="str">
        <f>IFERROR(
    _xlfn.XLOOKUP($H1601,WEAP!$F:$F,WEAP!$C:$C),
    IF($I1601="","",_xlfn.XLOOKUP($I1601,WEAP!$G:$G,WEAP!$C:$C,""))
)</f>
        <v>taf</v>
      </c>
      <c r="G1601" s="4" t="str">
        <f>IFERROR(
    _xlfn.XLOOKUP($H1601,WEAP!$F:$F,WEAP!$E:$E),
    IF($I1601="","",_xlfn.XLOOKUP($I1601,WEAP!$G:$G,WEAP!$E:$E,""))
)</f>
        <v>Theoretical Catchment Irrigation Demand</v>
      </c>
      <c r="H1601" s="1" t="str">
        <f t="shared" si="50"/>
        <v>A_09_SA1</v>
      </c>
      <c r="I1601" s="1" t="str">
        <f t="shared" si="51"/>
        <v/>
      </c>
    </row>
    <row r="1602" spans="1:9" x14ac:dyDescent="0.25">
      <c r="A1602" s="10" t="str">
        <f>_xlfn.LET(
    _xlpm.du,_xlfn.TEXTAFTER(B1602,"_",1),
    _xlpm.mapped,_xlfn.XLOOKUP(_xlpm.du,'DU Map'!A:A,'DU Map'!B:B,""),
    IF(_xlpm.mapped="","","AW_"&amp;_xlpm.mapped)
)</f>
        <v>AW_09_SA2</v>
      </c>
      <c r="B1602" t="s">
        <v>13342</v>
      </c>
      <c r="C1602" t="s">
        <v>3667</v>
      </c>
      <c r="D1602" s="4">
        <f>IFERROR(
    _xlfn.XLOOKUP($H1602,WEAP!$F:$F,WEAP!$A:$A),
    IF($I1602="","",_xlfn.XLOOKUP($I1602,WEAP!$G:$G,WEAP!$A:$A,""))
)</f>
        <v>-999</v>
      </c>
      <c r="E1602" s="4" t="str">
        <f>IFERROR(
    _xlfn.XLOOKUP($H1602,WEAP!$F:$F,WEAP!$B:$B),
    IF($I1602="","",_xlfn.XLOOKUP($I1602,WEAP!$G:$G,WEAP!$B:$B,""))
)</f>
        <v>A_09_SA2</v>
      </c>
      <c r="F1602" s="4" t="str">
        <f>IFERROR(
    _xlfn.XLOOKUP($H1602,WEAP!$F:$F,WEAP!$C:$C),
    IF($I1602="","",_xlfn.XLOOKUP($I1602,WEAP!$G:$G,WEAP!$C:$C,""))
)</f>
        <v>taf</v>
      </c>
      <c r="G1602" s="4" t="str">
        <f>IFERROR(
    _xlfn.XLOOKUP($H1602,WEAP!$F:$F,WEAP!$E:$E),
    IF($I1602="","",_xlfn.XLOOKUP($I1602,WEAP!$G:$G,WEAP!$E:$E,""))
)</f>
        <v>Theoretical Catchment Irrigation Demand</v>
      </c>
      <c r="H1602" s="1" t="str">
        <f t="shared" si="50"/>
        <v>A_09_SA2</v>
      </c>
      <c r="I1602" s="1" t="str">
        <f t="shared" si="51"/>
        <v/>
      </c>
    </row>
    <row r="1603" spans="1:9" x14ac:dyDescent="0.25">
      <c r="A1603" s="10" t="str">
        <f>_xlfn.LET(
    _xlpm.du,_xlfn.TEXTAFTER(B1603,"_",1),
    _xlpm.mapped,_xlfn.XLOOKUP(_xlpm.du,'DU Map'!A:A,'DU Map'!B:B,""),
    IF(_xlpm.mapped="","","AW_"&amp;_xlpm.mapped)
)</f>
        <v>AW_10_NA</v>
      </c>
      <c r="B1603" t="s">
        <v>13343</v>
      </c>
      <c r="C1603" t="s">
        <v>3667</v>
      </c>
      <c r="D1603" s="4">
        <f>IFERROR(
    _xlfn.XLOOKUP($H1603,WEAP!$F:$F,WEAP!$A:$A),
    IF($I1603="","",_xlfn.XLOOKUP($I1603,WEAP!$G:$G,WEAP!$A:$A,""))
)</f>
        <v>-999</v>
      </c>
      <c r="E1603" s="4" t="str">
        <f>IFERROR(
    _xlfn.XLOOKUP($H1603,WEAP!$F:$F,WEAP!$B:$B),
    IF($I1603="","",_xlfn.XLOOKUP($I1603,WEAP!$G:$G,WEAP!$B:$B,""))
)</f>
        <v>A_10_NA</v>
      </c>
      <c r="F1603" s="4" t="str">
        <f>IFERROR(
    _xlfn.XLOOKUP($H1603,WEAP!$F:$F,WEAP!$C:$C),
    IF($I1603="","",_xlfn.XLOOKUP($I1603,WEAP!$G:$G,WEAP!$C:$C,""))
)</f>
        <v>taf</v>
      </c>
      <c r="G1603" s="4" t="str">
        <f>IFERROR(
    _xlfn.XLOOKUP($H1603,WEAP!$F:$F,WEAP!$E:$E),
    IF($I1603="","",_xlfn.XLOOKUP($I1603,WEAP!$G:$G,WEAP!$E:$E,""))
)</f>
        <v>Theoretical Catchment Irrigation Demand</v>
      </c>
      <c r="H1603" s="1" t="str">
        <f t="shared" si="50"/>
        <v>A_10_NA</v>
      </c>
      <c r="I1603" s="1" t="str">
        <f t="shared" si="51"/>
        <v/>
      </c>
    </row>
    <row r="1604" spans="1:9" x14ac:dyDescent="0.25">
      <c r="A1604" s="10" t="str">
        <f>_xlfn.LET(
    _xlpm.du,_xlfn.TEXTAFTER(B1604,"_",1),
    _xlpm.mapped,_xlfn.XLOOKUP(_xlpm.du,'DU Map'!A:A,'DU Map'!B:B,""),
    IF(_xlpm.mapped="","","AW_"&amp;_xlpm.mapped)
)</f>
        <v>AW_11_NA</v>
      </c>
      <c r="B1604" t="s">
        <v>13344</v>
      </c>
      <c r="C1604" t="s">
        <v>3667</v>
      </c>
      <c r="D1604" s="4">
        <f>IFERROR(
    _xlfn.XLOOKUP($H1604,WEAP!$F:$F,WEAP!$A:$A),
    IF($I1604="","",_xlfn.XLOOKUP($I1604,WEAP!$G:$G,WEAP!$A:$A,""))
)</f>
        <v>-999</v>
      </c>
      <c r="E1604" s="4" t="str">
        <f>IFERROR(
    _xlfn.XLOOKUP($H1604,WEAP!$F:$F,WEAP!$B:$B),
    IF($I1604="","",_xlfn.XLOOKUP($I1604,WEAP!$G:$G,WEAP!$B:$B,""))
)</f>
        <v>A_11_NA</v>
      </c>
      <c r="F1604" s="4" t="str">
        <f>IFERROR(
    _xlfn.XLOOKUP($H1604,WEAP!$F:$F,WEAP!$C:$C),
    IF($I1604="","",_xlfn.XLOOKUP($I1604,WEAP!$G:$G,WEAP!$C:$C,""))
)</f>
        <v>taf</v>
      </c>
      <c r="G1604" s="4" t="str">
        <f>IFERROR(
    _xlfn.XLOOKUP($H1604,WEAP!$F:$F,WEAP!$E:$E),
    IF($I1604="","",_xlfn.XLOOKUP($I1604,WEAP!$G:$G,WEAP!$E:$E,""))
)</f>
        <v>Theoretical Catchment Irrigation Demand</v>
      </c>
      <c r="H1604" s="1" t="str">
        <f t="shared" si="50"/>
        <v>A_11_NA</v>
      </c>
      <c r="I1604" s="1" t="str">
        <f t="shared" si="51"/>
        <v/>
      </c>
    </row>
    <row r="1605" spans="1:9" x14ac:dyDescent="0.25">
      <c r="A1605" s="10" t="str">
        <f>_xlfn.LET(
    _xlpm.du,_xlfn.TEXTAFTER(B1605,"_",1),
    _xlpm.mapped,_xlfn.XLOOKUP(_xlpm.du,'DU Map'!A:A,'DU Map'!B:B,""),
    IF(_xlpm.mapped="","","AW_"&amp;_xlpm.mapped)
)</f>
        <v>AW_11_SA1</v>
      </c>
      <c r="B1605" t="s">
        <v>13345</v>
      </c>
      <c r="C1605" t="s">
        <v>3667</v>
      </c>
      <c r="D1605" s="4">
        <f>IFERROR(
    _xlfn.XLOOKUP($H1605,WEAP!$F:$F,WEAP!$A:$A),
    IF($I1605="","",_xlfn.XLOOKUP($I1605,WEAP!$G:$G,WEAP!$A:$A,""))
)</f>
        <v>-999</v>
      </c>
      <c r="E1605" s="4" t="str">
        <f>IFERROR(
    _xlfn.XLOOKUP($H1605,WEAP!$F:$F,WEAP!$B:$B),
    IF($I1605="","",_xlfn.XLOOKUP($I1605,WEAP!$G:$G,WEAP!$B:$B,""))
)</f>
        <v>A_11_SA1</v>
      </c>
      <c r="F1605" s="4" t="str">
        <f>IFERROR(
    _xlfn.XLOOKUP($H1605,WEAP!$F:$F,WEAP!$C:$C),
    IF($I1605="","",_xlfn.XLOOKUP($I1605,WEAP!$G:$G,WEAP!$C:$C,""))
)</f>
        <v>taf</v>
      </c>
      <c r="G1605" s="4" t="str">
        <f>IFERROR(
    _xlfn.XLOOKUP($H1605,WEAP!$F:$F,WEAP!$E:$E),
    IF($I1605="","",_xlfn.XLOOKUP($I1605,WEAP!$G:$G,WEAP!$E:$E,""))
)</f>
        <v>Theoretical Catchment Irrigation Demand</v>
      </c>
      <c r="H1605" s="1" t="str">
        <f t="shared" si="50"/>
        <v>A_11_SA1</v>
      </c>
      <c r="I1605" s="1" t="str">
        <f t="shared" si="51"/>
        <v/>
      </c>
    </row>
    <row r="1606" spans="1:9" x14ac:dyDescent="0.25">
      <c r="A1606" s="10" t="str">
        <f>_xlfn.LET(
    _xlpm.du,_xlfn.TEXTAFTER(B1606,"_",1),
    _xlpm.mapped,_xlfn.XLOOKUP(_xlpm.du,'DU Map'!A:A,'DU Map'!B:B,""),
    IF(_xlpm.mapped="","","AW_"&amp;_xlpm.mapped)
)</f>
        <v>AW_11_SA2</v>
      </c>
      <c r="B1606" t="s">
        <v>13346</v>
      </c>
      <c r="C1606" t="s">
        <v>3667</v>
      </c>
      <c r="D1606" s="4">
        <f>IFERROR(
    _xlfn.XLOOKUP($H1606,WEAP!$F:$F,WEAP!$A:$A),
    IF($I1606="","",_xlfn.XLOOKUP($I1606,WEAP!$G:$G,WEAP!$A:$A,""))
)</f>
        <v>-999</v>
      </c>
      <c r="E1606" s="4" t="str">
        <f>IFERROR(
    _xlfn.XLOOKUP($H1606,WEAP!$F:$F,WEAP!$B:$B),
    IF($I1606="","",_xlfn.XLOOKUP($I1606,WEAP!$G:$G,WEAP!$B:$B,""))
)</f>
        <v>A_11_SA2</v>
      </c>
      <c r="F1606" s="4" t="str">
        <f>IFERROR(
    _xlfn.XLOOKUP($H1606,WEAP!$F:$F,WEAP!$C:$C),
    IF($I1606="","",_xlfn.XLOOKUP($I1606,WEAP!$G:$G,WEAP!$C:$C,""))
)</f>
        <v>taf</v>
      </c>
      <c r="G1606" s="4" t="str">
        <f>IFERROR(
    _xlfn.XLOOKUP($H1606,WEAP!$F:$F,WEAP!$E:$E),
    IF($I1606="","",_xlfn.XLOOKUP($I1606,WEAP!$G:$G,WEAP!$E:$E,""))
)</f>
        <v>Theoretical Catchment Irrigation Demand</v>
      </c>
      <c r="H1606" s="1" t="str">
        <f t="shared" si="50"/>
        <v>A_11_SA2</v>
      </c>
      <c r="I1606" s="1" t="str">
        <f t="shared" si="51"/>
        <v/>
      </c>
    </row>
    <row r="1607" spans="1:9" x14ac:dyDescent="0.25">
      <c r="A1607" s="10" t="str">
        <f>_xlfn.LET(
    _xlpm.du,_xlfn.TEXTAFTER(B1607,"_",1),
    _xlpm.mapped,_xlfn.XLOOKUP(_xlpm.du,'DU Map'!A:A,'DU Map'!B:B,""),
    IF(_xlpm.mapped="","","AW_"&amp;_xlpm.mapped)
)</f>
        <v>AW_11_SA3</v>
      </c>
      <c r="B1607" t="s">
        <v>13347</v>
      </c>
      <c r="C1607" t="s">
        <v>3667</v>
      </c>
      <c r="D1607" s="4">
        <f>IFERROR(
    _xlfn.XLOOKUP($H1607,WEAP!$F:$F,WEAP!$A:$A),
    IF($I1607="","",_xlfn.XLOOKUP($I1607,WEAP!$G:$G,WEAP!$A:$A,""))
)</f>
        <v>-999</v>
      </c>
      <c r="E1607" s="4" t="str">
        <f>IFERROR(
    _xlfn.XLOOKUP($H1607,WEAP!$F:$F,WEAP!$B:$B),
    IF($I1607="","",_xlfn.XLOOKUP($I1607,WEAP!$G:$G,WEAP!$B:$B,""))
)</f>
        <v>A_11_SA3</v>
      </c>
      <c r="F1607" s="4" t="str">
        <f>IFERROR(
    _xlfn.XLOOKUP($H1607,WEAP!$F:$F,WEAP!$C:$C),
    IF($I1607="","",_xlfn.XLOOKUP($I1607,WEAP!$G:$G,WEAP!$C:$C,""))
)</f>
        <v>taf</v>
      </c>
      <c r="G1607" s="4" t="str">
        <f>IFERROR(
    _xlfn.XLOOKUP($H1607,WEAP!$F:$F,WEAP!$E:$E),
    IF($I1607="","",_xlfn.XLOOKUP($I1607,WEAP!$G:$G,WEAP!$E:$E,""))
)</f>
        <v>Theoretical Catchment Irrigation Demand</v>
      </c>
      <c r="H1607" s="1" t="str">
        <f t="shared" si="50"/>
        <v>A_11_SA3</v>
      </c>
      <c r="I1607" s="1" t="str">
        <f t="shared" si="51"/>
        <v/>
      </c>
    </row>
    <row r="1608" spans="1:9" x14ac:dyDescent="0.25">
      <c r="A1608" s="10" t="str">
        <f>_xlfn.LET(
    _xlpm.du,_xlfn.TEXTAFTER(B1608,"_",1),
    _xlpm.mapped,_xlfn.XLOOKUP(_xlpm.du,'DU Map'!A:A,'DU Map'!B:B,""),
    IF(_xlpm.mapped="","","AW_"&amp;_xlpm.mapped)
)</f>
        <v>AW_11_SA4</v>
      </c>
      <c r="B1608" t="s">
        <v>13348</v>
      </c>
      <c r="C1608" t="s">
        <v>3667</v>
      </c>
      <c r="D1608" s="4">
        <f>IFERROR(
    _xlfn.XLOOKUP($H1608,WEAP!$F:$F,WEAP!$A:$A),
    IF($I1608="","",_xlfn.XLOOKUP($I1608,WEAP!$G:$G,WEAP!$A:$A,""))
)</f>
        <v>-999</v>
      </c>
      <c r="E1608" s="4" t="str">
        <f>IFERROR(
    _xlfn.XLOOKUP($H1608,WEAP!$F:$F,WEAP!$B:$B),
    IF($I1608="","",_xlfn.XLOOKUP($I1608,WEAP!$G:$G,WEAP!$B:$B,""))
)</f>
        <v>A_11_SA4</v>
      </c>
      <c r="F1608" s="4" t="str">
        <f>IFERROR(
    _xlfn.XLOOKUP($H1608,WEAP!$F:$F,WEAP!$C:$C),
    IF($I1608="","",_xlfn.XLOOKUP($I1608,WEAP!$G:$G,WEAP!$C:$C,""))
)</f>
        <v>taf</v>
      </c>
      <c r="G1608" s="4" t="str">
        <f>IFERROR(
    _xlfn.XLOOKUP($H1608,WEAP!$F:$F,WEAP!$E:$E),
    IF($I1608="","",_xlfn.XLOOKUP($I1608,WEAP!$G:$G,WEAP!$E:$E,""))
)</f>
        <v>Theoretical Catchment Irrigation Demand</v>
      </c>
      <c r="H1608" s="1" t="str">
        <f t="shared" si="50"/>
        <v>A_11_SA4</v>
      </c>
      <c r="I1608" s="1" t="str">
        <f t="shared" si="51"/>
        <v/>
      </c>
    </row>
    <row r="1609" spans="1:9" x14ac:dyDescent="0.25">
      <c r="A1609" s="10" t="str">
        <f>_xlfn.LET(
    _xlpm.du,_xlfn.TEXTAFTER(B1609,"_",1),
    _xlpm.mapped,_xlfn.XLOOKUP(_xlpm.du,'DU Map'!A:A,'DU Map'!B:B,""),
    IF(_xlpm.mapped="","","AW_"&amp;_xlpm.mapped)
)</f>
        <v>AW_12_13_NA</v>
      </c>
      <c r="B1609" t="s">
        <v>13349</v>
      </c>
      <c r="C1609" t="s">
        <v>3667</v>
      </c>
      <c r="D1609" s="4">
        <f>IFERROR(
    _xlfn.XLOOKUP($H1609,WEAP!$F:$F,WEAP!$A:$A),
    IF($I1609="","",_xlfn.XLOOKUP($I1609,WEAP!$G:$G,WEAP!$A:$A,""))
)</f>
        <v>-999</v>
      </c>
      <c r="E1609" s="4" t="str">
        <f>IFERROR(
    _xlfn.XLOOKUP($H1609,WEAP!$F:$F,WEAP!$B:$B),
    IF($I1609="","",_xlfn.XLOOKUP($I1609,WEAP!$G:$G,WEAP!$B:$B,""))
)</f>
        <v>A_12_13_NA</v>
      </c>
      <c r="F1609" s="4" t="str">
        <f>IFERROR(
    _xlfn.XLOOKUP($H1609,WEAP!$F:$F,WEAP!$C:$C),
    IF($I1609="","",_xlfn.XLOOKUP($I1609,WEAP!$G:$G,WEAP!$C:$C,""))
)</f>
        <v>taf</v>
      </c>
      <c r="G1609" s="4" t="str">
        <f>IFERROR(
    _xlfn.XLOOKUP($H1609,WEAP!$F:$F,WEAP!$E:$E),
    IF($I1609="","",_xlfn.XLOOKUP($I1609,WEAP!$G:$G,WEAP!$E:$E,""))
)</f>
        <v>Theoretical Catchment Irrigation Demand</v>
      </c>
      <c r="H1609" s="1" t="str">
        <f t="shared" si="50"/>
        <v>A_12_13_NA</v>
      </c>
      <c r="I1609" s="1" t="str">
        <f t="shared" si="51"/>
        <v/>
      </c>
    </row>
    <row r="1610" spans="1:9" x14ac:dyDescent="0.25">
      <c r="A1610" s="10" t="str">
        <f>_xlfn.LET(
    _xlpm.du,_xlfn.TEXTAFTER(B1610,"_",1),
    _xlpm.mapped,_xlfn.XLOOKUP(_xlpm.du,'DU Map'!A:A,'DU Map'!B:B,""),
    IF(_xlpm.mapped="","","AW_"&amp;_xlpm.mapped)
)</f>
        <v>AW_12_13_SA</v>
      </c>
      <c r="B1610" t="s">
        <v>13350</v>
      </c>
      <c r="C1610" t="s">
        <v>3667</v>
      </c>
      <c r="D1610" s="4">
        <f>IFERROR(
    _xlfn.XLOOKUP($H1610,WEAP!$F:$F,WEAP!$A:$A),
    IF($I1610="","",_xlfn.XLOOKUP($I1610,WEAP!$G:$G,WEAP!$A:$A,""))
)</f>
        <v>-999</v>
      </c>
      <c r="E1610" s="4" t="str">
        <f>IFERROR(
    _xlfn.XLOOKUP($H1610,WEAP!$F:$F,WEAP!$B:$B),
    IF($I1610="","",_xlfn.XLOOKUP($I1610,WEAP!$G:$G,WEAP!$B:$B,""))
)</f>
        <v>A_12_13_SA</v>
      </c>
      <c r="F1610" s="4" t="str">
        <f>IFERROR(
    _xlfn.XLOOKUP($H1610,WEAP!$F:$F,WEAP!$C:$C),
    IF($I1610="","",_xlfn.XLOOKUP($I1610,WEAP!$G:$G,WEAP!$C:$C,""))
)</f>
        <v>taf</v>
      </c>
      <c r="G1610" s="4" t="str">
        <f>IFERROR(
    _xlfn.XLOOKUP($H1610,WEAP!$F:$F,WEAP!$E:$E),
    IF($I1610="","",_xlfn.XLOOKUP($I1610,WEAP!$G:$G,WEAP!$E:$E,""))
)</f>
        <v>Theoretical Catchment Irrigation Demand</v>
      </c>
      <c r="H1610" s="1" t="str">
        <f t="shared" si="50"/>
        <v>A_12_13_SA</v>
      </c>
      <c r="I1610" s="1" t="str">
        <f t="shared" si="51"/>
        <v/>
      </c>
    </row>
    <row r="1611" spans="1:9" x14ac:dyDescent="0.25">
      <c r="A1611" s="10" t="str">
        <f>_xlfn.LET(
    _xlpm.du,_xlfn.TEXTAFTER(B1611,"_",1),
    _xlpm.mapped,_xlfn.XLOOKUP(_xlpm.du,'DU Map'!A:A,'DU Map'!B:B,""),
    IF(_xlpm.mapped="","","AW_"&amp;_xlpm.mapped)
)</f>
        <v>AW_15N_NA1</v>
      </c>
      <c r="B1611" t="s">
        <v>13351</v>
      </c>
      <c r="C1611" t="s">
        <v>3667</v>
      </c>
      <c r="D1611" s="4">
        <f>IFERROR(
    _xlfn.XLOOKUP($H1611,WEAP!$F:$F,WEAP!$A:$A),
    IF($I1611="","",_xlfn.XLOOKUP($I1611,WEAP!$G:$G,WEAP!$A:$A,""))
)</f>
        <v>-999</v>
      </c>
      <c r="E1611" s="4" t="str">
        <f>IFERROR(
    _xlfn.XLOOKUP($H1611,WEAP!$F:$F,WEAP!$B:$B),
    IF($I1611="","",_xlfn.XLOOKUP($I1611,WEAP!$G:$G,WEAP!$B:$B,""))
)</f>
        <v>A_14_15N_NA1</v>
      </c>
      <c r="F1611" s="4" t="str">
        <f>IFERROR(
    _xlfn.XLOOKUP($H1611,WEAP!$F:$F,WEAP!$C:$C),
    IF($I1611="","",_xlfn.XLOOKUP($I1611,WEAP!$G:$G,WEAP!$C:$C,""))
)</f>
        <v>taf</v>
      </c>
      <c r="G1611" s="4" t="str">
        <f>IFERROR(
    _xlfn.XLOOKUP($H1611,WEAP!$F:$F,WEAP!$E:$E),
    IF($I1611="","",_xlfn.XLOOKUP($I1611,WEAP!$G:$G,WEAP!$E:$E,""))
)</f>
        <v>Theoretical Catchment Irrigation Demand</v>
      </c>
      <c r="H1611" s="1" t="str">
        <f t="shared" si="50"/>
        <v>A_14_15N_NA1</v>
      </c>
      <c r="I1611" s="1" t="str">
        <f t="shared" si="51"/>
        <v/>
      </c>
    </row>
    <row r="1612" spans="1:9" x14ac:dyDescent="0.25">
      <c r="A1612" s="10" t="str">
        <f>_xlfn.LET(
    _xlpm.du,_xlfn.TEXTAFTER(B1612,"_",1),
    _xlpm.mapped,_xlfn.XLOOKUP(_xlpm.du,'DU Map'!A:A,'DU Map'!B:B,""),
    IF(_xlpm.mapped="","","AW_"&amp;_xlpm.mapped)
)</f>
        <v>AW_15N_NA2</v>
      </c>
      <c r="B1612" t="s">
        <v>13352</v>
      </c>
      <c r="C1612" t="s">
        <v>3667</v>
      </c>
      <c r="D1612" s="4">
        <f>IFERROR(
    _xlfn.XLOOKUP($H1612,WEAP!$F:$F,WEAP!$A:$A),
    IF($I1612="","",_xlfn.XLOOKUP($I1612,WEAP!$G:$G,WEAP!$A:$A,""))
)</f>
        <v>-999</v>
      </c>
      <c r="E1612" s="4" t="str">
        <f>IFERROR(
    _xlfn.XLOOKUP($H1612,WEAP!$F:$F,WEAP!$B:$B),
    IF($I1612="","",_xlfn.XLOOKUP($I1612,WEAP!$G:$G,WEAP!$B:$B,""))
)</f>
        <v>A_14_15N_NA2</v>
      </c>
      <c r="F1612" s="4" t="str">
        <f>IFERROR(
    _xlfn.XLOOKUP($H1612,WEAP!$F:$F,WEAP!$C:$C),
    IF($I1612="","",_xlfn.XLOOKUP($I1612,WEAP!$G:$G,WEAP!$C:$C,""))
)</f>
        <v>taf</v>
      </c>
      <c r="G1612" s="4" t="str">
        <f>IFERROR(
    _xlfn.XLOOKUP($H1612,WEAP!$F:$F,WEAP!$E:$E),
    IF($I1612="","",_xlfn.XLOOKUP($I1612,WEAP!$G:$G,WEAP!$E:$E,""))
)</f>
        <v>Theoretical Catchment Irrigation Demand</v>
      </c>
      <c r="H1612" s="1" t="str">
        <f t="shared" si="50"/>
        <v>A_14_15N_NA2</v>
      </c>
      <c r="I1612" s="1" t="str">
        <f t="shared" si="51"/>
        <v/>
      </c>
    </row>
    <row r="1613" spans="1:9" x14ac:dyDescent="0.25">
      <c r="A1613" s="10" t="str">
        <f>_xlfn.LET(
    _xlpm.du,_xlfn.TEXTAFTER(B1613,"_",1),
    _xlpm.mapped,_xlfn.XLOOKUP(_xlpm.du,'DU Map'!A:A,'DU Map'!B:B,""),
    IF(_xlpm.mapped="","","AW_"&amp;_xlpm.mapped)
)</f>
        <v>AW_14_NA</v>
      </c>
      <c r="B1613" t="s">
        <v>13353</v>
      </c>
      <c r="C1613" t="s">
        <v>3667</v>
      </c>
      <c r="D1613" s="4">
        <f>IFERROR(
    _xlfn.XLOOKUP($H1613,WEAP!$F:$F,WEAP!$A:$A),
    IF($I1613="","",_xlfn.XLOOKUP($I1613,WEAP!$G:$G,WEAP!$A:$A,""))
)</f>
        <v>-999</v>
      </c>
      <c r="E1613" s="4" t="str">
        <f>IFERROR(
    _xlfn.XLOOKUP($H1613,WEAP!$F:$F,WEAP!$B:$B),
    IF($I1613="","",_xlfn.XLOOKUP($I1613,WEAP!$G:$G,WEAP!$B:$B,""))
)</f>
        <v>A_14_15N_NA3</v>
      </c>
      <c r="F1613" s="4" t="str">
        <f>IFERROR(
    _xlfn.XLOOKUP($H1613,WEAP!$F:$F,WEAP!$C:$C),
    IF($I1613="","",_xlfn.XLOOKUP($I1613,WEAP!$G:$G,WEAP!$C:$C,""))
)</f>
        <v>taf</v>
      </c>
      <c r="G1613" s="4" t="str">
        <f>IFERROR(
    _xlfn.XLOOKUP($H1613,WEAP!$F:$F,WEAP!$E:$E),
    IF($I1613="","",_xlfn.XLOOKUP($I1613,WEAP!$G:$G,WEAP!$E:$E,""))
)</f>
        <v>Theoretical Catchment Irrigation Demand</v>
      </c>
      <c r="H1613" s="1" t="str">
        <f t="shared" si="50"/>
        <v>A_14_15N_NA3</v>
      </c>
      <c r="I1613" s="1" t="str">
        <f t="shared" si="51"/>
        <v/>
      </c>
    </row>
    <row r="1614" spans="1:9" x14ac:dyDescent="0.25">
      <c r="A1614" s="10" t="str">
        <f>_xlfn.LET(
    _xlpm.du,_xlfn.TEXTAFTER(B1614,"_",1),
    _xlpm.mapped,_xlfn.XLOOKUP(_xlpm.du,'DU Map'!A:A,'DU Map'!B:B,""),
    IF(_xlpm.mapped="","","AW_"&amp;_xlpm.mapped)
)</f>
        <v>AW_15N_SA</v>
      </c>
      <c r="B1614" t="s">
        <v>13354</v>
      </c>
      <c r="C1614" t="s">
        <v>3667</v>
      </c>
      <c r="D1614" s="4">
        <f>IFERROR(
    _xlfn.XLOOKUP($H1614,WEAP!$F:$F,WEAP!$A:$A),
    IF($I1614="","",_xlfn.XLOOKUP($I1614,WEAP!$G:$G,WEAP!$A:$A,""))
)</f>
        <v>-999</v>
      </c>
      <c r="E1614" s="4" t="str">
        <f>IFERROR(
    _xlfn.XLOOKUP($H1614,WEAP!$F:$F,WEAP!$B:$B),
    IF($I1614="","",_xlfn.XLOOKUP($I1614,WEAP!$G:$G,WEAP!$B:$B,""))
)</f>
        <v>A_14_15N_SA</v>
      </c>
      <c r="F1614" s="4" t="str">
        <f>IFERROR(
    _xlfn.XLOOKUP($H1614,WEAP!$F:$F,WEAP!$C:$C),
    IF($I1614="","",_xlfn.XLOOKUP($I1614,WEAP!$G:$G,WEAP!$C:$C,""))
)</f>
        <v>taf</v>
      </c>
      <c r="G1614" s="4" t="str">
        <f>IFERROR(
    _xlfn.XLOOKUP($H1614,WEAP!$F:$F,WEAP!$E:$E),
    IF($I1614="","",_xlfn.XLOOKUP($I1614,WEAP!$G:$G,WEAP!$E:$E,""))
)</f>
        <v>Theoretical Catchment Irrigation Demand</v>
      </c>
      <c r="H1614" s="1" t="str">
        <f t="shared" si="50"/>
        <v>A_14_15N_SA</v>
      </c>
      <c r="I1614" s="1" t="str">
        <f t="shared" si="51"/>
        <v/>
      </c>
    </row>
    <row r="1615" spans="1:9" x14ac:dyDescent="0.25">
      <c r="A1615" s="10" t="str">
        <f>_xlfn.LET(
    _xlpm.du,_xlfn.TEXTAFTER(B1615,"_",1),
    _xlpm.mapped,_xlfn.XLOOKUP(_xlpm.du,'DU Map'!A:A,'DU Map'!B:B,""),
    IF(_xlpm.mapped="","","AW_"&amp;_xlpm.mapped)
)</f>
        <v>AW_15S_NA</v>
      </c>
      <c r="B1615" t="s">
        <v>13355</v>
      </c>
      <c r="C1615" t="s">
        <v>3667</v>
      </c>
      <c r="D1615" s="4">
        <f>IFERROR(
    _xlfn.XLOOKUP($H1615,WEAP!$F:$F,WEAP!$A:$A),
    IF($I1615="","",_xlfn.XLOOKUP($I1615,WEAP!$G:$G,WEAP!$A:$A,""))
)</f>
        <v>-999</v>
      </c>
      <c r="E1615" s="4" t="str">
        <f>IFERROR(
    _xlfn.XLOOKUP($H1615,WEAP!$F:$F,WEAP!$B:$B),
    IF($I1615="","",_xlfn.XLOOKUP($I1615,WEAP!$G:$G,WEAP!$B:$B,""))
)</f>
        <v>A_15S_NA</v>
      </c>
      <c r="F1615" s="4" t="str">
        <f>IFERROR(
    _xlfn.XLOOKUP($H1615,WEAP!$F:$F,WEAP!$C:$C),
    IF($I1615="","",_xlfn.XLOOKUP($I1615,WEAP!$G:$G,WEAP!$C:$C,""))
)</f>
        <v>taf</v>
      </c>
      <c r="G1615" s="4" t="str">
        <f>IFERROR(
    _xlfn.XLOOKUP($H1615,WEAP!$F:$F,WEAP!$E:$E),
    IF($I1615="","",_xlfn.XLOOKUP($I1615,WEAP!$G:$G,WEAP!$E:$E,""))
)</f>
        <v>Theoretical Catchment Irrigation Demand</v>
      </c>
      <c r="H1615" s="1" t="str">
        <f t="shared" si="50"/>
        <v>A_15S_NA</v>
      </c>
      <c r="I1615" s="1" t="str">
        <f t="shared" si="51"/>
        <v/>
      </c>
    </row>
    <row r="1616" spans="1:9" x14ac:dyDescent="0.25">
      <c r="A1616" s="10" t="str">
        <f>_xlfn.LET(
    _xlpm.du,_xlfn.TEXTAFTER(B1616,"_",1),
    _xlpm.mapped,_xlfn.XLOOKUP(_xlpm.du,'DU Map'!A:A,'DU Map'!B:B,""),
    IF(_xlpm.mapped="","","AW_"&amp;_xlpm.mapped)
)</f>
        <v>AW_15S_SA</v>
      </c>
      <c r="B1616" t="s">
        <v>13356</v>
      </c>
      <c r="C1616" t="s">
        <v>3667</v>
      </c>
      <c r="D1616" s="4">
        <f>IFERROR(
    _xlfn.XLOOKUP($H1616,WEAP!$F:$F,WEAP!$A:$A),
    IF($I1616="","",_xlfn.XLOOKUP($I1616,WEAP!$G:$G,WEAP!$A:$A,""))
)</f>
        <v>-999</v>
      </c>
      <c r="E1616" s="4" t="str">
        <f>IFERROR(
    _xlfn.XLOOKUP($H1616,WEAP!$F:$F,WEAP!$B:$B),
    IF($I1616="","",_xlfn.XLOOKUP($I1616,WEAP!$G:$G,WEAP!$B:$B,""))
)</f>
        <v>A_15S_SA</v>
      </c>
      <c r="F1616" s="4" t="str">
        <f>IFERROR(
    _xlfn.XLOOKUP($H1616,WEAP!$F:$F,WEAP!$C:$C),
    IF($I1616="","",_xlfn.XLOOKUP($I1616,WEAP!$G:$G,WEAP!$C:$C,""))
)</f>
        <v>taf</v>
      </c>
      <c r="G1616" s="4" t="str">
        <f>IFERROR(
    _xlfn.XLOOKUP($H1616,WEAP!$F:$F,WEAP!$E:$E),
    IF($I1616="","",_xlfn.XLOOKUP($I1616,WEAP!$G:$G,WEAP!$E:$E,""))
)</f>
        <v>Theoretical Catchment Irrigation Demand</v>
      </c>
      <c r="H1616" s="1" t="str">
        <f t="shared" si="50"/>
        <v>A_15S_SA</v>
      </c>
      <c r="I1616" s="1" t="str">
        <f t="shared" si="51"/>
        <v/>
      </c>
    </row>
    <row r="1617" spans="1:9" x14ac:dyDescent="0.25">
      <c r="A1617" s="10" t="str">
        <f>_xlfn.LET(
    _xlpm.du,_xlfn.TEXTAFTER(B1617,"_",1),
    _xlpm.mapped,_xlfn.XLOOKUP(_xlpm.du,'DU Map'!A:A,'DU Map'!B:B,""),
    IF(_xlpm.mapped="","","AW_"&amp;_xlpm.mapped)
)</f>
        <v>AW_16_NA</v>
      </c>
      <c r="B1617" t="s">
        <v>13357</v>
      </c>
      <c r="C1617" t="s">
        <v>3667</v>
      </c>
      <c r="D1617" s="4">
        <f>IFERROR(
    _xlfn.XLOOKUP($H1617,WEAP!$F:$F,WEAP!$A:$A),
    IF($I1617="","",_xlfn.XLOOKUP($I1617,WEAP!$G:$G,WEAP!$A:$A,""))
)</f>
        <v>-999</v>
      </c>
      <c r="E1617" s="4" t="str">
        <f>IFERROR(
    _xlfn.XLOOKUP($H1617,WEAP!$F:$F,WEAP!$B:$B),
    IF($I1617="","",_xlfn.XLOOKUP($I1617,WEAP!$G:$G,WEAP!$B:$B,""))
)</f>
        <v>A_16_NA</v>
      </c>
      <c r="F1617" s="4" t="str">
        <f>IFERROR(
    _xlfn.XLOOKUP($H1617,WEAP!$F:$F,WEAP!$C:$C),
    IF($I1617="","",_xlfn.XLOOKUP($I1617,WEAP!$G:$G,WEAP!$C:$C,""))
)</f>
        <v>taf</v>
      </c>
      <c r="G1617" s="4" t="str">
        <f>IFERROR(
    _xlfn.XLOOKUP($H1617,WEAP!$F:$F,WEAP!$E:$E),
    IF($I1617="","",_xlfn.XLOOKUP($I1617,WEAP!$G:$G,WEAP!$E:$E,""))
)</f>
        <v>Theoretical Catchment Irrigation Demand</v>
      </c>
      <c r="H1617" s="1" t="str">
        <f t="shared" si="50"/>
        <v>A_16_NA</v>
      </c>
      <c r="I1617" s="1" t="str">
        <f t="shared" si="51"/>
        <v/>
      </c>
    </row>
    <row r="1618" spans="1:9" x14ac:dyDescent="0.25">
      <c r="A1618" s="10" t="str">
        <f>_xlfn.LET(
    _xlpm.du,_xlfn.TEXTAFTER(B1618,"_",1),
    _xlpm.mapped,_xlfn.XLOOKUP(_xlpm.du,'DU Map'!A:A,'DU Map'!B:B,""),
    IF(_xlpm.mapped="","","AW_"&amp;_xlpm.mapped)
)</f>
        <v>AW_16_PA</v>
      </c>
      <c r="B1618" t="s">
        <v>13358</v>
      </c>
      <c r="C1618" t="s">
        <v>3667</v>
      </c>
      <c r="D1618" s="4">
        <f>IFERROR(
    _xlfn.XLOOKUP($H1618,WEAP!$F:$F,WEAP!$A:$A),
    IF($I1618="","",_xlfn.XLOOKUP($I1618,WEAP!$G:$G,WEAP!$A:$A,""))
)</f>
        <v>-999</v>
      </c>
      <c r="E1618" s="4" t="str">
        <f>IFERROR(
    _xlfn.XLOOKUP($H1618,WEAP!$F:$F,WEAP!$B:$B),
    IF($I1618="","",_xlfn.XLOOKUP($I1618,WEAP!$G:$G,WEAP!$B:$B,""))
)</f>
        <v>A_16_PA</v>
      </c>
      <c r="F1618" s="4" t="str">
        <f>IFERROR(
    _xlfn.XLOOKUP($H1618,WEAP!$F:$F,WEAP!$C:$C),
    IF($I1618="","",_xlfn.XLOOKUP($I1618,WEAP!$G:$G,WEAP!$C:$C,""))
)</f>
        <v>taf</v>
      </c>
      <c r="G1618" s="4" t="str">
        <f>IFERROR(
    _xlfn.XLOOKUP($H1618,WEAP!$F:$F,WEAP!$E:$E),
    IF($I1618="","",_xlfn.XLOOKUP($I1618,WEAP!$G:$G,WEAP!$E:$E,""))
)</f>
        <v>Theoretical Catchment Irrigation Demand</v>
      </c>
      <c r="H1618" s="1" t="str">
        <f t="shared" si="50"/>
        <v>A_16_PA</v>
      </c>
      <c r="I1618" s="1" t="str">
        <f t="shared" si="51"/>
        <v/>
      </c>
    </row>
    <row r="1619" spans="1:9" x14ac:dyDescent="0.25">
      <c r="A1619" s="10" t="str">
        <f>_xlfn.LET(
    _xlpm.du,_xlfn.TEXTAFTER(B1619,"_",1),
    _xlpm.mapped,_xlfn.XLOOKUP(_xlpm.du,'DU Map'!A:A,'DU Map'!B:B,""),
    IF(_xlpm.mapped="","","AW_"&amp;_xlpm.mapped)
)</f>
        <v>AW_16_SA</v>
      </c>
      <c r="B1619" t="s">
        <v>13359</v>
      </c>
      <c r="C1619" t="s">
        <v>3667</v>
      </c>
      <c r="D1619" s="4">
        <f>IFERROR(
    _xlfn.XLOOKUP($H1619,WEAP!$F:$F,WEAP!$A:$A),
    IF($I1619="","",_xlfn.XLOOKUP($I1619,WEAP!$G:$G,WEAP!$A:$A,""))
)</f>
        <v>-999</v>
      </c>
      <c r="E1619" s="4" t="str">
        <f>IFERROR(
    _xlfn.XLOOKUP($H1619,WEAP!$F:$F,WEAP!$B:$B),
    IF($I1619="","",_xlfn.XLOOKUP($I1619,WEAP!$G:$G,WEAP!$B:$B,""))
)</f>
        <v>A_16_SA</v>
      </c>
      <c r="F1619" s="4" t="str">
        <f>IFERROR(
    _xlfn.XLOOKUP($H1619,WEAP!$F:$F,WEAP!$C:$C),
    IF($I1619="","",_xlfn.XLOOKUP($I1619,WEAP!$G:$G,WEAP!$C:$C,""))
)</f>
        <v>taf</v>
      </c>
      <c r="G1619" s="4" t="str">
        <f>IFERROR(
    _xlfn.XLOOKUP($H1619,WEAP!$F:$F,WEAP!$E:$E),
    IF($I1619="","",_xlfn.XLOOKUP($I1619,WEAP!$G:$G,WEAP!$E:$E,""))
)</f>
        <v>Theoretical Catchment Irrigation Demand</v>
      </c>
      <c r="H1619" s="1" t="str">
        <f t="shared" si="50"/>
        <v>A_16_SA</v>
      </c>
      <c r="I1619" s="1" t="str">
        <f t="shared" si="51"/>
        <v/>
      </c>
    </row>
    <row r="1620" spans="1:9" x14ac:dyDescent="0.25">
      <c r="A1620" s="10" t="str">
        <f>_xlfn.LET(
    _xlpm.du,_xlfn.TEXTAFTER(B1620,"_",1),
    _xlpm.mapped,_xlfn.XLOOKUP(_xlpm.du,'DU Map'!A:A,'DU Map'!B:B,""),
    IF(_xlpm.mapped="","","AW_"&amp;_xlpm.mapped)
)</f>
        <v>AW_17_NA</v>
      </c>
      <c r="B1620" t="s">
        <v>13360</v>
      </c>
      <c r="C1620" t="s">
        <v>3667</v>
      </c>
      <c r="D1620" s="4">
        <f>IFERROR(
    _xlfn.XLOOKUP($H1620,WEAP!$F:$F,WEAP!$A:$A),
    IF($I1620="","",_xlfn.XLOOKUP($I1620,WEAP!$G:$G,WEAP!$A:$A,""))
)</f>
        <v>-999</v>
      </c>
      <c r="E1620" s="4" t="str">
        <f>IFERROR(
    _xlfn.XLOOKUP($H1620,WEAP!$F:$F,WEAP!$B:$B),
    IF($I1620="","",_xlfn.XLOOKUP($I1620,WEAP!$G:$G,WEAP!$B:$B,""))
)</f>
        <v>A_17_NA</v>
      </c>
      <c r="F1620" s="4" t="str">
        <f>IFERROR(
    _xlfn.XLOOKUP($H1620,WEAP!$F:$F,WEAP!$C:$C),
    IF($I1620="","",_xlfn.XLOOKUP($I1620,WEAP!$G:$G,WEAP!$C:$C,""))
)</f>
        <v>taf</v>
      </c>
      <c r="G1620" s="4" t="str">
        <f>IFERROR(
    _xlfn.XLOOKUP($H1620,WEAP!$F:$F,WEAP!$E:$E),
    IF($I1620="","",_xlfn.XLOOKUP($I1620,WEAP!$G:$G,WEAP!$E:$E,""))
)</f>
        <v>Theoretical Catchment Irrigation Demand</v>
      </c>
      <c r="H1620" s="1" t="str">
        <f t="shared" si="50"/>
        <v>A_17_NA</v>
      </c>
      <c r="I1620" s="1" t="str">
        <f t="shared" si="51"/>
        <v/>
      </c>
    </row>
    <row r="1621" spans="1:9" x14ac:dyDescent="0.25">
      <c r="A1621" s="10" t="str">
        <f>_xlfn.LET(
    _xlpm.du,_xlfn.TEXTAFTER(B1621,"_",1),
    _xlpm.mapped,_xlfn.XLOOKUP(_xlpm.du,'DU Map'!A:A,'DU Map'!B:B,""),
    IF(_xlpm.mapped="","","AW_"&amp;_xlpm.mapped)
)</f>
        <v>AW_17S_SA</v>
      </c>
      <c r="B1621" t="s">
        <v>13361</v>
      </c>
      <c r="C1621" t="s">
        <v>3667</v>
      </c>
      <c r="D1621" s="4">
        <f>IFERROR(
    _xlfn.XLOOKUP($H1621,WEAP!$F:$F,WEAP!$A:$A),
    IF($I1621="","",_xlfn.XLOOKUP($I1621,WEAP!$G:$G,WEAP!$A:$A,""))
)</f>
        <v>-999</v>
      </c>
      <c r="E1621" s="4" t="str">
        <f>IFERROR(
    _xlfn.XLOOKUP($H1621,WEAP!$F:$F,WEAP!$B:$B),
    IF($I1621="","",_xlfn.XLOOKUP($I1621,WEAP!$G:$G,WEAP!$B:$B,""))
)</f>
        <v>A_17_SA</v>
      </c>
      <c r="F1621" s="4" t="str">
        <f>IFERROR(
    _xlfn.XLOOKUP($H1621,WEAP!$F:$F,WEAP!$C:$C),
    IF($I1621="","",_xlfn.XLOOKUP($I1621,WEAP!$G:$G,WEAP!$C:$C,""))
)</f>
        <v>taf</v>
      </c>
      <c r="G1621" s="4" t="str">
        <f>IFERROR(
    _xlfn.XLOOKUP($H1621,WEAP!$F:$F,WEAP!$E:$E),
    IF($I1621="","",_xlfn.XLOOKUP($I1621,WEAP!$G:$G,WEAP!$E:$E,""))
)</f>
        <v>Theoretical Catchment Irrigation Demand</v>
      </c>
      <c r="H1621" s="1" t="str">
        <f t="shared" si="50"/>
        <v>A_17_SA</v>
      </c>
      <c r="I1621" s="1" t="str">
        <f t="shared" si="51"/>
        <v/>
      </c>
    </row>
    <row r="1622" spans="1:9" x14ac:dyDescent="0.25">
      <c r="A1622" s="10" t="str">
        <f>_xlfn.LET(
    _xlpm.du,_xlfn.TEXTAFTER(B1622,"_",1),
    _xlpm.mapped,_xlfn.XLOOKUP(_xlpm.du,'DU Map'!A:A,'DU Map'!B:B,""),
    IF(_xlpm.mapped="","","AW_"&amp;_xlpm.mapped)
)</f>
        <v>AW_18_NA</v>
      </c>
      <c r="B1622" t="s">
        <v>13362</v>
      </c>
      <c r="C1622" t="s">
        <v>3667</v>
      </c>
      <c r="D1622" s="4">
        <f>IFERROR(
    _xlfn.XLOOKUP($H1622,WEAP!$F:$F,WEAP!$A:$A),
    IF($I1622="","",_xlfn.XLOOKUP($I1622,WEAP!$G:$G,WEAP!$A:$A,""))
)</f>
        <v>-999</v>
      </c>
      <c r="E1622" s="4" t="str">
        <f>IFERROR(
    _xlfn.XLOOKUP($H1622,WEAP!$F:$F,WEAP!$B:$B),
    IF($I1622="","",_xlfn.XLOOKUP($I1622,WEAP!$G:$G,WEAP!$B:$B,""))
)</f>
        <v>A_18_19_NA</v>
      </c>
      <c r="F1622" s="4" t="str">
        <f>IFERROR(
    _xlfn.XLOOKUP($H1622,WEAP!$F:$F,WEAP!$C:$C),
    IF($I1622="","",_xlfn.XLOOKUP($I1622,WEAP!$G:$G,WEAP!$C:$C,""))
)</f>
        <v>taf</v>
      </c>
      <c r="G1622" s="4" t="str">
        <f>IFERROR(
    _xlfn.XLOOKUP($H1622,WEAP!$F:$F,WEAP!$E:$E),
    IF($I1622="","",_xlfn.XLOOKUP($I1622,WEAP!$G:$G,WEAP!$E:$E,""))
)</f>
        <v>Theoretical Catchment Irrigation Demand</v>
      </c>
      <c r="H1622" s="1" t="str">
        <f t="shared" si="50"/>
        <v>A_18_19_NA</v>
      </c>
      <c r="I1622" s="1" t="str">
        <f t="shared" si="51"/>
        <v/>
      </c>
    </row>
    <row r="1623" spans="1:9" x14ac:dyDescent="0.25">
      <c r="A1623" s="10" t="str">
        <f>_xlfn.LET(
    _xlpm.du,_xlfn.TEXTAFTER(B1623,"_",1),
    _xlpm.mapped,_xlfn.XLOOKUP(_xlpm.du,'DU Map'!A:A,'DU Map'!B:B,""),
    IF(_xlpm.mapped="","","AW_"&amp;_xlpm.mapped)
)</f>
        <v>AW_18_19_SA</v>
      </c>
      <c r="B1623" t="s">
        <v>13363</v>
      </c>
      <c r="C1623" t="s">
        <v>3667</v>
      </c>
      <c r="D1623" s="4">
        <f>IFERROR(
    _xlfn.XLOOKUP($H1623,WEAP!$F:$F,WEAP!$A:$A),
    IF($I1623="","",_xlfn.XLOOKUP($I1623,WEAP!$G:$G,WEAP!$A:$A,""))
)</f>
        <v>-999</v>
      </c>
      <c r="E1623" s="4" t="str">
        <f>IFERROR(
    _xlfn.XLOOKUP($H1623,WEAP!$F:$F,WEAP!$B:$B),
    IF($I1623="","",_xlfn.XLOOKUP($I1623,WEAP!$G:$G,WEAP!$B:$B,""))
)</f>
        <v>A_18_19_SA</v>
      </c>
      <c r="F1623" s="4" t="str">
        <f>IFERROR(
    _xlfn.XLOOKUP($H1623,WEAP!$F:$F,WEAP!$C:$C),
    IF($I1623="","",_xlfn.XLOOKUP($I1623,WEAP!$G:$G,WEAP!$C:$C,""))
)</f>
        <v>taf</v>
      </c>
      <c r="G1623" s="4" t="str">
        <f>IFERROR(
    _xlfn.XLOOKUP($H1623,WEAP!$F:$F,WEAP!$E:$E),
    IF($I1623="","",_xlfn.XLOOKUP($I1623,WEAP!$G:$G,WEAP!$E:$E,""))
)</f>
        <v>Theoretical Catchment Irrigation Demand</v>
      </c>
      <c r="H1623" s="1" t="str">
        <f t="shared" si="50"/>
        <v>A_18_19_SA</v>
      </c>
      <c r="I1623" s="1" t="str">
        <f t="shared" si="51"/>
        <v/>
      </c>
    </row>
    <row r="1624" spans="1:9" x14ac:dyDescent="0.25">
      <c r="A1624" s="10" t="str">
        <f>_xlfn.LET(
    _xlpm.du,_xlfn.TEXTAFTER(B1624,"_",1),
    _xlpm.mapped,_xlfn.XLOOKUP(_xlpm.du,'DU Map'!A:A,'DU Map'!B:B,""),
    IF(_xlpm.mapped="","","AW_"&amp;_xlpm.mapped)
)</f>
        <v>AW_20_NA1</v>
      </c>
      <c r="B1624" t="s">
        <v>13364</v>
      </c>
      <c r="C1624" t="s">
        <v>3667</v>
      </c>
      <c r="D1624" s="4">
        <f>IFERROR(
    _xlfn.XLOOKUP($H1624,WEAP!$F:$F,WEAP!$A:$A),
    IF($I1624="","",_xlfn.XLOOKUP($I1624,WEAP!$G:$G,WEAP!$A:$A,""))
)</f>
        <v>-999</v>
      </c>
      <c r="E1624" s="4" t="str">
        <f>IFERROR(
    _xlfn.XLOOKUP($H1624,WEAP!$F:$F,WEAP!$B:$B),
    IF($I1624="","",_xlfn.XLOOKUP($I1624,WEAP!$G:$G,WEAP!$B:$B,""))
)</f>
        <v>A_20_25_NA1</v>
      </c>
      <c r="F1624" s="4" t="str">
        <f>IFERROR(
    _xlfn.XLOOKUP($H1624,WEAP!$F:$F,WEAP!$C:$C),
    IF($I1624="","",_xlfn.XLOOKUP($I1624,WEAP!$G:$G,WEAP!$C:$C,""))
)</f>
        <v>taf</v>
      </c>
      <c r="G1624" s="4" t="str">
        <f>IFERROR(
    _xlfn.XLOOKUP($H1624,WEAP!$F:$F,WEAP!$E:$E),
    IF($I1624="","",_xlfn.XLOOKUP($I1624,WEAP!$G:$G,WEAP!$E:$E,""))
)</f>
        <v>Theoretical Catchment Irrigation Demand</v>
      </c>
      <c r="H1624" s="1" t="str">
        <f t="shared" si="50"/>
        <v>A_20_25_NA1</v>
      </c>
      <c r="I1624" s="1" t="str">
        <f t="shared" si="51"/>
        <v/>
      </c>
    </row>
    <row r="1625" spans="1:9" x14ac:dyDescent="0.25">
      <c r="A1625" s="10" t="str">
        <f>_xlfn.LET(
    _xlpm.du,_xlfn.TEXTAFTER(B1625,"_",1),
    _xlpm.mapped,_xlfn.XLOOKUP(_xlpm.du,'DU Map'!A:A,'DU Map'!B:B,""),
    IF(_xlpm.mapped="","","AW_"&amp;_xlpm.mapped)
)</f>
        <v>AW_20_25_NA2</v>
      </c>
      <c r="B1625" t="s">
        <v>13365</v>
      </c>
      <c r="C1625" t="s">
        <v>3667</v>
      </c>
      <c r="D1625" s="4">
        <f>IFERROR(
    _xlfn.XLOOKUP($H1625,WEAP!$F:$F,WEAP!$A:$A),
    IF($I1625="","",_xlfn.XLOOKUP($I1625,WEAP!$G:$G,WEAP!$A:$A,""))
)</f>
        <v>-999</v>
      </c>
      <c r="E1625" s="4" t="str">
        <f>IFERROR(
    _xlfn.XLOOKUP($H1625,WEAP!$F:$F,WEAP!$B:$B),
    IF($I1625="","",_xlfn.XLOOKUP($I1625,WEAP!$G:$G,WEAP!$B:$B,""))
)</f>
        <v>A_20_25_NA2</v>
      </c>
      <c r="F1625" s="4" t="str">
        <f>IFERROR(
    _xlfn.XLOOKUP($H1625,WEAP!$F:$F,WEAP!$C:$C),
    IF($I1625="","",_xlfn.XLOOKUP($I1625,WEAP!$G:$G,WEAP!$C:$C,""))
)</f>
        <v>taf</v>
      </c>
      <c r="G1625" s="4" t="str">
        <f>IFERROR(
    _xlfn.XLOOKUP($H1625,WEAP!$F:$F,WEAP!$E:$E),
    IF($I1625="","",_xlfn.XLOOKUP($I1625,WEAP!$G:$G,WEAP!$E:$E,""))
)</f>
        <v>Theoretical Catchment Irrigation Demand</v>
      </c>
      <c r="H1625" s="1" t="str">
        <f t="shared" si="50"/>
        <v>A_20_25_NA2</v>
      </c>
      <c r="I1625" s="1" t="str">
        <f t="shared" si="51"/>
        <v/>
      </c>
    </row>
    <row r="1626" spans="1:9" x14ac:dyDescent="0.25">
      <c r="A1626" s="10" t="str">
        <f>_xlfn.LET(
    _xlpm.du,_xlfn.TEXTAFTER(B1626,"_",1),
    _xlpm.mapped,_xlfn.XLOOKUP(_xlpm.du,'DU Map'!A:A,'DU Map'!B:B,""),
    IF(_xlpm.mapped="","","AW_"&amp;_xlpm.mapped)
)</f>
        <v>AW_20_25_PA</v>
      </c>
      <c r="B1626" t="s">
        <v>13366</v>
      </c>
      <c r="C1626" t="s">
        <v>3667</v>
      </c>
      <c r="D1626" s="4">
        <f>IFERROR(
    _xlfn.XLOOKUP($H1626,WEAP!$F:$F,WEAP!$A:$A),
    IF($I1626="","",_xlfn.XLOOKUP($I1626,WEAP!$G:$G,WEAP!$A:$A,""))
)</f>
        <v>-999</v>
      </c>
      <c r="E1626" s="4" t="str">
        <f>IFERROR(
    _xlfn.XLOOKUP($H1626,WEAP!$F:$F,WEAP!$B:$B),
    IF($I1626="","",_xlfn.XLOOKUP($I1626,WEAP!$G:$G,WEAP!$B:$B,""))
)</f>
        <v>A_20_25_PA</v>
      </c>
      <c r="F1626" s="4" t="str">
        <f>IFERROR(
    _xlfn.XLOOKUP($H1626,WEAP!$F:$F,WEAP!$C:$C),
    IF($I1626="","",_xlfn.XLOOKUP($I1626,WEAP!$G:$G,WEAP!$C:$C,""))
)</f>
        <v>taf</v>
      </c>
      <c r="G1626" s="4" t="str">
        <f>IFERROR(
    _xlfn.XLOOKUP($H1626,WEAP!$F:$F,WEAP!$E:$E),
    IF($I1626="","",_xlfn.XLOOKUP($I1626,WEAP!$G:$G,WEAP!$E:$E,""))
)</f>
        <v>Theoretical Catchment Irrigation Demand</v>
      </c>
      <c r="H1626" s="1" t="str">
        <f t="shared" si="50"/>
        <v>A_20_25_PA</v>
      </c>
      <c r="I1626" s="1" t="str">
        <f t="shared" si="51"/>
        <v/>
      </c>
    </row>
    <row r="1627" spans="1:9" x14ac:dyDescent="0.25">
      <c r="A1627" s="10" t="str">
        <f>_xlfn.LET(
    _xlpm.du,_xlfn.TEXTAFTER(B1627,"_",1),
    _xlpm.mapped,_xlfn.XLOOKUP(_xlpm.du,'DU Map'!A:A,'DU Map'!B:B,""),
    IF(_xlpm.mapped="","","AW_"&amp;_xlpm.mapped)
)</f>
        <v>AW_21_NA</v>
      </c>
      <c r="B1627" t="s">
        <v>13367</v>
      </c>
      <c r="C1627" t="s">
        <v>3667</v>
      </c>
      <c r="D1627" s="4">
        <f>IFERROR(
    _xlfn.XLOOKUP($H1627,WEAP!$F:$F,WEAP!$A:$A),
    IF($I1627="","",_xlfn.XLOOKUP($I1627,WEAP!$G:$G,WEAP!$A:$A,""))
)</f>
        <v>-999</v>
      </c>
      <c r="E1627" s="4" t="str">
        <f>IFERROR(
    _xlfn.XLOOKUP($H1627,WEAP!$F:$F,WEAP!$B:$B),
    IF($I1627="","",_xlfn.XLOOKUP($I1627,WEAP!$G:$G,WEAP!$B:$B,""))
)</f>
        <v>A_21_NA</v>
      </c>
      <c r="F1627" s="4" t="str">
        <f>IFERROR(
    _xlfn.XLOOKUP($H1627,WEAP!$F:$F,WEAP!$C:$C),
    IF($I1627="","",_xlfn.XLOOKUP($I1627,WEAP!$G:$G,WEAP!$C:$C,""))
)</f>
        <v>taf</v>
      </c>
      <c r="G1627" s="4" t="str">
        <f>IFERROR(
    _xlfn.XLOOKUP($H1627,WEAP!$F:$F,WEAP!$E:$E),
    IF($I1627="","",_xlfn.XLOOKUP($I1627,WEAP!$G:$G,WEAP!$E:$E,""))
)</f>
        <v>Theoretical Catchment Irrigation Demand</v>
      </c>
      <c r="H1627" s="1" t="str">
        <f t="shared" si="50"/>
        <v>A_21_NA</v>
      </c>
      <c r="I1627" s="1" t="str">
        <f t="shared" si="51"/>
        <v/>
      </c>
    </row>
    <row r="1628" spans="1:9" x14ac:dyDescent="0.25">
      <c r="A1628" s="10" t="str">
        <f>_xlfn.LET(
    _xlpm.du,_xlfn.TEXTAFTER(B1628,"_",1),
    _xlpm.mapped,_xlfn.XLOOKUP(_xlpm.du,'DU Map'!A:A,'DU Map'!B:B,""),
    IF(_xlpm.mapped="","","AW_"&amp;_xlpm.mapped)
)</f>
        <v>AW_21_PA</v>
      </c>
      <c r="B1628" t="s">
        <v>13368</v>
      </c>
      <c r="C1628" t="s">
        <v>3667</v>
      </c>
      <c r="D1628" s="4">
        <f>IFERROR(
    _xlfn.XLOOKUP($H1628,WEAP!$F:$F,WEAP!$A:$A),
    IF($I1628="","",_xlfn.XLOOKUP($I1628,WEAP!$G:$G,WEAP!$A:$A,""))
)</f>
        <v>-999</v>
      </c>
      <c r="E1628" s="4" t="str">
        <f>IFERROR(
    _xlfn.XLOOKUP($H1628,WEAP!$F:$F,WEAP!$B:$B),
    IF($I1628="","",_xlfn.XLOOKUP($I1628,WEAP!$G:$G,WEAP!$B:$B,""))
)</f>
        <v>A_21_PA</v>
      </c>
      <c r="F1628" s="4" t="str">
        <f>IFERROR(
    _xlfn.XLOOKUP($H1628,WEAP!$F:$F,WEAP!$C:$C),
    IF($I1628="","",_xlfn.XLOOKUP($I1628,WEAP!$G:$G,WEAP!$C:$C,""))
)</f>
        <v>taf</v>
      </c>
      <c r="G1628" s="4" t="str">
        <f>IFERROR(
    _xlfn.XLOOKUP($H1628,WEAP!$F:$F,WEAP!$E:$E),
    IF($I1628="","",_xlfn.XLOOKUP($I1628,WEAP!$G:$G,WEAP!$E:$E,""))
)</f>
        <v>Theoretical Catchment Irrigation Demand</v>
      </c>
      <c r="H1628" s="1" t="str">
        <f t="shared" si="50"/>
        <v>A_21_PA</v>
      </c>
      <c r="I1628" s="1" t="str">
        <f t="shared" si="51"/>
        <v/>
      </c>
    </row>
    <row r="1629" spans="1:9" x14ac:dyDescent="0.25">
      <c r="A1629" s="10" t="str">
        <f>_xlfn.LET(
    _xlpm.du,_xlfn.TEXTAFTER(B1629,"_",1),
    _xlpm.mapped,_xlfn.XLOOKUP(_xlpm.du,'DU Map'!A:A,'DU Map'!B:B,""),
    IF(_xlpm.mapped="","","AW_"&amp;_xlpm.mapped)
)</f>
        <v>AW_21_SA</v>
      </c>
      <c r="B1629" t="s">
        <v>13369</v>
      </c>
      <c r="C1629" t="s">
        <v>3667</v>
      </c>
      <c r="D1629" s="4">
        <f>IFERROR(
    _xlfn.XLOOKUP($H1629,WEAP!$F:$F,WEAP!$A:$A),
    IF($I1629="","",_xlfn.XLOOKUP($I1629,WEAP!$G:$G,WEAP!$A:$A,""))
)</f>
        <v>-999</v>
      </c>
      <c r="E1629" s="4" t="str">
        <f>IFERROR(
    _xlfn.XLOOKUP($H1629,WEAP!$F:$F,WEAP!$B:$B),
    IF($I1629="","",_xlfn.XLOOKUP($I1629,WEAP!$G:$G,WEAP!$B:$B,""))
)</f>
        <v>A_21_SA</v>
      </c>
      <c r="F1629" s="4" t="str">
        <f>IFERROR(
    _xlfn.XLOOKUP($H1629,WEAP!$F:$F,WEAP!$C:$C),
    IF($I1629="","",_xlfn.XLOOKUP($I1629,WEAP!$G:$G,WEAP!$C:$C,""))
)</f>
        <v>taf</v>
      </c>
      <c r="G1629" s="4" t="str">
        <f>IFERROR(
    _xlfn.XLOOKUP($H1629,WEAP!$F:$F,WEAP!$E:$E),
    IF($I1629="","",_xlfn.XLOOKUP($I1629,WEAP!$G:$G,WEAP!$E:$E,""))
)</f>
        <v>Theoretical Catchment Irrigation Demand</v>
      </c>
      <c r="H1629" s="1" t="str">
        <f t="shared" si="50"/>
        <v>A_21_SA</v>
      </c>
      <c r="I1629" s="1" t="str">
        <f t="shared" si="51"/>
        <v/>
      </c>
    </row>
    <row r="1630" spans="1:9" x14ac:dyDescent="0.25">
      <c r="A1630" s="10" t="str">
        <f>_xlfn.LET(
    _xlpm.du,_xlfn.TEXTAFTER(B1630,"_",1),
    _xlpm.mapped,_xlfn.XLOOKUP(_xlpm.du,'DU Map'!A:A,'DU Map'!B:B,""),
    IF(_xlpm.mapped="","","AW_"&amp;_xlpm.mapped)
)</f>
        <v>AW_22_NA</v>
      </c>
      <c r="B1630" t="s">
        <v>13370</v>
      </c>
      <c r="C1630" t="s">
        <v>3667</v>
      </c>
      <c r="D1630" s="4">
        <f>IFERROR(
    _xlfn.XLOOKUP($H1630,WEAP!$F:$F,WEAP!$A:$A),
    IF($I1630="","",_xlfn.XLOOKUP($I1630,WEAP!$G:$G,WEAP!$A:$A,""))
)</f>
        <v>-999</v>
      </c>
      <c r="E1630" s="4" t="str">
        <f>IFERROR(
    _xlfn.XLOOKUP($H1630,WEAP!$F:$F,WEAP!$B:$B),
    IF($I1630="","",_xlfn.XLOOKUP($I1630,WEAP!$G:$G,WEAP!$B:$B,""))
)</f>
        <v>A_22_NA</v>
      </c>
      <c r="F1630" s="4" t="str">
        <f>IFERROR(
    _xlfn.XLOOKUP($H1630,WEAP!$F:$F,WEAP!$C:$C),
    IF($I1630="","",_xlfn.XLOOKUP($I1630,WEAP!$G:$G,WEAP!$C:$C,""))
)</f>
        <v>taf</v>
      </c>
      <c r="G1630" s="4" t="str">
        <f>IFERROR(
    _xlfn.XLOOKUP($H1630,WEAP!$F:$F,WEAP!$E:$E),
    IF($I1630="","",_xlfn.XLOOKUP($I1630,WEAP!$G:$G,WEAP!$E:$E,""))
)</f>
        <v>Theoretical Catchment Irrigation Demand</v>
      </c>
      <c r="H1630" s="1" t="str">
        <f t="shared" si="50"/>
        <v>A_22_NA</v>
      </c>
      <c r="I1630" s="1" t="str">
        <f t="shared" si="51"/>
        <v/>
      </c>
    </row>
    <row r="1631" spans="1:9" x14ac:dyDescent="0.25">
      <c r="A1631" s="10" t="str">
        <f>_xlfn.LET(
    _xlpm.du,_xlfn.TEXTAFTER(B1631,"_",1),
    _xlpm.mapped,_xlfn.XLOOKUP(_xlpm.du,'DU Map'!A:A,'DU Map'!B:B,""),
    IF(_xlpm.mapped="","","AW_"&amp;_xlpm.mapped)
)</f>
        <v>AW_22_SA1</v>
      </c>
      <c r="B1631" t="s">
        <v>13371</v>
      </c>
      <c r="C1631" t="s">
        <v>3667</v>
      </c>
      <c r="D1631" s="4">
        <f>IFERROR(
    _xlfn.XLOOKUP($H1631,WEAP!$F:$F,WEAP!$A:$A),
    IF($I1631="","",_xlfn.XLOOKUP($I1631,WEAP!$G:$G,WEAP!$A:$A,""))
)</f>
        <v>-999</v>
      </c>
      <c r="E1631" s="4" t="str">
        <f>IFERROR(
    _xlfn.XLOOKUP($H1631,WEAP!$F:$F,WEAP!$B:$B),
    IF($I1631="","",_xlfn.XLOOKUP($I1631,WEAP!$G:$G,WEAP!$B:$B,""))
)</f>
        <v>A_22_SA1</v>
      </c>
      <c r="F1631" s="4" t="str">
        <f>IFERROR(
    _xlfn.XLOOKUP($H1631,WEAP!$F:$F,WEAP!$C:$C),
    IF($I1631="","",_xlfn.XLOOKUP($I1631,WEAP!$G:$G,WEAP!$C:$C,""))
)</f>
        <v>taf</v>
      </c>
      <c r="G1631" s="4" t="str">
        <f>IFERROR(
    _xlfn.XLOOKUP($H1631,WEAP!$F:$F,WEAP!$E:$E),
    IF($I1631="","",_xlfn.XLOOKUP($I1631,WEAP!$G:$G,WEAP!$E:$E,""))
)</f>
        <v>Theoretical Catchment Irrigation Demand</v>
      </c>
      <c r="H1631" s="1" t="str">
        <f t="shared" si="50"/>
        <v>A_22_SA1</v>
      </c>
      <c r="I1631" s="1" t="str">
        <f t="shared" si="51"/>
        <v/>
      </c>
    </row>
    <row r="1632" spans="1:9" x14ac:dyDescent="0.25">
      <c r="A1632" s="10" t="str">
        <f>_xlfn.LET(
    _xlpm.du,_xlfn.TEXTAFTER(B1632,"_",1),
    _xlpm.mapped,_xlfn.XLOOKUP(_xlpm.du,'DU Map'!A:A,'DU Map'!B:B,""),
    IF(_xlpm.mapped="","","AW_"&amp;_xlpm.mapped)
)</f>
        <v>AW_22_SA2</v>
      </c>
      <c r="B1632" t="s">
        <v>13372</v>
      </c>
      <c r="C1632" t="s">
        <v>3667</v>
      </c>
      <c r="D1632" s="4">
        <f>IFERROR(
    _xlfn.XLOOKUP($H1632,WEAP!$F:$F,WEAP!$A:$A),
    IF($I1632="","",_xlfn.XLOOKUP($I1632,WEAP!$G:$G,WEAP!$A:$A,""))
)</f>
        <v>-999</v>
      </c>
      <c r="E1632" s="4" t="str">
        <f>IFERROR(
    _xlfn.XLOOKUP($H1632,WEAP!$F:$F,WEAP!$B:$B),
    IF($I1632="","",_xlfn.XLOOKUP($I1632,WEAP!$G:$G,WEAP!$B:$B,""))
)</f>
        <v>A_22_SA2</v>
      </c>
      <c r="F1632" s="4" t="str">
        <f>IFERROR(
    _xlfn.XLOOKUP($H1632,WEAP!$F:$F,WEAP!$C:$C),
    IF($I1632="","",_xlfn.XLOOKUP($I1632,WEAP!$G:$G,WEAP!$C:$C,""))
)</f>
        <v>taf</v>
      </c>
      <c r="G1632" s="4" t="str">
        <f>IFERROR(
    _xlfn.XLOOKUP($H1632,WEAP!$F:$F,WEAP!$E:$E),
    IF($I1632="","",_xlfn.XLOOKUP($I1632,WEAP!$G:$G,WEAP!$E:$E,""))
)</f>
        <v>Theoretical Catchment Irrigation Demand</v>
      </c>
      <c r="H1632" s="1" t="str">
        <f t="shared" si="50"/>
        <v>A_22_SA2</v>
      </c>
      <c r="I1632" s="1" t="str">
        <f t="shared" si="51"/>
        <v/>
      </c>
    </row>
    <row r="1633" spans="1:9" x14ac:dyDescent="0.25">
      <c r="A1633" s="10" t="str">
        <f>_xlfn.LET(
    _xlpm.du,_xlfn.TEXTAFTER(B1633,"_",1),
    _xlpm.mapped,_xlfn.XLOOKUP(_xlpm.du,'DU Map'!A:A,'DU Map'!B:B,""),
    IF(_xlpm.mapped="","","AW_"&amp;_xlpm.mapped)
)</f>
        <v>AW_23_NA</v>
      </c>
      <c r="B1633" t="s">
        <v>13373</v>
      </c>
      <c r="C1633" t="s">
        <v>3667</v>
      </c>
      <c r="D1633" s="4">
        <f>IFERROR(
    _xlfn.XLOOKUP($H1633,WEAP!$F:$F,WEAP!$A:$A),
    IF($I1633="","",_xlfn.XLOOKUP($I1633,WEAP!$G:$G,WEAP!$A:$A,""))
)</f>
        <v>-999</v>
      </c>
      <c r="E1633" s="4" t="str">
        <f>IFERROR(
    _xlfn.XLOOKUP($H1633,WEAP!$F:$F,WEAP!$B:$B),
    IF($I1633="","",_xlfn.XLOOKUP($I1633,WEAP!$G:$G,WEAP!$B:$B,""))
)</f>
        <v>A_23_NA</v>
      </c>
      <c r="F1633" s="4" t="str">
        <f>IFERROR(
    _xlfn.XLOOKUP($H1633,WEAP!$F:$F,WEAP!$C:$C),
    IF($I1633="","",_xlfn.XLOOKUP($I1633,WEAP!$G:$G,WEAP!$C:$C,""))
)</f>
        <v>taf</v>
      </c>
      <c r="G1633" s="4" t="str">
        <f>IFERROR(
    _xlfn.XLOOKUP($H1633,WEAP!$F:$F,WEAP!$E:$E),
    IF($I1633="","",_xlfn.XLOOKUP($I1633,WEAP!$G:$G,WEAP!$E:$E,""))
)</f>
        <v>Theoretical Catchment Irrigation Demand</v>
      </c>
      <c r="H1633" s="1" t="str">
        <f t="shared" si="50"/>
        <v>A_23_NA</v>
      </c>
      <c r="I1633" s="1" t="str">
        <f t="shared" si="51"/>
        <v/>
      </c>
    </row>
    <row r="1634" spans="1:9" x14ac:dyDescent="0.25">
      <c r="A1634" s="10" t="str">
        <f>_xlfn.LET(
    _xlpm.du,_xlfn.TEXTAFTER(B1634,"_",1),
    _xlpm.mapped,_xlfn.XLOOKUP(_xlpm.du,'DU Map'!A:A,'DU Map'!B:B,""),
    IF(_xlpm.mapped="","","AW_"&amp;_xlpm.mapped)
)</f>
        <v>AW_24_NA1</v>
      </c>
      <c r="B1634" t="s">
        <v>13374</v>
      </c>
      <c r="C1634" t="s">
        <v>3667</v>
      </c>
      <c r="D1634" s="4">
        <f>IFERROR(
    _xlfn.XLOOKUP($H1634,WEAP!$F:$F,WEAP!$A:$A),
    IF($I1634="","",_xlfn.XLOOKUP($I1634,WEAP!$G:$G,WEAP!$A:$A,""))
)</f>
        <v>-999</v>
      </c>
      <c r="E1634" s="4" t="str">
        <f>IFERROR(
    _xlfn.XLOOKUP($H1634,WEAP!$F:$F,WEAP!$B:$B),
    IF($I1634="","",_xlfn.XLOOKUP($I1634,WEAP!$G:$G,WEAP!$B:$B,""))
)</f>
        <v>A_24_NA1</v>
      </c>
      <c r="F1634" s="4" t="str">
        <f>IFERROR(
    _xlfn.XLOOKUP($H1634,WEAP!$F:$F,WEAP!$C:$C),
    IF($I1634="","",_xlfn.XLOOKUP($I1634,WEAP!$G:$G,WEAP!$C:$C,""))
)</f>
        <v>taf</v>
      </c>
      <c r="G1634" s="4" t="str">
        <f>IFERROR(
    _xlfn.XLOOKUP($H1634,WEAP!$F:$F,WEAP!$E:$E),
    IF($I1634="","",_xlfn.XLOOKUP($I1634,WEAP!$G:$G,WEAP!$E:$E,""))
)</f>
        <v>Theoretical Catchment Irrigation Demand</v>
      </c>
      <c r="H1634" s="1" t="str">
        <f t="shared" si="50"/>
        <v>A_24_NA1</v>
      </c>
      <c r="I1634" s="1" t="str">
        <f t="shared" si="51"/>
        <v/>
      </c>
    </row>
    <row r="1635" spans="1:9" x14ac:dyDescent="0.25">
      <c r="A1635" s="10" t="str">
        <f>_xlfn.LET(
    _xlpm.du,_xlfn.TEXTAFTER(B1635,"_",1),
    _xlpm.mapped,_xlfn.XLOOKUP(_xlpm.du,'DU Map'!A:A,'DU Map'!B:B,""),
    IF(_xlpm.mapped="","","AW_"&amp;_xlpm.mapped)
)</f>
        <v>AW_24_NA2</v>
      </c>
      <c r="B1635" t="s">
        <v>13375</v>
      </c>
      <c r="C1635" t="s">
        <v>3667</v>
      </c>
      <c r="D1635" s="4">
        <f>IFERROR(
    _xlfn.XLOOKUP($H1635,WEAP!$F:$F,WEAP!$A:$A),
    IF($I1635="","",_xlfn.XLOOKUP($I1635,WEAP!$G:$G,WEAP!$A:$A,""))
)</f>
        <v>-999</v>
      </c>
      <c r="E1635" s="4" t="str">
        <f>IFERROR(
    _xlfn.XLOOKUP($H1635,WEAP!$F:$F,WEAP!$B:$B),
    IF($I1635="","",_xlfn.XLOOKUP($I1635,WEAP!$G:$G,WEAP!$B:$B,""))
)</f>
        <v>A_24_NA2</v>
      </c>
      <c r="F1635" s="4" t="str">
        <f>IFERROR(
    _xlfn.XLOOKUP($H1635,WEAP!$F:$F,WEAP!$C:$C),
    IF($I1635="","",_xlfn.XLOOKUP($I1635,WEAP!$G:$G,WEAP!$C:$C,""))
)</f>
        <v>taf</v>
      </c>
      <c r="G1635" s="4" t="str">
        <f>IFERROR(
    _xlfn.XLOOKUP($H1635,WEAP!$F:$F,WEAP!$E:$E),
    IF($I1635="","",_xlfn.XLOOKUP($I1635,WEAP!$G:$G,WEAP!$E:$E,""))
)</f>
        <v>Theoretical Catchment Irrigation Demand</v>
      </c>
      <c r="H1635" s="1" t="str">
        <f t="shared" si="50"/>
        <v>A_24_NA2</v>
      </c>
      <c r="I1635" s="1" t="str">
        <f t="shared" si="51"/>
        <v/>
      </c>
    </row>
    <row r="1636" spans="1:9" x14ac:dyDescent="0.25">
      <c r="A1636" s="10" t="str">
        <f>_xlfn.LET(
    _xlpm.du,_xlfn.TEXTAFTER(B1636,"_",1),
    _xlpm.mapped,_xlfn.XLOOKUP(_xlpm.du,'DU Map'!A:A,'DU Map'!B:B,""),
    IF(_xlpm.mapped="","","AW_"&amp;_xlpm.mapped)
)</f>
        <v>AW_24_NA3</v>
      </c>
      <c r="B1636" t="s">
        <v>13376</v>
      </c>
      <c r="C1636" t="s">
        <v>3667</v>
      </c>
      <c r="D1636" s="4">
        <f>IFERROR(
    _xlfn.XLOOKUP($H1636,WEAP!$F:$F,WEAP!$A:$A),
    IF($I1636="","",_xlfn.XLOOKUP($I1636,WEAP!$G:$G,WEAP!$A:$A,""))
)</f>
        <v>-999</v>
      </c>
      <c r="E1636" s="4" t="str">
        <f>IFERROR(
    _xlfn.XLOOKUP($H1636,WEAP!$F:$F,WEAP!$B:$B),
    IF($I1636="","",_xlfn.XLOOKUP($I1636,WEAP!$G:$G,WEAP!$B:$B,""))
)</f>
        <v>A_24_NA3</v>
      </c>
      <c r="F1636" s="4" t="str">
        <f>IFERROR(
    _xlfn.XLOOKUP($H1636,WEAP!$F:$F,WEAP!$C:$C),
    IF($I1636="","",_xlfn.XLOOKUP($I1636,WEAP!$G:$G,WEAP!$C:$C,""))
)</f>
        <v>taf</v>
      </c>
      <c r="G1636" s="4" t="str">
        <f>IFERROR(
    _xlfn.XLOOKUP($H1636,WEAP!$F:$F,WEAP!$E:$E),
    IF($I1636="","",_xlfn.XLOOKUP($I1636,WEAP!$G:$G,WEAP!$E:$E,""))
)</f>
        <v>Theoretical Catchment Irrigation Demand</v>
      </c>
      <c r="H1636" s="1" t="str">
        <f t="shared" si="50"/>
        <v>A_24_NA3</v>
      </c>
      <c r="I1636" s="1" t="str">
        <f t="shared" si="51"/>
        <v/>
      </c>
    </row>
    <row r="1637" spans="1:9" x14ac:dyDescent="0.25">
      <c r="A1637" s="10" t="str">
        <f>_xlfn.LET(
    _xlpm.du,_xlfn.TEXTAFTER(B1637,"_",1),
    _xlpm.mapped,_xlfn.XLOOKUP(_xlpm.du,'DU Map'!A:A,'DU Map'!B:B,""),
    IF(_xlpm.mapped="","","AW_"&amp;_xlpm.mapped)
)</f>
        <v>AW_26_NA</v>
      </c>
      <c r="B1637" t="s">
        <v>13377</v>
      </c>
      <c r="C1637" t="s">
        <v>3667</v>
      </c>
      <c r="D1637" s="4">
        <f>IFERROR(
    _xlfn.XLOOKUP($H1637,WEAP!$F:$F,WEAP!$A:$A),
    IF($I1637="","",_xlfn.XLOOKUP($I1637,WEAP!$G:$G,WEAP!$A:$A,""))
)</f>
        <v>-999</v>
      </c>
      <c r="E1637" s="4" t="str">
        <f>IFERROR(
    _xlfn.XLOOKUP($H1637,WEAP!$F:$F,WEAP!$B:$B),
    IF($I1637="","",_xlfn.XLOOKUP($I1637,WEAP!$G:$G,WEAP!$B:$B,""))
)</f>
        <v>A_26_NA</v>
      </c>
      <c r="F1637" s="4" t="str">
        <f>IFERROR(
    _xlfn.XLOOKUP($H1637,WEAP!$F:$F,WEAP!$C:$C),
    IF($I1637="","",_xlfn.XLOOKUP($I1637,WEAP!$G:$G,WEAP!$C:$C,""))
)</f>
        <v>taf</v>
      </c>
      <c r="G1637" s="4" t="str">
        <f>IFERROR(
    _xlfn.XLOOKUP($H1637,WEAP!$F:$F,WEAP!$E:$E),
    IF($I1637="","",_xlfn.XLOOKUP($I1637,WEAP!$G:$G,WEAP!$E:$E,""))
)</f>
        <v>Theoretical Catchment Irrigation Demand</v>
      </c>
      <c r="H1637" s="1" t="str">
        <f t="shared" si="50"/>
        <v>A_26_NA</v>
      </c>
      <c r="I1637" s="1" t="str">
        <f t="shared" si="51"/>
        <v/>
      </c>
    </row>
    <row r="1638" spans="1:9" x14ac:dyDescent="0.25">
      <c r="A1638" s="10" t="str">
        <f>_xlfn.LET(
    _xlpm.du,_xlfn.TEXTAFTER(B1638,"_",1),
    _xlpm.mapped,_xlfn.XLOOKUP(_xlpm.du,'DU Map'!A:A,'DU Map'!B:B,""),
    IF(_xlpm.mapped="","","AW_"&amp;_xlpm.mapped)
)</f>
        <v>AW_60N_NA1</v>
      </c>
      <c r="B1638" t="s">
        <v>13378</v>
      </c>
      <c r="C1638" t="s">
        <v>3667</v>
      </c>
      <c r="D1638" s="4">
        <f>IFERROR(
    _xlfn.XLOOKUP($H1638,WEAP!$F:$F,WEAP!$A:$A),
    IF($I1638="","",_xlfn.XLOOKUP($I1638,WEAP!$G:$G,WEAP!$A:$A,""))
)</f>
        <v>-999</v>
      </c>
      <c r="E1638" s="4" t="str">
        <f>IFERROR(
    _xlfn.XLOOKUP($H1638,WEAP!$F:$F,WEAP!$B:$B),
    IF($I1638="","",_xlfn.XLOOKUP($I1638,WEAP!$G:$G,WEAP!$B:$B,""))
)</f>
        <v>A_60N_NA1</v>
      </c>
      <c r="F1638" s="4" t="str">
        <f>IFERROR(
    _xlfn.XLOOKUP($H1638,WEAP!$F:$F,WEAP!$C:$C),
    IF($I1638="","",_xlfn.XLOOKUP($I1638,WEAP!$G:$G,WEAP!$C:$C,""))
)</f>
        <v>taf</v>
      </c>
      <c r="G1638" s="4" t="str">
        <f>IFERROR(
    _xlfn.XLOOKUP($H1638,WEAP!$F:$F,WEAP!$E:$E),
    IF($I1638="","",_xlfn.XLOOKUP($I1638,WEAP!$G:$G,WEAP!$E:$E,""))
)</f>
        <v>Theoretical Catchment Irrigation Demand</v>
      </c>
      <c r="H1638" s="1" t="str">
        <f t="shared" si="50"/>
        <v>A_60N_NA1</v>
      </c>
      <c r="I1638" s="1" t="str">
        <f t="shared" si="51"/>
        <v/>
      </c>
    </row>
    <row r="1639" spans="1:9" x14ac:dyDescent="0.25">
      <c r="A1639" s="10" t="str">
        <f>_xlfn.LET(
    _xlpm.du,_xlfn.TEXTAFTER(B1639,"_",1),
    _xlpm.mapped,_xlfn.XLOOKUP(_xlpm.du,'DU Map'!A:A,'DU Map'!B:B,""),
    IF(_xlpm.mapped="","","AW_"&amp;_xlpm.mapped)
)</f>
        <v>AW_60N_NA2</v>
      </c>
      <c r="B1639" t="s">
        <v>13379</v>
      </c>
      <c r="C1639" t="s">
        <v>3667</v>
      </c>
      <c r="D1639" s="4">
        <f>IFERROR(
    _xlfn.XLOOKUP($H1639,WEAP!$F:$F,WEAP!$A:$A),
    IF($I1639="","",_xlfn.XLOOKUP($I1639,WEAP!$G:$G,WEAP!$A:$A,""))
)</f>
        <v>-999</v>
      </c>
      <c r="E1639" s="4" t="str">
        <f>IFERROR(
    _xlfn.XLOOKUP($H1639,WEAP!$F:$F,WEAP!$B:$B),
    IF($I1639="","",_xlfn.XLOOKUP($I1639,WEAP!$G:$G,WEAP!$B:$B,""))
)</f>
        <v>A_60N_NA2</v>
      </c>
      <c r="F1639" s="4" t="str">
        <f>IFERROR(
    _xlfn.XLOOKUP($H1639,WEAP!$F:$F,WEAP!$C:$C),
    IF($I1639="","",_xlfn.XLOOKUP($I1639,WEAP!$G:$G,WEAP!$C:$C,""))
)</f>
        <v>taf</v>
      </c>
      <c r="G1639" s="4" t="str">
        <f>IFERROR(
    _xlfn.XLOOKUP($H1639,WEAP!$F:$F,WEAP!$E:$E),
    IF($I1639="","",_xlfn.XLOOKUP($I1639,WEAP!$G:$G,WEAP!$E:$E,""))
)</f>
        <v>Theoretical Catchment Irrigation Demand</v>
      </c>
      <c r="H1639" s="1" t="str">
        <f t="shared" si="50"/>
        <v>A_60N_NA2</v>
      </c>
      <c r="I1639" s="1" t="str">
        <f t="shared" si="51"/>
        <v/>
      </c>
    </row>
    <row r="1640" spans="1:9" x14ac:dyDescent="0.25">
      <c r="A1640" s="10" t="str">
        <f>_xlfn.LET(
    _xlpm.du,_xlfn.TEXTAFTER(B1640,"_",1),
    _xlpm.mapped,_xlfn.XLOOKUP(_xlpm.du,'DU Map'!A:A,'DU Map'!B:B,""),
    IF(_xlpm.mapped="","","AW_"&amp;_xlpm.mapped)
)</f>
        <v>AW_60N_NA3</v>
      </c>
      <c r="B1640" t="s">
        <v>13380</v>
      </c>
      <c r="C1640" t="s">
        <v>3667</v>
      </c>
      <c r="D1640" s="4">
        <f>IFERROR(
    _xlfn.XLOOKUP($H1640,WEAP!$F:$F,WEAP!$A:$A),
    IF($I1640="","",_xlfn.XLOOKUP($I1640,WEAP!$G:$G,WEAP!$A:$A,""))
)</f>
        <v>-999</v>
      </c>
      <c r="E1640" s="4" t="str">
        <f>IFERROR(
    _xlfn.XLOOKUP($H1640,WEAP!$F:$F,WEAP!$B:$B),
    IF($I1640="","",_xlfn.XLOOKUP($I1640,WEAP!$G:$G,WEAP!$B:$B,""))
)</f>
        <v>A_60N_NA3</v>
      </c>
      <c r="F1640" s="4" t="str">
        <f>IFERROR(
    _xlfn.XLOOKUP($H1640,WEAP!$F:$F,WEAP!$C:$C),
    IF($I1640="","",_xlfn.XLOOKUP($I1640,WEAP!$G:$G,WEAP!$C:$C,""))
)</f>
        <v>taf</v>
      </c>
      <c r="G1640" s="4" t="str">
        <f>IFERROR(
    _xlfn.XLOOKUP($H1640,WEAP!$F:$F,WEAP!$E:$E),
    IF($I1640="","",_xlfn.XLOOKUP($I1640,WEAP!$G:$G,WEAP!$E:$E,""))
)</f>
        <v>Theoretical Catchment Irrigation Demand</v>
      </c>
      <c r="H1640" s="1" t="str">
        <f t="shared" si="50"/>
        <v>A_60N_NA3</v>
      </c>
      <c r="I1640" s="1" t="str">
        <f t="shared" si="51"/>
        <v/>
      </c>
    </row>
    <row r="1641" spans="1:9" x14ac:dyDescent="0.25">
      <c r="A1641" s="10" t="str">
        <f>_xlfn.LET(
    _xlpm.du,_xlfn.TEXTAFTER(B1641,"_",1),
    _xlpm.mapped,_xlfn.XLOOKUP(_xlpm.du,'DU Map'!A:A,'DU Map'!B:B,""),
    IF(_xlpm.mapped="","","AW_"&amp;_xlpm.mapped)
)</f>
        <v>AW_60N_NA4</v>
      </c>
      <c r="B1641" t="s">
        <v>13381</v>
      </c>
      <c r="C1641" t="s">
        <v>3667</v>
      </c>
      <c r="D1641" s="4">
        <f>IFERROR(
    _xlfn.XLOOKUP($H1641,WEAP!$F:$F,WEAP!$A:$A),
    IF($I1641="","",_xlfn.XLOOKUP($I1641,WEAP!$G:$G,WEAP!$A:$A,""))
)</f>
        <v>-999</v>
      </c>
      <c r="E1641" s="4" t="str">
        <f>IFERROR(
    _xlfn.XLOOKUP($H1641,WEAP!$F:$F,WEAP!$B:$B),
    IF($I1641="","",_xlfn.XLOOKUP($I1641,WEAP!$G:$G,WEAP!$B:$B,""))
)</f>
        <v>A_60N_NA4</v>
      </c>
      <c r="F1641" s="4" t="str">
        <f>IFERROR(
    _xlfn.XLOOKUP($H1641,WEAP!$F:$F,WEAP!$C:$C),
    IF($I1641="","",_xlfn.XLOOKUP($I1641,WEAP!$G:$G,WEAP!$C:$C,""))
)</f>
        <v>taf</v>
      </c>
      <c r="G1641" s="4" t="str">
        <f>IFERROR(
    _xlfn.XLOOKUP($H1641,WEAP!$F:$F,WEAP!$E:$E),
    IF($I1641="","",_xlfn.XLOOKUP($I1641,WEAP!$G:$G,WEAP!$E:$E,""))
)</f>
        <v>Theoretical Catchment Irrigation Demand</v>
      </c>
      <c r="H1641" s="1" t="str">
        <f t="shared" si="50"/>
        <v>A_60N_NA4</v>
      </c>
      <c r="I1641" s="1" t="str">
        <f t="shared" si="51"/>
        <v/>
      </c>
    </row>
    <row r="1642" spans="1:9" x14ac:dyDescent="0.25">
      <c r="A1642" s="10" t="str">
        <f>_xlfn.LET(
    _xlpm.du,_xlfn.TEXTAFTER(B1642,"_",1),
    _xlpm.mapped,_xlfn.XLOOKUP(_xlpm.du,'DU Map'!A:A,'DU Map'!B:B,""),
    IF(_xlpm.mapped="","","AW_"&amp;_xlpm.mapped)
)</f>
        <v>AW_60N_NA5</v>
      </c>
      <c r="B1642" t="s">
        <v>13382</v>
      </c>
      <c r="C1642" t="s">
        <v>3667</v>
      </c>
      <c r="D1642" s="4">
        <f>IFERROR(
    _xlfn.XLOOKUP($H1642,WEAP!$F:$F,WEAP!$A:$A),
    IF($I1642="","",_xlfn.XLOOKUP($I1642,WEAP!$G:$G,WEAP!$A:$A,""))
)</f>
        <v>-999</v>
      </c>
      <c r="E1642" s="4" t="str">
        <f>IFERROR(
    _xlfn.XLOOKUP($H1642,WEAP!$F:$F,WEAP!$B:$B),
    IF($I1642="","",_xlfn.XLOOKUP($I1642,WEAP!$G:$G,WEAP!$B:$B,""))
)</f>
        <v>A_60N_NA5</v>
      </c>
      <c r="F1642" s="4" t="str">
        <f>IFERROR(
    _xlfn.XLOOKUP($H1642,WEAP!$F:$F,WEAP!$C:$C),
    IF($I1642="","",_xlfn.XLOOKUP($I1642,WEAP!$G:$G,WEAP!$C:$C,""))
)</f>
        <v>taf</v>
      </c>
      <c r="G1642" s="4" t="str">
        <f>IFERROR(
    _xlfn.XLOOKUP($H1642,WEAP!$F:$F,WEAP!$E:$E),
    IF($I1642="","",_xlfn.XLOOKUP($I1642,WEAP!$G:$G,WEAP!$E:$E,""))
)</f>
        <v>Theoretical Catchment Irrigation Demand</v>
      </c>
      <c r="H1642" s="1" t="str">
        <f t="shared" si="50"/>
        <v>A_60N_NA5</v>
      </c>
      <c r="I1642" s="1" t="str">
        <f t="shared" si="51"/>
        <v/>
      </c>
    </row>
    <row r="1643" spans="1:9" x14ac:dyDescent="0.25">
      <c r="A1643" s="10" t="str">
        <f>_xlfn.LET(
    _xlpm.du,_xlfn.TEXTAFTER(B1643,"_",1),
    _xlpm.mapped,_xlfn.XLOOKUP(_xlpm.du,'DU Map'!A:A,'DU Map'!B:B,""),
    IF(_xlpm.mapped="","","AW_"&amp;_xlpm.mapped)
)</f>
        <v>AW_60S_NA</v>
      </c>
      <c r="B1643" t="s">
        <v>13383</v>
      </c>
      <c r="C1643" t="s">
        <v>3667</v>
      </c>
      <c r="D1643" s="4">
        <f>IFERROR(
    _xlfn.XLOOKUP($H1643,WEAP!$F:$F,WEAP!$A:$A),
    IF($I1643="","",_xlfn.XLOOKUP($I1643,WEAP!$G:$G,WEAP!$A:$A,""))
)</f>
        <v>-999</v>
      </c>
      <c r="E1643" s="4" t="str">
        <f>IFERROR(
    _xlfn.XLOOKUP($H1643,WEAP!$F:$F,WEAP!$B:$B),
    IF($I1643="","",_xlfn.XLOOKUP($I1643,WEAP!$G:$G,WEAP!$B:$B,""))
)</f>
        <v>A_60S_NA</v>
      </c>
      <c r="F1643" s="4" t="str">
        <f>IFERROR(
    _xlfn.XLOOKUP($H1643,WEAP!$F:$F,WEAP!$C:$C),
    IF($I1643="","",_xlfn.XLOOKUP($I1643,WEAP!$G:$G,WEAP!$C:$C,""))
)</f>
        <v>taf</v>
      </c>
      <c r="G1643" s="4" t="str">
        <f>IFERROR(
    _xlfn.XLOOKUP($H1643,WEAP!$F:$F,WEAP!$E:$E),
    IF($I1643="","",_xlfn.XLOOKUP($I1643,WEAP!$G:$G,WEAP!$E:$E,""))
)</f>
        <v>Theoretical Catchment Irrigation Demand</v>
      </c>
      <c r="H1643" s="1" t="str">
        <f t="shared" si="50"/>
        <v>A_60S_NA</v>
      </c>
      <c r="I1643" s="1" t="str">
        <f t="shared" si="51"/>
        <v/>
      </c>
    </row>
    <row r="1644" spans="1:9" x14ac:dyDescent="0.25">
      <c r="A1644" s="10" t="str">
        <f>_xlfn.LET(
    _xlpm.du,_xlfn.TEXTAFTER(B1644,"_",1),
    _xlpm.mapped,_xlfn.XLOOKUP(_xlpm.du,'DU Map'!A:A,'DU Map'!B:B,""),
    IF(_xlpm.mapped="","","AW_"&amp;_xlpm.mapped)
)</f>
        <v>AW_60S_PA</v>
      </c>
      <c r="B1644" t="s">
        <v>13384</v>
      </c>
      <c r="C1644" t="s">
        <v>3667</v>
      </c>
      <c r="D1644" s="4">
        <f>IFERROR(
    _xlfn.XLOOKUP($H1644,WEAP!$F:$F,WEAP!$A:$A),
    IF($I1644="","",_xlfn.XLOOKUP($I1644,WEAP!$G:$G,WEAP!$A:$A,""))
)</f>
        <v>-999</v>
      </c>
      <c r="E1644" s="4" t="str">
        <f>IFERROR(
    _xlfn.XLOOKUP($H1644,WEAP!$F:$F,WEAP!$B:$B),
    IF($I1644="","",_xlfn.XLOOKUP($I1644,WEAP!$G:$G,WEAP!$B:$B,""))
)</f>
        <v>A_60S_PA</v>
      </c>
      <c r="F1644" s="4" t="str">
        <f>IFERROR(
    _xlfn.XLOOKUP($H1644,WEAP!$F:$F,WEAP!$C:$C),
    IF($I1644="","",_xlfn.XLOOKUP($I1644,WEAP!$G:$G,WEAP!$C:$C,""))
)</f>
        <v>taf</v>
      </c>
      <c r="G1644" s="4" t="str">
        <f>IFERROR(
    _xlfn.XLOOKUP($H1644,WEAP!$F:$F,WEAP!$E:$E),
    IF($I1644="","",_xlfn.XLOOKUP($I1644,WEAP!$G:$G,WEAP!$E:$E,""))
)</f>
        <v>Theoretical Catchment Irrigation Demand</v>
      </c>
      <c r="H1644" s="1" t="str">
        <f t="shared" si="50"/>
        <v>A_60S_PA</v>
      </c>
      <c r="I1644" s="1" t="str">
        <f t="shared" si="51"/>
        <v/>
      </c>
    </row>
    <row r="1645" spans="1:9" x14ac:dyDescent="0.25">
      <c r="A1645" s="10" t="str">
        <f>_xlfn.LET(
    _xlpm.du,_xlfn.TEXTAFTER(B1645,"_",1),
    _xlpm.mapped,_xlfn.XLOOKUP(_xlpm.du,'DU Map'!A:A,'DU Map'!B:B,""),
    IF(_xlpm.mapped="","","AW_"&amp;_xlpm.mapped)
)</f>
        <v/>
      </c>
      <c r="B1645" t="s">
        <v>13385</v>
      </c>
      <c r="C1645" t="s">
        <v>3667</v>
      </c>
      <c r="D1645" s="4">
        <f>IFERROR(
    _xlfn.XLOOKUP($H1645,WEAP!$F:$F,WEAP!$A:$A),
    IF($I1645="","",_xlfn.XLOOKUP($I1645,WEAP!$G:$G,WEAP!$A:$A,""))
)</f>
        <v>-999</v>
      </c>
      <c r="E1645" s="4" t="str">
        <f>IFERROR(
    _xlfn.XLOOKUP($H1645,WEAP!$F:$F,WEAP!$B:$B),
    IF($I1645="","",_xlfn.XLOOKUP($I1645,WEAP!$G:$G,WEAP!$B:$B,""))
)</f>
        <v>A_61N_NA1</v>
      </c>
      <c r="F1645" s="4" t="str">
        <f>IFERROR(
    _xlfn.XLOOKUP($H1645,WEAP!$F:$F,WEAP!$C:$C),
    IF($I1645="","",_xlfn.XLOOKUP($I1645,WEAP!$G:$G,WEAP!$C:$C,""))
)</f>
        <v>taf</v>
      </c>
      <c r="G1645" s="4" t="str">
        <f>IFERROR(
    _xlfn.XLOOKUP($H1645,WEAP!$F:$F,WEAP!$E:$E),
    IF($I1645="","",_xlfn.XLOOKUP($I1645,WEAP!$G:$G,WEAP!$E:$E,""))
)</f>
        <v>Theoretical Catchment Irrigation Demand</v>
      </c>
      <c r="H1645" s="1" t="str">
        <f t="shared" si="50"/>
        <v>A_61N_NA1</v>
      </c>
      <c r="I1645" s="1" t="str">
        <f t="shared" si="51"/>
        <v/>
      </c>
    </row>
    <row r="1646" spans="1:9" x14ac:dyDescent="0.25">
      <c r="A1646" s="10" t="str">
        <f>_xlfn.LET(
    _xlpm.du,_xlfn.TEXTAFTER(B1646,"_",1),
    _xlpm.mapped,_xlfn.XLOOKUP(_xlpm.du,'DU Map'!A:A,'DU Map'!B:B,""),
    IF(_xlpm.mapped="","","AW_"&amp;_xlpm.mapped)
)</f>
        <v/>
      </c>
      <c r="B1646" t="s">
        <v>13386</v>
      </c>
      <c r="C1646" t="s">
        <v>3667</v>
      </c>
      <c r="D1646" s="4">
        <f>IFERROR(
    _xlfn.XLOOKUP($H1646,WEAP!$F:$F,WEAP!$A:$A),
    IF($I1646="","",_xlfn.XLOOKUP($I1646,WEAP!$G:$G,WEAP!$A:$A,""))
)</f>
        <v>-999</v>
      </c>
      <c r="E1646" s="4" t="str">
        <f>IFERROR(
    _xlfn.XLOOKUP($H1646,WEAP!$F:$F,WEAP!$B:$B),
    IF($I1646="","",_xlfn.XLOOKUP($I1646,WEAP!$G:$G,WEAP!$B:$B,""))
)</f>
        <v>A_61N_NA2</v>
      </c>
      <c r="F1646" s="4" t="str">
        <f>IFERROR(
    _xlfn.XLOOKUP($H1646,WEAP!$F:$F,WEAP!$C:$C),
    IF($I1646="","",_xlfn.XLOOKUP($I1646,WEAP!$G:$G,WEAP!$C:$C,""))
)</f>
        <v>taf</v>
      </c>
      <c r="G1646" s="4" t="str">
        <f>IFERROR(
    _xlfn.XLOOKUP($H1646,WEAP!$F:$F,WEAP!$E:$E),
    IF($I1646="","",_xlfn.XLOOKUP($I1646,WEAP!$G:$G,WEAP!$E:$E,""))
)</f>
        <v>Theoretical Catchment Irrigation Demand</v>
      </c>
      <c r="H1646" s="1" t="str">
        <f t="shared" ref="H1646:H1708" si="52">IFERROR(
    _xlfn.LET(
        _xlpm.txt,TRIM(B1646),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B1646
)</f>
        <v>A_61N_NA2</v>
      </c>
      <c r="I1646" s="1" t="str">
        <f t="shared" ref="I1646:I1708" si="53">IFERROR(
    _xlfn.LET(
        _xlpm.txt,B1646,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647" spans="1:9" x14ac:dyDescent="0.25">
      <c r="A1647" s="10" t="str">
        <f>_xlfn.LET(
    _xlpm.du,_xlfn.TEXTAFTER(B1647,"_",1),
    _xlpm.mapped,_xlfn.XLOOKUP(_xlpm.du,'DU Map'!A:A,'DU Map'!B:B,""),
    IF(_xlpm.mapped="","","AW_"&amp;_xlpm.mapped)
)</f>
        <v/>
      </c>
      <c r="B1647" t="s">
        <v>13387</v>
      </c>
      <c r="C1647" t="s">
        <v>3667</v>
      </c>
      <c r="D1647" s="4">
        <f>IFERROR(
    _xlfn.XLOOKUP($H1647,WEAP!$F:$F,WEAP!$A:$A),
    IF($I1647="","",_xlfn.XLOOKUP($I1647,WEAP!$G:$G,WEAP!$A:$A,""))
)</f>
        <v>-999</v>
      </c>
      <c r="E1647" s="4" t="str">
        <f>IFERROR(
    _xlfn.XLOOKUP($H1647,WEAP!$F:$F,WEAP!$B:$B),
    IF($I1647="","",_xlfn.XLOOKUP($I1647,WEAP!$G:$G,WEAP!$B:$B,""))
)</f>
        <v>A_61N_NA3</v>
      </c>
      <c r="F1647" s="4" t="str">
        <f>IFERROR(
    _xlfn.XLOOKUP($H1647,WEAP!$F:$F,WEAP!$C:$C),
    IF($I1647="","",_xlfn.XLOOKUP($I1647,WEAP!$G:$G,WEAP!$C:$C,""))
)</f>
        <v>taf</v>
      </c>
      <c r="G1647" s="4" t="str">
        <f>IFERROR(
    _xlfn.XLOOKUP($H1647,WEAP!$F:$F,WEAP!$E:$E),
    IF($I1647="","",_xlfn.XLOOKUP($I1647,WEAP!$G:$G,WEAP!$E:$E,""))
)</f>
        <v>Theoretical Catchment Irrigation Demand</v>
      </c>
      <c r="H1647" s="1" t="str">
        <f t="shared" si="52"/>
        <v>A_61N_NA3</v>
      </c>
      <c r="I1647" s="1" t="str">
        <f t="shared" si="53"/>
        <v/>
      </c>
    </row>
    <row r="1648" spans="1:9" x14ac:dyDescent="0.25">
      <c r="A1648" s="10" t="str">
        <f>_xlfn.LET(
    _xlpm.du,_xlfn.TEXTAFTER(B1648,"_",1),
    _xlpm.mapped,_xlfn.XLOOKUP(_xlpm.du,'DU Map'!A:A,'DU Map'!B:B,""),
    IF(_xlpm.mapped="","","AW_"&amp;_xlpm.mapped)
)</f>
        <v/>
      </c>
      <c r="B1648" t="s">
        <v>13388</v>
      </c>
      <c r="C1648" t="s">
        <v>3667</v>
      </c>
      <c r="D1648" s="4">
        <f>IFERROR(
    _xlfn.XLOOKUP($H1648,WEAP!$F:$F,WEAP!$A:$A),
    IF($I1648="","",_xlfn.XLOOKUP($I1648,WEAP!$G:$G,WEAP!$A:$A,""))
)</f>
        <v>-999</v>
      </c>
      <c r="E1648" s="4" t="str">
        <f>IFERROR(
    _xlfn.XLOOKUP($H1648,WEAP!$F:$F,WEAP!$B:$B),
    IF($I1648="","",_xlfn.XLOOKUP($I1648,WEAP!$G:$G,WEAP!$B:$B,""))
)</f>
        <v>A_61N_PA</v>
      </c>
      <c r="F1648" s="4" t="str">
        <f>IFERROR(
    _xlfn.XLOOKUP($H1648,WEAP!$F:$F,WEAP!$C:$C),
    IF($I1648="","",_xlfn.XLOOKUP($I1648,WEAP!$G:$G,WEAP!$C:$C,""))
)</f>
        <v>taf</v>
      </c>
      <c r="G1648" s="4" t="str">
        <f>IFERROR(
    _xlfn.XLOOKUP($H1648,WEAP!$F:$F,WEAP!$E:$E),
    IF($I1648="","",_xlfn.XLOOKUP($I1648,WEAP!$G:$G,WEAP!$E:$E,""))
)</f>
        <v>Theoretical Catchment Irrigation Demand</v>
      </c>
      <c r="H1648" s="1" t="str">
        <f t="shared" si="52"/>
        <v>A_61N_PA</v>
      </c>
      <c r="I1648" s="1" t="str">
        <f t="shared" si="53"/>
        <v/>
      </c>
    </row>
    <row r="1649" spans="1:9" x14ac:dyDescent="0.25">
      <c r="A1649" s="10" t="str">
        <f>_xlfn.LET(
    _xlpm.du,_xlfn.TEXTAFTER(B1649,"_",1),
    _xlpm.mapped,_xlfn.XLOOKUP(_xlpm.du,'DU Map'!A:A,'DU Map'!B:B,""),
    IF(_xlpm.mapped="","","AW_"&amp;_xlpm.mapped)
)</f>
        <v>AW_08_PR</v>
      </c>
      <c r="B1649" t="s">
        <v>13390</v>
      </c>
      <c r="C1649" t="s">
        <v>3667</v>
      </c>
      <c r="D1649" s="4">
        <f>IFERROR(
    _xlfn.XLOOKUP($H1649,WEAP!$F:$F,WEAP!$A:$A),
    IF($I1649="","",_xlfn.XLOOKUP($I1649,WEAP!$G:$G,WEAP!$A:$A,""))
)</f>
        <v>-999</v>
      </c>
      <c r="E1649" s="4" t="str">
        <f>IFERROR(
    _xlfn.XLOOKUP($H1649,WEAP!$F:$F,WEAP!$B:$B),
    IF($I1649="","",_xlfn.XLOOKUP($I1649,WEAP!$G:$G,WEAP!$B:$B,""))
)</f>
        <v>R_08_PR</v>
      </c>
      <c r="F1649" s="4" t="str">
        <f>IFERROR(
    _xlfn.XLOOKUP($H1649,WEAP!$F:$F,WEAP!$C:$C),
    IF($I1649="","",_xlfn.XLOOKUP($I1649,WEAP!$G:$G,WEAP!$C:$C,""))
)</f>
        <v>taf</v>
      </c>
      <c r="G1649" s="4" t="str">
        <f>IFERROR(
    _xlfn.XLOOKUP($H1649,WEAP!$F:$F,WEAP!$E:$E),
    IF($I1649="","",_xlfn.XLOOKUP($I1649,WEAP!$G:$G,WEAP!$E:$E,""))
)</f>
        <v>Theoretical Catchment Irrigation Demand</v>
      </c>
      <c r="H1649" s="1" t="str">
        <f t="shared" si="52"/>
        <v>R_08_PR</v>
      </c>
      <c r="I1649" s="1" t="str">
        <f t="shared" si="53"/>
        <v/>
      </c>
    </row>
    <row r="1650" spans="1:9" x14ac:dyDescent="0.25">
      <c r="A1650" s="10" t="str">
        <f>_xlfn.LET(
    _xlpm.du,_xlfn.TEXTAFTER(B1650,"_",1),
    _xlpm.mapped,_xlfn.XLOOKUP(_xlpm.du,'DU Map'!A:A,'DU Map'!B:B,""),
    IF(_xlpm.mapped="","","AW_"&amp;_xlpm.mapped)
)</f>
        <v>AW_09_PR</v>
      </c>
      <c r="B1650" t="s">
        <v>13391</v>
      </c>
      <c r="C1650" t="s">
        <v>3667</v>
      </c>
      <c r="D1650" s="4">
        <f>IFERROR(
    _xlfn.XLOOKUP($H1650,WEAP!$F:$F,WEAP!$A:$A),
    IF($I1650="","",_xlfn.XLOOKUP($I1650,WEAP!$G:$G,WEAP!$A:$A,""))
)</f>
        <v>-999</v>
      </c>
      <c r="E1650" s="4" t="str">
        <f>IFERROR(
    _xlfn.XLOOKUP($H1650,WEAP!$F:$F,WEAP!$B:$B),
    IF($I1650="","",_xlfn.XLOOKUP($I1650,WEAP!$G:$G,WEAP!$B:$B,""))
)</f>
        <v>R_09_PR</v>
      </c>
      <c r="F1650" s="4" t="str">
        <f>IFERROR(
    _xlfn.XLOOKUP($H1650,WEAP!$F:$F,WEAP!$C:$C),
    IF($I1650="","",_xlfn.XLOOKUP($I1650,WEAP!$G:$G,WEAP!$C:$C,""))
)</f>
        <v>taf</v>
      </c>
      <c r="G1650" s="4" t="str">
        <f>IFERROR(
    _xlfn.XLOOKUP($H1650,WEAP!$F:$F,WEAP!$E:$E),
    IF($I1650="","",_xlfn.XLOOKUP($I1650,WEAP!$G:$G,WEAP!$E:$E,""))
)</f>
        <v>Theoretical Catchment Irrigation Demand</v>
      </c>
      <c r="H1650" s="1" t="str">
        <f t="shared" si="52"/>
        <v>R_09_PR</v>
      </c>
      <c r="I1650" s="1" t="str">
        <f t="shared" si="53"/>
        <v/>
      </c>
    </row>
    <row r="1651" spans="1:9" x14ac:dyDescent="0.25">
      <c r="A1651" s="10" t="str">
        <f>_xlfn.LET(
    _xlpm.du,_xlfn.TEXTAFTER(B1651,"_",1),
    _xlpm.mapped,_xlfn.XLOOKUP(_xlpm.du,'DU Map'!A:A,'DU Map'!B:B,""),
    IF(_xlpm.mapped="","","AW_"&amp;_xlpm.mapped)
)</f>
        <v>AW_11_PR</v>
      </c>
      <c r="B1651" t="s">
        <v>13392</v>
      </c>
      <c r="C1651" t="s">
        <v>3667</v>
      </c>
      <c r="D1651" s="4">
        <f>IFERROR(
    _xlfn.XLOOKUP($H1651,WEAP!$F:$F,WEAP!$A:$A),
    IF($I1651="","",_xlfn.XLOOKUP($I1651,WEAP!$G:$G,WEAP!$A:$A,""))
)</f>
        <v>-999</v>
      </c>
      <c r="E1651" s="4" t="str">
        <f>IFERROR(
    _xlfn.XLOOKUP($H1651,WEAP!$F:$F,WEAP!$B:$B),
    IF($I1651="","",_xlfn.XLOOKUP($I1651,WEAP!$G:$G,WEAP!$B:$B,""))
)</f>
        <v>R_11_PR</v>
      </c>
      <c r="F1651" s="4" t="str">
        <f>IFERROR(
    _xlfn.XLOOKUP($H1651,WEAP!$F:$F,WEAP!$C:$C),
    IF($I1651="","",_xlfn.XLOOKUP($I1651,WEAP!$G:$G,WEAP!$C:$C,""))
)</f>
        <v>taf</v>
      </c>
      <c r="G1651" s="4" t="str">
        <f>IFERROR(
    _xlfn.XLOOKUP($H1651,WEAP!$F:$F,WEAP!$E:$E),
    IF($I1651="","",_xlfn.XLOOKUP($I1651,WEAP!$G:$G,WEAP!$E:$E,""))
)</f>
        <v>Theoretical Catchment Irrigation Demand</v>
      </c>
      <c r="H1651" s="1" t="str">
        <f t="shared" si="52"/>
        <v>R_11_PR</v>
      </c>
      <c r="I1651" s="1" t="str">
        <f t="shared" si="53"/>
        <v/>
      </c>
    </row>
    <row r="1652" spans="1:9" x14ac:dyDescent="0.25">
      <c r="A1652" s="10" t="str">
        <f>_xlfn.LET(
    _xlpm.du,_xlfn.TEXTAFTER(B1652,"_",1),
    _xlpm.mapped,_xlfn.XLOOKUP(_xlpm.du,'DU Map'!A:A,'DU Map'!B:B,""),
    IF(_xlpm.mapped="","","AW_"&amp;_xlpm.mapped)
)</f>
        <v>AW_17_NR</v>
      </c>
      <c r="B1652" t="s">
        <v>13393</v>
      </c>
      <c r="C1652" t="s">
        <v>3667</v>
      </c>
      <c r="D1652" s="4">
        <f>IFERROR(
    _xlfn.XLOOKUP($H1652,WEAP!$F:$F,WEAP!$A:$A),
    IF($I1652="","",_xlfn.XLOOKUP($I1652,WEAP!$G:$G,WEAP!$A:$A,""))
)</f>
        <v>-999</v>
      </c>
      <c r="E1652" s="4" t="str">
        <f>IFERROR(
    _xlfn.XLOOKUP($H1652,WEAP!$F:$F,WEAP!$B:$B),
    IF($I1652="","",_xlfn.XLOOKUP($I1652,WEAP!$G:$G,WEAP!$B:$B,""))
)</f>
        <v>R_17_NR</v>
      </c>
      <c r="F1652" s="4" t="str">
        <f>IFERROR(
    _xlfn.XLOOKUP($H1652,WEAP!$F:$F,WEAP!$C:$C),
    IF($I1652="","",_xlfn.XLOOKUP($I1652,WEAP!$G:$G,WEAP!$C:$C,""))
)</f>
        <v>taf</v>
      </c>
      <c r="G1652" s="4" t="str">
        <f>IFERROR(
    _xlfn.XLOOKUP($H1652,WEAP!$F:$F,WEAP!$E:$E),
    IF($I1652="","",_xlfn.XLOOKUP($I1652,WEAP!$G:$G,WEAP!$E:$E,""))
)</f>
        <v>Theoretical Catchment Irrigation Demand</v>
      </c>
      <c r="H1652" s="1" t="str">
        <f t="shared" si="52"/>
        <v>R_17_NR</v>
      </c>
      <c r="I1652" s="1" t="str">
        <f t="shared" si="53"/>
        <v/>
      </c>
    </row>
    <row r="1653" spans="1:9" x14ac:dyDescent="0.25">
      <c r="A1653" s="10" t="str">
        <f>_xlfn.LET(
    _xlpm.du,_xlfn.TEXTAFTER(B1653,"_",1),
    _xlpm.mapped,_xlfn.XLOOKUP(_xlpm.du,'DU Map'!A:A,'DU Map'!B:B,""),
    IF(_xlpm.mapped="","","AW_"&amp;_xlpm.mapped)
)</f>
        <v>AW_17N_PR</v>
      </c>
      <c r="B1653" t="s">
        <v>13394</v>
      </c>
      <c r="C1653" t="s">
        <v>3667</v>
      </c>
      <c r="D1653" s="4">
        <f>IFERROR(
    _xlfn.XLOOKUP($H1653,WEAP!$F:$F,WEAP!$A:$A),
    IF($I1653="","",_xlfn.XLOOKUP($I1653,WEAP!$G:$G,WEAP!$A:$A,""))
)</f>
        <v>-999</v>
      </c>
      <c r="E1653" s="4" t="str">
        <f>IFERROR(
    _xlfn.XLOOKUP($H1653,WEAP!$F:$F,WEAP!$B:$B),
    IF($I1653="","",_xlfn.XLOOKUP($I1653,WEAP!$G:$G,WEAP!$B:$B,""))
)</f>
        <v>R_17_PR1</v>
      </c>
      <c r="F1653" s="4" t="str">
        <f>IFERROR(
    _xlfn.XLOOKUP($H1653,WEAP!$F:$F,WEAP!$C:$C),
    IF($I1653="","",_xlfn.XLOOKUP($I1653,WEAP!$G:$G,WEAP!$C:$C,""))
)</f>
        <v>taf</v>
      </c>
      <c r="G1653" s="4" t="str">
        <f>IFERROR(
    _xlfn.XLOOKUP($H1653,WEAP!$F:$F,WEAP!$E:$E),
    IF($I1653="","",_xlfn.XLOOKUP($I1653,WEAP!$G:$G,WEAP!$E:$E,""))
)</f>
        <v>Theoretical Catchment Irrigation Demand</v>
      </c>
      <c r="H1653" s="1" t="str">
        <f t="shared" si="52"/>
        <v>R_17_PR1</v>
      </c>
      <c r="I1653" s="1" t="str">
        <f t="shared" si="53"/>
        <v/>
      </c>
    </row>
    <row r="1654" spans="1:9" x14ac:dyDescent="0.25">
      <c r="A1654" s="10" t="str">
        <f>_xlfn.LET(
    _xlpm.du,_xlfn.TEXTAFTER(B1654,"_",1),
    _xlpm.mapped,_xlfn.XLOOKUP(_xlpm.du,'DU Map'!A:A,'DU Map'!B:B,""),
    IF(_xlpm.mapped="","","AW_"&amp;_xlpm.mapped)
)</f>
        <v>AW_17S_PR</v>
      </c>
      <c r="B1654" t="s">
        <v>13395</v>
      </c>
      <c r="C1654" t="s">
        <v>3667</v>
      </c>
      <c r="D1654" s="4">
        <f>IFERROR(
    _xlfn.XLOOKUP($H1654,WEAP!$F:$F,WEAP!$A:$A),
    IF($I1654="","",_xlfn.XLOOKUP($I1654,WEAP!$G:$G,WEAP!$A:$A,""))
)</f>
        <v>-999</v>
      </c>
      <c r="E1654" s="4" t="str">
        <f>IFERROR(
    _xlfn.XLOOKUP($H1654,WEAP!$F:$F,WEAP!$B:$B),
    IF($I1654="","",_xlfn.XLOOKUP($I1654,WEAP!$G:$G,WEAP!$B:$B,""))
)</f>
        <v>R_17_PR2</v>
      </c>
      <c r="F1654" s="4" t="str">
        <f>IFERROR(
    _xlfn.XLOOKUP($H1654,WEAP!$F:$F,WEAP!$C:$C),
    IF($I1654="","",_xlfn.XLOOKUP($I1654,WEAP!$G:$G,WEAP!$C:$C,""))
)</f>
        <v>taf</v>
      </c>
      <c r="G1654" s="4" t="str">
        <f>IFERROR(
    _xlfn.XLOOKUP($H1654,WEAP!$F:$F,WEAP!$E:$E),
    IF($I1654="","",_xlfn.XLOOKUP($I1654,WEAP!$G:$G,WEAP!$E:$E,""))
)</f>
        <v>Theoretical Catchment Irrigation Demand</v>
      </c>
      <c r="H1654" s="1" t="str">
        <f t="shared" si="52"/>
        <v>R_17_PR2</v>
      </c>
      <c r="I1654" s="1" t="str">
        <f t="shared" si="53"/>
        <v/>
      </c>
    </row>
    <row r="1655" spans="1:9" x14ac:dyDescent="0.25">
      <c r="A1655" s="10" t="str">
        <f>_xlfn.LET(
    _xlpm.du,_xlfn.TEXTAFTER(B1655,"_",2),
    _xlpm.mapped,_xlfn.XLOOKUP(_xlpm.du,'DU Map'!A:A,'DU Map'!B:B,""),
    IF(_xlpm.mapped="","","GP_"&amp;_xlpm.mapped)
)</f>
        <v>GP_02_NA</v>
      </c>
      <c r="B1655" t="s">
        <v>13115</v>
      </c>
      <c r="C1655" t="s">
        <v>3667</v>
      </c>
      <c r="D1655" s="4">
        <f>IFERROR(
    _xlfn.XLOOKUP($H1655,WEAP!$F:$F,WEAP!$A:$A),
    IF($I1655="","",_xlfn.XLOOKUP($I1655,WEAP!$G:$G,WEAP!$A:$A,""))
)</f>
        <v>-999</v>
      </c>
      <c r="E1655" s="4" t="str">
        <f>IFERROR(
    _xlfn.XLOOKUP($H1655,WEAP!$F:$F,WEAP!$B:$B),
    IF($I1655="","",_xlfn.XLOOKUP($I1655,WEAP!$G:$G,WEAP!$B:$B,""))
)</f>
        <v>GP_A_02_NA</v>
      </c>
      <c r="F1655" s="4" t="str">
        <f>IFERROR(
    _xlfn.XLOOKUP($H1655,WEAP!$F:$F,WEAP!$C:$C),
    IF($I1655="","",_xlfn.XLOOKUP($I1655,WEAP!$G:$G,WEAP!$C:$C,""))
)</f>
        <v>taf</v>
      </c>
      <c r="G1655" s="4" t="str">
        <f>IFERROR(
    _xlfn.XLOOKUP($H1655,WEAP!$F:$F,WEAP!$E:$E),
    IF($I1655="","",_xlfn.XLOOKUP($I1655,WEAP!$G:$G,WEAP!$E:$E,""))
)</f>
        <v>Transmission Link Flow</v>
      </c>
      <c r="H1655" s="1" t="str">
        <f t="shared" si="52"/>
        <v>GP_A_02_NA</v>
      </c>
      <c r="I1655" s="1" t="str">
        <f t="shared" si="53"/>
        <v/>
      </c>
    </row>
    <row r="1656" spans="1:9" x14ac:dyDescent="0.25">
      <c r="A1656" s="10" t="str">
        <f>_xlfn.LET(
    _xlpm.du,_xlfn.TEXTAFTER(B1656,"_",2),
    _xlpm.mapped,_xlfn.XLOOKUP(_xlpm.du,'DU Map'!A:A,'DU Map'!B:B,""),
    IF(_xlpm.mapped="","","GP_"&amp;_xlpm.mapped)
)</f>
        <v>GP_02_PA</v>
      </c>
      <c r="B1656" t="s">
        <v>13116</v>
      </c>
      <c r="C1656" t="s">
        <v>3667</v>
      </c>
      <c r="D1656" s="4">
        <f>IFERROR(
    _xlfn.XLOOKUP($H1656,WEAP!$F:$F,WEAP!$A:$A),
    IF($I1656="","",_xlfn.XLOOKUP($I1656,WEAP!$G:$G,WEAP!$A:$A,""))
)</f>
        <v>-999</v>
      </c>
      <c r="E1656" s="4" t="str">
        <f>IFERROR(
    _xlfn.XLOOKUP($H1656,WEAP!$F:$F,WEAP!$B:$B),
    IF($I1656="","",_xlfn.XLOOKUP($I1656,WEAP!$G:$G,WEAP!$B:$B,""))
)</f>
        <v>GP_A_02_PA</v>
      </c>
      <c r="F1656" s="4" t="str">
        <f>IFERROR(
    _xlfn.XLOOKUP($H1656,WEAP!$F:$F,WEAP!$C:$C),
    IF($I1656="","",_xlfn.XLOOKUP($I1656,WEAP!$G:$G,WEAP!$C:$C,""))
)</f>
        <v>taf</v>
      </c>
      <c r="G1656" s="4" t="str">
        <f>IFERROR(
    _xlfn.XLOOKUP($H1656,WEAP!$F:$F,WEAP!$E:$E),
    IF($I1656="","",_xlfn.XLOOKUP($I1656,WEAP!$G:$G,WEAP!$E:$E,""))
)</f>
        <v>Transmission Link Flow</v>
      </c>
      <c r="H1656" s="1" t="str">
        <f t="shared" si="52"/>
        <v>GP_A_02_PA</v>
      </c>
      <c r="I1656" s="1" t="str">
        <f t="shared" si="53"/>
        <v/>
      </c>
    </row>
    <row r="1657" spans="1:9" x14ac:dyDescent="0.25">
      <c r="A1657" s="10" t="str">
        <f>_xlfn.LET(
    _xlpm.du,_xlfn.TEXTAFTER(B1657,"_",2),
    _xlpm.mapped,_xlfn.XLOOKUP(_xlpm.du,'DU Map'!A:A,'DU Map'!B:B,""),
    IF(_xlpm.mapped="","","GP_"&amp;_xlpm.mapped)
)</f>
        <v>GP_02_SA</v>
      </c>
      <c r="B1657" t="s">
        <v>13117</v>
      </c>
      <c r="C1657" t="s">
        <v>3667</v>
      </c>
      <c r="D1657" s="4">
        <f>IFERROR(
    _xlfn.XLOOKUP($H1657,WEAP!$F:$F,WEAP!$A:$A),
    IF($I1657="","",_xlfn.XLOOKUP($I1657,WEAP!$G:$G,WEAP!$A:$A,""))
)</f>
        <v>-999</v>
      </c>
      <c r="E1657" s="4" t="str">
        <f>IFERROR(
    _xlfn.XLOOKUP($H1657,WEAP!$F:$F,WEAP!$B:$B),
    IF($I1657="","",_xlfn.XLOOKUP($I1657,WEAP!$G:$G,WEAP!$B:$B,""))
)</f>
        <v>GP_A_02_SA</v>
      </c>
      <c r="F1657" s="4" t="str">
        <f>IFERROR(
    _xlfn.XLOOKUP($H1657,WEAP!$F:$F,WEAP!$C:$C),
    IF($I1657="","",_xlfn.XLOOKUP($I1657,WEAP!$G:$G,WEAP!$C:$C,""))
)</f>
        <v>taf</v>
      </c>
      <c r="G1657" s="4" t="str">
        <f>IFERROR(
    _xlfn.XLOOKUP($H1657,WEAP!$F:$F,WEAP!$E:$E),
    IF($I1657="","",_xlfn.XLOOKUP($I1657,WEAP!$G:$G,WEAP!$E:$E,""))
)</f>
        <v>Transmission Link Flow</v>
      </c>
      <c r="H1657" s="1" t="str">
        <f t="shared" si="52"/>
        <v>GP_A_02_SA</v>
      </c>
      <c r="I1657" s="1" t="str">
        <f t="shared" si="53"/>
        <v/>
      </c>
    </row>
    <row r="1658" spans="1:9" x14ac:dyDescent="0.25">
      <c r="A1658" s="10" t="str">
        <f>_xlfn.LET(
    _xlpm.du,_xlfn.TEXTAFTER(B1658,"_",2),
    _xlpm.mapped,_xlfn.XLOOKUP(_xlpm.du,'DU Map'!A:A,'DU Map'!B:B,""),
    IF(_xlpm.mapped="","","GP_"&amp;_xlpm.mapped)
)</f>
        <v>GP_03_NA</v>
      </c>
      <c r="B1658" t="s">
        <v>13118</v>
      </c>
      <c r="C1658" t="s">
        <v>3667</v>
      </c>
      <c r="D1658" s="4">
        <f>IFERROR(
    _xlfn.XLOOKUP($H1658,WEAP!$F:$F,WEAP!$A:$A),
    IF($I1658="","",_xlfn.XLOOKUP($I1658,WEAP!$G:$G,WEAP!$A:$A,""))
)</f>
        <v>-999</v>
      </c>
      <c r="E1658" s="4" t="str">
        <f>IFERROR(
    _xlfn.XLOOKUP($H1658,WEAP!$F:$F,WEAP!$B:$B),
    IF($I1658="","",_xlfn.XLOOKUP($I1658,WEAP!$G:$G,WEAP!$B:$B,""))
)</f>
        <v>GP_A_03_NA</v>
      </c>
      <c r="F1658" s="4" t="str">
        <f>IFERROR(
    _xlfn.XLOOKUP($H1658,WEAP!$F:$F,WEAP!$C:$C),
    IF($I1658="","",_xlfn.XLOOKUP($I1658,WEAP!$G:$G,WEAP!$C:$C,""))
)</f>
        <v>taf</v>
      </c>
      <c r="G1658" s="4" t="str">
        <f>IFERROR(
    _xlfn.XLOOKUP($H1658,WEAP!$F:$F,WEAP!$E:$E),
    IF($I1658="","",_xlfn.XLOOKUP($I1658,WEAP!$G:$G,WEAP!$E:$E,""))
)</f>
        <v>Transmission Link Flow</v>
      </c>
      <c r="H1658" s="1" t="str">
        <f t="shared" si="52"/>
        <v>GP_A_03_NA</v>
      </c>
      <c r="I1658" s="1" t="str">
        <f t="shared" si="53"/>
        <v/>
      </c>
    </row>
    <row r="1659" spans="1:9" x14ac:dyDescent="0.25">
      <c r="A1659" s="10" t="str">
        <f>_xlfn.LET(
    _xlpm.du,_xlfn.TEXTAFTER(B1659,"_",2),
    _xlpm.mapped,_xlfn.XLOOKUP(_xlpm.du,'DU Map'!A:A,'DU Map'!B:B,""),
    IF(_xlpm.mapped="","","GP_"&amp;_xlpm.mapped)
)</f>
        <v>GP_03_PA</v>
      </c>
      <c r="B1659" t="s">
        <v>13119</v>
      </c>
      <c r="C1659" t="s">
        <v>3667</v>
      </c>
      <c r="D1659" s="4">
        <f>IFERROR(
    _xlfn.XLOOKUP($H1659,WEAP!$F:$F,WEAP!$A:$A),
    IF($I1659="","",_xlfn.XLOOKUP($I1659,WEAP!$G:$G,WEAP!$A:$A,""))
)</f>
        <v>-999</v>
      </c>
      <c r="E1659" s="4" t="str">
        <f>IFERROR(
    _xlfn.XLOOKUP($H1659,WEAP!$F:$F,WEAP!$B:$B),
    IF($I1659="","",_xlfn.XLOOKUP($I1659,WEAP!$G:$G,WEAP!$B:$B,""))
)</f>
        <v>GP_A_03_PA</v>
      </c>
      <c r="F1659" s="4" t="str">
        <f>IFERROR(
    _xlfn.XLOOKUP($H1659,WEAP!$F:$F,WEAP!$C:$C),
    IF($I1659="","",_xlfn.XLOOKUP($I1659,WEAP!$G:$G,WEAP!$C:$C,""))
)</f>
        <v>taf</v>
      </c>
      <c r="G1659" s="4" t="str">
        <f>IFERROR(
    _xlfn.XLOOKUP($H1659,WEAP!$F:$F,WEAP!$E:$E),
    IF($I1659="","",_xlfn.XLOOKUP($I1659,WEAP!$G:$G,WEAP!$E:$E,""))
)</f>
        <v>Transmission Link Flow</v>
      </c>
      <c r="H1659" s="1" t="str">
        <f t="shared" si="52"/>
        <v>GP_A_03_PA</v>
      </c>
      <c r="I1659" s="1" t="str">
        <f t="shared" si="53"/>
        <v/>
      </c>
    </row>
    <row r="1660" spans="1:9" x14ac:dyDescent="0.25">
      <c r="A1660" s="10" t="str">
        <f>_xlfn.LET(
    _xlpm.du,_xlfn.TEXTAFTER(B1660,"_",2),
    _xlpm.mapped,_xlfn.XLOOKUP(_xlpm.du,'DU Map'!A:A,'DU Map'!B:B,""),
    IF(_xlpm.mapped="","","GP_"&amp;_xlpm.mapped)
)</f>
        <v>GP_03_SA</v>
      </c>
      <c r="B1660" t="s">
        <v>13120</v>
      </c>
      <c r="C1660" t="s">
        <v>3667</v>
      </c>
      <c r="D1660" s="4">
        <f>IFERROR(
    _xlfn.XLOOKUP($H1660,WEAP!$F:$F,WEAP!$A:$A),
    IF($I1660="","",_xlfn.XLOOKUP($I1660,WEAP!$G:$G,WEAP!$A:$A,""))
)</f>
        <v>-999</v>
      </c>
      <c r="E1660" s="4" t="str">
        <f>IFERROR(
    _xlfn.XLOOKUP($H1660,WEAP!$F:$F,WEAP!$B:$B),
    IF($I1660="","",_xlfn.XLOOKUP($I1660,WEAP!$G:$G,WEAP!$B:$B,""))
)</f>
        <v>GP_A_03_SA</v>
      </c>
      <c r="F1660" s="4" t="str">
        <f>IFERROR(
    _xlfn.XLOOKUP($H1660,WEAP!$F:$F,WEAP!$C:$C),
    IF($I1660="","",_xlfn.XLOOKUP($I1660,WEAP!$G:$G,WEAP!$C:$C,""))
)</f>
        <v>taf</v>
      </c>
      <c r="G1660" s="4" t="str">
        <f>IFERROR(
    _xlfn.XLOOKUP($H1660,WEAP!$F:$F,WEAP!$E:$E),
    IF($I1660="","",_xlfn.XLOOKUP($I1660,WEAP!$G:$G,WEAP!$E:$E,""))
)</f>
        <v>Transmission Link Flow</v>
      </c>
      <c r="H1660" s="1" t="str">
        <f t="shared" si="52"/>
        <v>GP_A_03_SA</v>
      </c>
      <c r="I1660" s="1" t="str">
        <f t="shared" si="53"/>
        <v/>
      </c>
    </row>
    <row r="1661" spans="1:9" x14ac:dyDescent="0.25">
      <c r="A1661" s="10" t="str">
        <f>_xlfn.LET(
    _xlpm.du,_xlfn.TEXTAFTER(B1661,"_",2),
    _xlpm.mapped,_xlfn.XLOOKUP(_xlpm.du,'DU Map'!A:A,'DU Map'!B:B,""),
    IF(_xlpm.mapped="","","GP_"&amp;_xlpm.mapped)
)</f>
        <v>GP_06_PA</v>
      </c>
      <c r="B1661" t="s">
        <v>13121</v>
      </c>
      <c r="C1661" t="s">
        <v>3667</v>
      </c>
      <c r="D1661" s="4">
        <f>IFERROR(
    _xlfn.XLOOKUP($H1661,WEAP!$F:$F,WEAP!$A:$A),
    IF($I1661="","",_xlfn.XLOOKUP($I1661,WEAP!$G:$G,WEAP!$A:$A,""))
)</f>
        <v>-999</v>
      </c>
      <c r="E1661" s="4" t="str">
        <f>IFERROR(
    _xlfn.XLOOKUP($H1661,WEAP!$F:$F,WEAP!$B:$B),
    IF($I1661="","",_xlfn.XLOOKUP($I1661,WEAP!$G:$G,WEAP!$B:$B,""))
)</f>
        <v>GP_A_04_06_NA1</v>
      </c>
      <c r="F1661" s="4" t="str">
        <f>IFERROR(
    _xlfn.XLOOKUP($H1661,WEAP!$F:$F,WEAP!$C:$C),
    IF($I1661="","",_xlfn.XLOOKUP($I1661,WEAP!$G:$G,WEAP!$C:$C,""))
)</f>
        <v>taf</v>
      </c>
      <c r="G1661" s="4" t="str">
        <f>IFERROR(
    _xlfn.XLOOKUP($H1661,WEAP!$F:$F,WEAP!$E:$E),
    IF($I1661="","",_xlfn.XLOOKUP($I1661,WEAP!$G:$G,WEAP!$E:$E,""))
)</f>
        <v>Transmission Link Flow</v>
      </c>
      <c r="H1661" s="1" t="str">
        <f t="shared" si="52"/>
        <v>GP_A_04_06_NA1</v>
      </c>
      <c r="I1661" s="1" t="str">
        <f t="shared" si="53"/>
        <v/>
      </c>
    </row>
    <row r="1662" spans="1:9" x14ac:dyDescent="0.25">
      <c r="A1662" s="10" t="str">
        <f>_xlfn.LET(
    _xlpm.du,_xlfn.TEXTAFTER(B1662,"_",2),
    _xlpm.mapped,_xlfn.XLOOKUP(_xlpm.du,'DU Map'!A:A,'DU Map'!B:B,""),
    IF(_xlpm.mapped="","","GP_"&amp;_xlpm.mapped)
)</f>
        <v>GP_04_NA</v>
      </c>
      <c r="B1662" t="s">
        <v>13122</v>
      </c>
      <c r="C1662" t="s">
        <v>3667</v>
      </c>
      <c r="D1662" s="4">
        <f>IFERROR(
    _xlfn.XLOOKUP($H1662,WEAP!$F:$F,WEAP!$A:$A),
    IF($I1662="","",_xlfn.XLOOKUP($I1662,WEAP!$G:$G,WEAP!$A:$A,""))
)</f>
        <v>-999</v>
      </c>
      <c r="E1662" s="4" t="str">
        <f>IFERROR(
    _xlfn.XLOOKUP($H1662,WEAP!$F:$F,WEAP!$B:$B),
    IF($I1662="","",_xlfn.XLOOKUP($I1662,WEAP!$G:$G,WEAP!$B:$B,""))
)</f>
        <v>GP_A_04_06_NA2</v>
      </c>
      <c r="F1662" s="4" t="str">
        <f>IFERROR(
    _xlfn.XLOOKUP($H1662,WEAP!$F:$F,WEAP!$C:$C),
    IF($I1662="","",_xlfn.XLOOKUP($I1662,WEAP!$G:$G,WEAP!$C:$C,""))
)</f>
        <v>taf</v>
      </c>
      <c r="G1662" s="4" t="str">
        <f>IFERROR(
    _xlfn.XLOOKUP($H1662,WEAP!$F:$F,WEAP!$E:$E),
    IF($I1662="","",_xlfn.XLOOKUP($I1662,WEAP!$G:$G,WEAP!$E:$E,""))
)</f>
        <v>Transmission Link Flow</v>
      </c>
      <c r="H1662" s="1" t="str">
        <f t="shared" si="52"/>
        <v>GP_A_04_06_NA2</v>
      </c>
      <c r="I1662" s="1" t="str">
        <f t="shared" si="53"/>
        <v/>
      </c>
    </row>
    <row r="1663" spans="1:9" x14ac:dyDescent="0.25">
      <c r="A1663" s="10" t="str">
        <f>_xlfn.LET(
    _xlpm.du,_xlfn.TEXTAFTER(B1663,"_",2),
    _xlpm.mapped,_xlfn.XLOOKUP(_xlpm.du,'DU Map'!A:A,'DU Map'!B:B,""),
    IF(_xlpm.mapped="","","GP_"&amp;_xlpm.mapped)
)</f>
        <v>GP_04_PA1</v>
      </c>
      <c r="B1663" t="s">
        <v>13123</v>
      </c>
      <c r="C1663" t="s">
        <v>3667</v>
      </c>
      <c r="D1663" s="4">
        <f>IFERROR(
    _xlfn.XLOOKUP($H1663,WEAP!$F:$F,WEAP!$A:$A),
    IF($I1663="","",_xlfn.XLOOKUP($I1663,WEAP!$G:$G,WEAP!$A:$A,""))
)</f>
        <v>-999</v>
      </c>
      <c r="E1663" s="4" t="str">
        <f>IFERROR(
    _xlfn.XLOOKUP($H1663,WEAP!$F:$F,WEAP!$B:$B),
    IF($I1663="","",_xlfn.XLOOKUP($I1663,WEAP!$G:$G,WEAP!$B:$B,""))
)</f>
        <v>GP_A_04_06_PA1</v>
      </c>
      <c r="F1663" s="4" t="str">
        <f>IFERROR(
    _xlfn.XLOOKUP($H1663,WEAP!$F:$F,WEAP!$C:$C),
    IF($I1663="","",_xlfn.XLOOKUP($I1663,WEAP!$G:$G,WEAP!$C:$C,""))
)</f>
        <v>taf</v>
      </c>
      <c r="G1663" s="4" t="str">
        <f>IFERROR(
    _xlfn.XLOOKUP($H1663,WEAP!$F:$F,WEAP!$E:$E),
    IF($I1663="","",_xlfn.XLOOKUP($I1663,WEAP!$G:$G,WEAP!$E:$E,""))
)</f>
        <v>Transmission Link Flow</v>
      </c>
      <c r="H1663" s="1" t="str">
        <f t="shared" si="52"/>
        <v>GP_A_04_06_PA1</v>
      </c>
      <c r="I1663" s="1" t="str">
        <f t="shared" si="53"/>
        <v/>
      </c>
    </row>
    <row r="1664" spans="1:9" x14ac:dyDescent="0.25">
      <c r="A1664" s="10" t="str">
        <f>_xlfn.LET(
    _xlpm.du,_xlfn.TEXTAFTER(B1664,"_",2),
    _xlpm.mapped,_xlfn.XLOOKUP(_xlpm.du,'DU Map'!A:A,'DU Map'!B:B,""),
    IF(_xlpm.mapped="","","GP_"&amp;_xlpm.mapped)
)</f>
        <v>GP_04_PA2</v>
      </c>
      <c r="B1664" t="s">
        <v>13124</v>
      </c>
      <c r="C1664" t="s">
        <v>3667</v>
      </c>
      <c r="D1664" s="4">
        <f>IFERROR(
    _xlfn.XLOOKUP($H1664,WEAP!$F:$F,WEAP!$A:$A),
    IF($I1664="","",_xlfn.XLOOKUP($I1664,WEAP!$G:$G,WEAP!$A:$A,""))
)</f>
        <v>-999</v>
      </c>
      <c r="E1664" s="4" t="str">
        <f>IFERROR(
    _xlfn.XLOOKUP($H1664,WEAP!$F:$F,WEAP!$B:$B),
    IF($I1664="","",_xlfn.XLOOKUP($I1664,WEAP!$G:$G,WEAP!$B:$B,""))
)</f>
        <v>GP_A_04_06_PA2</v>
      </c>
      <c r="F1664" s="4" t="str">
        <f>IFERROR(
    _xlfn.XLOOKUP($H1664,WEAP!$F:$F,WEAP!$C:$C),
    IF($I1664="","",_xlfn.XLOOKUP($I1664,WEAP!$G:$G,WEAP!$C:$C,""))
)</f>
        <v>taf</v>
      </c>
      <c r="G1664" s="4" t="str">
        <f>IFERROR(
    _xlfn.XLOOKUP($H1664,WEAP!$F:$F,WEAP!$E:$E),
    IF($I1664="","",_xlfn.XLOOKUP($I1664,WEAP!$G:$G,WEAP!$E:$E,""))
)</f>
        <v>Transmission Link Flow</v>
      </c>
      <c r="H1664" s="1" t="str">
        <f t="shared" si="52"/>
        <v>GP_A_04_06_PA2</v>
      </c>
      <c r="I1664" s="1" t="str">
        <f t="shared" si="53"/>
        <v/>
      </c>
    </row>
    <row r="1665" spans="1:9" x14ac:dyDescent="0.25">
      <c r="A1665" s="10" t="str">
        <f>_xlfn.LET(
    _xlpm.du,_xlfn.TEXTAFTER(B1665,"_",2),
    _xlpm.mapped,_xlfn.XLOOKUP(_xlpm.du,'DU Map'!A:A,'DU Map'!B:B,""),
    IF(_xlpm.mapped="","","GP_"&amp;_xlpm.mapped)
)</f>
        <v>GP_05_NA</v>
      </c>
      <c r="B1665" t="s">
        <v>13125</v>
      </c>
      <c r="C1665" t="s">
        <v>3667</v>
      </c>
      <c r="D1665" s="4">
        <f>IFERROR(
    _xlfn.XLOOKUP($H1665,WEAP!$F:$F,WEAP!$A:$A),
    IF($I1665="","",_xlfn.XLOOKUP($I1665,WEAP!$G:$G,WEAP!$A:$A,""))
)</f>
        <v>-999</v>
      </c>
      <c r="E1665" s="4" t="str">
        <f>IFERROR(
    _xlfn.XLOOKUP($H1665,WEAP!$F:$F,WEAP!$B:$B),
    IF($I1665="","",_xlfn.XLOOKUP($I1665,WEAP!$G:$G,WEAP!$B:$B,""))
)</f>
        <v>GP_A_05_NA</v>
      </c>
      <c r="F1665" s="4" t="str">
        <f>IFERROR(
    _xlfn.XLOOKUP($H1665,WEAP!$F:$F,WEAP!$C:$C),
    IF($I1665="","",_xlfn.XLOOKUP($I1665,WEAP!$G:$G,WEAP!$C:$C,""))
)</f>
        <v>taf</v>
      </c>
      <c r="G1665" s="4" t="str">
        <f>IFERROR(
    _xlfn.XLOOKUP($H1665,WEAP!$F:$F,WEAP!$E:$E),
    IF($I1665="","",_xlfn.XLOOKUP($I1665,WEAP!$G:$G,WEAP!$E:$E,""))
)</f>
        <v>Transmission Link Flow</v>
      </c>
      <c r="H1665" s="1" t="str">
        <f t="shared" si="52"/>
        <v>GP_A_05_NA</v>
      </c>
      <c r="I1665" s="1" t="str">
        <f t="shared" si="53"/>
        <v/>
      </c>
    </row>
    <row r="1666" spans="1:9" x14ac:dyDescent="0.25">
      <c r="A1666" s="10" t="str">
        <f>_xlfn.LET(
    _xlpm.du,_xlfn.TEXTAFTER(B1666,"_",2),
    _xlpm.mapped,_xlfn.XLOOKUP(_xlpm.du,'DU Map'!A:A,'DU Map'!B:B,""),
    IF(_xlpm.mapped="","","GP_"&amp;_xlpm.mapped)
)</f>
        <v>GP_07_NA</v>
      </c>
      <c r="B1666" t="s">
        <v>13126</v>
      </c>
      <c r="C1666" t="s">
        <v>3667</v>
      </c>
      <c r="D1666" s="4">
        <f>IFERROR(
    _xlfn.XLOOKUP($H1666,WEAP!$F:$F,WEAP!$A:$A),
    IF($I1666="","",_xlfn.XLOOKUP($I1666,WEAP!$G:$G,WEAP!$A:$A,""))
)</f>
        <v>-999</v>
      </c>
      <c r="E1666" s="4" t="str">
        <f>IFERROR(
    _xlfn.XLOOKUP($H1666,WEAP!$F:$F,WEAP!$B:$B),
    IF($I1666="","",_xlfn.XLOOKUP($I1666,WEAP!$G:$G,WEAP!$B:$B,""))
)</f>
        <v>GP_A_07_NA</v>
      </c>
      <c r="F1666" s="4" t="str">
        <f>IFERROR(
    _xlfn.XLOOKUP($H1666,WEAP!$F:$F,WEAP!$C:$C),
    IF($I1666="","",_xlfn.XLOOKUP($I1666,WEAP!$G:$G,WEAP!$C:$C,""))
)</f>
        <v>taf</v>
      </c>
      <c r="G1666" s="4" t="str">
        <f>IFERROR(
    _xlfn.XLOOKUP($H1666,WEAP!$F:$F,WEAP!$E:$E),
    IF($I1666="","",_xlfn.XLOOKUP($I1666,WEAP!$G:$G,WEAP!$E:$E,""))
)</f>
        <v>Transmission Link Flow</v>
      </c>
      <c r="H1666" s="1" t="str">
        <f t="shared" si="52"/>
        <v>GP_A_07_NA</v>
      </c>
      <c r="I1666" s="1" t="str">
        <f t="shared" si="53"/>
        <v/>
      </c>
    </row>
    <row r="1667" spans="1:9" x14ac:dyDescent="0.25">
      <c r="A1667" s="10" t="str">
        <f>_xlfn.LET(
    _xlpm.du,_xlfn.TEXTAFTER(B1667,"_",2),
    _xlpm.mapped,_xlfn.XLOOKUP(_xlpm.du,'DU Map'!A:A,'DU Map'!B:B,""),
    IF(_xlpm.mapped="","","GP_"&amp;_xlpm.mapped)
)</f>
        <v>GP_07_PA</v>
      </c>
      <c r="B1667" t="s">
        <v>13127</v>
      </c>
      <c r="C1667" t="s">
        <v>3667</v>
      </c>
      <c r="D1667" s="4">
        <f>IFERROR(
    _xlfn.XLOOKUP($H1667,WEAP!$F:$F,WEAP!$A:$A),
    IF($I1667="","",_xlfn.XLOOKUP($I1667,WEAP!$G:$G,WEAP!$A:$A,""))
)</f>
        <v>-999</v>
      </c>
      <c r="E1667" s="4" t="str">
        <f>IFERROR(
    _xlfn.XLOOKUP($H1667,WEAP!$F:$F,WEAP!$B:$B),
    IF($I1667="","",_xlfn.XLOOKUP($I1667,WEAP!$G:$G,WEAP!$B:$B,""))
)</f>
        <v>GP_A_07_PA</v>
      </c>
      <c r="F1667" s="4" t="str">
        <f>IFERROR(
    _xlfn.XLOOKUP($H1667,WEAP!$F:$F,WEAP!$C:$C),
    IF($I1667="","",_xlfn.XLOOKUP($I1667,WEAP!$G:$G,WEAP!$C:$C,""))
)</f>
        <v>taf</v>
      </c>
      <c r="G1667" s="4" t="str">
        <f>IFERROR(
    _xlfn.XLOOKUP($H1667,WEAP!$F:$F,WEAP!$E:$E),
    IF($I1667="","",_xlfn.XLOOKUP($I1667,WEAP!$G:$G,WEAP!$E:$E,""))
)</f>
        <v>Transmission Link Flow</v>
      </c>
      <c r="H1667" s="1" t="str">
        <f t="shared" si="52"/>
        <v>GP_A_07_PA</v>
      </c>
      <c r="I1667" s="1" t="str">
        <f t="shared" si="53"/>
        <v/>
      </c>
    </row>
    <row r="1668" spans="1:9" x14ac:dyDescent="0.25">
      <c r="A1668" s="10" t="str">
        <f>_xlfn.LET(
    _xlpm.du,_xlfn.TEXTAFTER(B1668,"_",2),
    _xlpm.mapped,_xlfn.XLOOKUP(_xlpm.du,'DU Map'!A:A,'DU Map'!B:B,""),
    IF(_xlpm.mapped="","","GP_"&amp;_xlpm.mapped)
)</f>
        <v>GP_08_NA</v>
      </c>
      <c r="B1668" t="s">
        <v>13128</v>
      </c>
      <c r="C1668" t="s">
        <v>3667</v>
      </c>
      <c r="D1668" s="4">
        <f>IFERROR(
    _xlfn.XLOOKUP($H1668,WEAP!$F:$F,WEAP!$A:$A),
    IF($I1668="","",_xlfn.XLOOKUP($I1668,WEAP!$G:$G,WEAP!$A:$A,""))
)</f>
        <v>-999</v>
      </c>
      <c r="E1668" s="4" t="str">
        <f>IFERROR(
    _xlfn.XLOOKUP($H1668,WEAP!$F:$F,WEAP!$B:$B),
    IF($I1668="","",_xlfn.XLOOKUP($I1668,WEAP!$G:$G,WEAP!$B:$B,""))
)</f>
        <v>GP_A_08_NA</v>
      </c>
      <c r="F1668" s="4" t="str">
        <f>IFERROR(
    _xlfn.XLOOKUP($H1668,WEAP!$F:$F,WEAP!$C:$C),
    IF($I1668="","",_xlfn.XLOOKUP($I1668,WEAP!$G:$G,WEAP!$C:$C,""))
)</f>
        <v>taf</v>
      </c>
      <c r="G1668" s="4" t="str">
        <f>IFERROR(
    _xlfn.XLOOKUP($H1668,WEAP!$F:$F,WEAP!$E:$E),
    IF($I1668="","",_xlfn.XLOOKUP($I1668,WEAP!$G:$G,WEAP!$E:$E,""))
)</f>
        <v>Transmission Link Flow</v>
      </c>
      <c r="H1668" s="1" t="str">
        <f t="shared" si="52"/>
        <v>GP_A_08_NA</v>
      </c>
      <c r="I1668" s="1" t="str">
        <f t="shared" si="53"/>
        <v/>
      </c>
    </row>
    <row r="1669" spans="1:9" x14ac:dyDescent="0.25">
      <c r="A1669" s="10" t="str">
        <f>_xlfn.LET(
    _xlpm.du,_xlfn.TEXTAFTER(B1669,"_",2),
    _xlpm.mapped,_xlfn.XLOOKUP(_xlpm.du,'DU Map'!A:A,'DU Map'!B:B,""),
    IF(_xlpm.mapped="","","GP_"&amp;_xlpm.mapped)
)</f>
        <v>GP_08_PA</v>
      </c>
      <c r="B1669" t="s">
        <v>13129</v>
      </c>
      <c r="C1669" t="s">
        <v>3667</v>
      </c>
      <c r="D1669" s="4">
        <f>IFERROR(
    _xlfn.XLOOKUP($H1669,WEAP!$F:$F,WEAP!$A:$A),
    IF($I1669="","",_xlfn.XLOOKUP($I1669,WEAP!$G:$G,WEAP!$A:$A,""))
)</f>
        <v>-999</v>
      </c>
      <c r="E1669" s="4" t="str">
        <f>IFERROR(
    _xlfn.XLOOKUP($H1669,WEAP!$F:$F,WEAP!$B:$B),
    IF($I1669="","",_xlfn.XLOOKUP($I1669,WEAP!$G:$G,WEAP!$B:$B,""))
)</f>
        <v>GP_A_08_PA</v>
      </c>
      <c r="F1669" s="4" t="str">
        <f>IFERROR(
    _xlfn.XLOOKUP($H1669,WEAP!$F:$F,WEAP!$C:$C),
    IF($I1669="","",_xlfn.XLOOKUP($I1669,WEAP!$G:$G,WEAP!$C:$C,""))
)</f>
        <v>taf</v>
      </c>
      <c r="G1669" s="4" t="str">
        <f>IFERROR(
    _xlfn.XLOOKUP($H1669,WEAP!$F:$F,WEAP!$E:$E),
    IF($I1669="","",_xlfn.XLOOKUP($I1669,WEAP!$G:$G,WEAP!$E:$E,""))
)</f>
        <v>Transmission Link Flow</v>
      </c>
      <c r="H1669" s="1" t="str">
        <f t="shared" si="52"/>
        <v>GP_A_08_PA</v>
      </c>
      <c r="I1669" s="1" t="str">
        <f t="shared" si="53"/>
        <v/>
      </c>
    </row>
    <row r="1670" spans="1:9" x14ac:dyDescent="0.25">
      <c r="A1670" s="10" t="str">
        <f>_xlfn.LET(
    _xlpm.du,_xlfn.TEXTAFTER(B1670,"_",2),
    _xlpm.mapped,_xlfn.XLOOKUP(_xlpm.du,'DU Map'!A:A,'DU Map'!B:B,""),
    IF(_xlpm.mapped="","","GP_"&amp;_xlpm.mapped)
)</f>
        <v>GP_08_SA1</v>
      </c>
      <c r="B1670" t="s">
        <v>13130</v>
      </c>
      <c r="C1670" t="s">
        <v>3667</v>
      </c>
      <c r="D1670" s="4">
        <f>IFERROR(
    _xlfn.XLOOKUP($H1670,WEAP!$F:$F,WEAP!$A:$A),
    IF($I1670="","",_xlfn.XLOOKUP($I1670,WEAP!$G:$G,WEAP!$A:$A,""))
)</f>
        <v>-999</v>
      </c>
      <c r="E1670" s="4" t="str">
        <f>IFERROR(
    _xlfn.XLOOKUP($H1670,WEAP!$F:$F,WEAP!$B:$B),
    IF($I1670="","",_xlfn.XLOOKUP($I1670,WEAP!$G:$G,WEAP!$B:$B,""))
)</f>
        <v>GP_A_08_SA1</v>
      </c>
      <c r="F1670" s="4" t="str">
        <f>IFERROR(
    _xlfn.XLOOKUP($H1670,WEAP!$F:$F,WEAP!$C:$C),
    IF($I1670="","",_xlfn.XLOOKUP($I1670,WEAP!$G:$G,WEAP!$C:$C,""))
)</f>
        <v>taf</v>
      </c>
      <c r="G1670" s="4" t="str">
        <f>IFERROR(
    _xlfn.XLOOKUP($H1670,WEAP!$F:$F,WEAP!$E:$E),
    IF($I1670="","",_xlfn.XLOOKUP($I1670,WEAP!$G:$G,WEAP!$E:$E,""))
)</f>
        <v>Transmission Link Flow</v>
      </c>
      <c r="H1670" s="1" t="str">
        <f t="shared" si="52"/>
        <v>GP_A_08_SA1</v>
      </c>
      <c r="I1670" s="1" t="str">
        <f t="shared" si="53"/>
        <v/>
      </c>
    </row>
    <row r="1671" spans="1:9" x14ac:dyDescent="0.25">
      <c r="A1671" s="10" t="str">
        <f>_xlfn.LET(
    _xlpm.du,_xlfn.TEXTAFTER(B1671,"_",2),
    _xlpm.mapped,_xlfn.XLOOKUP(_xlpm.du,'DU Map'!A:A,'DU Map'!B:B,""),
    IF(_xlpm.mapped="","","GP_"&amp;_xlpm.mapped)
)</f>
        <v>GP_08_SA2</v>
      </c>
      <c r="B1671" t="s">
        <v>13131</v>
      </c>
      <c r="C1671" t="s">
        <v>3667</v>
      </c>
      <c r="D1671" s="4">
        <f>IFERROR(
    _xlfn.XLOOKUP($H1671,WEAP!$F:$F,WEAP!$A:$A),
    IF($I1671="","",_xlfn.XLOOKUP($I1671,WEAP!$G:$G,WEAP!$A:$A,""))
)</f>
        <v>-999</v>
      </c>
      <c r="E1671" s="4" t="str">
        <f>IFERROR(
    _xlfn.XLOOKUP($H1671,WEAP!$F:$F,WEAP!$B:$B),
    IF($I1671="","",_xlfn.XLOOKUP($I1671,WEAP!$G:$G,WEAP!$B:$B,""))
)</f>
        <v>GP_A_08_SA2</v>
      </c>
      <c r="F1671" s="4" t="str">
        <f>IFERROR(
    _xlfn.XLOOKUP($H1671,WEAP!$F:$F,WEAP!$C:$C),
    IF($I1671="","",_xlfn.XLOOKUP($I1671,WEAP!$G:$G,WEAP!$C:$C,""))
)</f>
        <v>taf</v>
      </c>
      <c r="G1671" s="4" t="str">
        <f>IFERROR(
    _xlfn.XLOOKUP($H1671,WEAP!$F:$F,WEAP!$E:$E),
    IF($I1671="","",_xlfn.XLOOKUP($I1671,WEAP!$G:$G,WEAP!$E:$E,""))
)</f>
        <v>Transmission Link Flow</v>
      </c>
      <c r="H1671" s="1" t="str">
        <f t="shared" si="52"/>
        <v>GP_A_08_SA2</v>
      </c>
      <c r="I1671" s="1" t="str">
        <f t="shared" si="53"/>
        <v/>
      </c>
    </row>
    <row r="1672" spans="1:9" x14ac:dyDescent="0.25">
      <c r="A1672" s="10" t="str">
        <f>_xlfn.LET(
    _xlpm.du,_xlfn.TEXTAFTER(B1672,"_",2),
    _xlpm.mapped,_xlfn.XLOOKUP(_xlpm.du,'DU Map'!A:A,'DU Map'!B:B,""),
    IF(_xlpm.mapped="","","GP_"&amp;_xlpm.mapped)
)</f>
        <v>GP_08S_SA3</v>
      </c>
      <c r="B1672" t="s">
        <v>13132</v>
      </c>
      <c r="C1672" t="s">
        <v>3667</v>
      </c>
      <c r="D1672" s="4">
        <f>IFERROR(
    _xlfn.XLOOKUP($H1672,WEAP!$F:$F,WEAP!$A:$A),
    IF($I1672="","",_xlfn.XLOOKUP($I1672,WEAP!$G:$G,WEAP!$A:$A,""))
)</f>
        <v>-999</v>
      </c>
      <c r="E1672" s="4" t="str">
        <f>IFERROR(
    _xlfn.XLOOKUP($H1672,WEAP!$F:$F,WEAP!$B:$B),
    IF($I1672="","",_xlfn.XLOOKUP($I1672,WEAP!$G:$G,WEAP!$B:$B,""))
)</f>
        <v>GP_A_08_SA3</v>
      </c>
      <c r="F1672" s="4" t="str">
        <f>IFERROR(
    _xlfn.XLOOKUP($H1672,WEAP!$F:$F,WEAP!$C:$C),
    IF($I1672="","",_xlfn.XLOOKUP($I1672,WEAP!$G:$G,WEAP!$C:$C,""))
)</f>
        <v>taf</v>
      </c>
      <c r="G1672" s="4" t="str">
        <f>IFERROR(
    _xlfn.XLOOKUP($H1672,WEAP!$F:$F,WEAP!$E:$E),
    IF($I1672="","",_xlfn.XLOOKUP($I1672,WEAP!$G:$G,WEAP!$E:$E,""))
)</f>
        <v>Transmission Link Flow</v>
      </c>
      <c r="H1672" s="1" t="str">
        <f t="shared" si="52"/>
        <v>GP_A_08_SA3</v>
      </c>
      <c r="I1672" s="1" t="str">
        <f t="shared" si="53"/>
        <v/>
      </c>
    </row>
    <row r="1673" spans="1:9" x14ac:dyDescent="0.25">
      <c r="A1673" s="10" t="str">
        <f>_xlfn.LET(
    _xlpm.du,_xlfn.TEXTAFTER(B1673,"_",2),
    _xlpm.mapped,_xlfn.XLOOKUP(_xlpm.du,'DU Map'!A:A,'DU Map'!B:B,""),
    IF(_xlpm.mapped="","","GP_"&amp;_xlpm.mapped)
)</f>
        <v>GP_09_NA</v>
      </c>
      <c r="B1673" t="s">
        <v>13133</v>
      </c>
      <c r="C1673" t="s">
        <v>3667</v>
      </c>
      <c r="D1673" s="4">
        <f>IFERROR(
    _xlfn.XLOOKUP($H1673,WEAP!$F:$F,WEAP!$A:$A),
    IF($I1673="","",_xlfn.XLOOKUP($I1673,WEAP!$G:$G,WEAP!$A:$A,""))
)</f>
        <v>-999</v>
      </c>
      <c r="E1673" s="4" t="str">
        <f>IFERROR(
    _xlfn.XLOOKUP($H1673,WEAP!$F:$F,WEAP!$B:$B),
    IF($I1673="","",_xlfn.XLOOKUP($I1673,WEAP!$G:$G,WEAP!$B:$B,""))
)</f>
        <v>GP_A_09_NA</v>
      </c>
      <c r="F1673" s="4" t="str">
        <f>IFERROR(
    _xlfn.XLOOKUP($H1673,WEAP!$F:$F,WEAP!$C:$C),
    IF($I1673="","",_xlfn.XLOOKUP($I1673,WEAP!$G:$G,WEAP!$C:$C,""))
)</f>
        <v>taf</v>
      </c>
      <c r="G1673" s="4" t="str">
        <f>IFERROR(
    _xlfn.XLOOKUP($H1673,WEAP!$F:$F,WEAP!$E:$E),
    IF($I1673="","",_xlfn.XLOOKUP($I1673,WEAP!$G:$G,WEAP!$E:$E,""))
)</f>
        <v>Transmission Link Flow</v>
      </c>
      <c r="H1673" s="1" t="str">
        <f t="shared" si="52"/>
        <v>GP_A_09_NA</v>
      </c>
      <c r="I1673" s="1" t="str">
        <f t="shared" si="53"/>
        <v/>
      </c>
    </row>
    <row r="1674" spans="1:9" x14ac:dyDescent="0.25">
      <c r="A1674" s="10" t="str">
        <f>_xlfn.LET(
    _xlpm.du,_xlfn.TEXTAFTER(B1674,"_",2),
    _xlpm.mapped,_xlfn.XLOOKUP(_xlpm.du,'DU Map'!A:A,'DU Map'!B:B,""),
    IF(_xlpm.mapped="","","GP_"&amp;_xlpm.mapped)
)</f>
        <v>GP_09_SA1</v>
      </c>
      <c r="B1674" t="s">
        <v>13134</v>
      </c>
      <c r="C1674" t="s">
        <v>3667</v>
      </c>
      <c r="D1674" s="4">
        <f>IFERROR(
    _xlfn.XLOOKUP($H1674,WEAP!$F:$F,WEAP!$A:$A),
    IF($I1674="","",_xlfn.XLOOKUP($I1674,WEAP!$G:$G,WEAP!$A:$A,""))
)</f>
        <v>-999</v>
      </c>
      <c r="E1674" s="4" t="str">
        <f>IFERROR(
    _xlfn.XLOOKUP($H1674,WEAP!$F:$F,WEAP!$B:$B),
    IF($I1674="","",_xlfn.XLOOKUP($I1674,WEAP!$G:$G,WEAP!$B:$B,""))
)</f>
        <v>GP_A_09_SA1</v>
      </c>
      <c r="F1674" s="4" t="str">
        <f>IFERROR(
    _xlfn.XLOOKUP($H1674,WEAP!$F:$F,WEAP!$C:$C),
    IF($I1674="","",_xlfn.XLOOKUP($I1674,WEAP!$G:$G,WEAP!$C:$C,""))
)</f>
        <v>taf</v>
      </c>
      <c r="G1674" s="4" t="str">
        <f>IFERROR(
    _xlfn.XLOOKUP($H1674,WEAP!$F:$F,WEAP!$E:$E),
    IF($I1674="","",_xlfn.XLOOKUP($I1674,WEAP!$G:$G,WEAP!$E:$E,""))
)</f>
        <v>Transmission Link Flow</v>
      </c>
      <c r="H1674" s="1" t="str">
        <f t="shared" si="52"/>
        <v>GP_A_09_SA1</v>
      </c>
      <c r="I1674" s="1" t="str">
        <f t="shared" si="53"/>
        <v/>
      </c>
    </row>
    <row r="1675" spans="1:9" x14ac:dyDescent="0.25">
      <c r="A1675" s="10" t="str">
        <f>_xlfn.LET(
    _xlpm.du,_xlfn.TEXTAFTER(B1675,"_",2),
    _xlpm.mapped,_xlfn.XLOOKUP(_xlpm.du,'DU Map'!A:A,'DU Map'!B:B,""),
    IF(_xlpm.mapped="","","GP_"&amp;_xlpm.mapped)
)</f>
        <v>GP_09_SA2</v>
      </c>
      <c r="B1675" t="s">
        <v>13135</v>
      </c>
      <c r="C1675" t="s">
        <v>3667</v>
      </c>
      <c r="D1675" s="4">
        <f>IFERROR(
    _xlfn.XLOOKUP($H1675,WEAP!$F:$F,WEAP!$A:$A),
    IF($I1675="","",_xlfn.XLOOKUP($I1675,WEAP!$G:$G,WEAP!$A:$A,""))
)</f>
        <v>-999</v>
      </c>
      <c r="E1675" s="4" t="str">
        <f>IFERROR(
    _xlfn.XLOOKUP($H1675,WEAP!$F:$F,WEAP!$B:$B),
    IF($I1675="","",_xlfn.XLOOKUP($I1675,WEAP!$G:$G,WEAP!$B:$B,""))
)</f>
        <v>GP_A_09_SA2</v>
      </c>
      <c r="F1675" s="4" t="str">
        <f>IFERROR(
    _xlfn.XLOOKUP($H1675,WEAP!$F:$F,WEAP!$C:$C),
    IF($I1675="","",_xlfn.XLOOKUP($I1675,WEAP!$G:$G,WEAP!$C:$C,""))
)</f>
        <v>taf</v>
      </c>
      <c r="G1675" s="4" t="str">
        <f>IFERROR(
    _xlfn.XLOOKUP($H1675,WEAP!$F:$F,WEAP!$E:$E),
    IF($I1675="","",_xlfn.XLOOKUP($I1675,WEAP!$G:$G,WEAP!$E:$E,""))
)</f>
        <v>Transmission Link Flow</v>
      </c>
      <c r="H1675" s="1" t="str">
        <f t="shared" si="52"/>
        <v>GP_A_09_SA2</v>
      </c>
      <c r="I1675" s="1" t="str">
        <f t="shared" si="53"/>
        <v/>
      </c>
    </row>
    <row r="1676" spans="1:9" x14ac:dyDescent="0.25">
      <c r="A1676" s="10" t="str">
        <f>_xlfn.LET(
    _xlpm.du,_xlfn.TEXTAFTER(B1676,"_",2),
    _xlpm.mapped,_xlfn.XLOOKUP(_xlpm.du,'DU Map'!A:A,'DU Map'!B:B,""),
    IF(_xlpm.mapped="","","GP_"&amp;_xlpm.mapped)
)</f>
        <v>GP_10_NA</v>
      </c>
      <c r="B1676" t="s">
        <v>13136</v>
      </c>
      <c r="C1676" t="s">
        <v>3667</v>
      </c>
      <c r="D1676" s="4">
        <f>IFERROR(
    _xlfn.XLOOKUP($H1676,WEAP!$F:$F,WEAP!$A:$A),
    IF($I1676="","",_xlfn.XLOOKUP($I1676,WEAP!$G:$G,WEAP!$A:$A,""))
)</f>
        <v>-999</v>
      </c>
      <c r="E1676" s="4" t="str">
        <f>IFERROR(
    _xlfn.XLOOKUP($H1676,WEAP!$F:$F,WEAP!$B:$B),
    IF($I1676="","",_xlfn.XLOOKUP($I1676,WEAP!$G:$G,WEAP!$B:$B,""))
)</f>
        <v>GP_A_10_NA</v>
      </c>
      <c r="F1676" s="4" t="str">
        <f>IFERROR(
    _xlfn.XLOOKUP($H1676,WEAP!$F:$F,WEAP!$C:$C),
    IF($I1676="","",_xlfn.XLOOKUP($I1676,WEAP!$G:$G,WEAP!$C:$C,""))
)</f>
        <v>taf</v>
      </c>
      <c r="G1676" s="4" t="str">
        <f>IFERROR(
    _xlfn.XLOOKUP($H1676,WEAP!$F:$F,WEAP!$E:$E),
    IF($I1676="","",_xlfn.XLOOKUP($I1676,WEAP!$G:$G,WEAP!$E:$E,""))
)</f>
        <v>Transmission Link Flow</v>
      </c>
      <c r="H1676" s="1" t="str">
        <f t="shared" si="52"/>
        <v>GP_A_10_NA</v>
      </c>
      <c r="I1676" s="1" t="str">
        <f t="shared" si="53"/>
        <v/>
      </c>
    </row>
    <row r="1677" spans="1:9" x14ac:dyDescent="0.25">
      <c r="A1677" s="10" t="str">
        <f>_xlfn.LET(
    _xlpm.du,_xlfn.TEXTAFTER(B1677,"_",2),
    _xlpm.mapped,_xlfn.XLOOKUP(_xlpm.du,'DU Map'!A:A,'DU Map'!B:B,""),
    IF(_xlpm.mapped="","","GP_"&amp;_xlpm.mapped)
)</f>
        <v>GP_11_NA</v>
      </c>
      <c r="B1677" t="s">
        <v>13137</v>
      </c>
      <c r="C1677" t="s">
        <v>3667</v>
      </c>
      <c r="D1677" s="4">
        <f>IFERROR(
    _xlfn.XLOOKUP($H1677,WEAP!$F:$F,WEAP!$A:$A),
    IF($I1677="","",_xlfn.XLOOKUP($I1677,WEAP!$G:$G,WEAP!$A:$A,""))
)</f>
        <v>-999</v>
      </c>
      <c r="E1677" s="4" t="str">
        <f>IFERROR(
    _xlfn.XLOOKUP($H1677,WEAP!$F:$F,WEAP!$B:$B),
    IF($I1677="","",_xlfn.XLOOKUP($I1677,WEAP!$G:$G,WEAP!$B:$B,""))
)</f>
        <v>GP_A_11_NA</v>
      </c>
      <c r="F1677" s="4" t="str">
        <f>IFERROR(
    _xlfn.XLOOKUP($H1677,WEAP!$F:$F,WEAP!$C:$C),
    IF($I1677="","",_xlfn.XLOOKUP($I1677,WEAP!$G:$G,WEAP!$C:$C,""))
)</f>
        <v>taf</v>
      </c>
      <c r="G1677" s="4" t="str">
        <f>IFERROR(
    _xlfn.XLOOKUP($H1677,WEAP!$F:$F,WEAP!$E:$E),
    IF($I1677="","",_xlfn.XLOOKUP($I1677,WEAP!$G:$G,WEAP!$E:$E,""))
)</f>
        <v>Transmission Link Flow</v>
      </c>
      <c r="H1677" s="1" t="str">
        <f t="shared" si="52"/>
        <v>GP_A_11_NA</v>
      </c>
      <c r="I1677" s="1" t="str">
        <f t="shared" si="53"/>
        <v/>
      </c>
    </row>
    <row r="1678" spans="1:9" x14ac:dyDescent="0.25">
      <c r="A1678" s="10" t="str">
        <f>_xlfn.LET(
    _xlpm.du,_xlfn.TEXTAFTER(B1678,"_",2),
    _xlpm.mapped,_xlfn.XLOOKUP(_xlpm.du,'DU Map'!A:A,'DU Map'!B:B,""),
    IF(_xlpm.mapped="","","GP_"&amp;_xlpm.mapped)
)</f>
        <v>GP_11_SA1</v>
      </c>
      <c r="B1678" t="s">
        <v>13138</v>
      </c>
      <c r="C1678" t="s">
        <v>3667</v>
      </c>
      <c r="D1678" s="4">
        <f>IFERROR(
    _xlfn.XLOOKUP($H1678,WEAP!$F:$F,WEAP!$A:$A),
    IF($I1678="","",_xlfn.XLOOKUP($I1678,WEAP!$G:$G,WEAP!$A:$A,""))
)</f>
        <v>-999</v>
      </c>
      <c r="E1678" s="4" t="str">
        <f>IFERROR(
    _xlfn.XLOOKUP($H1678,WEAP!$F:$F,WEAP!$B:$B),
    IF($I1678="","",_xlfn.XLOOKUP($I1678,WEAP!$G:$G,WEAP!$B:$B,""))
)</f>
        <v>GP_A_11_SA1</v>
      </c>
      <c r="F1678" s="4" t="str">
        <f>IFERROR(
    _xlfn.XLOOKUP($H1678,WEAP!$F:$F,WEAP!$C:$C),
    IF($I1678="","",_xlfn.XLOOKUP($I1678,WEAP!$G:$G,WEAP!$C:$C,""))
)</f>
        <v>taf</v>
      </c>
      <c r="G1678" s="4" t="str">
        <f>IFERROR(
    _xlfn.XLOOKUP($H1678,WEAP!$F:$F,WEAP!$E:$E),
    IF($I1678="","",_xlfn.XLOOKUP($I1678,WEAP!$G:$G,WEAP!$E:$E,""))
)</f>
        <v>Transmission Link Flow</v>
      </c>
      <c r="H1678" s="1" t="str">
        <f t="shared" si="52"/>
        <v>GP_A_11_SA1</v>
      </c>
      <c r="I1678" s="1" t="str">
        <f t="shared" si="53"/>
        <v/>
      </c>
    </row>
    <row r="1679" spans="1:9" x14ac:dyDescent="0.25">
      <c r="A1679" s="10" t="str">
        <f>_xlfn.LET(
    _xlpm.du,_xlfn.TEXTAFTER(B1679,"_",2),
    _xlpm.mapped,_xlfn.XLOOKUP(_xlpm.du,'DU Map'!A:A,'DU Map'!B:B,""),
    IF(_xlpm.mapped="","","GP_"&amp;_xlpm.mapped)
)</f>
        <v>GP_11_SA2</v>
      </c>
      <c r="B1679" t="s">
        <v>13139</v>
      </c>
      <c r="C1679" t="s">
        <v>3667</v>
      </c>
      <c r="D1679" s="4">
        <f>IFERROR(
    _xlfn.XLOOKUP($H1679,WEAP!$F:$F,WEAP!$A:$A),
    IF($I1679="","",_xlfn.XLOOKUP($I1679,WEAP!$G:$G,WEAP!$A:$A,""))
)</f>
        <v>-999</v>
      </c>
      <c r="E1679" s="4" t="str">
        <f>IFERROR(
    _xlfn.XLOOKUP($H1679,WEAP!$F:$F,WEAP!$B:$B),
    IF($I1679="","",_xlfn.XLOOKUP($I1679,WEAP!$G:$G,WEAP!$B:$B,""))
)</f>
        <v>GP_A_11_SA2</v>
      </c>
      <c r="F1679" s="4" t="str">
        <f>IFERROR(
    _xlfn.XLOOKUP($H1679,WEAP!$F:$F,WEAP!$C:$C),
    IF($I1679="","",_xlfn.XLOOKUP($I1679,WEAP!$G:$G,WEAP!$C:$C,""))
)</f>
        <v>taf</v>
      </c>
      <c r="G1679" s="4" t="str">
        <f>IFERROR(
    _xlfn.XLOOKUP($H1679,WEAP!$F:$F,WEAP!$E:$E),
    IF($I1679="","",_xlfn.XLOOKUP($I1679,WEAP!$G:$G,WEAP!$E:$E,""))
)</f>
        <v>Transmission Link Flow</v>
      </c>
      <c r="H1679" s="1" t="str">
        <f t="shared" si="52"/>
        <v>GP_A_11_SA2</v>
      </c>
      <c r="I1679" s="1" t="str">
        <f t="shared" si="53"/>
        <v/>
      </c>
    </row>
    <row r="1680" spans="1:9" x14ac:dyDescent="0.25">
      <c r="A1680" s="10" t="str">
        <f>_xlfn.LET(
    _xlpm.du,_xlfn.TEXTAFTER(B1680,"_",2),
    _xlpm.mapped,_xlfn.XLOOKUP(_xlpm.du,'DU Map'!A:A,'DU Map'!B:B,""),
    IF(_xlpm.mapped="","","GP_"&amp;_xlpm.mapped)
)</f>
        <v>GP_11_SA3</v>
      </c>
      <c r="B1680" t="s">
        <v>13140</v>
      </c>
      <c r="C1680" t="s">
        <v>3667</v>
      </c>
      <c r="D1680" s="4">
        <f>IFERROR(
    _xlfn.XLOOKUP($H1680,WEAP!$F:$F,WEAP!$A:$A),
    IF($I1680="","",_xlfn.XLOOKUP($I1680,WEAP!$G:$G,WEAP!$A:$A,""))
)</f>
        <v>-999</v>
      </c>
      <c r="E1680" s="4" t="str">
        <f>IFERROR(
    _xlfn.XLOOKUP($H1680,WEAP!$F:$F,WEAP!$B:$B),
    IF($I1680="","",_xlfn.XLOOKUP($I1680,WEAP!$G:$G,WEAP!$B:$B,""))
)</f>
        <v>GP_A_11_SA3</v>
      </c>
      <c r="F1680" s="4" t="str">
        <f>IFERROR(
    _xlfn.XLOOKUP($H1680,WEAP!$F:$F,WEAP!$C:$C),
    IF($I1680="","",_xlfn.XLOOKUP($I1680,WEAP!$G:$G,WEAP!$C:$C,""))
)</f>
        <v>taf</v>
      </c>
      <c r="G1680" s="4" t="str">
        <f>IFERROR(
    _xlfn.XLOOKUP($H1680,WEAP!$F:$F,WEAP!$E:$E),
    IF($I1680="","",_xlfn.XLOOKUP($I1680,WEAP!$G:$G,WEAP!$E:$E,""))
)</f>
        <v>Transmission Link Flow</v>
      </c>
      <c r="H1680" s="1" t="str">
        <f t="shared" si="52"/>
        <v>GP_A_11_SA3</v>
      </c>
      <c r="I1680" s="1" t="str">
        <f t="shared" si="53"/>
        <v/>
      </c>
    </row>
    <row r="1681" spans="1:9" x14ac:dyDescent="0.25">
      <c r="A1681" s="10" t="str">
        <f>_xlfn.LET(
    _xlpm.du,_xlfn.TEXTAFTER(B1681,"_",2),
    _xlpm.mapped,_xlfn.XLOOKUP(_xlpm.du,'DU Map'!A:A,'DU Map'!B:B,""),
    IF(_xlpm.mapped="","","GP_"&amp;_xlpm.mapped)
)</f>
        <v>GP_11_SA4</v>
      </c>
      <c r="B1681" t="s">
        <v>13141</v>
      </c>
      <c r="C1681" t="s">
        <v>3667</v>
      </c>
      <c r="D1681" s="4">
        <f>IFERROR(
    _xlfn.XLOOKUP($H1681,WEAP!$F:$F,WEAP!$A:$A),
    IF($I1681="","",_xlfn.XLOOKUP($I1681,WEAP!$G:$G,WEAP!$A:$A,""))
)</f>
        <v>-999</v>
      </c>
      <c r="E1681" s="4" t="str">
        <f>IFERROR(
    _xlfn.XLOOKUP($H1681,WEAP!$F:$F,WEAP!$B:$B),
    IF($I1681="","",_xlfn.XLOOKUP($I1681,WEAP!$G:$G,WEAP!$B:$B,""))
)</f>
        <v>GP_A_11_SA4</v>
      </c>
      <c r="F1681" s="4" t="str">
        <f>IFERROR(
    _xlfn.XLOOKUP($H1681,WEAP!$F:$F,WEAP!$C:$C),
    IF($I1681="","",_xlfn.XLOOKUP($I1681,WEAP!$G:$G,WEAP!$C:$C,""))
)</f>
        <v>taf</v>
      </c>
      <c r="G1681" s="4" t="str">
        <f>IFERROR(
    _xlfn.XLOOKUP($H1681,WEAP!$F:$F,WEAP!$E:$E),
    IF($I1681="","",_xlfn.XLOOKUP($I1681,WEAP!$G:$G,WEAP!$E:$E,""))
)</f>
        <v>Transmission Link Flow</v>
      </c>
      <c r="H1681" s="1" t="str">
        <f t="shared" si="52"/>
        <v>GP_A_11_SA4</v>
      </c>
      <c r="I1681" s="1" t="str">
        <f t="shared" si="53"/>
        <v/>
      </c>
    </row>
    <row r="1682" spans="1:9" x14ac:dyDescent="0.25">
      <c r="A1682" s="10" t="str">
        <f>_xlfn.LET(
    _xlpm.du,_xlfn.TEXTAFTER(B1682,"_",2),
    _xlpm.mapped,_xlfn.XLOOKUP(_xlpm.du,'DU Map'!A:A,'DU Map'!B:B,""),
    IF(_xlpm.mapped="","","GP_"&amp;_xlpm.mapped)
)</f>
        <v>GP_12_13_NA</v>
      </c>
      <c r="B1682" t="s">
        <v>13142</v>
      </c>
      <c r="C1682" t="s">
        <v>3667</v>
      </c>
      <c r="D1682" s="4">
        <f>IFERROR(
    _xlfn.XLOOKUP($H1682,WEAP!$F:$F,WEAP!$A:$A),
    IF($I1682="","",_xlfn.XLOOKUP($I1682,WEAP!$G:$G,WEAP!$A:$A,""))
)</f>
        <v>-999</v>
      </c>
      <c r="E1682" s="4" t="str">
        <f>IFERROR(
    _xlfn.XLOOKUP($H1682,WEAP!$F:$F,WEAP!$B:$B),
    IF($I1682="","",_xlfn.XLOOKUP($I1682,WEAP!$G:$G,WEAP!$B:$B,""))
)</f>
        <v>GP_A_12_13_NA</v>
      </c>
      <c r="F1682" s="4" t="str">
        <f>IFERROR(
    _xlfn.XLOOKUP($H1682,WEAP!$F:$F,WEAP!$C:$C),
    IF($I1682="","",_xlfn.XLOOKUP($I1682,WEAP!$G:$G,WEAP!$C:$C,""))
)</f>
        <v>taf</v>
      </c>
      <c r="G1682" s="4" t="str">
        <f>IFERROR(
    _xlfn.XLOOKUP($H1682,WEAP!$F:$F,WEAP!$E:$E),
    IF($I1682="","",_xlfn.XLOOKUP($I1682,WEAP!$G:$G,WEAP!$E:$E,""))
)</f>
        <v>Transmission Link Flow</v>
      </c>
      <c r="H1682" s="1" t="str">
        <f t="shared" si="52"/>
        <v>GP_A_12_13_NA</v>
      </c>
      <c r="I1682" s="1" t="str">
        <f t="shared" si="53"/>
        <v/>
      </c>
    </row>
    <row r="1683" spans="1:9" x14ac:dyDescent="0.25">
      <c r="A1683" s="10" t="str">
        <f>_xlfn.LET(
    _xlpm.du,_xlfn.TEXTAFTER(B1683,"_",2),
    _xlpm.mapped,_xlfn.XLOOKUP(_xlpm.du,'DU Map'!A:A,'DU Map'!B:B,""),
    IF(_xlpm.mapped="","","GP_"&amp;_xlpm.mapped)
)</f>
        <v>GP_12_13_SA</v>
      </c>
      <c r="B1683" t="s">
        <v>13143</v>
      </c>
      <c r="C1683" t="s">
        <v>3667</v>
      </c>
      <c r="D1683" s="4">
        <f>IFERROR(
    _xlfn.XLOOKUP($H1683,WEAP!$F:$F,WEAP!$A:$A),
    IF($I1683="","",_xlfn.XLOOKUP($I1683,WEAP!$G:$G,WEAP!$A:$A,""))
)</f>
        <v>-999</v>
      </c>
      <c r="E1683" s="4" t="str">
        <f>IFERROR(
    _xlfn.XLOOKUP($H1683,WEAP!$F:$F,WEAP!$B:$B),
    IF($I1683="","",_xlfn.XLOOKUP($I1683,WEAP!$G:$G,WEAP!$B:$B,""))
)</f>
        <v>GP_A_12_13_SA</v>
      </c>
      <c r="F1683" s="4" t="str">
        <f>IFERROR(
    _xlfn.XLOOKUP($H1683,WEAP!$F:$F,WEAP!$C:$C),
    IF($I1683="","",_xlfn.XLOOKUP($I1683,WEAP!$G:$G,WEAP!$C:$C,""))
)</f>
        <v>taf</v>
      </c>
      <c r="G1683" s="4" t="str">
        <f>IFERROR(
    _xlfn.XLOOKUP($H1683,WEAP!$F:$F,WEAP!$E:$E),
    IF($I1683="","",_xlfn.XLOOKUP($I1683,WEAP!$G:$G,WEAP!$E:$E,""))
)</f>
        <v>Transmission Link Flow</v>
      </c>
      <c r="H1683" s="1" t="str">
        <f t="shared" si="52"/>
        <v>GP_A_12_13_SA</v>
      </c>
      <c r="I1683" s="1" t="str">
        <f t="shared" si="53"/>
        <v/>
      </c>
    </row>
    <row r="1684" spans="1:9" x14ac:dyDescent="0.25">
      <c r="A1684" s="10" t="str">
        <f>_xlfn.LET(
    _xlpm.du,_xlfn.TEXTAFTER(B1684,"_",2),
    _xlpm.mapped,_xlfn.XLOOKUP(_xlpm.du,'DU Map'!A:A,'DU Map'!B:B,""),
    IF(_xlpm.mapped="","","GP_"&amp;_xlpm.mapped)
)</f>
        <v>GP_15N_NA1</v>
      </c>
      <c r="B1684" t="s">
        <v>13144</v>
      </c>
      <c r="C1684" t="s">
        <v>3667</v>
      </c>
      <c r="D1684" s="4">
        <f>IFERROR(
    _xlfn.XLOOKUP($H1684,WEAP!$F:$F,WEAP!$A:$A),
    IF($I1684="","",_xlfn.XLOOKUP($I1684,WEAP!$G:$G,WEAP!$A:$A,""))
)</f>
        <v>-999</v>
      </c>
      <c r="E1684" s="4" t="str">
        <f>IFERROR(
    _xlfn.XLOOKUP($H1684,WEAP!$F:$F,WEAP!$B:$B),
    IF($I1684="","",_xlfn.XLOOKUP($I1684,WEAP!$G:$G,WEAP!$B:$B,""))
)</f>
        <v>GP_A_14_15N_NA1</v>
      </c>
      <c r="F1684" s="4" t="str">
        <f>IFERROR(
    _xlfn.XLOOKUP($H1684,WEAP!$F:$F,WEAP!$C:$C),
    IF($I1684="","",_xlfn.XLOOKUP($I1684,WEAP!$G:$G,WEAP!$C:$C,""))
)</f>
        <v>taf</v>
      </c>
      <c r="G1684" s="4" t="str">
        <f>IFERROR(
    _xlfn.XLOOKUP($H1684,WEAP!$F:$F,WEAP!$E:$E),
    IF($I1684="","",_xlfn.XLOOKUP($I1684,WEAP!$G:$G,WEAP!$E:$E,""))
)</f>
        <v>Transmission Link Flow</v>
      </c>
      <c r="H1684" s="1" t="str">
        <f t="shared" si="52"/>
        <v>GP_A_14_15N_NA1</v>
      </c>
      <c r="I1684" s="1" t="str">
        <f t="shared" si="53"/>
        <v/>
      </c>
    </row>
    <row r="1685" spans="1:9" x14ac:dyDescent="0.25">
      <c r="A1685" s="10" t="str">
        <f>_xlfn.LET(
    _xlpm.du,_xlfn.TEXTAFTER(B1685,"_",2),
    _xlpm.mapped,_xlfn.XLOOKUP(_xlpm.du,'DU Map'!A:A,'DU Map'!B:B,""),
    IF(_xlpm.mapped="","","GP_"&amp;_xlpm.mapped)
)</f>
        <v>GP_15N_NA2</v>
      </c>
      <c r="B1685" t="s">
        <v>13145</v>
      </c>
      <c r="C1685" t="s">
        <v>3667</v>
      </c>
      <c r="D1685" s="4">
        <f>IFERROR(
    _xlfn.XLOOKUP($H1685,WEAP!$F:$F,WEAP!$A:$A),
    IF($I1685="","",_xlfn.XLOOKUP($I1685,WEAP!$G:$G,WEAP!$A:$A,""))
)</f>
        <v>-999</v>
      </c>
      <c r="E1685" s="4" t="str">
        <f>IFERROR(
    _xlfn.XLOOKUP($H1685,WEAP!$F:$F,WEAP!$B:$B),
    IF($I1685="","",_xlfn.XLOOKUP($I1685,WEAP!$G:$G,WEAP!$B:$B,""))
)</f>
        <v>GP_A_14_15N_NA2</v>
      </c>
      <c r="F1685" s="4" t="str">
        <f>IFERROR(
    _xlfn.XLOOKUP($H1685,WEAP!$F:$F,WEAP!$C:$C),
    IF($I1685="","",_xlfn.XLOOKUP($I1685,WEAP!$G:$G,WEAP!$C:$C,""))
)</f>
        <v>taf</v>
      </c>
      <c r="G1685" s="4" t="str">
        <f>IFERROR(
    _xlfn.XLOOKUP($H1685,WEAP!$F:$F,WEAP!$E:$E),
    IF($I1685="","",_xlfn.XLOOKUP($I1685,WEAP!$G:$G,WEAP!$E:$E,""))
)</f>
        <v>Transmission Link Flow</v>
      </c>
      <c r="H1685" s="1" t="str">
        <f t="shared" si="52"/>
        <v>GP_A_14_15N_NA2</v>
      </c>
      <c r="I1685" s="1" t="str">
        <f t="shared" si="53"/>
        <v/>
      </c>
    </row>
    <row r="1686" spans="1:9" x14ac:dyDescent="0.25">
      <c r="A1686" s="10" t="str">
        <f>_xlfn.LET(
    _xlpm.du,_xlfn.TEXTAFTER(B1686,"_",2),
    _xlpm.mapped,_xlfn.XLOOKUP(_xlpm.du,'DU Map'!A:A,'DU Map'!B:B,""),
    IF(_xlpm.mapped="","","GP_"&amp;_xlpm.mapped)
)</f>
        <v>GP_14_NA</v>
      </c>
      <c r="B1686" t="s">
        <v>13146</v>
      </c>
      <c r="C1686" t="s">
        <v>3667</v>
      </c>
      <c r="D1686" s="4">
        <f>IFERROR(
    _xlfn.XLOOKUP($H1686,WEAP!$F:$F,WEAP!$A:$A),
    IF($I1686="","",_xlfn.XLOOKUP($I1686,WEAP!$G:$G,WEAP!$A:$A,""))
)</f>
        <v>-999</v>
      </c>
      <c r="E1686" s="4" t="str">
        <f>IFERROR(
    _xlfn.XLOOKUP($H1686,WEAP!$F:$F,WEAP!$B:$B),
    IF($I1686="","",_xlfn.XLOOKUP($I1686,WEAP!$G:$G,WEAP!$B:$B,""))
)</f>
        <v>GP_A_14_15N_NA3</v>
      </c>
      <c r="F1686" s="4" t="str">
        <f>IFERROR(
    _xlfn.XLOOKUP($H1686,WEAP!$F:$F,WEAP!$C:$C),
    IF($I1686="","",_xlfn.XLOOKUP($I1686,WEAP!$G:$G,WEAP!$C:$C,""))
)</f>
        <v>taf</v>
      </c>
      <c r="G1686" s="4" t="str">
        <f>IFERROR(
    _xlfn.XLOOKUP($H1686,WEAP!$F:$F,WEAP!$E:$E),
    IF($I1686="","",_xlfn.XLOOKUP($I1686,WEAP!$G:$G,WEAP!$E:$E,""))
)</f>
        <v>Transmission Link Flow</v>
      </c>
      <c r="H1686" s="1" t="str">
        <f t="shared" si="52"/>
        <v>GP_A_14_15N_NA3</v>
      </c>
      <c r="I1686" s="1" t="str">
        <f t="shared" si="53"/>
        <v/>
      </c>
    </row>
    <row r="1687" spans="1:9" x14ac:dyDescent="0.25">
      <c r="A1687" s="10" t="str">
        <f>_xlfn.LET(
    _xlpm.du,_xlfn.TEXTAFTER(B1687,"_",2),
    _xlpm.mapped,_xlfn.XLOOKUP(_xlpm.du,'DU Map'!A:A,'DU Map'!B:B,""),
    IF(_xlpm.mapped="","","GP_"&amp;_xlpm.mapped)
)</f>
        <v>GP_15N_SA</v>
      </c>
      <c r="B1687" t="s">
        <v>13147</v>
      </c>
      <c r="C1687" t="s">
        <v>3667</v>
      </c>
      <c r="D1687" s="4">
        <f>IFERROR(
    _xlfn.XLOOKUP($H1687,WEAP!$F:$F,WEAP!$A:$A),
    IF($I1687="","",_xlfn.XLOOKUP($I1687,WEAP!$G:$G,WEAP!$A:$A,""))
)</f>
        <v>-999</v>
      </c>
      <c r="E1687" s="4" t="str">
        <f>IFERROR(
    _xlfn.XLOOKUP($H1687,WEAP!$F:$F,WEAP!$B:$B),
    IF($I1687="","",_xlfn.XLOOKUP($I1687,WEAP!$G:$G,WEAP!$B:$B,""))
)</f>
        <v>GP_A_14_15N_SA</v>
      </c>
      <c r="F1687" s="4" t="str">
        <f>IFERROR(
    _xlfn.XLOOKUP($H1687,WEAP!$F:$F,WEAP!$C:$C),
    IF($I1687="","",_xlfn.XLOOKUP($I1687,WEAP!$G:$G,WEAP!$C:$C,""))
)</f>
        <v>taf</v>
      </c>
      <c r="G1687" s="4" t="str">
        <f>IFERROR(
    _xlfn.XLOOKUP($H1687,WEAP!$F:$F,WEAP!$E:$E),
    IF($I1687="","",_xlfn.XLOOKUP($I1687,WEAP!$G:$G,WEAP!$E:$E,""))
)</f>
        <v>Transmission Link Flow</v>
      </c>
      <c r="H1687" s="1" t="str">
        <f t="shared" si="52"/>
        <v>GP_A_14_15N_SA</v>
      </c>
      <c r="I1687" s="1" t="str">
        <f t="shared" si="53"/>
        <v/>
      </c>
    </row>
    <row r="1688" spans="1:9" x14ac:dyDescent="0.25">
      <c r="A1688" s="10" t="str">
        <f>_xlfn.LET(
    _xlpm.du,_xlfn.TEXTAFTER(B1688,"_",2),
    _xlpm.mapped,_xlfn.XLOOKUP(_xlpm.du,'DU Map'!A:A,'DU Map'!B:B,""),
    IF(_xlpm.mapped="","","GP_"&amp;_xlpm.mapped)
)</f>
        <v>GP_15S_NA</v>
      </c>
      <c r="B1688" t="s">
        <v>13148</v>
      </c>
      <c r="C1688" t="s">
        <v>3667</v>
      </c>
      <c r="D1688" s="4">
        <f>IFERROR(
    _xlfn.XLOOKUP($H1688,WEAP!$F:$F,WEAP!$A:$A),
    IF($I1688="","",_xlfn.XLOOKUP($I1688,WEAP!$G:$G,WEAP!$A:$A,""))
)</f>
        <v>-999</v>
      </c>
      <c r="E1688" s="4" t="str">
        <f>IFERROR(
    _xlfn.XLOOKUP($H1688,WEAP!$F:$F,WEAP!$B:$B),
    IF($I1688="","",_xlfn.XLOOKUP($I1688,WEAP!$G:$G,WEAP!$B:$B,""))
)</f>
        <v>GP_A_15S_NA</v>
      </c>
      <c r="F1688" s="4" t="str">
        <f>IFERROR(
    _xlfn.XLOOKUP($H1688,WEAP!$F:$F,WEAP!$C:$C),
    IF($I1688="","",_xlfn.XLOOKUP($I1688,WEAP!$G:$G,WEAP!$C:$C,""))
)</f>
        <v>taf</v>
      </c>
      <c r="G1688" s="4" t="str">
        <f>IFERROR(
    _xlfn.XLOOKUP($H1688,WEAP!$F:$F,WEAP!$E:$E),
    IF($I1688="","",_xlfn.XLOOKUP($I1688,WEAP!$G:$G,WEAP!$E:$E,""))
)</f>
        <v>Transmission Link Flow</v>
      </c>
      <c r="H1688" s="1" t="str">
        <f t="shared" si="52"/>
        <v>GP_A_15S_NA</v>
      </c>
      <c r="I1688" s="1" t="str">
        <f t="shared" si="53"/>
        <v/>
      </c>
    </row>
    <row r="1689" spans="1:9" x14ac:dyDescent="0.25">
      <c r="A1689" s="10" t="str">
        <f>_xlfn.LET(
    _xlpm.du,_xlfn.TEXTAFTER(B1689,"_",2),
    _xlpm.mapped,_xlfn.XLOOKUP(_xlpm.du,'DU Map'!A:A,'DU Map'!B:B,""),
    IF(_xlpm.mapped="","","GP_"&amp;_xlpm.mapped)
)</f>
        <v>GP_15S_SA</v>
      </c>
      <c r="B1689" t="s">
        <v>13149</v>
      </c>
      <c r="C1689" t="s">
        <v>3667</v>
      </c>
      <c r="D1689" s="4">
        <f>IFERROR(
    _xlfn.XLOOKUP($H1689,WEAP!$F:$F,WEAP!$A:$A),
    IF($I1689="","",_xlfn.XLOOKUP($I1689,WEAP!$G:$G,WEAP!$A:$A,""))
)</f>
        <v>-999</v>
      </c>
      <c r="E1689" s="4" t="str">
        <f>IFERROR(
    _xlfn.XLOOKUP($H1689,WEAP!$F:$F,WEAP!$B:$B),
    IF($I1689="","",_xlfn.XLOOKUP($I1689,WEAP!$G:$G,WEAP!$B:$B,""))
)</f>
        <v>GP_A_15S_SA</v>
      </c>
      <c r="F1689" s="4" t="str">
        <f>IFERROR(
    _xlfn.XLOOKUP($H1689,WEAP!$F:$F,WEAP!$C:$C),
    IF($I1689="","",_xlfn.XLOOKUP($I1689,WEAP!$G:$G,WEAP!$C:$C,""))
)</f>
        <v>taf</v>
      </c>
      <c r="G1689" s="4" t="str">
        <f>IFERROR(
    _xlfn.XLOOKUP($H1689,WEAP!$F:$F,WEAP!$E:$E),
    IF($I1689="","",_xlfn.XLOOKUP($I1689,WEAP!$G:$G,WEAP!$E:$E,""))
)</f>
        <v>Transmission Link Flow</v>
      </c>
      <c r="H1689" s="1" t="str">
        <f t="shared" si="52"/>
        <v>GP_A_15S_SA</v>
      </c>
      <c r="I1689" s="1" t="str">
        <f t="shared" si="53"/>
        <v/>
      </c>
    </row>
    <row r="1690" spans="1:9" x14ac:dyDescent="0.25">
      <c r="A1690" s="10" t="str">
        <f>_xlfn.LET(
    _xlpm.du,_xlfn.TEXTAFTER(B1690,"_",2),
    _xlpm.mapped,_xlfn.XLOOKUP(_xlpm.du,'DU Map'!A:A,'DU Map'!B:B,""),
    IF(_xlpm.mapped="","","GP_"&amp;_xlpm.mapped)
)</f>
        <v>GP_16_NA</v>
      </c>
      <c r="B1690" t="s">
        <v>13150</v>
      </c>
      <c r="C1690" t="s">
        <v>3667</v>
      </c>
      <c r="D1690" s="4">
        <f>IFERROR(
    _xlfn.XLOOKUP($H1690,WEAP!$F:$F,WEAP!$A:$A),
    IF($I1690="","",_xlfn.XLOOKUP($I1690,WEAP!$G:$G,WEAP!$A:$A,""))
)</f>
        <v>-999</v>
      </c>
      <c r="E1690" s="4" t="str">
        <f>IFERROR(
    _xlfn.XLOOKUP($H1690,WEAP!$F:$F,WEAP!$B:$B),
    IF($I1690="","",_xlfn.XLOOKUP($I1690,WEAP!$G:$G,WEAP!$B:$B,""))
)</f>
        <v>GP_A_16_NA</v>
      </c>
      <c r="F1690" s="4" t="str">
        <f>IFERROR(
    _xlfn.XLOOKUP($H1690,WEAP!$F:$F,WEAP!$C:$C),
    IF($I1690="","",_xlfn.XLOOKUP($I1690,WEAP!$G:$G,WEAP!$C:$C,""))
)</f>
        <v>taf</v>
      </c>
      <c r="G1690" s="4" t="str">
        <f>IFERROR(
    _xlfn.XLOOKUP($H1690,WEAP!$F:$F,WEAP!$E:$E),
    IF($I1690="","",_xlfn.XLOOKUP($I1690,WEAP!$G:$G,WEAP!$E:$E,""))
)</f>
        <v>Transmission Link Flow</v>
      </c>
      <c r="H1690" s="1" t="str">
        <f t="shared" si="52"/>
        <v>GP_A_16_NA</v>
      </c>
      <c r="I1690" s="1" t="str">
        <f t="shared" si="53"/>
        <v/>
      </c>
    </row>
    <row r="1691" spans="1:9" x14ac:dyDescent="0.25">
      <c r="A1691" s="10" t="str">
        <f>_xlfn.LET(
    _xlpm.du,_xlfn.TEXTAFTER(B1691,"_",2),
    _xlpm.mapped,_xlfn.XLOOKUP(_xlpm.du,'DU Map'!A:A,'DU Map'!B:B,""),
    IF(_xlpm.mapped="","","GP_"&amp;_xlpm.mapped)
)</f>
        <v>GP_16_PA</v>
      </c>
      <c r="B1691" t="s">
        <v>13151</v>
      </c>
      <c r="C1691" t="s">
        <v>3667</v>
      </c>
      <c r="D1691" s="4">
        <f>IFERROR(
    _xlfn.XLOOKUP($H1691,WEAP!$F:$F,WEAP!$A:$A),
    IF($I1691="","",_xlfn.XLOOKUP($I1691,WEAP!$G:$G,WEAP!$A:$A,""))
)</f>
        <v>-999</v>
      </c>
      <c r="E1691" s="4" t="str">
        <f>IFERROR(
    _xlfn.XLOOKUP($H1691,WEAP!$F:$F,WEAP!$B:$B),
    IF($I1691="","",_xlfn.XLOOKUP($I1691,WEAP!$G:$G,WEAP!$B:$B,""))
)</f>
        <v>GP_A_16_PA</v>
      </c>
      <c r="F1691" s="4" t="str">
        <f>IFERROR(
    _xlfn.XLOOKUP($H1691,WEAP!$F:$F,WEAP!$C:$C),
    IF($I1691="","",_xlfn.XLOOKUP($I1691,WEAP!$G:$G,WEAP!$C:$C,""))
)</f>
        <v>taf</v>
      </c>
      <c r="G1691" s="4" t="str">
        <f>IFERROR(
    _xlfn.XLOOKUP($H1691,WEAP!$F:$F,WEAP!$E:$E),
    IF($I1691="","",_xlfn.XLOOKUP($I1691,WEAP!$G:$G,WEAP!$E:$E,""))
)</f>
        <v>Transmission Link Flow</v>
      </c>
      <c r="H1691" s="1" t="str">
        <f t="shared" si="52"/>
        <v>GP_A_16_PA</v>
      </c>
      <c r="I1691" s="1" t="str">
        <f t="shared" si="53"/>
        <v/>
      </c>
    </row>
    <row r="1692" spans="1:9" x14ac:dyDescent="0.25">
      <c r="A1692" s="10" t="str">
        <f>_xlfn.LET(
    _xlpm.du,_xlfn.TEXTAFTER(B1692,"_",2),
    _xlpm.mapped,_xlfn.XLOOKUP(_xlpm.du,'DU Map'!A:A,'DU Map'!B:B,""),
    IF(_xlpm.mapped="","","GP_"&amp;_xlpm.mapped)
)</f>
        <v>GP_16_SA</v>
      </c>
      <c r="B1692" t="s">
        <v>13152</v>
      </c>
      <c r="C1692" t="s">
        <v>3667</v>
      </c>
      <c r="D1692" s="4">
        <f>IFERROR(
    _xlfn.XLOOKUP($H1692,WEAP!$F:$F,WEAP!$A:$A),
    IF($I1692="","",_xlfn.XLOOKUP($I1692,WEAP!$G:$G,WEAP!$A:$A,""))
)</f>
        <v>-999</v>
      </c>
      <c r="E1692" s="4" t="str">
        <f>IFERROR(
    _xlfn.XLOOKUP($H1692,WEAP!$F:$F,WEAP!$B:$B),
    IF($I1692="","",_xlfn.XLOOKUP($I1692,WEAP!$G:$G,WEAP!$B:$B,""))
)</f>
        <v>GP_A_16_SA</v>
      </c>
      <c r="F1692" s="4" t="str">
        <f>IFERROR(
    _xlfn.XLOOKUP($H1692,WEAP!$F:$F,WEAP!$C:$C),
    IF($I1692="","",_xlfn.XLOOKUP($I1692,WEAP!$G:$G,WEAP!$C:$C,""))
)</f>
        <v>taf</v>
      </c>
      <c r="G1692" s="4" t="str">
        <f>IFERROR(
    _xlfn.XLOOKUP($H1692,WEAP!$F:$F,WEAP!$E:$E),
    IF($I1692="","",_xlfn.XLOOKUP($I1692,WEAP!$G:$G,WEAP!$E:$E,""))
)</f>
        <v>Transmission Link Flow</v>
      </c>
      <c r="H1692" s="1" t="str">
        <f t="shared" si="52"/>
        <v>GP_A_16_SA</v>
      </c>
      <c r="I1692" s="1" t="str">
        <f t="shared" si="53"/>
        <v/>
      </c>
    </row>
    <row r="1693" spans="1:9" x14ac:dyDescent="0.25">
      <c r="A1693" s="10" t="str">
        <f>_xlfn.LET(
    _xlpm.du,_xlfn.TEXTAFTER(B1693,"_",2),
    _xlpm.mapped,_xlfn.XLOOKUP(_xlpm.du,'DU Map'!A:A,'DU Map'!B:B,""),
    IF(_xlpm.mapped="","","GP_"&amp;_xlpm.mapped)
)</f>
        <v>GP_17_NA</v>
      </c>
      <c r="B1693" t="s">
        <v>13153</v>
      </c>
      <c r="C1693" t="s">
        <v>3667</v>
      </c>
      <c r="D1693" s="4">
        <f>IFERROR(
    _xlfn.XLOOKUP($H1693,WEAP!$F:$F,WEAP!$A:$A),
    IF($I1693="","",_xlfn.XLOOKUP($I1693,WEAP!$G:$G,WEAP!$A:$A,""))
)</f>
        <v>-999</v>
      </c>
      <c r="E1693" s="4" t="str">
        <f>IFERROR(
    _xlfn.XLOOKUP($H1693,WEAP!$F:$F,WEAP!$B:$B),
    IF($I1693="","",_xlfn.XLOOKUP($I1693,WEAP!$G:$G,WEAP!$B:$B,""))
)</f>
        <v>GP_A_17_NA</v>
      </c>
      <c r="F1693" s="4" t="str">
        <f>IFERROR(
    _xlfn.XLOOKUP($H1693,WEAP!$F:$F,WEAP!$C:$C),
    IF($I1693="","",_xlfn.XLOOKUP($I1693,WEAP!$G:$G,WEAP!$C:$C,""))
)</f>
        <v>taf</v>
      </c>
      <c r="G1693" s="4" t="str">
        <f>IFERROR(
    _xlfn.XLOOKUP($H1693,WEAP!$F:$F,WEAP!$E:$E),
    IF($I1693="","",_xlfn.XLOOKUP($I1693,WEAP!$G:$G,WEAP!$E:$E,""))
)</f>
        <v>Transmission Link Flow</v>
      </c>
      <c r="H1693" s="1" t="str">
        <f t="shared" si="52"/>
        <v>GP_A_17_NA</v>
      </c>
      <c r="I1693" s="1" t="str">
        <f t="shared" si="53"/>
        <v/>
      </c>
    </row>
    <row r="1694" spans="1:9" x14ac:dyDescent="0.25">
      <c r="A1694" s="10" t="str">
        <f>_xlfn.LET(
    _xlpm.du,_xlfn.TEXTAFTER(B1694,"_",2),
    _xlpm.mapped,_xlfn.XLOOKUP(_xlpm.du,'DU Map'!A:A,'DU Map'!B:B,""),
    IF(_xlpm.mapped="","","GP_"&amp;_xlpm.mapped)
)</f>
        <v>GP_17S_SA</v>
      </c>
      <c r="B1694" t="s">
        <v>13154</v>
      </c>
      <c r="C1694" t="s">
        <v>3667</v>
      </c>
      <c r="D1694" s="4">
        <f>IFERROR(
    _xlfn.XLOOKUP($H1694,WEAP!$F:$F,WEAP!$A:$A),
    IF($I1694="","",_xlfn.XLOOKUP($I1694,WEAP!$G:$G,WEAP!$A:$A,""))
)</f>
        <v>-999</v>
      </c>
      <c r="E1694" s="4" t="str">
        <f>IFERROR(
    _xlfn.XLOOKUP($H1694,WEAP!$F:$F,WEAP!$B:$B),
    IF($I1694="","",_xlfn.XLOOKUP($I1694,WEAP!$G:$G,WEAP!$B:$B,""))
)</f>
        <v>GP_A_17_SA</v>
      </c>
      <c r="F1694" s="4" t="str">
        <f>IFERROR(
    _xlfn.XLOOKUP($H1694,WEAP!$F:$F,WEAP!$C:$C),
    IF($I1694="","",_xlfn.XLOOKUP($I1694,WEAP!$G:$G,WEAP!$C:$C,""))
)</f>
        <v>taf</v>
      </c>
      <c r="G1694" s="4" t="str">
        <f>IFERROR(
    _xlfn.XLOOKUP($H1694,WEAP!$F:$F,WEAP!$E:$E),
    IF($I1694="","",_xlfn.XLOOKUP($I1694,WEAP!$G:$G,WEAP!$E:$E,""))
)</f>
        <v>Transmission Link Flow</v>
      </c>
      <c r="H1694" s="1" t="str">
        <f t="shared" si="52"/>
        <v>GP_A_17_SA</v>
      </c>
      <c r="I1694" s="1" t="str">
        <f t="shared" si="53"/>
        <v/>
      </c>
    </row>
    <row r="1695" spans="1:9" x14ac:dyDescent="0.25">
      <c r="A1695" s="10" t="str">
        <f>_xlfn.LET(
    _xlpm.du,_xlfn.TEXTAFTER(B1695,"_",2),
    _xlpm.mapped,_xlfn.XLOOKUP(_xlpm.du,'DU Map'!A:A,'DU Map'!B:B,""),
    IF(_xlpm.mapped="","","GP_"&amp;_xlpm.mapped)
)</f>
        <v>GP_18_NA</v>
      </c>
      <c r="B1695" t="s">
        <v>13155</v>
      </c>
      <c r="C1695" t="s">
        <v>3667</v>
      </c>
      <c r="D1695" s="4">
        <f>IFERROR(
    _xlfn.XLOOKUP($H1695,WEAP!$F:$F,WEAP!$A:$A),
    IF($I1695="","",_xlfn.XLOOKUP($I1695,WEAP!$G:$G,WEAP!$A:$A,""))
)</f>
        <v>-999</v>
      </c>
      <c r="E1695" s="4" t="str">
        <f>IFERROR(
    _xlfn.XLOOKUP($H1695,WEAP!$F:$F,WEAP!$B:$B),
    IF($I1695="","",_xlfn.XLOOKUP($I1695,WEAP!$G:$G,WEAP!$B:$B,""))
)</f>
        <v>GP_A_18_19_NA</v>
      </c>
      <c r="F1695" s="4" t="str">
        <f>IFERROR(
    _xlfn.XLOOKUP($H1695,WEAP!$F:$F,WEAP!$C:$C),
    IF($I1695="","",_xlfn.XLOOKUP($I1695,WEAP!$G:$G,WEAP!$C:$C,""))
)</f>
        <v>taf</v>
      </c>
      <c r="G1695" s="4" t="str">
        <f>IFERROR(
    _xlfn.XLOOKUP($H1695,WEAP!$F:$F,WEAP!$E:$E),
    IF($I1695="","",_xlfn.XLOOKUP($I1695,WEAP!$G:$G,WEAP!$E:$E,""))
)</f>
        <v>Transmission Link Flow</v>
      </c>
      <c r="H1695" s="1" t="str">
        <f t="shared" si="52"/>
        <v>GP_A_18_19_NA</v>
      </c>
      <c r="I1695" s="1" t="str">
        <f t="shared" si="53"/>
        <v/>
      </c>
    </row>
    <row r="1696" spans="1:9" x14ac:dyDescent="0.25">
      <c r="A1696" s="10" t="str">
        <f>_xlfn.LET(
    _xlpm.du,_xlfn.TEXTAFTER(B1696,"_",2),
    _xlpm.mapped,_xlfn.XLOOKUP(_xlpm.du,'DU Map'!A:A,'DU Map'!B:B,""),
    IF(_xlpm.mapped="","","GP_"&amp;_xlpm.mapped)
)</f>
        <v>GP_18_19_SA</v>
      </c>
      <c r="B1696" t="s">
        <v>13156</v>
      </c>
      <c r="C1696" t="s">
        <v>3667</v>
      </c>
      <c r="D1696" s="4">
        <f>IFERROR(
    _xlfn.XLOOKUP($H1696,WEAP!$F:$F,WEAP!$A:$A),
    IF($I1696="","",_xlfn.XLOOKUP($I1696,WEAP!$G:$G,WEAP!$A:$A,""))
)</f>
        <v>-999</v>
      </c>
      <c r="E1696" s="4" t="str">
        <f>IFERROR(
    _xlfn.XLOOKUP($H1696,WEAP!$F:$F,WEAP!$B:$B),
    IF($I1696="","",_xlfn.XLOOKUP($I1696,WEAP!$G:$G,WEAP!$B:$B,""))
)</f>
        <v>GP_A_18_19_SA</v>
      </c>
      <c r="F1696" s="4" t="str">
        <f>IFERROR(
    _xlfn.XLOOKUP($H1696,WEAP!$F:$F,WEAP!$C:$C),
    IF($I1696="","",_xlfn.XLOOKUP($I1696,WEAP!$G:$G,WEAP!$C:$C,""))
)</f>
        <v>taf</v>
      </c>
      <c r="G1696" s="4" t="str">
        <f>IFERROR(
    _xlfn.XLOOKUP($H1696,WEAP!$F:$F,WEAP!$E:$E),
    IF($I1696="","",_xlfn.XLOOKUP($I1696,WEAP!$G:$G,WEAP!$E:$E,""))
)</f>
        <v>Transmission Link Flow</v>
      </c>
      <c r="H1696" s="1" t="str">
        <f t="shared" si="52"/>
        <v>GP_A_18_19_SA</v>
      </c>
      <c r="I1696" s="1" t="str">
        <f t="shared" si="53"/>
        <v/>
      </c>
    </row>
    <row r="1697" spans="1:9" x14ac:dyDescent="0.25">
      <c r="A1697" s="10" t="str">
        <f>_xlfn.LET(
    _xlpm.du,_xlfn.TEXTAFTER(B1697,"_",2),
    _xlpm.mapped,_xlfn.XLOOKUP(_xlpm.du,'DU Map'!A:A,'DU Map'!B:B,""),
    IF(_xlpm.mapped="","","GP_"&amp;_xlpm.mapped)
)</f>
        <v>GP_20_NA1</v>
      </c>
      <c r="B1697" t="s">
        <v>13157</v>
      </c>
      <c r="C1697" t="s">
        <v>3667</v>
      </c>
      <c r="D1697" s="4">
        <f>IFERROR(
    _xlfn.XLOOKUP($H1697,WEAP!$F:$F,WEAP!$A:$A),
    IF($I1697="","",_xlfn.XLOOKUP($I1697,WEAP!$G:$G,WEAP!$A:$A,""))
)</f>
        <v>-999</v>
      </c>
      <c r="E1697" s="4" t="str">
        <f>IFERROR(
    _xlfn.XLOOKUP($H1697,WEAP!$F:$F,WEAP!$B:$B),
    IF($I1697="","",_xlfn.XLOOKUP($I1697,WEAP!$G:$G,WEAP!$B:$B,""))
)</f>
        <v>GP_A_20_25_NA1</v>
      </c>
      <c r="F1697" s="4" t="str">
        <f>IFERROR(
    _xlfn.XLOOKUP($H1697,WEAP!$F:$F,WEAP!$C:$C),
    IF($I1697="","",_xlfn.XLOOKUP($I1697,WEAP!$G:$G,WEAP!$C:$C,""))
)</f>
        <v>taf</v>
      </c>
      <c r="G1697" s="4" t="str">
        <f>IFERROR(
    _xlfn.XLOOKUP($H1697,WEAP!$F:$F,WEAP!$E:$E),
    IF($I1697="","",_xlfn.XLOOKUP($I1697,WEAP!$G:$G,WEAP!$E:$E,""))
)</f>
        <v>Transmission Link Flow</v>
      </c>
      <c r="H1697" s="1" t="str">
        <f t="shared" si="52"/>
        <v>GP_A_20_25_NA1</v>
      </c>
      <c r="I1697" s="1" t="str">
        <f t="shared" si="53"/>
        <v/>
      </c>
    </row>
    <row r="1698" spans="1:9" x14ac:dyDescent="0.25">
      <c r="A1698" s="10" t="str">
        <f>_xlfn.LET(
    _xlpm.du,_xlfn.TEXTAFTER(B1698,"_",2),
    _xlpm.mapped,_xlfn.XLOOKUP(_xlpm.du,'DU Map'!A:A,'DU Map'!B:B,""),
    IF(_xlpm.mapped="","","GP_"&amp;_xlpm.mapped)
)</f>
        <v>GP_20_25_NA2</v>
      </c>
      <c r="B1698" t="s">
        <v>13158</v>
      </c>
      <c r="C1698" t="s">
        <v>3667</v>
      </c>
      <c r="D1698" s="4">
        <f>IFERROR(
    _xlfn.XLOOKUP($H1698,WEAP!$F:$F,WEAP!$A:$A),
    IF($I1698="","",_xlfn.XLOOKUP($I1698,WEAP!$G:$G,WEAP!$A:$A,""))
)</f>
        <v>-999</v>
      </c>
      <c r="E1698" s="4" t="str">
        <f>IFERROR(
    _xlfn.XLOOKUP($H1698,WEAP!$F:$F,WEAP!$B:$B),
    IF($I1698="","",_xlfn.XLOOKUP($I1698,WEAP!$G:$G,WEAP!$B:$B,""))
)</f>
        <v>GP_A_20_25_NA2</v>
      </c>
      <c r="F1698" s="4" t="str">
        <f>IFERROR(
    _xlfn.XLOOKUP($H1698,WEAP!$F:$F,WEAP!$C:$C),
    IF($I1698="","",_xlfn.XLOOKUP($I1698,WEAP!$G:$G,WEAP!$C:$C,""))
)</f>
        <v>taf</v>
      </c>
      <c r="G1698" s="4" t="str">
        <f>IFERROR(
    _xlfn.XLOOKUP($H1698,WEAP!$F:$F,WEAP!$E:$E),
    IF($I1698="","",_xlfn.XLOOKUP($I1698,WEAP!$G:$G,WEAP!$E:$E,""))
)</f>
        <v>Transmission Link Flow</v>
      </c>
      <c r="H1698" s="1" t="str">
        <f t="shared" si="52"/>
        <v>GP_A_20_25_NA2</v>
      </c>
      <c r="I1698" s="1" t="str">
        <f t="shared" si="53"/>
        <v/>
      </c>
    </row>
    <row r="1699" spans="1:9" x14ac:dyDescent="0.25">
      <c r="A1699" s="10" t="str">
        <f>_xlfn.LET(
    _xlpm.du,_xlfn.TEXTAFTER(B1699,"_",2),
    _xlpm.mapped,_xlfn.XLOOKUP(_xlpm.du,'DU Map'!A:A,'DU Map'!B:B,""),
    IF(_xlpm.mapped="","","GP_"&amp;_xlpm.mapped)
)</f>
        <v>GP_20_25_PA</v>
      </c>
      <c r="B1699" t="s">
        <v>13159</v>
      </c>
      <c r="C1699" t="s">
        <v>3667</v>
      </c>
      <c r="D1699" s="4">
        <f>IFERROR(
    _xlfn.XLOOKUP($H1699,WEAP!$F:$F,WEAP!$A:$A),
    IF($I1699="","",_xlfn.XLOOKUP($I1699,WEAP!$G:$G,WEAP!$A:$A,""))
)</f>
        <v>-999</v>
      </c>
      <c r="E1699" s="4" t="str">
        <f>IFERROR(
    _xlfn.XLOOKUP($H1699,WEAP!$F:$F,WEAP!$B:$B),
    IF($I1699="","",_xlfn.XLOOKUP($I1699,WEAP!$G:$G,WEAP!$B:$B,""))
)</f>
        <v>GP_A_20_25_PA</v>
      </c>
      <c r="F1699" s="4" t="str">
        <f>IFERROR(
    _xlfn.XLOOKUP($H1699,WEAP!$F:$F,WEAP!$C:$C),
    IF($I1699="","",_xlfn.XLOOKUP($I1699,WEAP!$G:$G,WEAP!$C:$C,""))
)</f>
        <v>taf</v>
      </c>
      <c r="G1699" s="4" t="str">
        <f>IFERROR(
    _xlfn.XLOOKUP($H1699,WEAP!$F:$F,WEAP!$E:$E),
    IF($I1699="","",_xlfn.XLOOKUP($I1699,WEAP!$G:$G,WEAP!$E:$E,""))
)</f>
        <v>Transmission Link Flow</v>
      </c>
      <c r="H1699" s="1" t="str">
        <f t="shared" si="52"/>
        <v>GP_A_20_25_PA</v>
      </c>
      <c r="I1699" s="1" t="str">
        <f t="shared" si="53"/>
        <v/>
      </c>
    </row>
    <row r="1700" spans="1:9" x14ac:dyDescent="0.25">
      <c r="A1700" s="10" t="str">
        <f>_xlfn.LET(
    _xlpm.du,_xlfn.TEXTAFTER(B1700,"_",2),
    _xlpm.mapped,_xlfn.XLOOKUP(_xlpm.du,'DU Map'!A:A,'DU Map'!B:B,""),
    IF(_xlpm.mapped="","","GP_"&amp;_xlpm.mapped)
)</f>
        <v>GP_21_NA</v>
      </c>
      <c r="B1700" t="s">
        <v>13160</v>
      </c>
      <c r="C1700" t="s">
        <v>3667</v>
      </c>
      <c r="D1700" s="4">
        <f>IFERROR(
    _xlfn.XLOOKUP($H1700,WEAP!$F:$F,WEAP!$A:$A),
    IF($I1700="","",_xlfn.XLOOKUP($I1700,WEAP!$G:$G,WEAP!$A:$A,""))
)</f>
        <v>-999</v>
      </c>
      <c r="E1700" s="4" t="str">
        <f>IFERROR(
    _xlfn.XLOOKUP($H1700,WEAP!$F:$F,WEAP!$B:$B),
    IF($I1700="","",_xlfn.XLOOKUP($I1700,WEAP!$G:$G,WEAP!$B:$B,""))
)</f>
        <v>GP_A_21_NA</v>
      </c>
      <c r="F1700" s="4" t="str">
        <f>IFERROR(
    _xlfn.XLOOKUP($H1700,WEAP!$F:$F,WEAP!$C:$C),
    IF($I1700="","",_xlfn.XLOOKUP($I1700,WEAP!$G:$G,WEAP!$C:$C,""))
)</f>
        <v>taf</v>
      </c>
      <c r="G1700" s="4" t="str">
        <f>IFERROR(
    _xlfn.XLOOKUP($H1700,WEAP!$F:$F,WEAP!$E:$E),
    IF($I1700="","",_xlfn.XLOOKUP($I1700,WEAP!$G:$G,WEAP!$E:$E,""))
)</f>
        <v>Transmission Link Flow</v>
      </c>
      <c r="H1700" s="1" t="str">
        <f t="shared" si="52"/>
        <v>GP_A_21_NA</v>
      </c>
      <c r="I1700" s="1" t="str">
        <f t="shared" si="53"/>
        <v/>
      </c>
    </row>
    <row r="1701" spans="1:9" x14ac:dyDescent="0.25">
      <c r="A1701" s="10" t="str">
        <f>_xlfn.LET(
    _xlpm.du,_xlfn.TEXTAFTER(B1701,"_",2),
    _xlpm.mapped,_xlfn.XLOOKUP(_xlpm.du,'DU Map'!A:A,'DU Map'!B:B,""),
    IF(_xlpm.mapped="","","GP_"&amp;_xlpm.mapped)
)</f>
        <v>GP_21_PA</v>
      </c>
      <c r="B1701" t="s">
        <v>13161</v>
      </c>
      <c r="C1701" t="s">
        <v>3667</v>
      </c>
      <c r="D1701" s="4">
        <f>IFERROR(
    _xlfn.XLOOKUP($H1701,WEAP!$F:$F,WEAP!$A:$A),
    IF($I1701="","",_xlfn.XLOOKUP($I1701,WEAP!$G:$G,WEAP!$A:$A,""))
)</f>
        <v>-999</v>
      </c>
      <c r="E1701" s="4" t="str">
        <f>IFERROR(
    _xlfn.XLOOKUP($H1701,WEAP!$F:$F,WEAP!$B:$B),
    IF($I1701="","",_xlfn.XLOOKUP($I1701,WEAP!$G:$G,WEAP!$B:$B,""))
)</f>
        <v>GP_A_21_PA</v>
      </c>
      <c r="F1701" s="4" t="str">
        <f>IFERROR(
    _xlfn.XLOOKUP($H1701,WEAP!$F:$F,WEAP!$C:$C),
    IF($I1701="","",_xlfn.XLOOKUP($I1701,WEAP!$G:$G,WEAP!$C:$C,""))
)</f>
        <v>taf</v>
      </c>
      <c r="G1701" s="4" t="str">
        <f>IFERROR(
    _xlfn.XLOOKUP($H1701,WEAP!$F:$F,WEAP!$E:$E),
    IF($I1701="","",_xlfn.XLOOKUP($I1701,WEAP!$G:$G,WEAP!$E:$E,""))
)</f>
        <v>Transmission Link Flow</v>
      </c>
      <c r="H1701" s="1" t="str">
        <f t="shared" si="52"/>
        <v>GP_A_21_PA</v>
      </c>
      <c r="I1701" s="1" t="str">
        <f t="shared" si="53"/>
        <v/>
      </c>
    </row>
    <row r="1702" spans="1:9" x14ac:dyDescent="0.25">
      <c r="A1702" s="10" t="str">
        <f>_xlfn.LET(
    _xlpm.du,_xlfn.TEXTAFTER(B1702,"_",2),
    _xlpm.mapped,_xlfn.XLOOKUP(_xlpm.du,'DU Map'!A:A,'DU Map'!B:B,""),
    IF(_xlpm.mapped="","","GP_"&amp;_xlpm.mapped)
)</f>
        <v>GP_21_SA</v>
      </c>
      <c r="B1702" t="s">
        <v>13162</v>
      </c>
      <c r="C1702" t="s">
        <v>3667</v>
      </c>
      <c r="D1702" s="4">
        <f>IFERROR(
    _xlfn.XLOOKUP($H1702,WEAP!$F:$F,WEAP!$A:$A),
    IF($I1702="","",_xlfn.XLOOKUP($I1702,WEAP!$G:$G,WEAP!$A:$A,""))
)</f>
        <v>-999</v>
      </c>
      <c r="E1702" s="4" t="str">
        <f>IFERROR(
    _xlfn.XLOOKUP($H1702,WEAP!$F:$F,WEAP!$B:$B),
    IF($I1702="","",_xlfn.XLOOKUP($I1702,WEAP!$G:$G,WEAP!$B:$B,""))
)</f>
        <v>GP_A_21_SA</v>
      </c>
      <c r="F1702" s="4" t="str">
        <f>IFERROR(
    _xlfn.XLOOKUP($H1702,WEAP!$F:$F,WEAP!$C:$C),
    IF($I1702="","",_xlfn.XLOOKUP($I1702,WEAP!$G:$G,WEAP!$C:$C,""))
)</f>
        <v>taf</v>
      </c>
      <c r="G1702" s="4" t="str">
        <f>IFERROR(
    _xlfn.XLOOKUP($H1702,WEAP!$F:$F,WEAP!$E:$E),
    IF($I1702="","",_xlfn.XLOOKUP($I1702,WEAP!$G:$G,WEAP!$E:$E,""))
)</f>
        <v>Transmission Link Flow</v>
      </c>
      <c r="H1702" s="1" t="str">
        <f t="shared" si="52"/>
        <v>GP_A_21_SA</v>
      </c>
      <c r="I1702" s="1" t="str">
        <f t="shared" si="53"/>
        <v/>
      </c>
    </row>
    <row r="1703" spans="1:9" x14ac:dyDescent="0.25">
      <c r="A1703" s="10" t="str">
        <f>_xlfn.LET(
    _xlpm.du,_xlfn.TEXTAFTER(B1703,"_",2),
    _xlpm.mapped,_xlfn.XLOOKUP(_xlpm.du,'DU Map'!A:A,'DU Map'!B:B,""),
    IF(_xlpm.mapped="","","GP_"&amp;_xlpm.mapped)
)</f>
        <v>GP_22_NA</v>
      </c>
      <c r="B1703" t="s">
        <v>13163</v>
      </c>
      <c r="C1703" t="s">
        <v>3667</v>
      </c>
      <c r="D1703" s="4">
        <f>IFERROR(
    _xlfn.XLOOKUP($H1703,WEAP!$F:$F,WEAP!$A:$A),
    IF($I1703="","",_xlfn.XLOOKUP($I1703,WEAP!$G:$G,WEAP!$A:$A,""))
)</f>
        <v>-999</v>
      </c>
      <c r="E1703" s="4" t="str">
        <f>IFERROR(
    _xlfn.XLOOKUP($H1703,WEAP!$F:$F,WEAP!$B:$B),
    IF($I1703="","",_xlfn.XLOOKUP($I1703,WEAP!$G:$G,WEAP!$B:$B,""))
)</f>
        <v>GP_A_22_NA</v>
      </c>
      <c r="F1703" s="4" t="str">
        <f>IFERROR(
    _xlfn.XLOOKUP($H1703,WEAP!$F:$F,WEAP!$C:$C),
    IF($I1703="","",_xlfn.XLOOKUP($I1703,WEAP!$G:$G,WEAP!$C:$C,""))
)</f>
        <v>taf</v>
      </c>
      <c r="G1703" s="4" t="str">
        <f>IFERROR(
    _xlfn.XLOOKUP($H1703,WEAP!$F:$F,WEAP!$E:$E),
    IF($I1703="","",_xlfn.XLOOKUP($I1703,WEAP!$G:$G,WEAP!$E:$E,""))
)</f>
        <v>Transmission Link Flow</v>
      </c>
      <c r="H1703" s="1" t="str">
        <f t="shared" si="52"/>
        <v>GP_A_22_NA</v>
      </c>
      <c r="I1703" s="1" t="str">
        <f t="shared" si="53"/>
        <v/>
      </c>
    </row>
    <row r="1704" spans="1:9" x14ac:dyDescent="0.25">
      <c r="A1704" s="10" t="str">
        <f>_xlfn.LET(
    _xlpm.du,_xlfn.TEXTAFTER(B1704,"_",2),
    _xlpm.mapped,_xlfn.XLOOKUP(_xlpm.du,'DU Map'!A:A,'DU Map'!B:B,""),
    IF(_xlpm.mapped="","","GP_"&amp;_xlpm.mapped)
)</f>
        <v>GP_22_SA1</v>
      </c>
      <c r="B1704" t="s">
        <v>13164</v>
      </c>
      <c r="C1704" t="s">
        <v>3667</v>
      </c>
      <c r="D1704" s="4">
        <f>IFERROR(
    _xlfn.XLOOKUP($H1704,WEAP!$F:$F,WEAP!$A:$A),
    IF($I1704="","",_xlfn.XLOOKUP($I1704,WEAP!$G:$G,WEAP!$A:$A,""))
)</f>
        <v>-999</v>
      </c>
      <c r="E1704" s="4" t="str">
        <f>IFERROR(
    _xlfn.XLOOKUP($H1704,WEAP!$F:$F,WEAP!$B:$B),
    IF($I1704="","",_xlfn.XLOOKUP($I1704,WEAP!$G:$G,WEAP!$B:$B,""))
)</f>
        <v>GP_A_22_SA1</v>
      </c>
      <c r="F1704" s="4" t="str">
        <f>IFERROR(
    _xlfn.XLOOKUP($H1704,WEAP!$F:$F,WEAP!$C:$C),
    IF($I1704="","",_xlfn.XLOOKUP($I1704,WEAP!$G:$G,WEAP!$C:$C,""))
)</f>
        <v>taf</v>
      </c>
      <c r="G1704" s="4" t="str">
        <f>IFERROR(
    _xlfn.XLOOKUP($H1704,WEAP!$F:$F,WEAP!$E:$E),
    IF($I1704="","",_xlfn.XLOOKUP($I1704,WEAP!$G:$G,WEAP!$E:$E,""))
)</f>
        <v>Transmission Link Flow</v>
      </c>
      <c r="H1704" s="1" t="str">
        <f t="shared" si="52"/>
        <v>GP_A_22_SA1</v>
      </c>
      <c r="I1704" s="1" t="str">
        <f t="shared" si="53"/>
        <v/>
      </c>
    </row>
    <row r="1705" spans="1:9" x14ac:dyDescent="0.25">
      <c r="A1705" s="10" t="str">
        <f>_xlfn.LET(
    _xlpm.du,_xlfn.TEXTAFTER(B1705,"_",2),
    _xlpm.mapped,_xlfn.XLOOKUP(_xlpm.du,'DU Map'!A:A,'DU Map'!B:B,""),
    IF(_xlpm.mapped="","","GP_"&amp;_xlpm.mapped)
)</f>
        <v>GP_22_SA2</v>
      </c>
      <c r="B1705" t="s">
        <v>13165</v>
      </c>
      <c r="C1705" t="s">
        <v>3667</v>
      </c>
      <c r="D1705" s="4">
        <f>IFERROR(
    _xlfn.XLOOKUP($H1705,WEAP!$F:$F,WEAP!$A:$A),
    IF($I1705="","",_xlfn.XLOOKUP($I1705,WEAP!$G:$G,WEAP!$A:$A,""))
)</f>
        <v>-999</v>
      </c>
      <c r="E1705" s="4" t="str">
        <f>IFERROR(
    _xlfn.XLOOKUP($H1705,WEAP!$F:$F,WEAP!$B:$B),
    IF($I1705="","",_xlfn.XLOOKUP($I1705,WEAP!$G:$G,WEAP!$B:$B,""))
)</f>
        <v>GP_A_22_SA2</v>
      </c>
      <c r="F1705" s="4" t="str">
        <f>IFERROR(
    _xlfn.XLOOKUP($H1705,WEAP!$F:$F,WEAP!$C:$C),
    IF($I1705="","",_xlfn.XLOOKUP($I1705,WEAP!$G:$G,WEAP!$C:$C,""))
)</f>
        <v>taf</v>
      </c>
      <c r="G1705" s="4" t="str">
        <f>IFERROR(
    _xlfn.XLOOKUP($H1705,WEAP!$F:$F,WEAP!$E:$E),
    IF($I1705="","",_xlfn.XLOOKUP($I1705,WEAP!$G:$G,WEAP!$E:$E,""))
)</f>
        <v>Transmission Link Flow</v>
      </c>
      <c r="H1705" s="1" t="str">
        <f t="shared" si="52"/>
        <v>GP_A_22_SA2</v>
      </c>
      <c r="I1705" s="1" t="str">
        <f t="shared" si="53"/>
        <v/>
      </c>
    </row>
    <row r="1706" spans="1:9" x14ac:dyDescent="0.25">
      <c r="A1706" s="10" t="str">
        <f>_xlfn.LET(
    _xlpm.du,_xlfn.TEXTAFTER(B1706,"_",2),
    _xlpm.mapped,_xlfn.XLOOKUP(_xlpm.du,'DU Map'!A:A,'DU Map'!B:B,""),
    IF(_xlpm.mapped="","","GP_"&amp;_xlpm.mapped)
)</f>
        <v>GP_23_NA</v>
      </c>
      <c r="B1706" t="s">
        <v>13166</v>
      </c>
      <c r="C1706" t="s">
        <v>3667</v>
      </c>
      <c r="D1706" s="4">
        <f>IFERROR(
    _xlfn.XLOOKUP($H1706,WEAP!$F:$F,WEAP!$A:$A),
    IF($I1706="","",_xlfn.XLOOKUP($I1706,WEAP!$G:$G,WEAP!$A:$A,""))
)</f>
        <v>-999</v>
      </c>
      <c r="E1706" s="4" t="str">
        <f>IFERROR(
    _xlfn.XLOOKUP($H1706,WEAP!$F:$F,WEAP!$B:$B),
    IF($I1706="","",_xlfn.XLOOKUP($I1706,WEAP!$G:$G,WEAP!$B:$B,""))
)</f>
        <v>GP_A_23_NA</v>
      </c>
      <c r="F1706" s="4" t="str">
        <f>IFERROR(
    _xlfn.XLOOKUP($H1706,WEAP!$F:$F,WEAP!$C:$C),
    IF($I1706="","",_xlfn.XLOOKUP($I1706,WEAP!$G:$G,WEAP!$C:$C,""))
)</f>
        <v>taf</v>
      </c>
      <c r="G1706" s="4" t="str">
        <f>IFERROR(
    _xlfn.XLOOKUP($H1706,WEAP!$F:$F,WEAP!$E:$E),
    IF($I1706="","",_xlfn.XLOOKUP($I1706,WEAP!$G:$G,WEAP!$E:$E,""))
)</f>
        <v>Transmission Link Flow</v>
      </c>
      <c r="H1706" s="1" t="str">
        <f t="shared" si="52"/>
        <v>GP_A_23_NA</v>
      </c>
      <c r="I1706" s="1" t="str">
        <f t="shared" si="53"/>
        <v/>
      </c>
    </row>
    <row r="1707" spans="1:9" x14ac:dyDescent="0.25">
      <c r="A1707" s="10" t="str">
        <f>_xlfn.LET(
    _xlpm.du,_xlfn.TEXTAFTER(B1707,"_",2),
    _xlpm.mapped,_xlfn.XLOOKUP(_xlpm.du,'DU Map'!A:A,'DU Map'!B:B,""),
    IF(_xlpm.mapped="","","GP_"&amp;_xlpm.mapped)
)</f>
        <v>GP_24_NA1</v>
      </c>
      <c r="B1707" t="s">
        <v>13167</v>
      </c>
      <c r="C1707" t="s">
        <v>3667</v>
      </c>
      <c r="D1707" s="4">
        <f>IFERROR(
    _xlfn.XLOOKUP($H1707,WEAP!$F:$F,WEAP!$A:$A),
    IF($I1707="","",_xlfn.XLOOKUP($I1707,WEAP!$G:$G,WEAP!$A:$A,""))
)</f>
        <v>-999</v>
      </c>
      <c r="E1707" s="4" t="str">
        <f>IFERROR(
    _xlfn.XLOOKUP($H1707,WEAP!$F:$F,WEAP!$B:$B),
    IF($I1707="","",_xlfn.XLOOKUP($I1707,WEAP!$G:$G,WEAP!$B:$B,""))
)</f>
        <v>GP_A_24_NA1</v>
      </c>
      <c r="F1707" s="4" t="str">
        <f>IFERROR(
    _xlfn.XLOOKUP($H1707,WEAP!$F:$F,WEAP!$C:$C),
    IF($I1707="","",_xlfn.XLOOKUP($I1707,WEAP!$G:$G,WEAP!$C:$C,""))
)</f>
        <v>taf</v>
      </c>
      <c r="G1707" s="4" t="str">
        <f>IFERROR(
    _xlfn.XLOOKUP($H1707,WEAP!$F:$F,WEAP!$E:$E),
    IF($I1707="","",_xlfn.XLOOKUP($I1707,WEAP!$G:$G,WEAP!$E:$E,""))
)</f>
        <v>Transmission Link Flow</v>
      </c>
      <c r="H1707" s="1" t="str">
        <f t="shared" si="52"/>
        <v>GP_A_24_NA1</v>
      </c>
      <c r="I1707" s="1" t="str">
        <f t="shared" si="53"/>
        <v/>
      </c>
    </row>
    <row r="1708" spans="1:9" x14ac:dyDescent="0.25">
      <c r="A1708" s="10" t="str">
        <f>_xlfn.LET(
    _xlpm.du,_xlfn.TEXTAFTER(B1708,"_",2),
    _xlpm.mapped,_xlfn.XLOOKUP(_xlpm.du,'DU Map'!A:A,'DU Map'!B:B,""),
    IF(_xlpm.mapped="","","GP_"&amp;_xlpm.mapped)
)</f>
        <v>GP_24_NA2</v>
      </c>
      <c r="B1708" t="s">
        <v>13168</v>
      </c>
      <c r="C1708" t="s">
        <v>3667</v>
      </c>
      <c r="D1708" s="4">
        <f>IFERROR(
    _xlfn.XLOOKUP($H1708,WEAP!$F:$F,WEAP!$A:$A),
    IF($I1708="","",_xlfn.XLOOKUP($I1708,WEAP!$G:$G,WEAP!$A:$A,""))
)</f>
        <v>-999</v>
      </c>
      <c r="E1708" s="4" t="str">
        <f>IFERROR(
    _xlfn.XLOOKUP($H1708,WEAP!$F:$F,WEAP!$B:$B),
    IF($I1708="","",_xlfn.XLOOKUP($I1708,WEAP!$G:$G,WEAP!$B:$B,""))
)</f>
        <v>GP_A_24_NA2</v>
      </c>
      <c r="F1708" s="4" t="str">
        <f>IFERROR(
    _xlfn.XLOOKUP($H1708,WEAP!$F:$F,WEAP!$C:$C),
    IF($I1708="","",_xlfn.XLOOKUP($I1708,WEAP!$G:$G,WEAP!$C:$C,""))
)</f>
        <v>taf</v>
      </c>
      <c r="G1708" s="4" t="str">
        <f>IFERROR(
    _xlfn.XLOOKUP($H1708,WEAP!$F:$F,WEAP!$E:$E),
    IF($I1708="","",_xlfn.XLOOKUP($I1708,WEAP!$G:$G,WEAP!$E:$E,""))
)</f>
        <v>Transmission Link Flow</v>
      </c>
      <c r="H1708" s="1" t="str">
        <f t="shared" si="52"/>
        <v>GP_A_24_NA2</v>
      </c>
      <c r="I1708" s="1" t="str">
        <f t="shared" si="53"/>
        <v/>
      </c>
    </row>
    <row r="1709" spans="1:9" x14ac:dyDescent="0.25">
      <c r="A1709" s="10" t="str">
        <f>_xlfn.LET(
    _xlpm.du,_xlfn.TEXTAFTER(B1709,"_",2),
    _xlpm.mapped,_xlfn.XLOOKUP(_xlpm.du,'DU Map'!A:A,'DU Map'!B:B,""),
    IF(_xlpm.mapped="","","GP_"&amp;_xlpm.mapped)
)</f>
        <v>GP_24_NA3</v>
      </c>
      <c r="B1709" t="s">
        <v>13169</v>
      </c>
      <c r="C1709" t="s">
        <v>3667</v>
      </c>
      <c r="D1709" s="4">
        <f>IFERROR(
    _xlfn.XLOOKUP($H1709,WEAP!$F:$F,WEAP!$A:$A),
    IF($I1709="","",_xlfn.XLOOKUP($I1709,WEAP!$G:$G,WEAP!$A:$A,""))
)</f>
        <v>-999</v>
      </c>
      <c r="E1709" s="4" t="str">
        <f>IFERROR(
    _xlfn.XLOOKUP($H1709,WEAP!$F:$F,WEAP!$B:$B),
    IF($I1709="","",_xlfn.XLOOKUP($I1709,WEAP!$G:$G,WEAP!$B:$B,""))
)</f>
        <v>GP_A_24_NA3</v>
      </c>
      <c r="F1709" s="4" t="str">
        <f>IFERROR(
    _xlfn.XLOOKUP($H1709,WEAP!$F:$F,WEAP!$C:$C),
    IF($I1709="","",_xlfn.XLOOKUP($I1709,WEAP!$G:$G,WEAP!$C:$C,""))
)</f>
        <v>taf</v>
      </c>
      <c r="G1709" s="4" t="str">
        <f>IFERROR(
    _xlfn.XLOOKUP($H1709,WEAP!$F:$F,WEAP!$E:$E),
    IF($I1709="","",_xlfn.XLOOKUP($I1709,WEAP!$G:$G,WEAP!$E:$E,""))
)</f>
        <v>Transmission Link Flow</v>
      </c>
      <c r="H1709" s="1" t="str">
        <f t="shared" ref="H1709:H1772" si="54">IFERROR(
    _xlfn.LET(
        _xlpm.txt,TRIM(B1709),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B1709
)</f>
        <v>GP_A_24_NA3</v>
      </c>
      <c r="I1709" s="1" t="str">
        <f t="shared" ref="I1709:I1772" si="55">IFERROR(
    _xlfn.LET(
        _xlpm.txt,B1709,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710" spans="1:9" x14ac:dyDescent="0.25">
      <c r="A1710" s="10" t="str">
        <f>_xlfn.LET(
    _xlpm.du,_xlfn.TEXTAFTER(B1710,"_",2),
    _xlpm.mapped,_xlfn.XLOOKUP(_xlpm.du,'DU Map'!A:A,'DU Map'!B:B,""),
    IF(_xlpm.mapped="","","GP_"&amp;_xlpm.mapped)
)</f>
        <v>GP_26_NA</v>
      </c>
      <c r="B1710" t="s">
        <v>13170</v>
      </c>
      <c r="C1710" t="s">
        <v>3667</v>
      </c>
      <c r="D1710" s="4">
        <f>IFERROR(
    _xlfn.XLOOKUP($H1710,WEAP!$F:$F,WEAP!$A:$A),
    IF($I1710="","",_xlfn.XLOOKUP($I1710,WEAP!$G:$G,WEAP!$A:$A,""))
)</f>
        <v>-999</v>
      </c>
      <c r="E1710" s="4" t="str">
        <f>IFERROR(
    _xlfn.XLOOKUP($H1710,WEAP!$F:$F,WEAP!$B:$B),
    IF($I1710="","",_xlfn.XLOOKUP($I1710,WEAP!$G:$G,WEAP!$B:$B,""))
)</f>
        <v>GP_A_26_NA</v>
      </c>
      <c r="F1710" s="4" t="str">
        <f>IFERROR(
    _xlfn.XLOOKUP($H1710,WEAP!$F:$F,WEAP!$C:$C),
    IF($I1710="","",_xlfn.XLOOKUP($I1710,WEAP!$G:$G,WEAP!$C:$C,""))
)</f>
        <v>taf</v>
      </c>
      <c r="G1710" s="4" t="str">
        <f>IFERROR(
    _xlfn.XLOOKUP($H1710,WEAP!$F:$F,WEAP!$E:$E),
    IF($I1710="","",_xlfn.XLOOKUP($I1710,WEAP!$G:$G,WEAP!$E:$E,""))
)</f>
        <v>Transmission Link Flow</v>
      </c>
      <c r="H1710" s="1" t="str">
        <f t="shared" si="54"/>
        <v>GP_A_26_NA</v>
      </c>
      <c r="I1710" s="1" t="str">
        <f t="shared" si="55"/>
        <v/>
      </c>
    </row>
    <row r="1711" spans="1:9" x14ac:dyDescent="0.25">
      <c r="A1711" s="10" t="str">
        <f>_xlfn.LET(
    _xlpm.du,_xlfn.TEXTAFTER(B1711,"_",2),
    _xlpm.mapped,_xlfn.XLOOKUP(_xlpm.du,'DU Map'!A:A,'DU Map'!B:B,""),
    IF(_xlpm.mapped="","","GP_"&amp;_xlpm.mapped)
)</f>
        <v>GP_60N_NA1</v>
      </c>
      <c r="B1711" t="s">
        <v>13171</v>
      </c>
      <c r="C1711" t="s">
        <v>3667</v>
      </c>
      <c r="D1711" s="4">
        <f>IFERROR(
    _xlfn.XLOOKUP($H1711,WEAP!$F:$F,WEAP!$A:$A),
    IF($I1711="","",_xlfn.XLOOKUP($I1711,WEAP!$G:$G,WEAP!$A:$A,""))
)</f>
        <v>-999</v>
      </c>
      <c r="E1711" s="4" t="str">
        <f>IFERROR(
    _xlfn.XLOOKUP($H1711,WEAP!$F:$F,WEAP!$B:$B),
    IF($I1711="","",_xlfn.XLOOKUP($I1711,WEAP!$G:$G,WEAP!$B:$B,""))
)</f>
        <v>GP_A_60N_NA1</v>
      </c>
      <c r="F1711" s="4" t="str">
        <f>IFERROR(
    _xlfn.XLOOKUP($H1711,WEAP!$F:$F,WEAP!$C:$C),
    IF($I1711="","",_xlfn.XLOOKUP($I1711,WEAP!$G:$G,WEAP!$C:$C,""))
)</f>
        <v>taf</v>
      </c>
      <c r="G1711" s="4" t="str">
        <f>IFERROR(
    _xlfn.XLOOKUP($H1711,WEAP!$F:$F,WEAP!$E:$E),
    IF($I1711="","",_xlfn.XLOOKUP($I1711,WEAP!$G:$G,WEAP!$E:$E,""))
)</f>
        <v>Transmission Link Flow</v>
      </c>
      <c r="H1711" s="1" t="str">
        <f t="shared" si="54"/>
        <v>GP_A_60N_NA1</v>
      </c>
      <c r="I1711" s="1" t="str">
        <f t="shared" si="55"/>
        <v/>
      </c>
    </row>
    <row r="1712" spans="1:9" x14ac:dyDescent="0.25">
      <c r="A1712" s="10" t="str">
        <f>_xlfn.LET(
    _xlpm.du,_xlfn.TEXTAFTER(B1712,"_",2),
    _xlpm.mapped,_xlfn.XLOOKUP(_xlpm.du,'DU Map'!A:A,'DU Map'!B:B,""),
    IF(_xlpm.mapped="","","GP_"&amp;_xlpm.mapped)
)</f>
        <v>GP_60N_NA2</v>
      </c>
      <c r="B1712" t="s">
        <v>13172</v>
      </c>
      <c r="C1712" t="s">
        <v>3667</v>
      </c>
      <c r="D1712" s="4">
        <f>IFERROR(
    _xlfn.XLOOKUP($H1712,WEAP!$F:$F,WEAP!$A:$A),
    IF($I1712="","",_xlfn.XLOOKUP($I1712,WEAP!$G:$G,WEAP!$A:$A,""))
)</f>
        <v>-999</v>
      </c>
      <c r="E1712" s="4" t="str">
        <f>IFERROR(
    _xlfn.XLOOKUP($H1712,WEAP!$F:$F,WEAP!$B:$B),
    IF($I1712="","",_xlfn.XLOOKUP($I1712,WEAP!$G:$G,WEAP!$B:$B,""))
)</f>
        <v>GP_A_60N_NA2</v>
      </c>
      <c r="F1712" s="4" t="str">
        <f>IFERROR(
    _xlfn.XLOOKUP($H1712,WEAP!$F:$F,WEAP!$C:$C),
    IF($I1712="","",_xlfn.XLOOKUP($I1712,WEAP!$G:$G,WEAP!$C:$C,""))
)</f>
        <v>taf</v>
      </c>
      <c r="G1712" s="4" t="str">
        <f>IFERROR(
    _xlfn.XLOOKUP($H1712,WEAP!$F:$F,WEAP!$E:$E),
    IF($I1712="","",_xlfn.XLOOKUP($I1712,WEAP!$G:$G,WEAP!$E:$E,""))
)</f>
        <v>Transmission Link Flow</v>
      </c>
      <c r="H1712" s="1" t="str">
        <f t="shared" si="54"/>
        <v>GP_A_60N_NA2</v>
      </c>
      <c r="I1712" s="1" t="str">
        <f t="shared" si="55"/>
        <v/>
      </c>
    </row>
    <row r="1713" spans="1:9" x14ac:dyDescent="0.25">
      <c r="A1713" s="10" t="str">
        <f>_xlfn.LET(
    _xlpm.du,_xlfn.TEXTAFTER(B1713,"_",2),
    _xlpm.mapped,_xlfn.XLOOKUP(_xlpm.du,'DU Map'!A:A,'DU Map'!B:B,""),
    IF(_xlpm.mapped="","","GP_"&amp;_xlpm.mapped)
)</f>
        <v>GP_60N_NA3</v>
      </c>
      <c r="B1713" t="s">
        <v>13173</v>
      </c>
      <c r="C1713" t="s">
        <v>3667</v>
      </c>
      <c r="D1713" s="4">
        <f>IFERROR(
    _xlfn.XLOOKUP($H1713,WEAP!$F:$F,WEAP!$A:$A),
    IF($I1713="","",_xlfn.XLOOKUP($I1713,WEAP!$G:$G,WEAP!$A:$A,""))
)</f>
        <v>-999</v>
      </c>
      <c r="E1713" s="4" t="str">
        <f>IFERROR(
    _xlfn.XLOOKUP($H1713,WEAP!$F:$F,WEAP!$B:$B),
    IF($I1713="","",_xlfn.XLOOKUP($I1713,WEAP!$G:$G,WEAP!$B:$B,""))
)</f>
        <v>GP_A_60N_NA3</v>
      </c>
      <c r="F1713" s="4" t="str">
        <f>IFERROR(
    _xlfn.XLOOKUP($H1713,WEAP!$F:$F,WEAP!$C:$C),
    IF($I1713="","",_xlfn.XLOOKUP($I1713,WEAP!$G:$G,WEAP!$C:$C,""))
)</f>
        <v>taf</v>
      </c>
      <c r="G1713" s="4" t="str">
        <f>IFERROR(
    _xlfn.XLOOKUP($H1713,WEAP!$F:$F,WEAP!$E:$E),
    IF($I1713="","",_xlfn.XLOOKUP($I1713,WEAP!$G:$G,WEAP!$E:$E,""))
)</f>
        <v>Transmission Link Flow</v>
      </c>
      <c r="H1713" s="1" t="str">
        <f t="shared" si="54"/>
        <v>GP_A_60N_NA3</v>
      </c>
      <c r="I1713" s="1" t="str">
        <f t="shared" si="55"/>
        <v/>
      </c>
    </row>
    <row r="1714" spans="1:9" x14ac:dyDescent="0.25">
      <c r="A1714" s="10" t="str">
        <f>_xlfn.LET(
    _xlpm.du,_xlfn.TEXTAFTER(B1714,"_",2),
    _xlpm.mapped,_xlfn.XLOOKUP(_xlpm.du,'DU Map'!A:A,'DU Map'!B:B,""),
    IF(_xlpm.mapped="","","GP_"&amp;_xlpm.mapped)
)</f>
        <v>GP_60N_NA4</v>
      </c>
      <c r="B1714" t="s">
        <v>13174</v>
      </c>
      <c r="C1714" t="s">
        <v>3667</v>
      </c>
      <c r="D1714" s="4">
        <f>IFERROR(
    _xlfn.XLOOKUP($H1714,WEAP!$F:$F,WEAP!$A:$A),
    IF($I1714="","",_xlfn.XLOOKUP($I1714,WEAP!$G:$G,WEAP!$A:$A,""))
)</f>
        <v>-999</v>
      </c>
      <c r="E1714" s="4" t="str">
        <f>IFERROR(
    _xlfn.XLOOKUP($H1714,WEAP!$F:$F,WEAP!$B:$B),
    IF($I1714="","",_xlfn.XLOOKUP($I1714,WEAP!$G:$G,WEAP!$B:$B,""))
)</f>
        <v>GP_A_60N_NA4</v>
      </c>
      <c r="F1714" s="4" t="str">
        <f>IFERROR(
    _xlfn.XLOOKUP($H1714,WEAP!$F:$F,WEAP!$C:$C),
    IF($I1714="","",_xlfn.XLOOKUP($I1714,WEAP!$G:$G,WEAP!$C:$C,""))
)</f>
        <v>taf</v>
      </c>
      <c r="G1714" s="4" t="str">
        <f>IFERROR(
    _xlfn.XLOOKUP($H1714,WEAP!$F:$F,WEAP!$E:$E),
    IF($I1714="","",_xlfn.XLOOKUP($I1714,WEAP!$G:$G,WEAP!$E:$E,""))
)</f>
        <v>Transmission Link Flow</v>
      </c>
      <c r="H1714" s="1" t="str">
        <f t="shared" si="54"/>
        <v>GP_A_60N_NA4</v>
      </c>
      <c r="I1714" s="1" t="str">
        <f t="shared" si="55"/>
        <v/>
      </c>
    </row>
    <row r="1715" spans="1:9" x14ac:dyDescent="0.25">
      <c r="A1715" s="10" t="str">
        <f>_xlfn.LET(
    _xlpm.du,_xlfn.TEXTAFTER(B1715,"_",2),
    _xlpm.mapped,_xlfn.XLOOKUP(_xlpm.du,'DU Map'!A:A,'DU Map'!B:B,""),
    IF(_xlpm.mapped="","","GP_"&amp;_xlpm.mapped)
)</f>
        <v>GP_60N_NA5</v>
      </c>
      <c r="B1715" t="s">
        <v>13175</v>
      </c>
      <c r="C1715" t="s">
        <v>3667</v>
      </c>
      <c r="D1715" s="4">
        <f>IFERROR(
    _xlfn.XLOOKUP($H1715,WEAP!$F:$F,WEAP!$A:$A),
    IF($I1715="","",_xlfn.XLOOKUP($I1715,WEAP!$G:$G,WEAP!$A:$A,""))
)</f>
        <v>-999</v>
      </c>
      <c r="E1715" s="4" t="str">
        <f>IFERROR(
    _xlfn.XLOOKUP($H1715,WEAP!$F:$F,WEAP!$B:$B),
    IF($I1715="","",_xlfn.XLOOKUP($I1715,WEAP!$G:$G,WEAP!$B:$B,""))
)</f>
        <v>GP_A_60N_NA5</v>
      </c>
      <c r="F1715" s="4" t="str">
        <f>IFERROR(
    _xlfn.XLOOKUP($H1715,WEAP!$F:$F,WEAP!$C:$C),
    IF($I1715="","",_xlfn.XLOOKUP($I1715,WEAP!$G:$G,WEAP!$C:$C,""))
)</f>
        <v>taf</v>
      </c>
      <c r="G1715" s="4" t="str">
        <f>IFERROR(
    _xlfn.XLOOKUP($H1715,WEAP!$F:$F,WEAP!$E:$E),
    IF($I1715="","",_xlfn.XLOOKUP($I1715,WEAP!$G:$G,WEAP!$E:$E,""))
)</f>
        <v>Transmission Link Flow</v>
      </c>
      <c r="H1715" s="1" t="str">
        <f t="shared" si="54"/>
        <v>GP_A_60N_NA5</v>
      </c>
      <c r="I1715" s="1" t="str">
        <f t="shared" si="55"/>
        <v/>
      </c>
    </row>
    <row r="1716" spans="1:9" x14ac:dyDescent="0.25">
      <c r="A1716" s="10" t="str">
        <f>_xlfn.LET(
    _xlpm.du,_xlfn.TEXTAFTER(B1716,"_",2),
    _xlpm.mapped,_xlfn.XLOOKUP(_xlpm.du,'DU Map'!A:A,'DU Map'!B:B,""),
    IF(_xlpm.mapped="","","GP_"&amp;_xlpm.mapped)
)</f>
        <v>GP_60S_NA</v>
      </c>
      <c r="B1716" t="s">
        <v>13176</v>
      </c>
      <c r="C1716" t="s">
        <v>3667</v>
      </c>
      <c r="D1716" s="4">
        <f>IFERROR(
    _xlfn.XLOOKUP($H1716,WEAP!$F:$F,WEAP!$A:$A),
    IF($I1716="","",_xlfn.XLOOKUP($I1716,WEAP!$G:$G,WEAP!$A:$A,""))
)</f>
        <v>-999</v>
      </c>
      <c r="E1716" s="4" t="str">
        <f>IFERROR(
    _xlfn.XLOOKUP($H1716,WEAP!$F:$F,WEAP!$B:$B),
    IF($I1716="","",_xlfn.XLOOKUP($I1716,WEAP!$G:$G,WEAP!$B:$B,""))
)</f>
        <v>GP_A_60S_NA</v>
      </c>
      <c r="F1716" s="4" t="str">
        <f>IFERROR(
    _xlfn.XLOOKUP($H1716,WEAP!$F:$F,WEAP!$C:$C),
    IF($I1716="","",_xlfn.XLOOKUP($I1716,WEAP!$G:$G,WEAP!$C:$C,""))
)</f>
        <v>taf</v>
      </c>
      <c r="G1716" s="4" t="str">
        <f>IFERROR(
    _xlfn.XLOOKUP($H1716,WEAP!$F:$F,WEAP!$E:$E),
    IF($I1716="","",_xlfn.XLOOKUP($I1716,WEAP!$G:$G,WEAP!$E:$E,""))
)</f>
        <v>Transmission Link Flow</v>
      </c>
      <c r="H1716" s="1" t="str">
        <f t="shared" si="54"/>
        <v>GP_A_60S_NA</v>
      </c>
      <c r="I1716" s="1" t="str">
        <f t="shared" si="55"/>
        <v/>
      </c>
    </row>
    <row r="1717" spans="1:9" x14ac:dyDescent="0.25">
      <c r="A1717" s="10" t="str">
        <f>_xlfn.LET(
    _xlpm.du,_xlfn.TEXTAFTER(B1717,"_",2),
    _xlpm.mapped,_xlfn.XLOOKUP(_xlpm.du,'DU Map'!A:A,'DU Map'!B:B,""),
    IF(_xlpm.mapped="","","GP_"&amp;_xlpm.mapped)
)</f>
        <v>GP_60S_PA</v>
      </c>
      <c r="B1717" t="s">
        <v>13177</v>
      </c>
      <c r="C1717" t="s">
        <v>3667</v>
      </c>
      <c r="D1717" s="4">
        <f>IFERROR(
    _xlfn.XLOOKUP($H1717,WEAP!$F:$F,WEAP!$A:$A),
    IF($I1717="","",_xlfn.XLOOKUP($I1717,WEAP!$G:$G,WEAP!$A:$A,""))
)</f>
        <v>-999</v>
      </c>
      <c r="E1717" s="4" t="str">
        <f>IFERROR(
    _xlfn.XLOOKUP($H1717,WEAP!$F:$F,WEAP!$B:$B),
    IF($I1717="","",_xlfn.XLOOKUP($I1717,WEAP!$G:$G,WEAP!$B:$B,""))
)</f>
        <v>GP_A_60S_PA</v>
      </c>
      <c r="F1717" s="4" t="str">
        <f>IFERROR(
    _xlfn.XLOOKUP($H1717,WEAP!$F:$F,WEAP!$C:$C),
    IF($I1717="","",_xlfn.XLOOKUP($I1717,WEAP!$G:$G,WEAP!$C:$C,""))
)</f>
        <v>taf</v>
      </c>
      <c r="G1717" s="4" t="str">
        <f>IFERROR(
    _xlfn.XLOOKUP($H1717,WEAP!$F:$F,WEAP!$E:$E),
    IF($I1717="","",_xlfn.XLOOKUP($I1717,WEAP!$G:$G,WEAP!$E:$E,""))
)</f>
        <v>Transmission Link Flow</v>
      </c>
      <c r="H1717" s="1" t="str">
        <f t="shared" si="54"/>
        <v>GP_A_60S_PA</v>
      </c>
      <c r="I1717" s="1" t="str">
        <f t="shared" si="55"/>
        <v/>
      </c>
    </row>
    <row r="1718" spans="1:9" x14ac:dyDescent="0.25">
      <c r="A1718" s="10" t="str">
        <f>_xlfn.LET(
    _xlpm.du,_xlfn.TEXTAFTER(B1718,"_",2),
    _xlpm.mapped,_xlfn.XLOOKUP(_xlpm.du,'DU Map'!A:A,'DU Map'!B:B,""),
    IF(_xlpm.mapped="","","GP_"&amp;_xlpm.mapped)
)</f>
        <v/>
      </c>
      <c r="B1718" t="s">
        <v>13178</v>
      </c>
      <c r="C1718" t="s">
        <v>3667</v>
      </c>
      <c r="D1718" s="4">
        <f>IFERROR(
    _xlfn.XLOOKUP($H1718,WEAP!$F:$F,WEAP!$A:$A),
    IF($I1718="","",_xlfn.XLOOKUP($I1718,WEAP!$G:$G,WEAP!$A:$A,""))
)</f>
        <v>-999</v>
      </c>
      <c r="E1718" s="4" t="str">
        <f>IFERROR(
    _xlfn.XLOOKUP($H1718,WEAP!$F:$F,WEAP!$B:$B),
    IF($I1718="","",_xlfn.XLOOKUP($I1718,WEAP!$G:$G,WEAP!$B:$B,""))
)</f>
        <v>GP_A_61N_NA1</v>
      </c>
      <c r="F1718" s="4" t="str">
        <f>IFERROR(
    _xlfn.XLOOKUP($H1718,WEAP!$F:$F,WEAP!$C:$C),
    IF($I1718="","",_xlfn.XLOOKUP($I1718,WEAP!$G:$G,WEAP!$C:$C,""))
)</f>
        <v>taf</v>
      </c>
      <c r="G1718" s="4" t="str">
        <f>IFERROR(
    _xlfn.XLOOKUP($H1718,WEAP!$F:$F,WEAP!$E:$E),
    IF($I1718="","",_xlfn.XLOOKUP($I1718,WEAP!$G:$G,WEAP!$E:$E,""))
)</f>
        <v>Transmission Link Flow</v>
      </c>
      <c r="H1718" s="1" t="str">
        <f t="shared" si="54"/>
        <v>GP_A_61N_NA1</v>
      </c>
      <c r="I1718" s="1" t="str">
        <f t="shared" si="55"/>
        <v/>
      </c>
    </row>
    <row r="1719" spans="1:9" x14ac:dyDescent="0.25">
      <c r="A1719" s="10" t="str">
        <f>_xlfn.LET(
    _xlpm.du,_xlfn.TEXTAFTER(B1719,"_",2),
    _xlpm.mapped,_xlfn.XLOOKUP(_xlpm.du,'DU Map'!A:A,'DU Map'!B:B,""),
    IF(_xlpm.mapped="","","GP_"&amp;_xlpm.mapped)
)</f>
        <v/>
      </c>
      <c r="B1719" t="s">
        <v>13179</v>
      </c>
      <c r="C1719" t="s">
        <v>3667</v>
      </c>
      <c r="D1719" s="4">
        <f>IFERROR(
    _xlfn.XLOOKUP($H1719,WEAP!$F:$F,WEAP!$A:$A),
    IF($I1719="","",_xlfn.XLOOKUP($I1719,WEAP!$G:$G,WEAP!$A:$A,""))
)</f>
        <v>-999</v>
      </c>
      <c r="E1719" s="4" t="str">
        <f>IFERROR(
    _xlfn.XLOOKUP($H1719,WEAP!$F:$F,WEAP!$B:$B),
    IF($I1719="","",_xlfn.XLOOKUP($I1719,WEAP!$G:$G,WEAP!$B:$B,""))
)</f>
        <v>GP_A_61N_NA2</v>
      </c>
      <c r="F1719" s="4" t="str">
        <f>IFERROR(
    _xlfn.XLOOKUP($H1719,WEAP!$F:$F,WEAP!$C:$C),
    IF($I1719="","",_xlfn.XLOOKUP($I1719,WEAP!$G:$G,WEAP!$C:$C,""))
)</f>
        <v>taf</v>
      </c>
      <c r="G1719" s="4" t="str">
        <f>IFERROR(
    _xlfn.XLOOKUP($H1719,WEAP!$F:$F,WEAP!$E:$E),
    IF($I1719="","",_xlfn.XLOOKUP($I1719,WEAP!$G:$G,WEAP!$E:$E,""))
)</f>
        <v>Transmission Link Flow</v>
      </c>
      <c r="H1719" s="1" t="str">
        <f t="shared" si="54"/>
        <v>GP_A_61N_NA2</v>
      </c>
      <c r="I1719" s="1" t="str">
        <f t="shared" si="55"/>
        <v/>
      </c>
    </row>
    <row r="1720" spans="1:9" x14ac:dyDescent="0.25">
      <c r="A1720" s="10" t="str">
        <f>_xlfn.LET(
    _xlpm.du,_xlfn.TEXTAFTER(B1720,"_",2),
    _xlpm.mapped,_xlfn.XLOOKUP(_xlpm.du,'DU Map'!A:A,'DU Map'!B:B,""),
    IF(_xlpm.mapped="","","GP_"&amp;_xlpm.mapped)
)</f>
        <v/>
      </c>
      <c r="B1720" t="s">
        <v>13180</v>
      </c>
      <c r="C1720" t="s">
        <v>3667</v>
      </c>
      <c r="D1720" s="4">
        <f>IFERROR(
    _xlfn.XLOOKUP($H1720,WEAP!$F:$F,WEAP!$A:$A),
    IF($I1720="","",_xlfn.XLOOKUP($I1720,WEAP!$G:$G,WEAP!$A:$A,""))
)</f>
        <v>-999</v>
      </c>
      <c r="E1720" s="4" t="str">
        <f>IFERROR(
    _xlfn.XLOOKUP($H1720,WEAP!$F:$F,WEAP!$B:$B),
    IF($I1720="","",_xlfn.XLOOKUP($I1720,WEAP!$G:$G,WEAP!$B:$B,""))
)</f>
        <v>GP_A_61N_NA3</v>
      </c>
      <c r="F1720" s="4" t="str">
        <f>IFERROR(
    _xlfn.XLOOKUP($H1720,WEAP!$F:$F,WEAP!$C:$C),
    IF($I1720="","",_xlfn.XLOOKUP($I1720,WEAP!$G:$G,WEAP!$C:$C,""))
)</f>
        <v>taf</v>
      </c>
      <c r="G1720" s="4" t="str">
        <f>IFERROR(
    _xlfn.XLOOKUP($H1720,WEAP!$F:$F,WEAP!$E:$E),
    IF($I1720="","",_xlfn.XLOOKUP($I1720,WEAP!$G:$G,WEAP!$E:$E,""))
)</f>
        <v>Transmission Link Flow</v>
      </c>
      <c r="H1720" s="1" t="str">
        <f t="shared" si="54"/>
        <v>GP_A_61N_NA3</v>
      </c>
      <c r="I1720" s="1" t="str">
        <f t="shared" si="55"/>
        <v/>
      </c>
    </row>
    <row r="1721" spans="1:9" x14ac:dyDescent="0.25">
      <c r="A1721" s="10" t="str">
        <f>_xlfn.LET(
    _xlpm.du,_xlfn.TEXTAFTER(B1721,"_",2),
    _xlpm.mapped,_xlfn.XLOOKUP(_xlpm.du,'DU Map'!A:A,'DU Map'!B:B,""),
    IF(_xlpm.mapped="","","GP_"&amp;_xlpm.mapped)
)</f>
        <v/>
      </c>
      <c r="B1721" t="s">
        <v>13181</v>
      </c>
      <c r="C1721" t="s">
        <v>3667</v>
      </c>
      <c r="D1721" s="4">
        <f>IFERROR(
    _xlfn.XLOOKUP($H1721,WEAP!$F:$F,WEAP!$A:$A),
    IF($I1721="","",_xlfn.XLOOKUP($I1721,WEAP!$G:$G,WEAP!$A:$A,""))
)</f>
        <v>-999</v>
      </c>
      <c r="E1721" s="4" t="str">
        <f>IFERROR(
    _xlfn.XLOOKUP($H1721,WEAP!$F:$F,WEAP!$B:$B),
    IF($I1721="","",_xlfn.XLOOKUP($I1721,WEAP!$G:$G,WEAP!$B:$B,""))
)</f>
        <v>GP_A_61N_PA</v>
      </c>
      <c r="F1721" s="4" t="str">
        <f>IFERROR(
    _xlfn.XLOOKUP($H1721,WEAP!$F:$F,WEAP!$C:$C),
    IF($I1721="","",_xlfn.XLOOKUP($I1721,WEAP!$G:$G,WEAP!$C:$C,""))
)</f>
        <v>taf</v>
      </c>
      <c r="G1721" s="4" t="str">
        <f>IFERROR(
    _xlfn.XLOOKUP($H1721,WEAP!$F:$F,WEAP!$E:$E),
    IF($I1721="","",_xlfn.XLOOKUP($I1721,WEAP!$G:$G,WEAP!$E:$E,""))
)</f>
        <v>Transmission Link Flow</v>
      </c>
      <c r="H1721" s="1" t="str">
        <f t="shared" si="54"/>
        <v>GP_A_61N_PA</v>
      </c>
      <c r="I1721" s="1" t="str">
        <f t="shared" si="55"/>
        <v/>
      </c>
    </row>
    <row r="1722" spans="1:9" x14ac:dyDescent="0.25">
      <c r="A1722" s="10" t="str">
        <f>_xlfn.LET(
    _xlpm.du,_xlfn.TEXTAFTER(B1722,"_",2),
    _xlpm.mapped,_xlfn.XLOOKUP(_xlpm.du,'DU Map'!A:A,'DU Map'!B:B,""),
    IF(_xlpm.mapped="","","GP_"&amp;_xlpm.mapped)
)</f>
        <v>GP_08_PR</v>
      </c>
      <c r="B1722" t="s">
        <v>13396</v>
      </c>
      <c r="C1722" t="s">
        <v>3667</v>
      </c>
      <c r="D1722" s="4">
        <f>IFERROR(
    _xlfn.XLOOKUP($H1722,WEAP!$F:$F,WEAP!$A:$A),
    IF($I1722="","",_xlfn.XLOOKUP($I1722,WEAP!$G:$G,WEAP!$A:$A,""))
)</f>
        <v>-999</v>
      </c>
      <c r="E1722" s="4" t="str">
        <f>IFERROR(
    _xlfn.XLOOKUP($H1722,WEAP!$F:$F,WEAP!$B:$B),
    IF($I1722="","",_xlfn.XLOOKUP($I1722,WEAP!$G:$G,WEAP!$B:$B,""))
)</f>
        <v>GP_R_08_PR</v>
      </c>
      <c r="F1722" s="4" t="str">
        <f>IFERROR(
    _xlfn.XLOOKUP($H1722,WEAP!$F:$F,WEAP!$C:$C),
    IF($I1722="","",_xlfn.XLOOKUP($I1722,WEAP!$G:$G,WEAP!$C:$C,""))
)</f>
        <v>taf</v>
      </c>
      <c r="G1722" s="4" t="str">
        <f>IFERROR(
    _xlfn.XLOOKUP($H1722,WEAP!$F:$F,WEAP!$E:$E),
    IF($I1722="","",_xlfn.XLOOKUP($I1722,WEAP!$G:$G,WEAP!$E:$E,""))
)</f>
        <v>Transmission Link Flow</v>
      </c>
      <c r="H1722" s="1" t="str">
        <f t="shared" si="54"/>
        <v>GP_R_08_PR</v>
      </c>
      <c r="I1722" s="1" t="str">
        <f t="shared" si="55"/>
        <v/>
      </c>
    </row>
    <row r="1723" spans="1:9" x14ac:dyDescent="0.25">
      <c r="A1723" s="10" t="str">
        <f>_xlfn.LET(
    _xlpm.du,_xlfn.TEXTAFTER(B1723,"_",2),
    _xlpm.mapped,_xlfn.XLOOKUP(_xlpm.du,'DU Map'!A:A,'DU Map'!B:B,""),
    IF(_xlpm.mapped="","","GP_"&amp;_xlpm.mapped)
)</f>
        <v>GP_09_PR</v>
      </c>
      <c r="B1723" t="s">
        <v>13397</v>
      </c>
      <c r="C1723" t="s">
        <v>3667</v>
      </c>
      <c r="D1723" s="4">
        <f>IFERROR(
    _xlfn.XLOOKUP($H1723,WEAP!$F:$F,WEAP!$A:$A),
    IF($I1723="","",_xlfn.XLOOKUP($I1723,WEAP!$G:$G,WEAP!$A:$A,""))
)</f>
        <v>-999</v>
      </c>
      <c r="E1723" s="4" t="str">
        <f>IFERROR(
    _xlfn.XLOOKUP($H1723,WEAP!$F:$F,WEAP!$B:$B),
    IF($I1723="","",_xlfn.XLOOKUP($I1723,WEAP!$G:$G,WEAP!$B:$B,""))
)</f>
        <v>GP_R_09_PR</v>
      </c>
      <c r="F1723" s="4" t="str">
        <f>IFERROR(
    _xlfn.XLOOKUP($H1723,WEAP!$F:$F,WEAP!$C:$C),
    IF($I1723="","",_xlfn.XLOOKUP($I1723,WEAP!$G:$G,WEAP!$C:$C,""))
)</f>
        <v>taf</v>
      </c>
      <c r="G1723" s="4" t="str">
        <f>IFERROR(
    _xlfn.XLOOKUP($H1723,WEAP!$F:$F,WEAP!$E:$E),
    IF($I1723="","",_xlfn.XLOOKUP($I1723,WEAP!$G:$G,WEAP!$E:$E,""))
)</f>
        <v>Transmission Link Flow</v>
      </c>
      <c r="H1723" s="1" t="str">
        <f t="shared" si="54"/>
        <v>GP_R_09_PR</v>
      </c>
      <c r="I1723" s="1" t="str">
        <f t="shared" si="55"/>
        <v/>
      </c>
    </row>
    <row r="1724" spans="1:9" x14ac:dyDescent="0.25">
      <c r="A1724" s="10" t="str">
        <f>_xlfn.LET(
    _xlpm.du,_xlfn.TEXTAFTER(B1724,"_",2),
    _xlpm.mapped,_xlfn.XLOOKUP(_xlpm.du,'DU Map'!A:A,'DU Map'!B:B,""),
    IF(_xlpm.mapped="","","GP_"&amp;_xlpm.mapped)
)</f>
        <v>GP_11_PR</v>
      </c>
      <c r="B1724" t="s">
        <v>13398</v>
      </c>
      <c r="C1724" t="s">
        <v>3667</v>
      </c>
      <c r="D1724" s="4">
        <f>IFERROR(
    _xlfn.XLOOKUP($H1724,WEAP!$F:$F,WEAP!$A:$A),
    IF($I1724="","",_xlfn.XLOOKUP($I1724,WEAP!$G:$G,WEAP!$A:$A,""))
)</f>
        <v>-999</v>
      </c>
      <c r="E1724" s="4" t="str">
        <f>IFERROR(
    _xlfn.XLOOKUP($H1724,WEAP!$F:$F,WEAP!$B:$B),
    IF($I1724="","",_xlfn.XLOOKUP($I1724,WEAP!$G:$G,WEAP!$B:$B,""))
)</f>
        <v>GP_R_11_PR</v>
      </c>
      <c r="F1724" s="4" t="str">
        <f>IFERROR(
    _xlfn.XLOOKUP($H1724,WEAP!$F:$F,WEAP!$C:$C),
    IF($I1724="","",_xlfn.XLOOKUP($I1724,WEAP!$G:$G,WEAP!$C:$C,""))
)</f>
        <v>taf</v>
      </c>
      <c r="G1724" s="4" t="str">
        <f>IFERROR(
    _xlfn.XLOOKUP($H1724,WEAP!$F:$F,WEAP!$E:$E),
    IF($I1724="","",_xlfn.XLOOKUP($I1724,WEAP!$G:$G,WEAP!$E:$E,""))
)</f>
        <v>Transmission Link Flow</v>
      </c>
      <c r="H1724" s="1" t="str">
        <f t="shared" si="54"/>
        <v>GP_R_11_PR</v>
      </c>
      <c r="I1724" s="1" t="str">
        <f t="shared" si="55"/>
        <v/>
      </c>
    </row>
    <row r="1725" spans="1:9" x14ac:dyDescent="0.25">
      <c r="A1725" s="10" t="str">
        <f>_xlfn.LET(
    _xlpm.du,_xlfn.TEXTAFTER(B1725,"_",2),
    _xlpm.mapped,_xlfn.XLOOKUP(_xlpm.du,'DU Map'!A:A,'DU Map'!B:B,""),
    IF(_xlpm.mapped="","","GP_"&amp;_xlpm.mapped)
)</f>
        <v>GP_17_NR</v>
      </c>
      <c r="B1725" t="s">
        <v>13399</v>
      </c>
      <c r="C1725" t="s">
        <v>3667</v>
      </c>
      <c r="D1725" s="4">
        <f>IFERROR(
    _xlfn.XLOOKUP($H1725,WEAP!$F:$F,WEAP!$A:$A),
    IF($I1725="","",_xlfn.XLOOKUP($I1725,WEAP!$G:$G,WEAP!$A:$A,""))
)</f>
        <v>-999</v>
      </c>
      <c r="E1725" s="4" t="str">
        <f>IFERROR(
    _xlfn.XLOOKUP($H1725,WEAP!$F:$F,WEAP!$B:$B),
    IF($I1725="","",_xlfn.XLOOKUP($I1725,WEAP!$G:$G,WEAP!$B:$B,""))
)</f>
        <v>GP_R_17_NR</v>
      </c>
      <c r="F1725" s="4" t="str">
        <f>IFERROR(
    _xlfn.XLOOKUP($H1725,WEAP!$F:$F,WEAP!$C:$C),
    IF($I1725="","",_xlfn.XLOOKUP($I1725,WEAP!$G:$G,WEAP!$C:$C,""))
)</f>
        <v>taf</v>
      </c>
      <c r="G1725" s="4" t="str">
        <f>IFERROR(
    _xlfn.XLOOKUP($H1725,WEAP!$F:$F,WEAP!$E:$E),
    IF($I1725="","",_xlfn.XLOOKUP($I1725,WEAP!$G:$G,WEAP!$E:$E,""))
)</f>
        <v>Transmission Link Flow</v>
      </c>
      <c r="H1725" s="1" t="str">
        <f t="shared" si="54"/>
        <v>GP_R_17_NR</v>
      </c>
      <c r="I1725" s="1" t="str">
        <f t="shared" si="55"/>
        <v/>
      </c>
    </row>
    <row r="1726" spans="1:9" x14ac:dyDescent="0.25">
      <c r="A1726" s="10" t="str">
        <f>_xlfn.LET(
    _xlpm.du,_xlfn.TEXTAFTER(B1726,"_",2),
    _xlpm.mapped,_xlfn.XLOOKUP(_xlpm.du,'DU Map'!A:A,'DU Map'!B:B,""),
    IF(_xlpm.mapped="","","GP_"&amp;_xlpm.mapped)
)</f>
        <v>GP_17N_PR</v>
      </c>
      <c r="B1726" t="s">
        <v>13400</v>
      </c>
      <c r="C1726" t="s">
        <v>3667</v>
      </c>
      <c r="D1726" s="4">
        <f>IFERROR(
    _xlfn.XLOOKUP($H1726,WEAP!$F:$F,WEAP!$A:$A),
    IF($I1726="","",_xlfn.XLOOKUP($I1726,WEAP!$G:$G,WEAP!$A:$A,""))
)</f>
        <v>-999</v>
      </c>
      <c r="E1726" s="4" t="str">
        <f>IFERROR(
    _xlfn.XLOOKUP($H1726,WEAP!$F:$F,WEAP!$B:$B),
    IF($I1726="","",_xlfn.XLOOKUP($I1726,WEAP!$G:$G,WEAP!$B:$B,""))
)</f>
        <v>GP_R_17_PR1</v>
      </c>
      <c r="F1726" s="4" t="str">
        <f>IFERROR(
    _xlfn.XLOOKUP($H1726,WEAP!$F:$F,WEAP!$C:$C),
    IF($I1726="","",_xlfn.XLOOKUP($I1726,WEAP!$G:$G,WEAP!$C:$C,""))
)</f>
        <v>taf</v>
      </c>
      <c r="G1726" s="4" t="str">
        <f>IFERROR(
    _xlfn.XLOOKUP($H1726,WEAP!$F:$F,WEAP!$E:$E),
    IF($I1726="","",_xlfn.XLOOKUP($I1726,WEAP!$G:$G,WEAP!$E:$E,""))
)</f>
        <v>Transmission Link Flow</v>
      </c>
      <c r="H1726" s="1" t="str">
        <f t="shared" si="54"/>
        <v>GP_R_17_PR1</v>
      </c>
      <c r="I1726" s="1" t="str">
        <f t="shared" si="55"/>
        <v/>
      </c>
    </row>
    <row r="1727" spans="1:9" x14ac:dyDescent="0.25">
      <c r="A1727" s="10" t="str">
        <f>_xlfn.LET(
    _xlpm.du,_xlfn.TEXTAFTER(B1727,"_",2),
    _xlpm.mapped,_xlfn.XLOOKUP(_xlpm.du,'DU Map'!A:A,'DU Map'!B:B,""),
    IF(_xlpm.mapped="","","GP_"&amp;_xlpm.mapped)
)</f>
        <v>GP_02_NU</v>
      </c>
      <c r="B1727" t="s">
        <v>13182</v>
      </c>
      <c r="C1727" t="s">
        <v>3667</v>
      </c>
      <c r="D1727" s="4">
        <f>IFERROR(
    _xlfn.XLOOKUP($H1727,WEAP!$F:$F,WEAP!$A:$A),
    IF($I1727="","",_xlfn.XLOOKUP($I1727,WEAP!$G:$G,WEAP!$A:$A,""))
)</f>
        <v>-999</v>
      </c>
      <c r="E1727" s="4" t="str">
        <f>IFERROR(
    _xlfn.XLOOKUP($H1727,WEAP!$F:$F,WEAP!$B:$B),
    IF($I1727="","",_xlfn.XLOOKUP($I1727,WEAP!$G:$G,WEAP!$B:$B,""))
)</f>
        <v>GP_U_02_NU</v>
      </c>
      <c r="F1727" s="4" t="str">
        <f>IFERROR(
    _xlfn.XLOOKUP($H1727,WEAP!$F:$F,WEAP!$C:$C),
    IF($I1727="","",_xlfn.XLOOKUP($I1727,WEAP!$G:$G,WEAP!$C:$C,""))
)</f>
        <v>taf</v>
      </c>
      <c r="G1727" s="4" t="str">
        <f>IFERROR(
    _xlfn.XLOOKUP($H1727,WEAP!$F:$F,WEAP!$E:$E),
    IF($I1727="","",_xlfn.XLOOKUP($I1727,WEAP!$G:$G,WEAP!$E:$E,""))
)</f>
        <v>Transmission Link Flow</v>
      </c>
      <c r="H1727" s="1" t="str">
        <f t="shared" si="54"/>
        <v>GP_U_02_NU</v>
      </c>
      <c r="I1727" s="1" t="str">
        <f t="shared" si="55"/>
        <v/>
      </c>
    </row>
    <row r="1728" spans="1:9" x14ac:dyDescent="0.25">
      <c r="A1728" s="10" t="str">
        <f>_xlfn.LET(
    _xlpm.du,_xlfn.TEXTAFTER(B1728,"_",2),
    _xlpm.mapped,_xlfn.XLOOKUP(_xlpm.du,'DU Map'!A:A,'DU Map'!B:B,""),
    IF(_xlpm.mapped="","","GP_"&amp;_xlpm.mapped)
)</f>
        <v>GP_02_SU</v>
      </c>
      <c r="B1728" t="s">
        <v>13183</v>
      </c>
      <c r="C1728" t="s">
        <v>3667</v>
      </c>
      <c r="D1728" s="4">
        <f>IFERROR(
    _xlfn.XLOOKUP($H1728,WEAP!$F:$F,WEAP!$A:$A),
    IF($I1728="","",_xlfn.XLOOKUP($I1728,WEAP!$G:$G,WEAP!$A:$A,""))
)</f>
        <v>-999</v>
      </c>
      <c r="E1728" s="4" t="str">
        <f>IFERROR(
    _xlfn.XLOOKUP($H1728,WEAP!$F:$F,WEAP!$B:$B),
    IF($I1728="","",_xlfn.XLOOKUP($I1728,WEAP!$G:$G,WEAP!$B:$B,""))
)</f>
        <v>GP_U_02_SU</v>
      </c>
      <c r="F1728" s="4" t="str">
        <f>IFERROR(
    _xlfn.XLOOKUP($H1728,WEAP!$F:$F,WEAP!$C:$C),
    IF($I1728="","",_xlfn.XLOOKUP($I1728,WEAP!$G:$G,WEAP!$C:$C,""))
)</f>
        <v>taf</v>
      </c>
      <c r="G1728" s="4" t="str">
        <f>IFERROR(
    _xlfn.XLOOKUP($H1728,WEAP!$F:$F,WEAP!$E:$E),
    IF($I1728="","",_xlfn.XLOOKUP($I1728,WEAP!$G:$G,WEAP!$E:$E,""))
)</f>
        <v>Transmission Link Flow</v>
      </c>
      <c r="H1728" s="1" t="str">
        <f t="shared" si="54"/>
        <v>GP_U_02_SU</v>
      </c>
      <c r="I1728" s="1" t="str">
        <f t="shared" si="55"/>
        <v/>
      </c>
    </row>
    <row r="1729" spans="1:9" x14ac:dyDescent="0.25">
      <c r="A1729" s="10" t="str">
        <f>_xlfn.LET(
    _xlpm.du,_xlfn.TEXTAFTER(B1729,"_",2),
    _xlpm.mapped,_xlfn.XLOOKUP(_xlpm.du,'DU Map'!A:A,'DU Map'!B:B,""),
    IF(_xlpm.mapped="","","GP_"&amp;_xlpm.mapped)
)</f>
        <v>GP_03_NU</v>
      </c>
      <c r="B1729" t="s">
        <v>13184</v>
      </c>
      <c r="C1729" t="s">
        <v>3667</v>
      </c>
      <c r="D1729" s="4">
        <f>IFERROR(
    _xlfn.XLOOKUP($H1729,WEAP!$F:$F,WEAP!$A:$A),
    IF($I1729="","",_xlfn.XLOOKUP($I1729,WEAP!$G:$G,WEAP!$A:$A,""))
)</f>
        <v>-999</v>
      </c>
      <c r="E1729" s="4" t="str">
        <f>IFERROR(
    _xlfn.XLOOKUP($H1729,WEAP!$F:$F,WEAP!$B:$B),
    IF($I1729="","",_xlfn.XLOOKUP($I1729,WEAP!$G:$G,WEAP!$B:$B,""))
)</f>
        <v>GP_U_03_NU</v>
      </c>
      <c r="F1729" s="4" t="str">
        <f>IFERROR(
    _xlfn.XLOOKUP($H1729,WEAP!$F:$F,WEAP!$C:$C),
    IF($I1729="","",_xlfn.XLOOKUP($I1729,WEAP!$G:$G,WEAP!$C:$C,""))
)</f>
        <v>taf</v>
      </c>
      <c r="G1729" s="4" t="str">
        <f>IFERROR(
    _xlfn.XLOOKUP($H1729,WEAP!$F:$F,WEAP!$E:$E),
    IF($I1729="","",_xlfn.XLOOKUP($I1729,WEAP!$G:$G,WEAP!$E:$E,""))
)</f>
        <v>Transmission Link Flow</v>
      </c>
      <c r="H1729" s="1" t="str">
        <f t="shared" si="54"/>
        <v>GP_U_03_NU</v>
      </c>
      <c r="I1729" s="1" t="str">
        <f t="shared" si="55"/>
        <v/>
      </c>
    </row>
    <row r="1730" spans="1:9" x14ac:dyDescent="0.25">
      <c r="A1730" s="10" t="str">
        <f>_xlfn.LET(
    _xlpm.du,_xlfn.TEXTAFTER(B1730,"_",2),
    _xlpm.mapped,_xlfn.XLOOKUP(_xlpm.du,'DU Map'!A:A,'DU Map'!B:B,""),
    IF(_xlpm.mapped="","","GP_"&amp;_xlpm.mapped)
)</f>
        <v>GP_03_PU</v>
      </c>
      <c r="B1730" t="s">
        <v>13185</v>
      </c>
      <c r="C1730" t="s">
        <v>3667</v>
      </c>
      <c r="D1730" s="4">
        <f>IFERROR(
    _xlfn.XLOOKUP($H1730,WEAP!$F:$F,WEAP!$A:$A),
    IF($I1730="","",_xlfn.XLOOKUP($I1730,WEAP!$G:$G,WEAP!$A:$A,""))
)</f>
        <v>-999</v>
      </c>
      <c r="E1730" s="4" t="str">
        <f>IFERROR(
    _xlfn.XLOOKUP($H1730,WEAP!$F:$F,WEAP!$B:$B),
    IF($I1730="","",_xlfn.XLOOKUP($I1730,WEAP!$G:$G,WEAP!$B:$B,""))
)</f>
        <v>GP_U_03_PU</v>
      </c>
      <c r="F1730" s="4" t="str">
        <f>IFERROR(
    _xlfn.XLOOKUP($H1730,WEAP!$F:$F,WEAP!$C:$C),
    IF($I1730="","",_xlfn.XLOOKUP($I1730,WEAP!$G:$G,WEAP!$C:$C,""))
)</f>
        <v>taf</v>
      </c>
      <c r="G1730" s="4" t="str">
        <f>IFERROR(
    _xlfn.XLOOKUP($H1730,WEAP!$F:$F,WEAP!$E:$E),
    IF($I1730="","",_xlfn.XLOOKUP($I1730,WEAP!$G:$G,WEAP!$E:$E,""))
)</f>
        <v>Transmission Link Flow</v>
      </c>
      <c r="H1730" s="1" t="str">
        <f t="shared" si="54"/>
        <v>GP_U_03_PU</v>
      </c>
      <c r="I1730" s="1" t="str">
        <f t="shared" si="55"/>
        <v/>
      </c>
    </row>
    <row r="1731" spans="1:9" x14ac:dyDescent="0.25">
      <c r="A1731" s="10" t="str">
        <f>_xlfn.LET(
    _xlpm.du,_xlfn.TEXTAFTER(B1731,"_",2),
    _xlpm.mapped,_xlfn.XLOOKUP(_xlpm.du,'DU Map'!A:A,'DU Map'!B:B,""),
    IF(_xlpm.mapped="","","GP_"&amp;_xlpm.mapped)
)</f>
        <v>GP_03_SU</v>
      </c>
      <c r="B1731" t="s">
        <v>13186</v>
      </c>
      <c r="C1731" t="s">
        <v>3667</v>
      </c>
      <c r="D1731" s="4">
        <f>IFERROR(
    _xlfn.XLOOKUP($H1731,WEAP!$F:$F,WEAP!$A:$A),
    IF($I1731="","",_xlfn.XLOOKUP($I1731,WEAP!$G:$G,WEAP!$A:$A,""))
)</f>
        <v>-999</v>
      </c>
      <c r="E1731" s="4" t="str">
        <f>IFERROR(
    _xlfn.XLOOKUP($H1731,WEAP!$F:$F,WEAP!$B:$B),
    IF($I1731="","",_xlfn.XLOOKUP($I1731,WEAP!$G:$G,WEAP!$B:$B,""))
)</f>
        <v>GP_U_03_SU</v>
      </c>
      <c r="F1731" s="4" t="str">
        <f>IFERROR(
    _xlfn.XLOOKUP($H1731,WEAP!$F:$F,WEAP!$C:$C),
    IF($I1731="","",_xlfn.XLOOKUP($I1731,WEAP!$G:$G,WEAP!$C:$C,""))
)</f>
        <v>taf</v>
      </c>
      <c r="G1731" s="4" t="str">
        <f>IFERROR(
    _xlfn.XLOOKUP($H1731,WEAP!$F:$F,WEAP!$E:$E),
    IF($I1731="","",_xlfn.XLOOKUP($I1731,WEAP!$G:$G,WEAP!$E:$E,""))
)</f>
        <v>Transmission Link Flow</v>
      </c>
      <c r="H1731" s="1" t="str">
        <f t="shared" si="54"/>
        <v>GP_U_03_SU</v>
      </c>
      <c r="I1731" s="1" t="str">
        <f t="shared" si="55"/>
        <v/>
      </c>
    </row>
    <row r="1732" spans="1:9" x14ac:dyDescent="0.25">
      <c r="A1732" s="10" t="str">
        <f>_xlfn.LET(
    _xlpm.du,_xlfn.TEXTAFTER(B1732,"_",2),
    _xlpm.mapped,_xlfn.XLOOKUP(_xlpm.du,'DU Map'!A:A,'DU Map'!B:B,""),
    IF(_xlpm.mapped="","","GP_"&amp;_xlpm.mapped)
)</f>
        <v>GP_04_06_NU</v>
      </c>
      <c r="B1732" t="s">
        <v>13187</v>
      </c>
      <c r="C1732" t="s">
        <v>3667</v>
      </c>
      <c r="D1732" s="4">
        <f>IFERROR(
    _xlfn.XLOOKUP($H1732,WEAP!$F:$F,WEAP!$A:$A),
    IF($I1732="","",_xlfn.XLOOKUP($I1732,WEAP!$G:$G,WEAP!$A:$A,""))
)</f>
        <v>-999</v>
      </c>
      <c r="E1732" s="4" t="str">
        <f>IFERROR(
    _xlfn.XLOOKUP($H1732,WEAP!$F:$F,WEAP!$B:$B),
    IF($I1732="","",_xlfn.XLOOKUP($I1732,WEAP!$G:$G,WEAP!$B:$B,""))
)</f>
        <v>GP_U_04_06_NU</v>
      </c>
      <c r="F1732" s="4" t="str">
        <f>IFERROR(
    _xlfn.XLOOKUP($H1732,WEAP!$F:$F,WEAP!$C:$C),
    IF($I1732="","",_xlfn.XLOOKUP($I1732,WEAP!$G:$G,WEAP!$C:$C,""))
)</f>
        <v>taf</v>
      </c>
      <c r="G1732" s="4" t="str">
        <f>IFERROR(
    _xlfn.XLOOKUP($H1732,WEAP!$F:$F,WEAP!$E:$E),
    IF($I1732="","",_xlfn.XLOOKUP($I1732,WEAP!$G:$G,WEAP!$E:$E,""))
)</f>
        <v>Transmission Link Flow</v>
      </c>
      <c r="H1732" s="1" t="str">
        <f t="shared" si="54"/>
        <v>GP_U_04_06_NU</v>
      </c>
      <c r="I1732" s="1" t="str">
        <f t="shared" si="55"/>
        <v/>
      </c>
    </row>
    <row r="1733" spans="1:9" x14ac:dyDescent="0.25">
      <c r="A1733" s="10" t="str">
        <f>_xlfn.LET(
    _xlpm.du,_xlfn.TEXTAFTER(B1733,"_",2),
    _xlpm.mapped,_xlfn.XLOOKUP(_xlpm.du,'DU Map'!A:A,'DU Map'!B:B,""),
    IF(_xlpm.mapped="","","GP_"&amp;_xlpm.mapped)
)</f>
        <v>GP_05_NU</v>
      </c>
      <c r="B1733" t="s">
        <v>13188</v>
      </c>
      <c r="C1733" t="s">
        <v>3667</v>
      </c>
      <c r="D1733" s="4">
        <f>IFERROR(
    _xlfn.XLOOKUP($H1733,WEAP!$F:$F,WEAP!$A:$A),
    IF($I1733="","",_xlfn.XLOOKUP($I1733,WEAP!$G:$G,WEAP!$A:$A,""))
)</f>
        <v>-999</v>
      </c>
      <c r="E1733" s="4" t="str">
        <f>IFERROR(
    _xlfn.XLOOKUP($H1733,WEAP!$F:$F,WEAP!$B:$B),
    IF($I1733="","",_xlfn.XLOOKUP($I1733,WEAP!$G:$G,WEAP!$B:$B,""))
)</f>
        <v>GP_U_05_NU</v>
      </c>
      <c r="F1733" s="4" t="str">
        <f>IFERROR(
    _xlfn.XLOOKUP($H1733,WEAP!$F:$F,WEAP!$C:$C),
    IF($I1733="","",_xlfn.XLOOKUP($I1733,WEAP!$G:$G,WEAP!$C:$C,""))
)</f>
        <v>taf</v>
      </c>
      <c r="G1733" s="4" t="str">
        <f>IFERROR(
    _xlfn.XLOOKUP($H1733,WEAP!$F:$F,WEAP!$E:$E),
    IF($I1733="","",_xlfn.XLOOKUP($I1733,WEAP!$G:$G,WEAP!$E:$E,""))
)</f>
        <v>Transmission Link Flow</v>
      </c>
      <c r="H1733" s="1" t="str">
        <f t="shared" si="54"/>
        <v>GP_U_05_NU</v>
      </c>
      <c r="I1733" s="1" t="str">
        <f t="shared" si="55"/>
        <v/>
      </c>
    </row>
    <row r="1734" spans="1:9" x14ac:dyDescent="0.25">
      <c r="A1734" s="10" t="str">
        <f>_xlfn.LET(
    _xlpm.du,_xlfn.TEXTAFTER(B1734,"_",2),
    _xlpm.mapped,_xlfn.XLOOKUP(_xlpm.du,'DU Map'!A:A,'DU Map'!B:B,""),
    IF(_xlpm.mapped="","","GP_"&amp;_xlpm.mapped)
)</f>
        <v>GP_07_NU</v>
      </c>
      <c r="B1734" t="s">
        <v>13189</v>
      </c>
      <c r="C1734" t="s">
        <v>3667</v>
      </c>
      <c r="D1734" s="4">
        <f>IFERROR(
    _xlfn.XLOOKUP($H1734,WEAP!$F:$F,WEAP!$A:$A),
    IF($I1734="","",_xlfn.XLOOKUP($I1734,WEAP!$G:$G,WEAP!$A:$A,""))
)</f>
        <v>-999</v>
      </c>
      <c r="E1734" s="4" t="str">
        <f>IFERROR(
    _xlfn.XLOOKUP($H1734,WEAP!$F:$F,WEAP!$B:$B),
    IF($I1734="","",_xlfn.XLOOKUP($I1734,WEAP!$G:$G,WEAP!$B:$B,""))
)</f>
        <v>GP_U_07_NU</v>
      </c>
      <c r="F1734" s="4" t="str">
        <f>IFERROR(
    _xlfn.XLOOKUP($H1734,WEAP!$F:$F,WEAP!$C:$C),
    IF($I1734="","",_xlfn.XLOOKUP($I1734,WEAP!$G:$G,WEAP!$C:$C,""))
)</f>
        <v>taf</v>
      </c>
      <c r="G1734" s="4" t="str">
        <f>IFERROR(
    _xlfn.XLOOKUP($H1734,WEAP!$F:$F,WEAP!$E:$E),
    IF($I1734="","",_xlfn.XLOOKUP($I1734,WEAP!$G:$G,WEAP!$E:$E,""))
)</f>
        <v>Transmission Link Flow</v>
      </c>
      <c r="H1734" s="1" t="str">
        <f t="shared" si="54"/>
        <v>GP_U_07_NU</v>
      </c>
      <c r="I1734" s="1" t="str">
        <f t="shared" si="55"/>
        <v/>
      </c>
    </row>
    <row r="1735" spans="1:9" x14ac:dyDescent="0.25">
      <c r="A1735" s="10" t="str">
        <f>_xlfn.LET(
    _xlpm.du,_xlfn.TEXTAFTER(B1735,"_",2),
    _xlpm.mapped,_xlfn.XLOOKUP(_xlpm.du,'DU Map'!A:A,'DU Map'!B:B,""),
    IF(_xlpm.mapped="","","GP_"&amp;_xlpm.mapped)
)</f>
        <v>GP_08_NU</v>
      </c>
      <c r="B1735" t="s">
        <v>13190</v>
      </c>
      <c r="C1735" t="s">
        <v>3667</v>
      </c>
      <c r="D1735" s="4">
        <f>IFERROR(
    _xlfn.XLOOKUP($H1735,WEAP!$F:$F,WEAP!$A:$A),
    IF($I1735="","",_xlfn.XLOOKUP($I1735,WEAP!$G:$G,WEAP!$A:$A,""))
)</f>
        <v>-999</v>
      </c>
      <c r="E1735" s="4" t="str">
        <f>IFERROR(
    _xlfn.XLOOKUP($H1735,WEAP!$F:$F,WEAP!$B:$B),
    IF($I1735="","",_xlfn.XLOOKUP($I1735,WEAP!$G:$G,WEAP!$B:$B,""))
)</f>
        <v>GP_U_08_NU</v>
      </c>
      <c r="F1735" s="4" t="str">
        <f>IFERROR(
    _xlfn.XLOOKUP($H1735,WEAP!$F:$F,WEAP!$C:$C),
    IF($I1735="","",_xlfn.XLOOKUP($I1735,WEAP!$G:$G,WEAP!$C:$C,""))
)</f>
        <v>taf</v>
      </c>
      <c r="G1735" s="4" t="str">
        <f>IFERROR(
    _xlfn.XLOOKUP($H1735,WEAP!$F:$F,WEAP!$E:$E),
    IF($I1735="","",_xlfn.XLOOKUP($I1735,WEAP!$G:$G,WEAP!$E:$E,""))
)</f>
        <v>Transmission Link Flow</v>
      </c>
      <c r="H1735" s="1" t="str">
        <f t="shared" si="54"/>
        <v>GP_U_08_NU</v>
      </c>
      <c r="I1735" s="1" t="str">
        <f t="shared" si="55"/>
        <v/>
      </c>
    </row>
    <row r="1736" spans="1:9" x14ac:dyDescent="0.25">
      <c r="A1736" s="10" t="str">
        <f>_xlfn.LET(
    _xlpm.du,_xlfn.TEXTAFTER(B1736,"_",2),
    _xlpm.mapped,_xlfn.XLOOKUP(_xlpm.du,'DU Map'!A:A,'DU Map'!B:B,""),
    IF(_xlpm.mapped="","","GP_"&amp;_xlpm.mapped)
)</f>
        <v>GP_09_NU</v>
      </c>
      <c r="B1736" t="s">
        <v>13191</v>
      </c>
      <c r="C1736" t="s">
        <v>3667</v>
      </c>
      <c r="D1736" s="4">
        <f>IFERROR(
    _xlfn.XLOOKUP($H1736,WEAP!$F:$F,WEAP!$A:$A),
    IF($I1736="","",_xlfn.XLOOKUP($I1736,WEAP!$G:$G,WEAP!$A:$A,""))
)</f>
        <v>-999</v>
      </c>
      <c r="E1736" s="4" t="str">
        <f>IFERROR(
    _xlfn.XLOOKUP($H1736,WEAP!$F:$F,WEAP!$B:$B),
    IF($I1736="","",_xlfn.XLOOKUP($I1736,WEAP!$G:$G,WEAP!$B:$B,""))
)</f>
        <v>GP_U_09_NU</v>
      </c>
      <c r="F1736" s="4" t="str">
        <f>IFERROR(
    _xlfn.XLOOKUP($H1736,WEAP!$F:$F,WEAP!$C:$C),
    IF($I1736="","",_xlfn.XLOOKUP($I1736,WEAP!$G:$G,WEAP!$C:$C,""))
)</f>
        <v>taf</v>
      </c>
      <c r="G1736" s="4" t="str">
        <f>IFERROR(
    _xlfn.XLOOKUP($H1736,WEAP!$F:$F,WEAP!$E:$E),
    IF($I1736="","",_xlfn.XLOOKUP($I1736,WEAP!$G:$G,WEAP!$E:$E,""))
)</f>
        <v>Transmission Link Flow</v>
      </c>
      <c r="H1736" s="1" t="str">
        <f t="shared" si="54"/>
        <v>GP_U_09_NU</v>
      </c>
      <c r="I1736" s="1" t="str">
        <f t="shared" si="55"/>
        <v/>
      </c>
    </row>
    <row r="1737" spans="1:9" x14ac:dyDescent="0.25">
      <c r="A1737" s="10" t="str">
        <f>_xlfn.LET(
    _xlpm.du,_xlfn.TEXTAFTER(B1737,"_",2),
    _xlpm.mapped,_xlfn.XLOOKUP(_xlpm.du,'DU Map'!A:A,'DU Map'!B:B,""),
    IF(_xlpm.mapped="","","GP_"&amp;_xlpm.mapped)
)</f>
        <v>GP_10_NU1</v>
      </c>
      <c r="B1737" t="s">
        <v>13192</v>
      </c>
      <c r="C1737" t="s">
        <v>3667</v>
      </c>
      <c r="D1737" s="4">
        <f>IFERROR(
    _xlfn.XLOOKUP($H1737,WEAP!$F:$F,WEAP!$A:$A),
    IF($I1737="","",_xlfn.XLOOKUP($I1737,WEAP!$G:$G,WEAP!$A:$A,""))
)</f>
        <v>-999</v>
      </c>
      <c r="E1737" s="4" t="str">
        <f>IFERROR(
    _xlfn.XLOOKUP($H1737,WEAP!$F:$F,WEAP!$B:$B),
    IF($I1737="","",_xlfn.XLOOKUP($I1737,WEAP!$G:$G,WEAP!$B:$B,""))
)</f>
        <v>GP_U_10_NU1</v>
      </c>
      <c r="F1737" s="4" t="str">
        <f>IFERROR(
    _xlfn.XLOOKUP($H1737,WEAP!$F:$F,WEAP!$C:$C),
    IF($I1737="","",_xlfn.XLOOKUP($I1737,WEAP!$G:$G,WEAP!$C:$C,""))
)</f>
        <v>taf</v>
      </c>
      <c r="G1737" s="4" t="str">
        <f>IFERROR(
    _xlfn.XLOOKUP($H1737,WEAP!$F:$F,WEAP!$E:$E),
    IF($I1737="","",_xlfn.XLOOKUP($I1737,WEAP!$G:$G,WEAP!$E:$E,""))
)</f>
        <v>Transmission Link Flow</v>
      </c>
      <c r="H1737" s="1" t="str">
        <f t="shared" si="54"/>
        <v>GP_U_10_NU1</v>
      </c>
      <c r="I1737" s="1" t="str">
        <f t="shared" si="55"/>
        <v/>
      </c>
    </row>
    <row r="1738" spans="1:9" x14ac:dyDescent="0.25">
      <c r="A1738" s="10" t="str">
        <f>_xlfn.LET(
    _xlpm.du,_xlfn.TEXTAFTER(B1738,"_",2),
    _xlpm.mapped,_xlfn.XLOOKUP(_xlpm.du,'DU Map'!A:A,'DU Map'!B:B,""),
    IF(_xlpm.mapped="","","GP_"&amp;_xlpm.mapped)
)</f>
        <v>GP_10_NU2</v>
      </c>
      <c r="B1738" t="s">
        <v>13193</v>
      </c>
      <c r="C1738" t="s">
        <v>3667</v>
      </c>
      <c r="D1738" s="4">
        <f>IFERROR(
    _xlfn.XLOOKUP($H1738,WEAP!$F:$F,WEAP!$A:$A),
    IF($I1738="","",_xlfn.XLOOKUP($I1738,WEAP!$G:$G,WEAP!$A:$A,""))
)</f>
        <v>-999</v>
      </c>
      <c r="E1738" s="4" t="str">
        <f>IFERROR(
    _xlfn.XLOOKUP($H1738,WEAP!$F:$F,WEAP!$B:$B),
    IF($I1738="","",_xlfn.XLOOKUP($I1738,WEAP!$G:$G,WEAP!$B:$B,""))
)</f>
        <v>GP_U_10_NU2</v>
      </c>
      <c r="F1738" s="4" t="str">
        <f>IFERROR(
    _xlfn.XLOOKUP($H1738,WEAP!$F:$F,WEAP!$C:$C),
    IF($I1738="","",_xlfn.XLOOKUP($I1738,WEAP!$G:$G,WEAP!$C:$C,""))
)</f>
        <v>taf</v>
      </c>
      <c r="G1738" s="4" t="str">
        <f>IFERROR(
    _xlfn.XLOOKUP($H1738,WEAP!$F:$F,WEAP!$E:$E),
    IF($I1738="","",_xlfn.XLOOKUP($I1738,WEAP!$G:$G,WEAP!$E:$E,""))
)</f>
        <v>Transmission Link Flow</v>
      </c>
      <c r="H1738" s="1" t="str">
        <f t="shared" si="54"/>
        <v>GP_U_10_NU2</v>
      </c>
      <c r="I1738" s="1" t="str">
        <f t="shared" si="55"/>
        <v/>
      </c>
    </row>
    <row r="1739" spans="1:9" x14ac:dyDescent="0.25">
      <c r="A1739" s="10" t="str">
        <f>_xlfn.LET(
    _xlpm.du,_xlfn.TEXTAFTER(B1739,"_",2),
    _xlpm.mapped,_xlfn.XLOOKUP(_xlpm.du,'DU Map'!A:A,'DU Map'!B:B,""),
    IF(_xlpm.mapped="","","GP_"&amp;_xlpm.mapped)
)</f>
        <v>GP_11_NU2</v>
      </c>
      <c r="B1739" t="s">
        <v>13194</v>
      </c>
      <c r="C1739" t="s">
        <v>3667</v>
      </c>
      <c r="D1739" s="4">
        <f>IFERROR(
    _xlfn.XLOOKUP($H1739,WEAP!$F:$F,WEAP!$A:$A),
    IF($I1739="","",_xlfn.XLOOKUP($I1739,WEAP!$G:$G,WEAP!$A:$A,""))
)</f>
        <v>-999</v>
      </c>
      <c r="E1739" s="4" t="str">
        <f>IFERROR(
    _xlfn.XLOOKUP($H1739,WEAP!$F:$F,WEAP!$B:$B),
    IF($I1739="","",_xlfn.XLOOKUP($I1739,WEAP!$G:$G,WEAP!$B:$B,""))
)</f>
        <v>GP_U_11_NU2</v>
      </c>
      <c r="F1739" s="4" t="str">
        <f>IFERROR(
    _xlfn.XLOOKUP($H1739,WEAP!$F:$F,WEAP!$C:$C),
    IF($I1739="","",_xlfn.XLOOKUP($I1739,WEAP!$G:$G,WEAP!$C:$C,""))
)</f>
        <v>taf</v>
      </c>
      <c r="G1739" s="4" t="str">
        <f>IFERROR(
    _xlfn.XLOOKUP($H1739,WEAP!$F:$F,WEAP!$E:$E),
    IF($I1739="","",_xlfn.XLOOKUP($I1739,WEAP!$G:$G,WEAP!$E:$E,""))
)</f>
        <v>Transmission Link Flow</v>
      </c>
      <c r="H1739" s="1" t="str">
        <f t="shared" si="54"/>
        <v>GP_U_11_NU2</v>
      </c>
      <c r="I1739" s="1" t="str">
        <f t="shared" si="55"/>
        <v/>
      </c>
    </row>
    <row r="1740" spans="1:9" x14ac:dyDescent="0.25">
      <c r="A1740" s="10" t="str">
        <f>_xlfn.LET(
    _xlpm.du,_xlfn.TEXTAFTER(B1740,"_",2),
    _xlpm.mapped,_xlfn.XLOOKUP(_xlpm.du,'DU Map'!A:A,'DU Map'!B:B,""),
    IF(_xlpm.mapped="","","GP_"&amp;_xlpm.mapped)
)</f>
        <v>GP_12_13_NU1</v>
      </c>
      <c r="B1740" t="s">
        <v>13195</v>
      </c>
      <c r="C1740" t="s">
        <v>3667</v>
      </c>
      <c r="D1740" s="4">
        <f>IFERROR(
    _xlfn.XLOOKUP($H1740,WEAP!$F:$F,WEAP!$A:$A),
    IF($I1740="","",_xlfn.XLOOKUP($I1740,WEAP!$G:$G,WEAP!$A:$A,""))
)</f>
        <v>-999</v>
      </c>
      <c r="E1740" s="4" t="str">
        <f>IFERROR(
    _xlfn.XLOOKUP($H1740,WEAP!$F:$F,WEAP!$B:$B),
    IF($I1740="","",_xlfn.XLOOKUP($I1740,WEAP!$G:$G,WEAP!$B:$B,""))
)</f>
        <v>GP_U_12_13_NU1</v>
      </c>
      <c r="F1740" s="4" t="str">
        <f>IFERROR(
    _xlfn.XLOOKUP($H1740,WEAP!$F:$F,WEAP!$C:$C),
    IF($I1740="","",_xlfn.XLOOKUP($I1740,WEAP!$G:$G,WEAP!$C:$C,""))
)</f>
        <v>taf</v>
      </c>
      <c r="G1740" s="4" t="str">
        <f>IFERROR(
    _xlfn.XLOOKUP($H1740,WEAP!$F:$F,WEAP!$E:$E),
    IF($I1740="","",_xlfn.XLOOKUP($I1740,WEAP!$G:$G,WEAP!$E:$E,""))
)</f>
        <v>Transmission Link Flow</v>
      </c>
      <c r="H1740" s="1" t="str">
        <f t="shared" si="54"/>
        <v>GP_U_12_13_NU1</v>
      </c>
      <c r="I1740" s="1" t="str">
        <f t="shared" si="55"/>
        <v/>
      </c>
    </row>
    <row r="1741" spans="1:9" x14ac:dyDescent="0.25">
      <c r="A1741" s="10" t="str">
        <f>_xlfn.LET(
    _xlpm.du,_xlfn.TEXTAFTER(B1741,"_",2),
    _xlpm.mapped,_xlfn.XLOOKUP(_xlpm.du,'DU Map'!A:A,'DU Map'!B:B,""),
    IF(_xlpm.mapped="","","GP_"&amp;_xlpm.mapped)
)</f>
        <v>GP_12_13_NU2</v>
      </c>
      <c r="B1741" t="s">
        <v>13196</v>
      </c>
      <c r="C1741" t="s">
        <v>3667</v>
      </c>
      <c r="D1741" s="4">
        <f>IFERROR(
    _xlfn.XLOOKUP($H1741,WEAP!$F:$F,WEAP!$A:$A),
    IF($I1741="","",_xlfn.XLOOKUP($I1741,WEAP!$G:$G,WEAP!$A:$A,""))
)</f>
        <v>-999</v>
      </c>
      <c r="E1741" s="4" t="str">
        <f>IFERROR(
    _xlfn.XLOOKUP($H1741,WEAP!$F:$F,WEAP!$B:$B),
    IF($I1741="","",_xlfn.XLOOKUP($I1741,WEAP!$G:$G,WEAP!$B:$B,""))
)</f>
        <v>GP_U_12_13_NU2</v>
      </c>
      <c r="F1741" s="4" t="str">
        <f>IFERROR(
    _xlfn.XLOOKUP($H1741,WEAP!$F:$F,WEAP!$C:$C),
    IF($I1741="","",_xlfn.XLOOKUP($I1741,WEAP!$G:$G,WEAP!$C:$C,""))
)</f>
        <v>taf</v>
      </c>
      <c r="G1741" s="4" t="str">
        <f>IFERROR(
    _xlfn.XLOOKUP($H1741,WEAP!$F:$F,WEAP!$E:$E),
    IF($I1741="","",_xlfn.XLOOKUP($I1741,WEAP!$G:$G,WEAP!$E:$E,""))
)</f>
        <v>Transmission Link Flow</v>
      </c>
      <c r="H1741" s="1" t="str">
        <f t="shared" si="54"/>
        <v>GP_U_12_13_NU2</v>
      </c>
      <c r="I1741" s="1" t="str">
        <f t="shared" si="55"/>
        <v/>
      </c>
    </row>
    <row r="1742" spans="1:9" x14ac:dyDescent="0.25">
      <c r="A1742" s="10" t="str">
        <f>_xlfn.LET(
    _xlpm.du,_xlfn.TEXTAFTER(B1742,"_",2),
    _xlpm.mapped,_xlfn.XLOOKUP(_xlpm.du,'DU Map'!A:A,'DU Map'!B:B,""),
    IF(_xlpm.mapped="","","GP_"&amp;_xlpm.mapped)
)</f>
        <v>GP_14_15N_NU</v>
      </c>
      <c r="B1742" t="s">
        <v>13197</v>
      </c>
      <c r="C1742" t="s">
        <v>3667</v>
      </c>
      <c r="D1742" s="4">
        <f>IFERROR(
    _xlfn.XLOOKUP($H1742,WEAP!$F:$F,WEAP!$A:$A),
    IF($I1742="","",_xlfn.XLOOKUP($I1742,WEAP!$G:$G,WEAP!$A:$A,""))
)</f>
        <v>-999</v>
      </c>
      <c r="E1742" s="4" t="str">
        <f>IFERROR(
    _xlfn.XLOOKUP($H1742,WEAP!$F:$F,WEAP!$B:$B),
    IF($I1742="","",_xlfn.XLOOKUP($I1742,WEAP!$G:$G,WEAP!$B:$B,""))
)</f>
        <v>GP_U_14_15N_NU</v>
      </c>
      <c r="F1742" s="4" t="str">
        <f>IFERROR(
    _xlfn.XLOOKUP($H1742,WEAP!$F:$F,WEAP!$C:$C),
    IF($I1742="","",_xlfn.XLOOKUP($I1742,WEAP!$G:$G,WEAP!$C:$C,""))
)</f>
        <v>taf</v>
      </c>
      <c r="G1742" s="4" t="str">
        <f>IFERROR(
    _xlfn.XLOOKUP($H1742,WEAP!$F:$F,WEAP!$E:$E),
    IF($I1742="","",_xlfn.XLOOKUP($I1742,WEAP!$G:$G,WEAP!$E:$E,""))
)</f>
        <v>Transmission Link Flow</v>
      </c>
      <c r="H1742" s="1" t="str">
        <f t="shared" si="54"/>
        <v>GP_U_14_15N_NU</v>
      </c>
      <c r="I1742" s="1" t="str">
        <f t="shared" si="55"/>
        <v/>
      </c>
    </row>
    <row r="1743" spans="1:9" x14ac:dyDescent="0.25">
      <c r="A1743" s="10" t="str">
        <f>_xlfn.LET(
    _xlpm.du,_xlfn.TEXTAFTER(B1743,"_",2),
    _xlpm.mapped,_xlfn.XLOOKUP(_xlpm.du,'DU Map'!A:A,'DU Map'!B:B,""),
    IF(_xlpm.mapped="","","GP_"&amp;_xlpm.mapped)
)</f>
        <v>GP_15S_NU</v>
      </c>
      <c r="B1743" t="s">
        <v>13198</v>
      </c>
      <c r="C1743" t="s">
        <v>3667</v>
      </c>
      <c r="D1743" s="4">
        <f>IFERROR(
    _xlfn.XLOOKUP($H1743,WEAP!$F:$F,WEAP!$A:$A),
    IF($I1743="","",_xlfn.XLOOKUP($I1743,WEAP!$G:$G,WEAP!$A:$A,""))
)</f>
        <v>-999</v>
      </c>
      <c r="E1743" s="4" t="str">
        <f>IFERROR(
    _xlfn.XLOOKUP($H1743,WEAP!$F:$F,WEAP!$B:$B),
    IF($I1743="","",_xlfn.XLOOKUP($I1743,WEAP!$G:$G,WEAP!$B:$B,""))
)</f>
        <v>GP_U_15S_NU</v>
      </c>
      <c r="F1743" s="4" t="str">
        <f>IFERROR(
    _xlfn.XLOOKUP($H1743,WEAP!$F:$F,WEAP!$C:$C),
    IF($I1743="","",_xlfn.XLOOKUP($I1743,WEAP!$G:$G,WEAP!$C:$C,""))
)</f>
        <v>taf</v>
      </c>
      <c r="G1743" s="4" t="str">
        <f>IFERROR(
    _xlfn.XLOOKUP($H1743,WEAP!$F:$F,WEAP!$E:$E),
    IF($I1743="","",_xlfn.XLOOKUP($I1743,WEAP!$G:$G,WEAP!$E:$E,""))
)</f>
        <v>Transmission Link Flow</v>
      </c>
      <c r="H1743" s="1" t="str">
        <f t="shared" si="54"/>
        <v>GP_U_15S_NU</v>
      </c>
      <c r="I1743" s="1" t="str">
        <f t="shared" si="55"/>
        <v/>
      </c>
    </row>
    <row r="1744" spans="1:9" x14ac:dyDescent="0.25">
      <c r="A1744" s="10" t="str">
        <f>_xlfn.LET(
    _xlpm.du,_xlfn.TEXTAFTER(B1744,"_",2),
    _xlpm.mapped,_xlfn.XLOOKUP(_xlpm.du,'DU Map'!A:A,'DU Map'!B:B,""),
    IF(_xlpm.mapped="","","GP_"&amp;_xlpm.mapped)
)</f>
        <v>GP_16_NU</v>
      </c>
      <c r="B1744" t="s">
        <v>13199</v>
      </c>
      <c r="C1744" t="s">
        <v>3667</v>
      </c>
      <c r="D1744" s="4">
        <f>IFERROR(
    _xlfn.XLOOKUP($H1744,WEAP!$F:$F,WEAP!$A:$A),
    IF($I1744="","",_xlfn.XLOOKUP($I1744,WEAP!$G:$G,WEAP!$A:$A,""))
)</f>
        <v>-999</v>
      </c>
      <c r="E1744" s="4" t="str">
        <f>IFERROR(
    _xlfn.XLOOKUP($H1744,WEAP!$F:$F,WEAP!$B:$B),
    IF($I1744="","",_xlfn.XLOOKUP($I1744,WEAP!$G:$G,WEAP!$B:$B,""))
)</f>
        <v>GP_U_16_NU</v>
      </c>
      <c r="F1744" s="4" t="str">
        <f>IFERROR(
    _xlfn.XLOOKUP($H1744,WEAP!$F:$F,WEAP!$C:$C),
    IF($I1744="","",_xlfn.XLOOKUP($I1744,WEAP!$G:$G,WEAP!$C:$C,""))
)</f>
        <v>taf</v>
      </c>
      <c r="G1744" s="4" t="str">
        <f>IFERROR(
    _xlfn.XLOOKUP($H1744,WEAP!$F:$F,WEAP!$E:$E),
    IF($I1744="","",_xlfn.XLOOKUP($I1744,WEAP!$G:$G,WEAP!$E:$E,""))
)</f>
        <v>Transmission Link Flow</v>
      </c>
      <c r="H1744" s="1" t="str">
        <f t="shared" si="54"/>
        <v>GP_U_16_NU</v>
      </c>
      <c r="I1744" s="1" t="str">
        <f t="shared" si="55"/>
        <v/>
      </c>
    </row>
    <row r="1745" spans="1:9" x14ac:dyDescent="0.25">
      <c r="A1745" s="10" t="str">
        <f>_xlfn.LET(
    _xlpm.du,_xlfn.TEXTAFTER(B1745,"_",2),
    _xlpm.mapped,_xlfn.XLOOKUP(_xlpm.du,'DU Map'!A:A,'DU Map'!B:B,""),
    IF(_xlpm.mapped="","","GP_"&amp;_xlpm.mapped)
)</f>
        <v>GP_16_PU</v>
      </c>
      <c r="B1745" t="s">
        <v>13200</v>
      </c>
      <c r="C1745" t="s">
        <v>3667</v>
      </c>
      <c r="D1745" s="4">
        <f>IFERROR(
    _xlfn.XLOOKUP($H1745,WEAP!$F:$F,WEAP!$A:$A),
    IF($I1745="","",_xlfn.XLOOKUP($I1745,WEAP!$G:$G,WEAP!$A:$A,""))
)</f>
        <v>-999</v>
      </c>
      <c r="E1745" s="4" t="str">
        <f>IFERROR(
    _xlfn.XLOOKUP($H1745,WEAP!$F:$F,WEAP!$B:$B),
    IF($I1745="","",_xlfn.XLOOKUP($I1745,WEAP!$G:$G,WEAP!$B:$B,""))
)</f>
        <v>GP_U_16_PU</v>
      </c>
      <c r="F1745" s="4" t="str">
        <f>IFERROR(
    _xlfn.XLOOKUP($H1745,WEAP!$F:$F,WEAP!$C:$C),
    IF($I1745="","",_xlfn.XLOOKUP($I1745,WEAP!$G:$G,WEAP!$C:$C,""))
)</f>
        <v>taf</v>
      </c>
      <c r="G1745" s="4" t="str">
        <f>IFERROR(
    _xlfn.XLOOKUP($H1745,WEAP!$F:$F,WEAP!$E:$E),
    IF($I1745="","",_xlfn.XLOOKUP($I1745,WEAP!$G:$G,WEAP!$E:$E,""))
)</f>
        <v>Transmission Link Flow</v>
      </c>
      <c r="H1745" s="1" t="str">
        <f t="shared" si="54"/>
        <v>GP_U_16_PU</v>
      </c>
      <c r="I1745" s="1" t="str">
        <f t="shared" si="55"/>
        <v/>
      </c>
    </row>
    <row r="1746" spans="1:9" x14ac:dyDescent="0.25">
      <c r="A1746" s="10" t="str">
        <f>_xlfn.LET(
    _xlpm.du,_xlfn.TEXTAFTER(B1746,"_",2),
    _xlpm.mapped,_xlfn.XLOOKUP(_xlpm.du,'DU Map'!A:A,'DU Map'!B:B,""),
    IF(_xlpm.mapped="","","GP_"&amp;_xlpm.mapped)
)</f>
        <v>GP_17_NU</v>
      </c>
      <c r="B1746" t="s">
        <v>13201</v>
      </c>
      <c r="C1746" t="s">
        <v>3667</v>
      </c>
      <c r="D1746" s="4">
        <f>IFERROR(
    _xlfn.XLOOKUP($H1746,WEAP!$F:$F,WEAP!$A:$A),
    IF($I1746="","",_xlfn.XLOOKUP($I1746,WEAP!$G:$G,WEAP!$A:$A,""))
)</f>
        <v>-999</v>
      </c>
      <c r="E1746" s="4" t="str">
        <f>IFERROR(
    _xlfn.XLOOKUP($H1746,WEAP!$F:$F,WEAP!$B:$B),
    IF($I1746="","",_xlfn.XLOOKUP($I1746,WEAP!$G:$G,WEAP!$B:$B,""))
)</f>
        <v>GP_U_17_NU</v>
      </c>
      <c r="F1746" s="4" t="str">
        <f>IFERROR(
    _xlfn.XLOOKUP($H1746,WEAP!$F:$F,WEAP!$C:$C),
    IF($I1746="","",_xlfn.XLOOKUP($I1746,WEAP!$G:$G,WEAP!$C:$C,""))
)</f>
        <v>taf</v>
      </c>
      <c r="G1746" s="4" t="str">
        <f>IFERROR(
    _xlfn.XLOOKUP($H1746,WEAP!$F:$F,WEAP!$E:$E),
    IF($I1746="","",_xlfn.XLOOKUP($I1746,WEAP!$G:$G,WEAP!$E:$E,""))
)</f>
        <v>Transmission Link Flow</v>
      </c>
      <c r="H1746" s="1" t="str">
        <f t="shared" si="54"/>
        <v>GP_U_17_NU</v>
      </c>
      <c r="I1746" s="1" t="str">
        <f t="shared" si="55"/>
        <v/>
      </c>
    </row>
    <row r="1747" spans="1:9" x14ac:dyDescent="0.25">
      <c r="A1747" s="10" t="str">
        <f>_xlfn.LET(
    _xlpm.du,_xlfn.TEXTAFTER(B1747,"_",2),
    _xlpm.mapped,_xlfn.XLOOKUP(_xlpm.du,'DU Map'!A:A,'DU Map'!B:B,""),
    IF(_xlpm.mapped="","","GP_"&amp;_xlpm.mapped)
)</f>
        <v>GP_18_19_NU</v>
      </c>
      <c r="B1747" t="s">
        <v>13202</v>
      </c>
      <c r="C1747" t="s">
        <v>3667</v>
      </c>
      <c r="D1747" s="4">
        <f>IFERROR(
    _xlfn.XLOOKUP($H1747,WEAP!$F:$F,WEAP!$A:$A),
    IF($I1747="","",_xlfn.XLOOKUP($I1747,WEAP!$G:$G,WEAP!$A:$A,""))
)</f>
        <v>-999</v>
      </c>
      <c r="E1747" s="4" t="str">
        <f>IFERROR(
    _xlfn.XLOOKUP($H1747,WEAP!$F:$F,WEAP!$B:$B),
    IF($I1747="","",_xlfn.XLOOKUP($I1747,WEAP!$G:$G,WEAP!$B:$B,""))
)</f>
        <v>GP_U_18_19_NU</v>
      </c>
      <c r="F1747" s="4" t="str">
        <f>IFERROR(
    _xlfn.XLOOKUP($H1747,WEAP!$F:$F,WEAP!$C:$C),
    IF($I1747="","",_xlfn.XLOOKUP($I1747,WEAP!$G:$G,WEAP!$C:$C,""))
)</f>
        <v>taf</v>
      </c>
      <c r="G1747" s="4" t="str">
        <f>IFERROR(
    _xlfn.XLOOKUP($H1747,WEAP!$F:$F,WEAP!$E:$E),
    IF($I1747="","",_xlfn.XLOOKUP($I1747,WEAP!$G:$G,WEAP!$E:$E,""))
)</f>
        <v>Transmission Link Flow</v>
      </c>
      <c r="H1747" s="1" t="str">
        <f t="shared" si="54"/>
        <v>GP_U_18_19_NU</v>
      </c>
      <c r="I1747" s="1" t="str">
        <f t="shared" si="55"/>
        <v/>
      </c>
    </row>
    <row r="1748" spans="1:9" x14ac:dyDescent="0.25">
      <c r="A1748" s="10" t="str">
        <f>_xlfn.LET(
    _xlpm.du,_xlfn.TEXTAFTER(B1748,"_",2),
    _xlpm.mapped,_xlfn.XLOOKUP(_xlpm.du,'DU Map'!A:A,'DU Map'!B:B,""),
    IF(_xlpm.mapped="","","GP_"&amp;_xlpm.mapped)
)</f>
        <v>GP_20_25_NU</v>
      </c>
      <c r="B1748" t="s">
        <v>13203</v>
      </c>
      <c r="C1748" t="s">
        <v>3667</v>
      </c>
      <c r="D1748" s="4">
        <f>IFERROR(
    _xlfn.XLOOKUP($H1748,WEAP!$F:$F,WEAP!$A:$A),
    IF($I1748="","",_xlfn.XLOOKUP($I1748,WEAP!$G:$G,WEAP!$A:$A,""))
)</f>
        <v>-999</v>
      </c>
      <c r="E1748" s="4" t="str">
        <f>IFERROR(
    _xlfn.XLOOKUP($H1748,WEAP!$F:$F,WEAP!$B:$B),
    IF($I1748="","",_xlfn.XLOOKUP($I1748,WEAP!$G:$G,WEAP!$B:$B,""))
)</f>
        <v>GP_U_20_25_NU</v>
      </c>
      <c r="F1748" s="4" t="str">
        <f>IFERROR(
    _xlfn.XLOOKUP($H1748,WEAP!$F:$F,WEAP!$C:$C),
    IF($I1748="","",_xlfn.XLOOKUP($I1748,WEAP!$G:$G,WEAP!$C:$C,""))
)</f>
        <v>taf</v>
      </c>
      <c r="G1748" s="4" t="str">
        <f>IFERROR(
    _xlfn.XLOOKUP($H1748,WEAP!$F:$F,WEAP!$E:$E),
    IF($I1748="","",_xlfn.XLOOKUP($I1748,WEAP!$G:$G,WEAP!$E:$E,""))
)</f>
        <v>Transmission Link Flow</v>
      </c>
      <c r="H1748" s="1" t="str">
        <f t="shared" si="54"/>
        <v>GP_U_20_25_NU</v>
      </c>
      <c r="I1748" s="1" t="str">
        <f t="shared" si="55"/>
        <v/>
      </c>
    </row>
    <row r="1749" spans="1:9" x14ac:dyDescent="0.25">
      <c r="A1749" s="10" t="str">
        <f>_xlfn.LET(
    _xlpm.du,_xlfn.TEXTAFTER(B1749,"_",2),
    _xlpm.mapped,_xlfn.XLOOKUP(_xlpm.du,'DU Map'!A:A,'DU Map'!B:B,""),
    IF(_xlpm.mapped="","","GP_"&amp;_xlpm.mapped)
)</f>
        <v>GP_25_PU</v>
      </c>
      <c r="B1749" t="s">
        <v>13204</v>
      </c>
      <c r="C1749" t="s">
        <v>3667</v>
      </c>
      <c r="D1749" s="4">
        <f>IFERROR(
    _xlfn.XLOOKUP($H1749,WEAP!$F:$F,WEAP!$A:$A),
    IF($I1749="","",_xlfn.XLOOKUP($I1749,WEAP!$G:$G,WEAP!$A:$A,""))
)</f>
        <v>-999</v>
      </c>
      <c r="E1749" s="4" t="str">
        <f>IFERROR(
    _xlfn.XLOOKUP($H1749,WEAP!$F:$F,WEAP!$B:$B),
    IF($I1749="","",_xlfn.XLOOKUP($I1749,WEAP!$G:$G,WEAP!$B:$B,""))
)</f>
        <v>GP_U_20_25_PU</v>
      </c>
      <c r="F1749" s="4" t="str">
        <f>IFERROR(
    _xlfn.XLOOKUP($H1749,WEAP!$F:$F,WEAP!$C:$C),
    IF($I1749="","",_xlfn.XLOOKUP($I1749,WEAP!$G:$G,WEAP!$C:$C,""))
)</f>
        <v>taf</v>
      </c>
      <c r="G1749" s="4" t="str">
        <f>IFERROR(
    _xlfn.XLOOKUP($H1749,WEAP!$F:$F,WEAP!$E:$E),
    IF($I1749="","",_xlfn.XLOOKUP($I1749,WEAP!$G:$G,WEAP!$E:$E,""))
)</f>
        <v>Transmission Link Flow</v>
      </c>
      <c r="H1749" s="1" t="str">
        <f t="shared" si="54"/>
        <v>GP_U_20_25_PU</v>
      </c>
      <c r="I1749" s="1" t="str">
        <f t="shared" si="55"/>
        <v/>
      </c>
    </row>
    <row r="1750" spans="1:9" x14ac:dyDescent="0.25">
      <c r="A1750" s="10" t="str">
        <f>_xlfn.LET(
    _xlpm.du,_xlfn.TEXTAFTER(B1750,"_",2),
    _xlpm.mapped,_xlfn.XLOOKUP(_xlpm.du,'DU Map'!A:A,'DU Map'!B:B,""),
    IF(_xlpm.mapped="","","GP_"&amp;_xlpm.mapped)
)</f>
        <v>GP_21_NU</v>
      </c>
      <c r="B1750" t="s">
        <v>13205</v>
      </c>
      <c r="C1750" t="s">
        <v>3667</v>
      </c>
      <c r="D1750" s="4">
        <f>IFERROR(
    _xlfn.XLOOKUP($H1750,WEAP!$F:$F,WEAP!$A:$A),
    IF($I1750="","",_xlfn.XLOOKUP($I1750,WEAP!$G:$G,WEAP!$A:$A,""))
)</f>
        <v>-999</v>
      </c>
      <c r="E1750" s="4" t="str">
        <f>IFERROR(
    _xlfn.XLOOKUP($H1750,WEAP!$F:$F,WEAP!$B:$B),
    IF($I1750="","",_xlfn.XLOOKUP($I1750,WEAP!$G:$G,WEAP!$B:$B,""))
)</f>
        <v>GP_U_21_NU</v>
      </c>
      <c r="F1750" s="4" t="str">
        <f>IFERROR(
    _xlfn.XLOOKUP($H1750,WEAP!$F:$F,WEAP!$C:$C),
    IF($I1750="","",_xlfn.XLOOKUP($I1750,WEAP!$G:$G,WEAP!$C:$C,""))
)</f>
        <v>taf</v>
      </c>
      <c r="G1750" s="4" t="str">
        <f>IFERROR(
    _xlfn.XLOOKUP($H1750,WEAP!$F:$F,WEAP!$E:$E),
    IF($I1750="","",_xlfn.XLOOKUP($I1750,WEAP!$G:$G,WEAP!$E:$E,""))
)</f>
        <v>Transmission Link Flow</v>
      </c>
      <c r="H1750" s="1" t="str">
        <f t="shared" si="54"/>
        <v>GP_U_21_NU</v>
      </c>
      <c r="I1750" s="1" t="str">
        <f t="shared" si="55"/>
        <v/>
      </c>
    </row>
    <row r="1751" spans="1:9" x14ac:dyDescent="0.25">
      <c r="A1751" s="10" t="str">
        <f>_xlfn.LET(
    _xlpm.du,_xlfn.TEXTAFTER(B1751,"_",2),
    _xlpm.mapped,_xlfn.XLOOKUP(_xlpm.du,'DU Map'!A:A,'DU Map'!B:B,""),
    IF(_xlpm.mapped="","","GP_"&amp;_xlpm.mapped)
)</f>
        <v>GP_22_NU</v>
      </c>
      <c r="B1751" t="s">
        <v>13206</v>
      </c>
      <c r="C1751" t="s">
        <v>3667</v>
      </c>
      <c r="D1751" s="4">
        <f>IFERROR(
    _xlfn.XLOOKUP($H1751,WEAP!$F:$F,WEAP!$A:$A),
    IF($I1751="","",_xlfn.XLOOKUP($I1751,WEAP!$G:$G,WEAP!$A:$A,""))
)</f>
        <v>-999</v>
      </c>
      <c r="E1751" s="4" t="str">
        <f>IFERROR(
    _xlfn.XLOOKUP($H1751,WEAP!$F:$F,WEAP!$B:$B),
    IF($I1751="","",_xlfn.XLOOKUP($I1751,WEAP!$G:$G,WEAP!$B:$B,""))
)</f>
        <v>GP_U_22_NU</v>
      </c>
      <c r="F1751" s="4" t="str">
        <f>IFERROR(
    _xlfn.XLOOKUP($H1751,WEAP!$F:$F,WEAP!$C:$C),
    IF($I1751="","",_xlfn.XLOOKUP($I1751,WEAP!$G:$G,WEAP!$C:$C,""))
)</f>
        <v>taf</v>
      </c>
      <c r="G1751" s="4" t="str">
        <f>IFERROR(
    _xlfn.XLOOKUP($H1751,WEAP!$F:$F,WEAP!$E:$E),
    IF($I1751="","",_xlfn.XLOOKUP($I1751,WEAP!$G:$G,WEAP!$E:$E,""))
)</f>
        <v>Transmission Link Flow</v>
      </c>
      <c r="H1751" s="1" t="str">
        <f t="shared" si="54"/>
        <v>GP_U_22_NU</v>
      </c>
      <c r="I1751" s="1" t="str">
        <f t="shared" si="55"/>
        <v/>
      </c>
    </row>
    <row r="1752" spans="1:9" x14ac:dyDescent="0.25">
      <c r="A1752" s="10" t="str">
        <f>_xlfn.LET(
    _xlpm.du,_xlfn.TEXTAFTER(B1752,"_",2),
    _xlpm.mapped,_xlfn.XLOOKUP(_xlpm.du,'DU Map'!A:A,'DU Map'!B:B,""),
    IF(_xlpm.mapped="","","GP_"&amp;_xlpm.mapped)
)</f>
        <v>GP_23_NU</v>
      </c>
      <c r="B1752" t="s">
        <v>13207</v>
      </c>
      <c r="C1752" t="s">
        <v>3667</v>
      </c>
      <c r="D1752" s="4">
        <f>IFERROR(
    _xlfn.XLOOKUP($H1752,WEAP!$F:$F,WEAP!$A:$A),
    IF($I1752="","",_xlfn.XLOOKUP($I1752,WEAP!$G:$G,WEAP!$A:$A,""))
)</f>
        <v>-999</v>
      </c>
      <c r="E1752" s="4" t="str">
        <f>IFERROR(
    _xlfn.XLOOKUP($H1752,WEAP!$F:$F,WEAP!$B:$B),
    IF($I1752="","",_xlfn.XLOOKUP($I1752,WEAP!$G:$G,WEAP!$B:$B,""))
)</f>
        <v>GP_U_23_NU</v>
      </c>
      <c r="F1752" s="4" t="str">
        <f>IFERROR(
    _xlfn.XLOOKUP($H1752,WEAP!$F:$F,WEAP!$C:$C),
    IF($I1752="","",_xlfn.XLOOKUP($I1752,WEAP!$G:$G,WEAP!$C:$C,""))
)</f>
        <v>taf</v>
      </c>
      <c r="G1752" s="4" t="str">
        <f>IFERROR(
    _xlfn.XLOOKUP($H1752,WEAP!$F:$F,WEAP!$E:$E),
    IF($I1752="","",_xlfn.XLOOKUP($I1752,WEAP!$G:$G,WEAP!$E:$E,""))
)</f>
        <v>Transmission Link Flow</v>
      </c>
      <c r="H1752" s="1" t="str">
        <f t="shared" si="54"/>
        <v>GP_U_23_NU</v>
      </c>
      <c r="I1752" s="1" t="str">
        <f t="shared" si="55"/>
        <v/>
      </c>
    </row>
    <row r="1753" spans="1:9" x14ac:dyDescent="0.25">
      <c r="A1753" s="10" t="str">
        <f>_xlfn.LET(
    _xlpm.du,_xlfn.TEXTAFTER(B1753,"_",2),
    _xlpm.mapped,_xlfn.XLOOKUP(_xlpm.du,'DU Map'!A:A,'DU Map'!B:B,""),
    IF(_xlpm.mapped="","","GP_"&amp;_xlpm.mapped)
)</f>
        <v>GP_24_NU1</v>
      </c>
      <c r="B1753" t="s">
        <v>13208</v>
      </c>
      <c r="C1753" t="s">
        <v>3667</v>
      </c>
      <c r="D1753" s="4">
        <f>IFERROR(
    _xlfn.XLOOKUP($H1753,WEAP!$F:$F,WEAP!$A:$A),
    IF($I1753="","",_xlfn.XLOOKUP($I1753,WEAP!$G:$G,WEAP!$A:$A,""))
)</f>
        <v>-999</v>
      </c>
      <c r="E1753" s="4" t="str">
        <f>IFERROR(
    _xlfn.XLOOKUP($H1753,WEAP!$F:$F,WEAP!$B:$B),
    IF($I1753="","",_xlfn.XLOOKUP($I1753,WEAP!$G:$G,WEAP!$B:$B,""))
)</f>
        <v>GP_U_24_NU1</v>
      </c>
      <c r="F1753" s="4" t="str">
        <f>IFERROR(
    _xlfn.XLOOKUP($H1753,WEAP!$F:$F,WEAP!$C:$C),
    IF($I1753="","",_xlfn.XLOOKUP($I1753,WEAP!$G:$G,WEAP!$C:$C,""))
)</f>
        <v>taf</v>
      </c>
      <c r="G1753" s="4" t="str">
        <f>IFERROR(
    _xlfn.XLOOKUP($H1753,WEAP!$F:$F,WEAP!$E:$E),
    IF($I1753="","",_xlfn.XLOOKUP($I1753,WEAP!$G:$G,WEAP!$E:$E,""))
)</f>
        <v>Transmission Link Flow</v>
      </c>
      <c r="H1753" s="1" t="str">
        <f t="shared" si="54"/>
        <v>GP_U_24_NU1</v>
      </c>
      <c r="I1753" s="1" t="str">
        <f t="shared" si="55"/>
        <v/>
      </c>
    </row>
    <row r="1754" spans="1:9" x14ac:dyDescent="0.25">
      <c r="A1754" s="10" t="str">
        <f>_xlfn.LET(
    _xlpm.du,_xlfn.TEXTAFTER(B1754,"_",2),
    _xlpm.mapped,_xlfn.XLOOKUP(_xlpm.du,'DU Map'!A:A,'DU Map'!B:B,""),
    IF(_xlpm.mapped="","","GP_"&amp;_xlpm.mapped)
)</f>
        <v>GP_24_NU2</v>
      </c>
      <c r="B1754" t="s">
        <v>13209</v>
      </c>
      <c r="C1754" t="s">
        <v>3667</v>
      </c>
      <c r="D1754" s="4">
        <f>IFERROR(
    _xlfn.XLOOKUP($H1754,WEAP!$F:$F,WEAP!$A:$A),
    IF($I1754="","",_xlfn.XLOOKUP($I1754,WEAP!$G:$G,WEAP!$A:$A,""))
)</f>
        <v>-999</v>
      </c>
      <c r="E1754" s="4" t="str">
        <f>IFERROR(
    _xlfn.XLOOKUP($H1754,WEAP!$F:$F,WEAP!$B:$B),
    IF($I1754="","",_xlfn.XLOOKUP($I1754,WEAP!$G:$G,WEAP!$B:$B,""))
)</f>
        <v>GP_U_24_NU2</v>
      </c>
      <c r="F1754" s="4" t="str">
        <f>IFERROR(
    _xlfn.XLOOKUP($H1754,WEAP!$F:$F,WEAP!$C:$C),
    IF($I1754="","",_xlfn.XLOOKUP($I1754,WEAP!$G:$G,WEAP!$C:$C,""))
)</f>
        <v>taf</v>
      </c>
      <c r="G1754" s="4" t="str">
        <f>IFERROR(
    _xlfn.XLOOKUP($H1754,WEAP!$F:$F,WEAP!$E:$E),
    IF($I1754="","",_xlfn.XLOOKUP($I1754,WEAP!$G:$G,WEAP!$E:$E,""))
)</f>
        <v>Transmission Link Flow</v>
      </c>
      <c r="H1754" s="1" t="str">
        <f t="shared" si="54"/>
        <v>GP_U_24_NU2</v>
      </c>
      <c r="I1754" s="1" t="str">
        <f t="shared" si="55"/>
        <v/>
      </c>
    </row>
    <row r="1755" spans="1:9" x14ac:dyDescent="0.25">
      <c r="A1755" s="10" t="str">
        <f>_xlfn.LET(
    _xlpm.du,_xlfn.TEXTAFTER(B1755,"_",2),
    _xlpm.mapped,_xlfn.XLOOKUP(_xlpm.du,'DU Map'!A:A,'DU Map'!B:B,""),
    IF(_xlpm.mapped="","","GP_"&amp;_xlpm.mapped)
)</f>
        <v>GP_26_NU2</v>
      </c>
      <c r="B1755" t="s">
        <v>13210</v>
      </c>
      <c r="C1755" t="s">
        <v>3667</v>
      </c>
      <c r="D1755" s="4">
        <f>IFERROR(
    _xlfn.XLOOKUP($H1755,WEAP!$F:$F,WEAP!$A:$A),
    IF($I1755="","",_xlfn.XLOOKUP($I1755,WEAP!$G:$G,WEAP!$A:$A,""))
)</f>
        <v>-999</v>
      </c>
      <c r="E1755" s="4" t="str">
        <f>IFERROR(
    _xlfn.XLOOKUP($H1755,WEAP!$F:$F,WEAP!$B:$B),
    IF($I1755="","",_xlfn.XLOOKUP($I1755,WEAP!$G:$G,WEAP!$B:$B,""))
)</f>
        <v>GP_U_26_NU1</v>
      </c>
      <c r="F1755" s="4" t="str">
        <f>IFERROR(
    _xlfn.XLOOKUP($H1755,WEAP!$F:$F,WEAP!$C:$C),
    IF($I1755="","",_xlfn.XLOOKUP($I1755,WEAP!$G:$G,WEAP!$C:$C,""))
)</f>
        <v>taf</v>
      </c>
      <c r="G1755" s="4" t="str">
        <f>IFERROR(
    _xlfn.XLOOKUP($H1755,WEAP!$F:$F,WEAP!$E:$E),
    IF($I1755="","",_xlfn.XLOOKUP($I1755,WEAP!$G:$G,WEAP!$E:$E,""))
)</f>
        <v>Transmission Link Flow</v>
      </c>
      <c r="H1755" s="1" t="str">
        <f t="shared" si="54"/>
        <v>GP_U_26_NU1</v>
      </c>
      <c r="I1755" s="1" t="str">
        <f t="shared" si="55"/>
        <v/>
      </c>
    </row>
    <row r="1756" spans="1:9" x14ac:dyDescent="0.25">
      <c r="A1756" s="10" t="str">
        <f>_xlfn.LET(
    _xlpm.du,_xlfn.TEXTAFTER(B1756,"_",2),
    _xlpm.mapped,_xlfn.XLOOKUP(_xlpm.du,'DU Map'!A:A,'DU Map'!B:B,""),
    IF(_xlpm.mapped="","","GP_"&amp;_xlpm.mapped)
)</f>
        <v>GP_26N_NU2</v>
      </c>
      <c r="B1756" t="s">
        <v>13211</v>
      </c>
      <c r="C1756" t="s">
        <v>3667</v>
      </c>
      <c r="D1756" s="4">
        <f>IFERROR(
    _xlfn.XLOOKUP($H1756,WEAP!$F:$F,WEAP!$A:$A),
    IF($I1756="","",_xlfn.XLOOKUP($I1756,WEAP!$G:$G,WEAP!$A:$A,""))
)</f>
        <v>-999</v>
      </c>
      <c r="E1756" s="4" t="str">
        <f>IFERROR(
    _xlfn.XLOOKUP($H1756,WEAP!$F:$F,WEAP!$B:$B),
    IF($I1756="","",_xlfn.XLOOKUP($I1756,WEAP!$G:$G,WEAP!$B:$B,""))
)</f>
        <v>GP_U_26_NU2</v>
      </c>
      <c r="F1756" s="4" t="str">
        <f>IFERROR(
    _xlfn.XLOOKUP($H1756,WEAP!$F:$F,WEAP!$C:$C),
    IF($I1756="","",_xlfn.XLOOKUP($I1756,WEAP!$G:$G,WEAP!$C:$C,""))
)</f>
        <v>taf</v>
      </c>
      <c r="G1756" s="4" t="str">
        <f>IFERROR(
    _xlfn.XLOOKUP($H1756,WEAP!$F:$F,WEAP!$E:$E),
    IF($I1756="","",_xlfn.XLOOKUP($I1756,WEAP!$G:$G,WEAP!$E:$E,""))
)</f>
        <v>Transmission Link Flow</v>
      </c>
      <c r="H1756" s="1" t="str">
        <f t="shared" si="54"/>
        <v>GP_U_26_NU2</v>
      </c>
      <c r="I1756" s="1" t="str">
        <f t="shared" si="55"/>
        <v/>
      </c>
    </row>
    <row r="1757" spans="1:9" x14ac:dyDescent="0.25">
      <c r="A1757" s="10" t="str">
        <f>_xlfn.LET(
    _xlpm.du,_xlfn.TEXTAFTER(B1757,"_",2),
    _xlpm.mapped,_xlfn.XLOOKUP(_xlpm.du,'DU Map'!A:A,'DU Map'!B:B,""),
    IF(_xlpm.mapped="","","GP_"&amp;_xlpm.mapped)
)</f>
        <v>GP_26_NU3</v>
      </c>
      <c r="B1757" t="s">
        <v>13212</v>
      </c>
      <c r="C1757" t="s">
        <v>3667</v>
      </c>
      <c r="D1757" s="4">
        <f>IFERROR(
    _xlfn.XLOOKUP($H1757,WEAP!$F:$F,WEAP!$A:$A),
    IF($I1757="","",_xlfn.XLOOKUP($I1757,WEAP!$G:$G,WEAP!$A:$A,""))
)</f>
        <v>-999</v>
      </c>
      <c r="E1757" s="4" t="str">
        <f>IFERROR(
    _xlfn.XLOOKUP($H1757,WEAP!$F:$F,WEAP!$B:$B),
    IF($I1757="","",_xlfn.XLOOKUP($I1757,WEAP!$G:$G,WEAP!$B:$B,""))
)</f>
        <v>GP_U_26_NU3</v>
      </c>
      <c r="F1757" s="4" t="str">
        <f>IFERROR(
    _xlfn.XLOOKUP($H1757,WEAP!$F:$F,WEAP!$C:$C),
    IF($I1757="","",_xlfn.XLOOKUP($I1757,WEAP!$G:$G,WEAP!$C:$C,""))
)</f>
        <v>taf</v>
      </c>
      <c r="G1757" s="4" t="str">
        <f>IFERROR(
    _xlfn.XLOOKUP($H1757,WEAP!$F:$F,WEAP!$E:$E),
    IF($I1757="","",_xlfn.XLOOKUP($I1757,WEAP!$G:$G,WEAP!$E:$E,""))
)</f>
        <v>Transmission Link Flow</v>
      </c>
      <c r="H1757" s="1" t="str">
        <f t="shared" si="54"/>
        <v>GP_U_26_NU3</v>
      </c>
      <c r="I1757" s="1" t="str">
        <f t="shared" si="55"/>
        <v/>
      </c>
    </row>
    <row r="1758" spans="1:9" x14ac:dyDescent="0.25">
      <c r="A1758" s="10" t="str">
        <f>_xlfn.LET(
    _xlpm.du,_xlfn.TEXTAFTER(B1758,"_",2),
    _xlpm.mapped,_xlfn.XLOOKUP(_xlpm.du,'DU Map'!A:A,'DU Map'!B:B,""),
    IF(_xlpm.mapped="","","GP_"&amp;_xlpm.mapped)
)</f>
        <v>GP_26_NU4</v>
      </c>
      <c r="B1758" t="s">
        <v>13213</v>
      </c>
      <c r="C1758" t="s">
        <v>3667</v>
      </c>
      <c r="D1758" s="4">
        <f>IFERROR(
    _xlfn.XLOOKUP($H1758,WEAP!$F:$F,WEAP!$A:$A),
    IF($I1758="","",_xlfn.XLOOKUP($I1758,WEAP!$G:$G,WEAP!$A:$A,""))
)</f>
        <v>-999</v>
      </c>
      <c r="E1758" s="4" t="str">
        <f>IFERROR(
    _xlfn.XLOOKUP($H1758,WEAP!$F:$F,WEAP!$B:$B),
    IF($I1758="","",_xlfn.XLOOKUP($I1758,WEAP!$G:$G,WEAP!$B:$B,""))
)</f>
        <v>GP_U_26_NU4</v>
      </c>
      <c r="F1758" s="4" t="str">
        <f>IFERROR(
    _xlfn.XLOOKUP($H1758,WEAP!$F:$F,WEAP!$C:$C),
    IF($I1758="","",_xlfn.XLOOKUP($I1758,WEAP!$G:$G,WEAP!$C:$C,""))
)</f>
        <v>taf</v>
      </c>
      <c r="G1758" s="4" t="str">
        <f>IFERROR(
    _xlfn.XLOOKUP($H1758,WEAP!$F:$F,WEAP!$E:$E),
    IF($I1758="","",_xlfn.XLOOKUP($I1758,WEAP!$G:$G,WEAP!$E:$E,""))
)</f>
        <v>Transmission Link Flow</v>
      </c>
      <c r="H1758" s="1" t="str">
        <f t="shared" si="54"/>
        <v>GP_U_26_NU4</v>
      </c>
      <c r="I1758" s="1" t="str">
        <f t="shared" si="55"/>
        <v/>
      </c>
    </row>
    <row r="1759" spans="1:9" x14ac:dyDescent="0.25">
      <c r="A1759" s="10" t="str">
        <f>_xlfn.LET(
    _xlpm.du,_xlfn.TEXTAFTER(B1759,"_",2),
    _xlpm.mapped,_xlfn.XLOOKUP(_xlpm.du,'DU Map'!A:A,'DU Map'!B:B,""),
    IF(_xlpm.mapped="","","GP_"&amp;_xlpm.mapped)
)</f>
        <v>GP_26S_NU4</v>
      </c>
      <c r="B1759" t="s">
        <v>13214</v>
      </c>
      <c r="C1759" t="s">
        <v>3667</v>
      </c>
      <c r="D1759" s="4">
        <f>IFERROR(
    _xlfn.XLOOKUP($H1759,WEAP!$F:$F,WEAP!$A:$A),
    IF($I1759="","",_xlfn.XLOOKUP($I1759,WEAP!$G:$G,WEAP!$A:$A,""))
)</f>
        <v>-999</v>
      </c>
      <c r="E1759" s="4" t="str">
        <f>IFERROR(
    _xlfn.XLOOKUP($H1759,WEAP!$F:$F,WEAP!$B:$B),
    IF($I1759="","",_xlfn.XLOOKUP($I1759,WEAP!$G:$G,WEAP!$B:$B,""))
)</f>
        <v>GP_U_26_NU5</v>
      </c>
      <c r="F1759" s="4" t="str">
        <f>IFERROR(
    _xlfn.XLOOKUP($H1759,WEAP!$F:$F,WEAP!$C:$C),
    IF($I1759="","",_xlfn.XLOOKUP($I1759,WEAP!$G:$G,WEAP!$C:$C,""))
)</f>
        <v>taf</v>
      </c>
      <c r="G1759" s="4" t="str">
        <f>IFERROR(
    _xlfn.XLOOKUP($H1759,WEAP!$F:$F,WEAP!$E:$E),
    IF($I1759="","",_xlfn.XLOOKUP($I1759,WEAP!$G:$G,WEAP!$E:$E,""))
)</f>
        <v>Transmission Link Flow</v>
      </c>
      <c r="H1759" s="1" t="str">
        <f t="shared" si="54"/>
        <v>GP_U_26_NU5</v>
      </c>
      <c r="I1759" s="1" t="str">
        <f t="shared" si="55"/>
        <v/>
      </c>
    </row>
    <row r="1760" spans="1:9" x14ac:dyDescent="0.25">
      <c r="A1760" s="10" t="str">
        <f>_xlfn.LET(
    _xlpm.du,_xlfn.TEXTAFTER(B1760,"_",2),
    _xlpm.mapped,_xlfn.XLOOKUP(_xlpm.du,'DU Map'!A:A,'DU Map'!B:B,""),
    IF(_xlpm.mapped="","","GP_"&amp;_xlpm.mapped)
)</f>
        <v>GP_26N_PU1</v>
      </c>
      <c r="B1760" t="s">
        <v>13215</v>
      </c>
      <c r="C1760" t="s">
        <v>3667</v>
      </c>
      <c r="D1760" s="4">
        <f>IFERROR(
    _xlfn.XLOOKUP($H1760,WEAP!$F:$F,WEAP!$A:$A),
    IF($I1760="","",_xlfn.XLOOKUP($I1760,WEAP!$G:$G,WEAP!$A:$A,""))
)</f>
        <v>-999</v>
      </c>
      <c r="E1760" s="4" t="str">
        <f>IFERROR(
    _xlfn.XLOOKUP($H1760,WEAP!$F:$F,WEAP!$B:$B),
    IF($I1760="","",_xlfn.XLOOKUP($I1760,WEAP!$G:$G,WEAP!$B:$B,""))
)</f>
        <v>GP_U_26_PU1</v>
      </c>
      <c r="F1760" s="4" t="str">
        <f>IFERROR(
    _xlfn.XLOOKUP($H1760,WEAP!$F:$F,WEAP!$C:$C),
    IF($I1760="","",_xlfn.XLOOKUP($I1760,WEAP!$G:$G,WEAP!$C:$C,""))
)</f>
        <v>taf</v>
      </c>
      <c r="G1760" s="4" t="str">
        <f>IFERROR(
    _xlfn.XLOOKUP($H1760,WEAP!$F:$F,WEAP!$E:$E),
    IF($I1760="","",_xlfn.XLOOKUP($I1760,WEAP!$G:$G,WEAP!$E:$E,""))
)</f>
        <v>Transmission Link Flow</v>
      </c>
      <c r="H1760" s="1" t="str">
        <f t="shared" si="54"/>
        <v>GP_U_26_PU1</v>
      </c>
      <c r="I1760" s="1" t="str">
        <f t="shared" si="55"/>
        <v/>
      </c>
    </row>
    <row r="1761" spans="1:9" x14ac:dyDescent="0.25">
      <c r="A1761" s="10" t="str">
        <f>_xlfn.LET(
    _xlpm.du,_xlfn.TEXTAFTER(B1761,"_",2),
    _xlpm.mapped,_xlfn.XLOOKUP(_xlpm.du,'DU Map'!A:A,'DU Map'!B:B,""),
    IF(_xlpm.mapped="","","GP_"&amp;_xlpm.mapped)
)</f>
        <v>GP_26_PU2</v>
      </c>
      <c r="B1761" t="s">
        <v>13216</v>
      </c>
      <c r="C1761" t="s">
        <v>3667</v>
      </c>
      <c r="D1761" s="4">
        <f>IFERROR(
    _xlfn.XLOOKUP($H1761,WEAP!$F:$F,WEAP!$A:$A),
    IF($I1761="","",_xlfn.XLOOKUP($I1761,WEAP!$G:$G,WEAP!$A:$A,""))
)</f>
        <v>-999</v>
      </c>
      <c r="E1761" s="4" t="str">
        <f>IFERROR(
    _xlfn.XLOOKUP($H1761,WEAP!$F:$F,WEAP!$B:$B),
    IF($I1761="","",_xlfn.XLOOKUP($I1761,WEAP!$G:$G,WEAP!$B:$B,""))
)</f>
        <v>GP_U_26_PU2</v>
      </c>
      <c r="F1761" s="4" t="str">
        <f>IFERROR(
    _xlfn.XLOOKUP($H1761,WEAP!$F:$F,WEAP!$C:$C),
    IF($I1761="","",_xlfn.XLOOKUP($I1761,WEAP!$G:$G,WEAP!$C:$C,""))
)</f>
        <v>taf</v>
      </c>
      <c r="G1761" s="4" t="str">
        <f>IFERROR(
    _xlfn.XLOOKUP($H1761,WEAP!$F:$F,WEAP!$E:$E),
    IF($I1761="","",_xlfn.XLOOKUP($I1761,WEAP!$G:$G,WEAP!$E:$E,""))
)</f>
        <v>Transmission Link Flow</v>
      </c>
      <c r="H1761" s="1" t="str">
        <f t="shared" si="54"/>
        <v>GP_U_26_PU2</v>
      </c>
      <c r="I1761" s="1" t="str">
        <f t="shared" si="55"/>
        <v/>
      </c>
    </row>
    <row r="1762" spans="1:9" x14ac:dyDescent="0.25">
      <c r="A1762" s="10" t="str">
        <f>_xlfn.LET(
    _xlpm.du,_xlfn.TEXTAFTER(B1762,"_",2),
    _xlpm.mapped,_xlfn.XLOOKUP(_xlpm.du,'DU Map'!A:A,'DU Map'!B:B,""),
    IF(_xlpm.mapped="","","GP_"&amp;_xlpm.mapped)
)</f>
        <v>GP_26S_PU1</v>
      </c>
      <c r="B1762" t="s">
        <v>13217</v>
      </c>
      <c r="C1762" t="s">
        <v>3667</v>
      </c>
      <c r="D1762" s="4">
        <f>IFERROR(
    _xlfn.XLOOKUP($H1762,WEAP!$F:$F,WEAP!$A:$A),
    IF($I1762="","",_xlfn.XLOOKUP($I1762,WEAP!$G:$G,WEAP!$A:$A,""))
)</f>
        <v>-999</v>
      </c>
      <c r="E1762" s="4" t="str">
        <f>IFERROR(
    _xlfn.XLOOKUP($H1762,WEAP!$F:$F,WEAP!$B:$B),
    IF($I1762="","",_xlfn.XLOOKUP($I1762,WEAP!$G:$G,WEAP!$B:$B,""))
)</f>
        <v>GP_U_26_PU3</v>
      </c>
      <c r="F1762" s="4" t="str">
        <f>IFERROR(
    _xlfn.XLOOKUP($H1762,WEAP!$F:$F,WEAP!$C:$C),
    IF($I1762="","",_xlfn.XLOOKUP($I1762,WEAP!$G:$G,WEAP!$C:$C,""))
)</f>
        <v>taf</v>
      </c>
      <c r="G1762" s="4" t="str">
        <f>IFERROR(
    _xlfn.XLOOKUP($H1762,WEAP!$F:$F,WEAP!$E:$E),
    IF($I1762="","",_xlfn.XLOOKUP($I1762,WEAP!$G:$G,WEAP!$E:$E,""))
)</f>
        <v>Transmission Link Flow</v>
      </c>
      <c r="H1762" s="1" t="str">
        <f t="shared" si="54"/>
        <v>GP_U_26_PU3</v>
      </c>
      <c r="I1762" s="1" t="str">
        <f t="shared" si="55"/>
        <v/>
      </c>
    </row>
    <row r="1763" spans="1:9" x14ac:dyDescent="0.25">
      <c r="A1763" s="10" t="str">
        <f>_xlfn.LET(
    _xlpm.du,_xlfn.TEXTAFTER(B1763,"_",2),
    _xlpm.mapped,_xlfn.XLOOKUP(_xlpm.du,'DU Map'!A:A,'DU Map'!B:B,""),
    IF(_xlpm.mapped="","","GP_"&amp;_xlpm.mapped)
)</f>
        <v>GP_26_PU4</v>
      </c>
      <c r="B1763" t="s">
        <v>13218</v>
      </c>
      <c r="C1763" t="s">
        <v>3667</v>
      </c>
      <c r="D1763" s="4">
        <f>IFERROR(
    _xlfn.XLOOKUP($H1763,WEAP!$F:$F,WEAP!$A:$A),
    IF($I1763="","",_xlfn.XLOOKUP($I1763,WEAP!$G:$G,WEAP!$A:$A,""))
)</f>
        <v>-999</v>
      </c>
      <c r="E1763" s="4" t="str">
        <f>IFERROR(
    _xlfn.XLOOKUP($H1763,WEAP!$F:$F,WEAP!$B:$B),
    IF($I1763="","",_xlfn.XLOOKUP($I1763,WEAP!$G:$G,WEAP!$B:$B,""))
)</f>
        <v>GP_U_26_PU4</v>
      </c>
      <c r="F1763" s="4" t="str">
        <f>IFERROR(
    _xlfn.XLOOKUP($H1763,WEAP!$F:$F,WEAP!$C:$C),
    IF($I1763="","",_xlfn.XLOOKUP($I1763,WEAP!$G:$G,WEAP!$C:$C,""))
)</f>
        <v>taf</v>
      </c>
      <c r="G1763" s="4" t="str">
        <f>IFERROR(
    _xlfn.XLOOKUP($H1763,WEAP!$F:$F,WEAP!$E:$E),
    IF($I1763="","",_xlfn.XLOOKUP($I1763,WEAP!$G:$G,WEAP!$E:$E,""))
)</f>
        <v>Transmission Link Flow</v>
      </c>
      <c r="H1763" s="1" t="str">
        <f t="shared" si="54"/>
        <v>GP_U_26_PU4</v>
      </c>
      <c r="I1763" s="1" t="str">
        <f t="shared" si="55"/>
        <v/>
      </c>
    </row>
    <row r="1764" spans="1:9" x14ac:dyDescent="0.25">
      <c r="A1764" s="10" t="str">
        <f>_xlfn.LET(
    _xlpm.du,_xlfn.TEXTAFTER(B1764,"_",2),
    _xlpm.mapped,_xlfn.XLOOKUP(_xlpm.du,'DU Map'!A:A,'DU Map'!B:B,""),
    IF(_xlpm.mapped="","","GP_"&amp;_xlpm.mapped)
)</f>
        <v>GP_26S_PU2</v>
      </c>
      <c r="B1764" t="s">
        <v>13219</v>
      </c>
      <c r="C1764" t="s">
        <v>3667</v>
      </c>
      <c r="D1764" s="4">
        <f>IFERROR(
    _xlfn.XLOOKUP($H1764,WEAP!$F:$F,WEAP!$A:$A),
    IF($I1764="","",_xlfn.XLOOKUP($I1764,WEAP!$G:$G,WEAP!$A:$A,""))
)</f>
        <v>-999</v>
      </c>
      <c r="E1764" s="4" t="str">
        <f>IFERROR(
    _xlfn.XLOOKUP($H1764,WEAP!$F:$F,WEAP!$B:$B),
    IF($I1764="","",_xlfn.XLOOKUP($I1764,WEAP!$G:$G,WEAP!$B:$B,""))
)</f>
        <v>GP_U_26_PU5</v>
      </c>
      <c r="F1764" s="4" t="str">
        <f>IFERROR(
    _xlfn.XLOOKUP($H1764,WEAP!$F:$F,WEAP!$C:$C),
    IF($I1764="","",_xlfn.XLOOKUP($I1764,WEAP!$G:$G,WEAP!$C:$C,""))
)</f>
        <v>taf</v>
      </c>
      <c r="G1764" s="4" t="str">
        <f>IFERROR(
    _xlfn.XLOOKUP($H1764,WEAP!$F:$F,WEAP!$E:$E),
    IF($I1764="","",_xlfn.XLOOKUP($I1764,WEAP!$G:$G,WEAP!$E:$E,""))
)</f>
        <v>Transmission Link Flow</v>
      </c>
      <c r="H1764" s="1" t="str">
        <f t="shared" si="54"/>
        <v>GP_U_26_PU5</v>
      </c>
      <c r="I1764" s="1" t="str">
        <f t="shared" si="55"/>
        <v/>
      </c>
    </row>
    <row r="1765" spans="1:9" x14ac:dyDescent="0.25">
      <c r="A1765" s="10" t="str">
        <f>_xlfn.LET(
    _xlpm.du,_xlfn.TEXTAFTER(B1765,"_",2),
    _xlpm.mapped,_xlfn.XLOOKUP(_xlpm.du,'DU Map'!A:A,'DU Map'!B:B,""),
    IF(_xlpm.mapped="","","GP_"&amp;_xlpm.mapped)
)</f>
        <v>GP_60N_NU1</v>
      </c>
      <c r="B1765" t="s">
        <v>13220</v>
      </c>
      <c r="C1765" t="s">
        <v>3667</v>
      </c>
      <c r="D1765" s="4">
        <f>IFERROR(
    _xlfn.XLOOKUP($H1765,WEAP!$F:$F,WEAP!$A:$A),
    IF($I1765="","",_xlfn.XLOOKUP($I1765,WEAP!$G:$G,WEAP!$A:$A,""))
)</f>
        <v>-999</v>
      </c>
      <c r="E1765" s="4" t="str">
        <f>IFERROR(
    _xlfn.XLOOKUP($H1765,WEAP!$F:$F,WEAP!$B:$B),
    IF($I1765="","",_xlfn.XLOOKUP($I1765,WEAP!$G:$G,WEAP!$B:$B,""))
)</f>
        <v>GP_U_60N_NU1</v>
      </c>
      <c r="F1765" s="4" t="str">
        <f>IFERROR(
    _xlfn.XLOOKUP($H1765,WEAP!$F:$F,WEAP!$C:$C),
    IF($I1765="","",_xlfn.XLOOKUP($I1765,WEAP!$G:$G,WEAP!$C:$C,""))
)</f>
        <v>taf</v>
      </c>
      <c r="G1765" s="4" t="str">
        <f>IFERROR(
    _xlfn.XLOOKUP($H1765,WEAP!$F:$F,WEAP!$E:$E),
    IF($I1765="","",_xlfn.XLOOKUP($I1765,WEAP!$G:$G,WEAP!$E:$E,""))
)</f>
        <v>Transmission Link Flow</v>
      </c>
      <c r="H1765" s="1" t="str">
        <f t="shared" si="54"/>
        <v>GP_U_60N_NU1</v>
      </c>
      <c r="I1765" s="1" t="str">
        <f t="shared" si="55"/>
        <v/>
      </c>
    </row>
    <row r="1766" spans="1:9" x14ac:dyDescent="0.25">
      <c r="A1766" s="10" t="str">
        <f>_xlfn.LET(
    _xlpm.du,_xlfn.TEXTAFTER(B1766,"_",2),
    _xlpm.mapped,_xlfn.XLOOKUP(_xlpm.du,'DU Map'!A:A,'DU Map'!B:B,""),
    IF(_xlpm.mapped="","","GP_"&amp;_xlpm.mapped)
)</f>
        <v>GP_60S_NU1</v>
      </c>
      <c r="B1766" t="s">
        <v>13221</v>
      </c>
      <c r="C1766" t="s">
        <v>3667</v>
      </c>
      <c r="D1766" s="4">
        <f>IFERROR(
    _xlfn.XLOOKUP($H1766,WEAP!$F:$F,WEAP!$A:$A),
    IF($I1766="","",_xlfn.XLOOKUP($I1766,WEAP!$G:$G,WEAP!$A:$A,""))
)</f>
        <v>-999</v>
      </c>
      <c r="E1766" s="4" t="str">
        <f>IFERROR(
    _xlfn.XLOOKUP($H1766,WEAP!$F:$F,WEAP!$B:$B),
    IF($I1766="","",_xlfn.XLOOKUP($I1766,WEAP!$G:$G,WEAP!$B:$B,""))
)</f>
        <v>GP_U_60S_NU1</v>
      </c>
      <c r="F1766" s="4" t="str">
        <f>IFERROR(
    _xlfn.XLOOKUP($H1766,WEAP!$F:$F,WEAP!$C:$C),
    IF($I1766="","",_xlfn.XLOOKUP($I1766,WEAP!$G:$G,WEAP!$C:$C,""))
)</f>
        <v>taf</v>
      </c>
      <c r="G1766" s="4" t="str">
        <f>IFERROR(
    _xlfn.XLOOKUP($H1766,WEAP!$F:$F,WEAP!$E:$E),
    IF($I1766="","",_xlfn.XLOOKUP($I1766,WEAP!$G:$G,WEAP!$E:$E,""))
)</f>
        <v>Transmission Link Flow</v>
      </c>
      <c r="H1766" s="1" t="str">
        <f t="shared" si="54"/>
        <v>GP_U_60S_NU1</v>
      </c>
      <c r="I1766" s="1" t="str">
        <f t="shared" si="55"/>
        <v/>
      </c>
    </row>
    <row r="1767" spans="1:9" x14ac:dyDescent="0.25">
      <c r="A1767" s="10" t="str">
        <f>_xlfn.LET(
    _xlpm.du,_xlfn.TEXTAFTER(B1767,"_",2),
    _xlpm.mapped,_xlfn.XLOOKUP(_xlpm.du,'DU Map'!A:A,'DU Map'!B:B,""),
    IF(_xlpm.mapped="","","GP_"&amp;_xlpm.mapped)
)</f>
        <v>GP_60S_NU2</v>
      </c>
      <c r="B1767" t="s">
        <v>13222</v>
      </c>
      <c r="C1767" t="s">
        <v>3667</v>
      </c>
      <c r="D1767" s="4">
        <f>IFERROR(
    _xlfn.XLOOKUP($H1767,WEAP!$F:$F,WEAP!$A:$A),
    IF($I1767="","",_xlfn.XLOOKUP($I1767,WEAP!$G:$G,WEAP!$A:$A,""))
)</f>
        <v>-999</v>
      </c>
      <c r="E1767" s="4" t="str">
        <f>IFERROR(
    _xlfn.XLOOKUP($H1767,WEAP!$F:$F,WEAP!$B:$B),
    IF($I1767="","",_xlfn.XLOOKUP($I1767,WEAP!$G:$G,WEAP!$B:$B,""))
)</f>
        <v>GP_U_60S_NU2</v>
      </c>
      <c r="F1767" s="4" t="str">
        <f>IFERROR(
    _xlfn.XLOOKUP($H1767,WEAP!$F:$F,WEAP!$C:$C),
    IF($I1767="","",_xlfn.XLOOKUP($I1767,WEAP!$G:$G,WEAP!$C:$C,""))
)</f>
        <v>taf</v>
      </c>
      <c r="G1767" s="4" t="str">
        <f>IFERROR(
    _xlfn.XLOOKUP($H1767,WEAP!$F:$F,WEAP!$E:$E),
    IF($I1767="","",_xlfn.XLOOKUP($I1767,WEAP!$G:$G,WEAP!$E:$E,""))
)</f>
        <v>Transmission Link Flow</v>
      </c>
      <c r="H1767" s="1" t="str">
        <f t="shared" si="54"/>
        <v>GP_U_60S_NU2</v>
      </c>
      <c r="I1767" s="1" t="str">
        <f t="shared" si="55"/>
        <v/>
      </c>
    </row>
    <row r="1768" spans="1:9" x14ac:dyDescent="0.25">
      <c r="A1768" s="10" t="str">
        <f>_xlfn.LET(
    _xlpm.du,_xlfn.TEXTAFTER(B1768,"_",2),
    _xlpm.mapped,_xlfn.XLOOKUP(_xlpm.du,'DU Map'!A:A,'DU Map'!B:B,""),
    IF(_xlpm.mapped="","","GP_"&amp;_xlpm.mapped)
)</f>
        <v>GP_61_NU3</v>
      </c>
      <c r="B1768" t="s">
        <v>13223</v>
      </c>
      <c r="C1768" t="s">
        <v>3667</v>
      </c>
      <c r="D1768" s="4">
        <f>IFERROR(
    _xlfn.XLOOKUP($H1768,WEAP!$F:$F,WEAP!$A:$A),
    IF($I1768="","",_xlfn.XLOOKUP($I1768,WEAP!$G:$G,WEAP!$A:$A,""))
)</f>
        <v>-999</v>
      </c>
      <c r="E1768" s="4" t="str">
        <f>IFERROR(
    _xlfn.XLOOKUP($H1768,WEAP!$F:$F,WEAP!$B:$B),
    IF($I1768="","",_xlfn.XLOOKUP($I1768,WEAP!$G:$G,WEAP!$B:$B,""))
)</f>
        <v>GP_U_61N_NU2</v>
      </c>
      <c r="F1768" s="4" t="str">
        <f>IFERROR(
    _xlfn.XLOOKUP($H1768,WEAP!$F:$F,WEAP!$C:$C),
    IF($I1768="","",_xlfn.XLOOKUP($I1768,WEAP!$G:$G,WEAP!$C:$C,""))
)</f>
        <v>taf</v>
      </c>
      <c r="G1768" s="4" t="str">
        <f>IFERROR(
    _xlfn.XLOOKUP($H1768,WEAP!$F:$F,WEAP!$E:$E),
    IF($I1768="","",_xlfn.XLOOKUP($I1768,WEAP!$G:$G,WEAP!$E:$E,""))
)</f>
        <v>Transmission Link Flow</v>
      </c>
      <c r="H1768" s="1" t="str">
        <f t="shared" si="54"/>
        <v>GP_U_61N_NU2</v>
      </c>
      <c r="I1768" s="1" t="str">
        <f t="shared" si="55"/>
        <v/>
      </c>
    </row>
    <row r="1769" spans="1:9" x14ac:dyDescent="0.25">
      <c r="A1769" s="10" t="str">
        <f>_xlfn.LET(
    _xlpm.du,_xlfn.TEXTAFTER(B1769,"_",1),
    _xlpm.mapped,_xlfn.XLOOKUP(_xlpm.du,'DU Map'!A:A,'DU Map'!B:B,""),
    IF(_xlpm.mapped="","","AW_"&amp;_xlpm.mapped)
)</f>
        <v>AW_50_PA1</v>
      </c>
      <c r="B1769" t="s">
        <v>13401</v>
      </c>
      <c r="C1769" t="s">
        <v>5491</v>
      </c>
      <c r="D1769" s="4">
        <f>IFERROR(
    _xlfn.XLOOKUP($H1769,WEAP!$F:$F,WEAP!$A:$A),
    IF($I1769="","",_xlfn.XLOOKUP($I1769,WEAP!$G:$G,WEAP!$A:$A,""))
)</f>
        <v>-999</v>
      </c>
      <c r="E1769" s="4" t="str">
        <f>IFERROR(
    _xlfn.XLOOKUP($H1769,WEAP!$F:$F,WEAP!$B:$B),
    IF($I1769="","",_xlfn.XLOOKUP($I1769,WEAP!$G:$G,WEAP!$B:$B,""))
)</f>
        <v>A_50_PA1</v>
      </c>
      <c r="F1769" s="4" t="str">
        <f>IFERROR(
    _xlfn.XLOOKUP($H1769,WEAP!$F:$F,WEAP!$C:$C),
    IF($I1769="","",_xlfn.XLOOKUP($I1769,WEAP!$G:$G,WEAP!$C:$C,""))
)</f>
        <v>taf</v>
      </c>
      <c r="G1769" s="4" t="str">
        <f>IFERROR(
    _xlfn.XLOOKUP($H1769,WEAP!$F:$F,WEAP!$E:$E),
    IF($I1769="","",_xlfn.XLOOKUP($I1769,WEAP!$G:$G,WEAP!$E:$E,""))
)</f>
        <v>Theoretical Catchment Irrigation Demand</v>
      </c>
      <c r="H1769" s="1" t="str">
        <f t="shared" si="54"/>
        <v>A_50_PA1</v>
      </c>
      <c r="I1769" s="1" t="str">
        <f t="shared" si="55"/>
        <v/>
      </c>
    </row>
    <row r="1770" spans="1:9" x14ac:dyDescent="0.25">
      <c r="A1770" s="10" t="str">
        <f>_xlfn.LET(
    _xlpm.du,_xlfn.TEXTAFTER(B1770,"_",1),
    _xlpm.mapped,_xlfn.XLOOKUP(_xlpm.du,'DU Map'!A:A,'DU Map'!B:B,""),
    IF(_xlpm.mapped="","","AW_"&amp;_xlpm.mapped)
)</f>
        <v/>
      </c>
      <c r="B1770" t="s">
        <v>13402</v>
      </c>
      <c r="C1770" t="s">
        <v>5491</v>
      </c>
      <c r="D1770" s="4">
        <f>IFERROR(
    _xlfn.XLOOKUP($H1770,WEAP!$F:$F,WEAP!$A:$A),
    IF($I1770="","",_xlfn.XLOOKUP($I1770,WEAP!$G:$G,WEAP!$A:$A,""))
)</f>
        <v>-999</v>
      </c>
      <c r="E1770" s="4" t="str">
        <f>IFERROR(
    _xlfn.XLOOKUP($H1770,WEAP!$F:$F,WEAP!$B:$B),
    IF($I1770="","",_xlfn.XLOOKUP($I1770,WEAP!$G:$G,WEAP!$B:$B,""))
)</f>
        <v>A_61N_NA4</v>
      </c>
      <c r="F1770" s="4" t="str">
        <f>IFERROR(
    _xlfn.XLOOKUP($H1770,WEAP!$F:$F,WEAP!$C:$C),
    IF($I1770="","",_xlfn.XLOOKUP($I1770,WEAP!$G:$G,WEAP!$C:$C,""))
)</f>
        <v>taf</v>
      </c>
      <c r="G1770" s="4" t="str">
        <f>IFERROR(
    _xlfn.XLOOKUP($H1770,WEAP!$F:$F,WEAP!$E:$E),
    IF($I1770="","",_xlfn.XLOOKUP($I1770,WEAP!$G:$G,WEAP!$E:$E,""))
)</f>
        <v>Theoretical Catchment Irrigation Demand</v>
      </c>
      <c r="H1770" s="1" t="str">
        <f t="shared" si="54"/>
        <v>A_61N_NA4</v>
      </c>
      <c r="I1770" s="1" t="str">
        <f t="shared" si="55"/>
        <v/>
      </c>
    </row>
    <row r="1771" spans="1:9" x14ac:dyDescent="0.25">
      <c r="A1771" s="10" t="str">
        <f>_xlfn.LET(
    _xlpm.du,_xlfn.TEXTAFTER(B1771,"_",1),
    _xlpm.mapped,_xlfn.XLOOKUP(_xlpm.du,'DU Map'!A:A,'DU Map'!B:B,""),
    IF(_xlpm.mapped="","","AW_"&amp;_xlpm.mapped)
)</f>
        <v>AW_61_NA3</v>
      </c>
      <c r="B1771" t="s">
        <v>13403</v>
      </c>
      <c r="C1771" t="s">
        <v>5491</v>
      </c>
      <c r="D1771" s="4">
        <f>IFERROR(
    _xlfn.XLOOKUP($H1771,WEAP!$F:$F,WEAP!$A:$A),
    IF($I1771="","",_xlfn.XLOOKUP($I1771,WEAP!$G:$G,WEAP!$A:$A,""))
)</f>
        <v>-999</v>
      </c>
      <c r="E1771" s="4" t="str">
        <f>IFERROR(
    _xlfn.XLOOKUP($H1771,WEAP!$F:$F,WEAP!$B:$B),
    IF($I1771="","",_xlfn.XLOOKUP($I1771,WEAP!$G:$G,WEAP!$B:$B,""))
)</f>
        <v>A_61S_NA3</v>
      </c>
      <c r="F1771" s="4" t="str">
        <f>IFERROR(
    _xlfn.XLOOKUP($H1771,WEAP!$F:$F,WEAP!$C:$C),
    IF($I1771="","",_xlfn.XLOOKUP($I1771,WEAP!$G:$G,WEAP!$C:$C,""))
)</f>
        <v>taf</v>
      </c>
      <c r="G1771" s="4" t="str">
        <f>IFERROR(
    _xlfn.XLOOKUP($H1771,WEAP!$F:$F,WEAP!$E:$E),
    IF($I1771="","",_xlfn.XLOOKUP($I1771,WEAP!$G:$G,WEAP!$E:$E,""))
)</f>
        <v>Theoretical Catchment Irrigation Demand</v>
      </c>
      <c r="H1771" s="1" t="str">
        <f t="shared" si="54"/>
        <v>A_61S_NA3</v>
      </c>
      <c r="I1771" s="1" t="str">
        <f t="shared" si="55"/>
        <v/>
      </c>
    </row>
    <row r="1772" spans="1:9" x14ac:dyDescent="0.25">
      <c r="A1772" s="10" t="str">
        <f>_xlfn.LET(
    _xlpm.du,_xlfn.TEXTAFTER(B1772,"_",1),
    _xlpm.mapped,_xlfn.XLOOKUP(_xlpm.du,'DU Map'!A:A,'DU Map'!B:B,""),
    IF(_xlpm.mapped="","","AW_"&amp;_xlpm.mapped)
)</f>
        <v/>
      </c>
      <c r="B1772" t="s">
        <v>13404</v>
      </c>
      <c r="C1772" t="s">
        <v>5491</v>
      </c>
      <c r="D1772" s="4">
        <f>IFERROR(
    _xlfn.XLOOKUP($H1772,WEAP!$F:$F,WEAP!$A:$A),
    IF($I1772="","",_xlfn.XLOOKUP($I1772,WEAP!$G:$G,WEAP!$A:$A,""))
)</f>
        <v>-999</v>
      </c>
      <c r="E1772" s="4" t="str">
        <f>IFERROR(
    _xlfn.XLOOKUP($H1772,WEAP!$F:$F,WEAP!$B:$B),
    IF($I1772="","",_xlfn.XLOOKUP($I1772,WEAP!$G:$G,WEAP!$B:$B,""))
)</f>
        <v>A_61S_NA4</v>
      </c>
      <c r="F1772" s="4" t="str">
        <f>IFERROR(
    _xlfn.XLOOKUP($H1772,WEAP!$F:$F,WEAP!$C:$C),
    IF($I1772="","",_xlfn.XLOOKUP($I1772,WEAP!$G:$G,WEAP!$C:$C,""))
)</f>
        <v>taf</v>
      </c>
      <c r="G1772" s="4" t="str">
        <f>IFERROR(
    _xlfn.XLOOKUP($H1772,WEAP!$F:$F,WEAP!$E:$E),
    IF($I1772="","",_xlfn.XLOOKUP($I1772,WEAP!$G:$G,WEAP!$E:$E,""))
)</f>
        <v>Theoretical Catchment Irrigation Demand</v>
      </c>
      <c r="H1772" s="1" t="str">
        <f t="shared" si="54"/>
        <v>A_61S_NA4</v>
      </c>
      <c r="I1772" s="1" t="str">
        <f t="shared" si="55"/>
        <v/>
      </c>
    </row>
    <row r="1773" spans="1:9" x14ac:dyDescent="0.25">
      <c r="A1773" s="10" t="str">
        <f>_xlfn.LET(
    _xlpm.du,_xlfn.TEXTAFTER(B1773,"_",1),
    _xlpm.mapped,_xlfn.XLOOKUP(_xlpm.du,'DU Map'!A:A,'DU Map'!B:B,""),
    IF(_xlpm.mapped="","","AW_"&amp;_xlpm.mapped)
)</f>
        <v>AW_62_NA2</v>
      </c>
      <c r="B1773" t="s">
        <v>13405</v>
      </c>
      <c r="C1773" t="s">
        <v>5491</v>
      </c>
      <c r="D1773" s="4">
        <f>IFERROR(
    _xlfn.XLOOKUP($H1773,WEAP!$F:$F,WEAP!$A:$A),
    IF($I1773="","",_xlfn.XLOOKUP($I1773,WEAP!$G:$G,WEAP!$A:$A,""))
)</f>
        <v>-999</v>
      </c>
      <c r="E1773" s="4" t="str">
        <f>IFERROR(
    _xlfn.XLOOKUP($H1773,WEAP!$F:$F,WEAP!$B:$B),
    IF($I1773="","",_xlfn.XLOOKUP($I1773,WEAP!$G:$G,WEAP!$B:$B,""))
)</f>
        <v>A_62_NA2</v>
      </c>
      <c r="F1773" s="4" t="str">
        <f>IFERROR(
    _xlfn.XLOOKUP($H1773,WEAP!$F:$F,WEAP!$C:$C),
    IF($I1773="","",_xlfn.XLOOKUP($I1773,WEAP!$G:$G,WEAP!$C:$C,""))
)</f>
        <v>taf</v>
      </c>
      <c r="G1773" s="4" t="str">
        <f>IFERROR(
    _xlfn.XLOOKUP($H1773,WEAP!$F:$F,WEAP!$E:$E),
    IF($I1773="","",_xlfn.XLOOKUP($I1773,WEAP!$G:$G,WEAP!$E:$E,""))
)</f>
        <v>Theoretical Catchment Irrigation Demand</v>
      </c>
      <c r="H1773" s="1" t="str">
        <f t="shared" ref="H1773:H1836" si="56">IFERROR(
    _xlfn.LET(
        _xlpm.txt,TRIM(B1773),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B1773
)</f>
        <v>A_62_NA2</v>
      </c>
      <c r="I1773" s="1" t="str">
        <f t="shared" ref="I1773:I1836" si="57">IFERROR(
    _xlfn.LET(
        _xlpm.txt,B1773,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774" spans="1:9" x14ac:dyDescent="0.25">
      <c r="A1774" s="10" t="str">
        <f>_xlfn.LET(
    _xlpm.du,_xlfn.TEXTAFTER(B1774,"_",1),
    _xlpm.mapped,_xlfn.XLOOKUP(_xlpm.du,'DU Map'!A:A,'DU Map'!B:B,""),
    IF(_xlpm.mapped="","","AW_"&amp;_xlpm.mapped)
)</f>
        <v>AW_62_NA4</v>
      </c>
      <c r="B1774" t="s">
        <v>13406</v>
      </c>
      <c r="C1774" t="s">
        <v>5491</v>
      </c>
      <c r="D1774" s="4">
        <f>IFERROR(
    _xlfn.XLOOKUP($H1774,WEAP!$F:$F,WEAP!$A:$A),
    IF($I1774="","",_xlfn.XLOOKUP($I1774,WEAP!$G:$G,WEAP!$A:$A,""))
)</f>
        <v>-999</v>
      </c>
      <c r="E1774" s="4" t="str">
        <f>IFERROR(
    _xlfn.XLOOKUP($H1774,WEAP!$F:$F,WEAP!$B:$B),
    IF($I1774="","",_xlfn.XLOOKUP($I1774,WEAP!$G:$G,WEAP!$B:$B,""))
)</f>
        <v>A_62_NA4</v>
      </c>
      <c r="F1774" s="4" t="str">
        <f>IFERROR(
    _xlfn.XLOOKUP($H1774,WEAP!$F:$F,WEAP!$C:$C),
    IF($I1774="","",_xlfn.XLOOKUP($I1774,WEAP!$G:$G,WEAP!$C:$C,""))
)</f>
        <v>taf</v>
      </c>
      <c r="G1774" s="4" t="str">
        <f>IFERROR(
    _xlfn.XLOOKUP($H1774,WEAP!$F:$F,WEAP!$E:$E),
    IF($I1774="","",_xlfn.XLOOKUP($I1774,WEAP!$G:$G,WEAP!$E:$E,""))
)</f>
        <v>Theoretical Catchment Irrigation Demand</v>
      </c>
      <c r="H1774" s="1" t="str">
        <f t="shared" si="56"/>
        <v>A_62_NA4</v>
      </c>
      <c r="I1774" s="1" t="str">
        <f t="shared" si="57"/>
        <v/>
      </c>
    </row>
    <row r="1775" spans="1:9" x14ac:dyDescent="0.25">
      <c r="A1775" s="10" t="str">
        <f>_xlfn.LET(
    _xlpm.du,_xlfn.TEXTAFTER(B1775,"_",1),
    _xlpm.mapped,_xlfn.XLOOKUP(_xlpm.du,'DU Map'!A:A,'DU Map'!B:B,""),
    IF(_xlpm.mapped="","","AW_"&amp;_xlpm.mapped)
)</f>
        <v>AW_62_NA6</v>
      </c>
      <c r="B1775" t="s">
        <v>13407</v>
      </c>
      <c r="C1775" t="s">
        <v>5491</v>
      </c>
      <c r="D1775" s="4">
        <f>IFERROR(
    _xlfn.XLOOKUP($H1775,WEAP!$F:$F,WEAP!$A:$A),
    IF($I1775="","",_xlfn.XLOOKUP($I1775,WEAP!$G:$G,WEAP!$A:$A,""))
)</f>
        <v>-999</v>
      </c>
      <c r="E1775" s="4" t="str">
        <f>IFERROR(
    _xlfn.XLOOKUP($H1775,WEAP!$F:$F,WEAP!$B:$B),
    IF($I1775="","",_xlfn.XLOOKUP($I1775,WEAP!$G:$G,WEAP!$B:$B,""))
)</f>
        <v>A_62_NA6</v>
      </c>
      <c r="F1775" s="4" t="str">
        <f>IFERROR(
    _xlfn.XLOOKUP($H1775,WEAP!$F:$F,WEAP!$C:$C),
    IF($I1775="","",_xlfn.XLOOKUP($I1775,WEAP!$G:$G,WEAP!$C:$C,""))
)</f>
        <v>taf</v>
      </c>
      <c r="G1775" s="4" t="str">
        <f>IFERROR(
    _xlfn.XLOOKUP($H1775,WEAP!$F:$F,WEAP!$E:$E),
    IF($I1775="","",_xlfn.XLOOKUP($I1775,WEAP!$G:$G,WEAP!$E:$E,""))
)</f>
        <v>Theoretical Catchment Irrigation Demand</v>
      </c>
      <c r="H1775" s="1" t="str">
        <f t="shared" si="56"/>
        <v>A_62_NA6</v>
      </c>
      <c r="I1775" s="1" t="str">
        <f t="shared" si="57"/>
        <v/>
      </c>
    </row>
    <row r="1776" spans="1:9" x14ac:dyDescent="0.25">
      <c r="A1776" s="10" t="str">
        <f>_xlfn.LET(
    _xlpm.du,_xlfn.TEXTAFTER(B1776,"_",1),
    _xlpm.mapped,_xlfn.XLOOKUP(_xlpm.du,'DU Map'!A:A,'DU Map'!B:B,""),
    IF(_xlpm.mapped="","","AW_"&amp;_xlpm.mapped)
)</f>
        <v>AW_63_NA2</v>
      </c>
      <c r="B1776" t="s">
        <v>13408</v>
      </c>
      <c r="C1776" t="s">
        <v>5491</v>
      </c>
      <c r="D1776" s="4">
        <f>IFERROR(
    _xlfn.XLOOKUP($H1776,WEAP!$F:$F,WEAP!$A:$A),
    IF($I1776="","",_xlfn.XLOOKUP($I1776,WEAP!$G:$G,WEAP!$A:$A,""))
)</f>
        <v>-999</v>
      </c>
      <c r="E1776" s="4" t="str">
        <f>IFERROR(
    _xlfn.XLOOKUP($H1776,WEAP!$F:$F,WEAP!$B:$B),
    IF($I1776="","",_xlfn.XLOOKUP($I1776,WEAP!$G:$G,WEAP!$B:$B,""))
)</f>
        <v>A_63_NA2</v>
      </c>
      <c r="F1776" s="4" t="str">
        <f>IFERROR(
    _xlfn.XLOOKUP($H1776,WEAP!$F:$F,WEAP!$C:$C),
    IF($I1776="","",_xlfn.XLOOKUP($I1776,WEAP!$G:$G,WEAP!$C:$C,""))
)</f>
        <v>taf</v>
      </c>
      <c r="G1776" s="4" t="str">
        <f>IFERROR(
    _xlfn.XLOOKUP($H1776,WEAP!$F:$F,WEAP!$E:$E),
    IF($I1776="","",_xlfn.XLOOKUP($I1776,WEAP!$G:$G,WEAP!$E:$E,""))
)</f>
        <v>Theoretical Catchment Irrigation Demand</v>
      </c>
      <c r="H1776" s="1" t="str">
        <f t="shared" si="56"/>
        <v>A_63_NA2</v>
      </c>
      <c r="I1776" s="1" t="str">
        <f t="shared" si="57"/>
        <v/>
      </c>
    </row>
    <row r="1777" spans="1:9" x14ac:dyDescent="0.25">
      <c r="A1777" s="10" t="str">
        <f>_xlfn.LET(
    _xlpm.du,_xlfn.TEXTAFTER(B1777,"_",1),
    _xlpm.mapped,_xlfn.XLOOKUP(_xlpm.du,'DU Map'!A:A,'DU Map'!B:B,""),
    IF(_xlpm.mapped="","","AW_"&amp;_xlpm.mapped)
)</f>
        <v/>
      </c>
      <c r="B1777" t="s">
        <v>13409</v>
      </c>
      <c r="C1777" t="s">
        <v>5491</v>
      </c>
      <c r="D1777" s="4">
        <f>IFERROR(
    _xlfn.XLOOKUP($H1777,WEAP!$F:$F,WEAP!$A:$A),
    IF($I1777="","",_xlfn.XLOOKUP($I1777,WEAP!$G:$G,WEAP!$A:$A,""))
)</f>
        <v>-999</v>
      </c>
      <c r="E1777" s="4" t="str">
        <f>IFERROR(
    _xlfn.XLOOKUP($H1777,WEAP!$F:$F,WEAP!$B:$B),
    IF($I1777="","",_xlfn.XLOOKUP($I1777,WEAP!$G:$G,WEAP!$B:$B,""))
)</f>
        <v>A_63_NA3</v>
      </c>
      <c r="F1777" s="4" t="str">
        <f>IFERROR(
    _xlfn.XLOOKUP($H1777,WEAP!$F:$F,WEAP!$C:$C),
    IF($I1777="","",_xlfn.XLOOKUP($I1777,WEAP!$G:$G,WEAP!$C:$C,""))
)</f>
        <v>taf</v>
      </c>
      <c r="G1777" s="4" t="str">
        <f>IFERROR(
    _xlfn.XLOOKUP($H1777,WEAP!$F:$F,WEAP!$E:$E),
    IF($I1777="","",_xlfn.XLOOKUP($I1777,WEAP!$G:$G,WEAP!$E:$E,""))
)</f>
        <v>Theoretical Catchment Irrigation Demand</v>
      </c>
      <c r="H1777" s="1" t="str">
        <f t="shared" si="56"/>
        <v>A_63_NA3</v>
      </c>
      <c r="I1777" s="1" t="str">
        <f t="shared" si="57"/>
        <v/>
      </c>
    </row>
    <row r="1778" spans="1:9" x14ac:dyDescent="0.25">
      <c r="A1778" s="10" t="str">
        <f>_xlfn.LET(
    _xlpm.du,_xlfn.TEXTAFTER(B1778,"_",1),
    _xlpm.mapped,_xlfn.XLOOKUP(_xlpm.du,'DU Map'!A:A,'DU Map'!B:B,""),
    IF(_xlpm.mapped="","","AW_"&amp;_xlpm.mapped)
)</f>
        <v>AW_64_NA2</v>
      </c>
      <c r="B1778" t="s">
        <v>13410</v>
      </c>
      <c r="C1778" t="s">
        <v>5491</v>
      </c>
      <c r="D1778" s="4">
        <f>IFERROR(
    _xlfn.XLOOKUP($H1778,WEAP!$F:$F,WEAP!$A:$A),
    IF($I1778="","",_xlfn.XLOOKUP($I1778,WEAP!$G:$G,WEAP!$A:$A,""))
)</f>
        <v>-999</v>
      </c>
      <c r="E1778" s="4" t="str">
        <f>IFERROR(
    _xlfn.XLOOKUP($H1778,WEAP!$F:$F,WEAP!$B:$B),
    IF($I1778="","",_xlfn.XLOOKUP($I1778,WEAP!$G:$G,WEAP!$B:$B,""))
)</f>
        <v>A_64_NA2</v>
      </c>
      <c r="F1778" s="4" t="str">
        <f>IFERROR(
    _xlfn.XLOOKUP($H1778,WEAP!$F:$F,WEAP!$C:$C),
    IF($I1778="","",_xlfn.XLOOKUP($I1778,WEAP!$G:$G,WEAP!$C:$C,""))
)</f>
        <v>taf</v>
      </c>
      <c r="G1778" s="4" t="str">
        <f>IFERROR(
    _xlfn.XLOOKUP($H1778,WEAP!$F:$F,WEAP!$E:$E),
    IF($I1778="","",_xlfn.XLOOKUP($I1778,WEAP!$G:$G,WEAP!$E:$E,""))
)</f>
        <v>Theoretical Catchment Irrigation Demand</v>
      </c>
      <c r="H1778" s="1" t="str">
        <f t="shared" si="56"/>
        <v>A_64_NA2</v>
      </c>
      <c r="I1778" s="1" t="str">
        <f t="shared" si="57"/>
        <v/>
      </c>
    </row>
    <row r="1779" spans="1:9" x14ac:dyDescent="0.25">
      <c r="A1779" s="10" t="str">
        <f>_xlfn.LET(
    _xlpm.du,_xlfn.TEXTAFTER(B1779,"_",1),
    _xlpm.mapped,_xlfn.XLOOKUP(_xlpm.du,'DU Map'!A:A,'DU Map'!B:B,""),
    IF(_xlpm.mapped="","","AW_"&amp;_xlpm.mapped)
)</f>
        <v/>
      </c>
      <c r="B1779" t="s">
        <v>13411</v>
      </c>
      <c r="C1779" t="s">
        <v>5491</v>
      </c>
      <c r="D1779" s="4">
        <f>IFERROR(
    _xlfn.XLOOKUP($H1779,WEAP!$F:$F,WEAP!$A:$A),
    IF($I1779="","",_xlfn.XLOOKUP($I1779,WEAP!$G:$G,WEAP!$A:$A,""))
)</f>
        <v>-999</v>
      </c>
      <c r="E1779" s="4" t="str">
        <f>IFERROR(
    _xlfn.XLOOKUP($H1779,WEAP!$F:$F,WEAP!$B:$B),
    IF($I1779="","",_xlfn.XLOOKUP($I1779,WEAP!$G:$G,WEAP!$B:$B,""))
)</f>
        <v>A_64_NA3</v>
      </c>
      <c r="F1779" s="4" t="str">
        <f>IFERROR(
    _xlfn.XLOOKUP($H1779,WEAP!$F:$F,WEAP!$C:$C),
    IF($I1779="","",_xlfn.XLOOKUP($I1779,WEAP!$G:$G,WEAP!$C:$C,""))
)</f>
        <v>taf</v>
      </c>
      <c r="G1779" s="4" t="str">
        <f>IFERROR(
    _xlfn.XLOOKUP($H1779,WEAP!$F:$F,WEAP!$E:$E),
    IF($I1779="","",_xlfn.XLOOKUP($I1779,WEAP!$G:$G,WEAP!$E:$E,""))
)</f>
        <v>Theoretical Catchment Irrigation Demand</v>
      </c>
      <c r="H1779" s="1" t="str">
        <f t="shared" si="56"/>
        <v>A_64_NA3</v>
      </c>
      <c r="I1779" s="1" t="str">
        <f t="shared" si="57"/>
        <v/>
      </c>
    </row>
    <row r="1780" spans="1:9" x14ac:dyDescent="0.25">
      <c r="A1780" s="10" t="str">
        <f>_xlfn.LET(
    _xlpm.du,_xlfn.TEXTAFTER(B1780,"_",1),
    _xlpm.mapped,_xlfn.XLOOKUP(_xlpm.du,'DU Map'!A:A,'DU Map'!B:B,""),
    IF(_xlpm.mapped="","","AW_"&amp;_xlpm.mapped)
)</f>
        <v>AW_64_PA3</v>
      </c>
      <c r="B1780" t="s">
        <v>13412</v>
      </c>
      <c r="C1780" t="s">
        <v>5491</v>
      </c>
      <c r="D1780" s="4">
        <f>IFERROR(
    _xlfn.XLOOKUP($H1780,WEAP!$F:$F,WEAP!$A:$A),
    IF($I1780="","",_xlfn.XLOOKUP($I1780,WEAP!$G:$G,WEAP!$A:$A,""))
)</f>
        <v>-999</v>
      </c>
      <c r="E1780" s="4" t="str">
        <f>IFERROR(
    _xlfn.XLOOKUP($H1780,WEAP!$F:$F,WEAP!$B:$B),
    IF($I1780="","",_xlfn.XLOOKUP($I1780,WEAP!$G:$G,WEAP!$B:$B,""))
)</f>
        <v>A_64_PA3</v>
      </c>
      <c r="F1780" s="4" t="str">
        <f>IFERROR(
    _xlfn.XLOOKUP($H1780,WEAP!$F:$F,WEAP!$C:$C),
    IF($I1780="","",_xlfn.XLOOKUP($I1780,WEAP!$G:$G,WEAP!$C:$C,""))
)</f>
        <v>taf</v>
      </c>
      <c r="G1780" s="4" t="str">
        <f>IFERROR(
    _xlfn.XLOOKUP($H1780,WEAP!$F:$F,WEAP!$E:$E),
    IF($I1780="","",_xlfn.XLOOKUP($I1780,WEAP!$G:$G,WEAP!$E:$E,""))
)</f>
        <v>Theoretical Catchment Irrigation Demand</v>
      </c>
      <c r="H1780" s="1" t="str">
        <f t="shared" si="56"/>
        <v>A_64_PA3</v>
      </c>
      <c r="I1780" s="1" t="str">
        <f t="shared" si="57"/>
        <v/>
      </c>
    </row>
    <row r="1781" spans="1:9" x14ac:dyDescent="0.25">
      <c r="A1781" s="10" t="str">
        <f>_xlfn.LET(
    _xlpm.du,_xlfn.TEXTAFTER(B1781,"_",1),
    _xlpm.mapped,_xlfn.XLOOKUP(_xlpm.du,'DU Map'!A:A,'DU Map'!B:B,""),
    IF(_xlpm.mapped="","","AW_"&amp;_xlpm.mapped)
)</f>
        <v>AW_73_PA3</v>
      </c>
      <c r="B1781" t="s">
        <v>13413</v>
      </c>
      <c r="C1781" t="s">
        <v>5491</v>
      </c>
      <c r="D1781" s="4">
        <f>IFERROR(
    _xlfn.XLOOKUP($H1781,WEAP!$F:$F,WEAP!$A:$A),
    IF($I1781="","",_xlfn.XLOOKUP($I1781,WEAP!$G:$G,WEAP!$A:$A,""))
)</f>
        <v>-999</v>
      </c>
      <c r="E1781" s="4" t="str">
        <f>IFERROR(
    _xlfn.XLOOKUP($H1781,WEAP!$F:$F,WEAP!$B:$B),
    IF($I1781="","",_xlfn.XLOOKUP($I1781,WEAP!$G:$G,WEAP!$B:$B,""))
)</f>
        <v>A_73_PA3</v>
      </c>
      <c r="F1781" s="4" t="str">
        <f>IFERROR(
    _xlfn.XLOOKUP($H1781,WEAP!$F:$F,WEAP!$C:$C),
    IF($I1781="","",_xlfn.XLOOKUP($I1781,WEAP!$G:$G,WEAP!$C:$C,""))
)</f>
        <v>taf</v>
      </c>
      <c r="G1781" s="4" t="str">
        <f>IFERROR(
    _xlfn.XLOOKUP($H1781,WEAP!$F:$F,WEAP!$E:$E),
    IF($I1781="","",_xlfn.XLOOKUP($I1781,WEAP!$G:$G,WEAP!$E:$E,""))
)</f>
        <v>Theoretical Catchment Irrigation Demand</v>
      </c>
      <c r="H1781" s="1" t="str">
        <f t="shared" si="56"/>
        <v>A_73_PA3</v>
      </c>
      <c r="I1781" s="1" t="str">
        <f t="shared" si="57"/>
        <v/>
      </c>
    </row>
    <row r="1782" spans="1:9" x14ac:dyDescent="0.25">
      <c r="A1782" s="10" t="str">
        <f>_xlfn.LET(
    _xlpm.du,_xlfn.TEXTAFTER(B1782,"_",1),
    _xlpm.mapped,_xlfn.XLOOKUP(_xlpm.du,'DU Map'!A:A,'DU Map'!B:B,""),
    IF(_xlpm.mapped="","","AW_"&amp;_xlpm.mapped)
)</f>
        <v>AW_50_PA2</v>
      </c>
      <c r="B1782" t="s">
        <v>13414</v>
      </c>
      <c r="C1782" t="s">
        <v>5491</v>
      </c>
      <c r="D1782" s="4">
        <f>IFERROR(
    _xlfn.XLOOKUP($H1782,WEAP!$F:$F,WEAP!$A:$A),
    IF($I1782="","",_xlfn.XLOOKUP($I1782,WEAP!$G:$G,WEAP!$A:$A,""))
)</f>
        <v>-999</v>
      </c>
      <c r="E1782" s="4" t="str">
        <f>IFERROR(
    _xlfn.XLOOKUP($H1782,WEAP!$F:$F,WEAP!$B:$B),
    IF($I1782="","",_xlfn.XLOOKUP($I1782,WEAP!$G:$G,WEAP!$B:$B,""))
)</f>
        <v>A_50_PA2</v>
      </c>
      <c r="F1782" s="4" t="str">
        <f>IFERROR(
    _xlfn.XLOOKUP($H1782,WEAP!$F:$F,WEAP!$C:$C),
    IF($I1782="","",_xlfn.XLOOKUP($I1782,WEAP!$G:$G,WEAP!$C:$C,""))
)</f>
        <v>taf</v>
      </c>
      <c r="G1782" s="4" t="str">
        <f>IFERROR(
    _xlfn.XLOOKUP($H1782,WEAP!$F:$F,WEAP!$E:$E),
    IF($I1782="","",_xlfn.XLOOKUP($I1782,WEAP!$G:$G,WEAP!$E:$E,""))
)</f>
        <v>Theoretical Catchment Irrigation Demand</v>
      </c>
      <c r="H1782" s="1" t="str">
        <f t="shared" si="56"/>
        <v>A_50_PA2</v>
      </c>
      <c r="I1782" s="1" t="str">
        <f t="shared" si="57"/>
        <v/>
      </c>
    </row>
    <row r="1783" spans="1:9" x14ac:dyDescent="0.25">
      <c r="A1783" s="10" t="str">
        <f>_xlfn.LET(
    _xlpm.du,_xlfn.TEXTAFTER(B1783,"_",1),
    _xlpm.mapped,_xlfn.XLOOKUP(_xlpm.du,'DU Map'!A:A,'DU Map'!B:B,""),
    IF(_xlpm.mapped="","","AW_"&amp;_xlpm.mapped)
)</f>
        <v>AW_60S_NA1</v>
      </c>
      <c r="B1783" t="s">
        <v>13415</v>
      </c>
      <c r="C1783" t="s">
        <v>5491</v>
      </c>
      <c r="D1783" s="4">
        <f>IFERROR(
    _xlfn.XLOOKUP($H1783,WEAP!$F:$F,WEAP!$A:$A),
    IF($I1783="","",_xlfn.XLOOKUP($I1783,WEAP!$G:$G,WEAP!$A:$A,""))
)</f>
        <v>-999</v>
      </c>
      <c r="E1783" s="4" t="str">
        <f>IFERROR(
    _xlfn.XLOOKUP($H1783,WEAP!$F:$F,WEAP!$B:$B),
    IF($I1783="","",_xlfn.XLOOKUP($I1783,WEAP!$G:$G,WEAP!$B:$B,""))
)</f>
        <v>A_60S_NA1</v>
      </c>
      <c r="F1783" s="4" t="str">
        <f>IFERROR(
    _xlfn.XLOOKUP($H1783,WEAP!$F:$F,WEAP!$C:$C),
    IF($I1783="","",_xlfn.XLOOKUP($I1783,WEAP!$G:$G,WEAP!$C:$C,""))
)</f>
        <v>taf</v>
      </c>
      <c r="G1783" s="4" t="str">
        <f>IFERROR(
    _xlfn.XLOOKUP($H1783,WEAP!$F:$F,WEAP!$E:$E),
    IF($I1783="","",_xlfn.XLOOKUP($I1783,WEAP!$G:$G,WEAP!$E:$E,""))
)</f>
        <v>Theoretical Catchment Irrigation Demand</v>
      </c>
      <c r="H1783" s="1" t="str">
        <f t="shared" si="56"/>
        <v>A_60S_NA1</v>
      </c>
      <c r="I1783" s="1" t="str">
        <f t="shared" si="57"/>
        <v/>
      </c>
    </row>
    <row r="1784" spans="1:9" x14ac:dyDescent="0.25">
      <c r="A1784" s="10" t="str">
        <f>_xlfn.LET(
    _xlpm.du,_xlfn.TEXTAFTER(B1784,"_",1),
    _xlpm.mapped,_xlfn.XLOOKUP(_xlpm.du,'DU Map'!A:A,'DU Map'!B:B,""),
    IF(_xlpm.mapped="","","AW_"&amp;_xlpm.mapped)
)</f>
        <v>AW_60S_NA2</v>
      </c>
      <c r="B1784" t="s">
        <v>13416</v>
      </c>
      <c r="C1784" t="s">
        <v>5491</v>
      </c>
      <c r="D1784" s="4">
        <f>IFERROR(
    _xlfn.XLOOKUP($H1784,WEAP!$F:$F,WEAP!$A:$A),
    IF($I1784="","",_xlfn.XLOOKUP($I1784,WEAP!$G:$G,WEAP!$A:$A,""))
)</f>
        <v>-999</v>
      </c>
      <c r="E1784" s="4" t="str">
        <f>IFERROR(
    _xlfn.XLOOKUP($H1784,WEAP!$F:$F,WEAP!$B:$B),
    IF($I1784="","",_xlfn.XLOOKUP($I1784,WEAP!$G:$G,WEAP!$B:$B,""))
)</f>
        <v>A_60S_NA2</v>
      </c>
      <c r="F1784" s="4" t="str">
        <f>IFERROR(
    _xlfn.XLOOKUP($H1784,WEAP!$F:$F,WEAP!$C:$C),
    IF($I1784="","",_xlfn.XLOOKUP($I1784,WEAP!$G:$G,WEAP!$C:$C,""))
)</f>
        <v>taf</v>
      </c>
      <c r="G1784" s="4" t="str">
        <f>IFERROR(
    _xlfn.XLOOKUP($H1784,WEAP!$F:$F,WEAP!$E:$E),
    IF($I1784="","",_xlfn.XLOOKUP($I1784,WEAP!$G:$G,WEAP!$E:$E,""))
)</f>
        <v>Theoretical Catchment Irrigation Demand</v>
      </c>
      <c r="H1784" s="1" t="str">
        <f t="shared" si="56"/>
        <v>A_60S_NA2</v>
      </c>
      <c r="I1784" s="1" t="str">
        <f t="shared" si="57"/>
        <v/>
      </c>
    </row>
    <row r="1785" spans="1:9" x14ac:dyDescent="0.25">
      <c r="A1785" s="10" t="str">
        <f>_xlfn.LET(
    _xlpm.du,_xlfn.TEXTAFTER(B1785,"_",1),
    _xlpm.mapped,_xlfn.XLOOKUP(_xlpm.du,'DU Map'!A:A,'DU Map'!B:B,""),
    IF(_xlpm.mapped="","","AW_"&amp;_xlpm.mapped)
)</f>
        <v>AW_60S_PA1</v>
      </c>
      <c r="B1785" t="s">
        <v>13417</v>
      </c>
      <c r="C1785" t="s">
        <v>5491</v>
      </c>
      <c r="D1785" s="4">
        <f>IFERROR(
    _xlfn.XLOOKUP($H1785,WEAP!$F:$F,WEAP!$A:$A),
    IF($I1785="","",_xlfn.XLOOKUP($I1785,WEAP!$G:$G,WEAP!$A:$A,""))
)</f>
        <v>-999</v>
      </c>
      <c r="E1785" s="4" t="str">
        <f>IFERROR(
    _xlfn.XLOOKUP($H1785,WEAP!$F:$F,WEAP!$B:$B),
    IF($I1785="","",_xlfn.XLOOKUP($I1785,WEAP!$G:$G,WEAP!$B:$B,""))
)</f>
        <v>A_60S_PA1</v>
      </c>
      <c r="F1785" s="4" t="str">
        <f>IFERROR(
    _xlfn.XLOOKUP($H1785,WEAP!$F:$F,WEAP!$C:$C),
    IF($I1785="","",_xlfn.XLOOKUP($I1785,WEAP!$G:$G,WEAP!$C:$C,""))
)</f>
        <v>taf</v>
      </c>
      <c r="G1785" s="4" t="str">
        <f>IFERROR(
    _xlfn.XLOOKUP($H1785,WEAP!$F:$F,WEAP!$E:$E),
    IF($I1785="","",_xlfn.XLOOKUP($I1785,WEAP!$G:$G,WEAP!$E:$E,""))
)</f>
        <v>Theoretical Catchment Irrigation Demand</v>
      </c>
      <c r="H1785" s="1" t="str">
        <f t="shared" si="56"/>
        <v>A_60S_PA1</v>
      </c>
      <c r="I1785" s="1" t="str">
        <f t="shared" si="57"/>
        <v/>
      </c>
    </row>
    <row r="1786" spans="1:9" x14ac:dyDescent="0.25">
      <c r="A1786" s="10" t="str">
        <f>_xlfn.LET(
    _xlpm.du,_xlfn.TEXTAFTER(B1786,"_",1),
    _xlpm.mapped,_xlfn.XLOOKUP(_xlpm.du,'DU Map'!A:A,'DU Map'!B:B,""),
    IF(_xlpm.mapped="","","AW_"&amp;_xlpm.mapped)
)</f>
        <v>AW_60S_PA2</v>
      </c>
      <c r="B1786" t="s">
        <v>13418</v>
      </c>
      <c r="C1786" t="s">
        <v>5491</v>
      </c>
      <c r="D1786" s="4">
        <f>IFERROR(
    _xlfn.XLOOKUP($H1786,WEAP!$F:$F,WEAP!$A:$A),
    IF($I1786="","",_xlfn.XLOOKUP($I1786,WEAP!$G:$G,WEAP!$A:$A,""))
)</f>
        <v>-999</v>
      </c>
      <c r="E1786" s="4" t="str">
        <f>IFERROR(
    _xlfn.XLOOKUP($H1786,WEAP!$F:$F,WEAP!$B:$B),
    IF($I1786="","",_xlfn.XLOOKUP($I1786,WEAP!$G:$G,WEAP!$B:$B,""))
)</f>
        <v>A_60S_PA2</v>
      </c>
      <c r="F1786" s="4" t="str">
        <f>IFERROR(
    _xlfn.XLOOKUP($H1786,WEAP!$F:$F,WEAP!$C:$C),
    IF($I1786="","",_xlfn.XLOOKUP($I1786,WEAP!$G:$G,WEAP!$C:$C,""))
)</f>
        <v>taf</v>
      </c>
      <c r="G1786" s="4" t="str">
        <f>IFERROR(
    _xlfn.XLOOKUP($H1786,WEAP!$F:$F,WEAP!$E:$E),
    IF($I1786="","",_xlfn.XLOOKUP($I1786,WEAP!$G:$G,WEAP!$E:$E,""))
)</f>
        <v>Theoretical Catchment Irrigation Demand</v>
      </c>
      <c r="H1786" s="1" t="str">
        <f t="shared" si="56"/>
        <v>A_60S_PA2</v>
      </c>
      <c r="I1786" s="1" t="str">
        <f t="shared" si="57"/>
        <v/>
      </c>
    </row>
    <row r="1787" spans="1:9" x14ac:dyDescent="0.25">
      <c r="A1787" s="10" t="str">
        <f>_xlfn.LET(
    _xlpm.du,_xlfn.TEXTAFTER(B1787,"_",1),
    _xlpm.mapped,_xlfn.XLOOKUP(_xlpm.du,'DU Map'!A:A,'DU Map'!B:B,""),
    IF(_xlpm.mapped="","","AW_"&amp;_xlpm.mapped)
)</f>
        <v/>
      </c>
      <c r="B1787" t="s">
        <v>13385</v>
      </c>
      <c r="C1787" t="s">
        <v>5491</v>
      </c>
      <c r="D1787" s="4">
        <f>IFERROR(
    _xlfn.XLOOKUP($H1787,WEAP!$F:$F,WEAP!$A:$A),
    IF($I1787="","",_xlfn.XLOOKUP($I1787,WEAP!$G:$G,WEAP!$A:$A,""))
)</f>
        <v>-999</v>
      </c>
      <c r="E1787" s="4" t="str">
        <f>IFERROR(
    _xlfn.XLOOKUP($H1787,WEAP!$F:$F,WEAP!$B:$B),
    IF($I1787="","",_xlfn.XLOOKUP($I1787,WEAP!$G:$G,WEAP!$B:$B,""))
)</f>
        <v>A_61N_NA1</v>
      </c>
      <c r="F1787" s="4" t="str">
        <f>IFERROR(
    _xlfn.XLOOKUP($H1787,WEAP!$F:$F,WEAP!$C:$C),
    IF($I1787="","",_xlfn.XLOOKUP($I1787,WEAP!$G:$G,WEAP!$C:$C,""))
)</f>
        <v>taf</v>
      </c>
      <c r="G1787" s="4" t="str">
        <f>IFERROR(
    _xlfn.XLOOKUP($H1787,WEAP!$F:$F,WEAP!$E:$E),
    IF($I1787="","",_xlfn.XLOOKUP($I1787,WEAP!$G:$G,WEAP!$E:$E,""))
)</f>
        <v>Theoretical Catchment Irrigation Demand</v>
      </c>
      <c r="H1787" s="1" t="str">
        <f t="shared" si="56"/>
        <v>A_61N_NA1</v>
      </c>
      <c r="I1787" s="1" t="str">
        <f t="shared" si="57"/>
        <v/>
      </c>
    </row>
    <row r="1788" spans="1:9" x14ac:dyDescent="0.25">
      <c r="A1788" s="10" t="str">
        <f>_xlfn.LET(
    _xlpm.du,_xlfn.TEXTAFTER(B1788,"_",1),
    _xlpm.mapped,_xlfn.XLOOKUP(_xlpm.du,'DU Map'!A:A,'DU Map'!B:B,""),
    IF(_xlpm.mapped="","","AW_"&amp;_xlpm.mapped)
)</f>
        <v>AW_61_PA1</v>
      </c>
      <c r="B1788" t="s">
        <v>13419</v>
      </c>
      <c r="C1788" t="s">
        <v>5491</v>
      </c>
      <c r="D1788" s="4">
        <f>IFERROR(
    _xlfn.XLOOKUP($H1788,WEAP!$F:$F,WEAP!$A:$A),
    IF($I1788="","",_xlfn.XLOOKUP($I1788,WEAP!$G:$G,WEAP!$A:$A,""))
)</f>
        <v>-999</v>
      </c>
      <c r="E1788" s="4" t="str">
        <f>IFERROR(
    _xlfn.XLOOKUP($H1788,WEAP!$F:$F,WEAP!$B:$B),
    IF($I1788="","",_xlfn.XLOOKUP($I1788,WEAP!$G:$G,WEAP!$B:$B,""))
)</f>
        <v>A_61N_PA1</v>
      </c>
      <c r="F1788" s="4" t="str">
        <f>IFERROR(
    _xlfn.XLOOKUP($H1788,WEAP!$F:$F,WEAP!$C:$C),
    IF($I1788="","",_xlfn.XLOOKUP($I1788,WEAP!$G:$G,WEAP!$C:$C,""))
)</f>
        <v>taf</v>
      </c>
      <c r="G1788" s="4" t="str">
        <f>IFERROR(
    _xlfn.XLOOKUP($H1788,WEAP!$F:$F,WEAP!$E:$E),
    IF($I1788="","",_xlfn.XLOOKUP($I1788,WEAP!$G:$G,WEAP!$E:$E,""))
)</f>
        <v>Theoretical Catchment Irrigation Demand</v>
      </c>
      <c r="H1788" s="1" t="str">
        <f t="shared" si="56"/>
        <v>A_61N_PA1</v>
      </c>
      <c r="I1788" s="1" t="str">
        <f t="shared" si="57"/>
        <v/>
      </c>
    </row>
    <row r="1789" spans="1:9" x14ac:dyDescent="0.25">
      <c r="A1789" s="10" t="str">
        <f>_xlfn.LET(
    _xlpm.du,_xlfn.TEXTAFTER(B1789,"_",1),
    _xlpm.mapped,_xlfn.XLOOKUP(_xlpm.du,'DU Map'!A:A,'DU Map'!B:B,""),
    IF(_xlpm.mapped="","","AW_"&amp;_xlpm.mapped)
)</f>
        <v/>
      </c>
      <c r="B1789" t="s">
        <v>13420</v>
      </c>
      <c r="C1789" t="s">
        <v>5491</v>
      </c>
      <c r="D1789" s="4">
        <f>IFERROR(
    _xlfn.XLOOKUP($H1789,WEAP!$F:$F,WEAP!$A:$A),
    IF($I1789="","",_xlfn.XLOOKUP($I1789,WEAP!$G:$G,WEAP!$A:$A,""))
)</f>
        <v>-999</v>
      </c>
      <c r="E1789" s="4" t="str">
        <f>IFERROR(
    _xlfn.XLOOKUP($H1789,WEAP!$F:$F,WEAP!$B:$B),
    IF($I1789="","",_xlfn.XLOOKUP($I1789,WEAP!$G:$G,WEAP!$B:$B,""))
)</f>
        <v>A_61N_PA3</v>
      </c>
      <c r="F1789" s="4" t="str">
        <f>IFERROR(
    _xlfn.XLOOKUP($H1789,WEAP!$F:$F,WEAP!$C:$C),
    IF($I1789="","",_xlfn.XLOOKUP($I1789,WEAP!$G:$G,WEAP!$C:$C,""))
)</f>
        <v>taf</v>
      </c>
      <c r="G1789" s="4" t="str">
        <f>IFERROR(
    _xlfn.XLOOKUP($H1789,WEAP!$F:$F,WEAP!$E:$E),
    IF($I1789="","",_xlfn.XLOOKUP($I1789,WEAP!$G:$G,WEAP!$E:$E,""))
)</f>
        <v>Theoretical Catchment Irrigation Demand</v>
      </c>
      <c r="H1789" s="1" t="str">
        <f t="shared" si="56"/>
        <v>A_61N_PA3</v>
      </c>
      <c r="I1789" s="1" t="str">
        <f t="shared" si="57"/>
        <v/>
      </c>
    </row>
    <row r="1790" spans="1:9" x14ac:dyDescent="0.25">
      <c r="A1790" s="10" t="str">
        <f>_xlfn.LET(
    _xlpm.du,_xlfn.TEXTAFTER(B1790,"_",1),
    _xlpm.mapped,_xlfn.XLOOKUP(_xlpm.du,'DU Map'!A:A,'DU Map'!B:B,""),
    IF(_xlpm.mapped="","","AW_"&amp;_xlpm.mapped)
)</f>
        <v/>
      </c>
      <c r="B1790" t="s">
        <v>13421</v>
      </c>
      <c r="C1790" t="s">
        <v>5491</v>
      </c>
      <c r="D1790" s="4">
        <f>IFERROR(
    _xlfn.XLOOKUP($H1790,WEAP!$F:$F,WEAP!$A:$A),
    IF($I1790="","",_xlfn.XLOOKUP($I1790,WEAP!$G:$G,WEAP!$A:$A,""))
)</f>
        <v>-999</v>
      </c>
      <c r="E1790" s="4" t="str">
        <f>IFERROR(
    _xlfn.XLOOKUP($H1790,WEAP!$F:$F,WEAP!$B:$B),
    IF($I1790="","",_xlfn.XLOOKUP($I1790,WEAP!$G:$G,WEAP!$B:$B,""))
)</f>
        <v>A_61S_NA1</v>
      </c>
      <c r="F1790" s="4" t="str">
        <f>IFERROR(
    _xlfn.XLOOKUP($H1790,WEAP!$F:$F,WEAP!$C:$C),
    IF($I1790="","",_xlfn.XLOOKUP($I1790,WEAP!$G:$G,WEAP!$C:$C,""))
)</f>
        <v>taf</v>
      </c>
      <c r="G1790" s="4" t="str">
        <f>IFERROR(
    _xlfn.XLOOKUP($H1790,WEAP!$F:$F,WEAP!$E:$E),
    IF($I1790="","",_xlfn.XLOOKUP($I1790,WEAP!$G:$G,WEAP!$E:$E,""))
)</f>
        <v>Theoretical Catchment Irrigation Demand</v>
      </c>
      <c r="H1790" s="1" t="str">
        <f t="shared" si="56"/>
        <v>A_61S_NA1</v>
      </c>
      <c r="I1790" s="1" t="str">
        <f t="shared" si="57"/>
        <v/>
      </c>
    </row>
    <row r="1791" spans="1:9" x14ac:dyDescent="0.25">
      <c r="A1791" s="10" t="str">
        <f>_xlfn.LET(
    _xlpm.du,_xlfn.TEXTAFTER(B1791,"_",1),
    _xlpm.mapped,_xlfn.XLOOKUP(_xlpm.du,'DU Map'!A:A,'DU Map'!B:B,""),
    IF(_xlpm.mapped="","","AW_"&amp;_xlpm.mapped)
)</f>
        <v>AW_61_NA2</v>
      </c>
      <c r="B1791" t="s">
        <v>13422</v>
      </c>
      <c r="C1791" t="s">
        <v>5491</v>
      </c>
      <c r="D1791" s="4">
        <f>IFERROR(
    _xlfn.XLOOKUP($H1791,WEAP!$F:$F,WEAP!$A:$A),
    IF($I1791="","",_xlfn.XLOOKUP($I1791,WEAP!$G:$G,WEAP!$A:$A,""))
)</f>
        <v>-999</v>
      </c>
      <c r="E1791" s="4" t="str">
        <f>IFERROR(
    _xlfn.XLOOKUP($H1791,WEAP!$F:$F,WEAP!$B:$B),
    IF($I1791="","",_xlfn.XLOOKUP($I1791,WEAP!$G:$G,WEAP!$B:$B,""))
)</f>
        <v>A_61S_NA2</v>
      </c>
      <c r="F1791" s="4" t="str">
        <f>IFERROR(
    _xlfn.XLOOKUP($H1791,WEAP!$F:$F,WEAP!$C:$C),
    IF($I1791="","",_xlfn.XLOOKUP($I1791,WEAP!$G:$G,WEAP!$C:$C,""))
)</f>
        <v>taf</v>
      </c>
      <c r="G1791" s="4" t="str">
        <f>IFERROR(
    _xlfn.XLOOKUP($H1791,WEAP!$F:$F,WEAP!$E:$E),
    IF($I1791="","",_xlfn.XLOOKUP($I1791,WEAP!$G:$G,WEAP!$E:$E,""))
)</f>
        <v>Theoretical Catchment Irrigation Demand</v>
      </c>
      <c r="H1791" s="1" t="str">
        <f t="shared" si="56"/>
        <v>A_61S_NA2</v>
      </c>
      <c r="I1791" s="1" t="str">
        <f t="shared" si="57"/>
        <v/>
      </c>
    </row>
    <row r="1792" spans="1:9" x14ac:dyDescent="0.25">
      <c r="A1792" s="10" t="str">
        <f>_xlfn.LET(
    _xlpm.du,_xlfn.TEXTAFTER(B1792,"_",1),
    _xlpm.mapped,_xlfn.XLOOKUP(_xlpm.du,'DU Map'!A:A,'DU Map'!B:B,""),
    IF(_xlpm.mapped="","","AW_"&amp;_xlpm.mapped)
)</f>
        <v>AW_61_NA5</v>
      </c>
      <c r="B1792" t="s">
        <v>13423</v>
      </c>
      <c r="C1792" t="s">
        <v>5491</v>
      </c>
      <c r="D1792" s="4">
        <f>IFERROR(
    _xlfn.XLOOKUP($H1792,WEAP!$F:$F,WEAP!$A:$A),
    IF($I1792="","",_xlfn.XLOOKUP($I1792,WEAP!$G:$G,WEAP!$A:$A,""))
)</f>
        <v>-999</v>
      </c>
      <c r="E1792" s="4" t="str">
        <f>IFERROR(
    _xlfn.XLOOKUP($H1792,WEAP!$F:$F,WEAP!$B:$B),
    IF($I1792="","",_xlfn.XLOOKUP($I1792,WEAP!$G:$G,WEAP!$B:$B,""))
)</f>
        <v>A_61S_NA5</v>
      </c>
      <c r="F1792" s="4" t="str">
        <f>IFERROR(
    _xlfn.XLOOKUP($H1792,WEAP!$F:$F,WEAP!$C:$C),
    IF($I1792="","",_xlfn.XLOOKUP($I1792,WEAP!$G:$G,WEAP!$C:$C,""))
)</f>
        <v>taf</v>
      </c>
      <c r="G1792" s="4" t="str">
        <f>IFERROR(
    _xlfn.XLOOKUP($H1792,WEAP!$F:$F,WEAP!$E:$E),
    IF($I1792="","",_xlfn.XLOOKUP($I1792,WEAP!$G:$G,WEAP!$E:$E,""))
)</f>
        <v>Theoretical Catchment Irrigation Demand</v>
      </c>
      <c r="H1792" s="1" t="str">
        <f t="shared" si="56"/>
        <v>A_61S_NA5</v>
      </c>
      <c r="I1792" s="1" t="str">
        <f t="shared" si="57"/>
        <v/>
      </c>
    </row>
    <row r="1793" spans="1:9" x14ac:dyDescent="0.25">
      <c r="A1793" s="10" t="str">
        <f>_xlfn.LET(
    _xlpm.du,_xlfn.TEXTAFTER(B1793,"_",1),
    _xlpm.mapped,_xlfn.XLOOKUP(_xlpm.du,'DU Map'!A:A,'DU Map'!B:B,""),
    IF(_xlpm.mapped="","","AW_"&amp;_xlpm.mapped)
)</f>
        <v>AW_61_PA2</v>
      </c>
      <c r="B1793" t="s">
        <v>13424</v>
      </c>
      <c r="C1793" t="s">
        <v>5491</v>
      </c>
      <c r="D1793" s="4">
        <f>IFERROR(
    _xlfn.XLOOKUP($H1793,WEAP!$F:$F,WEAP!$A:$A),
    IF($I1793="","",_xlfn.XLOOKUP($I1793,WEAP!$G:$G,WEAP!$A:$A,""))
)</f>
        <v>-999</v>
      </c>
      <c r="E1793" s="4" t="str">
        <f>IFERROR(
    _xlfn.XLOOKUP($H1793,WEAP!$F:$F,WEAP!$B:$B),
    IF($I1793="","",_xlfn.XLOOKUP($I1793,WEAP!$G:$G,WEAP!$B:$B,""))
)</f>
        <v>A_61S_PA2</v>
      </c>
      <c r="F1793" s="4" t="str">
        <f>IFERROR(
    _xlfn.XLOOKUP($H1793,WEAP!$F:$F,WEAP!$C:$C),
    IF($I1793="","",_xlfn.XLOOKUP($I1793,WEAP!$G:$G,WEAP!$C:$C,""))
)</f>
        <v>taf</v>
      </c>
      <c r="G1793" s="4" t="str">
        <f>IFERROR(
    _xlfn.XLOOKUP($H1793,WEAP!$F:$F,WEAP!$E:$E),
    IF($I1793="","",_xlfn.XLOOKUP($I1793,WEAP!$G:$G,WEAP!$E:$E,""))
)</f>
        <v>Theoretical Catchment Irrigation Demand</v>
      </c>
      <c r="H1793" s="1" t="str">
        <f t="shared" si="56"/>
        <v>A_61S_PA2</v>
      </c>
      <c r="I1793" s="1" t="str">
        <f t="shared" si="57"/>
        <v/>
      </c>
    </row>
    <row r="1794" spans="1:9" x14ac:dyDescent="0.25">
      <c r="A1794" s="10" t="str">
        <f>_xlfn.LET(
    _xlpm.du,_xlfn.TEXTAFTER(B1794,"_",1),
    _xlpm.mapped,_xlfn.XLOOKUP(_xlpm.du,'DU Map'!A:A,'DU Map'!B:B,""),
    IF(_xlpm.mapped="","","AW_"&amp;_xlpm.mapped)
)</f>
        <v>AW_62_NA1</v>
      </c>
      <c r="B1794" t="s">
        <v>13425</v>
      </c>
      <c r="C1794" t="s">
        <v>5491</v>
      </c>
      <c r="D1794" s="4">
        <f>IFERROR(
    _xlfn.XLOOKUP($H1794,WEAP!$F:$F,WEAP!$A:$A),
    IF($I1794="","",_xlfn.XLOOKUP($I1794,WEAP!$G:$G,WEAP!$A:$A,""))
)</f>
        <v>-999</v>
      </c>
      <c r="E1794" s="4" t="str">
        <f>IFERROR(
    _xlfn.XLOOKUP($H1794,WEAP!$F:$F,WEAP!$B:$B),
    IF($I1794="","",_xlfn.XLOOKUP($I1794,WEAP!$G:$G,WEAP!$B:$B,""))
)</f>
        <v>A_62_NA1</v>
      </c>
      <c r="F1794" s="4" t="str">
        <f>IFERROR(
    _xlfn.XLOOKUP($H1794,WEAP!$F:$F,WEAP!$C:$C),
    IF($I1794="","",_xlfn.XLOOKUP($I1794,WEAP!$G:$G,WEAP!$C:$C,""))
)</f>
        <v>taf</v>
      </c>
      <c r="G1794" s="4" t="str">
        <f>IFERROR(
    _xlfn.XLOOKUP($H1794,WEAP!$F:$F,WEAP!$E:$E),
    IF($I1794="","",_xlfn.XLOOKUP($I1794,WEAP!$G:$G,WEAP!$E:$E,""))
)</f>
        <v>Theoretical Catchment Irrigation Demand</v>
      </c>
      <c r="H1794" s="1" t="str">
        <f t="shared" si="56"/>
        <v>A_62_NA1</v>
      </c>
      <c r="I1794" s="1" t="str">
        <f t="shared" si="57"/>
        <v/>
      </c>
    </row>
    <row r="1795" spans="1:9" x14ac:dyDescent="0.25">
      <c r="A1795" s="10" t="str">
        <f>_xlfn.LET(
    _xlpm.du,_xlfn.TEXTAFTER(B1795,"_",1),
    _xlpm.mapped,_xlfn.XLOOKUP(_xlpm.du,'DU Map'!A:A,'DU Map'!B:B,""),
    IF(_xlpm.mapped="","","AW_"&amp;_xlpm.mapped)
)</f>
        <v>AW_62_NA3</v>
      </c>
      <c r="B1795" t="s">
        <v>13426</v>
      </c>
      <c r="C1795" t="s">
        <v>5491</v>
      </c>
      <c r="D1795" s="4">
        <f>IFERROR(
    _xlfn.XLOOKUP($H1795,WEAP!$F:$F,WEAP!$A:$A),
    IF($I1795="","",_xlfn.XLOOKUP($I1795,WEAP!$G:$G,WEAP!$A:$A,""))
)</f>
        <v>-999</v>
      </c>
      <c r="E1795" s="4" t="str">
        <f>IFERROR(
    _xlfn.XLOOKUP($H1795,WEAP!$F:$F,WEAP!$B:$B),
    IF($I1795="","",_xlfn.XLOOKUP($I1795,WEAP!$G:$G,WEAP!$B:$B,""))
)</f>
        <v>A_62_NA3</v>
      </c>
      <c r="F1795" s="4" t="str">
        <f>IFERROR(
    _xlfn.XLOOKUP($H1795,WEAP!$F:$F,WEAP!$C:$C),
    IF($I1795="","",_xlfn.XLOOKUP($I1795,WEAP!$G:$G,WEAP!$C:$C,""))
)</f>
        <v>taf</v>
      </c>
      <c r="G1795" s="4" t="str">
        <f>IFERROR(
    _xlfn.XLOOKUP($H1795,WEAP!$F:$F,WEAP!$E:$E),
    IF($I1795="","",_xlfn.XLOOKUP($I1795,WEAP!$G:$G,WEAP!$E:$E,""))
)</f>
        <v>Theoretical Catchment Irrigation Demand</v>
      </c>
      <c r="H1795" s="1" t="str">
        <f t="shared" si="56"/>
        <v>A_62_NA3</v>
      </c>
      <c r="I1795" s="1" t="str">
        <f t="shared" si="57"/>
        <v/>
      </c>
    </row>
    <row r="1796" spans="1:9" x14ac:dyDescent="0.25">
      <c r="A1796" s="10" t="str">
        <f>_xlfn.LET(
    _xlpm.du,_xlfn.TEXTAFTER(B1796,"_",1),
    _xlpm.mapped,_xlfn.XLOOKUP(_xlpm.du,'DU Map'!A:A,'DU Map'!B:B,""),
    IF(_xlpm.mapped="","","AW_"&amp;_xlpm.mapped)
)</f>
        <v>AW_62_NA5</v>
      </c>
      <c r="B1796" t="s">
        <v>13427</v>
      </c>
      <c r="C1796" t="s">
        <v>5491</v>
      </c>
      <c r="D1796" s="4">
        <f>IFERROR(
    _xlfn.XLOOKUP($H1796,WEAP!$F:$F,WEAP!$A:$A),
    IF($I1796="","",_xlfn.XLOOKUP($I1796,WEAP!$G:$G,WEAP!$A:$A,""))
)</f>
        <v>-999</v>
      </c>
      <c r="E1796" s="4" t="str">
        <f>IFERROR(
    _xlfn.XLOOKUP($H1796,WEAP!$F:$F,WEAP!$B:$B),
    IF($I1796="","",_xlfn.XLOOKUP($I1796,WEAP!$G:$G,WEAP!$B:$B,""))
)</f>
        <v>A_62_NA5</v>
      </c>
      <c r="F1796" s="4" t="str">
        <f>IFERROR(
    _xlfn.XLOOKUP($H1796,WEAP!$F:$F,WEAP!$C:$C),
    IF($I1796="","",_xlfn.XLOOKUP($I1796,WEAP!$G:$G,WEAP!$C:$C,""))
)</f>
        <v>taf</v>
      </c>
      <c r="G1796" s="4" t="str">
        <f>IFERROR(
    _xlfn.XLOOKUP($H1796,WEAP!$F:$F,WEAP!$E:$E),
    IF($I1796="","",_xlfn.XLOOKUP($I1796,WEAP!$G:$G,WEAP!$E:$E,""))
)</f>
        <v>Theoretical Catchment Irrigation Demand</v>
      </c>
      <c r="H1796" s="1" t="str">
        <f t="shared" si="56"/>
        <v>A_62_NA5</v>
      </c>
      <c r="I1796" s="1" t="str">
        <f t="shared" si="57"/>
        <v/>
      </c>
    </row>
    <row r="1797" spans="1:9" x14ac:dyDescent="0.25">
      <c r="A1797" s="10" t="str">
        <f>_xlfn.LET(
    _xlpm.du,_xlfn.TEXTAFTER(B1797,"_",1),
    _xlpm.mapped,_xlfn.XLOOKUP(_xlpm.du,'DU Map'!A:A,'DU Map'!B:B,""),
    IF(_xlpm.mapped="","","AW_"&amp;_xlpm.mapped)
)</f>
        <v>AW_63_NA1</v>
      </c>
      <c r="B1797" t="s">
        <v>13428</v>
      </c>
      <c r="C1797" t="s">
        <v>5491</v>
      </c>
      <c r="D1797" s="4">
        <f>IFERROR(
    _xlfn.XLOOKUP($H1797,WEAP!$F:$F,WEAP!$A:$A),
    IF($I1797="","",_xlfn.XLOOKUP($I1797,WEAP!$G:$G,WEAP!$A:$A,""))
)</f>
        <v>-999</v>
      </c>
      <c r="E1797" s="4" t="str">
        <f>IFERROR(
    _xlfn.XLOOKUP($H1797,WEAP!$F:$F,WEAP!$B:$B),
    IF($I1797="","",_xlfn.XLOOKUP($I1797,WEAP!$G:$G,WEAP!$B:$B,""))
)</f>
        <v>A_63_NA1</v>
      </c>
      <c r="F1797" s="4" t="str">
        <f>IFERROR(
    _xlfn.XLOOKUP($H1797,WEAP!$F:$F,WEAP!$C:$C),
    IF($I1797="","",_xlfn.XLOOKUP($I1797,WEAP!$G:$G,WEAP!$C:$C,""))
)</f>
        <v>taf</v>
      </c>
      <c r="G1797" s="4" t="str">
        <f>IFERROR(
    _xlfn.XLOOKUP($H1797,WEAP!$F:$F,WEAP!$E:$E),
    IF($I1797="","",_xlfn.XLOOKUP($I1797,WEAP!$G:$G,WEAP!$E:$E,""))
)</f>
        <v>Theoretical Catchment Irrigation Demand</v>
      </c>
      <c r="H1797" s="1" t="str">
        <f t="shared" si="56"/>
        <v>A_63_NA1</v>
      </c>
      <c r="I1797" s="1" t="str">
        <f t="shared" si="57"/>
        <v/>
      </c>
    </row>
    <row r="1798" spans="1:9" x14ac:dyDescent="0.25">
      <c r="A1798" s="10" t="str">
        <f>_xlfn.LET(
    _xlpm.du,_xlfn.TEXTAFTER(B1798,"_",1),
    _xlpm.mapped,_xlfn.XLOOKUP(_xlpm.du,'DU Map'!A:A,'DU Map'!B:B,""),
    IF(_xlpm.mapped="","","AW_"&amp;_xlpm.mapped)
)</f>
        <v>AW_63_NA4</v>
      </c>
      <c r="B1798" t="s">
        <v>13429</v>
      </c>
      <c r="C1798" t="s">
        <v>5491</v>
      </c>
      <c r="D1798" s="4">
        <f>IFERROR(
    _xlfn.XLOOKUP($H1798,WEAP!$F:$F,WEAP!$A:$A),
    IF($I1798="","",_xlfn.XLOOKUP($I1798,WEAP!$G:$G,WEAP!$A:$A,""))
)</f>
        <v>-999</v>
      </c>
      <c r="E1798" s="4" t="str">
        <f>IFERROR(
    _xlfn.XLOOKUP($H1798,WEAP!$F:$F,WEAP!$B:$B),
    IF($I1798="","",_xlfn.XLOOKUP($I1798,WEAP!$G:$G,WEAP!$B:$B,""))
)</f>
        <v>A_63_NA4</v>
      </c>
      <c r="F1798" s="4" t="str">
        <f>IFERROR(
    _xlfn.XLOOKUP($H1798,WEAP!$F:$F,WEAP!$C:$C),
    IF($I1798="","",_xlfn.XLOOKUP($I1798,WEAP!$G:$G,WEAP!$C:$C,""))
)</f>
        <v>taf</v>
      </c>
      <c r="G1798" s="4" t="str">
        <f>IFERROR(
    _xlfn.XLOOKUP($H1798,WEAP!$F:$F,WEAP!$E:$E),
    IF($I1798="","",_xlfn.XLOOKUP($I1798,WEAP!$G:$G,WEAP!$E:$E,""))
)</f>
        <v>Theoretical Catchment Irrigation Demand</v>
      </c>
      <c r="H1798" s="1" t="str">
        <f t="shared" si="56"/>
        <v>A_63_NA4</v>
      </c>
      <c r="I1798" s="1" t="str">
        <f t="shared" si="57"/>
        <v/>
      </c>
    </row>
    <row r="1799" spans="1:9" x14ac:dyDescent="0.25">
      <c r="A1799" s="10" t="str">
        <f>_xlfn.LET(
    _xlpm.du,_xlfn.TEXTAFTER(B1799,"_",1),
    _xlpm.mapped,_xlfn.XLOOKUP(_xlpm.du,'DU Map'!A:A,'DU Map'!B:B,""),
    IF(_xlpm.mapped="","","AW_"&amp;_xlpm.mapped)
)</f>
        <v/>
      </c>
      <c r="B1799" t="s">
        <v>13430</v>
      </c>
      <c r="C1799" t="s">
        <v>5491</v>
      </c>
      <c r="D1799" s="4">
        <f>IFERROR(
    _xlfn.XLOOKUP($H1799,WEAP!$F:$F,WEAP!$A:$A),
    IF($I1799="","",_xlfn.XLOOKUP($I1799,WEAP!$G:$G,WEAP!$A:$A,""))
)</f>
        <v>-999</v>
      </c>
      <c r="E1799" s="4" t="str">
        <f>IFERROR(
    _xlfn.XLOOKUP($H1799,WEAP!$F:$F,WEAP!$B:$B),
    IF($I1799="","",_xlfn.XLOOKUP($I1799,WEAP!$G:$G,WEAP!$B:$B,""))
)</f>
        <v>A_63_NA5</v>
      </c>
      <c r="F1799" s="4" t="str">
        <f>IFERROR(
    _xlfn.XLOOKUP($H1799,WEAP!$F:$F,WEAP!$C:$C),
    IF($I1799="","",_xlfn.XLOOKUP($I1799,WEAP!$G:$G,WEAP!$C:$C,""))
)</f>
        <v>taf</v>
      </c>
      <c r="G1799" s="4" t="str">
        <f>IFERROR(
    _xlfn.XLOOKUP($H1799,WEAP!$F:$F,WEAP!$E:$E),
    IF($I1799="","",_xlfn.XLOOKUP($I1799,WEAP!$G:$G,WEAP!$E:$E,""))
)</f>
        <v>Theoretical Catchment Irrigation Demand</v>
      </c>
      <c r="H1799" s="1" t="str">
        <f t="shared" si="56"/>
        <v>A_63_NA5</v>
      </c>
      <c r="I1799" s="1" t="str">
        <f t="shared" si="57"/>
        <v/>
      </c>
    </row>
    <row r="1800" spans="1:9" x14ac:dyDescent="0.25">
      <c r="A1800" s="10" t="str">
        <f>_xlfn.LET(
    _xlpm.du,_xlfn.TEXTAFTER(B1800,"_",1),
    _xlpm.mapped,_xlfn.XLOOKUP(_xlpm.du,'DU Map'!A:A,'DU Map'!B:B,""),
    IF(_xlpm.mapped="","","AW_"&amp;_xlpm.mapped)
)</f>
        <v>AW_64_NA1</v>
      </c>
      <c r="B1800" t="s">
        <v>13431</v>
      </c>
      <c r="C1800" t="s">
        <v>5491</v>
      </c>
      <c r="D1800" s="4">
        <f>IFERROR(
    _xlfn.XLOOKUP($H1800,WEAP!$F:$F,WEAP!$A:$A),
    IF($I1800="","",_xlfn.XLOOKUP($I1800,WEAP!$G:$G,WEAP!$A:$A,""))
)</f>
        <v>-999</v>
      </c>
      <c r="E1800" s="4" t="str">
        <f>IFERROR(
    _xlfn.XLOOKUP($H1800,WEAP!$F:$F,WEAP!$B:$B),
    IF($I1800="","",_xlfn.XLOOKUP($I1800,WEAP!$G:$G,WEAP!$B:$B,""))
)</f>
        <v>A_64_NA1</v>
      </c>
      <c r="F1800" s="4" t="str">
        <f>IFERROR(
    _xlfn.XLOOKUP($H1800,WEAP!$F:$F,WEAP!$C:$C),
    IF($I1800="","",_xlfn.XLOOKUP($I1800,WEAP!$G:$G,WEAP!$C:$C,""))
)</f>
        <v>taf</v>
      </c>
      <c r="G1800" s="4" t="str">
        <f>IFERROR(
    _xlfn.XLOOKUP($H1800,WEAP!$F:$F,WEAP!$E:$E),
    IF($I1800="","",_xlfn.XLOOKUP($I1800,WEAP!$G:$G,WEAP!$E:$E,""))
)</f>
        <v>Theoretical Catchment Irrigation Demand</v>
      </c>
      <c r="H1800" s="1" t="str">
        <f t="shared" si="56"/>
        <v>A_64_NA1</v>
      </c>
      <c r="I1800" s="1" t="str">
        <f t="shared" si="57"/>
        <v/>
      </c>
    </row>
    <row r="1801" spans="1:9" x14ac:dyDescent="0.25">
      <c r="A1801" s="10" t="str">
        <f>_xlfn.LET(
    _xlpm.du,_xlfn.TEXTAFTER(B1801,"_",1),
    _xlpm.mapped,_xlfn.XLOOKUP(_xlpm.du,'DU Map'!A:A,'DU Map'!B:B,""),
    IF(_xlpm.mapped="","","AW_"&amp;_xlpm.mapped)
)</f>
        <v/>
      </c>
      <c r="B1801" t="s">
        <v>13432</v>
      </c>
      <c r="C1801" t="s">
        <v>5491</v>
      </c>
      <c r="D1801" s="4">
        <f>IFERROR(
    _xlfn.XLOOKUP($H1801,WEAP!$F:$F,WEAP!$A:$A),
    IF($I1801="","",_xlfn.XLOOKUP($I1801,WEAP!$G:$G,WEAP!$A:$A,""))
)</f>
        <v>-999</v>
      </c>
      <c r="E1801" s="4" t="str">
        <f>IFERROR(
    _xlfn.XLOOKUP($H1801,WEAP!$F:$F,WEAP!$B:$B),
    IF($I1801="","",_xlfn.XLOOKUP($I1801,WEAP!$G:$G,WEAP!$B:$B,""))
)</f>
        <v>A_64_NA4</v>
      </c>
      <c r="F1801" s="4" t="str">
        <f>IFERROR(
    _xlfn.XLOOKUP($H1801,WEAP!$F:$F,WEAP!$C:$C),
    IF($I1801="","",_xlfn.XLOOKUP($I1801,WEAP!$G:$G,WEAP!$C:$C,""))
)</f>
        <v>taf</v>
      </c>
      <c r="G1801" s="4" t="str">
        <f>IFERROR(
    _xlfn.XLOOKUP($H1801,WEAP!$F:$F,WEAP!$E:$E),
    IF($I1801="","",_xlfn.XLOOKUP($I1801,WEAP!$G:$G,WEAP!$E:$E,""))
)</f>
        <v>Theoretical Catchment Irrigation Demand</v>
      </c>
      <c r="H1801" s="1" t="str">
        <f t="shared" si="56"/>
        <v>A_64_NA4</v>
      </c>
      <c r="I1801" s="1" t="str">
        <f t="shared" si="57"/>
        <v/>
      </c>
    </row>
    <row r="1802" spans="1:9" x14ac:dyDescent="0.25">
      <c r="A1802" s="10" t="str">
        <f>_xlfn.LET(
    _xlpm.du,_xlfn.TEXTAFTER(B1802,"_",1),
    _xlpm.mapped,_xlfn.XLOOKUP(_xlpm.du,'DU Map'!A:A,'DU Map'!B:B,""),
    IF(_xlpm.mapped="","","AW_"&amp;_xlpm.mapped)
)</f>
        <v>AW_64_PA1</v>
      </c>
      <c r="B1802" t="s">
        <v>13433</v>
      </c>
      <c r="C1802" t="s">
        <v>5491</v>
      </c>
      <c r="D1802" s="4">
        <f>IFERROR(
    _xlfn.XLOOKUP($H1802,WEAP!$F:$F,WEAP!$A:$A),
    IF($I1802="","",_xlfn.XLOOKUP($I1802,WEAP!$G:$G,WEAP!$A:$A,""))
)</f>
        <v>-999</v>
      </c>
      <c r="E1802" s="4" t="str">
        <f>IFERROR(
    _xlfn.XLOOKUP($H1802,WEAP!$F:$F,WEAP!$B:$B),
    IF($I1802="","",_xlfn.XLOOKUP($I1802,WEAP!$G:$G,WEAP!$B:$B,""))
)</f>
        <v>A_64_PA1</v>
      </c>
      <c r="F1802" s="4" t="str">
        <f>IFERROR(
    _xlfn.XLOOKUP($H1802,WEAP!$F:$F,WEAP!$C:$C),
    IF($I1802="","",_xlfn.XLOOKUP($I1802,WEAP!$G:$G,WEAP!$C:$C,""))
)</f>
        <v>taf</v>
      </c>
      <c r="G1802" s="4" t="str">
        <f>IFERROR(
    _xlfn.XLOOKUP($H1802,WEAP!$F:$F,WEAP!$E:$E),
    IF($I1802="","",_xlfn.XLOOKUP($I1802,WEAP!$G:$G,WEAP!$E:$E,""))
)</f>
        <v>Theoretical Catchment Irrigation Demand</v>
      </c>
      <c r="H1802" s="1" t="str">
        <f t="shared" si="56"/>
        <v>A_64_PA1</v>
      </c>
      <c r="I1802" s="1" t="str">
        <f t="shared" si="57"/>
        <v/>
      </c>
    </row>
    <row r="1803" spans="1:9" x14ac:dyDescent="0.25">
      <c r="A1803" s="10" t="str">
        <f>_xlfn.LET(
    _xlpm.du,_xlfn.TEXTAFTER(B1803,"_",1),
    _xlpm.mapped,_xlfn.XLOOKUP(_xlpm.du,'DU Map'!A:A,'DU Map'!B:B,""),
    IF(_xlpm.mapped="","","AW_"&amp;_xlpm.mapped)
)</f>
        <v>AW_64_PA2</v>
      </c>
      <c r="B1803" t="s">
        <v>13434</v>
      </c>
      <c r="C1803" t="s">
        <v>5491</v>
      </c>
      <c r="D1803" s="4">
        <f>IFERROR(
    _xlfn.XLOOKUP($H1803,WEAP!$F:$F,WEAP!$A:$A),
    IF($I1803="","",_xlfn.XLOOKUP($I1803,WEAP!$G:$G,WEAP!$A:$A,""))
)</f>
        <v>-999</v>
      </c>
      <c r="E1803" s="4" t="str">
        <f>IFERROR(
    _xlfn.XLOOKUP($H1803,WEAP!$F:$F,WEAP!$B:$B),
    IF($I1803="","",_xlfn.XLOOKUP($I1803,WEAP!$G:$G,WEAP!$B:$B,""))
)</f>
        <v>A_64_PA2</v>
      </c>
      <c r="F1803" s="4" t="str">
        <f>IFERROR(
    _xlfn.XLOOKUP($H1803,WEAP!$F:$F,WEAP!$C:$C),
    IF($I1803="","",_xlfn.XLOOKUP($I1803,WEAP!$G:$G,WEAP!$C:$C,""))
)</f>
        <v>taf</v>
      </c>
      <c r="G1803" s="4" t="str">
        <f>IFERROR(
    _xlfn.XLOOKUP($H1803,WEAP!$F:$F,WEAP!$E:$E),
    IF($I1803="","",_xlfn.XLOOKUP($I1803,WEAP!$G:$G,WEAP!$E:$E,""))
)</f>
        <v>Theoretical Catchment Irrigation Demand</v>
      </c>
      <c r="H1803" s="1" t="str">
        <f t="shared" si="56"/>
        <v>A_64_PA2</v>
      </c>
      <c r="I1803" s="1" t="str">
        <f t="shared" si="57"/>
        <v/>
      </c>
    </row>
    <row r="1804" spans="1:9" x14ac:dyDescent="0.25">
      <c r="A1804" s="10" t="str">
        <f>_xlfn.LET(
    _xlpm.du,_xlfn.TEXTAFTER(B1804,"_",1),
    _xlpm.mapped,_xlfn.XLOOKUP(_xlpm.du,'DU Map'!A:A,'DU Map'!B:B,""),
    IF(_xlpm.mapped="","","AW_"&amp;_xlpm.mapped)
)</f>
        <v>AW_64_XA</v>
      </c>
      <c r="B1804" t="s">
        <v>13435</v>
      </c>
      <c r="C1804" t="s">
        <v>5491</v>
      </c>
      <c r="D1804" s="4">
        <f>IFERROR(
    _xlfn.XLOOKUP($H1804,WEAP!$F:$F,WEAP!$A:$A),
    IF($I1804="","",_xlfn.XLOOKUP($I1804,WEAP!$G:$G,WEAP!$A:$A,""))
)</f>
        <v>-999</v>
      </c>
      <c r="E1804" s="4" t="str">
        <f>IFERROR(
    _xlfn.XLOOKUP($H1804,WEAP!$F:$F,WEAP!$B:$B),
    IF($I1804="","",_xlfn.XLOOKUP($I1804,WEAP!$G:$G,WEAP!$B:$B,""))
)</f>
        <v>A_64_XA</v>
      </c>
      <c r="F1804" s="4" t="str">
        <f>IFERROR(
    _xlfn.XLOOKUP($H1804,WEAP!$F:$F,WEAP!$C:$C),
    IF($I1804="","",_xlfn.XLOOKUP($I1804,WEAP!$G:$G,WEAP!$C:$C,""))
)</f>
        <v>taf</v>
      </c>
      <c r="G1804" s="4" t="str">
        <f>IFERROR(
    _xlfn.XLOOKUP($H1804,WEAP!$F:$F,WEAP!$E:$E),
    IF($I1804="","",_xlfn.XLOOKUP($I1804,WEAP!$G:$G,WEAP!$E:$E,""))
)</f>
        <v>Theoretical Catchment Irrigation Demand</v>
      </c>
      <c r="H1804" s="1" t="str">
        <f t="shared" si="56"/>
        <v>A_64_XA</v>
      </c>
      <c r="I1804" s="1" t="str">
        <f t="shared" si="57"/>
        <v/>
      </c>
    </row>
    <row r="1805" spans="1:9" x14ac:dyDescent="0.25">
      <c r="A1805" s="10" t="str">
        <f>_xlfn.LET(
    _xlpm.du,_xlfn.TEXTAFTER(B1805,"_",1),
    _xlpm.mapped,_xlfn.XLOOKUP(_xlpm.du,'DU Map'!A:A,'DU Map'!B:B,""),
    IF(_xlpm.mapped="","","AW_"&amp;_xlpm.mapped)
)</f>
        <v>AW_71_NA1</v>
      </c>
      <c r="B1805" t="s">
        <v>13436</v>
      </c>
      <c r="C1805" t="s">
        <v>5491</v>
      </c>
      <c r="D1805" s="4">
        <f>IFERROR(
    _xlfn.XLOOKUP($H1805,WEAP!$F:$F,WEAP!$A:$A),
    IF($I1805="","",_xlfn.XLOOKUP($I1805,WEAP!$G:$G,WEAP!$A:$A,""))
)</f>
        <v>-999</v>
      </c>
      <c r="E1805" s="4" t="str">
        <f>IFERROR(
    _xlfn.XLOOKUP($H1805,WEAP!$F:$F,WEAP!$B:$B),
    IF($I1805="","",_xlfn.XLOOKUP($I1805,WEAP!$G:$G,WEAP!$B:$B,""))
)</f>
        <v>A_71_NA1</v>
      </c>
      <c r="F1805" s="4" t="str">
        <f>IFERROR(
    _xlfn.XLOOKUP($H1805,WEAP!$F:$F,WEAP!$C:$C),
    IF($I1805="","",_xlfn.XLOOKUP($I1805,WEAP!$G:$G,WEAP!$C:$C,""))
)</f>
        <v>taf</v>
      </c>
      <c r="G1805" s="4" t="str">
        <f>IFERROR(
    _xlfn.XLOOKUP($H1805,WEAP!$F:$F,WEAP!$E:$E),
    IF($I1805="","",_xlfn.XLOOKUP($I1805,WEAP!$G:$G,WEAP!$E:$E,""))
)</f>
        <v>Theoretical Catchment Irrigation Demand</v>
      </c>
      <c r="H1805" s="1" t="str">
        <f t="shared" si="56"/>
        <v>A_71_NA1</v>
      </c>
      <c r="I1805" s="1" t="str">
        <f t="shared" si="57"/>
        <v/>
      </c>
    </row>
    <row r="1806" spans="1:9" x14ac:dyDescent="0.25">
      <c r="A1806" s="10" t="str">
        <f>_xlfn.LET(
    _xlpm.du,_xlfn.TEXTAFTER(B1806,"_",1),
    _xlpm.mapped,_xlfn.XLOOKUP(_xlpm.du,'DU Map'!A:A,'DU Map'!B:B,""),
    IF(_xlpm.mapped="","","AW_"&amp;_xlpm.mapped)
)</f>
        <v>AW_71_NA2</v>
      </c>
      <c r="B1806" t="s">
        <v>13437</v>
      </c>
      <c r="C1806" t="s">
        <v>5491</v>
      </c>
      <c r="D1806" s="4">
        <f>IFERROR(
    _xlfn.XLOOKUP($H1806,WEAP!$F:$F,WEAP!$A:$A),
    IF($I1806="","",_xlfn.XLOOKUP($I1806,WEAP!$G:$G,WEAP!$A:$A,""))
)</f>
        <v>-999</v>
      </c>
      <c r="E1806" s="4" t="str">
        <f>IFERROR(
    _xlfn.XLOOKUP($H1806,WEAP!$F:$F,WEAP!$B:$B),
    IF($I1806="","",_xlfn.XLOOKUP($I1806,WEAP!$G:$G,WEAP!$B:$B,""))
)</f>
        <v>A_71_NA2</v>
      </c>
      <c r="F1806" s="4" t="str">
        <f>IFERROR(
    _xlfn.XLOOKUP($H1806,WEAP!$F:$F,WEAP!$C:$C),
    IF($I1806="","",_xlfn.XLOOKUP($I1806,WEAP!$G:$G,WEAP!$C:$C,""))
)</f>
        <v>taf</v>
      </c>
      <c r="G1806" s="4" t="str">
        <f>IFERROR(
    _xlfn.XLOOKUP($H1806,WEAP!$F:$F,WEAP!$E:$E),
    IF($I1806="","",_xlfn.XLOOKUP($I1806,WEAP!$G:$G,WEAP!$E:$E,""))
)</f>
        <v>Theoretical Catchment Irrigation Demand</v>
      </c>
      <c r="H1806" s="1" t="str">
        <f t="shared" si="56"/>
        <v>A_71_NA2</v>
      </c>
      <c r="I1806" s="1" t="str">
        <f t="shared" si="57"/>
        <v/>
      </c>
    </row>
    <row r="1807" spans="1:9" x14ac:dyDescent="0.25">
      <c r="A1807" s="10" t="str">
        <f>_xlfn.LET(
    _xlpm.du,_xlfn.TEXTAFTER(B1807,"_",1),
    _xlpm.mapped,_xlfn.XLOOKUP(_xlpm.du,'DU Map'!A:A,'DU Map'!B:B,""),
    IF(_xlpm.mapped="","","AW_"&amp;_xlpm.mapped)
)</f>
        <v/>
      </c>
      <c r="B1807" t="s">
        <v>13438</v>
      </c>
      <c r="C1807" t="s">
        <v>5491</v>
      </c>
      <c r="D1807" s="4">
        <f>IFERROR(
    _xlfn.XLOOKUP($H1807,WEAP!$F:$F,WEAP!$A:$A),
    IF($I1807="","",_xlfn.XLOOKUP($I1807,WEAP!$G:$G,WEAP!$A:$A,""))
)</f>
        <v>-999</v>
      </c>
      <c r="E1807" s="4" t="str">
        <f>IFERROR(
    _xlfn.XLOOKUP($H1807,WEAP!$F:$F,WEAP!$B:$B),
    IF($I1807="","",_xlfn.XLOOKUP($I1807,WEAP!$G:$G,WEAP!$B:$B,""))
)</f>
        <v>A_71_NA3</v>
      </c>
      <c r="F1807" s="4" t="str">
        <f>IFERROR(
    _xlfn.XLOOKUP($H1807,WEAP!$F:$F,WEAP!$C:$C),
    IF($I1807="","",_xlfn.XLOOKUP($I1807,WEAP!$G:$G,WEAP!$C:$C,""))
)</f>
        <v>taf</v>
      </c>
      <c r="G1807" s="4" t="str">
        <f>IFERROR(
    _xlfn.XLOOKUP($H1807,WEAP!$F:$F,WEAP!$E:$E),
    IF($I1807="","",_xlfn.XLOOKUP($I1807,WEAP!$G:$G,WEAP!$E:$E,""))
)</f>
        <v>Theoretical Catchment Irrigation Demand</v>
      </c>
      <c r="H1807" s="1" t="str">
        <f t="shared" si="56"/>
        <v>A_71_NA3</v>
      </c>
      <c r="I1807" s="1" t="str">
        <f t="shared" si="57"/>
        <v/>
      </c>
    </row>
    <row r="1808" spans="1:9" x14ac:dyDescent="0.25">
      <c r="A1808" s="10" t="str">
        <f>_xlfn.LET(
    _xlpm.du,_xlfn.TEXTAFTER(B1808,"_",1),
    _xlpm.mapped,_xlfn.XLOOKUP(_xlpm.du,'DU Map'!A:A,'DU Map'!B:B,""),
    IF(_xlpm.mapped="","","AW_"&amp;_xlpm.mapped)
)</f>
        <v>AW_71_PA1</v>
      </c>
      <c r="B1808" t="s">
        <v>13439</v>
      </c>
      <c r="C1808" t="s">
        <v>5491</v>
      </c>
      <c r="D1808" s="4">
        <f>IFERROR(
    _xlfn.XLOOKUP($H1808,WEAP!$F:$F,WEAP!$A:$A),
    IF($I1808="","",_xlfn.XLOOKUP($I1808,WEAP!$G:$G,WEAP!$A:$A,""))
)</f>
        <v>-999</v>
      </c>
      <c r="E1808" s="4" t="str">
        <f>IFERROR(
    _xlfn.XLOOKUP($H1808,WEAP!$F:$F,WEAP!$B:$B),
    IF($I1808="","",_xlfn.XLOOKUP($I1808,WEAP!$G:$G,WEAP!$B:$B,""))
)</f>
        <v>A_71_PA1_3</v>
      </c>
      <c r="F1808" s="4" t="str">
        <f>IFERROR(
    _xlfn.XLOOKUP($H1808,WEAP!$F:$F,WEAP!$C:$C),
    IF($I1808="","",_xlfn.XLOOKUP($I1808,WEAP!$G:$G,WEAP!$C:$C,""))
)</f>
        <v>taf</v>
      </c>
      <c r="G1808" s="4" t="str">
        <f>IFERROR(
    _xlfn.XLOOKUP($H1808,WEAP!$F:$F,WEAP!$E:$E),
    IF($I1808="","",_xlfn.XLOOKUP($I1808,WEAP!$G:$G,WEAP!$E:$E,""))
)</f>
        <v>Theoretical Catchment Irrigation Demand</v>
      </c>
      <c r="H1808" s="1" t="str">
        <f t="shared" si="56"/>
        <v>A_71_PA1_3</v>
      </c>
      <c r="I1808" s="1" t="str">
        <f t="shared" si="57"/>
        <v/>
      </c>
    </row>
    <row r="1809" spans="1:9" x14ac:dyDescent="0.25">
      <c r="A1809" s="10" t="str">
        <f>_xlfn.LET(
    _xlpm.du,_xlfn.TEXTAFTER(B1809,"_",1),
    _xlpm.mapped,_xlfn.XLOOKUP(_xlpm.du,'DU Map'!A:A,'DU Map'!B:B,""),
    IF(_xlpm.mapped="","","AW_"&amp;_xlpm.mapped)
)</f>
        <v>AW_71_PA2</v>
      </c>
      <c r="B1809" t="s">
        <v>13440</v>
      </c>
      <c r="C1809" t="s">
        <v>5491</v>
      </c>
      <c r="D1809" s="4">
        <f>IFERROR(
    _xlfn.XLOOKUP($H1809,WEAP!$F:$F,WEAP!$A:$A),
    IF($I1809="","",_xlfn.XLOOKUP($I1809,WEAP!$G:$G,WEAP!$A:$A,""))
)</f>
        <v>-999</v>
      </c>
      <c r="E1809" s="4" t="str">
        <f>IFERROR(
    _xlfn.XLOOKUP($H1809,WEAP!$F:$F,WEAP!$B:$B),
    IF($I1809="","",_xlfn.XLOOKUP($I1809,WEAP!$G:$G,WEAP!$B:$B,""))
)</f>
        <v>A_71_PA2</v>
      </c>
      <c r="F1809" s="4" t="str">
        <f>IFERROR(
    _xlfn.XLOOKUP($H1809,WEAP!$F:$F,WEAP!$C:$C),
    IF($I1809="","",_xlfn.XLOOKUP($I1809,WEAP!$G:$G,WEAP!$C:$C,""))
)</f>
        <v>taf</v>
      </c>
      <c r="G1809" s="4" t="str">
        <f>IFERROR(
    _xlfn.XLOOKUP($H1809,WEAP!$F:$F,WEAP!$E:$E),
    IF($I1809="","",_xlfn.XLOOKUP($I1809,WEAP!$G:$G,WEAP!$E:$E,""))
)</f>
        <v>Theoretical Catchment Irrigation Demand</v>
      </c>
      <c r="H1809" s="1" t="str">
        <f t="shared" si="56"/>
        <v>A_71_PA2</v>
      </c>
      <c r="I1809" s="1" t="str">
        <f t="shared" si="57"/>
        <v/>
      </c>
    </row>
    <row r="1810" spans="1:9" x14ac:dyDescent="0.25">
      <c r="A1810" s="10" t="str">
        <f>_xlfn.LET(
    _xlpm.du,_xlfn.TEXTAFTER(B1810,"_",1),
    _xlpm.mapped,_xlfn.XLOOKUP(_xlpm.du,'DU Map'!A:A,'DU Map'!B:B,""),
    IF(_xlpm.mapped="","","AW_"&amp;_xlpm.mapped)
)</f>
        <v>AW_71_PA4</v>
      </c>
      <c r="B1810" t="s">
        <v>13441</v>
      </c>
      <c r="C1810" t="s">
        <v>5491</v>
      </c>
      <c r="D1810" s="4">
        <f>IFERROR(
    _xlfn.XLOOKUP($H1810,WEAP!$F:$F,WEAP!$A:$A),
    IF($I1810="","",_xlfn.XLOOKUP($I1810,WEAP!$G:$G,WEAP!$A:$A,""))
)</f>
        <v>-999</v>
      </c>
      <c r="E1810" s="4" t="str">
        <f>IFERROR(
    _xlfn.XLOOKUP($H1810,WEAP!$F:$F,WEAP!$B:$B),
    IF($I1810="","",_xlfn.XLOOKUP($I1810,WEAP!$G:$G,WEAP!$B:$B,""))
)</f>
        <v>A_71_PA4</v>
      </c>
      <c r="F1810" s="4" t="str">
        <f>IFERROR(
    _xlfn.XLOOKUP($H1810,WEAP!$F:$F,WEAP!$C:$C),
    IF($I1810="","",_xlfn.XLOOKUP($I1810,WEAP!$G:$G,WEAP!$C:$C,""))
)</f>
        <v>taf</v>
      </c>
      <c r="G1810" s="4" t="str">
        <f>IFERROR(
    _xlfn.XLOOKUP($H1810,WEAP!$F:$F,WEAP!$E:$E),
    IF($I1810="","",_xlfn.XLOOKUP($I1810,WEAP!$G:$G,WEAP!$E:$E,""))
)</f>
        <v>Theoretical Catchment Irrigation Demand</v>
      </c>
      <c r="H1810" s="1" t="str">
        <f t="shared" si="56"/>
        <v>A_71_PA4</v>
      </c>
      <c r="I1810" s="1" t="str">
        <f t="shared" si="57"/>
        <v/>
      </c>
    </row>
    <row r="1811" spans="1:9" x14ac:dyDescent="0.25">
      <c r="A1811" s="10" t="str">
        <f>_xlfn.LET(
    _xlpm.du,_xlfn.TEXTAFTER(B1811,"_",1),
    _xlpm.mapped,_xlfn.XLOOKUP(_xlpm.du,'DU Map'!A:A,'DU Map'!B:B,""),
    IF(_xlpm.mapped="","","AW_"&amp;_xlpm.mapped)
)</f>
        <v>AW_71_PA5</v>
      </c>
      <c r="B1811" t="s">
        <v>13442</v>
      </c>
      <c r="C1811" t="s">
        <v>5491</v>
      </c>
      <c r="D1811" s="4">
        <f>IFERROR(
    _xlfn.XLOOKUP($H1811,WEAP!$F:$F,WEAP!$A:$A),
    IF($I1811="","",_xlfn.XLOOKUP($I1811,WEAP!$G:$G,WEAP!$A:$A,""))
)</f>
        <v>-999</v>
      </c>
      <c r="E1811" s="4" t="str">
        <f>IFERROR(
    _xlfn.XLOOKUP($H1811,WEAP!$F:$F,WEAP!$B:$B),
    IF($I1811="","",_xlfn.XLOOKUP($I1811,WEAP!$G:$G,WEAP!$B:$B,""))
)</f>
        <v>A_71_PA5</v>
      </c>
      <c r="F1811" s="4" t="str">
        <f>IFERROR(
    _xlfn.XLOOKUP($H1811,WEAP!$F:$F,WEAP!$C:$C),
    IF($I1811="","",_xlfn.XLOOKUP($I1811,WEAP!$G:$G,WEAP!$C:$C,""))
)</f>
        <v>taf</v>
      </c>
      <c r="G1811" s="4" t="str">
        <f>IFERROR(
    _xlfn.XLOOKUP($H1811,WEAP!$F:$F,WEAP!$E:$E),
    IF($I1811="","",_xlfn.XLOOKUP($I1811,WEAP!$G:$G,WEAP!$E:$E,""))
)</f>
        <v>Theoretical Catchment Irrigation Demand</v>
      </c>
      <c r="H1811" s="1" t="str">
        <f t="shared" si="56"/>
        <v>A_71_PA5</v>
      </c>
      <c r="I1811" s="1" t="str">
        <f t="shared" si="57"/>
        <v/>
      </c>
    </row>
    <row r="1812" spans="1:9" x14ac:dyDescent="0.25">
      <c r="A1812" s="10" t="str">
        <f>_xlfn.LET(
    _xlpm.du,_xlfn.TEXTAFTER(B1812,"_",1),
    _xlpm.mapped,_xlfn.XLOOKUP(_xlpm.du,'DU Map'!A:A,'DU Map'!B:B,""),
    IF(_xlpm.mapped="","","AW_"&amp;_xlpm.mapped)
)</f>
        <v>AW_71_PA6</v>
      </c>
      <c r="B1812" t="s">
        <v>13443</v>
      </c>
      <c r="C1812" t="s">
        <v>5491</v>
      </c>
      <c r="D1812" s="4">
        <f>IFERROR(
    _xlfn.XLOOKUP($H1812,WEAP!$F:$F,WEAP!$A:$A),
    IF($I1812="","",_xlfn.XLOOKUP($I1812,WEAP!$G:$G,WEAP!$A:$A,""))
)</f>
        <v>-999</v>
      </c>
      <c r="E1812" s="4" t="str">
        <f>IFERROR(
    _xlfn.XLOOKUP($H1812,WEAP!$F:$F,WEAP!$B:$B),
    IF($I1812="","",_xlfn.XLOOKUP($I1812,WEAP!$G:$G,WEAP!$B:$B,""))
)</f>
        <v>A_71_PA6</v>
      </c>
      <c r="F1812" s="4" t="str">
        <f>IFERROR(
    _xlfn.XLOOKUP($H1812,WEAP!$F:$F,WEAP!$C:$C),
    IF($I1812="","",_xlfn.XLOOKUP($I1812,WEAP!$G:$G,WEAP!$C:$C,""))
)</f>
        <v>taf</v>
      </c>
      <c r="G1812" s="4" t="str">
        <f>IFERROR(
    _xlfn.XLOOKUP($H1812,WEAP!$F:$F,WEAP!$E:$E),
    IF($I1812="","",_xlfn.XLOOKUP($I1812,WEAP!$G:$G,WEAP!$E:$E,""))
)</f>
        <v>Theoretical Catchment Irrigation Demand</v>
      </c>
      <c r="H1812" s="1" t="str">
        <f t="shared" si="56"/>
        <v>A_71_PA6</v>
      </c>
      <c r="I1812" s="1" t="str">
        <f t="shared" si="57"/>
        <v/>
      </c>
    </row>
    <row r="1813" spans="1:9" x14ac:dyDescent="0.25">
      <c r="A1813" s="10" t="str">
        <f>_xlfn.LET(
    _xlpm.du,_xlfn.TEXTAFTER(B1813,"_",1),
    _xlpm.mapped,_xlfn.XLOOKUP(_xlpm.du,'DU Map'!A:A,'DU Map'!B:B,""),
    IF(_xlpm.mapped="","","AW_"&amp;_xlpm.mapped)
)</f>
        <v>AW_71_PA7</v>
      </c>
      <c r="B1813" t="s">
        <v>13444</v>
      </c>
      <c r="C1813" t="s">
        <v>5491</v>
      </c>
      <c r="D1813" s="4">
        <f>IFERROR(
    _xlfn.XLOOKUP($H1813,WEAP!$F:$F,WEAP!$A:$A),
    IF($I1813="","",_xlfn.XLOOKUP($I1813,WEAP!$G:$G,WEAP!$A:$A,""))
)</f>
        <v>-999</v>
      </c>
      <c r="E1813" s="4" t="str">
        <f>IFERROR(
    _xlfn.XLOOKUP($H1813,WEAP!$F:$F,WEAP!$B:$B),
    IF($I1813="","",_xlfn.XLOOKUP($I1813,WEAP!$G:$G,WEAP!$B:$B,""))
)</f>
        <v>A_71_PA7</v>
      </c>
      <c r="F1813" s="4" t="str">
        <f>IFERROR(
    _xlfn.XLOOKUP($H1813,WEAP!$F:$F,WEAP!$C:$C),
    IF($I1813="","",_xlfn.XLOOKUP($I1813,WEAP!$G:$G,WEAP!$C:$C,""))
)</f>
        <v>taf</v>
      </c>
      <c r="G1813" s="4" t="str">
        <f>IFERROR(
    _xlfn.XLOOKUP($H1813,WEAP!$F:$F,WEAP!$E:$E),
    IF($I1813="","",_xlfn.XLOOKUP($I1813,WEAP!$G:$G,WEAP!$E:$E,""))
)</f>
        <v>Theoretical Catchment Irrigation Demand</v>
      </c>
      <c r="H1813" s="1" t="str">
        <f t="shared" si="56"/>
        <v>A_71_PA7</v>
      </c>
      <c r="I1813" s="1" t="str">
        <f t="shared" si="57"/>
        <v/>
      </c>
    </row>
    <row r="1814" spans="1:9" x14ac:dyDescent="0.25">
      <c r="A1814" s="10" t="str">
        <f>_xlfn.LET(
    _xlpm.du,_xlfn.TEXTAFTER(B1814,"_",1),
    _xlpm.mapped,_xlfn.XLOOKUP(_xlpm.du,'DU Map'!A:A,'DU Map'!B:B,""),
    IF(_xlpm.mapped="","","AW_"&amp;_xlpm.mapped)
)</f>
        <v>AW_71_PA8</v>
      </c>
      <c r="B1814" t="s">
        <v>13445</v>
      </c>
      <c r="C1814" t="s">
        <v>5491</v>
      </c>
      <c r="D1814" s="4">
        <f>IFERROR(
    _xlfn.XLOOKUP($H1814,WEAP!$F:$F,WEAP!$A:$A),
    IF($I1814="","",_xlfn.XLOOKUP($I1814,WEAP!$G:$G,WEAP!$A:$A,""))
)</f>
        <v>-999</v>
      </c>
      <c r="E1814" s="4" t="str">
        <f>IFERROR(
    _xlfn.XLOOKUP($H1814,WEAP!$F:$F,WEAP!$B:$B),
    IF($I1814="","",_xlfn.XLOOKUP($I1814,WEAP!$G:$G,WEAP!$B:$B,""))
)</f>
        <v>A_71_PA8</v>
      </c>
      <c r="F1814" s="4" t="str">
        <f>IFERROR(
    _xlfn.XLOOKUP($H1814,WEAP!$F:$F,WEAP!$C:$C),
    IF($I1814="","",_xlfn.XLOOKUP($I1814,WEAP!$G:$G,WEAP!$C:$C,""))
)</f>
        <v>taf</v>
      </c>
      <c r="G1814" s="4" t="str">
        <f>IFERROR(
    _xlfn.XLOOKUP($H1814,WEAP!$F:$F,WEAP!$E:$E),
    IF($I1814="","",_xlfn.XLOOKUP($I1814,WEAP!$G:$G,WEAP!$E:$E,""))
)</f>
        <v>Theoretical Catchment Irrigation Demand</v>
      </c>
      <c r="H1814" s="1" t="str">
        <f t="shared" si="56"/>
        <v>A_71_PA8</v>
      </c>
      <c r="I1814" s="1" t="str">
        <f t="shared" si="57"/>
        <v/>
      </c>
    </row>
    <row r="1815" spans="1:9" x14ac:dyDescent="0.25">
      <c r="A1815" s="10" t="str">
        <f>_xlfn.LET(
    _xlpm.du,_xlfn.TEXTAFTER(B1815,"_",1),
    _xlpm.mapped,_xlfn.XLOOKUP(_xlpm.du,'DU Map'!A:A,'DU Map'!B:B,""),
    IF(_xlpm.mapped="","","AW_"&amp;_xlpm.mapped)
)</f>
        <v>AW_72_NA1</v>
      </c>
      <c r="B1815" t="s">
        <v>13446</v>
      </c>
      <c r="C1815" t="s">
        <v>5491</v>
      </c>
      <c r="D1815" s="4">
        <f>IFERROR(
    _xlfn.XLOOKUP($H1815,WEAP!$F:$F,WEAP!$A:$A),
    IF($I1815="","",_xlfn.XLOOKUP($I1815,WEAP!$G:$G,WEAP!$A:$A,""))
)</f>
        <v>-999</v>
      </c>
      <c r="E1815" s="4" t="str">
        <f>IFERROR(
    _xlfn.XLOOKUP($H1815,WEAP!$F:$F,WEAP!$B:$B),
    IF($I1815="","",_xlfn.XLOOKUP($I1815,WEAP!$G:$G,WEAP!$B:$B,""))
)</f>
        <v>A_72_NA1</v>
      </c>
      <c r="F1815" s="4" t="str">
        <f>IFERROR(
    _xlfn.XLOOKUP($H1815,WEAP!$F:$F,WEAP!$C:$C),
    IF($I1815="","",_xlfn.XLOOKUP($I1815,WEAP!$G:$G,WEAP!$C:$C,""))
)</f>
        <v>taf</v>
      </c>
      <c r="G1815" s="4" t="str">
        <f>IFERROR(
    _xlfn.XLOOKUP($H1815,WEAP!$F:$F,WEAP!$E:$E),
    IF($I1815="","",_xlfn.XLOOKUP($I1815,WEAP!$G:$G,WEAP!$E:$E,""))
)</f>
        <v>Theoretical Catchment Irrigation Demand</v>
      </c>
      <c r="H1815" s="1" t="str">
        <f t="shared" si="56"/>
        <v>A_72_NA1</v>
      </c>
      <c r="I1815" s="1" t="str">
        <f t="shared" si="57"/>
        <v/>
      </c>
    </row>
    <row r="1816" spans="1:9" x14ac:dyDescent="0.25">
      <c r="A1816" s="10" t="str">
        <f>_xlfn.LET(
    _xlpm.du,_xlfn.TEXTAFTER(B1816,"_",1),
    _xlpm.mapped,_xlfn.XLOOKUP(_xlpm.du,'DU Map'!A:A,'DU Map'!B:B,""),
    IF(_xlpm.mapped="","","AW_"&amp;_xlpm.mapped)
)</f>
        <v>AW_72_NA2</v>
      </c>
      <c r="B1816" t="s">
        <v>13447</v>
      </c>
      <c r="C1816" t="s">
        <v>5491</v>
      </c>
      <c r="D1816" s="4">
        <f>IFERROR(
    _xlfn.XLOOKUP($H1816,WEAP!$F:$F,WEAP!$A:$A),
    IF($I1816="","",_xlfn.XLOOKUP($I1816,WEAP!$G:$G,WEAP!$A:$A,""))
)</f>
        <v>-999</v>
      </c>
      <c r="E1816" s="4" t="str">
        <f>IFERROR(
    _xlfn.XLOOKUP($H1816,WEAP!$F:$F,WEAP!$B:$B),
    IF($I1816="","",_xlfn.XLOOKUP($I1816,WEAP!$G:$G,WEAP!$B:$B,""))
)</f>
        <v>A_72_NA2</v>
      </c>
      <c r="F1816" s="4" t="str">
        <f>IFERROR(
    _xlfn.XLOOKUP($H1816,WEAP!$F:$F,WEAP!$C:$C),
    IF($I1816="","",_xlfn.XLOOKUP($I1816,WEAP!$G:$G,WEAP!$C:$C,""))
)</f>
        <v>taf</v>
      </c>
      <c r="G1816" s="4" t="str">
        <f>IFERROR(
    _xlfn.XLOOKUP($H1816,WEAP!$F:$F,WEAP!$E:$E),
    IF($I1816="","",_xlfn.XLOOKUP($I1816,WEAP!$G:$G,WEAP!$E:$E,""))
)</f>
        <v>Theoretical Catchment Irrigation Demand</v>
      </c>
      <c r="H1816" s="1" t="str">
        <f t="shared" si="56"/>
        <v>A_72_NA2</v>
      </c>
      <c r="I1816" s="1" t="str">
        <f t="shared" si="57"/>
        <v/>
      </c>
    </row>
    <row r="1817" spans="1:9" x14ac:dyDescent="0.25">
      <c r="A1817" s="10" t="str">
        <f>_xlfn.LET(
    _xlpm.du,_xlfn.TEXTAFTER(B1817,"_",1),
    _xlpm.mapped,_xlfn.XLOOKUP(_xlpm.du,'DU Map'!A:A,'DU Map'!B:B,""),
    IF(_xlpm.mapped="","","AW_"&amp;_xlpm.mapped)
)</f>
        <v>AW_72_PA</v>
      </c>
      <c r="B1817" t="s">
        <v>13448</v>
      </c>
      <c r="C1817" t="s">
        <v>5491</v>
      </c>
      <c r="D1817" s="4">
        <f>IFERROR(
    _xlfn.XLOOKUP($H1817,WEAP!$F:$F,WEAP!$A:$A),
    IF($I1817="","",_xlfn.XLOOKUP($I1817,WEAP!$G:$G,WEAP!$A:$A,""))
)</f>
        <v>-999</v>
      </c>
      <c r="E1817" s="4" t="str">
        <f>IFERROR(
    _xlfn.XLOOKUP($H1817,WEAP!$F:$F,WEAP!$B:$B),
    IF($I1817="","",_xlfn.XLOOKUP($I1817,WEAP!$G:$G,WEAP!$B:$B,""))
)</f>
        <v>A_72_PA</v>
      </c>
      <c r="F1817" s="4" t="str">
        <f>IFERROR(
    _xlfn.XLOOKUP($H1817,WEAP!$F:$F,WEAP!$C:$C),
    IF($I1817="","",_xlfn.XLOOKUP($I1817,WEAP!$G:$G,WEAP!$C:$C,""))
)</f>
        <v>taf</v>
      </c>
      <c r="G1817" s="4" t="str">
        <f>IFERROR(
    _xlfn.XLOOKUP($H1817,WEAP!$F:$F,WEAP!$E:$E),
    IF($I1817="","",_xlfn.XLOOKUP($I1817,WEAP!$G:$G,WEAP!$E:$E,""))
)</f>
        <v>Theoretical Catchment Irrigation Demand</v>
      </c>
      <c r="H1817" s="1" t="str">
        <f t="shared" si="56"/>
        <v>A_72_PA</v>
      </c>
      <c r="I1817" s="1" t="str">
        <f t="shared" si="57"/>
        <v/>
      </c>
    </row>
    <row r="1818" spans="1:9" x14ac:dyDescent="0.25">
      <c r="A1818" s="10" t="str">
        <f>_xlfn.LET(
    _xlpm.du,_xlfn.TEXTAFTER(B1818,"_",1),
    _xlpm.mapped,_xlfn.XLOOKUP(_xlpm.du,'DU Map'!A:A,'DU Map'!B:B,""),
    IF(_xlpm.mapped="","","AW_"&amp;_xlpm.mapped)
)</f>
        <v>AW_72_XA1</v>
      </c>
      <c r="B1818" t="s">
        <v>13449</v>
      </c>
      <c r="C1818" t="s">
        <v>5491</v>
      </c>
      <c r="D1818" s="4">
        <f>IFERROR(
    _xlfn.XLOOKUP($H1818,WEAP!$F:$F,WEAP!$A:$A),
    IF($I1818="","",_xlfn.XLOOKUP($I1818,WEAP!$G:$G,WEAP!$A:$A,""))
)</f>
        <v>-999</v>
      </c>
      <c r="E1818" s="4" t="str">
        <f>IFERROR(
    _xlfn.XLOOKUP($H1818,WEAP!$F:$F,WEAP!$B:$B),
    IF($I1818="","",_xlfn.XLOOKUP($I1818,WEAP!$G:$G,WEAP!$B:$B,""))
)</f>
        <v>A_72_XA1</v>
      </c>
      <c r="F1818" s="4" t="str">
        <f>IFERROR(
    _xlfn.XLOOKUP($H1818,WEAP!$F:$F,WEAP!$C:$C),
    IF($I1818="","",_xlfn.XLOOKUP($I1818,WEAP!$G:$G,WEAP!$C:$C,""))
)</f>
        <v>taf</v>
      </c>
      <c r="G1818" s="4" t="str">
        <f>IFERROR(
    _xlfn.XLOOKUP($H1818,WEAP!$F:$F,WEAP!$E:$E),
    IF($I1818="","",_xlfn.XLOOKUP($I1818,WEAP!$G:$G,WEAP!$E:$E,""))
)</f>
        <v>Theoretical Catchment Irrigation Demand</v>
      </c>
      <c r="H1818" s="1" t="str">
        <f t="shared" si="56"/>
        <v>A_72_XA1</v>
      </c>
      <c r="I1818" s="1" t="str">
        <f t="shared" si="57"/>
        <v/>
      </c>
    </row>
    <row r="1819" spans="1:9" x14ac:dyDescent="0.25">
      <c r="A1819" s="10" t="str">
        <f>_xlfn.LET(
    _xlpm.du,_xlfn.TEXTAFTER(B1819,"_",1),
    _xlpm.mapped,_xlfn.XLOOKUP(_xlpm.du,'DU Map'!A:A,'DU Map'!B:B,""),
    IF(_xlpm.mapped="","","AW_"&amp;_xlpm.mapped)
)</f>
        <v>AW_72_XA2</v>
      </c>
      <c r="B1819" t="s">
        <v>13450</v>
      </c>
      <c r="C1819" t="s">
        <v>5491</v>
      </c>
      <c r="D1819" s="4">
        <f>IFERROR(
    _xlfn.XLOOKUP($H1819,WEAP!$F:$F,WEAP!$A:$A),
    IF($I1819="","",_xlfn.XLOOKUP($I1819,WEAP!$G:$G,WEAP!$A:$A,""))
)</f>
        <v>-999</v>
      </c>
      <c r="E1819" s="4" t="str">
        <f>IFERROR(
    _xlfn.XLOOKUP($H1819,WEAP!$F:$F,WEAP!$B:$B),
    IF($I1819="","",_xlfn.XLOOKUP($I1819,WEAP!$G:$G,WEAP!$B:$B,""))
)</f>
        <v>A_72_XA2</v>
      </c>
      <c r="F1819" s="4" t="str">
        <f>IFERROR(
    _xlfn.XLOOKUP($H1819,WEAP!$F:$F,WEAP!$C:$C),
    IF($I1819="","",_xlfn.XLOOKUP($I1819,WEAP!$G:$G,WEAP!$C:$C,""))
)</f>
        <v>taf</v>
      </c>
      <c r="G1819" s="4" t="str">
        <f>IFERROR(
    _xlfn.XLOOKUP($H1819,WEAP!$F:$F,WEAP!$E:$E),
    IF($I1819="","",_xlfn.XLOOKUP($I1819,WEAP!$G:$G,WEAP!$E:$E,""))
)</f>
        <v>Theoretical Catchment Irrigation Demand</v>
      </c>
      <c r="H1819" s="1" t="str">
        <f t="shared" si="56"/>
        <v>A_72_XA2</v>
      </c>
      <c r="I1819" s="1" t="str">
        <f t="shared" si="57"/>
        <v/>
      </c>
    </row>
    <row r="1820" spans="1:9" x14ac:dyDescent="0.25">
      <c r="A1820" s="10" t="str">
        <f>_xlfn.LET(
    _xlpm.du,_xlfn.TEXTAFTER(B1820,"_",1),
    _xlpm.mapped,_xlfn.XLOOKUP(_xlpm.du,'DU Map'!A:A,'DU Map'!B:B,""),
    IF(_xlpm.mapped="","","AW_"&amp;_xlpm.mapped)
)</f>
        <v>AW_72_XA3</v>
      </c>
      <c r="B1820" t="s">
        <v>13451</v>
      </c>
      <c r="C1820" t="s">
        <v>5491</v>
      </c>
      <c r="D1820" s="4">
        <f>IFERROR(
    _xlfn.XLOOKUP($H1820,WEAP!$F:$F,WEAP!$A:$A),
    IF($I1820="","",_xlfn.XLOOKUP($I1820,WEAP!$G:$G,WEAP!$A:$A,""))
)</f>
        <v>-999</v>
      </c>
      <c r="E1820" s="4" t="str">
        <f>IFERROR(
    _xlfn.XLOOKUP($H1820,WEAP!$F:$F,WEAP!$B:$B),
    IF($I1820="","",_xlfn.XLOOKUP($I1820,WEAP!$G:$G,WEAP!$B:$B,""))
)</f>
        <v>A_72_XA3</v>
      </c>
      <c r="F1820" s="4" t="str">
        <f>IFERROR(
    _xlfn.XLOOKUP($H1820,WEAP!$F:$F,WEAP!$C:$C),
    IF($I1820="","",_xlfn.XLOOKUP($I1820,WEAP!$G:$G,WEAP!$C:$C,""))
)</f>
        <v>taf</v>
      </c>
      <c r="G1820" s="4" t="str">
        <f>IFERROR(
    _xlfn.XLOOKUP($H1820,WEAP!$F:$F,WEAP!$E:$E),
    IF($I1820="","",_xlfn.XLOOKUP($I1820,WEAP!$G:$G,WEAP!$E:$E,""))
)</f>
        <v>Theoretical Catchment Irrigation Demand</v>
      </c>
      <c r="H1820" s="1" t="str">
        <f t="shared" si="56"/>
        <v>A_72_XA3</v>
      </c>
      <c r="I1820" s="1" t="str">
        <f t="shared" si="57"/>
        <v/>
      </c>
    </row>
    <row r="1821" spans="1:9" x14ac:dyDescent="0.25">
      <c r="A1821" s="10" t="str">
        <f>_xlfn.LET(
    _xlpm.du,_xlfn.TEXTAFTER(B1821,"_",1),
    _xlpm.mapped,_xlfn.XLOOKUP(_xlpm.du,'DU Map'!A:A,'DU Map'!B:B,""),
    IF(_xlpm.mapped="","","AW_"&amp;_xlpm.mapped)
)</f>
        <v>AW_73_NA</v>
      </c>
      <c r="B1821" t="s">
        <v>13452</v>
      </c>
      <c r="C1821" t="s">
        <v>5491</v>
      </c>
      <c r="D1821" s="4">
        <f>IFERROR(
    _xlfn.XLOOKUP($H1821,WEAP!$F:$F,WEAP!$A:$A),
    IF($I1821="","",_xlfn.XLOOKUP($I1821,WEAP!$G:$G,WEAP!$A:$A,""))
)</f>
        <v>-999</v>
      </c>
      <c r="E1821" s="4" t="str">
        <f>IFERROR(
    _xlfn.XLOOKUP($H1821,WEAP!$F:$F,WEAP!$B:$B),
    IF($I1821="","",_xlfn.XLOOKUP($I1821,WEAP!$G:$G,WEAP!$B:$B,""))
)</f>
        <v>A_73_NA</v>
      </c>
      <c r="F1821" s="4" t="str">
        <f>IFERROR(
    _xlfn.XLOOKUP($H1821,WEAP!$F:$F,WEAP!$C:$C),
    IF($I1821="","",_xlfn.XLOOKUP($I1821,WEAP!$G:$G,WEAP!$C:$C,""))
)</f>
        <v>taf</v>
      </c>
      <c r="G1821" s="4" t="str">
        <f>IFERROR(
    _xlfn.XLOOKUP($H1821,WEAP!$F:$F,WEAP!$E:$E),
    IF($I1821="","",_xlfn.XLOOKUP($I1821,WEAP!$G:$G,WEAP!$E:$E,""))
)</f>
        <v>Theoretical Catchment Irrigation Demand</v>
      </c>
      <c r="H1821" s="1" t="str">
        <f t="shared" si="56"/>
        <v>A_73_NA</v>
      </c>
      <c r="I1821" s="1" t="str">
        <f t="shared" si="57"/>
        <v/>
      </c>
    </row>
    <row r="1822" spans="1:9" x14ac:dyDescent="0.25">
      <c r="A1822" s="10" t="str">
        <f>_xlfn.LET(
    _xlpm.du,_xlfn.TEXTAFTER(B1822,"_",1),
    _xlpm.mapped,_xlfn.XLOOKUP(_xlpm.du,'DU Map'!A:A,'DU Map'!B:B,""),
    IF(_xlpm.mapped="","","AW_"&amp;_xlpm.mapped)
)</f>
        <v>AW_73_PA1</v>
      </c>
      <c r="B1822" t="s">
        <v>13453</v>
      </c>
      <c r="C1822" t="s">
        <v>5491</v>
      </c>
      <c r="D1822" s="4">
        <f>IFERROR(
    _xlfn.XLOOKUP($H1822,WEAP!$F:$F,WEAP!$A:$A),
    IF($I1822="","",_xlfn.XLOOKUP($I1822,WEAP!$G:$G,WEAP!$A:$A,""))
)</f>
        <v>-999</v>
      </c>
      <c r="E1822" s="4" t="str">
        <f>IFERROR(
    _xlfn.XLOOKUP($H1822,WEAP!$F:$F,WEAP!$B:$B),
    IF($I1822="","",_xlfn.XLOOKUP($I1822,WEAP!$G:$G,WEAP!$B:$B,""))
)</f>
        <v>A_73_PA1</v>
      </c>
      <c r="F1822" s="4" t="str">
        <f>IFERROR(
    _xlfn.XLOOKUP($H1822,WEAP!$F:$F,WEAP!$C:$C),
    IF($I1822="","",_xlfn.XLOOKUP($I1822,WEAP!$G:$G,WEAP!$C:$C,""))
)</f>
        <v>taf</v>
      </c>
      <c r="G1822" s="4" t="str">
        <f>IFERROR(
    _xlfn.XLOOKUP($H1822,WEAP!$F:$F,WEAP!$E:$E),
    IF($I1822="","",_xlfn.XLOOKUP($I1822,WEAP!$G:$G,WEAP!$E:$E,""))
)</f>
        <v>Theoretical Catchment Irrigation Demand</v>
      </c>
      <c r="H1822" s="1" t="str">
        <f t="shared" si="56"/>
        <v>A_73_PA1</v>
      </c>
      <c r="I1822" s="1" t="str">
        <f t="shared" si="57"/>
        <v/>
      </c>
    </row>
    <row r="1823" spans="1:9" x14ac:dyDescent="0.25">
      <c r="A1823" s="10" t="str">
        <f>_xlfn.LET(
    _xlpm.du,_xlfn.TEXTAFTER(B1823,"_",1),
    _xlpm.mapped,_xlfn.XLOOKUP(_xlpm.du,'DU Map'!A:A,'DU Map'!B:B,""),
    IF(_xlpm.mapped="","","AW_"&amp;_xlpm.mapped)
)</f>
        <v>AW_73_PA2</v>
      </c>
      <c r="B1823" t="s">
        <v>13454</v>
      </c>
      <c r="C1823" t="s">
        <v>5491</v>
      </c>
      <c r="D1823" s="4">
        <f>IFERROR(
    _xlfn.XLOOKUP($H1823,WEAP!$F:$F,WEAP!$A:$A),
    IF($I1823="","",_xlfn.XLOOKUP($I1823,WEAP!$G:$G,WEAP!$A:$A,""))
)</f>
        <v>-999</v>
      </c>
      <c r="E1823" s="4" t="str">
        <f>IFERROR(
    _xlfn.XLOOKUP($H1823,WEAP!$F:$F,WEAP!$B:$B),
    IF($I1823="","",_xlfn.XLOOKUP($I1823,WEAP!$G:$G,WEAP!$B:$B,""))
)</f>
        <v>A_73_PA2</v>
      </c>
      <c r="F1823" s="4" t="str">
        <f>IFERROR(
    _xlfn.XLOOKUP($H1823,WEAP!$F:$F,WEAP!$C:$C),
    IF($I1823="","",_xlfn.XLOOKUP($I1823,WEAP!$G:$G,WEAP!$C:$C,""))
)</f>
        <v>taf</v>
      </c>
      <c r="G1823" s="4" t="str">
        <f>IFERROR(
    _xlfn.XLOOKUP($H1823,WEAP!$F:$F,WEAP!$E:$E),
    IF($I1823="","",_xlfn.XLOOKUP($I1823,WEAP!$G:$G,WEAP!$E:$E,""))
)</f>
        <v>Theoretical Catchment Irrigation Demand</v>
      </c>
      <c r="H1823" s="1" t="str">
        <f t="shared" si="56"/>
        <v>A_73_PA2</v>
      </c>
      <c r="I1823" s="1" t="str">
        <f t="shared" si="57"/>
        <v/>
      </c>
    </row>
    <row r="1824" spans="1:9" x14ac:dyDescent="0.25">
      <c r="A1824" s="10" t="str">
        <f>_xlfn.LET(
    _xlpm.du,_xlfn.TEXTAFTER(B1824,"_",1),
    _xlpm.mapped,_xlfn.XLOOKUP(_xlpm.du,'DU Map'!A:A,'DU Map'!B:B,""),
    IF(_xlpm.mapped="","","AW_"&amp;_xlpm.mapped)
)</f>
        <v>AW_73_XA</v>
      </c>
      <c r="B1824" t="s">
        <v>13455</v>
      </c>
      <c r="C1824" t="s">
        <v>5491</v>
      </c>
      <c r="D1824" s="4">
        <f>IFERROR(
    _xlfn.XLOOKUP($H1824,WEAP!$F:$F,WEAP!$A:$A),
    IF($I1824="","",_xlfn.XLOOKUP($I1824,WEAP!$G:$G,WEAP!$A:$A,""))
)</f>
        <v>-999</v>
      </c>
      <c r="E1824" s="4" t="str">
        <f>IFERROR(
    _xlfn.XLOOKUP($H1824,WEAP!$F:$F,WEAP!$B:$B),
    IF($I1824="","",_xlfn.XLOOKUP($I1824,WEAP!$G:$G,WEAP!$B:$B,""))
)</f>
        <v>A_73_XA</v>
      </c>
      <c r="F1824" s="4" t="str">
        <f>IFERROR(
    _xlfn.XLOOKUP($H1824,WEAP!$F:$F,WEAP!$C:$C),
    IF($I1824="","",_xlfn.XLOOKUP($I1824,WEAP!$G:$G,WEAP!$C:$C,""))
)</f>
        <v>taf</v>
      </c>
      <c r="G1824" s="4" t="str">
        <f>IFERROR(
    _xlfn.XLOOKUP($H1824,WEAP!$F:$F,WEAP!$E:$E),
    IF($I1824="","",_xlfn.XLOOKUP($I1824,WEAP!$G:$G,WEAP!$E:$E,""))
)</f>
        <v>Theoretical Catchment Irrigation Demand</v>
      </c>
      <c r="H1824" s="1" t="str">
        <f t="shared" si="56"/>
        <v>A_73_XA</v>
      </c>
      <c r="I1824" s="1" t="str">
        <f t="shared" si="57"/>
        <v/>
      </c>
    </row>
    <row r="1825" spans="1:9" x14ac:dyDescent="0.25">
      <c r="A1825" s="10" t="str">
        <f>_xlfn.LET(
    _xlpm.du,_xlfn.TEXTAFTER(B1825,"_",1),
    _xlpm.mapped,_xlfn.XLOOKUP(_xlpm.du,'DU Map'!A:A,'DU Map'!B:B,""),
    IF(_xlpm.mapped="","","AW_"&amp;_xlpm.mapped)
)</f>
        <v>AW_91_PA</v>
      </c>
      <c r="B1825" t="s">
        <v>13456</v>
      </c>
      <c r="C1825" t="s">
        <v>5491</v>
      </c>
      <c r="D1825" s="4">
        <f>IFERROR(
    _xlfn.XLOOKUP($H1825,WEAP!$F:$F,WEAP!$A:$A),
    IF($I1825="","",_xlfn.XLOOKUP($I1825,WEAP!$G:$G,WEAP!$A:$A,""))
)</f>
        <v>-999</v>
      </c>
      <c r="E1825" s="4" t="str">
        <f>IFERROR(
    _xlfn.XLOOKUP($H1825,WEAP!$F:$F,WEAP!$B:$B),
    IF($I1825="","",_xlfn.XLOOKUP($I1825,WEAP!$G:$G,WEAP!$B:$B,""))
)</f>
        <v>A_91_PA</v>
      </c>
      <c r="F1825" s="4" t="str">
        <f>IFERROR(
    _xlfn.XLOOKUP($H1825,WEAP!$F:$F,WEAP!$C:$C),
    IF($I1825="","",_xlfn.XLOOKUP($I1825,WEAP!$G:$G,WEAP!$C:$C,""))
)</f>
        <v>taf</v>
      </c>
      <c r="G1825" s="4" t="str">
        <f>IFERROR(
    _xlfn.XLOOKUP($H1825,WEAP!$F:$F,WEAP!$E:$E),
    IF($I1825="","",_xlfn.XLOOKUP($I1825,WEAP!$G:$G,WEAP!$E:$E,""))
)</f>
        <v>Theoretical Catchment Irrigation Demand</v>
      </c>
      <c r="H1825" s="1" t="str">
        <f t="shared" si="56"/>
        <v>A_91_PA</v>
      </c>
      <c r="I1825" s="1" t="str">
        <f t="shared" si="57"/>
        <v/>
      </c>
    </row>
    <row r="1826" spans="1:9" x14ac:dyDescent="0.25">
      <c r="A1826" s="10" t="str">
        <f>_xlfn.LET(
    _xlpm.du,_xlfn.TEXTAFTER(B1826,"_",2),
    _xlpm.mapped,_xlfn.XLOOKUP(_xlpm.du,'DU Map'!A:A,'DU Map'!B:B,""),
    IF(_xlpm.mapped="","","GP_"&amp;_xlpm.mapped)
)</f>
        <v>GP_50_PA1</v>
      </c>
      <c r="B1826" t="s">
        <v>13305</v>
      </c>
      <c r="C1826" t="s">
        <v>5491</v>
      </c>
      <c r="D1826" s="4">
        <f>IFERROR(
    _xlfn.XLOOKUP($H1826,WEAP!$F:$F,WEAP!$A:$A),
    IF($I1826="","",_xlfn.XLOOKUP($I1826,WEAP!$G:$G,WEAP!$A:$A,""))
)</f>
        <v>-999</v>
      </c>
      <c r="E1826" s="4" t="str">
        <f>IFERROR(
    _xlfn.XLOOKUP($H1826,WEAP!$F:$F,WEAP!$B:$B),
    IF($I1826="","",_xlfn.XLOOKUP($I1826,WEAP!$G:$G,WEAP!$B:$B,""))
)</f>
        <v>GP_A_50_PA1</v>
      </c>
      <c r="F1826" s="4" t="str">
        <f>IFERROR(
    _xlfn.XLOOKUP($H1826,WEAP!$F:$F,WEAP!$C:$C),
    IF($I1826="","",_xlfn.XLOOKUP($I1826,WEAP!$G:$G,WEAP!$C:$C,""))
)</f>
        <v>taf</v>
      </c>
      <c r="G1826" s="4" t="str">
        <f>IFERROR(
    _xlfn.XLOOKUP($H1826,WEAP!$F:$F,WEAP!$E:$E),
    IF($I1826="","",_xlfn.XLOOKUP($I1826,WEAP!$G:$G,WEAP!$E:$E,""))
)</f>
        <v>Transmission Link Flow</v>
      </c>
      <c r="H1826" s="1" t="str">
        <f t="shared" si="56"/>
        <v>GP_A_50_PA1</v>
      </c>
      <c r="I1826" s="1" t="str">
        <f t="shared" si="57"/>
        <v/>
      </c>
    </row>
    <row r="1827" spans="1:9" x14ac:dyDescent="0.25">
      <c r="A1827" s="10" t="str">
        <f>_xlfn.LET(
    _xlpm.du,_xlfn.TEXTAFTER(B1827,"_",2),
    _xlpm.mapped,_xlfn.XLOOKUP(_xlpm.du,'DU Map'!A:A,'DU Map'!B:B,""),
    IF(_xlpm.mapped="","","GP_"&amp;_xlpm.mapped)
)</f>
        <v>GP_60S_NA1</v>
      </c>
      <c r="B1827" t="s">
        <v>13224</v>
      </c>
      <c r="C1827" t="s">
        <v>5491</v>
      </c>
      <c r="D1827" s="4">
        <f>IFERROR(
    _xlfn.XLOOKUP($H1827,WEAP!$F:$F,WEAP!$A:$A),
    IF($I1827="","",_xlfn.XLOOKUP($I1827,WEAP!$G:$G,WEAP!$A:$A,""))
)</f>
        <v>-999</v>
      </c>
      <c r="E1827" s="4" t="str">
        <f>IFERROR(
    _xlfn.XLOOKUP($H1827,WEAP!$F:$F,WEAP!$B:$B),
    IF($I1827="","",_xlfn.XLOOKUP($I1827,WEAP!$G:$G,WEAP!$B:$B,""))
)</f>
        <v>GP_A_60S_NA1</v>
      </c>
      <c r="F1827" s="4" t="str">
        <f>IFERROR(
    _xlfn.XLOOKUP($H1827,WEAP!$F:$F,WEAP!$C:$C),
    IF($I1827="","",_xlfn.XLOOKUP($I1827,WEAP!$G:$G,WEAP!$C:$C,""))
)</f>
        <v>taf</v>
      </c>
      <c r="G1827" s="4" t="str">
        <f>IFERROR(
    _xlfn.XLOOKUP($H1827,WEAP!$F:$F,WEAP!$E:$E),
    IF($I1827="","",_xlfn.XLOOKUP($I1827,WEAP!$G:$G,WEAP!$E:$E,""))
)</f>
        <v>Transmission Link Flow</v>
      </c>
      <c r="H1827" s="1" t="str">
        <f t="shared" si="56"/>
        <v>GP_A_60S_NA1</v>
      </c>
      <c r="I1827" s="1" t="str">
        <f t="shared" si="57"/>
        <v/>
      </c>
    </row>
    <row r="1828" spans="1:9" x14ac:dyDescent="0.25">
      <c r="A1828" s="10" t="str">
        <f>_xlfn.LET(
    _xlpm.du,_xlfn.TEXTAFTER(B1828,"_",2),
    _xlpm.mapped,_xlfn.XLOOKUP(_xlpm.du,'DU Map'!A:A,'DU Map'!B:B,""),
    IF(_xlpm.mapped="","","GP_"&amp;_xlpm.mapped)
)</f>
        <v>GP_60S_NA2</v>
      </c>
      <c r="B1828" t="s">
        <v>13225</v>
      </c>
      <c r="C1828" t="s">
        <v>5491</v>
      </c>
      <c r="D1828" s="4">
        <f>IFERROR(
    _xlfn.XLOOKUP($H1828,WEAP!$F:$F,WEAP!$A:$A),
    IF($I1828="","",_xlfn.XLOOKUP($I1828,WEAP!$G:$G,WEAP!$A:$A,""))
)</f>
        <v>-999</v>
      </c>
      <c r="E1828" s="4" t="str">
        <f>IFERROR(
    _xlfn.XLOOKUP($H1828,WEAP!$F:$F,WEAP!$B:$B),
    IF($I1828="","",_xlfn.XLOOKUP($I1828,WEAP!$G:$G,WEAP!$B:$B,""))
)</f>
        <v>GP_A_60S_NA2</v>
      </c>
      <c r="F1828" s="4" t="str">
        <f>IFERROR(
    _xlfn.XLOOKUP($H1828,WEAP!$F:$F,WEAP!$C:$C),
    IF($I1828="","",_xlfn.XLOOKUP($I1828,WEAP!$G:$G,WEAP!$C:$C,""))
)</f>
        <v>taf</v>
      </c>
      <c r="G1828" s="4" t="str">
        <f>IFERROR(
    _xlfn.XLOOKUP($H1828,WEAP!$F:$F,WEAP!$E:$E),
    IF($I1828="","",_xlfn.XLOOKUP($I1828,WEAP!$G:$G,WEAP!$E:$E,""))
)</f>
        <v>Transmission Link Flow</v>
      </c>
      <c r="H1828" s="1" t="str">
        <f t="shared" si="56"/>
        <v>GP_A_60S_NA2</v>
      </c>
      <c r="I1828" s="1" t="str">
        <f t="shared" si="57"/>
        <v/>
      </c>
    </row>
    <row r="1829" spans="1:9" x14ac:dyDescent="0.25">
      <c r="A1829" s="10" t="str">
        <f>_xlfn.LET(
    _xlpm.du,_xlfn.TEXTAFTER(B1829,"_",2),
    _xlpm.mapped,_xlfn.XLOOKUP(_xlpm.du,'DU Map'!A:A,'DU Map'!B:B,""),
    IF(_xlpm.mapped="","","GP_"&amp;_xlpm.mapped)
)</f>
        <v>GP_60S_PA1</v>
      </c>
      <c r="B1829" t="s">
        <v>13226</v>
      </c>
      <c r="C1829" t="s">
        <v>5491</v>
      </c>
      <c r="D1829" s="4">
        <f>IFERROR(
    _xlfn.XLOOKUP($H1829,WEAP!$F:$F,WEAP!$A:$A),
    IF($I1829="","",_xlfn.XLOOKUP($I1829,WEAP!$G:$G,WEAP!$A:$A,""))
)</f>
        <v>-999</v>
      </c>
      <c r="E1829" s="4" t="str">
        <f>IFERROR(
    _xlfn.XLOOKUP($H1829,WEAP!$F:$F,WEAP!$B:$B),
    IF($I1829="","",_xlfn.XLOOKUP($I1829,WEAP!$G:$G,WEAP!$B:$B,""))
)</f>
        <v>GP_A_60S_PA1</v>
      </c>
      <c r="F1829" s="4" t="str">
        <f>IFERROR(
    _xlfn.XLOOKUP($H1829,WEAP!$F:$F,WEAP!$C:$C),
    IF($I1829="","",_xlfn.XLOOKUP($I1829,WEAP!$G:$G,WEAP!$C:$C,""))
)</f>
        <v>taf</v>
      </c>
      <c r="G1829" s="4" t="str">
        <f>IFERROR(
    _xlfn.XLOOKUP($H1829,WEAP!$F:$F,WEAP!$E:$E),
    IF($I1829="","",_xlfn.XLOOKUP($I1829,WEAP!$G:$G,WEAP!$E:$E,""))
)</f>
        <v>Transmission Link Flow</v>
      </c>
      <c r="H1829" s="1" t="str">
        <f t="shared" si="56"/>
        <v>GP_A_60S_PA1</v>
      </c>
      <c r="I1829" s="1" t="str">
        <f t="shared" si="57"/>
        <v/>
      </c>
    </row>
    <row r="1830" spans="1:9" x14ac:dyDescent="0.25">
      <c r="A1830" s="10" t="str">
        <f>_xlfn.LET(
    _xlpm.du,_xlfn.TEXTAFTER(B1830,"_",2),
    _xlpm.mapped,_xlfn.XLOOKUP(_xlpm.du,'DU Map'!A:A,'DU Map'!B:B,""),
    IF(_xlpm.mapped="","","GP_"&amp;_xlpm.mapped)
)</f>
        <v>GP_60S_PA2</v>
      </c>
      <c r="B1830" t="s">
        <v>13227</v>
      </c>
      <c r="C1830" t="s">
        <v>5491</v>
      </c>
      <c r="D1830" s="4">
        <f>IFERROR(
    _xlfn.XLOOKUP($H1830,WEAP!$F:$F,WEAP!$A:$A),
    IF($I1830="","",_xlfn.XLOOKUP($I1830,WEAP!$G:$G,WEAP!$A:$A,""))
)</f>
        <v>-999</v>
      </c>
      <c r="E1830" s="4" t="str">
        <f>IFERROR(
    _xlfn.XLOOKUP($H1830,WEAP!$F:$F,WEAP!$B:$B),
    IF($I1830="","",_xlfn.XLOOKUP($I1830,WEAP!$G:$G,WEAP!$B:$B,""))
)</f>
        <v>GP_A_60S_PA2</v>
      </c>
      <c r="F1830" s="4" t="str">
        <f>IFERROR(
    _xlfn.XLOOKUP($H1830,WEAP!$F:$F,WEAP!$C:$C),
    IF($I1830="","",_xlfn.XLOOKUP($I1830,WEAP!$G:$G,WEAP!$C:$C,""))
)</f>
        <v>taf</v>
      </c>
      <c r="G1830" s="4" t="str">
        <f>IFERROR(
    _xlfn.XLOOKUP($H1830,WEAP!$F:$F,WEAP!$E:$E),
    IF($I1830="","",_xlfn.XLOOKUP($I1830,WEAP!$G:$G,WEAP!$E:$E,""))
)</f>
        <v>Transmission Link Flow</v>
      </c>
      <c r="H1830" s="1" t="str">
        <f t="shared" si="56"/>
        <v>GP_A_60S_PA2</v>
      </c>
      <c r="I1830" s="1" t="str">
        <f t="shared" si="57"/>
        <v/>
      </c>
    </row>
    <row r="1831" spans="1:9" x14ac:dyDescent="0.25">
      <c r="A1831" s="10" t="str">
        <f>_xlfn.LET(
    _xlpm.du,_xlfn.TEXTAFTER(B1831,"_",2),
    _xlpm.mapped,_xlfn.XLOOKUP(_xlpm.du,'DU Map'!A:A,'DU Map'!B:B,""),
    IF(_xlpm.mapped="","","GP_"&amp;_xlpm.mapped)
)</f>
        <v/>
      </c>
      <c r="B1831" t="s">
        <v>13178</v>
      </c>
      <c r="C1831" t="s">
        <v>5491</v>
      </c>
      <c r="D1831" s="4">
        <f>IFERROR(
    _xlfn.XLOOKUP($H1831,WEAP!$F:$F,WEAP!$A:$A),
    IF($I1831="","",_xlfn.XLOOKUP($I1831,WEAP!$G:$G,WEAP!$A:$A,""))
)</f>
        <v>-999</v>
      </c>
      <c r="E1831" s="4" t="str">
        <f>IFERROR(
    _xlfn.XLOOKUP($H1831,WEAP!$F:$F,WEAP!$B:$B),
    IF($I1831="","",_xlfn.XLOOKUP($I1831,WEAP!$G:$G,WEAP!$B:$B,""))
)</f>
        <v>GP_A_61N_NA1</v>
      </c>
      <c r="F1831" s="4" t="str">
        <f>IFERROR(
    _xlfn.XLOOKUP($H1831,WEAP!$F:$F,WEAP!$C:$C),
    IF($I1831="","",_xlfn.XLOOKUP($I1831,WEAP!$G:$G,WEAP!$C:$C,""))
)</f>
        <v>taf</v>
      </c>
      <c r="G1831" s="4" t="str">
        <f>IFERROR(
    _xlfn.XLOOKUP($H1831,WEAP!$F:$F,WEAP!$E:$E),
    IF($I1831="","",_xlfn.XLOOKUP($I1831,WEAP!$G:$G,WEAP!$E:$E,""))
)</f>
        <v>Transmission Link Flow</v>
      </c>
      <c r="H1831" s="1" t="str">
        <f t="shared" si="56"/>
        <v>GP_A_61N_NA1</v>
      </c>
      <c r="I1831" s="1" t="str">
        <f t="shared" si="57"/>
        <v/>
      </c>
    </row>
    <row r="1832" spans="1:9" x14ac:dyDescent="0.25">
      <c r="A1832" s="10" t="str">
        <f>_xlfn.LET(
    _xlpm.du,_xlfn.TEXTAFTER(B1832,"_",2),
    _xlpm.mapped,_xlfn.XLOOKUP(_xlpm.du,'DU Map'!A:A,'DU Map'!B:B,""),
    IF(_xlpm.mapped="","","GP_"&amp;_xlpm.mapped)
)</f>
        <v/>
      </c>
      <c r="B1832" t="s">
        <v>13303</v>
      </c>
      <c r="C1832" t="s">
        <v>5491</v>
      </c>
      <c r="D1832" s="4">
        <f>IFERROR(
    _xlfn.XLOOKUP($H1832,WEAP!$F:$F,WEAP!$A:$A),
    IF($I1832="","",_xlfn.XLOOKUP($I1832,WEAP!$G:$G,WEAP!$A:$A,""))
)</f>
        <v>-999</v>
      </c>
      <c r="E1832" s="4" t="str">
        <f>IFERROR(
    _xlfn.XLOOKUP($H1832,WEAP!$F:$F,WEAP!$B:$B),
    IF($I1832="","",_xlfn.XLOOKUP($I1832,WEAP!$G:$G,WEAP!$B:$B,""))
)</f>
        <v>GP_A_61N_NA4</v>
      </c>
      <c r="F1832" s="4" t="str">
        <f>IFERROR(
    _xlfn.XLOOKUP($H1832,WEAP!$F:$F,WEAP!$C:$C),
    IF($I1832="","",_xlfn.XLOOKUP($I1832,WEAP!$G:$G,WEAP!$C:$C,""))
)</f>
        <v>taf</v>
      </c>
      <c r="G1832" s="4" t="str">
        <f>IFERROR(
    _xlfn.XLOOKUP($H1832,WEAP!$F:$F,WEAP!$E:$E),
    IF($I1832="","",_xlfn.XLOOKUP($I1832,WEAP!$G:$G,WEAP!$E:$E,""))
)</f>
        <v>Transmission Link Flow</v>
      </c>
      <c r="H1832" s="1" t="str">
        <f t="shared" si="56"/>
        <v>GP_A_61N_NA4</v>
      </c>
      <c r="I1832" s="1" t="str">
        <f t="shared" si="57"/>
        <v/>
      </c>
    </row>
    <row r="1833" spans="1:9" x14ac:dyDescent="0.25">
      <c r="A1833" s="10" t="str">
        <f>_xlfn.LET(
    _xlpm.du,_xlfn.TEXTAFTER(B1833,"_",2),
    _xlpm.mapped,_xlfn.XLOOKUP(_xlpm.du,'DU Map'!A:A,'DU Map'!B:B,""),
    IF(_xlpm.mapped="","","GP_"&amp;_xlpm.mapped)
)</f>
        <v>GP_61_PA1</v>
      </c>
      <c r="B1833" t="s">
        <v>13228</v>
      </c>
      <c r="C1833" t="s">
        <v>5491</v>
      </c>
      <c r="D1833" s="4">
        <f>IFERROR(
    _xlfn.XLOOKUP($H1833,WEAP!$F:$F,WEAP!$A:$A),
    IF($I1833="","",_xlfn.XLOOKUP($I1833,WEAP!$G:$G,WEAP!$A:$A,""))
)</f>
        <v>-999</v>
      </c>
      <c r="E1833" s="4" t="str">
        <f>IFERROR(
    _xlfn.XLOOKUP($H1833,WEAP!$F:$F,WEAP!$B:$B),
    IF($I1833="","",_xlfn.XLOOKUP($I1833,WEAP!$G:$G,WEAP!$B:$B,""))
)</f>
        <v>GP_A_61N_PA1</v>
      </c>
      <c r="F1833" s="4" t="str">
        <f>IFERROR(
    _xlfn.XLOOKUP($H1833,WEAP!$F:$F,WEAP!$C:$C),
    IF($I1833="","",_xlfn.XLOOKUP($I1833,WEAP!$G:$G,WEAP!$C:$C,""))
)</f>
        <v>taf</v>
      </c>
      <c r="G1833" s="4" t="str">
        <f>IFERROR(
    _xlfn.XLOOKUP($H1833,WEAP!$F:$F,WEAP!$E:$E),
    IF($I1833="","",_xlfn.XLOOKUP($I1833,WEAP!$G:$G,WEAP!$E:$E,""))
)</f>
        <v>Transmission Link Flow</v>
      </c>
      <c r="H1833" s="1" t="str">
        <f t="shared" si="56"/>
        <v>GP_A_61N_PA1</v>
      </c>
      <c r="I1833" s="1" t="str">
        <f t="shared" si="57"/>
        <v/>
      </c>
    </row>
    <row r="1834" spans="1:9" x14ac:dyDescent="0.25">
      <c r="A1834" s="10" t="str">
        <f>_xlfn.LET(
    _xlpm.du,_xlfn.TEXTAFTER(B1834,"_",2),
    _xlpm.mapped,_xlfn.XLOOKUP(_xlpm.du,'DU Map'!A:A,'DU Map'!B:B,""),
    IF(_xlpm.mapped="","","GP_"&amp;_xlpm.mapped)
)</f>
        <v/>
      </c>
      <c r="B1834" t="s">
        <v>13229</v>
      </c>
      <c r="C1834" t="s">
        <v>5491</v>
      </c>
      <c r="D1834" s="4">
        <f>IFERROR(
    _xlfn.XLOOKUP($H1834,WEAP!$F:$F,WEAP!$A:$A),
    IF($I1834="","",_xlfn.XLOOKUP($I1834,WEAP!$G:$G,WEAP!$A:$A,""))
)</f>
        <v>-999</v>
      </c>
      <c r="E1834" s="4" t="str">
        <f>IFERROR(
    _xlfn.XLOOKUP($H1834,WEAP!$F:$F,WEAP!$B:$B),
    IF($I1834="","",_xlfn.XLOOKUP($I1834,WEAP!$G:$G,WEAP!$B:$B,""))
)</f>
        <v>GP_A_61N_PA3</v>
      </c>
      <c r="F1834" s="4" t="str">
        <f>IFERROR(
    _xlfn.XLOOKUP($H1834,WEAP!$F:$F,WEAP!$C:$C),
    IF($I1834="","",_xlfn.XLOOKUP($I1834,WEAP!$G:$G,WEAP!$C:$C,""))
)</f>
        <v>taf</v>
      </c>
      <c r="G1834" s="4" t="str">
        <f>IFERROR(
    _xlfn.XLOOKUP($H1834,WEAP!$F:$F,WEAP!$E:$E),
    IF($I1834="","",_xlfn.XLOOKUP($I1834,WEAP!$G:$G,WEAP!$E:$E,""))
)</f>
        <v>Transmission Link Flow</v>
      </c>
      <c r="H1834" s="1" t="str">
        <f t="shared" si="56"/>
        <v>GP_A_61N_PA3</v>
      </c>
      <c r="I1834" s="1" t="str">
        <f t="shared" si="57"/>
        <v/>
      </c>
    </row>
    <row r="1835" spans="1:9" x14ac:dyDescent="0.25">
      <c r="A1835" s="10" t="str">
        <f>_xlfn.LET(
    _xlpm.du,_xlfn.TEXTAFTER(B1835,"_",2),
    _xlpm.mapped,_xlfn.XLOOKUP(_xlpm.du,'DU Map'!A:A,'DU Map'!B:B,""),
    IF(_xlpm.mapped="","","GP_"&amp;_xlpm.mapped)
)</f>
        <v/>
      </c>
      <c r="B1835" t="s">
        <v>13230</v>
      </c>
      <c r="C1835" t="s">
        <v>5491</v>
      </c>
      <c r="D1835" s="4">
        <f>IFERROR(
    _xlfn.XLOOKUP($H1835,WEAP!$F:$F,WEAP!$A:$A),
    IF($I1835="","",_xlfn.XLOOKUP($I1835,WEAP!$G:$G,WEAP!$A:$A,""))
)</f>
        <v>-999</v>
      </c>
      <c r="E1835" s="4" t="str">
        <f>IFERROR(
    _xlfn.XLOOKUP($H1835,WEAP!$F:$F,WEAP!$B:$B),
    IF($I1835="","",_xlfn.XLOOKUP($I1835,WEAP!$G:$G,WEAP!$B:$B,""))
)</f>
        <v>GP_A_61S_NA1</v>
      </c>
      <c r="F1835" s="4" t="str">
        <f>IFERROR(
    _xlfn.XLOOKUP($H1835,WEAP!$F:$F,WEAP!$C:$C),
    IF($I1835="","",_xlfn.XLOOKUP($I1835,WEAP!$G:$G,WEAP!$C:$C,""))
)</f>
        <v>taf</v>
      </c>
      <c r="G1835" s="4" t="str">
        <f>IFERROR(
    _xlfn.XLOOKUP($H1835,WEAP!$F:$F,WEAP!$E:$E),
    IF($I1835="","",_xlfn.XLOOKUP($I1835,WEAP!$G:$G,WEAP!$E:$E,""))
)</f>
        <v>Transmission Link Flow</v>
      </c>
      <c r="H1835" s="1" t="str">
        <f t="shared" si="56"/>
        <v>GP_A_61S_NA1</v>
      </c>
      <c r="I1835" s="1" t="str">
        <f t="shared" si="57"/>
        <v/>
      </c>
    </row>
    <row r="1836" spans="1:9" x14ac:dyDescent="0.25">
      <c r="A1836" s="10" t="str">
        <f>_xlfn.LET(
    _xlpm.du,_xlfn.TEXTAFTER(B1836,"_",2),
    _xlpm.mapped,_xlfn.XLOOKUP(_xlpm.du,'DU Map'!A:A,'DU Map'!B:B,""),
    IF(_xlpm.mapped="","","GP_"&amp;_xlpm.mapped)
)</f>
        <v>GP_61_NA2</v>
      </c>
      <c r="B1836" t="s">
        <v>13231</v>
      </c>
      <c r="C1836" t="s">
        <v>5491</v>
      </c>
      <c r="D1836" s="4">
        <f>IFERROR(
    _xlfn.XLOOKUP($H1836,WEAP!$F:$F,WEAP!$A:$A),
    IF($I1836="","",_xlfn.XLOOKUP($I1836,WEAP!$G:$G,WEAP!$A:$A,""))
)</f>
        <v>-999</v>
      </c>
      <c r="E1836" s="4" t="str">
        <f>IFERROR(
    _xlfn.XLOOKUP($H1836,WEAP!$F:$F,WEAP!$B:$B),
    IF($I1836="","",_xlfn.XLOOKUP($I1836,WEAP!$G:$G,WEAP!$B:$B,""))
)</f>
        <v>GP_A_61S_NA2</v>
      </c>
      <c r="F1836" s="4" t="str">
        <f>IFERROR(
    _xlfn.XLOOKUP($H1836,WEAP!$F:$F,WEAP!$C:$C),
    IF($I1836="","",_xlfn.XLOOKUP($I1836,WEAP!$G:$G,WEAP!$C:$C,""))
)</f>
        <v>taf</v>
      </c>
      <c r="G1836" s="4" t="str">
        <f>IFERROR(
    _xlfn.XLOOKUP($H1836,WEAP!$F:$F,WEAP!$E:$E),
    IF($I1836="","",_xlfn.XLOOKUP($I1836,WEAP!$G:$G,WEAP!$E:$E,""))
)</f>
        <v>Transmission Link Flow</v>
      </c>
      <c r="H1836" s="1" t="str">
        <f t="shared" si="56"/>
        <v>GP_A_61S_NA2</v>
      </c>
      <c r="I1836" s="1" t="str">
        <f t="shared" si="57"/>
        <v/>
      </c>
    </row>
    <row r="1837" spans="1:9" x14ac:dyDescent="0.25">
      <c r="A1837" s="10" t="str">
        <f>_xlfn.LET(
    _xlpm.du,_xlfn.TEXTAFTER(B1837,"_",2),
    _xlpm.mapped,_xlfn.XLOOKUP(_xlpm.du,'DU Map'!A:A,'DU Map'!B:B,""),
    IF(_xlpm.mapped="","","GP_"&amp;_xlpm.mapped)
)</f>
        <v>GP_61_NA3</v>
      </c>
      <c r="B1837" t="s">
        <v>13304</v>
      </c>
      <c r="C1837" t="s">
        <v>5491</v>
      </c>
      <c r="D1837" s="4">
        <f>IFERROR(
    _xlfn.XLOOKUP($H1837,WEAP!$F:$F,WEAP!$A:$A),
    IF($I1837="","",_xlfn.XLOOKUP($I1837,WEAP!$G:$G,WEAP!$A:$A,""))
)</f>
        <v>-999</v>
      </c>
      <c r="E1837" s="4" t="str">
        <f>IFERROR(
    _xlfn.XLOOKUP($H1837,WEAP!$F:$F,WEAP!$B:$B),
    IF($I1837="","",_xlfn.XLOOKUP($I1837,WEAP!$G:$G,WEAP!$B:$B,""))
)</f>
        <v>GP_A_61S_NA3</v>
      </c>
      <c r="F1837" s="4" t="str">
        <f>IFERROR(
    _xlfn.XLOOKUP($H1837,WEAP!$F:$F,WEAP!$C:$C),
    IF($I1837="","",_xlfn.XLOOKUP($I1837,WEAP!$G:$G,WEAP!$C:$C,""))
)</f>
        <v>taf</v>
      </c>
      <c r="G1837" s="4" t="str">
        <f>IFERROR(
    _xlfn.XLOOKUP($H1837,WEAP!$F:$F,WEAP!$E:$E),
    IF($I1837="","",_xlfn.XLOOKUP($I1837,WEAP!$G:$G,WEAP!$E:$E,""))
)</f>
        <v>Transmission Link Flow</v>
      </c>
      <c r="H1837" s="1" t="str">
        <f t="shared" ref="H1837:H1900" si="58">IFERROR(
    _xlfn.LET(
        _xlpm.txt,TRIM(B1837),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B1837
)</f>
        <v>GP_A_61S_NA3</v>
      </c>
      <c r="I1837" s="1" t="str">
        <f t="shared" ref="I1837:I1900" si="59">IFERROR(
    _xlfn.LET(
        _xlpm.txt,B1837,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838" spans="1:9" x14ac:dyDescent="0.25">
      <c r="A1838" s="10" t="str">
        <f>_xlfn.LET(
    _xlpm.du,_xlfn.TEXTAFTER(B1838,"_",2),
    _xlpm.mapped,_xlfn.XLOOKUP(_xlpm.du,'DU Map'!A:A,'DU Map'!B:B,""),
    IF(_xlpm.mapped="","","GP_"&amp;_xlpm.mapped)
)</f>
        <v/>
      </c>
      <c r="B1838" t="s">
        <v>13306</v>
      </c>
      <c r="C1838" t="s">
        <v>5491</v>
      </c>
      <c r="D1838" s="4">
        <f>IFERROR(
    _xlfn.XLOOKUP($H1838,WEAP!$F:$F,WEAP!$A:$A),
    IF($I1838="","",_xlfn.XLOOKUP($I1838,WEAP!$G:$G,WEAP!$A:$A,""))
)</f>
        <v>-999</v>
      </c>
      <c r="E1838" s="4" t="str">
        <f>IFERROR(
    _xlfn.XLOOKUP($H1838,WEAP!$F:$F,WEAP!$B:$B),
    IF($I1838="","",_xlfn.XLOOKUP($I1838,WEAP!$G:$G,WEAP!$B:$B,""))
)</f>
        <v>GP_A_61S_NA4</v>
      </c>
      <c r="F1838" s="4" t="str">
        <f>IFERROR(
    _xlfn.XLOOKUP($H1838,WEAP!$F:$F,WEAP!$C:$C),
    IF($I1838="","",_xlfn.XLOOKUP($I1838,WEAP!$G:$G,WEAP!$C:$C,""))
)</f>
        <v>taf</v>
      </c>
      <c r="G1838" s="4" t="str">
        <f>IFERROR(
    _xlfn.XLOOKUP($H1838,WEAP!$F:$F,WEAP!$E:$E),
    IF($I1838="","",_xlfn.XLOOKUP($I1838,WEAP!$G:$G,WEAP!$E:$E,""))
)</f>
        <v>Transmission Link Flow</v>
      </c>
      <c r="H1838" s="1" t="str">
        <f t="shared" si="58"/>
        <v>GP_A_61S_NA4</v>
      </c>
      <c r="I1838" s="1" t="str">
        <f t="shared" si="59"/>
        <v/>
      </c>
    </row>
    <row r="1839" spans="1:9" x14ac:dyDescent="0.25">
      <c r="A1839" s="10" t="str">
        <f>_xlfn.LET(
    _xlpm.du,_xlfn.TEXTAFTER(B1839,"_",2),
    _xlpm.mapped,_xlfn.XLOOKUP(_xlpm.du,'DU Map'!A:A,'DU Map'!B:B,""),
    IF(_xlpm.mapped="","","GP_"&amp;_xlpm.mapped)
)</f>
        <v>GP_61_NA5</v>
      </c>
      <c r="B1839" t="s">
        <v>13232</v>
      </c>
      <c r="C1839" t="s">
        <v>5491</v>
      </c>
      <c r="D1839" s="4">
        <f>IFERROR(
    _xlfn.XLOOKUP($H1839,WEAP!$F:$F,WEAP!$A:$A),
    IF($I1839="","",_xlfn.XLOOKUP($I1839,WEAP!$G:$G,WEAP!$A:$A,""))
)</f>
        <v>-999</v>
      </c>
      <c r="E1839" s="4" t="str">
        <f>IFERROR(
    _xlfn.XLOOKUP($H1839,WEAP!$F:$F,WEAP!$B:$B),
    IF($I1839="","",_xlfn.XLOOKUP($I1839,WEAP!$G:$G,WEAP!$B:$B,""))
)</f>
        <v>GP_A_61S_NA5</v>
      </c>
      <c r="F1839" s="4" t="str">
        <f>IFERROR(
    _xlfn.XLOOKUP($H1839,WEAP!$F:$F,WEAP!$C:$C),
    IF($I1839="","",_xlfn.XLOOKUP($I1839,WEAP!$G:$G,WEAP!$C:$C,""))
)</f>
        <v>taf</v>
      </c>
      <c r="G1839" s="4" t="str">
        <f>IFERROR(
    _xlfn.XLOOKUP($H1839,WEAP!$F:$F,WEAP!$E:$E),
    IF($I1839="","",_xlfn.XLOOKUP($I1839,WEAP!$G:$G,WEAP!$E:$E,""))
)</f>
        <v>Transmission Link Flow</v>
      </c>
      <c r="H1839" s="1" t="str">
        <f t="shared" si="58"/>
        <v>GP_A_61S_NA5</v>
      </c>
      <c r="I1839" s="1" t="str">
        <f t="shared" si="59"/>
        <v/>
      </c>
    </row>
    <row r="1840" spans="1:9" x14ac:dyDescent="0.25">
      <c r="A1840" s="10" t="str">
        <f>_xlfn.LET(
    _xlpm.du,_xlfn.TEXTAFTER(B1840,"_",2),
    _xlpm.mapped,_xlfn.XLOOKUP(_xlpm.du,'DU Map'!A:A,'DU Map'!B:B,""),
    IF(_xlpm.mapped="","","GP_"&amp;_xlpm.mapped)
)</f>
        <v>GP_61_PA2</v>
      </c>
      <c r="B1840" t="s">
        <v>13233</v>
      </c>
      <c r="C1840" t="s">
        <v>5491</v>
      </c>
      <c r="D1840" s="4">
        <f>IFERROR(
    _xlfn.XLOOKUP($H1840,WEAP!$F:$F,WEAP!$A:$A),
    IF($I1840="","",_xlfn.XLOOKUP($I1840,WEAP!$G:$G,WEAP!$A:$A,""))
)</f>
        <v>-999</v>
      </c>
      <c r="E1840" s="4" t="str">
        <f>IFERROR(
    _xlfn.XLOOKUP($H1840,WEAP!$F:$F,WEAP!$B:$B),
    IF($I1840="","",_xlfn.XLOOKUP($I1840,WEAP!$G:$G,WEAP!$B:$B,""))
)</f>
        <v>GP_A_61S_PA2</v>
      </c>
      <c r="F1840" s="4" t="str">
        <f>IFERROR(
    _xlfn.XLOOKUP($H1840,WEAP!$F:$F,WEAP!$C:$C),
    IF($I1840="","",_xlfn.XLOOKUP($I1840,WEAP!$G:$G,WEAP!$C:$C,""))
)</f>
        <v>taf</v>
      </c>
      <c r="G1840" s="4" t="str">
        <f>IFERROR(
    _xlfn.XLOOKUP($H1840,WEAP!$F:$F,WEAP!$E:$E),
    IF($I1840="","",_xlfn.XLOOKUP($I1840,WEAP!$G:$G,WEAP!$E:$E,""))
)</f>
        <v>Transmission Link Flow</v>
      </c>
      <c r="H1840" s="1" t="str">
        <f t="shared" si="58"/>
        <v>GP_A_61S_PA2</v>
      </c>
      <c r="I1840" s="1" t="str">
        <f t="shared" si="59"/>
        <v/>
      </c>
    </row>
    <row r="1841" spans="1:9" x14ac:dyDescent="0.25">
      <c r="A1841" s="10" t="str">
        <f>_xlfn.LET(
    _xlpm.du,_xlfn.TEXTAFTER(B1841,"_",2),
    _xlpm.mapped,_xlfn.XLOOKUP(_xlpm.du,'DU Map'!A:A,'DU Map'!B:B,""),
    IF(_xlpm.mapped="","","GP_"&amp;_xlpm.mapped)
)</f>
        <v>GP_62_NA1</v>
      </c>
      <c r="B1841" t="s">
        <v>13234</v>
      </c>
      <c r="C1841" t="s">
        <v>5491</v>
      </c>
      <c r="D1841" s="4">
        <f>IFERROR(
    _xlfn.XLOOKUP($H1841,WEAP!$F:$F,WEAP!$A:$A),
    IF($I1841="","",_xlfn.XLOOKUP($I1841,WEAP!$G:$G,WEAP!$A:$A,""))
)</f>
        <v>-999</v>
      </c>
      <c r="E1841" s="4" t="str">
        <f>IFERROR(
    _xlfn.XLOOKUP($H1841,WEAP!$F:$F,WEAP!$B:$B),
    IF($I1841="","",_xlfn.XLOOKUP($I1841,WEAP!$G:$G,WEAP!$B:$B,""))
)</f>
        <v>GP_A_62_NA1</v>
      </c>
      <c r="F1841" s="4" t="str">
        <f>IFERROR(
    _xlfn.XLOOKUP($H1841,WEAP!$F:$F,WEAP!$C:$C),
    IF($I1841="","",_xlfn.XLOOKUP($I1841,WEAP!$G:$G,WEAP!$C:$C,""))
)</f>
        <v>taf</v>
      </c>
      <c r="G1841" s="4" t="str">
        <f>IFERROR(
    _xlfn.XLOOKUP($H1841,WEAP!$F:$F,WEAP!$E:$E),
    IF($I1841="","",_xlfn.XLOOKUP($I1841,WEAP!$G:$G,WEAP!$E:$E,""))
)</f>
        <v>Transmission Link Flow</v>
      </c>
      <c r="H1841" s="1" t="str">
        <f t="shared" si="58"/>
        <v>GP_A_62_NA1</v>
      </c>
      <c r="I1841" s="1" t="str">
        <f t="shared" si="59"/>
        <v/>
      </c>
    </row>
    <row r="1842" spans="1:9" x14ac:dyDescent="0.25">
      <c r="A1842" s="10" t="str">
        <f>_xlfn.LET(
    _xlpm.du,_xlfn.TEXTAFTER(B1842,"_",2),
    _xlpm.mapped,_xlfn.XLOOKUP(_xlpm.du,'DU Map'!A:A,'DU Map'!B:B,""),
    IF(_xlpm.mapped="","","GP_"&amp;_xlpm.mapped)
)</f>
        <v>GP_62_NA2</v>
      </c>
      <c r="B1842" t="s">
        <v>13307</v>
      </c>
      <c r="C1842" t="s">
        <v>5491</v>
      </c>
      <c r="D1842" s="4">
        <f>IFERROR(
    _xlfn.XLOOKUP($H1842,WEAP!$F:$F,WEAP!$A:$A),
    IF($I1842="","",_xlfn.XLOOKUP($I1842,WEAP!$G:$G,WEAP!$A:$A,""))
)</f>
        <v>-999</v>
      </c>
      <c r="E1842" s="4" t="str">
        <f>IFERROR(
    _xlfn.XLOOKUP($H1842,WEAP!$F:$F,WEAP!$B:$B),
    IF($I1842="","",_xlfn.XLOOKUP($I1842,WEAP!$G:$G,WEAP!$B:$B,""))
)</f>
        <v>GP_A_62_NA2</v>
      </c>
      <c r="F1842" s="4" t="str">
        <f>IFERROR(
    _xlfn.XLOOKUP($H1842,WEAP!$F:$F,WEAP!$C:$C),
    IF($I1842="","",_xlfn.XLOOKUP($I1842,WEAP!$G:$G,WEAP!$C:$C,""))
)</f>
        <v>taf</v>
      </c>
      <c r="G1842" s="4" t="str">
        <f>IFERROR(
    _xlfn.XLOOKUP($H1842,WEAP!$F:$F,WEAP!$E:$E),
    IF($I1842="","",_xlfn.XLOOKUP($I1842,WEAP!$G:$G,WEAP!$E:$E,""))
)</f>
        <v>Transmission Link Flow</v>
      </c>
      <c r="H1842" s="1" t="str">
        <f t="shared" si="58"/>
        <v>GP_A_62_NA2</v>
      </c>
      <c r="I1842" s="1" t="str">
        <f t="shared" si="59"/>
        <v/>
      </c>
    </row>
    <row r="1843" spans="1:9" x14ac:dyDescent="0.25">
      <c r="A1843" s="10" t="str">
        <f>_xlfn.LET(
    _xlpm.du,_xlfn.TEXTAFTER(B1843,"_",2),
    _xlpm.mapped,_xlfn.XLOOKUP(_xlpm.du,'DU Map'!A:A,'DU Map'!B:B,""),
    IF(_xlpm.mapped="","","GP_"&amp;_xlpm.mapped)
)</f>
        <v>GP_62_NA3</v>
      </c>
      <c r="B1843" t="s">
        <v>13235</v>
      </c>
      <c r="C1843" t="s">
        <v>5491</v>
      </c>
      <c r="D1843" s="4">
        <f>IFERROR(
    _xlfn.XLOOKUP($H1843,WEAP!$F:$F,WEAP!$A:$A),
    IF($I1843="","",_xlfn.XLOOKUP($I1843,WEAP!$G:$G,WEAP!$A:$A,""))
)</f>
        <v>-999</v>
      </c>
      <c r="E1843" s="4" t="str">
        <f>IFERROR(
    _xlfn.XLOOKUP($H1843,WEAP!$F:$F,WEAP!$B:$B),
    IF($I1843="","",_xlfn.XLOOKUP($I1843,WEAP!$G:$G,WEAP!$B:$B,""))
)</f>
        <v>GP_A_62_NA3</v>
      </c>
      <c r="F1843" s="4" t="str">
        <f>IFERROR(
    _xlfn.XLOOKUP($H1843,WEAP!$F:$F,WEAP!$C:$C),
    IF($I1843="","",_xlfn.XLOOKUP($I1843,WEAP!$G:$G,WEAP!$C:$C,""))
)</f>
        <v>taf</v>
      </c>
      <c r="G1843" s="4" t="str">
        <f>IFERROR(
    _xlfn.XLOOKUP($H1843,WEAP!$F:$F,WEAP!$E:$E),
    IF($I1843="","",_xlfn.XLOOKUP($I1843,WEAP!$G:$G,WEAP!$E:$E,""))
)</f>
        <v>Transmission Link Flow</v>
      </c>
      <c r="H1843" s="1" t="str">
        <f t="shared" si="58"/>
        <v>GP_A_62_NA3</v>
      </c>
      <c r="I1843" s="1" t="str">
        <f t="shared" si="59"/>
        <v/>
      </c>
    </row>
    <row r="1844" spans="1:9" x14ac:dyDescent="0.25">
      <c r="A1844" s="10" t="str">
        <f>_xlfn.LET(
    _xlpm.du,_xlfn.TEXTAFTER(B1844,"_",2),
    _xlpm.mapped,_xlfn.XLOOKUP(_xlpm.du,'DU Map'!A:A,'DU Map'!B:B,""),
    IF(_xlpm.mapped="","","GP_"&amp;_xlpm.mapped)
)</f>
        <v>GP_62_NA4</v>
      </c>
      <c r="B1844" t="s">
        <v>13308</v>
      </c>
      <c r="C1844" t="s">
        <v>5491</v>
      </c>
      <c r="D1844" s="4">
        <f>IFERROR(
    _xlfn.XLOOKUP($H1844,WEAP!$F:$F,WEAP!$A:$A),
    IF($I1844="","",_xlfn.XLOOKUP($I1844,WEAP!$G:$G,WEAP!$A:$A,""))
)</f>
        <v>-999</v>
      </c>
      <c r="E1844" s="4" t="str">
        <f>IFERROR(
    _xlfn.XLOOKUP($H1844,WEAP!$F:$F,WEAP!$B:$B),
    IF($I1844="","",_xlfn.XLOOKUP($I1844,WEAP!$G:$G,WEAP!$B:$B,""))
)</f>
        <v>GP_A_62_NA4</v>
      </c>
      <c r="F1844" s="4" t="str">
        <f>IFERROR(
    _xlfn.XLOOKUP($H1844,WEAP!$F:$F,WEAP!$C:$C),
    IF($I1844="","",_xlfn.XLOOKUP($I1844,WEAP!$G:$G,WEAP!$C:$C,""))
)</f>
        <v>taf</v>
      </c>
      <c r="G1844" s="4" t="str">
        <f>IFERROR(
    _xlfn.XLOOKUP($H1844,WEAP!$F:$F,WEAP!$E:$E),
    IF($I1844="","",_xlfn.XLOOKUP($I1844,WEAP!$G:$G,WEAP!$E:$E,""))
)</f>
        <v>Transmission Link Flow</v>
      </c>
      <c r="H1844" s="1" t="str">
        <f t="shared" si="58"/>
        <v>GP_A_62_NA4</v>
      </c>
      <c r="I1844" s="1" t="str">
        <f t="shared" si="59"/>
        <v/>
      </c>
    </row>
    <row r="1845" spans="1:9" x14ac:dyDescent="0.25">
      <c r="A1845" s="10" t="str">
        <f>_xlfn.LET(
    _xlpm.du,_xlfn.TEXTAFTER(B1845,"_",2),
    _xlpm.mapped,_xlfn.XLOOKUP(_xlpm.du,'DU Map'!A:A,'DU Map'!B:B,""),
    IF(_xlpm.mapped="","","GP_"&amp;_xlpm.mapped)
)</f>
        <v>GP_62_NA5</v>
      </c>
      <c r="B1845" t="s">
        <v>13236</v>
      </c>
      <c r="C1845" t="s">
        <v>5491</v>
      </c>
      <c r="D1845" s="4">
        <f>IFERROR(
    _xlfn.XLOOKUP($H1845,WEAP!$F:$F,WEAP!$A:$A),
    IF($I1845="","",_xlfn.XLOOKUP($I1845,WEAP!$G:$G,WEAP!$A:$A,""))
)</f>
        <v>-999</v>
      </c>
      <c r="E1845" s="4" t="str">
        <f>IFERROR(
    _xlfn.XLOOKUP($H1845,WEAP!$F:$F,WEAP!$B:$B),
    IF($I1845="","",_xlfn.XLOOKUP($I1845,WEAP!$G:$G,WEAP!$B:$B,""))
)</f>
        <v>GP_A_62_NA5</v>
      </c>
      <c r="F1845" s="4" t="str">
        <f>IFERROR(
    _xlfn.XLOOKUP($H1845,WEAP!$F:$F,WEAP!$C:$C),
    IF($I1845="","",_xlfn.XLOOKUP($I1845,WEAP!$G:$G,WEAP!$C:$C,""))
)</f>
        <v>taf</v>
      </c>
      <c r="G1845" s="4" t="str">
        <f>IFERROR(
    _xlfn.XLOOKUP($H1845,WEAP!$F:$F,WEAP!$E:$E),
    IF($I1845="","",_xlfn.XLOOKUP($I1845,WEAP!$G:$G,WEAP!$E:$E,""))
)</f>
        <v>Transmission Link Flow</v>
      </c>
      <c r="H1845" s="1" t="str">
        <f t="shared" si="58"/>
        <v>GP_A_62_NA5</v>
      </c>
      <c r="I1845" s="1" t="str">
        <f t="shared" si="59"/>
        <v/>
      </c>
    </row>
    <row r="1846" spans="1:9" x14ac:dyDescent="0.25">
      <c r="A1846" s="10" t="str">
        <f>_xlfn.LET(
    _xlpm.du,_xlfn.TEXTAFTER(B1846,"_",2),
    _xlpm.mapped,_xlfn.XLOOKUP(_xlpm.du,'DU Map'!A:A,'DU Map'!B:B,""),
    IF(_xlpm.mapped="","","GP_"&amp;_xlpm.mapped)
)</f>
        <v>GP_62_NA6</v>
      </c>
      <c r="B1846" t="s">
        <v>13309</v>
      </c>
      <c r="C1846" t="s">
        <v>5491</v>
      </c>
      <c r="D1846" s="4">
        <f>IFERROR(
    _xlfn.XLOOKUP($H1846,WEAP!$F:$F,WEAP!$A:$A),
    IF($I1846="","",_xlfn.XLOOKUP($I1846,WEAP!$G:$G,WEAP!$A:$A,""))
)</f>
        <v>-999</v>
      </c>
      <c r="E1846" s="4" t="str">
        <f>IFERROR(
    _xlfn.XLOOKUP($H1846,WEAP!$F:$F,WEAP!$B:$B),
    IF($I1846="","",_xlfn.XLOOKUP($I1846,WEAP!$G:$G,WEAP!$B:$B,""))
)</f>
        <v>GP_A_62_NA6</v>
      </c>
      <c r="F1846" s="4" t="str">
        <f>IFERROR(
    _xlfn.XLOOKUP($H1846,WEAP!$F:$F,WEAP!$C:$C),
    IF($I1846="","",_xlfn.XLOOKUP($I1846,WEAP!$G:$G,WEAP!$C:$C,""))
)</f>
        <v>taf</v>
      </c>
      <c r="G1846" s="4" t="str">
        <f>IFERROR(
    _xlfn.XLOOKUP($H1846,WEAP!$F:$F,WEAP!$E:$E),
    IF($I1846="","",_xlfn.XLOOKUP($I1846,WEAP!$G:$G,WEAP!$E:$E,""))
)</f>
        <v>Transmission Link Flow</v>
      </c>
      <c r="H1846" s="1" t="str">
        <f t="shared" si="58"/>
        <v>GP_A_62_NA6</v>
      </c>
      <c r="I1846" s="1" t="str">
        <f t="shared" si="59"/>
        <v/>
      </c>
    </row>
    <row r="1847" spans="1:9" x14ac:dyDescent="0.25">
      <c r="A1847" s="10" t="str">
        <f>_xlfn.LET(
    _xlpm.du,_xlfn.TEXTAFTER(B1847,"_",2),
    _xlpm.mapped,_xlfn.XLOOKUP(_xlpm.du,'DU Map'!A:A,'DU Map'!B:B,""),
    IF(_xlpm.mapped="","","GP_"&amp;_xlpm.mapped)
)</f>
        <v>GP_63_NA1</v>
      </c>
      <c r="B1847" t="s">
        <v>13237</v>
      </c>
      <c r="C1847" t="s">
        <v>5491</v>
      </c>
      <c r="D1847" s="4">
        <f>IFERROR(
    _xlfn.XLOOKUP($H1847,WEAP!$F:$F,WEAP!$A:$A),
    IF($I1847="","",_xlfn.XLOOKUP($I1847,WEAP!$G:$G,WEAP!$A:$A,""))
)</f>
        <v>-999</v>
      </c>
      <c r="E1847" s="4" t="str">
        <f>IFERROR(
    _xlfn.XLOOKUP($H1847,WEAP!$F:$F,WEAP!$B:$B),
    IF($I1847="","",_xlfn.XLOOKUP($I1847,WEAP!$G:$G,WEAP!$B:$B,""))
)</f>
        <v>GP_A_63_NA1</v>
      </c>
      <c r="F1847" s="4" t="str">
        <f>IFERROR(
    _xlfn.XLOOKUP($H1847,WEAP!$F:$F,WEAP!$C:$C),
    IF($I1847="","",_xlfn.XLOOKUP($I1847,WEAP!$G:$G,WEAP!$C:$C,""))
)</f>
        <v>taf</v>
      </c>
      <c r="G1847" s="4" t="str">
        <f>IFERROR(
    _xlfn.XLOOKUP($H1847,WEAP!$F:$F,WEAP!$E:$E),
    IF($I1847="","",_xlfn.XLOOKUP($I1847,WEAP!$G:$G,WEAP!$E:$E,""))
)</f>
        <v>Transmission Link Flow</v>
      </c>
      <c r="H1847" s="1" t="str">
        <f t="shared" si="58"/>
        <v>GP_A_63_NA1</v>
      </c>
      <c r="I1847" s="1" t="str">
        <f t="shared" si="59"/>
        <v/>
      </c>
    </row>
    <row r="1848" spans="1:9" x14ac:dyDescent="0.25">
      <c r="A1848" s="10" t="str">
        <f>_xlfn.LET(
    _xlpm.du,_xlfn.TEXTAFTER(B1848,"_",2),
    _xlpm.mapped,_xlfn.XLOOKUP(_xlpm.du,'DU Map'!A:A,'DU Map'!B:B,""),
    IF(_xlpm.mapped="","","GP_"&amp;_xlpm.mapped)
)</f>
        <v>GP_63_NA2</v>
      </c>
      <c r="B1848" t="s">
        <v>13314</v>
      </c>
      <c r="C1848" t="s">
        <v>5491</v>
      </c>
      <c r="D1848" s="4">
        <f>IFERROR(
    _xlfn.XLOOKUP($H1848,WEAP!$F:$F,WEAP!$A:$A),
    IF($I1848="","",_xlfn.XLOOKUP($I1848,WEAP!$G:$G,WEAP!$A:$A,""))
)</f>
        <v>-999</v>
      </c>
      <c r="E1848" s="4" t="str">
        <f>IFERROR(
    _xlfn.XLOOKUP($H1848,WEAP!$F:$F,WEAP!$B:$B),
    IF($I1848="","",_xlfn.XLOOKUP($I1848,WEAP!$G:$G,WEAP!$B:$B,""))
)</f>
        <v>GP_A_63_NA2</v>
      </c>
      <c r="F1848" s="4" t="str">
        <f>IFERROR(
    _xlfn.XLOOKUP($H1848,WEAP!$F:$F,WEAP!$C:$C),
    IF($I1848="","",_xlfn.XLOOKUP($I1848,WEAP!$G:$G,WEAP!$C:$C,""))
)</f>
        <v>taf</v>
      </c>
      <c r="G1848" s="4" t="str">
        <f>IFERROR(
    _xlfn.XLOOKUP($H1848,WEAP!$F:$F,WEAP!$E:$E),
    IF($I1848="","",_xlfn.XLOOKUP($I1848,WEAP!$G:$G,WEAP!$E:$E,""))
)</f>
        <v>Transmission Link Flow</v>
      </c>
      <c r="H1848" s="1" t="str">
        <f t="shared" si="58"/>
        <v>GP_A_63_NA2</v>
      </c>
      <c r="I1848" s="1" t="str">
        <f t="shared" si="59"/>
        <v/>
      </c>
    </row>
    <row r="1849" spans="1:9" x14ac:dyDescent="0.25">
      <c r="A1849" s="10" t="str">
        <f>_xlfn.LET(
    _xlpm.du,_xlfn.TEXTAFTER(B1849,"_",2),
    _xlpm.mapped,_xlfn.XLOOKUP(_xlpm.du,'DU Map'!A:A,'DU Map'!B:B,""),
    IF(_xlpm.mapped="","","GP_"&amp;_xlpm.mapped)
)</f>
        <v/>
      </c>
      <c r="B1849" t="s">
        <v>13315</v>
      </c>
      <c r="C1849" t="s">
        <v>5491</v>
      </c>
      <c r="D1849" s="4">
        <f>IFERROR(
    _xlfn.XLOOKUP($H1849,WEAP!$F:$F,WEAP!$A:$A),
    IF($I1849="","",_xlfn.XLOOKUP($I1849,WEAP!$G:$G,WEAP!$A:$A,""))
)</f>
        <v>-999</v>
      </c>
      <c r="E1849" s="4" t="str">
        <f>IFERROR(
    _xlfn.XLOOKUP($H1849,WEAP!$F:$F,WEAP!$B:$B),
    IF($I1849="","",_xlfn.XLOOKUP($I1849,WEAP!$G:$G,WEAP!$B:$B,""))
)</f>
        <v>GP_A_63_NA3</v>
      </c>
      <c r="F1849" s="4" t="str">
        <f>IFERROR(
    _xlfn.XLOOKUP($H1849,WEAP!$F:$F,WEAP!$C:$C),
    IF($I1849="","",_xlfn.XLOOKUP($I1849,WEAP!$G:$G,WEAP!$C:$C,""))
)</f>
        <v>taf</v>
      </c>
      <c r="G1849" s="4" t="str">
        <f>IFERROR(
    _xlfn.XLOOKUP($H1849,WEAP!$F:$F,WEAP!$E:$E),
    IF($I1849="","",_xlfn.XLOOKUP($I1849,WEAP!$G:$G,WEAP!$E:$E,""))
)</f>
        <v>Transmission Link Flow</v>
      </c>
      <c r="H1849" s="1" t="str">
        <f t="shared" si="58"/>
        <v>GP_A_63_NA3</v>
      </c>
      <c r="I1849" s="1" t="str">
        <f t="shared" si="59"/>
        <v/>
      </c>
    </row>
    <row r="1850" spans="1:9" x14ac:dyDescent="0.25">
      <c r="A1850" s="10" t="str">
        <f>_xlfn.LET(
    _xlpm.du,_xlfn.TEXTAFTER(B1850,"_",2),
    _xlpm.mapped,_xlfn.XLOOKUP(_xlpm.du,'DU Map'!A:A,'DU Map'!B:B,""),
    IF(_xlpm.mapped="","","GP_"&amp;_xlpm.mapped)
)</f>
        <v>GP_63_NA4</v>
      </c>
      <c r="B1850" t="s">
        <v>13238</v>
      </c>
      <c r="C1850" t="s">
        <v>5491</v>
      </c>
      <c r="D1850" s="4">
        <f>IFERROR(
    _xlfn.XLOOKUP($H1850,WEAP!$F:$F,WEAP!$A:$A),
    IF($I1850="","",_xlfn.XLOOKUP($I1850,WEAP!$G:$G,WEAP!$A:$A,""))
)</f>
        <v>-999</v>
      </c>
      <c r="E1850" s="4" t="str">
        <f>IFERROR(
    _xlfn.XLOOKUP($H1850,WEAP!$F:$F,WEAP!$B:$B),
    IF($I1850="","",_xlfn.XLOOKUP($I1850,WEAP!$G:$G,WEAP!$B:$B,""))
)</f>
        <v>GP_A_63_NA4</v>
      </c>
      <c r="F1850" s="4" t="str">
        <f>IFERROR(
    _xlfn.XLOOKUP($H1850,WEAP!$F:$F,WEAP!$C:$C),
    IF($I1850="","",_xlfn.XLOOKUP($I1850,WEAP!$G:$G,WEAP!$C:$C,""))
)</f>
        <v>taf</v>
      </c>
      <c r="G1850" s="4" t="str">
        <f>IFERROR(
    _xlfn.XLOOKUP($H1850,WEAP!$F:$F,WEAP!$E:$E),
    IF($I1850="","",_xlfn.XLOOKUP($I1850,WEAP!$G:$G,WEAP!$E:$E,""))
)</f>
        <v>Transmission Link Flow</v>
      </c>
      <c r="H1850" s="1" t="str">
        <f t="shared" si="58"/>
        <v>GP_A_63_NA4</v>
      </c>
      <c r="I1850" s="1" t="str">
        <f t="shared" si="59"/>
        <v/>
      </c>
    </row>
    <row r="1851" spans="1:9" x14ac:dyDescent="0.25">
      <c r="A1851" s="10" t="str">
        <f>_xlfn.LET(
    _xlpm.du,_xlfn.TEXTAFTER(B1851,"_",2),
    _xlpm.mapped,_xlfn.XLOOKUP(_xlpm.du,'DU Map'!A:A,'DU Map'!B:B,""),
    IF(_xlpm.mapped="","","GP_"&amp;_xlpm.mapped)
)</f>
        <v/>
      </c>
      <c r="B1851" t="s">
        <v>13239</v>
      </c>
      <c r="C1851" t="s">
        <v>5491</v>
      </c>
      <c r="D1851" s="4">
        <f>IFERROR(
    _xlfn.XLOOKUP($H1851,WEAP!$F:$F,WEAP!$A:$A),
    IF($I1851="","",_xlfn.XLOOKUP($I1851,WEAP!$G:$G,WEAP!$A:$A,""))
)</f>
        <v>-999</v>
      </c>
      <c r="E1851" s="4" t="str">
        <f>IFERROR(
    _xlfn.XLOOKUP($H1851,WEAP!$F:$F,WEAP!$B:$B),
    IF($I1851="","",_xlfn.XLOOKUP($I1851,WEAP!$G:$G,WEAP!$B:$B,""))
)</f>
        <v>GP_A_63_NA5</v>
      </c>
      <c r="F1851" s="4" t="str">
        <f>IFERROR(
    _xlfn.XLOOKUP($H1851,WEAP!$F:$F,WEAP!$C:$C),
    IF($I1851="","",_xlfn.XLOOKUP($I1851,WEAP!$G:$G,WEAP!$C:$C,""))
)</f>
        <v>taf</v>
      </c>
      <c r="G1851" s="4" t="str">
        <f>IFERROR(
    _xlfn.XLOOKUP($H1851,WEAP!$F:$F,WEAP!$E:$E),
    IF($I1851="","",_xlfn.XLOOKUP($I1851,WEAP!$G:$G,WEAP!$E:$E,""))
)</f>
        <v>Transmission Link Flow</v>
      </c>
      <c r="H1851" s="1" t="str">
        <f t="shared" si="58"/>
        <v>GP_A_63_NA5</v>
      </c>
      <c r="I1851" s="1" t="str">
        <f t="shared" si="59"/>
        <v/>
      </c>
    </row>
    <row r="1852" spans="1:9" x14ac:dyDescent="0.25">
      <c r="A1852" s="10" t="str">
        <f>_xlfn.LET(
    _xlpm.du,_xlfn.TEXTAFTER(B1852,"_",2),
    _xlpm.mapped,_xlfn.XLOOKUP(_xlpm.du,'DU Map'!A:A,'DU Map'!B:B,""),
    IF(_xlpm.mapped="","","GP_"&amp;_xlpm.mapped)
)</f>
        <v>GP_64_NA1</v>
      </c>
      <c r="B1852" t="s">
        <v>13240</v>
      </c>
      <c r="C1852" t="s">
        <v>5491</v>
      </c>
      <c r="D1852" s="4">
        <f>IFERROR(
    _xlfn.XLOOKUP($H1852,WEAP!$F:$F,WEAP!$A:$A),
    IF($I1852="","",_xlfn.XLOOKUP($I1852,WEAP!$G:$G,WEAP!$A:$A,""))
)</f>
        <v>-999</v>
      </c>
      <c r="E1852" s="4" t="str">
        <f>IFERROR(
    _xlfn.XLOOKUP($H1852,WEAP!$F:$F,WEAP!$B:$B),
    IF($I1852="","",_xlfn.XLOOKUP($I1852,WEAP!$G:$G,WEAP!$B:$B,""))
)</f>
        <v>GP_A_64_NA1</v>
      </c>
      <c r="F1852" s="4" t="str">
        <f>IFERROR(
    _xlfn.XLOOKUP($H1852,WEAP!$F:$F,WEAP!$C:$C),
    IF($I1852="","",_xlfn.XLOOKUP($I1852,WEAP!$G:$G,WEAP!$C:$C,""))
)</f>
        <v>taf</v>
      </c>
      <c r="G1852" s="4" t="str">
        <f>IFERROR(
    _xlfn.XLOOKUP($H1852,WEAP!$F:$F,WEAP!$E:$E),
    IF($I1852="","",_xlfn.XLOOKUP($I1852,WEAP!$G:$G,WEAP!$E:$E,""))
)</f>
        <v>Transmission Link Flow</v>
      </c>
      <c r="H1852" s="1" t="str">
        <f t="shared" si="58"/>
        <v>GP_A_64_NA1</v>
      </c>
      <c r="I1852" s="1" t="str">
        <f t="shared" si="59"/>
        <v/>
      </c>
    </row>
    <row r="1853" spans="1:9" x14ac:dyDescent="0.25">
      <c r="A1853" s="10" t="str">
        <f>_xlfn.LET(
    _xlpm.du,_xlfn.TEXTAFTER(B1853,"_",2),
    _xlpm.mapped,_xlfn.XLOOKUP(_xlpm.du,'DU Map'!A:A,'DU Map'!B:B,""),
    IF(_xlpm.mapped="","","GP_"&amp;_xlpm.mapped)
)</f>
        <v>GP_64_NA2</v>
      </c>
      <c r="B1853" t="s">
        <v>13312</v>
      </c>
      <c r="C1853" t="s">
        <v>5491</v>
      </c>
      <c r="D1853" s="4">
        <f>IFERROR(
    _xlfn.XLOOKUP($H1853,WEAP!$F:$F,WEAP!$A:$A),
    IF($I1853="","",_xlfn.XLOOKUP($I1853,WEAP!$G:$G,WEAP!$A:$A,""))
)</f>
        <v>-999</v>
      </c>
      <c r="E1853" s="4" t="str">
        <f>IFERROR(
    _xlfn.XLOOKUP($H1853,WEAP!$F:$F,WEAP!$B:$B),
    IF($I1853="","",_xlfn.XLOOKUP($I1853,WEAP!$G:$G,WEAP!$B:$B,""))
)</f>
        <v>GP_A_64_NA2</v>
      </c>
      <c r="F1853" s="4" t="str">
        <f>IFERROR(
    _xlfn.XLOOKUP($H1853,WEAP!$F:$F,WEAP!$C:$C),
    IF($I1853="","",_xlfn.XLOOKUP($I1853,WEAP!$G:$G,WEAP!$C:$C,""))
)</f>
        <v>taf</v>
      </c>
      <c r="G1853" s="4" t="str">
        <f>IFERROR(
    _xlfn.XLOOKUP($H1853,WEAP!$F:$F,WEAP!$E:$E),
    IF($I1853="","",_xlfn.XLOOKUP($I1853,WEAP!$G:$G,WEAP!$E:$E,""))
)</f>
        <v>Transmission Link Flow</v>
      </c>
      <c r="H1853" s="1" t="str">
        <f t="shared" si="58"/>
        <v>GP_A_64_NA2</v>
      </c>
      <c r="I1853" s="1" t="str">
        <f t="shared" si="59"/>
        <v/>
      </c>
    </row>
    <row r="1854" spans="1:9" x14ac:dyDescent="0.25">
      <c r="A1854" s="10" t="str">
        <f>_xlfn.LET(
    _xlpm.du,_xlfn.TEXTAFTER(B1854,"_",2),
    _xlpm.mapped,_xlfn.XLOOKUP(_xlpm.du,'DU Map'!A:A,'DU Map'!B:B,""),
    IF(_xlpm.mapped="","","GP_"&amp;_xlpm.mapped)
)</f>
        <v/>
      </c>
      <c r="B1854" t="s">
        <v>13313</v>
      </c>
      <c r="C1854" t="s">
        <v>5491</v>
      </c>
      <c r="D1854" s="4">
        <f>IFERROR(
    _xlfn.XLOOKUP($H1854,WEAP!$F:$F,WEAP!$A:$A),
    IF($I1854="","",_xlfn.XLOOKUP($I1854,WEAP!$G:$G,WEAP!$A:$A,""))
)</f>
        <v>-999</v>
      </c>
      <c r="E1854" s="4" t="str">
        <f>IFERROR(
    _xlfn.XLOOKUP($H1854,WEAP!$F:$F,WEAP!$B:$B),
    IF($I1854="","",_xlfn.XLOOKUP($I1854,WEAP!$G:$G,WEAP!$B:$B,""))
)</f>
        <v>GP_A_64_NA3</v>
      </c>
      <c r="F1854" s="4" t="str">
        <f>IFERROR(
    _xlfn.XLOOKUP($H1854,WEAP!$F:$F,WEAP!$C:$C),
    IF($I1854="","",_xlfn.XLOOKUP($I1854,WEAP!$G:$G,WEAP!$C:$C,""))
)</f>
        <v>taf</v>
      </c>
      <c r="G1854" s="4" t="str">
        <f>IFERROR(
    _xlfn.XLOOKUP($H1854,WEAP!$F:$F,WEAP!$E:$E),
    IF($I1854="","",_xlfn.XLOOKUP($I1854,WEAP!$G:$G,WEAP!$E:$E,""))
)</f>
        <v>Transmission Link Flow</v>
      </c>
      <c r="H1854" s="1" t="str">
        <f t="shared" si="58"/>
        <v>GP_A_64_NA3</v>
      </c>
      <c r="I1854" s="1" t="str">
        <f t="shared" si="59"/>
        <v/>
      </c>
    </row>
    <row r="1855" spans="1:9" x14ac:dyDescent="0.25">
      <c r="A1855" s="10" t="str">
        <f>_xlfn.LET(
    _xlpm.du,_xlfn.TEXTAFTER(B1855,"_",2),
    _xlpm.mapped,_xlfn.XLOOKUP(_xlpm.du,'DU Map'!A:A,'DU Map'!B:B,""),
    IF(_xlpm.mapped="","","GP_"&amp;_xlpm.mapped)
)</f>
        <v/>
      </c>
      <c r="B1855" t="s">
        <v>13241</v>
      </c>
      <c r="C1855" t="s">
        <v>5491</v>
      </c>
      <c r="D1855" s="4">
        <f>IFERROR(
    _xlfn.XLOOKUP($H1855,WEAP!$F:$F,WEAP!$A:$A),
    IF($I1855="","",_xlfn.XLOOKUP($I1855,WEAP!$G:$G,WEAP!$A:$A,""))
)</f>
        <v>-999</v>
      </c>
      <c r="E1855" s="4" t="str">
        <f>IFERROR(
    _xlfn.XLOOKUP($H1855,WEAP!$F:$F,WEAP!$B:$B),
    IF($I1855="","",_xlfn.XLOOKUP($I1855,WEAP!$G:$G,WEAP!$B:$B,""))
)</f>
        <v>GP_A_64_NA4</v>
      </c>
      <c r="F1855" s="4" t="str">
        <f>IFERROR(
    _xlfn.XLOOKUP($H1855,WEAP!$F:$F,WEAP!$C:$C),
    IF($I1855="","",_xlfn.XLOOKUP($I1855,WEAP!$G:$G,WEAP!$C:$C,""))
)</f>
        <v>taf</v>
      </c>
      <c r="G1855" s="4" t="str">
        <f>IFERROR(
    _xlfn.XLOOKUP($H1855,WEAP!$F:$F,WEAP!$E:$E),
    IF($I1855="","",_xlfn.XLOOKUP($I1855,WEAP!$G:$G,WEAP!$E:$E,""))
)</f>
        <v>Transmission Link Flow</v>
      </c>
      <c r="H1855" s="1" t="str">
        <f t="shared" si="58"/>
        <v>GP_A_64_NA4</v>
      </c>
      <c r="I1855" s="1" t="str">
        <f t="shared" si="59"/>
        <v/>
      </c>
    </row>
    <row r="1856" spans="1:9" x14ac:dyDescent="0.25">
      <c r="A1856" s="10" t="str">
        <f>_xlfn.LET(
    _xlpm.du,_xlfn.TEXTAFTER(B1856,"_",2),
    _xlpm.mapped,_xlfn.XLOOKUP(_xlpm.du,'DU Map'!A:A,'DU Map'!B:B,""),
    IF(_xlpm.mapped="","","GP_"&amp;_xlpm.mapped)
)</f>
        <v>GP_64_PA1</v>
      </c>
      <c r="B1856" t="s">
        <v>13242</v>
      </c>
      <c r="C1856" t="s">
        <v>5491</v>
      </c>
      <c r="D1856" s="4">
        <f>IFERROR(
    _xlfn.XLOOKUP($H1856,WEAP!$F:$F,WEAP!$A:$A),
    IF($I1856="","",_xlfn.XLOOKUP($I1856,WEAP!$G:$G,WEAP!$A:$A,""))
)</f>
        <v>-999</v>
      </c>
      <c r="E1856" s="4" t="str">
        <f>IFERROR(
    _xlfn.XLOOKUP($H1856,WEAP!$F:$F,WEAP!$B:$B),
    IF($I1856="","",_xlfn.XLOOKUP($I1856,WEAP!$G:$G,WEAP!$B:$B,""))
)</f>
        <v>GP_A_64_PA1</v>
      </c>
      <c r="F1856" s="4" t="str">
        <f>IFERROR(
    _xlfn.XLOOKUP($H1856,WEAP!$F:$F,WEAP!$C:$C),
    IF($I1856="","",_xlfn.XLOOKUP($I1856,WEAP!$G:$G,WEAP!$C:$C,""))
)</f>
        <v>taf</v>
      </c>
      <c r="G1856" s="4" t="str">
        <f>IFERROR(
    _xlfn.XLOOKUP($H1856,WEAP!$F:$F,WEAP!$E:$E),
    IF($I1856="","",_xlfn.XLOOKUP($I1856,WEAP!$G:$G,WEAP!$E:$E,""))
)</f>
        <v>Transmission Link Flow</v>
      </c>
      <c r="H1856" s="1" t="str">
        <f t="shared" si="58"/>
        <v>GP_A_64_PA1</v>
      </c>
      <c r="I1856" s="1" t="str">
        <f t="shared" si="59"/>
        <v/>
      </c>
    </row>
    <row r="1857" spans="1:9" x14ac:dyDescent="0.25">
      <c r="A1857" s="10" t="str">
        <f>_xlfn.LET(
    _xlpm.du,_xlfn.TEXTAFTER(B1857,"_",2),
    _xlpm.mapped,_xlfn.XLOOKUP(_xlpm.du,'DU Map'!A:A,'DU Map'!B:B,""),
    IF(_xlpm.mapped="","","GP_"&amp;_xlpm.mapped)
)</f>
        <v>GP_64_PA2</v>
      </c>
      <c r="B1857" t="s">
        <v>13243</v>
      </c>
      <c r="C1857" t="s">
        <v>5491</v>
      </c>
      <c r="D1857" s="4">
        <f>IFERROR(
    _xlfn.XLOOKUP($H1857,WEAP!$F:$F,WEAP!$A:$A),
    IF($I1857="","",_xlfn.XLOOKUP($I1857,WEAP!$G:$G,WEAP!$A:$A,""))
)</f>
        <v>-999</v>
      </c>
      <c r="E1857" s="4" t="str">
        <f>IFERROR(
    _xlfn.XLOOKUP($H1857,WEAP!$F:$F,WEAP!$B:$B),
    IF($I1857="","",_xlfn.XLOOKUP($I1857,WEAP!$G:$G,WEAP!$B:$B,""))
)</f>
        <v>GP_A_64_PA2</v>
      </c>
      <c r="F1857" s="4" t="str">
        <f>IFERROR(
    _xlfn.XLOOKUP($H1857,WEAP!$F:$F,WEAP!$C:$C),
    IF($I1857="","",_xlfn.XLOOKUP($I1857,WEAP!$G:$G,WEAP!$C:$C,""))
)</f>
        <v>taf</v>
      </c>
      <c r="G1857" s="4" t="str">
        <f>IFERROR(
    _xlfn.XLOOKUP($H1857,WEAP!$F:$F,WEAP!$E:$E),
    IF($I1857="","",_xlfn.XLOOKUP($I1857,WEAP!$G:$G,WEAP!$E:$E,""))
)</f>
        <v>Transmission Link Flow</v>
      </c>
      <c r="H1857" s="1" t="str">
        <f t="shared" si="58"/>
        <v>GP_A_64_PA2</v>
      </c>
      <c r="I1857" s="1" t="str">
        <f t="shared" si="59"/>
        <v/>
      </c>
    </row>
    <row r="1858" spans="1:9" x14ac:dyDescent="0.25">
      <c r="A1858" s="10" t="str">
        <f>_xlfn.LET(
    _xlpm.du,_xlfn.TEXTAFTER(B1858,"_",2),
    _xlpm.mapped,_xlfn.XLOOKUP(_xlpm.du,'DU Map'!A:A,'DU Map'!B:B,""),
    IF(_xlpm.mapped="","","GP_"&amp;_xlpm.mapped)
)</f>
        <v>GP_64_PA3</v>
      </c>
      <c r="B1858" t="s">
        <v>13311</v>
      </c>
      <c r="C1858" t="s">
        <v>5491</v>
      </c>
      <c r="D1858" s="4">
        <f>IFERROR(
    _xlfn.XLOOKUP($H1858,WEAP!$F:$F,WEAP!$A:$A),
    IF($I1858="","",_xlfn.XLOOKUP($I1858,WEAP!$G:$G,WEAP!$A:$A,""))
)</f>
        <v>-999</v>
      </c>
      <c r="E1858" s="4" t="str">
        <f>IFERROR(
    _xlfn.XLOOKUP($H1858,WEAP!$F:$F,WEAP!$B:$B),
    IF($I1858="","",_xlfn.XLOOKUP($I1858,WEAP!$G:$G,WEAP!$B:$B,""))
)</f>
        <v>GP_A_64_PA3</v>
      </c>
      <c r="F1858" s="4" t="str">
        <f>IFERROR(
    _xlfn.XLOOKUP($H1858,WEAP!$F:$F,WEAP!$C:$C),
    IF($I1858="","",_xlfn.XLOOKUP($I1858,WEAP!$G:$G,WEAP!$C:$C,""))
)</f>
        <v>taf</v>
      </c>
      <c r="G1858" s="4" t="str">
        <f>IFERROR(
    _xlfn.XLOOKUP($H1858,WEAP!$F:$F,WEAP!$E:$E),
    IF($I1858="","",_xlfn.XLOOKUP($I1858,WEAP!$G:$G,WEAP!$E:$E,""))
)</f>
        <v>Transmission Link Flow</v>
      </c>
      <c r="H1858" s="1" t="str">
        <f t="shared" si="58"/>
        <v>GP_A_64_PA3</v>
      </c>
      <c r="I1858" s="1" t="str">
        <f t="shared" si="59"/>
        <v/>
      </c>
    </row>
    <row r="1859" spans="1:9" x14ac:dyDescent="0.25">
      <c r="A1859" s="10" t="str">
        <f>_xlfn.LET(
    _xlpm.du,_xlfn.TEXTAFTER(B1859,"_",2),
    _xlpm.mapped,_xlfn.XLOOKUP(_xlpm.du,'DU Map'!A:A,'DU Map'!B:B,""),
    IF(_xlpm.mapped="","","GP_"&amp;_xlpm.mapped)
)</f>
        <v>GP_64_XA</v>
      </c>
      <c r="B1859" t="s">
        <v>13244</v>
      </c>
      <c r="C1859" t="s">
        <v>5491</v>
      </c>
      <c r="D1859" s="4">
        <f>IFERROR(
    _xlfn.XLOOKUP($H1859,WEAP!$F:$F,WEAP!$A:$A),
    IF($I1859="","",_xlfn.XLOOKUP($I1859,WEAP!$G:$G,WEAP!$A:$A,""))
)</f>
        <v>-999</v>
      </c>
      <c r="E1859" s="4" t="str">
        <f>IFERROR(
    _xlfn.XLOOKUP($H1859,WEAP!$F:$F,WEAP!$B:$B),
    IF($I1859="","",_xlfn.XLOOKUP($I1859,WEAP!$G:$G,WEAP!$B:$B,""))
)</f>
        <v>GP_A_64_XA</v>
      </c>
      <c r="F1859" s="4" t="str">
        <f>IFERROR(
    _xlfn.XLOOKUP($H1859,WEAP!$F:$F,WEAP!$C:$C),
    IF($I1859="","",_xlfn.XLOOKUP($I1859,WEAP!$G:$G,WEAP!$C:$C,""))
)</f>
        <v>taf</v>
      </c>
      <c r="G1859" s="4" t="str">
        <f>IFERROR(
    _xlfn.XLOOKUP($H1859,WEAP!$F:$F,WEAP!$E:$E),
    IF($I1859="","",_xlfn.XLOOKUP($I1859,WEAP!$G:$G,WEAP!$E:$E,""))
)</f>
        <v>Transmission Link Flow</v>
      </c>
      <c r="H1859" s="1" t="str">
        <f t="shared" si="58"/>
        <v>GP_A_64_XA</v>
      </c>
      <c r="I1859" s="1" t="str">
        <f t="shared" si="59"/>
        <v/>
      </c>
    </row>
    <row r="1860" spans="1:9" x14ac:dyDescent="0.25">
      <c r="A1860" s="10" t="str">
        <f>_xlfn.LET(
    _xlpm.du,_xlfn.TEXTAFTER(B1860,"_",2),
    _xlpm.mapped,_xlfn.XLOOKUP(_xlpm.du,'DU Map'!A:A,'DU Map'!B:B,""),
    IF(_xlpm.mapped="","","GP_"&amp;_xlpm.mapped)
)</f>
        <v>GP_71_NA1</v>
      </c>
      <c r="B1860" t="s">
        <v>13245</v>
      </c>
      <c r="C1860" t="s">
        <v>5491</v>
      </c>
      <c r="D1860" s="4">
        <f>IFERROR(
    _xlfn.XLOOKUP($H1860,WEAP!$F:$F,WEAP!$A:$A),
    IF($I1860="","",_xlfn.XLOOKUP($I1860,WEAP!$G:$G,WEAP!$A:$A,""))
)</f>
        <v>-999</v>
      </c>
      <c r="E1860" s="4" t="str">
        <f>IFERROR(
    _xlfn.XLOOKUP($H1860,WEAP!$F:$F,WEAP!$B:$B),
    IF($I1860="","",_xlfn.XLOOKUP($I1860,WEAP!$G:$G,WEAP!$B:$B,""))
)</f>
        <v>GP_A_71_NA1</v>
      </c>
      <c r="F1860" s="4" t="str">
        <f>IFERROR(
    _xlfn.XLOOKUP($H1860,WEAP!$F:$F,WEAP!$C:$C),
    IF($I1860="","",_xlfn.XLOOKUP($I1860,WEAP!$G:$G,WEAP!$C:$C,""))
)</f>
        <v>taf</v>
      </c>
      <c r="G1860" s="4" t="str">
        <f>IFERROR(
    _xlfn.XLOOKUP($H1860,WEAP!$F:$F,WEAP!$E:$E),
    IF($I1860="","",_xlfn.XLOOKUP($I1860,WEAP!$G:$G,WEAP!$E:$E,""))
)</f>
        <v>Transmission Link Flow</v>
      </c>
      <c r="H1860" s="1" t="str">
        <f t="shared" si="58"/>
        <v>GP_A_71_NA1</v>
      </c>
      <c r="I1860" s="1" t="str">
        <f t="shared" si="59"/>
        <v/>
      </c>
    </row>
    <row r="1861" spans="1:9" x14ac:dyDescent="0.25">
      <c r="A1861" s="10" t="str">
        <f>_xlfn.LET(
    _xlpm.du,_xlfn.TEXTAFTER(B1861,"_",2),
    _xlpm.mapped,_xlfn.XLOOKUP(_xlpm.du,'DU Map'!A:A,'DU Map'!B:B,""),
    IF(_xlpm.mapped="","","GP_"&amp;_xlpm.mapped)
)</f>
        <v>GP_71_NA2</v>
      </c>
      <c r="B1861" t="s">
        <v>13246</v>
      </c>
      <c r="C1861" t="s">
        <v>5491</v>
      </c>
      <c r="D1861" s="4">
        <f>IFERROR(
    _xlfn.XLOOKUP($H1861,WEAP!$F:$F,WEAP!$A:$A),
    IF($I1861="","",_xlfn.XLOOKUP($I1861,WEAP!$G:$G,WEAP!$A:$A,""))
)</f>
        <v>-999</v>
      </c>
      <c r="E1861" s="4" t="str">
        <f>IFERROR(
    _xlfn.XLOOKUP($H1861,WEAP!$F:$F,WEAP!$B:$B),
    IF($I1861="","",_xlfn.XLOOKUP($I1861,WEAP!$G:$G,WEAP!$B:$B,""))
)</f>
        <v>GP_A_71_NA2</v>
      </c>
      <c r="F1861" s="4" t="str">
        <f>IFERROR(
    _xlfn.XLOOKUP($H1861,WEAP!$F:$F,WEAP!$C:$C),
    IF($I1861="","",_xlfn.XLOOKUP($I1861,WEAP!$G:$G,WEAP!$C:$C,""))
)</f>
        <v>taf</v>
      </c>
      <c r="G1861" s="4" t="str">
        <f>IFERROR(
    _xlfn.XLOOKUP($H1861,WEAP!$F:$F,WEAP!$E:$E),
    IF($I1861="","",_xlfn.XLOOKUP($I1861,WEAP!$G:$G,WEAP!$E:$E,""))
)</f>
        <v>Transmission Link Flow</v>
      </c>
      <c r="H1861" s="1" t="str">
        <f t="shared" si="58"/>
        <v>GP_A_71_NA2</v>
      </c>
      <c r="I1861" s="1" t="str">
        <f t="shared" si="59"/>
        <v/>
      </c>
    </row>
    <row r="1862" spans="1:9" x14ac:dyDescent="0.25">
      <c r="A1862" s="10" t="str">
        <f>_xlfn.LET(
    _xlpm.du,_xlfn.TEXTAFTER(B1862,"_",2),
    _xlpm.mapped,_xlfn.XLOOKUP(_xlpm.du,'DU Map'!A:A,'DU Map'!B:B,""),
    IF(_xlpm.mapped="","","GP_"&amp;_xlpm.mapped)
)</f>
        <v/>
      </c>
      <c r="B1862" t="s">
        <v>13247</v>
      </c>
      <c r="C1862" t="s">
        <v>5491</v>
      </c>
      <c r="D1862" s="4">
        <f>IFERROR(
    _xlfn.XLOOKUP($H1862,WEAP!$F:$F,WEAP!$A:$A),
    IF($I1862="","",_xlfn.XLOOKUP($I1862,WEAP!$G:$G,WEAP!$A:$A,""))
)</f>
        <v>-999</v>
      </c>
      <c r="E1862" s="4" t="str">
        <f>IFERROR(
    _xlfn.XLOOKUP($H1862,WEAP!$F:$F,WEAP!$B:$B),
    IF($I1862="","",_xlfn.XLOOKUP($I1862,WEAP!$G:$G,WEAP!$B:$B,""))
)</f>
        <v>GP_A_71_NA3</v>
      </c>
      <c r="F1862" s="4" t="str">
        <f>IFERROR(
    _xlfn.XLOOKUP($H1862,WEAP!$F:$F,WEAP!$C:$C),
    IF($I1862="","",_xlfn.XLOOKUP($I1862,WEAP!$G:$G,WEAP!$C:$C,""))
)</f>
        <v>taf</v>
      </c>
      <c r="G1862" s="4" t="str">
        <f>IFERROR(
    _xlfn.XLOOKUP($H1862,WEAP!$F:$F,WEAP!$E:$E),
    IF($I1862="","",_xlfn.XLOOKUP($I1862,WEAP!$G:$G,WEAP!$E:$E,""))
)</f>
        <v>Transmission Link Flow</v>
      </c>
      <c r="H1862" s="1" t="str">
        <f t="shared" si="58"/>
        <v>GP_A_71_NA3</v>
      </c>
      <c r="I1862" s="1" t="str">
        <f t="shared" si="59"/>
        <v/>
      </c>
    </row>
    <row r="1863" spans="1:9" x14ac:dyDescent="0.25">
      <c r="A1863" s="10" t="str">
        <f>_xlfn.LET(
    _xlpm.du,_xlfn.TEXTAFTER(B1863,"_",2),
    _xlpm.mapped,_xlfn.XLOOKUP(_xlpm.du,'DU Map'!A:A,'DU Map'!B:B,""),
    IF(_xlpm.mapped="","","GP_"&amp;_xlpm.mapped)
)</f>
        <v>GP_71_PA1</v>
      </c>
      <c r="B1863" t="s">
        <v>13248</v>
      </c>
      <c r="C1863" t="s">
        <v>5491</v>
      </c>
      <c r="D1863" s="4">
        <f>IFERROR(
    _xlfn.XLOOKUP($H1863,WEAP!$F:$F,WEAP!$A:$A),
    IF($I1863="","",_xlfn.XLOOKUP($I1863,WEAP!$G:$G,WEAP!$A:$A,""))
)</f>
        <v>-999</v>
      </c>
      <c r="E1863" s="4" t="str">
        <f>IFERROR(
    _xlfn.XLOOKUP($H1863,WEAP!$F:$F,WEAP!$B:$B),
    IF($I1863="","",_xlfn.XLOOKUP($I1863,WEAP!$G:$G,WEAP!$B:$B,""))
)</f>
        <v>GP_A_71_PA1_3</v>
      </c>
      <c r="F1863" s="4" t="str">
        <f>IFERROR(
    _xlfn.XLOOKUP($H1863,WEAP!$F:$F,WEAP!$C:$C),
    IF($I1863="","",_xlfn.XLOOKUP($I1863,WEAP!$G:$G,WEAP!$C:$C,""))
)</f>
        <v>taf</v>
      </c>
      <c r="G1863" s="4" t="str">
        <f>IFERROR(
    _xlfn.XLOOKUP($H1863,WEAP!$F:$F,WEAP!$E:$E),
    IF($I1863="","",_xlfn.XLOOKUP($I1863,WEAP!$G:$G,WEAP!$E:$E,""))
)</f>
        <v>Transmission Link Flow</v>
      </c>
      <c r="H1863" s="1" t="str">
        <f t="shared" si="58"/>
        <v>GP_A_71_PA1_3</v>
      </c>
      <c r="I1863" s="1" t="str">
        <f t="shared" si="59"/>
        <v/>
      </c>
    </row>
    <row r="1864" spans="1:9" x14ac:dyDescent="0.25">
      <c r="A1864" s="10" t="str">
        <f>_xlfn.LET(
    _xlpm.du,_xlfn.TEXTAFTER(B1864,"_",2),
    _xlpm.mapped,_xlfn.XLOOKUP(_xlpm.du,'DU Map'!A:A,'DU Map'!B:B,""),
    IF(_xlpm.mapped="","","GP_"&amp;_xlpm.mapped)
)</f>
        <v>GP_71_PA2</v>
      </c>
      <c r="B1864" t="s">
        <v>13249</v>
      </c>
      <c r="C1864" t="s">
        <v>5491</v>
      </c>
      <c r="D1864" s="4">
        <f>IFERROR(
    _xlfn.XLOOKUP($H1864,WEAP!$F:$F,WEAP!$A:$A),
    IF($I1864="","",_xlfn.XLOOKUP($I1864,WEAP!$G:$G,WEAP!$A:$A,""))
)</f>
        <v>-999</v>
      </c>
      <c r="E1864" s="4" t="str">
        <f>IFERROR(
    _xlfn.XLOOKUP($H1864,WEAP!$F:$F,WEAP!$B:$B),
    IF($I1864="","",_xlfn.XLOOKUP($I1864,WEAP!$G:$G,WEAP!$B:$B,""))
)</f>
        <v>GP_A_71_PA2</v>
      </c>
      <c r="F1864" s="4" t="str">
        <f>IFERROR(
    _xlfn.XLOOKUP($H1864,WEAP!$F:$F,WEAP!$C:$C),
    IF($I1864="","",_xlfn.XLOOKUP($I1864,WEAP!$G:$G,WEAP!$C:$C,""))
)</f>
        <v>taf</v>
      </c>
      <c r="G1864" s="4" t="str">
        <f>IFERROR(
    _xlfn.XLOOKUP($H1864,WEAP!$F:$F,WEAP!$E:$E),
    IF($I1864="","",_xlfn.XLOOKUP($I1864,WEAP!$G:$G,WEAP!$E:$E,""))
)</f>
        <v>Transmission Link Flow</v>
      </c>
      <c r="H1864" s="1" t="str">
        <f t="shared" si="58"/>
        <v>GP_A_71_PA2</v>
      </c>
      <c r="I1864" s="1" t="str">
        <f t="shared" si="59"/>
        <v/>
      </c>
    </row>
    <row r="1865" spans="1:9" x14ac:dyDescent="0.25">
      <c r="A1865" s="10" t="str">
        <f>_xlfn.LET(
    _xlpm.du,_xlfn.TEXTAFTER(B1865,"_",2),
    _xlpm.mapped,_xlfn.XLOOKUP(_xlpm.du,'DU Map'!A:A,'DU Map'!B:B,""),
    IF(_xlpm.mapped="","","GP_"&amp;_xlpm.mapped)
)</f>
        <v>GP_71_PA4</v>
      </c>
      <c r="B1865" t="s">
        <v>13250</v>
      </c>
      <c r="C1865" t="s">
        <v>5491</v>
      </c>
      <c r="D1865" s="4">
        <f>IFERROR(
    _xlfn.XLOOKUP($H1865,WEAP!$F:$F,WEAP!$A:$A),
    IF($I1865="","",_xlfn.XLOOKUP($I1865,WEAP!$G:$G,WEAP!$A:$A,""))
)</f>
        <v>-999</v>
      </c>
      <c r="E1865" s="4" t="str">
        <f>IFERROR(
    _xlfn.XLOOKUP($H1865,WEAP!$F:$F,WEAP!$B:$B),
    IF($I1865="","",_xlfn.XLOOKUP($I1865,WEAP!$G:$G,WEAP!$B:$B,""))
)</f>
        <v>GP_A_71_PA4</v>
      </c>
      <c r="F1865" s="4" t="str">
        <f>IFERROR(
    _xlfn.XLOOKUP($H1865,WEAP!$F:$F,WEAP!$C:$C),
    IF($I1865="","",_xlfn.XLOOKUP($I1865,WEAP!$G:$G,WEAP!$C:$C,""))
)</f>
        <v>taf</v>
      </c>
      <c r="G1865" s="4" t="str">
        <f>IFERROR(
    _xlfn.XLOOKUP($H1865,WEAP!$F:$F,WEAP!$E:$E),
    IF($I1865="","",_xlfn.XLOOKUP($I1865,WEAP!$G:$G,WEAP!$E:$E,""))
)</f>
        <v>Transmission Link Flow</v>
      </c>
      <c r="H1865" s="1" t="str">
        <f t="shared" si="58"/>
        <v>GP_A_71_PA4</v>
      </c>
      <c r="I1865" s="1" t="str">
        <f t="shared" si="59"/>
        <v/>
      </c>
    </row>
    <row r="1866" spans="1:9" x14ac:dyDescent="0.25">
      <c r="A1866" s="10" t="str">
        <f>_xlfn.LET(
    _xlpm.du,_xlfn.TEXTAFTER(B1866,"_",2),
    _xlpm.mapped,_xlfn.XLOOKUP(_xlpm.du,'DU Map'!A:A,'DU Map'!B:B,""),
    IF(_xlpm.mapped="","","GP_"&amp;_xlpm.mapped)
)</f>
        <v>GP_71_PA6</v>
      </c>
      <c r="B1866" t="s">
        <v>13251</v>
      </c>
      <c r="C1866" t="s">
        <v>5491</v>
      </c>
      <c r="D1866" s="4">
        <f>IFERROR(
    _xlfn.XLOOKUP($H1866,WEAP!$F:$F,WEAP!$A:$A),
    IF($I1866="","",_xlfn.XLOOKUP($I1866,WEAP!$G:$G,WEAP!$A:$A,""))
)</f>
        <v>-999</v>
      </c>
      <c r="E1866" s="4" t="str">
        <f>IFERROR(
    _xlfn.XLOOKUP($H1866,WEAP!$F:$F,WEAP!$B:$B),
    IF($I1866="","",_xlfn.XLOOKUP($I1866,WEAP!$G:$G,WEAP!$B:$B,""))
)</f>
        <v>GP_A_71_PA6</v>
      </c>
      <c r="F1866" s="4" t="str">
        <f>IFERROR(
    _xlfn.XLOOKUP($H1866,WEAP!$F:$F,WEAP!$C:$C),
    IF($I1866="","",_xlfn.XLOOKUP($I1866,WEAP!$G:$G,WEAP!$C:$C,""))
)</f>
        <v>taf</v>
      </c>
      <c r="G1866" s="4" t="str">
        <f>IFERROR(
    _xlfn.XLOOKUP($H1866,WEAP!$F:$F,WEAP!$E:$E),
    IF($I1866="","",_xlfn.XLOOKUP($I1866,WEAP!$G:$G,WEAP!$E:$E,""))
)</f>
        <v>Transmission Link Flow</v>
      </c>
      <c r="H1866" s="1" t="str">
        <f t="shared" si="58"/>
        <v>GP_A_71_PA6</v>
      </c>
      <c r="I1866" s="1" t="str">
        <f t="shared" si="59"/>
        <v/>
      </c>
    </row>
    <row r="1867" spans="1:9" x14ac:dyDescent="0.25">
      <c r="A1867" s="10" t="str">
        <f>_xlfn.LET(
    _xlpm.du,_xlfn.TEXTAFTER(B1867,"_",2),
    _xlpm.mapped,_xlfn.XLOOKUP(_xlpm.du,'DU Map'!A:A,'DU Map'!B:B,""),
    IF(_xlpm.mapped="","","GP_"&amp;_xlpm.mapped)
)</f>
        <v>GP_71_PA7</v>
      </c>
      <c r="B1867" t="s">
        <v>13252</v>
      </c>
      <c r="C1867" t="s">
        <v>5491</v>
      </c>
      <c r="D1867" s="4">
        <f>IFERROR(
    _xlfn.XLOOKUP($H1867,WEAP!$F:$F,WEAP!$A:$A),
    IF($I1867="","",_xlfn.XLOOKUP($I1867,WEAP!$G:$G,WEAP!$A:$A,""))
)</f>
        <v>-999</v>
      </c>
      <c r="E1867" s="4" t="str">
        <f>IFERROR(
    _xlfn.XLOOKUP($H1867,WEAP!$F:$F,WEAP!$B:$B),
    IF($I1867="","",_xlfn.XLOOKUP($I1867,WEAP!$G:$G,WEAP!$B:$B,""))
)</f>
        <v>GP_A_71_PA7</v>
      </c>
      <c r="F1867" s="4" t="str">
        <f>IFERROR(
    _xlfn.XLOOKUP($H1867,WEAP!$F:$F,WEAP!$C:$C),
    IF($I1867="","",_xlfn.XLOOKUP($I1867,WEAP!$G:$G,WEAP!$C:$C,""))
)</f>
        <v>taf</v>
      </c>
      <c r="G1867" s="4" t="str">
        <f>IFERROR(
    _xlfn.XLOOKUP($H1867,WEAP!$F:$F,WEAP!$E:$E),
    IF($I1867="","",_xlfn.XLOOKUP($I1867,WEAP!$G:$G,WEAP!$E:$E,""))
)</f>
        <v>Transmission Link Flow</v>
      </c>
      <c r="H1867" s="1" t="str">
        <f t="shared" si="58"/>
        <v>GP_A_71_PA7</v>
      </c>
      <c r="I1867" s="1" t="str">
        <f t="shared" si="59"/>
        <v/>
      </c>
    </row>
    <row r="1868" spans="1:9" x14ac:dyDescent="0.25">
      <c r="A1868" s="10" t="str">
        <f>_xlfn.LET(
    _xlpm.du,_xlfn.TEXTAFTER(B1868,"_",2),
    _xlpm.mapped,_xlfn.XLOOKUP(_xlpm.du,'DU Map'!A:A,'DU Map'!B:B,""),
    IF(_xlpm.mapped="","","GP_"&amp;_xlpm.mapped)
)</f>
        <v>GP_71_PA8</v>
      </c>
      <c r="B1868" t="s">
        <v>13253</v>
      </c>
      <c r="C1868" t="s">
        <v>5491</v>
      </c>
      <c r="D1868" s="4">
        <f>IFERROR(
    _xlfn.XLOOKUP($H1868,WEAP!$F:$F,WEAP!$A:$A),
    IF($I1868="","",_xlfn.XLOOKUP($I1868,WEAP!$G:$G,WEAP!$A:$A,""))
)</f>
        <v>-999</v>
      </c>
      <c r="E1868" s="4" t="str">
        <f>IFERROR(
    _xlfn.XLOOKUP($H1868,WEAP!$F:$F,WEAP!$B:$B),
    IF($I1868="","",_xlfn.XLOOKUP($I1868,WEAP!$G:$G,WEAP!$B:$B,""))
)</f>
        <v>GP_A_71_PA8</v>
      </c>
      <c r="F1868" s="4" t="str">
        <f>IFERROR(
    _xlfn.XLOOKUP($H1868,WEAP!$F:$F,WEAP!$C:$C),
    IF($I1868="","",_xlfn.XLOOKUP($I1868,WEAP!$G:$G,WEAP!$C:$C,""))
)</f>
        <v>taf</v>
      </c>
      <c r="G1868" s="4" t="str">
        <f>IFERROR(
    _xlfn.XLOOKUP($H1868,WEAP!$F:$F,WEAP!$E:$E),
    IF($I1868="","",_xlfn.XLOOKUP($I1868,WEAP!$G:$G,WEAP!$E:$E,""))
)</f>
        <v>Transmission Link Flow</v>
      </c>
      <c r="H1868" s="1" t="str">
        <f t="shared" si="58"/>
        <v>GP_A_71_PA8</v>
      </c>
      <c r="I1868" s="1" t="str">
        <f t="shared" si="59"/>
        <v/>
      </c>
    </row>
    <row r="1869" spans="1:9" x14ac:dyDescent="0.25">
      <c r="A1869" s="10" t="str">
        <f>_xlfn.LET(
    _xlpm.du,_xlfn.TEXTAFTER(B1869,"_",2),
    _xlpm.mapped,_xlfn.XLOOKUP(_xlpm.du,'DU Map'!A:A,'DU Map'!B:B,""),
    IF(_xlpm.mapped="","","GP_"&amp;_xlpm.mapped)
)</f>
        <v>GP_72_NA1</v>
      </c>
      <c r="B1869" t="s">
        <v>13254</v>
      </c>
      <c r="C1869" t="s">
        <v>5491</v>
      </c>
      <c r="D1869" s="4">
        <f>IFERROR(
    _xlfn.XLOOKUP($H1869,WEAP!$F:$F,WEAP!$A:$A),
    IF($I1869="","",_xlfn.XLOOKUP($I1869,WEAP!$G:$G,WEAP!$A:$A,""))
)</f>
        <v>-999</v>
      </c>
      <c r="E1869" s="4" t="str">
        <f>IFERROR(
    _xlfn.XLOOKUP($H1869,WEAP!$F:$F,WEAP!$B:$B),
    IF($I1869="","",_xlfn.XLOOKUP($I1869,WEAP!$G:$G,WEAP!$B:$B,""))
)</f>
        <v>GP_A_72_NA1</v>
      </c>
      <c r="F1869" s="4" t="str">
        <f>IFERROR(
    _xlfn.XLOOKUP($H1869,WEAP!$F:$F,WEAP!$C:$C),
    IF($I1869="","",_xlfn.XLOOKUP($I1869,WEAP!$G:$G,WEAP!$C:$C,""))
)</f>
        <v>taf</v>
      </c>
      <c r="G1869" s="4" t="str">
        <f>IFERROR(
    _xlfn.XLOOKUP($H1869,WEAP!$F:$F,WEAP!$E:$E),
    IF($I1869="","",_xlfn.XLOOKUP($I1869,WEAP!$G:$G,WEAP!$E:$E,""))
)</f>
        <v>Transmission Link Flow</v>
      </c>
      <c r="H1869" s="1" t="str">
        <f t="shared" si="58"/>
        <v>GP_A_72_NA1</v>
      </c>
      <c r="I1869" s="1" t="str">
        <f t="shared" si="59"/>
        <v/>
      </c>
    </row>
    <row r="1870" spans="1:9" x14ac:dyDescent="0.25">
      <c r="A1870" s="10" t="str">
        <f>_xlfn.LET(
    _xlpm.du,_xlfn.TEXTAFTER(B1870,"_",2),
    _xlpm.mapped,_xlfn.XLOOKUP(_xlpm.du,'DU Map'!A:A,'DU Map'!B:B,""),
    IF(_xlpm.mapped="","","GP_"&amp;_xlpm.mapped)
)</f>
        <v>GP_72_NA2</v>
      </c>
      <c r="B1870" t="s">
        <v>13255</v>
      </c>
      <c r="C1870" t="s">
        <v>5491</v>
      </c>
      <c r="D1870" s="4">
        <f>IFERROR(
    _xlfn.XLOOKUP($H1870,WEAP!$F:$F,WEAP!$A:$A),
    IF($I1870="","",_xlfn.XLOOKUP($I1870,WEAP!$G:$G,WEAP!$A:$A,""))
)</f>
        <v>-999</v>
      </c>
      <c r="E1870" s="4" t="str">
        <f>IFERROR(
    _xlfn.XLOOKUP($H1870,WEAP!$F:$F,WEAP!$B:$B),
    IF($I1870="","",_xlfn.XLOOKUP($I1870,WEAP!$G:$G,WEAP!$B:$B,""))
)</f>
        <v>GP_A_72_NA2</v>
      </c>
      <c r="F1870" s="4" t="str">
        <f>IFERROR(
    _xlfn.XLOOKUP($H1870,WEAP!$F:$F,WEAP!$C:$C),
    IF($I1870="","",_xlfn.XLOOKUP($I1870,WEAP!$G:$G,WEAP!$C:$C,""))
)</f>
        <v>taf</v>
      </c>
      <c r="G1870" s="4" t="str">
        <f>IFERROR(
    _xlfn.XLOOKUP($H1870,WEAP!$F:$F,WEAP!$E:$E),
    IF($I1870="","",_xlfn.XLOOKUP($I1870,WEAP!$G:$G,WEAP!$E:$E,""))
)</f>
        <v>Transmission Link Flow</v>
      </c>
      <c r="H1870" s="1" t="str">
        <f t="shared" si="58"/>
        <v>GP_A_72_NA2</v>
      </c>
      <c r="I1870" s="1" t="str">
        <f t="shared" si="59"/>
        <v/>
      </c>
    </row>
    <row r="1871" spans="1:9" x14ac:dyDescent="0.25">
      <c r="A1871" s="10" t="str">
        <f>_xlfn.LET(
    _xlpm.du,_xlfn.TEXTAFTER(B1871,"_",2),
    _xlpm.mapped,_xlfn.XLOOKUP(_xlpm.du,'DU Map'!A:A,'DU Map'!B:B,""),
    IF(_xlpm.mapped="","","GP_"&amp;_xlpm.mapped)
)</f>
        <v>GP_72_PA</v>
      </c>
      <c r="B1871" t="s">
        <v>13256</v>
      </c>
      <c r="C1871" t="s">
        <v>5491</v>
      </c>
      <c r="D1871" s="4">
        <f>IFERROR(
    _xlfn.XLOOKUP($H1871,WEAP!$F:$F,WEAP!$A:$A),
    IF($I1871="","",_xlfn.XLOOKUP($I1871,WEAP!$G:$G,WEAP!$A:$A,""))
)</f>
        <v>-999</v>
      </c>
      <c r="E1871" s="4" t="str">
        <f>IFERROR(
    _xlfn.XLOOKUP($H1871,WEAP!$F:$F,WEAP!$B:$B),
    IF($I1871="","",_xlfn.XLOOKUP($I1871,WEAP!$G:$G,WEAP!$B:$B,""))
)</f>
        <v>GP_A_72_PA</v>
      </c>
      <c r="F1871" s="4" t="str">
        <f>IFERROR(
    _xlfn.XLOOKUP($H1871,WEAP!$F:$F,WEAP!$C:$C),
    IF($I1871="","",_xlfn.XLOOKUP($I1871,WEAP!$G:$G,WEAP!$C:$C,""))
)</f>
        <v>taf</v>
      </c>
      <c r="G1871" s="4" t="str">
        <f>IFERROR(
    _xlfn.XLOOKUP($H1871,WEAP!$F:$F,WEAP!$E:$E),
    IF($I1871="","",_xlfn.XLOOKUP($I1871,WEAP!$G:$G,WEAP!$E:$E,""))
)</f>
        <v>Transmission Link Flow</v>
      </c>
      <c r="H1871" s="1" t="str">
        <f t="shared" si="58"/>
        <v>GP_A_72_PA</v>
      </c>
      <c r="I1871" s="1" t="str">
        <f t="shared" si="59"/>
        <v/>
      </c>
    </row>
    <row r="1872" spans="1:9" x14ac:dyDescent="0.25">
      <c r="A1872" s="10" t="str">
        <f>_xlfn.LET(
    _xlpm.du,_xlfn.TEXTAFTER(B1872,"_",2),
    _xlpm.mapped,_xlfn.XLOOKUP(_xlpm.du,'DU Map'!A:A,'DU Map'!B:B,""),
    IF(_xlpm.mapped="","","GP_"&amp;_xlpm.mapped)
)</f>
        <v>GP_72_XA1</v>
      </c>
      <c r="B1872" t="s">
        <v>13257</v>
      </c>
      <c r="C1872" t="s">
        <v>5491</v>
      </c>
      <c r="D1872" s="4">
        <f>IFERROR(
    _xlfn.XLOOKUP($H1872,WEAP!$F:$F,WEAP!$A:$A),
    IF($I1872="","",_xlfn.XLOOKUP($I1872,WEAP!$G:$G,WEAP!$A:$A,""))
)</f>
        <v>-999</v>
      </c>
      <c r="E1872" s="4" t="str">
        <f>IFERROR(
    _xlfn.XLOOKUP($H1872,WEAP!$F:$F,WEAP!$B:$B),
    IF($I1872="","",_xlfn.XLOOKUP($I1872,WEAP!$G:$G,WEAP!$B:$B,""))
)</f>
        <v>GP_A_72_XA1</v>
      </c>
      <c r="F1872" s="4" t="str">
        <f>IFERROR(
    _xlfn.XLOOKUP($H1872,WEAP!$F:$F,WEAP!$C:$C),
    IF($I1872="","",_xlfn.XLOOKUP($I1872,WEAP!$G:$G,WEAP!$C:$C,""))
)</f>
        <v>taf</v>
      </c>
      <c r="G1872" s="4" t="str">
        <f>IFERROR(
    _xlfn.XLOOKUP($H1872,WEAP!$F:$F,WEAP!$E:$E),
    IF($I1872="","",_xlfn.XLOOKUP($I1872,WEAP!$G:$G,WEAP!$E:$E,""))
)</f>
        <v>Transmission Link Flow</v>
      </c>
      <c r="H1872" s="1" t="str">
        <f t="shared" si="58"/>
        <v>GP_A_72_XA1</v>
      </c>
      <c r="I1872" s="1" t="str">
        <f t="shared" si="59"/>
        <v/>
      </c>
    </row>
    <row r="1873" spans="1:9" x14ac:dyDescent="0.25">
      <c r="A1873" s="10" t="str">
        <f>_xlfn.LET(
    _xlpm.du,_xlfn.TEXTAFTER(B1873,"_",2),
    _xlpm.mapped,_xlfn.XLOOKUP(_xlpm.du,'DU Map'!A:A,'DU Map'!B:B,""),
    IF(_xlpm.mapped="","","GP_"&amp;_xlpm.mapped)
)</f>
        <v>GP_72_XA2</v>
      </c>
      <c r="B1873" t="s">
        <v>13258</v>
      </c>
      <c r="C1873" t="s">
        <v>5491</v>
      </c>
      <c r="D1873" s="4">
        <f>IFERROR(
    _xlfn.XLOOKUP($H1873,WEAP!$F:$F,WEAP!$A:$A),
    IF($I1873="","",_xlfn.XLOOKUP($I1873,WEAP!$G:$G,WEAP!$A:$A,""))
)</f>
        <v>-999</v>
      </c>
      <c r="E1873" s="4" t="str">
        <f>IFERROR(
    _xlfn.XLOOKUP($H1873,WEAP!$F:$F,WEAP!$B:$B),
    IF($I1873="","",_xlfn.XLOOKUP($I1873,WEAP!$G:$G,WEAP!$B:$B,""))
)</f>
        <v>GP_A_72_XA2</v>
      </c>
      <c r="F1873" s="4" t="str">
        <f>IFERROR(
    _xlfn.XLOOKUP($H1873,WEAP!$F:$F,WEAP!$C:$C),
    IF($I1873="","",_xlfn.XLOOKUP($I1873,WEAP!$G:$G,WEAP!$C:$C,""))
)</f>
        <v>taf</v>
      </c>
      <c r="G1873" s="4" t="str">
        <f>IFERROR(
    _xlfn.XLOOKUP($H1873,WEAP!$F:$F,WEAP!$E:$E),
    IF($I1873="","",_xlfn.XLOOKUP($I1873,WEAP!$G:$G,WEAP!$E:$E,""))
)</f>
        <v>Transmission Link Flow</v>
      </c>
      <c r="H1873" s="1" t="str">
        <f t="shared" si="58"/>
        <v>GP_A_72_XA2</v>
      </c>
      <c r="I1873" s="1" t="str">
        <f t="shared" si="59"/>
        <v/>
      </c>
    </row>
    <row r="1874" spans="1:9" x14ac:dyDescent="0.25">
      <c r="A1874" s="10" t="str">
        <f>_xlfn.LET(
    _xlpm.du,_xlfn.TEXTAFTER(B1874,"_",2),
    _xlpm.mapped,_xlfn.XLOOKUP(_xlpm.du,'DU Map'!A:A,'DU Map'!B:B,""),
    IF(_xlpm.mapped="","","GP_"&amp;_xlpm.mapped)
)</f>
        <v>GP_72_XA3</v>
      </c>
      <c r="B1874" t="s">
        <v>13259</v>
      </c>
      <c r="C1874" t="s">
        <v>5491</v>
      </c>
      <c r="D1874" s="4">
        <f>IFERROR(
    _xlfn.XLOOKUP($H1874,WEAP!$F:$F,WEAP!$A:$A),
    IF($I1874="","",_xlfn.XLOOKUP($I1874,WEAP!$G:$G,WEAP!$A:$A,""))
)</f>
        <v>-999</v>
      </c>
      <c r="E1874" s="4" t="str">
        <f>IFERROR(
    _xlfn.XLOOKUP($H1874,WEAP!$F:$F,WEAP!$B:$B),
    IF($I1874="","",_xlfn.XLOOKUP($I1874,WEAP!$G:$G,WEAP!$B:$B,""))
)</f>
        <v>GP_A_72_XA3</v>
      </c>
      <c r="F1874" s="4" t="str">
        <f>IFERROR(
    _xlfn.XLOOKUP($H1874,WEAP!$F:$F,WEAP!$C:$C),
    IF($I1874="","",_xlfn.XLOOKUP($I1874,WEAP!$G:$G,WEAP!$C:$C,""))
)</f>
        <v>taf</v>
      </c>
      <c r="G1874" s="4" t="str">
        <f>IFERROR(
    _xlfn.XLOOKUP($H1874,WEAP!$F:$F,WEAP!$E:$E),
    IF($I1874="","",_xlfn.XLOOKUP($I1874,WEAP!$G:$G,WEAP!$E:$E,""))
)</f>
        <v>Transmission Link Flow</v>
      </c>
      <c r="H1874" s="1" t="str">
        <f t="shared" si="58"/>
        <v>GP_A_72_XA3</v>
      </c>
      <c r="I1874" s="1" t="str">
        <f t="shared" si="59"/>
        <v/>
      </c>
    </row>
    <row r="1875" spans="1:9" x14ac:dyDescent="0.25">
      <c r="A1875" s="10" t="str">
        <f>_xlfn.LET(
    _xlpm.du,_xlfn.TEXTAFTER(B1875,"_",2),
    _xlpm.mapped,_xlfn.XLOOKUP(_xlpm.du,'DU Map'!A:A,'DU Map'!B:B,""),
    IF(_xlpm.mapped="","","GP_"&amp;_xlpm.mapped)
)</f>
        <v>GP_73_NA</v>
      </c>
      <c r="B1875" t="s">
        <v>13260</v>
      </c>
      <c r="C1875" t="s">
        <v>5491</v>
      </c>
      <c r="D1875" s="4">
        <f>IFERROR(
    _xlfn.XLOOKUP($H1875,WEAP!$F:$F,WEAP!$A:$A),
    IF($I1875="","",_xlfn.XLOOKUP($I1875,WEAP!$G:$G,WEAP!$A:$A,""))
)</f>
        <v>-999</v>
      </c>
      <c r="E1875" s="4" t="str">
        <f>IFERROR(
    _xlfn.XLOOKUP($H1875,WEAP!$F:$F,WEAP!$B:$B),
    IF($I1875="","",_xlfn.XLOOKUP($I1875,WEAP!$G:$G,WEAP!$B:$B,""))
)</f>
        <v>GP_A_73_NA</v>
      </c>
      <c r="F1875" s="4" t="str">
        <f>IFERROR(
    _xlfn.XLOOKUP($H1875,WEAP!$F:$F,WEAP!$C:$C),
    IF($I1875="","",_xlfn.XLOOKUP($I1875,WEAP!$G:$G,WEAP!$C:$C,""))
)</f>
        <v>taf</v>
      </c>
      <c r="G1875" s="4" t="str">
        <f>IFERROR(
    _xlfn.XLOOKUP($H1875,WEAP!$F:$F,WEAP!$E:$E),
    IF($I1875="","",_xlfn.XLOOKUP($I1875,WEAP!$G:$G,WEAP!$E:$E,""))
)</f>
        <v>Transmission Link Flow</v>
      </c>
      <c r="H1875" s="1" t="str">
        <f t="shared" si="58"/>
        <v>GP_A_73_NA</v>
      </c>
      <c r="I1875" s="1" t="str">
        <f t="shared" si="59"/>
        <v/>
      </c>
    </row>
    <row r="1876" spans="1:9" x14ac:dyDescent="0.25">
      <c r="A1876" s="10" t="str">
        <f>_xlfn.LET(
    _xlpm.du,_xlfn.TEXTAFTER(B1876,"_",2),
    _xlpm.mapped,_xlfn.XLOOKUP(_xlpm.du,'DU Map'!A:A,'DU Map'!B:B,""),
    IF(_xlpm.mapped="","","GP_"&amp;_xlpm.mapped)
)</f>
        <v>GP_73_PA1</v>
      </c>
      <c r="B1876" t="s">
        <v>13261</v>
      </c>
      <c r="C1876" t="s">
        <v>5491</v>
      </c>
      <c r="D1876" s="4">
        <f>IFERROR(
    _xlfn.XLOOKUP($H1876,WEAP!$F:$F,WEAP!$A:$A),
    IF($I1876="","",_xlfn.XLOOKUP($I1876,WEAP!$G:$G,WEAP!$A:$A,""))
)</f>
        <v>-999</v>
      </c>
      <c r="E1876" s="4" t="str">
        <f>IFERROR(
    _xlfn.XLOOKUP($H1876,WEAP!$F:$F,WEAP!$B:$B),
    IF($I1876="","",_xlfn.XLOOKUP($I1876,WEAP!$G:$G,WEAP!$B:$B,""))
)</f>
        <v>GP_A_73_PA1</v>
      </c>
      <c r="F1876" s="4" t="str">
        <f>IFERROR(
    _xlfn.XLOOKUP($H1876,WEAP!$F:$F,WEAP!$C:$C),
    IF($I1876="","",_xlfn.XLOOKUP($I1876,WEAP!$G:$G,WEAP!$C:$C,""))
)</f>
        <v>taf</v>
      </c>
      <c r="G1876" s="4" t="str">
        <f>IFERROR(
    _xlfn.XLOOKUP($H1876,WEAP!$F:$F,WEAP!$E:$E),
    IF($I1876="","",_xlfn.XLOOKUP($I1876,WEAP!$G:$G,WEAP!$E:$E,""))
)</f>
        <v>Transmission Link Flow</v>
      </c>
      <c r="H1876" s="1" t="str">
        <f t="shared" si="58"/>
        <v>GP_A_73_PA1</v>
      </c>
      <c r="I1876" s="1" t="str">
        <f t="shared" si="59"/>
        <v/>
      </c>
    </row>
    <row r="1877" spans="1:9" x14ac:dyDescent="0.25">
      <c r="A1877" s="10" t="str">
        <f>_xlfn.LET(
    _xlpm.du,_xlfn.TEXTAFTER(B1877,"_",2),
    _xlpm.mapped,_xlfn.XLOOKUP(_xlpm.du,'DU Map'!A:A,'DU Map'!B:B,""),
    IF(_xlpm.mapped="","","GP_"&amp;_xlpm.mapped)
)</f>
        <v>GP_73_PA2</v>
      </c>
      <c r="B1877" t="s">
        <v>13262</v>
      </c>
      <c r="C1877" t="s">
        <v>5491</v>
      </c>
      <c r="D1877" s="4">
        <f>IFERROR(
    _xlfn.XLOOKUP($H1877,WEAP!$F:$F,WEAP!$A:$A),
    IF($I1877="","",_xlfn.XLOOKUP($I1877,WEAP!$G:$G,WEAP!$A:$A,""))
)</f>
        <v>-999</v>
      </c>
      <c r="E1877" s="4" t="str">
        <f>IFERROR(
    _xlfn.XLOOKUP($H1877,WEAP!$F:$F,WEAP!$B:$B),
    IF($I1877="","",_xlfn.XLOOKUP($I1877,WEAP!$G:$G,WEAP!$B:$B,""))
)</f>
        <v>GP_A_73_PA2</v>
      </c>
      <c r="F1877" s="4" t="str">
        <f>IFERROR(
    _xlfn.XLOOKUP($H1877,WEAP!$F:$F,WEAP!$C:$C),
    IF($I1877="","",_xlfn.XLOOKUP($I1877,WEAP!$G:$G,WEAP!$C:$C,""))
)</f>
        <v>taf</v>
      </c>
      <c r="G1877" s="4" t="str">
        <f>IFERROR(
    _xlfn.XLOOKUP($H1877,WEAP!$F:$F,WEAP!$E:$E),
    IF($I1877="","",_xlfn.XLOOKUP($I1877,WEAP!$G:$G,WEAP!$E:$E,""))
)</f>
        <v>Transmission Link Flow</v>
      </c>
      <c r="H1877" s="1" t="str">
        <f t="shared" si="58"/>
        <v>GP_A_73_PA2</v>
      </c>
      <c r="I1877" s="1" t="str">
        <f t="shared" si="59"/>
        <v/>
      </c>
    </row>
    <row r="1878" spans="1:9" x14ac:dyDescent="0.25">
      <c r="A1878" s="10" t="str">
        <f>_xlfn.LET(
    _xlpm.du,_xlfn.TEXTAFTER(B1878,"_",2),
    _xlpm.mapped,_xlfn.XLOOKUP(_xlpm.du,'DU Map'!A:A,'DU Map'!B:B,""),
    IF(_xlpm.mapped="","","GP_"&amp;_xlpm.mapped)
)</f>
        <v>GP_73_PA3</v>
      </c>
      <c r="B1878" t="s">
        <v>13310</v>
      </c>
      <c r="C1878" t="s">
        <v>5491</v>
      </c>
      <c r="D1878" s="4">
        <f>IFERROR(
    _xlfn.XLOOKUP($H1878,WEAP!$F:$F,WEAP!$A:$A),
    IF($I1878="","",_xlfn.XLOOKUP($I1878,WEAP!$G:$G,WEAP!$A:$A,""))
)</f>
        <v>-999</v>
      </c>
      <c r="E1878" s="4" t="str">
        <f>IFERROR(
    _xlfn.XLOOKUP($H1878,WEAP!$F:$F,WEAP!$B:$B),
    IF($I1878="","",_xlfn.XLOOKUP($I1878,WEAP!$G:$G,WEAP!$B:$B,""))
)</f>
        <v>GP_A_73_PA3</v>
      </c>
      <c r="F1878" s="4" t="str">
        <f>IFERROR(
    _xlfn.XLOOKUP($H1878,WEAP!$F:$F,WEAP!$C:$C),
    IF($I1878="","",_xlfn.XLOOKUP($I1878,WEAP!$G:$G,WEAP!$C:$C,""))
)</f>
        <v>taf</v>
      </c>
      <c r="G1878" s="4" t="str">
        <f>IFERROR(
    _xlfn.XLOOKUP($H1878,WEAP!$F:$F,WEAP!$E:$E),
    IF($I1878="","",_xlfn.XLOOKUP($I1878,WEAP!$G:$G,WEAP!$E:$E,""))
)</f>
        <v>Transmission Link Flow</v>
      </c>
      <c r="H1878" s="1" t="str">
        <f t="shared" si="58"/>
        <v>GP_A_73_PA3</v>
      </c>
      <c r="I1878" s="1" t="str">
        <f t="shared" si="59"/>
        <v/>
      </c>
    </row>
    <row r="1879" spans="1:9" x14ac:dyDescent="0.25">
      <c r="A1879" s="10" t="str">
        <f>_xlfn.LET(
    _xlpm.du,_xlfn.TEXTAFTER(B1879,"_",2),
    _xlpm.mapped,_xlfn.XLOOKUP(_xlpm.du,'DU Map'!A:A,'DU Map'!B:B,""),
    IF(_xlpm.mapped="","","GP_"&amp;_xlpm.mapped)
)</f>
        <v>GP_73_XA</v>
      </c>
      <c r="B1879" t="s">
        <v>13263</v>
      </c>
      <c r="C1879" t="s">
        <v>5491</v>
      </c>
      <c r="D1879" s="4">
        <f>IFERROR(
    _xlfn.XLOOKUP($H1879,WEAP!$F:$F,WEAP!$A:$A),
    IF($I1879="","",_xlfn.XLOOKUP($I1879,WEAP!$G:$G,WEAP!$A:$A,""))
)</f>
        <v>-999</v>
      </c>
      <c r="E1879" s="4" t="str">
        <f>IFERROR(
    _xlfn.XLOOKUP($H1879,WEAP!$F:$F,WEAP!$B:$B),
    IF($I1879="","",_xlfn.XLOOKUP($I1879,WEAP!$G:$G,WEAP!$B:$B,""))
)</f>
        <v>GP_A_73_XA</v>
      </c>
      <c r="F1879" s="4" t="str">
        <f>IFERROR(
    _xlfn.XLOOKUP($H1879,WEAP!$F:$F,WEAP!$C:$C),
    IF($I1879="","",_xlfn.XLOOKUP($I1879,WEAP!$G:$G,WEAP!$C:$C,""))
)</f>
        <v>taf</v>
      </c>
      <c r="G1879" s="4" t="str">
        <f>IFERROR(
    _xlfn.XLOOKUP($H1879,WEAP!$F:$F,WEAP!$E:$E),
    IF($I1879="","",_xlfn.XLOOKUP($I1879,WEAP!$G:$G,WEAP!$E:$E,""))
)</f>
        <v>Transmission Link Flow</v>
      </c>
      <c r="H1879" s="1" t="str">
        <f t="shared" si="58"/>
        <v>GP_A_73_XA</v>
      </c>
      <c r="I1879" s="1" t="str">
        <f t="shared" si="59"/>
        <v/>
      </c>
    </row>
    <row r="1880" spans="1:9" x14ac:dyDescent="0.25">
      <c r="A1880" s="10" t="str">
        <f>_xlfn.LET(
    _xlpm.du,_xlfn.TEXTAFTER(B1880,"_",2),
    _xlpm.mapped,_xlfn.XLOOKUP(_xlpm.du,'DU Map'!A:A,'DU Map'!B:B,""),
    IF(_xlpm.mapped="","","GP_"&amp;_xlpm.mapped)
)</f>
        <v>GP_91_PA</v>
      </c>
      <c r="B1880" t="s">
        <v>13264</v>
      </c>
      <c r="C1880" t="s">
        <v>5491</v>
      </c>
      <c r="D1880" s="4">
        <f>IFERROR(
    _xlfn.XLOOKUP($H1880,WEAP!$F:$F,WEAP!$A:$A),
    IF($I1880="","",_xlfn.XLOOKUP($I1880,WEAP!$G:$G,WEAP!$A:$A,""))
)</f>
        <v>-999</v>
      </c>
      <c r="E1880" s="4" t="str">
        <f>IFERROR(
    _xlfn.XLOOKUP($H1880,WEAP!$F:$F,WEAP!$B:$B),
    IF($I1880="","",_xlfn.XLOOKUP($I1880,WEAP!$G:$G,WEAP!$B:$B,""))
)</f>
        <v>GP_A_91_PA</v>
      </c>
      <c r="F1880" s="4" t="str">
        <f>IFERROR(
    _xlfn.XLOOKUP($H1880,WEAP!$F:$F,WEAP!$C:$C),
    IF($I1880="","",_xlfn.XLOOKUP($I1880,WEAP!$G:$G,WEAP!$C:$C,""))
)</f>
        <v>taf</v>
      </c>
      <c r="G1880" s="4" t="str">
        <f>IFERROR(
    _xlfn.XLOOKUP($H1880,WEAP!$F:$F,WEAP!$E:$E),
    IF($I1880="","",_xlfn.XLOOKUP($I1880,WEAP!$G:$G,WEAP!$E:$E,""))
)</f>
        <v>Transmission Link Flow</v>
      </c>
      <c r="H1880" s="1" t="str">
        <f t="shared" si="58"/>
        <v>GP_A_91_PA</v>
      </c>
      <c r="I1880" s="1" t="str">
        <f t="shared" si="59"/>
        <v/>
      </c>
    </row>
    <row r="1881" spans="1:9" x14ac:dyDescent="0.25">
      <c r="A1881" s="10" t="str">
        <f>_xlfn.LET(
    _xlpm.du,_xlfn.TEXTAFTER(B1881,"_",2),
    _xlpm.mapped,_xlfn.XLOOKUP(_xlpm.du,'DU Map'!A:A,'DU Map'!B:B,""),
    IF(_xlpm.mapped="","","GP_"&amp;_xlpm.mapped)
)</f>
        <v>GP_63_PR1</v>
      </c>
      <c r="B1881" t="s">
        <v>13457</v>
      </c>
      <c r="C1881" t="s">
        <v>5491</v>
      </c>
      <c r="D1881" s="4">
        <f>IFERROR(
    _xlfn.XLOOKUP($H1881,WEAP!$F:$F,WEAP!$A:$A),
    IF($I1881="","",_xlfn.XLOOKUP($I1881,WEAP!$G:$G,WEAP!$A:$A,""))
)</f>
        <v>-999</v>
      </c>
      <c r="E1881" s="4" t="str">
        <f>IFERROR(
    _xlfn.XLOOKUP($H1881,WEAP!$F:$F,WEAP!$B:$B),
    IF($I1881="","",_xlfn.XLOOKUP($I1881,WEAP!$G:$G,WEAP!$B:$B,""))
)</f>
        <v>GP_R_63_PR1</v>
      </c>
      <c r="F1881" s="4" t="str">
        <f>IFERROR(
    _xlfn.XLOOKUP($H1881,WEAP!$F:$F,WEAP!$C:$C),
    IF($I1881="","",_xlfn.XLOOKUP($I1881,WEAP!$G:$G,WEAP!$C:$C,""))
)</f>
        <v>taf</v>
      </c>
      <c r="G1881" s="4" t="str">
        <f>IFERROR(
    _xlfn.XLOOKUP($H1881,WEAP!$F:$F,WEAP!$E:$E),
    IF($I1881="","",_xlfn.XLOOKUP($I1881,WEAP!$G:$G,WEAP!$E:$E,""))
)</f>
        <v>Transmission Link Flow</v>
      </c>
      <c r="H1881" s="1" t="str">
        <f t="shared" si="58"/>
        <v>GP_R_63_PR1</v>
      </c>
      <c r="I1881" s="1" t="str">
        <f t="shared" si="59"/>
        <v/>
      </c>
    </row>
    <row r="1882" spans="1:9" x14ac:dyDescent="0.25">
      <c r="A1882" s="10" t="str">
        <f>_xlfn.LET(
    _xlpm.du,_xlfn.TEXTAFTER(B1882,"_",2),
    _xlpm.mapped,_xlfn.XLOOKUP(_xlpm.du,'DU Map'!A:A,'DU Map'!B:B,""),
    IF(_xlpm.mapped="","","GP_"&amp;_xlpm.mapped)
)</f>
        <v>GP_63_PR2</v>
      </c>
      <c r="B1882" t="s">
        <v>13458</v>
      </c>
      <c r="C1882" t="s">
        <v>5491</v>
      </c>
      <c r="D1882" s="4">
        <f>IFERROR(
    _xlfn.XLOOKUP($H1882,WEAP!$F:$F,WEAP!$A:$A),
    IF($I1882="","",_xlfn.XLOOKUP($I1882,WEAP!$G:$G,WEAP!$A:$A,""))
)</f>
        <v>-999</v>
      </c>
      <c r="E1882" s="4" t="str">
        <f>IFERROR(
    _xlfn.XLOOKUP($H1882,WEAP!$F:$F,WEAP!$B:$B),
    IF($I1882="","",_xlfn.XLOOKUP($I1882,WEAP!$G:$G,WEAP!$B:$B,""))
)</f>
        <v>GP_R_63_PR2</v>
      </c>
      <c r="F1882" s="4" t="str">
        <f>IFERROR(
    _xlfn.XLOOKUP($H1882,WEAP!$F:$F,WEAP!$C:$C),
    IF($I1882="","",_xlfn.XLOOKUP($I1882,WEAP!$G:$G,WEAP!$C:$C,""))
)</f>
        <v>taf</v>
      </c>
      <c r="G1882" s="4" t="str">
        <f>IFERROR(
    _xlfn.XLOOKUP($H1882,WEAP!$F:$F,WEAP!$E:$E),
    IF($I1882="","",_xlfn.XLOOKUP($I1882,WEAP!$G:$G,WEAP!$E:$E,""))
)</f>
        <v>Transmission Link Flow</v>
      </c>
      <c r="H1882" s="1" t="str">
        <f t="shared" si="58"/>
        <v>GP_R_63_PR2</v>
      </c>
      <c r="I1882" s="1" t="str">
        <f t="shared" si="59"/>
        <v/>
      </c>
    </row>
    <row r="1883" spans="1:9" x14ac:dyDescent="0.25">
      <c r="A1883" s="10" t="str">
        <f>_xlfn.LET(
    _xlpm.du,_xlfn.TEXTAFTER(B1883,"_",2),
    _xlpm.mapped,_xlfn.XLOOKUP(_xlpm.du,'DU Map'!A:A,'DU Map'!B:B,""),
    IF(_xlpm.mapped="","","GP_"&amp;_xlpm.mapped)
)</f>
        <v>GP_72_PR1</v>
      </c>
      <c r="B1883" t="s">
        <v>13459</v>
      </c>
      <c r="C1883" t="s">
        <v>5491</v>
      </c>
      <c r="D1883" s="4">
        <f>IFERROR(
    _xlfn.XLOOKUP($H1883,WEAP!$F:$F,WEAP!$A:$A),
    IF($I1883="","",_xlfn.XLOOKUP($I1883,WEAP!$G:$G,WEAP!$A:$A,""))
)</f>
        <v>-999</v>
      </c>
      <c r="E1883" s="4" t="str">
        <f>IFERROR(
    _xlfn.XLOOKUP($H1883,WEAP!$F:$F,WEAP!$B:$B),
    IF($I1883="","",_xlfn.XLOOKUP($I1883,WEAP!$G:$G,WEAP!$B:$B,""))
)</f>
        <v>GP_R_72_PR1</v>
      </c>
      <c r="F1883" s="4" t="str">
        <f>IFERROR(
    _xlfn.XLOOKUP($H1883,WEAP!$F:$F,WEAP!$C:$C),
    IF($I1883="","",_xlfn.XLOOKUP($I1883,WEAP!$G:$G,WEAP!$C:$C,""))
)</f>
        <v>taf</v>
      </c>
      <c r="G1883" s="4" t="str">
        <f>IFERROR(
    _xlfn.XLOOKUP($H1883,WEAP!$F:$F,WEAP!$E:$E),
    IF($I1883="","",_xlfn.XLOOKUP($I1883,WEAP!$G:$G,WEAP!$E:$E,""))
)</f>
        <v>Transmission Link Flow</v>
      </c>
      <c r="H1883" s="1" t="str">
        <f t="shared" si="58"/>
        <v>GP_R_72_PR1</v>
      </c>
      <c r="I1883" s="1" t="str">
        <f t="shared" si="59"/>
        <v/>
      </c>
    </row>
    <row r="1884" spans="1:9" x14ac:dyDescent="0.25">
      <c r="A1884" s="10" t="str">
        <f>_xlfn.LET(
    _xlpm.du,_xlfn.TEXTAFTER(B1884,"_",2),
    _xlpm.mapped,_xlfn.XLOOKUP(_xlpm.du,'DU Map'!A:A,'DU Map'!B:B,""),
    IF(_xlpm.mapped="","","GP_"&amp;_xlpm.mapped)
)</f>
        <v>GP_72_PR2</v>
      </c>
      <c r="B1884" t="s">
        <v>13460</v>
      </c>
      <c r="C1884" t="s">
        <v>5491</v>
      </c>
      <c r="D1884" s="4">
        <f>IFERROR(
    _xlfn.XLOOKUP($H1884,WEAP!$F:$F,WEAP!$A:$A),
    IF($I1884="","",_xlfn.XLOOKUP($I1884,WEAP!$G:$G,WEAP!$A:$A,""))
)</f>
        <v>-999</v>
      </c>
      <c r="E1884" s="4" t="str">
        <f>IFERROR(
    _xlfn.XLOOKUP($H1884,WEAP!$F:$F,WEAP!$B:$B),
    IF($I1884="","",_xlfn.XLOOKUP($I1884,WEAP!$G:$G,WEAP!$B:$B,""))
)</f>
        <v>GP_R_72_PR2</v>
      </c>
      <c r="F1884" s="4" t="str">
        <f>IFERROR(
    _xlfn.XLOOKUP($H1884,WEAP!$F:$F,WEAP!$C:$C),
    IF($I1884="","",_xlfn.XLOOKUP($I1884,WEAP!$G:$G,WEAP!$C:$C,""))
)</f>
        <v>taf</v>
      </c>
      <c r="G1884" s="4" t="str">
        <f>IFERROR(
    _xlfn.XLOOKUP($H1884,WEAP!$F:$F,WEAP!$E:$E),
    IF($I1884="","",_xlfn.XLOOKUP($I1884,WEAP!$G:$G,WEAP!$E:$E,""))
)</f>
        <v>Transmission Link Flow</v>
      </c>
      <c r="H1884" s="1" t="str">
        <f t="shared" si="58"/>
        <v>GP_R_72_PR2</v>
      </c>
      <c r="I1884" s="1" t="str">
        <f t="shared" si="59"/>
        <v/>
      </c>
    </row>
    <row r="1885" spans="1:9" x14ac:dyDescent="0.25">
      <c r="A1885" s="10" t="str">
        <f>_xlfn.LET(
    _xlpm.du,_xlfn.TEXTAFTER(B1885,"_",2),
    _xlpm.mapped,_xlfn.XLOOKUP(_xlpm.du,'DU Map'!A:A,'DU Map'!B:B,""),
    IF(_xlpm.mapped="","","GP_"&amp;_xlpm.mapped)
)</f>
        <v>GP_72_PR3</v>
      </c>
      <c r="B1885" t="s">
        <v>13461</v>
      </c>
      <c r="C1885" t="s">
        <v>5491</v>
      </c>
      <c r="D1885" s="4">
        <f>IFERROR(
    _xlfn.XLOOKUP($H1885,WEAP!$F:$F,WEAP!$A:$A),
    IF($I1885="","",_xlfn.XLOOKUP($I1885,WEAP!$G:$G,WEAP!$A:$A,""))
)</f>
        <v>-999</v>
      </c>
      <c r="E1885" s="4" t="str">
        <f>IFERROR(
    _xlfn.XLOOKUP($H1885,WEAP!$F:$F,WEAP!$B:$B),
    IF($I1885="","",_xlfn.XLOOKUP($I1885,WEAP!$G:$G,WEAP!$B:$B,""))
)</f>
        <v>GP_R_72_PR3</v>
      </c>
      <c r="F1885" s="4" t="str">
        <f>IFERROR(
    _xlfn.XLOOKUP($H1885,WEAP!$F:$F,WEAP!$C:$C),
    IF($I1885="","",_xlfn.XLOOKUP($I1885,WEAP!$G:$G,WEAP!$C:$C,""))
)</f>
        <v>taf</v>
      </c>
      <c r="G1885" s="4" t="str">
        <f>IFERROR(
    _xlfn.XLOOKUP($H1885,WEAP!$F:$F,WEAP!$E:$E),
    IF($I1885="","",_xlfn.XLOOKUP($I1885,WEAP!$G:$G,WEAP!$E:$E,""))
)</f>
        <v>Transmission Link Flow</v>
      </c>
      <c r="H1885" s="1" t="str">
        <f t="shared" si="58"/>
        <v>GP_R_72_PR3</v>
      </c>
      <c r="I1885" s="1" t="str">
        <f t="shared" si="59"/>
        <v/>
      </c>
    </row>
    <row r="1886" spans="1:9" x14ac:dyDescent="0.25">
      <c r="A1886" s="10" t="str">
        <f>_xlfn.LET(
    _xlpm.du,_xlfn.TEXTAFTER(B1886,"_",2),
    _xlpm.mapped,_xlfn.XLOOKUP(_xlpm.du,'DU Map'!A:A,'DU Map'!B:B,""),
    IF(_xlpm.mapped="","","GP_"&amp;_xlpm.mapped)
)</f>
        <v>GP_72_PR4</v>
      </c>
      <c r="B1886" t="s">
        <v>13462</v>
      </c>
      <c r="C1886" t="s">
        <v>5491</v>
      </c>
      <c r="D1886" s="4">
        <f>IFERROR(
    _xlfn.XLOOKUP($H1886,WEAP!$F:$F,WEAP!$A:$A),
    IF($I1886="","",_xlfn.XLOOKUP($I1886,WEAP!$G:$G,WEAP!$A:$A,""))
)</f>
        <v>-999</v>
      </c>
      <c r="E1886" s="4" t="str">
        <f>IFERROR(
    _xlfn.XLOOKUP($H1886,WEAP!$F:$F,WEAP!$B:$B),
    IF($I1886="","",_xlfn.XLOOKUP($I1886,WEAP!$G:$G,WEAP!$B:$B,""))
)</f>
        <v>GP_R_72_PR4</v>
      </c>
      <c r="F1886" s="4" t="str">
        <f>IFERROR(
    _xlfn.XLOOKUP($H1886,WEAP!$F:$F,WEAP!$C:$C),
    IF($I1886="","",_xlfn.XLOOKUP($I1886,WEAP!$G:$G,WEAP!$C:$C,""))
)</f>
        <v>taf</v>
      </c>
      <c r="G1886" s="4" t="str">
        <f>IFERROR(
    _xlfn.XLOOKUP($H1886,WEAP!$F:$F,WEAP!$E:$E),
    IF($I1886="","",_xlfn.XLOOKUP($I1886,WEAP!$G:$G,WEAP!$E:$E,""))
)</f>
        <v>Transmission Link Flow</v>
      </c>
      <c r="H1886" s="1" t="str">
        <f t="shared" si="58"/>
        <v>GP_R_72_PR4</v>
      </c>
      <c r="I1886" s="1" t="str">
        <f t="shared" si="59"/>
        <v/>
      </c>
    </row>
    <row r="1887" spans="1:9" x14ac:dyDescent="0.25">
      <c r="A1887" s="10" t="str">
        <f>_xlfn.LET(
    _xlpm.du,_xlfn.TEXTAFTER(B1887,"_",2),
    _xlpm.mapped,_xlfn.XLOOKUP(_xlpm.du,'DU Map'!A:A,'DU Map'!B:B,""),
    IF(_xlpm.mapped="","","GP_"&amp;_xlpm.mapped)
)</f>
        <v>GP_72_PR5</v>
      </c>
      <c r="B1887" t="s">
        <v>13463</v>
      </c>
      <c r="C1887" t="s">
        <v>5491</v>
      </c>
      <c r="D1887" s="4">
        <f>IFERROR(
    _xlfn.XLOOKUP($H1887,WEAP!$F:$F,WEAP!$A:$A),
    IF($I1887="","",_xlfn.XLOOKUP($I1887,WEAP!$G:$G,WEAP!$A:$A,""))
)</f>
        <v>-999</v>
      </c>
      <c r="E1887" s="4" t="str">
        <f>IFERROR(
    _xlfn.XLOOKUP($H1887,WEAP!$F:$F,WEAP!$B:$B),
    IF($I1887="","",_xlfn.XLOOKUP($I1887,WEAP!$G:$G,WEAP!$B:$B,""))
)</f>
        <v>GP_R_72_PR5</v>
      </c>
      <c r="F1887" s="4" t="str">
        <f>IFERROR(
    _xlfn.XLOOKUP($H1887,WEAP!$F:$F,WEAP!$C:$C),
    IF($I1887="","",_xlfn.XLOOKUP($I1887,WEAP!$G:$G,WEAP!$C:$C,""))
)</f>
        <v>taf</v>
      </c>
      <c r="G1887" s="4" t="str">
        <f>IFERROR(
    _xlfn.XLOOKUP($H1887,WEAP!$F:$F,WEAP!$E:$E),
    IF($I1887="","",_xlfn.XLOOKUP($I1887,WEAP!$G:$G,WEAP!$E:$E,""))
)</f>
        <v>Transmission Link Flow</v>
      </c>
      <c r="H1887" s="1" t="str">
        <f t="shared" si="58"/>
        <v>GP_R_72_PR5</v>
      </c>
      <c r="I1887" s="1" t="str">
        <f t="shared" si="59"/>
        <v/>
      </c>
    </row>
    <row r="1888" spans="1:9" x14ac:dyDescent="0.25">
      <c r="A1888" s="10" t="str">
        <f>_xlfn.LET(
    _xlpm.du,_xlfn.TEXTAFTER(B1888,"_",2),
    _xlpm.mapped,_xlfn.XLOOKUP(_xlpm.du,'DU Map'!A:A,'DU Map'!B:B,""),
    IF(_xlpm.mapped="","","GP_"&amp;_xlpm.mapped)
)</f>
        <v>GP_72_PR6</v>
      </c>
      <c r="B1888" t="s">
        <v>13464</v>
      </c>
      <c r="C1888" t="s">
        <v>5491</v>
      </c>
      <c r="D1888" s="4">
        <f>IFERROR(
    _xlfn.XLOOKUP($H1888,WEAP!$F:$F,WEAP!$A:$A),
    IF($I1888="","",_xlfn.XLOOKUP($I1888,WEAP!$G:$G,WEAP!$A:$A,""))
)</f>
        <v>-999</v>
      </c>
      <c r="E1888" s="4" t="str">
        <f>IFERROR(
    _xlfn.XLOOKUP($H1888,WEAP!$F:$F,WEAP!$B:$B),
    IF($I1888="","",_xlfn.XLOOKUP($I1888,WEAP!$G:$G,WEAP!$B:$B,""))
)</f>
        <v>GP_R_72_PR6</v>
      </c>
      <c r="F1888" s="4" t="str">
        <f>IFERROR(
    _xlfn.XLOOKUP($H1888,WEAP!$F:$F,WEAP!$C:$C),
    IF($I1888="","",_xlfn.XLOOKUP($I1888,WEAP!$G:$G,WEAP!$C:$C,""))
)</f>
        <v>taf</v>
      </c>
      <c r="G1888" s="4" t="str">
        <f>IFERROR(
    _xlfn.XLOOKUP($H1888,WEAP!$F:$F,WEAP!$E:$E),
    IF($I1888="","",_xlfn.XLOOKUP($I1888,WEAP!$G:$G,WEAP!$E:$E,""))
)</f>
        <v>Transmission Link Flow</v>
      </c>
      <c r="H1888" s="1" t="str">
        <f t="shared" si="58"/>
        <v>GP_R_72_PR6</v>
      </c>
      <c r="I1888" s="1" t="str">
        <f t="shared" si="59"/>
        <v/>
      </c>
    </row>
    <row r="1889" spans="1:9" x14ac:dyDescent="0.25">
      <c r="A1889" s="10" t="str">
        <f>_xlfn.LET(
    _xlpm.du,_xlfn.TEXTAFTER(B1889,"_",2),
    _xlpm.mapped,_xlfn.XLOOKUP(_xlpm.du,'DU Map'!A:A,'DU Map'!B:B,""),
    IF(_xlpm.mapped="","","GP_"&amp;_xlpm.mapped)
)</f>
        <v>GP_91_PR</v>
      </c>
      <c r="B1889" t="s">
        <v>13465</v>
      </c>
      <c r="C1889" t="s">
        <v>5491</v>
      </c>
      <c r="D1889" s="4">
        <f>IFERROR(
    _xlfn.XLOOKUP($H1889,WEAP!$F:$F,WEAP!$A:$A),
    IF($I1889="","",_xlfn.XLOOKUP($I1889,WEAP!$G:$G,WEAP!$A:$A,""))
)</f>
        <v>-999</v>
      </c>
      <c r="E1889" s="4" t="str">
        <f>IFERROR(
    _xlfn.XLOOKUP($H1889,WEAP!$F:$F,WEAP!$B:$B),
    IF($I1889="","",_xlfn.XLOOKUP($I1889,WEAP!$G:$G,WEAP!$B:$B,""))
)</f>
        <v>GP_R_91_PR</v>
      </c>
      <c r="F1889" s="4" t="str">
        <f>IFERROR(
    _xlfn.XLOOKUP($H1889,WEAP!$F:$F,WEAP!$C:$C),
    IF($I1889="","",_xlfn.XLOOKUP($I1889,WEAP!$G:$G,WEAP!$C:$C,""))
)</f>
        <v>taf</v>
      </c>
      <c r="G1889" s="4" t="str">
        <f>IFERROR(
    _xlfn.XLOOKUP($H1889,WEAP!$F:$F,WEAP!$E:$E),
    IF($I1889="","",_xlfn.XLOOKUP($I1889,WEAP!$G:$G,WEAP!$E:$E,""))
)</f>
        <v>Transmission Link Flow</v>
      </c>
      <c r="H1889" s="1" t="str">
        <f t="shared" si="58"/>
        <v>GP_R_91_PR</v>
      </c>
      <c r="I1889" s="1" t="str">
        <f t="shared" si="59"/>
        <v/>
      </c>
    </row>
    <row r="1890" spans="1:9" x14ac:dyDescent="0.25">
      <c r="A1890" s="10" t="str">
        <f>_xlfn.LET(
    _xlpm.du,_xlfn.TEXTAFTER(B1890,"_",2),
    _xlpm.mapped,_xlfn.XLOOKUP(_xlpm.du,'DU Map'!A:A,'DU Map'!B:B,""),
    IF(_xlpm.mapped="","","GP_"&amp;_xlpm.mapped)
)</f>
        <v/>
      </c>
      <c r="B1890" t="s">
        <v>13265</v>
      </c>
      <c r="C1890" t="s">
        <v>5491</v>
      </c>
      <c r="D1890" s="4">
        <f>IFERROR(
    _xlfn.XLOOKUP($H1890,WEAP!$F:$F,WEAP!$A:$A),
    IF($I1890="","",_xlfn.XLOOKUP($I1890,WEAP!$G:$G,WEAP!$A:$A,""))
)</f>
        <v>-999</v>
      </c>
      <c r="E1890" s="4" t="str">
        <f>IFERROR(
    _xlfn.XLOOKUP($H1890,WEAP!$F:$F,WEAP!$B:$B),
    IF($I1890="","",_xlfn.XLOOKUP($I1890,WEAP!$G:$G,WEAP!$B:$B,""))
)</f>
        <v>GP_U_50_NU2</v>
      </c>
      <c r="F1890" s="4" t="str">
        <f>IFERROR(
    _xlfn.XLOOKUP($H1890,WEAP!$F:$F,WEAP!$C:$C),
    IF($I1890="","",_xlfn.XLOOKUP($I1890,WEAP!$G:$G,WEAP!$C:$C,""))
)</f>
        <v>taf</v>
      </c>
      <c r="G1890" s="4" t="str">
        <f>IFERROR(
    _xlfn.XLOOKUP($H1890,WEAP!$F:$F,WEAP!$E:$E),
    IF($I1890="","",_xlfn.XLOOKUP($I1890,WEAP!$G:$G,WEAP!$E:$E,""))
)</f>
        <v>Transmission Link Flow</v>
      </c>
      <c r="H1890" s="1" t="str">
        <f t="shared" si="58"/>
        <v>GP_U_50_NU2</v>
      </c>
      <c r="I1890" s="1" t="str">
        <f t="shared" si="59"/>
        <v/>
      </c>
    </row>
    <row r="1891" spans="1:9" x14ac:dyDescent="0.25">
      <c r="A1891" s="10" t="str">
        <f>_xlfn.LET(
    _xlpm.du,_xlfn.TEXTAFTER(B1891,"_",2),
    _xlpm.mapped,_xlfn.XLOOKUP(_xlpm.du,'DU Map'!A:A,'DU Map'!B:B,""),
    IF(_xlpm.mapped="","","GP_"&amp;_xlpm.mapped)
)</f>
        <v>GP_50_PU</v>
      </c>
      <c r="B1891" t="s">
        <v>13266</v>
      </c>
      <c r="C1891" t="s">
        <v>5491</v>
      </c>
      <c r="D1891" s="4">
        <f>IFERROR(
    _xlfn.XLOOKUP($H1891,WEAP!$F:$F,WEAP!$A:$A),
    IF($I1891="","",_xlfn.XLOOKUP($I1891,WEAP!$G:$G,WEAP!$A:$A,""))
)</f>
        <v>-999</v>
      </c>
      <c r="E1891" s="4" t="str">
        <f>IFERROR(
    _xlfn.XLOOKUP($H1891,WEAP!$F:$F,WEAP!$B:$B),
    IF($I1891="","",_xlfn.XLOOKUP($I1891,WEAP!$G:$G,WEAP!$B:$B,""))
)</f>
        <v>GP_U_50_PU</v>
      </c>
      <c r="F1891" s="4" t="str">
        <f>IFERROR(
    _xlfn.XLOOKUP($H1891,WEAP!$F:$F,WEAP!$C:$C),
    IF($I1891="","",_xlfn.XLOOKUP($I1891,WEAP!$G:$G,WEAP!$C:$C,""))
)</f>
        <v>taf</v>
      </c>
      <c r="G1891" s="4" t="str">
        <f>IFERROR(
    _xlfn.XLOOKUP($H1891,WEAP!$F:$F,WEAP!$E:$E),
    IF($I1891="","",_xlfn.XLOOKUP($I1891,WEAP!$G:$G,WEAP!$E:$E,""))
)</f>
        <v>Transmission Link Flow</v>
      </c>
      <c r="H1891" s="1" t="str">
        <f t="shared" si="58"/>
        <v>GP_U_50_PU</v>
      </c>
      <c r="I1891" s="1" t="str">
        <f t="shared" si="59"/>
        <v/>
      </c>
    </row>
    <row r="1892" spans="1:9" x14ac:dyDescent="0.25">
      <c r="A1892" s="10" t="str">
        <f>_xlfn.LET(
    _xlpm.du,_xlfn.TEXTAFTER(B1892,"_",2),
    _xlpm.mapped,_xlfn.XLOOKUP(_xlpm.du,'DU Map'!A:A,'DU Map'!B:B,""),
    IF(_xlpm.mapped="","","GP_"&amp;_xlpm.mapped)
)</f>
        <v>GP_60S_NU1</v>
      </c>
      <c r="B1892" t="s">
        <v>13221</v>
      </c>
      <c r="C1892" t="s">
        <v>5491</v>
      </c>
      <c r="D1892" s="4">
        <f>IFERROR(
    _xlfn.XLOOKUP($H1892,WEAP!$F:$F,WEAP!$A:$A),
    IF($I1892="","",_xlfn.XLOOKUP($I1892,WEAP!$G:$G,WEAP!$A:$A,""))
)</f>
        <v>-999</v>
      </c>
      <c r="E1892" s="4" t="str">
        <f>IFERROR(
    _xlfn.XLOOKUP($H1892,WEAP!$F:$F,WEAP!$B:$B),
    IF($I1892="","",_xlfn.XLOOKUP($I1892,WEAP!$G:$G,WEAP!$B:$B,""))
)</f>
        <v>GP_U_60S_NU1</v>
      </c>
      <c r="F1892" s="4" t="str">
        <f>IFERROR(
    _xlfn.XLOOKUP($H1892,WEAP!$F:$F,WEAP!$C:$C),
    IF($I1892="","",_xlfn.XLOOKUP($I1892,WEAP!$G:$G,WEAP!$C:$C,""))
)</f>
        <v>taf</v>
      </c>
      <c r="G1892" s="4" t="str">
        <f>IFERROR(
    _xlfn.XLOOKUP($H1892,WEAP!$F:$F,WEAP!$E:$E),
    IF($I1892="","",_xlfn.XLOOKUP($I1892,WEAP!$G:$G,WEAP!$E:$E,""))
)</f>
        <v>Transmission Link Flow</v>
      </c>
      <c r="H1892" s="1" t="str">
        <f t="shared" si="58"/>
        <v>GP_U_60S_NU1</v>
      </c>
      <c r="I1892" s="1" t="str">
        <f t="shared" si="59"/>
        <v/>
      </c>
    </row>
    <row r="1893" spans="1:9" x14ac:dyDescent="0.25">
      <c r="A1893" s="10" t="str">
        <f>_xlfn.LET(
    _xlpm.du,_xlfn.TEXTAFTER(B1893,"_",2),
    _xlpm.mapped,_xlfn.XLOOKUP(_xlpm.du,'DU Map'!A:A,'DU Map'!B:B,""),
    IF(_xlpm.mapped="","","GP_"&amp;_xlpm.mapped)
)</f>
        <v>GP_60S_NU2</v>
      </c>
      <c r="B1893" t="s">
        <v>13222</v>
      </c>
      <c r="C1893" t="s">
        <v>5491</v>
      </c>
      <c r="D1893" s="4">
        <f>IFERROR(
    _xlfn.XLOOKUP($H1893,WEAP!$F:$F,WEAP!$A:$A),
    IF($I1893="","",_xlfn.XLOOKUP($I1893,WEAP!$G:$G,WEAP!$A:$A,""))
)</f>
        <v>-999</v>
      </c>
      <c r="E1893" s="4" t="str">
        <f>IFERROR(
    _xlfn.XLOOKUP($H1893,WEAP!$F:$F,WEAP!$B:$B),
    IF($I1893="","",_xlfn.XLOOKUP($I1893,WEAP!$G:$G,WEAP!$B:$B,""))
)</f>
        <v>GP_U_60S_NU2</v>
      </c>
      <c r="F1893" s="4" t="str">
        <f>IFERROR(
    _xlfn.XLOOKUP($H1893,WEAP!$F:$F,WEAP!$C:$C),
    IF($I1893="","",_xlfn.XLOOKUP($I1893,WEAP!$G:$G,WEAP!$C:$C,""))
)</f>
        <v>taf</v>
      </c>
      <c r="G1893" s="4" t="str">
        <f>IFERROR(
    _xlfn.XLOOKUP($H1893,WEAP!$F:$F,WEAP!$E:$E),
    IF($I1893="","",_xlfn.XLOOKUP($I1893,WEAP!$G:$G,WEAP!$E:$E,""))
)</f>
        <v>Transmission Link Flow</v>
      </c>
      <c r="H1893" s="1" t="str">
        <f t="shared" si="58"/>
        <v>GP_U_60S_NU2</v>
      </c>
      <c r="I1893" s="1" t="str">
        <f t="shared" si="59"/>
        <v/>
      </c>
    </row>
    <row r="1894" spans="1:9" x14ac:dyDescent="0.25">
      <c r="A1894" s="10" t="str">
        <f>_xlfn.LET(
    _xlpm.du,_xlfn.TEXTAFTER(B1894,"_",2),
    _xlpm.mapped,_xlfn.XLOOKUP(_xlpm.du,'DU Map'!A:A,'DU Map'!B:B,""),
    IF(_xlpm.mapped="","","GP_"&amp;_xlpm.mapped)
)</f>
        <v>GP_61_NU2</v>
      </c>
      <c r="B1894" t="s">
        <v>13267</v>
      </c>
      <c r="C1894" t="s">
        <v>5491</v>
      </c>
      <c r="D1894" s="4">
        <f>IFERROR(
    _xlfn.XLOOKUP($H1894,WEAP!$F:$F,WEAP!$A:$A),
    IF($I1894="","",_xlfn.XLOOKUP($I1894,WEAP!$G:$G,WEAP!$A:$A,""))
)</f>
        <v>-999</v>
      </c>
      <c r="E1894" s="4" t="str">
        <f>IFERROR(
    _xlfn.XLOOKUP($H1894,WEAP!$F:$F,WEAP!$B:$B),
    IF($I1894="","",_xlfn.XLOOKUP($I1894,WEAP!$G:$G,WEAP!$B:$B,""))
)</f>
        <v>GP_U_61N_NU1</v>
      </c>
      <c r="F1894" s="4" t="str">
        <f>IFERROR(
    _xlfn.XLOOKUP($H1894,WEAP!$F:$F,WEAP!$C:$C),
    IF($I1894="","",_xlfn.XLOOKUP($I1894,WEAP!$G:$G,WEAP!$C:$C,""))
)</f>
        <v>taf</v>
      </c>
      <c r="G1894" s="4" t="str">
        <f>IFERROR(
    _xlfn.XLOOKUP($H1894,WEAP!$F:$F,WEAP!$E:$E),
    IF($I1894="","",_xlfn.XLOOKUP($I1894,WEAP!$G:$G,WEAP!$E:$E,""))
)</f>
        <v>Transmission Link Flow</v>
      </c>
      <c r="H1894" s="1" t="str">
        <f t="shared" si="58"/>
        <v>GP_U_61N_NU1</v>
      </c>
      <c r="I1894" s="1" t="str">
        <f t="shared" si="59"/>
        <v/>
      </c>
    </row>
    <row r="1895" spans="1:9" x14ac:dyDescent="0.25">
      <c r="A1895" s="10" t="str">
        <f>_xlfn.LET(
    _xlpm.du,_xlfn.TEXTAFTER(B1895,"_",2),
    _xlpm.mapped,_xlfn.XLOOKUP(_xlpm.du,'DU Map'!A:A,'DU Map'!B:B,""),
    IF(_xlpm.mapped="","","GP_"&amp;_xlpm.mapped)
)</f>
        <v>GP_61_NU3</v>
      </c>
      <c r="B1895" t="s">
        <v>13223</v>
      </c>
      <c r="C1895" t="s">
        <v>5491</v>
      </c>
      <c r="D1895" s="4">
        <f>IFERROR(
    _xlfn.XLOOKUP($H1895,WEAP!$F:$F,WEAP!$A:$A),
    IF($I1895="","",_xlfn.XLOOKUP($I1895,WEAP!$G:$G,WEAP!$A:$A,""))
)</f>
        <v>-999</v>
      </c>
      <c r="E1895" s="4" t="str">
        <f>IFERROR(
    _xlfn.XLOOKUP($H1895,WEAP!$F:$F,WEAP!$B:$B),
    IF($I1895="","",_xlfn.XLOOKUP($I1895,WEAP!$G:$G,WEAP!$B:$B,""))
)</f>
        <v>GP_U_61N_NU2</v>
      </c>
      <c r="F1895" s="4" t="str">
        <f>IFERROR(
    _xlfn.XLOOKUP($H1895,WEAP!$F:$F,WEAP!$C:$C),
    IF($I1895="","",_xlfn.XLOOKUP($I1895,WEAP!$G:$G,WEAP!$C:$C,""))
)</f>
        <v>taf</v>
      </c>
      <c r="G1895" s="4" t="str">
        <f>IFERROR(
    _xlfn.XLOOKUP($H1895,WEAP!$F:$F,WEAP!$E:$E),
    IF($I1895="","",_xlfn.XLOOKUP($I1895,WEAP!$G:$G,WEAP!$E:$E,""))
)</f>
        <v>Transmission Link Flow</v>
      </c>
      <c r="H1895" s="1" t="str">
        <f t="shared" si="58"/>
        <v>GP_U_61N_NU2</v>
      </c>
      <c r="I1895" s="1" t="str">
        <f t="shared" si="59"/>
        <v/>
      </c>
    </row>
    <row r="1896" spans="1:9" x14ac:dyDescent="0.25">
      <c r="A1896" s="10" t="str">
        <f>_xlfn.LET(
    _xlpm.du,_xlfn.TEXTAFTER(B1896,"_",2),
    _xlpm.mapped,_xlfn.XLOOKUP(_xlpm.du,'DU Map'!A:A,'DU Map'!B:B,""),
    IF(_xlpm.mapped="","","GP_"&amp;_xlpm.mapped)
)</f>
        <v/>
      </c>
      <c r="B1896" t="s">
        <v>13268</v>
      </c>
      <c r="C1896" t="s">
        <v>5491</v>
      </c>
      <c r="D1896" s="4">
        <f>IFERROR(
    _xlfn.XLOOKUP($H1896,WEAP!$F:$F,WEAP!$A:$A),
    IF($I1896="","",_xlfn.XLOOKUP($I1896,WEAP!$G:$G,WEAP!$A:$A,""))
)</f>
        <v>-999</v>
      </c>
      <c r="E1896" s="4" t="str">
        <f>IFERROR(
    _xlfn.XLOOKUP($H1896,WEAP!$F:$F,WEAP!$B:$B),
    IF($I1896="","",_xlfn.XLOOKUP($I1896,WEAP!$G:$G,WEAP!$B:$B,""))
)</f>
        <v>GP_U_61N_NU3</v>
      </c>
      <c r="F1896" s="4" t="str">
        <f>IFERROR(
    _xlfn.XLOOKUP($H1896,WEAP!$F:$F,WEAP!$C:$C),
    IF($I1896="","",_xlfn.XLOOKUP($I1896,WEAP!$G:$G,WEAP!$C:$C,""))
)</f>
        <v>taf</v>
      </c>
      <c r="G1896" s="4" t="str">
        <f>IFERROR(
    _xlfn.XLOOKUP($H1896,WEAP!$F:$F,WEAP!$E:$E),
    IF($I1896="","",_xlfn.XLOOKUP($I1896,WEAP!$G:$G,WEAP!$E:$E,""))
)</f>
        <v>Transmission Link Flow</v>
      </c>
      <c r="H1896" s="1" t="str">
        <f t="shared" si="58"/>
        <v>GP_U_61N_NU3</v>
      </c>
      <c r="I1896" s="1" t="str">
        <f t="shared" si="59"/>
        <v/>
      </c>
    </row>
    <row r="1897" spans="1:9" x14ac:dyDescent="0.25">
      <c r="A1897" s="10" t="str">
        <f>_xlfn.LET(
    _xlpm.du,_xlfn.TEXTAFTER(B1897,"_",2),
    _xlpm.mapped,_xlfn.XLOOKUP(_xlpm.du,'DU Map'!A:A,'DU Map'!B:B,""),
    IF(_xlpm.mapped="","","GP_"&amp;_xlpm.mapped)
)</f>
        <v/>
      </c>
      <c r="B1897" t="s">
        <v>13269</v>
      </c>
      <c r="C1897" t="s">
        <v>5491</v>
      </c>
      <c r="D1897" s="4">
        <f>IFERROR(
    _xlfn.XLOOKUP($H1897,WEAP!$F:$F,WEAP!$A:$A),
    IF($I1897="","",_xlfn.XLOOKUP($I1897,WEAP!$G:$G,WEAP!$A:$A,""))
)</f>
        <v>-999</v>
      </c>
      <c r="E1897" s="4" t="str">
        <f>IFERROR(
    _xlfn.XLOOKUP($H1897,WEAP!$F:$F,WEAP!$B:$B),
    IF($I1897="","",_xlfn.XLOOKUP($I1897,WEAP!$G:$G,WEAP!$B:$B,""))
)</f>
        <v>GP_U_61N_NU4</v>
      </c>
      <c r="F1897" s="4" t="str">
        <f>IFERROR(
    _xlfn.XLOOKUP($H1897,WEAP!$F:$F,WEAP!$C:$C),
    IF($I1897="","",_xlfn.XLOOKUP($I1897,WEAP!$G:$G,WEAP!$C:$C,""))
)</f>
        <v>taf</v>
      </c>
      <c r="G1897" s="4" t="str">
        <f>IFERROR(
    _xlfn.XLOOKUP($H1897,WEAP!$F:$F,WEAP!$E:$E),
    IF($I1897="","",_xlfn.XLOOKUP($I1897,WEAP!$G:$G,WEAP!$E:$E,""))
)</f>
        <v>Transmission Link Flow</v>
      </c>
      <c r="H1897" s="1" t="str">
        <f t="shared" si="58"/>
        <v>GP_U_61N_NU4</v>
      </c>
      <c r="I1897" s="1" t="str">
        <f t="shared" si="59"/>
        <v/>
      </c>
    </row>
    <row r="1898" spans="1:9" x14ac:dyDescent="0.25">
      <c r="A1898" s="10" t="str">
        <f>_xlfn.LET(
    _xlpm.du,_xlfn.TEXTAFTER(B1898,"_",2),
    _xlpm.mapped,_xlfn.XLOOKUP(_xlpm.du,'DU Map'!A:A,'DU Map'!B:B,""),
    IF(_xlpm.mapped="","","GP_"&amp;_xlpm.mapped)
)</f>
        <v/>
      </c>
      <c r="B1898" t="s">
        <v>13270</v>
      </c>
      <c r="C1898" t="s">
        <v>5491</v>
      </c>
      <c r="D1898" s="4">
        <f>IFERROR(
    _xlfn.XLOOKUP($H1898,WEAP!$F:$F,WEAP!$A:$A),
    IF($I1898="","",_xlfn.XLOOKUP($I1898,WEAP!$G:$G,WEAP!$A:$A,""))
)</f>
        <v>-999</v>
      </c>
      <c r="E1898" s="4" t="str">
        <f>IFERROR(
    _xlfn.XLOOKUP($H1898,WEAP!$F:$F,WEAP!$B:$B),
    IF($I1898="","",_xlfn.XLOOKUP($I1898,WEAP!$G:$G,WEAP!$B:$B,""))
)</f>
        <v>GP_U_61N_NU5</v>
      </c>
      <c r="F1898" s="4" t="str">
        <f>IFERROR(
    _xlfn.XLOOKUP($H1898,WEAP!$F:$F,WEAP!$C:$C),
    IF($I1898="","",_xlfn.XLOOKUP($I1898,WEAP!$G:$G,WEAP!$C:$C,""))
)</f>
        <v>taf</v>
      </c>
      <c r="G1898" s="4" t="str">
        <f>IFERROR(
    _xlfn.XLOOKUP($H1898,WEAP!$F:$F,WEAP!$E:$E),
    IF($I1898="","",_xlfn.XLOOKUP($I1898,WEAP!$G:$G,WEAP!$E:$E,""))
)</f>
        <v>Transmission Link Flow</v>
      </c>
      <c r="H1898" s="1" t="str">
        <f t="shared" si="58"/>
        <v>GP_U_61N_NU5</v>
      </c>
      <c r="I1898" s="1" t="str">
        <f t="shared" si="59"/>
        <v/>
      </c>
    </row>
    <row r="1899" spans="1:9" x14ac:dyDescent="0.25">
      <c r="A1899" s="10" t="str">
        <f>_xlfn.LET(
    _xlpm.du,_xlfn.TEXTAFTER(B1899,"_",2),
    _xlpm.mapped,_xlfn.XLOOKUP(_xlpm.du,'DU Map'!A:A,'DU Map'!B:B,""),
    IF(_xlpm.mapped="","","GP_"&amp;_xlpm.mapped)
)</f>
        <v/>
      </c>
      <c r="B1899" t="s">
        <v>13271</v>
      </c>
      <c r="C1899" t="s">
        <v>5491</v>
      </c>
      <c r="D1899" s="4">
        <f>IFERROR(
    _xlfn.XLOOKUP($H1899,WEAP!$F:$F,WEAP!$A:$A),
    IF($I1899="","",_xlfn.XLOOKUP($I1899,WEAP!$G:$G,WEAP!$A:$A,""))
)</f>
        <v>-999</v>
      </c>
      <c r="E1899" s="4" t="str">
        <f>IFERROR(
    _xlfn.XLOOKUP($H1899,WEAP!$F:$F,WEAP!$B:$B),
    IF($I1899="","",_xlfn.XLOOKUP($I1899,WEAP!$G:$G,WEAP!$B:$B,""))
)</f>
        <v>GP_U_61S_NU1</v>
      </c>
      <c r="F1899" s="4" t="str">
        <f>IFERROR(
    _xlfn.XLOOKUP($H1899,WEAP!$F:$F,WEAP!$C:$C),
    IF($I1899="","",_xlfn.XLOOKUP($I1899,WEAP!$G:$G,WEAP!$C:$C,""))
)</f>
        <v>taf</v>
      </c>
      <c r="G1899" s="4" t="str">
        <f>IFERROR(
    _xlfn.XLOOKUP($H1899,WEAP!$F:$F,WEAP!$E:$E),
    IF($I1899="","",_xlfn.XLOOKUP($I1899,WEAP!$G:$G,WEAP!$E:$E,""))
)</f>
        <v>Transmission Link Flow</v>
      </c>
      <c r="H1899" s="1" t="str">
        <f t="shared" si="58"/>
        <v>GP_U_61S_NU1</v>
      </c>
      <c r="I1899" s="1" t="str">
        <f t="shared" si="59"/>
        <v/>
      </c>
    </row>
    <row r="1900" spans="1:9" x14ac:dyDescent="0.25">
      <c r="A1900" s="10" t="str">
        <f>_xlfn.LET(
    _xlpm.du,_xlfn.TEXTAFTER(B1900,"_",2),
    _xlpm.mapped,_xlfn.XLOOKUP(_xlpm.du,'DU Map'!A:A,'DU Map'!B:B,""),
    IF(_xlpm.mapped="","","GP_"&amp;_xlpm.mapped)
)</f>
        <v/>
      </c>
      <c r="B1900" t="s">
        <v>13272</v>
      </c>
      <c r="C1900" t="s">
        <v>5491</v>
      </c>
      <c r="D1900" s="4">
        <f>IFERROR(
    _xlfn.XLOOKUP($H1900,WEAP!$F:$F,WEAP!$A:$A),
    IF($I1900="","",_xlfn.XLOOKUP($I1900,WEAP!$G:$G,WEAP!$A:$A,""))
)</f>
        <v>-999</v>
      </c>
      <c r="E1900" s="4" t="str">
        <f>IFERROR(
    _xlfn.XLOOKUP($H1900,WEAP!$F:$F,WEAP!$B:$B),
    IF($I1900="","",_xlfn.XLOOKUP($I1900,WEAP!$G:$G,WEAP!$B:$B,""))
)</f>
        <v>GP_U_61S_NU2</v>
      </c>
      <c r="F1900" s="4" t="str">
        <f>IFERROR(
    _xlfn.XLOOKUP($H1900,WEAP!$F:$F,WEAP!$C:$C),
    IF($I1900="","",_xlfn.XLOOKUP($I1900,WEAP!$G:$G,WEAP!$C:$C,""))
)</f>
        <v>taf</v>
      </c>
      <c r="G1900" s="4" t="str">
        <f>IFERROR(
    _xlfn.XLOOKUP($H1900,WEAP!$F:$F,WEAP!$E:$E),
    IF($I1900="","",_xlfn.XLOOKUP($I1900,WEAP!$G:$G,WEAP!$E:$E,""))
)</f>
        <v>Transmission Link Flow</v>
      </c>
      <c r="H1900" s="1" t="str">
        <f t="shared" si="58"/>
        <v>GP_U_61S_NU2</v>
      </c>
      <c r="I1900" s="1" t="str">
        <f t="shared" si="59"/>
        <v/>
      </c>
    </row>
    <row r="1901" spans="1:9" x14ac:dyDescent="0.25">
      <c r="A1901" s="10" t="str">
        <f>_xlfn.LET(
    _xlpm.du,_xlfn.TEXTAFTER(B1901,"_",2),
    _xlpm.mapped,_xlfn.XLOOKUP(_xlpm.du,'DU Map'!A:A,'DU Map'!B:B,""),
    IF(_xlpm.mapped="","","GP_"&amp;_xlpm.mapped)
)</f>
        <v/>
      </c>
      <c r="B1901" t="s">
        <v>13273</v>
      </c>
      <c r="C1901" t="s">
        <v>5491</v>
      </c>
      <c r="D1901" s="4">
        <f>IFERROR(
    _xlfn.XLOOKUP($H1901,WEAP!$F:$F,WEAP!$A:$A),
    IF($I1901="","",_xlfn.XLOOKUP($I1901,WEAP!$G:$G,WEAP!$A:$A,""))
)</f>
        <v>-999</v>
      </c>
      <c r="E1901" s="4" t="str">
        <f>IFERROR(
    _xlfn.XLOOKUP($H1901,WEAP!$F:$F,WEAP!$B:$B),
    IF($I1901="","",_xlfn.XLOOKUP($I1901,WEAP!$G:$G,WEAP!$B:$B,""))
)</f>
        <v>GP_U_61S_NU3</v>
      </c>
      <c r="F1901" s="4" t="str">
        <f>IFERROR(
    _xlfn.XLOOKUP($H1901,WEAP!$F:$F,WEAP!$C:$C),
    IF($I1901="","",_xlfn.XLOOKUP($I1901,WEAP!$G:$G,WEAP!$C:$C,""))
)</f>
        <v>taf</v>
      </c>
      <c r="G1901" s="4" t="str">
        <f>IFERROR(
    _xlfn.XLOOKUP($H1901,WEAP!$F:$F,WEAP!$E:$E),
    IF($I1901="","",_xlfn.XLOOKUP($I1901,WEAP!$G:$G,WEAP!$E:$E,""))
)</f>
        <v>Transmission Link Flow</v>
      </c>
      <c r="H1901" s="1" t="str">
        <f t="shared" ref="H1901:H1915" si="60">IFERROR(
    _xlfn.LET(
        _xlpm.txt,TRIM(B1901),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B1901
)</f>
        <v>GP_U_61S_NU3</v>
      </c>
      <c r="I1901" s="1" t="str">
        <f t="shared" ref="I1901:I1915" si="61">IFERROR(
    _xlfn.LET(
        _xlpm.txt,B1901,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02" spans="1:9" x14ac:dyDescent="0.25">
      <c r="A1902" s="10" t="str">
        <f>_xlfn.LET(
    _xlpm.du,_xlfn.TEXTAFTER(B1902,"_",2),
    _xlpm.mapped,_xlfn.XLOOKUP(_xlpm.du,'DU Map'!A:A,'DU Map'!B:B,""),
    IF(_xlpm.mapped="","","GP_"&amp;_xlpm.mapped)
)</f>
        <v/>
      </c>
      <c r="B1902" t="s">
        <v>13274</v>
      </c>
      <c r="C1902" t="s">
        <v>5491</v>
      </c>
      <c r="D1902" s="4">
        <f>IFERROR(
    _xlfn.XLOOKUP($H1902,WEAP!$F:$F,WEAP!$A:$A),
    IF($I1902="","",_xlfn.XLOOKUP($I1902,WEAP!$G:$G,WEAP!$A:$A,""))
)</f>
        <v>-999</v>
      </c>
      <c r="E1902" s="4" t="str">
        <f>IFERROR(
    _xlfn.XLOOKUP($H1902,WEAP!$F:$F,WEAP!$B:$B),
    IF($I1902="","",_xlfn.XLOOKUP($I1902,WEAP!$G:$G,WEAP!$B:$B,""))
)</f>
        <v>GP_U_61S_NU4</v>
      </c>
      <c r="F1902" s="4" t="str">
        <f>IFERROR(
    _xlfn.XLOOKUP($H1902,WEAP!$F:$F,WEAP!$C:$C),
    IF($I1902="","",_xlfn.XLOOKUP($I1902,WEAP!$G:$G,WEAP!$C:$C,""))
)</f>
        <v>taf</v>
      </c>
      <c r="G1902" s="4" t="str">
        <f>IFERROR(
    _xlfn.XLOOKUP($H1902,WEAP!$F:$F,WEAP!$E:$E),
    IF($I1902="","",_xlfn.XLOOKUP($I1902,WEAP!$G:$G,WEAP!$E:$E,""))
)</f>
        <v>Transmission Link Flow</v>
      </c>
      <c r="H1902" s="1" t="str">
        <f t="shared" si="60"/>
        <v>GP_U_61S_NU4</v>
      </c>
      <c r="I1902" s="1" t="str">
        <f t="shared" si="61"/>
        <v/>
      </c>
    </row>
    <row r="1903" spans="1:9" x14ac:dyDescent="0.25">
      <c r="A1903" s="10" t="str">
        <f>_xlfn.LET(
    _xlpm.du,_xlfn.TEXTAFTER(B1903,"_",2),
    _xlpm.mapped,_xlfn.XLOOKUP(_xlpm.du,'DU Map'!A:A,'DU Map'!B:B,""),
    IF(_xlpm.mapped="","","GP_"&amp;_xlpm.mapped)
)</f>
        <v/>
      </c>
      <c r="B1903" t="s">
        <v>13275</v>
      </c>
      <c r="C1903" t="s">
        <v>5491</v>
      </c>
      <c r="D1903" s="4">
        <f>IFERROR(
    _xlfn.XLOOKUP($H1903,WEAP!$F:$F,WEAP!$A:$A),
    IF($I1903="","",_xlfn.XLOOKUP($I1903,WEAP!$G:$G,WEAP!$A:$A,""))
)</f>
        <v>-999</v>
      </c>
      <c r="E1903" s="4" t="str">
        <f>IFERROR(
    _xlfn.XLOOKUP($H1903,WEAP!$F:$F,WEAP!$B:$B),
    IF($I1903="","",_xlfn.XLOOKUP($I1903,WEAP!$G:$G,WEAP!$B:$B,""))
)</f>
        <v>GP_U_61S_NU5</v>
      </c>
      <c r="F1903" s="4" t="str">
        <f>IFERROR(
    _xlfn.XLOOKUP($H1903,WEAP!$F:$F,WEAP!$C:$C),
    IF($I1903="","",_xlfn.XLOOKUP($I1903,WEAP!$G:$G,WEAP!$C:$C,""))
)</f>
        <v>taf</v>
      </c>
      <c r="G1903" s="4" t="str">
        <f>IFERROR(
    _xlfn.XLOOKUP($H1903,WEAP!$F:$F,WEAP!$E:$E),
    IF($I1903="","",_xlfn.XLOOKUP($I1903,WEAP!$G:$G,WEAP!$E:$E,""))
)</f>
        <v>Transmission Link Flow</v>
      </c>
      <c r="H1903" s="1" t="str">
        <f t="shared" si="60"/>
        <v>GP_U_61S_NU5</v>
      </c>
      <c r="I1903" s="1" t="str">
        <f t="shared" si="61"/>
        <v/>
      </c>
    </row>
    <row r="1904" spans="1:9" x14ac:dyDescent="0.25">
      <c r="A1904" s="10" t="str">
        <f>_xlfn.LET(
    _xlpm.du,_xlfn.TEXTAFTER(B1904,"_",2),
    _xlpm.mapped,_xlfn.XLOOKUP(_xlpm.du,'DU Map'!A:A,'DU Map'!B:B,""),
    IF(_xlpm.mapped="","","GP_"&amp;_xlpm.mapped)
)</f>
        <v/>
      </c>
      <c r="B1904" t="s">
        <v>13276</v>
      </c>
      <c r="C1904" t="s">
        <v>5491</v>
      </c>
      <c r="D1904" s="4">
        <f>IFERROR(
    _xlfn.XLOOKUP($H1904,WEAP!$F:$F,WEAP!$A:$A),
    IF($I1904="","",_xlfn.XLOOKUP($I1904,WEAP!$G:$G,WEAP!$A:$A,""))
)</f>
        <v>-999</v>
      </c>
      <c r="E1904" s="4" t="str">
        <f>IFERROR(
    _xlfn.XLOOKUP($H1904,WEAP!$F:$F,WEAP!$B:$B),
    IF($I1904="","",_xlfn.XLOOKUP($I1904,WEAP!$G:$G,WEAP!$B:$B,""))
)</f>
        <v>GP_U_62_NU1</v>
      </c>
      <c r="F1904" s="4" t="str">
        <f>IFERROR(
    _xlfn.XLOOKUP($H1904,WEAP!$F:$F,WEAP!$C:$C),
    IF($I1904="","",_xlfn.XLOOKUP($I1904,WEAP!$G:$G,WEAP!$C:$C,""))
)</f>
        <v>taf</v>
      </c>
      <c r="G1904" s="4" t="str">
        <f>IFERROR(
    _xlfn.XLOOKUP($H1904,WEAP!$F:$F,WEAP!$E:$E),
    IF($I1904="","",_xlfn.XLOOKUP($I1904,WEAP!$G:$G,WEAP!$E:$E,""))
)</f>
        <v>Transmission Link Flow</v>
      </c>
      <c r="H1904" s="1" t="str">
        <f t="shared" si="60"/>
        <v>GP_U_62_NU1</v>
      </c>
      <c r="I1904" s="1" t="str">
        <f t="shared" si="61"/>
        <v/>
      </c>
    </row>
    <row r="1905" spans="1:9" x14ac:dyDescent="0.25">
      <c r="A1905" s="10" t="str">
        <f>_xlfn.LET(
    _xlpm.du,_xlfn.TEXTAFTER(B1905,"_",2),
    _xlpm.mapped,_xlfn.XLOOKUP(_xlpm.du,'DU Map'!A:A,'DU Map'!B:B,""),
    IF(_xlpm.mapped="","","GP_"&amp;_xlpm.mapped)
)</f>
        <v/>
      </c>
      <c r="B1905" t="s">
        <v>13277</v>
      </c>
      <c r="C1905" t="s">
        <v>5491</v>
      </c>
      <c r="D1905" s="4">
        <f>IFERROR(
    _xlfn.XLOOKUP($H1905,WEAP!$F:$F,WEAP!$A:$A),
    IF($I1905="","",_xlfn.XLOOKUP($I1905,WEAP!$G:$G,WEAP!$A:$A,""))
)</f>
        <v>-999</v>
      </c>
      <c r="E1905" s="4" t="str">
        <f>IFERROR(
    _xlfn.XLOOKUP($H1905,WEAP!$F:$F,WEAP!$B:$B),
    IF($I1905="","",_xlfn.XLOOKUP($I1905,WEAP!$G:$G,WEAP!$B:$B,""))
)</f>
        <v>GP_U_62_NU2</v>
      </c>
      <c r="F1905" s="4" t="str">
        <f>IFERROR(
    _xlfn.XLOOKUP($H1905,WEAP!$F:$F,WEAP!$C:$C),
    IF($I1905="","",_xlfn.XLOOKUP($I1905,WEAP!$G:$G,WEAP!$C:$C,""))
)</f>
        <v>taf</v>
      </c>
      <c r="G1905" s="4" t="str">
        <f>IFERROR(
    _xlfn.XLOOKUP($H1905,WEAP!$F:$F,WEAP!$E:$E),
    IF($I1905="","",_xlfn.XLOOKUP($I1905,WEAP!$G:$G,WEAP!$E:$E,""))
)</f>
        <v>Transmission Link Flow</v>
      </c>
      <c r="H1905" s="1" t="str">
        <f t="shared" si="60"/>
        <v>GP_U_62_NU2</v>
      </c>
      <c r="I1905" s="1" t="str">
        <f t="shared" si="61"/>
        <v/>
      </c>
    </row>
    <row r="1906" spans="1:9" x14ac:dyDescent="0.25">
      <c r="A1906" s="10" t="str">
        <f>_xlfn.LET(
    _xlpm.du,_xlfn.TEXTAFTER(B1906,"_",2),
    _xlpm.mapped,_xlfn.XLOOKUP(_xlpm.du,'DU Map'!A:A,'DU Map'!B:B,""),
    IF(_xlpm.mapped="","","GP_"&amp;_xlpm.mapped)
)</f>
        <v/>
      </c>
      <c r="B1906" t="s">
        <v>13278</v>
      </c>
      <c r="C1906" t="s">
        <v>5491</v>
      </c>
      <c r="D1906" s="4">
        <f>IFERROR(
    _xlfn.XLOOKUP($H1906,WEAP!$F:$F,WEAP!$A:$A),
    IF($I1906="","",_xlfn.XLOOKUP($I1906,WEAP!$G:$G,WEAP!$A:$A,""))
)</f>
        <v>-999</v>
      </c>
      <c r="E1906" s="4" t="str">
        <f>IFERROR(
    _xlfn.XLOOKUP($H1906,WEAP!$F:$F,WEAP!$B:$B),
    IF($I1906="","",_xlfn.XLOOKUP($I1906,WEAP!$G:$G,WEAP!$B:$B,""))
)</f>
        <v>GP_U_62_NU3</v>
      </c>
      <c r="F1906" s="4" t="str">
        <f>IFERROR(
    _xlfn.XLOOKUP($H1906,WEAP!$F:$F,WEAP!$C:$C),
    IF($I1906="","",_xlfn.XLOOKUP($I1906,WEAP!$G:$G,WEAP!$C:$C,""))
)</f>
        <v>taf</v>
      </c>
      <c r="G1906" s="4" t="str">
        <f>IFERROR(
    _xlfn.XLOOKUP($H1906,WEAP!$F:$F,WEAP!$E:$E),
    IF($I1906="","",_xlfn.XLOOKUP($I1906,WEAP!$G:$G,WEAP!$E:$E,""))
)</f>
        <v>Transmission Link Flow</v>
      </c>
      <c r="H1906" s="1" t="str">
        <f t="shared" si="60"/>
        <v>GP_U_62_NU3</v>
      </c>
      <c r="I1906" s="1" t="str">
        <f t="shared" si="61"/>
        <v/>
      </c>
    </row>
    <row r="1907" spans="1:9" x14ac:dyDescent="0.25">
      <c r="A1907" s="10" t="str">
        <f>_xlfn.LET(
    _xlpm.du,_xlfn.TEXTAFTER(B1907,"_",2),
    _xlpm.mapped,_xlfn.XLOOKUP(_xlpm.du,'DU Map'!A:A,'DU Map'!B:B,""),
    IF(_xlpm.mapped="","","GP_"&amp;_xlpm.mapped)
)</f>
        <v/>
      </c>
      <c r="B1907" t="s">
        <v>13279</v>
      </c>
      <c r="C1907" t="s">
        <v>5491</v>
      </c>
      <c r="D1907" s="4">
        <f>IFERROR(
    _xlfn.XLOOKUP($H1907,WEAP!$F:$F,WEAP!$A:$A),
    IF($I1907="","",_xlfn.XLOOKUP($I1907,WEAP!$G:$G,WEAP!$A:$A,""))
)</f>
        <v>-999</v>
      </c>
      <c r="E1907" s="4" t="str">
        <f>IFERROR(
    _xlfn.XLOOKUP($H1907,WEAP!$F:$F,WEAP!$B:$B),
    IF($I1907="","",_xlfn.XLOOKUP($I1907,WEAP!$G:$G,WEAP!$B:$B,""))
)</f>
        <v>GP_U_62_NU4</v>
      </c>
      <c r="F1907" s="4" t="str">
        <f>IFERROR(
    _xlfn.XLOOKUP($H1907,WEAP!$F:$F,WEAP!$C:$C),
    IF($I1907="","",_xlfn.XLOOKUP($I1907,WEAP!$G:$G,WEAP!$C:$C,""))
)</f>
        <v>taf</v>
      </c>
      <c r="G1907" s="4" t="str">
        <f>IFERROR(
    _xlfn.XLOOKUP($H1907,WEAP!$F:$F,WEAP!$E:$E),
    IF($I1907="","",_xlfn.XLOOKUP($I1907,WEAP!$G:$G,WEAP!$E:$E,""))
)</f>
        <v>Transmission Link Flow</v>
      </c>
      <c r="H1907" s="1" t="str">
        <f t="shared" si="60"/>
        <v>GP_U_62_NU4</v>
      </c>
      <c r="I1907" s="1" t="str">
        <f t="shared" si="61"/>
        <v/>
      </c>
    </row>
    <row r="1908" spans="1:9" x14ac:dyDescent="0.25">
      <c r="A1908" s="10" t="str">
        <f>_xlfn.LET(
    _xlpm.du,_xlfn.TEXTAFTER(B1908,"_",2),
    _xlpm.mapped,_xlfn.XLOOKUP(_xlpm.du,'DU Map'!A:A,'DU Map'!B:B,""),
    IF(_xlpm.mapped="","","GP_"&amp;_xlpm.mapped)
)</f>
        <v/>
      </c>
      <c r="B1908" t="s">
        <v>13280</v>
      </c>
      <c r="C1908" t="s">
        <v>5491</v>
      </c>
      <c r="D1908" s="4">
        <f>IFERROR(
    _xlfn.XLOOKUP($H1908,WEAP!$F:$F,WEAP!$A:$A),
    IF($I1908="","",_xlfn.XLOOKUP($I1908,WEAP!$G:$G,WEAP!$A:$A,""))
)</f>
        <v>-999</v>
      </c>
      <c r="E1908" s="4" t="str">
        <f>IFERROR(
    _xlfn.XLOOKUP($H1908,WEAP!$F:$F,WEAP!$B:$B),
    IF($I1908="","",_xlfn.XLOOKUP($I1908,WEAP!$G:$G,WEAP!$B:$B,""))
)</f>
        <v>GP_U_62_NU5</v>
      </c>
      <c r="F1908" s="4" t="str">
        <f>IFERROR(
    _xlfn.XLOOKUP($H1908,WEAP!$F:$F,WEAP!$C:$C),
    IF($I1908="","",_xlfn.XLOOKUP($I1908,WEAP!$G:$G,WEAP!$C:$C,""))
)</f>
        <v>taf</v>
      </c>
      <c r="G1908" s="4" t="str">
        <f>IFERROR(
    _xlfn.XLOOKUP($H1908,WEAP!$F:$F,WEAP!$E:$E),
    IF($I1908="","",_xlfn.XLOOKUP($I1908,WEAP!$G:$G,WEAP!$E:$E,""))
)</f>
        <v>Transmission Link Flow</v>
      </c>
      <c r="H1908" s="1" t="str">
        <f t="shared" si="60"/>
        <v>GP_U_62_NU5</v>
      </c>
      <c r="I1908" s="1" t="str">
        <f t="shared" si="61"/>
        <v/>
      </c>
    </row>
    <row r="1909" spans="1:9" x14ac:dyDescent="0.25">
      <c r="A1909" s="10" t="str">
        <f>_xlfn.LET(
    _xlpm.du,_xlfn.TEXTAFTER(B1909,"_",2),
    _xlpm.mapped,_xlfn.XLOOKUP(_xlpm.du,'DU Map'!A:A,'DU Map'!B:B,""),
    IF(_xlpm.mapped="","","GP_"&amp;_xlpm.mapped)
)</f>
        <v/>
      </c>
      <c r="B1909" t="s">
        <v>13281</v>
      </c>
      <c r="C1909" t="s">
        <v>5491</v>
      </c>
      <c r="D1909" s="4">
        <f>IFERROR(
    _xlfn.XLOOKUP($H1909,WEAP!$F:$F,WEAP!$A:$A),
    IF($I1909="","",_xlfn.XLOOKUP($I1909,WEAP!$G:$G,WEAP!$A:$A,""))
)</f>
        <v>-999</v>
      </c>
      <c r="E1909" s="4" t="str">
        <f>IFERROR(
    _xlfn.XLOOKUP($H1909,WEAP!$F:$F,WEAP!$B:$B),
    IF($I1909="","",_xlfn.XLOOKUP($I1909,WEAP!$G:$G,WEAP!$B:$B,""))
)</f>
        <v>GP_U_62_NU6</v>
      </c>
      <c r="F1909" s="4" t="str">
        <f>IFERROR(
    _xlfn.XLOOKUP($H1909,WEAP!$F:$F,WEAP!$C:$C),
    IF($I1909="","",_xlfn.XLOOKUP($I1909,WEAP!$G:$G,WEAP!$C:$C,""))
)</f>
        <v>taf</v>
      </c>
      <c r="G1909" s="4" t="str">
        <f>IFERROR(
    _xlfn.XLOOKUP($H1909,WEAP!$F:$F,WEAP!$E:$E),
    IF($I1909="","",_xlfn.XLOOKUP($I1909,WEAP!$G:$G,WEAP!$E:$E,""))
)</f>
        <v>Transmission Link Flow</v>
      </c>
      <c r="H1909" s="1" t="str">
        <f t="shared" si="60"/>
        <v>GP_U_62_NU6</v>
      </c>
      <c r="I1909" s="1" t="str">
        <f t="shared" si="61"/>
        <v/>
      </c>
    </row>
    <row r="1910" spans="1:9" x14ac:dyDescent="0.25">
      <c r="A1910" s="10" t="str">
        <f>_xlfn.LET(
    _xlpm.du,_xlfn.TEXTAFTER(B1910,"_",2),
    _xlpm.mapped,_xlfn.XLOOKUP(_xlpm.du,'DU Map'!A:A,'DU Map'!B:B,""),
    IF(_xlpm.mapped="","","GP_"&amp;_xlpm.mapped)
)</f>
        <v/>
      </c>
      <c r="B1910" t="s">
        <v>13282</v>
      </c>
      <c r="C1910" t="s">
        <v>5491</v>
      </c>
      <c r="D1910" s="4">
        <f>IFERROR(
    _xlfn.XLOOKUP($H1910,WEAP!$F:$F,WEAP!$A:$A),
    IF($I1910="","",_xlfn.XLOOKUP($I1910,WEAP!$G:$G,WEAP!$A:$A,""))
)</f>
        <v>-999</v>
      </c>
      <c r="E1910" s="4" t="str">
        <f>IFERROR(
    _xlfn.XLOOKUP($H1910,WEAP!$F:$F,WEAP!$B:$B),
    IF($I1910="","",_xlfn.XLOOKUP($I1910,WEAP!$G:$G,WEAP!$B:$B,""))
)</f>
        <v>GP_U_62_NU7</v>
      </c>
      <c r="F1910" s="4" t="str">
        <f>IFERROR(
    _xlfn.XLOOKUP($H1910,WEAP!$F:$F,WEAP!$C:$C),
    IF($I1910="","",_xlfn.XLOOKUP($I1910,WEAP!$G:$G,WEAP!$C:$C,""))
)</f>
        <v>taf</v>
      </c>
      <c r="G1910" s="4" t="str">
        <f>IFERROR(
    _xlfn.XLOOKUP($H1910,WEAP!$F:$F,WEAP!$E:$E),
    IF($I1910="","",_xlfn.XLOOKUP($I1910,WEAP!$G:$G,WEAP!$E:$E,""))
)</f>
        <v>Transmission Link Flow</v>
      </c>
      <c r="H1910" s="1" t="str">
        <f t="shared" si="60"/>
        <v>GP_U_62_NU7</v>
      </c>
      <c r="I1910" s="1" t="str">
        <f t="shared" si="61"/>
        <v/>
      </c>
    </row>
    <row r="1911" spans="1:9" x14ac:dyDescent="0.25">
      <c r="A1911" s="10" t="str">
        <f>_xlfn.LET(
    _xlpm.du,_xlfn.TEXTAFTER(B1911,"_",2),
    _xlpm.mapped,_xlfn.XLOOKUP(_xlpm.du,'DU Map'!A:A,'DU Map'!B:B,""),
    IF(_xlpm.mapped="","","GP_"&amp;_xlpm.mapped)
)</f>
        <v/>
      </c>
      <c r="B1911" t="s">
        <v>13283</v>
      </c>
      <c r="C1911" t="s">
        <v>5491</v>
      </c>
      <c r="D1911" s="4">
        <f>IFERROR(
    _xlfn.XLOOKUP($H1911,WEAP!$F:$F,WEAP!$A:$A),
    IF($I1911="","",_xlfn.XLOOKUP($I1911,WEAP!$G:$G,WEAP!$A:$A,""))
)</f>
        <v>-999</v>
      </c>
      <c r="E1911" s="4" t="str">
        <f>IFERROR(
    _xlfn.XLOOKUP($H1911,WEAP!$F:$F,WEAP!$B:$B),
    IF($I1911="","",_xlfn.XLOOKUP($I1911,WEAP!$G:$G,WEAP!$B:$B,""))
)</f>
        <v>GP_U_63_NU1</v>
      </c>
      <c r="F1911" s="4" t="str">
        <f>IFERROR(
    _xlfn.XLOOKUP($H1911,WEAP!$F:$F,WEAP!$C:$C),
    IF($I1911="","",_xlfn.XLOOKUP($I1911,WEAP!$G:$G,WEAP!$C:$C,""))
)</f>
        <v>taf</v>
      </c>
      <c r="G1911" s="4" t="str">
        <f>IFERROR(
    _xlfn.XLOOKUP($H1911,WEAP!$F:$F,WEAP!$E:$E),
    IF($I1911="","",_xlfn.XLOOKUP($I1911,WEAP!$G:$G,WEAP!$E:$E,""))
)</f>
        <v>Transmission Link Flow</v>
      </c>
      <c r="H1911" s="1" t="str">
        <f t="shared" si="60"/>
        <v>GP_U_63_NU1</v>
      </c>
      <c r="I1911" s="1" t="str">
        <f t="shared" si="61"/>
        <v/>
      </c>
    </row>
    <row r="1912" spans="1:9" x14ac:dyDescent="0.25">
      <c r="A1912" s="10" t="str">
        <f>_xlfn.LET(
    _xlpm.du,_xlfn.TEXTAFTER(B1912,"_",2),
    _xlpm.mapped,_xlfn.XLOOKUP(_xlpm.du,'DU Map'!A:A,'DU Map'!B:B,""),
    IF(_xlpm.mapped="","","GP_"&amp;_xlpm.mapped)
)</f>
        <v/>
      </c>
      <c r="B1912" t="s">
        <v>13284</v>
      </c>
      <c r="C1912" t="s">
        <v>5491</v>
      </c>
      <c r="D1912" s="4">
        <f>IFERROR(
    _xlfn.XLOOKUP($H1912,WEAP!$F:$F,WEAP!$A:$A),
    IF($I1912="","",_xlfn.XLOOKUP($I1912,WEAP!$G:$G,WEAP!$A:$A,""))
)</f>
        <v>-999</v>
      </c>
      <c r="E1912" s="4" t="str">
        <f>IFERROR(
    _xlfn.XLOOKUP($H1912,WEAP!$F:$F,WEAP!$B:$B),
    IF($I1912="","",_xlfn.XLOOKUP($I1912,WEAP!$G:$G,WEAP!$B:$B,""))
)</f>
        <v>GP_U_63_NU2</v>
      </c>
      <c r="F1912" s="4" t="str">
        <f>IFERROR(
    _xlfn.XLOOKUP($H1912,WEAP!$F:$F,WEAP!$C:$C),
    IF($I1912="","",_xlfn.XLOOKUP($I1912,WEAP!$G:$G,WEAP!$C:$C,""))
)</f>
        <v>taf</v>
      </c>
      <c r="G1912" s="4" t="str">
        <f>IFERROR(
    _xlfn.XLOOKUP($H1912,WEAP!$F:$F,WEAP!$E:$E),
    IF($I1912="","",_xlfn.XLOOKUP($I1912,WEAP!$G:$G,WEAP!$E:$E,""))
)</f>
        <v>Transmission Link Flow</v>
      </c>
      <c r="H1912" s="1" t="str">
        <f t="shared" si="60"/>
        <v>GP_U_63_NU2</v>
      </c>
      <c r="I1912" s="1" t="str">
        <f t="shared" si="61"/>
        <v/>
      </c>
    </row>
    <row r="1913" spans="1:9" x14ac:dyDescent="0.25">
      <c r="A1913" s="10" t="str">
        <f>_xlfn.LET(
    _xlpm.du,_xlfn.TEXTAFTER(B1913,"_",2),
    _xlpm.mapped,_xlfn.XLOOKUP(_xlpm.du,'DU Map'!A:A,'DU Map'!B:B,""),
    IF(_xlpm.mapped="","","GP_"&amp;_xlpm.mapped)
)</f>
        <v/>
      </c>
      <c r="B1913" t="s">
        <v>13285</v>
      </c>
      <c r="C1913" t="s">
        <v>5491</v>
      </c>
      <c r="D1913" s="4">
        <f>IFERROR(
    _xlfn.XLOOKUP($H1913,WEAP!$F:$F,WEAP!$A:$A),
    IF($I1913="","",_xlfn.XLOOKUP($I1913,WEAP!$G:$G,WEAP!$A:$A,""))
)</f>
        <v>-999</v>
      </c>
      <c r="E1913" s="4" t="str">
        <f>IFERROR(
    _xlfn.XLOOKUP($H1913,WEAP!$F:$F,WEAP!$B:$B),
    IF($I1913="","",_xlfn.XLOOKUP($I1913,WEAP!$G:$G,WEAP!$B:$B,""))
)</f>
        <v>GP_U_63_NU3</v>
      </c>
      <c r="F1913" s="4" t="str">
        <f>IFERROR(
    _xlfn.XLOOKUP($H1913,WEAP!$F:$F,WEAP!$C:$C),
    IF($I1913="","",_xlfn.XLOOKUP($I1913,WEAP!$G:$G,WEAP!$C:$C,""))
)</f>
        <v>taf</v>
      </c>
      <c r="G1913" s="4" t="str">
        <f>IFERROR(
    _xlfn.XLOOKUP($H1913,WEAP!$F:$F,WEAP!$E:$E),
    IF($I1913="","",_xlfn.XLOOKUP($I1913,WEAP!$G:$G,WEAP!$E:$E,""))
)</f>
        <v>Transmission Link Flow</v>
      </c>
      <c r="H1913" s="1" t="str">
        <f t="shared" si="60"/>
        <v>GP_U_63_NU3</v>
      </c>
      <c r="I1913" s="1" t="str">
        <f t="shared" si="61"/>
        <v/>
      </c>
    </row>
    <row r="1914" spans="1:9" x14ac:dyDescent="0.25">
      <c r="A1914" s="10" t="str">
        <f>_xlfn.LET(
    _xlpm.du,_xlfn.TEXTAFTER(B1914,"_",2),
    _xlpm.mapped,_xlfn.XLOOKUP(_xlpm.du,'DU Map'!A:A,'DU Map'!B:B,""),
    IF(_xlpm.mapped="","","GP_"&amp;_xlpm.mapped)
)</f>
        <v/>
      </c>
      <c r="B1914" t="s">
        <v>13286</v>
      </c>
      <c r="C1914" t="s">
        <v>5491</v>
      </c>
      <c r="D1914" s="4">
        <f>IFERROR(
    _xlfn.XLOOKUP($H1914,WEAP!$F:$F,WEAP!$A:$A),
    IF($I1914="","",_xlfn.XLOOKUP($I1914,WEAP!$G:$G,WEAP!$A:$A,""))
)</f>
        <v>-999</v>
      </c>
      <c r="E1914" s="4" t="str">
        <f>IFERROR(
    _xlfn.XLOOKUP($H1914,WEAP!$F:$F,WEAP!$B:$B),
    IF($I1914="","",_xlfn.XLOOKUP($I1914,WEAP!$G:$G,WEAP!$B:$B,""))
)</f>
        <v>GP_U_63_NU4</v>
      </c>
      <c r="F1914" s="4" t="str">
        <f>IFERROR(
    _xlfn.XLOOKUP($H1914,WEAP!$F:$F,WEAP!$C:$C),
    IF($I1914="","",_xlfn.XLOOKUP($I1914,WEAP!$G:$G,WEAP!$C:$C,""))
)</f>
        <v>taf</v>
      </c>
      <c r="G1914" s="4" t="str">
        <f>IFERROR(
    _xlfn.XLOOKUP($H1914,WEAP!$F:$F,WEAP!$E:$E),
    IF($I1914="","",_xlfn.XLOOKUP($I1914,WEAP!$G:$G,WEAP!$E:$E,""))
)</f>
        <v>Transmission Link Flow</v>
      </c>
      <c r="H1914" s="1" t="str">
        <f t="shared" si="60"/>
        <v>GP_U_63_NU4</v>
      </c>
      <c r="I1914" s="1" t="str">
        <f t="shared" si="61"/>
        <v/>
      </c>
    </row>
    <row r="1915" spans="1:9" x14ac:dyDescent="0.25">
      <c r="A1915" s="10" t="str">
        <f>_xlfn.LET(
    _xlpm.du,_xlfn.TEXTAFTER(B1915,"_",2),
    _xlpm.mapped,_xlfn.XLOOKUP(_xlpm.du,'DU Map'!A:A,'DU Map'!B:B,""),
    IF(_xlpm.mapped="","","GP_"&amp;_xlpm.mapped)
)</f>
        <v/>
      </c>
      <c r="B1915" t="s">
        <v>13287</v>
      </c>
      <c r="C1915" t="s">
        <v>5491</v>
      </c>
      <c r="D1915" s="4">
        <f>IFERROR(
    _xlfn.XLOOKUP($H1915,WEAP!$F:$F,WEAP!$A:$A),
    IF($I1915="","",_xlfn.XLOOKUP($I1915,WEAP!$G:$G,WEAP!$A:$A,""))
)</f>
        <v>-999</v>
      </c>
      <c r="E1915" s="4" t="str">
        <f>IFERROR(
    _xlfn.XLOOKUP($H1915,WEAP!$F:$F,WEAP!$B:$B),
    IF($I1915="","",_xlfn.XLOOKUP($I1915,WEAP!$G:$G,WEAP!$B:$B,""))
)</f>
        <v>GP_U_63_NU5</v>
      </c>
      <c r="F1915" s="4" t="str">
        <f>IFERROR(
    _xlfn.XLOOKUP($H1915,WEAP!$F:$F,WEAP!$C:$C),
    IF($I1915="","",_xlfn.XLOOKUP($I1915,WEAP!$G:$G,WEAP!$C:$C,""))
)</f>
        <v>taf</v>
      </c>
      <c r="G1915" s="4" t="str">
        <f>IFERROR(
    _xlfn.XLOOKUP($H1915,WEAP!$F:$F,WEAP!$E:$E),
    IF($I1915="","",_xlfn.XLOOKUP($I1915,WEAP!$G:$G,WEAP!$E:$E,""))
)</f>
        <v>Transmission Link Flow</v>
      </c>
      <c r="H1915" s="1" t="str">
        <f t="shared" si="60"/>
        <v>GP_U_63_NU5</v>
      </c>
      <c r="I1915" s="1" t="str">
        <f t="shared" si="61"/>
        <v/>
      </c>
    </row>
    <row r="1916" spans="1:9" x14ac:dyDescent="0.25">
      <c r="A1916" s="10" t="str">
        <f>_xlfn.LET(
    _xlpm.du,_xlfn.TEXTAFTER(B1916,"_",2),
    _xlpm.mapped,_xlfn.XLOOKUP(_xlpm.du,'DU Map'!A:A,'DU Map'!B:B,""),
    IF(_xlpm.mapped="","","GP_"&amp;_xlpm.mapped)
)</f>
        <v/>
      </c>
      <c r="B1916" t="s">
        <v>13288</v>
      </c>
      <c r="C1916" t="s">
        <v>5491</v>
      </c>
      <c r="D1916" s="4">
        <f>IFERROR(
    _xlfn.XLOOKUP($H1916,WEAP!$F:$F,WEAP!$A:$A),
    IF($I1916="","",_xlfn.XLOOKUP($I1916,WEAP!$G:$G,WEAP!$A:$A,""))
)</f>
        <v>-999</v>
      </c>
      <c r="E1916" s="4" t="str">
        <f>IFERROR(
    _xlfn.XLOOKUP($H1916,WEAP!$F:$F,WEAP!$B:$B),
    IF($I1916="","",_xlfn.XLOOKUP($I1916,WEAP!$G:$G,WEAP!$B:$B,""))
)</f>
        <v>GP_U_63_NU6</v>
      </c>
      <c r="F1916" s="4" t="str">
        <f>IFERROR(
    _xlfn.XLOOKUP($H1916,WEAP!$F:$F,WEAP!$C:$C),
    IF($I1916="","",_xlfn.XLOOKUP($I1916,WEAP!$G:$G,WEAP!$C:$C,""))
)</f>
        <v>taf</v>
      </c>
      <c r="G1916" s="4" t="str">
        <f>IFERROR(
    _xlfn.XLOOKUP($H1916,WEAP!$F:$F,WEAP!$E:$E),
    IF($I1916="","",_xlfn.XLOOKUP($I1916,WEAP!$G:$G,WEAP!$E:$E,""))
)</f>
        <v>Transmission Link Flow</v>
      </c>
      <c r="H1916" s="1" t="str">
        <f t="shared" ref="H1916:H1930" si="62">IFERROR(
    _xlfn.LET(
        _xlpm.txt,TRIM(B1916),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B1916
)</f>
        <v>GP_U_63_NU6</v>
      </c>
      <c r="I1916" s="1" t="str">
        <f t="shared" ref="I1916:I1930" si="63">IFERROR(
    _xlfn.LET(
        _xlpm.txt,B1916,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17" spans="1:9" x14ac:dyDescent="0.25">
      <c r="A1917" s="10" t="str">
        <f>_xlfn.LET(
    _xlpm.du,_xlfn.TEXTAFTER(B1917,"_",2),
    _xlpm.mapped,_xlfn.XLOOKUP(_xlpm.du,'DU Map'!A:A,'DU Map'!B:B,""),
    IF(_xlpm.mapped="","","GP_"&amp;_xlpm.mapped)
)</f>
        <v/>
      </c>
      <c r="B1917" t="s">
        <v>13289</v>
      </c>
      <c r="C1917" t="s">
        <v>5491</v>
      </c>
      <c r="D1917" s="4">
        <f>IFERROR(
    _xlfn.XLOOKUP($H1917,WEAP!$F:$F,WEAP!$A:$A),
    IF($I1917="","",_xlfn.XLOOKUP($I1917,WEAP!$G:$G,WEAP!$A:$A,""))
)</f>
        <v>-999</v>
      </c>
      <c r="E1917" s="4" t="str">
        <f>IFERROR(
    _xlfn.XLOOKUP($H1917,WEAP!$F:$F,WEAP!$B:$B),
    IF($I1917="","",_xlfn.XLOOKUP($I1917,WEAP!$G:$G,WEAP!$B:$B,""))
)</f>
        <v>GP_U_64_NU1</v>
      </c>
      <c r="F1917" s="4" t="str">
        <f>IFERROR(
    _xlfn.XLOOKUP($H1917,WEAP!$F:$F,WEAP!$C:$C),
    IF($I1917="","",_xlfn.XLOOKUP($I1917,WEAP!$G:$G,WEAP!$C:$C,""))
)</f>
        <v>taf</v>
      </c>
      <c r="G1917" s="4" t="str">
        <f>IFERROR(
    _xlfn.XLOOKUP($H1917,WEAP!$F:$F,WEAP!$E:$E),
    IF($I1917="","",_xlfn.XLOOKUP($I1917,WEAP!$G:$G,WEAP!$E:$E,""))
)</f>
        <v>Transmission Link Flow</v>
      </c>
      <c r="H1917" s="1" t="str">
        <f t="shared" si="62"/>
        <v>GP_U_64_NU1</v>
      </c>
      <c r="I1917" s="1" t="str">
        <f t="shared" si="63"/>
        <v/>
      </c>
    </row>
    <row r="1918" spans="1:9" x14ac:dyDescent="0.25">
      <c r="A1918" s="10" t="str">
        <f>_xlfn.LET(
    _xlpm.du,_xlfn.TEXTAFTER(B1918,"_",2),
    _xlpm.mapped,_xlfn.XLOOKUP(_xlpm.du,'DU Map'!A:A,'DU Map'!B:B,""),
    IF(_xlpm.mapped="","","GP_"&amp;_xlpm.mapped)
)</f>
        <v/>
      </c>
      <c r="B1918" t="s">
        <v>13290</v>
      </c>
      <c r="C1918" t="s">
        <v>5491</v>
      </c>
      <c r="D1918" s="4">
        <f>IFERROR(
    _xlfn.XLOOKUP($H1918,WEAP!$F:$F,WEAP!$A:$A),
    IF($I1918="","",_xlfn.XLOOKUP($I1918,WEAP!$G:$G,WEAP!$A:$A,""))
)</f>
        <v>-999</v>
      </c>
      <c r="E1918" s="4" t="str">
        <f>IFERROR(
    _xlfn.XLOOKUP($H1918,WEAP!$F:$F,WEAP!$B:$B),
    IF($I1918="","",_xlfn.XLOOKUP($I1918,WEAP!$G:$G,WEAP!$B:$B,""))
)</f>
        <v>GP_U_64_NU2</v>
      </c>
      <c r="F1918" s="4" t="str">
        <f>IFERROR(
    _xlfn.XLOOKUP($H1918,WEAP!$F:$F,WEAP!$C:$C),
    IF($I1918="","",_xlfn.XLOOKUP($I1918,WEAP!$G:$G,WEAP!$C:$C,""))
)</f>
        <v>taf</v>
      </c>
      <c r="G1918" s="4" t="str">
        <f>IFERROR(
    _xlfn.XLOOKUP($H1918,WEAP!$F:$F,WEAP!$E:$E),
    IF($I1918="","",_xlfn.XLOOKUP($I1918,WEAP!$G:$G,WEAP!$E:$E,""))
)</f>
        <v>Transmission Link Flow</v>
      </c>
      <c r="H1918" s="1" t="str">
        <f t="shared" si="62"/>
        <v>GP_U_64_NU2</v>
      </c>
      <c r="I1918" s="1" t="str">
        <f t="shared" si="63"/>
        <v/>
      </c>
    </row>
    <row r="1919" spans="1:9" x14ac:dyDescent="0.25">
      <c r="A1919" s="10" t="str">
        <f>_xlfn.LET(
    _xlpm.du,_xlfn.TEXTAFTER(B1919,"_",2),
    _xlpm.mapped,_xlfn.XLOOKUP(_xlpm.du,'DU Map'!A:A,'DU Map'!B:B,""),
    IF(_xlpm.mapped="","","GP_"&amp;_xlpm.mapped)
)</f>
        <v/>
      </c>
      <c r="B1919" t="s">
        <v>13291</v>
      </c>
      <c r="C1919" t="s">
        <v>5491</v>
      </c>
      <c r="D1919" s="4">
        <f>IFERROR(
    _xlfn.XLOOKUP($H1919,WEAP!$F:$F,WEAP!$A:$A),
    IF($I1919="","",_xlfn.XLOOKUP($I1919,WEAP!$G:$G,WEAP!$A:$A,""))
)</f>
        <v>-999</v>
      </c>
      <c r="E1919" s="4" t="str">
        <f>IFERROR(
    _xlfn.XLOOKUP($H1919,WEAP!$F:$F,WEAP!$B:$B),
    IF($I1919="","",_xlfn.XLOOKUP($I1919,WEAP!$G:$G,WEAP!$B:$B,""))
)</f>
        <v>GP_U_64_NU3</v>
      </c>
      <c r="F1919" s="4" t="str">
        <f>IFERROR(
    _xlfn.XLOOKUP($H1919,WEAP!$F:$F,WEAP!$C:$C),
    IF($I1919="","",_xlfn.XLOOKUP($I1919,WEAP!$G:$G,WEAP!$C:$C,""))
)</f>
        <v>taf</v>
      </c>
      <c r="G1919" s="4" t="str">
        <f>IFERROR(
    _xlfn.XLOOKUP($H1919,WEAP!$F:$F,WEAP!$E:$E),
    IF($I1919="","",_xlfn.XLOOKUP($I1919,WEAP!$G:$G,WEAP!$E:$E,""))
)</f>
        <v>Transmission Link Flow</v>
      </c>
      <c r="H1919" s="1" t="str">
        <f t="shared" si="62"/>
        <v>GP_U_64_NU3</v>
      </c>
      <c r="I1919" s="1" t="str">
        <f t="shared" si="63"/>
        <v/>
      </c>
    </row>
    <row r="1920" spans="1:9" x14ac:dyDescent="0.25">
      <c r="A1920" s="10" t="str">
        <f>_xlfn.LET(
    _xlpm.du,_xlfn.TEXTAFTER(B1920,"_",2),
    _xlpm.mapped,_xlfn.XLOOKUP(_xlpm.du,'DU Map'!A:A,'DU Map'!B:B,""),
    IF(_xlpm.mapped="","","GP_"&amp;_xlpm.mapped)
)</f>
        <v/>
      </c>
      <c r="B1920" t="s">
        <v>13292</v>
      </c>
      <c r="C1920" t="s">
        <v>5491</v>
      </c>
      <c r="D1920" s="4">
        <f>IFERROR(
    _xlfn.XLOOKUP($H1920,WEAP!$F:$F,WEAP!$A:$A),
    IF($I1920="","",_xlfn.XLOOKUP($I1920,WEAP!$G:$G,WEAP!$A:$A,""))
)</f>
        <v>-999</v>
      </c>
      <c r="E1920" s="4" t="str">
        <f>IFERROR(
    _xlfn.XLOOKUP($H1920,WEAP!$F:$F,WEAP!$B:$B),
    IF($I1920="","",_xlfn.XLOOKUP($I1920,WEAP!$G:$G,WEAP!$B:$B,""))
)</f>
        <v>GP_U_64_NU4</v>
      </c>
      <c r="F1920" s="4" t="str">
        <f>IFERROR(
    _xlfn.XLOOKUP($H1920,WEAP!$F:$F,WEAP!$C:$C),
    IF($I1920="","",_xlfn.XLOOKUP($I1920,WEAP!$G:$G,WEAP!$C:$C,""))
)</f>
        <v>taf</v>
      </c>
      <c r="G1920" s="4" t="str">
        <f>IFERROR(
    _xlfn.XLOOKUP($H1920,WEAP!$F:$F,WEAP!$E:$E),
    IF($I1920="","",_xlfn.XLOOKUP($I1920,WEAP!$G:$G,WEAP!$E:$E,""))
)</f>
        <v>Transmission Link Flow</v>
      </c>
      <c r="H1920" s="1" t="str">
        <f t="shared" si="62"/>
        <v>GP_U_64_NU4</v>
      </c>
      <c r="I1920" s="1" t="str">
        <f t="shared" si="63"/>
        <v/>
      </c>
    </row>
    <row r="1921" spans="1:9" x14ac:dyDescent="0.25">
      <c r="A1921" s="10" t="str">
        <f>_xlfn.LET(
    _xlpm.du,_xlfn.TEXTAFTER(B1921,"_",2),
    _xlpm.mapped,_xlfn.XLOOKUP(_xlpm.du,'DU Map'!A:A,'DU Map'!B:B,""),
    IF(_xlpm.mapped="","","GP_"&amp;_xlpm.mapped)
)</f>
        <v/>
      </c>
      <c r="B1921" t="s">
        <v>13293</v>
      </c>
      <c r="C1921" t="s">
        <v>5491</v>
      </c>
      <c r="D1921" s="4">
        <f>IFERROR(
    _xlfn.XLOOKUP($H1921,WEAP!$F:$F,WEAP!$A:$A),
    IF($I1921="","",_xlfn.XLOOKUP($I1921,WEAP!$G:$G,WEAP!$A:$A,""))
)</f>
        <v>-999</v>
      </c>
      <c r="E1921" s="4" t="str">
        <f>IFERROR(
    _xlfn.XLOOKUP($H1921,WEAP!$F:$F,WEAP!$B:$B),
    IF($I1921="","",_xlfn.XLOOKUP($I1921,WEAP!$G:$G,WEAP!$B:$B,""))
)</f>
        <v>GP_U_64_NU5</v>
      </c>
      <c r="F1921" s="4" t="str">
        <f>IFERROR(
    _xlfn.XLOOKUP($H1921,WEAP!$F:$F,WEAP!$C:$C),
    IF($I1921="","",_xlfn.XLOOKUP($I1921,WEAP!$G:$G,WEAP!$C:$C,""))
)</f>
        <v>taf</v>
      </c>
      <c r="G1921" s="4" t="str">
        <f>IFERROR(
    _xlfn.XLOOKUP($H1921,WEAP!$F:$F,WEAP!$E:$E),
    IF($I1921="","",_xlfn.XLOOKUP($I1921,WEAP!$G:$G,WEAP!$E:$E,""))
)</f>
        <v>Transmission Link Flow</v>
      </c>
      <c r="H1921" s="1" t="str">
        <f t="shared" si="62"/>
        <v>GP_U_64_NU5</v>
      </c>
      <c r="I1921" s="1" t="str">
        <f t="shared" si="63"/>
        <v/>
      </c>
    </row>
    <row r="1922" spans="1:9" x14ac:dyDescent="0.25">
      <c r="A1922" s="10" t="str">
        <f>_xlfn.LET(
    _xlpm.du,_xlfn.TEXTAFTER(B1922,"_",2),
    _xlpm.mapped,_xlfn.XLOOKUP(_xlpm.du,'DU Map'!A:A,'DU Map'!B:B,""),
    IF(_xlpm.mapped="","","GP_"&amp;_xlpm.mapped)
)</f>
        <v/>
      </c>
      <c r="B1922" t="s">
        <v>13294</v>
      </c>
      <c r="C1922" t="s">
        <v>5491</v>
      </c>
      <c r="D1922" s="4">
        <f>IFERROR(
    _xlfn.XLOOKUP($H1922,WEAP!$F:$F,WEAP!$A:$A),
    IF($I1922="","",_xlfn.XLOOKUP($I1922,WEAP!$G:$G,WEAP!$A:$A,""))
)</f>
        <v>-999</v>
      </c>
      <c r="E1922" s="4" t="str">
        <f>IFERROR(
    _xlfn.XLOOKUP($H1922,WEAP!$F:$F,WEAP!$B:$B),
    IF($I1922="","",_xlfn.XLOOKUP($I1922,WEAP!$G:$G,WEAP!$B:$B,""))
)</f>
        <v>GP_U_71_NU1</v>
      </c>
      <c r="F1922" s="4" t="str">
        <f>IFERROR(
    _xlfn.XLOOKUP($H1922,WEAP!$F:$F,WEAP!$C:$C),
    IF($I1922="","",_xlfn.XLOOKUP($I1922,WEAP!$G:$G,WEAP!$C:$C,""))
)</f>
        <v>taf</v>
      </c>
      <c r="G1922" s="4" t="str">
        <f>IFERROR(
    _xlfn.XLOOKUP($H1922,WEAP!$F:$F,WEAP!$E:$E),
    IF($I1922="","",_xlfn.XLOOKUP($I1922,WEAP!$G:$G,WEAP!$E:$E,""))
)</f>
        <v>Transmission Link Flow</v>
      </c>
      <c r="H1922" s="1" t="str">
        <f t="shared" si="62"/>
        <v>GP_U_71_NU1</v>
      </c>
      <c r="I1922" s="1" t="str">
        <f t="shared" si="63"/>
        <v/>
      </c>
    </row>
    <row r="1923" spans="1:9" x14ac:dyDescent="0.25">
      <c r="A1923" s="10" t="str">
        <f>_xlfn.LET(
    _xlpm.du,_xlfn.TEXTAFTER(B1923,"_",2),
    _xlpm.mapped,_xlfn.XLOOKUP(_xlpm.du,'DU Map'!A:A,'DU Map'!B:B,""),
    IF(_xlpm.mapped="","","GP_"&amp;_xlpm.mapped)
)</f>
        <v/>
      </c>
      <c r="B1923" t="s">
        <v>13295</v>
      </c>
      <c r="C1923" t="s">
        <v>5491</v>
      </c>
      <c r="D1923" s="4">
        <f>IFERROR(
    _xlfn.XLOOKUP($H1923,WEAP!$F:$F,WEAP!$A:$A),
    IF($I1923="","",_xlfn.XLOOKUP($I1923,WEAP!$G:$G,WEAP!$A:$A,""))
)</f>
        <v>-999</v>
      </c>
      <c r="E1923" s="4" t="str">
        <f>IFERROR(
    _xlfn.XLOOKUP($H1923,WEAP!$F:$F,WEAP!$B:$B),
    IF($I1923="","",_xlfn.XLOOKUP($I1923,WEAP!$G:$G,WEAP!$B:$B,""))
)</f>
        <v>GP_U_71_NU2</v>
      </c>
      <c r="F1923" s="4" t="str">
        <f>IFERROR(
    _xlfn.XLOOKUP($H1923,WEAP!$F:$F,WEAP!$C:$C),
    IF($I1923="","",_xlfn.XLOOKUP($I1923,WEAP!$G:$G,WEAP!$C:$C,""))
)</f>
        <v>taf</v>
      </c>
      <c r="G1923" s="4" t="str">
        <f>IFERROR(
    _xlfn.XLOOKUP($H1923,WEAP!$F:$F,WEAP!$E:$E),
    IF($I1923="","",_xlfn.XLOOKUP($I1923,WEAP!$G:$G,WEAP!$E:$E,""))
)</f>
        <v>Transmission Link Flow</v>
      </c>
      <c r="H1923" s="1" t="str">
        <f t="shared" si="62"/>
        <v>GP_U_71_NU2</v>
      </c>
      <c r="I1923" s="1" t="str">
        <f t="shared" si="63"/>
        <v/>
      </c>
    </row>
    <row r="1924" spans="1:9" x14ac:dyDescent="0.25">
      <c r="A1924" s="10" t="str">
        <f>_xlfn.LET(
    _xlpm.du,_xlfn.TEXTAFTER(B1924,"_",2),
    _xlpm.mapped,_xlfn.XLOOKUP(_xlpm.du,'DU Map'!A:A,'DU Map'!B:B,""),
    IF(_xlpm.mapped="","","GP_"&amp;_xlpm.mapped)
)</f>
        <v/>
      </c>
      <c r="B1924" t="s">
        <v>13296</v>
      </c>
      <c r="C1924" t="s">
        <v>5491</v>
      </c>
      <c r="D1924" s="4">
        <f>IFERROR(
    _xlfn.XLOOKUP($H1924,WEAP!$F:$F,WEAP!$A:$A),
    IF($I1924="","",_xlfn.XLOOKUP($I1924,WEAP!$G:$G,WEAP!$A:$A,""))
)</f>
        <v>-999</v>
      </c>
      <c r="E1924" s="4" t="str">
        <f>IFERROR(
    _xlfn.XLOOKUP($H1924,WEAP!$F:$F,WEAP!$B:$B),
    IF($I1924="","",_xlfn.XLOOKUP($I1924,WEAP!$G:$G,WEAP!$B:$B,""))
)</f>
        <v>GP_U_72_NU1</v>
      </c>
      <c r="F1924" s="4" t="str">
        <f>IFERROR(
    _xlfn.XLOOKUP($H1924,WEAP!$F:$F,WEAP!$C:$C),
    IF($I1924="","",_xlfn.XLOOKUP($I1924,WEAP!$G:$G,WEAP!$C:$C,""))
)</f>
        <v>taf</v>
      </c>
      <c r="G1924" s="4" t="str">
        <f>IFERROR(
    _xlfn.XLOOKUP($H1924,WEAP!$F:$F,WEAP!$E:$E),
    IF($I1924="","",_xlfn.XLOOKUP($I1924,WEAP!$G:$G,WEAP!$E:$E,""))
)</f>
        <v>Transmission Link Flow</v>
      </c>
      <c r="H1924" s="1" t="str">
        <f t="shared" si="62"/>
        <v>GP_U_72_NU1</v>
      </c>
      <c r="I1924" s="1" t="str">
        <f t="shared" si="63"/>
        <v/>
      </c>
    </row>
    <row r="1925" spans="1:9" x14ac:dyDescent="0.25">
      <c r="A1925" s="10" t="str">
        <f>_xlfn.LET(
    _xlpm.du,_xlfn.TEXTAFTER(B1925,"_",2),
    _xlpm.mapped,_xlfn.XLOOKUP(_xlpm.du,'DU Map'!A:A,'DU Map'!B:B,""),
    IF(_xlpm.mapped="","","GP_"&amp;_xlpm.mapped)
)</f>
        <v/>
      </c>
      <c r="B1925" t="s">
        <v>13297</v>
      </c>
      <c r="C1925" t="s">
        <v>5491</v>
      </c>
      <c r="D1925" s="4">
        <f>IFERROR(
    _xlfn.XLOOKUP($H1925,WEAP!$F:$F,WEAP!$A:$A),
    IF($I1925="","",_xlfn.XLOOKUP($I1925,WEAP!$G:$G,WEAP!$A:$A,""))
)</f>
        <v>-999</v>
      </c>
      <c r="E1925" s="4" t="str">
        <f>IFERROR(
    _xlfn.XLOOKUP($H1925,WEAP!$F:$F,WEAP!$B:$B),
    IF($I1925="","",_xlfn.XLOOKUP($I1925,WEAP!$G:$G,WEAP!$B:$B,""))
)</f>
        <v>GP_U_72_NU2</v>
      </c>
      <c r="F1925" s="4" t="str">
        <f>IFERROR(
    _xlfn.XLOOKUP($H1925,WEAP!$F:$F,WEAP!$C:$C),
    IF($I1925="","",_xlfn.XLOOKUP($I1925,WEAP!$G:$G,WEAP!$C:$C,""))
)</f>
        <v>taf</v>
      </c>
      <c r="G1925" s="4" t="str">
        <f>IFERROR(
    _xlfn.XLOOKUP($H1925,WEAP!$F:$F,WEAP!$E:$E),
    IF($I1925="","",_xlfn.XLOOKUP($I1925,WEAP!$G:$G,WEAP!$E:$E,""))
)</f>
        <v>Transmission Link Flow</v>
      </c>
      <c r="H1925" s="1" t="str">
        <f t="shared" si="62"/>
        <v>GP_U_72_NU2</v>
      </c>
      <c r="I1925" s="1" t="str">
        <f t="shared" si="63"/>
        <v/>
      </c>
    </row>
    <row r="1926" spans="1:9" x14ac:dyDescent="0.25">
      <c r="A1926" s="10" t="str">
        <f>_xlfn.LET(
    _xlpm.du,_xlfn.TEXTAFTER(B1926,"_",2),
    _xlpm.mapped,_xlfn.XLOOKUP(_xlpm.du,'DU Map'!A:A,'DU Map'!B:B,""),
    IF(_xlpm.mapped="","","GP_"&amp;_xlpm.mapped)
)</f>
        <v/>
      </c>
      <c r="B1926" t="s">
        <v>13298</v>
      </c>
      <c r="C1926" t="s">
        <v>5491</v>
      </c>
      <c r="D1926" s="4">
        <f>IFERROR(
    _xlfn.XLOOKUP($H1926,WEAP!$F:$F,WEAP!$A:$A),
    IF($I1926="","",_xlfn.XLOOKUP($I1926,WEAP!$G:$G,WEAP!$A:$A,""))
)</f>
        <v>-999</v>
      </c>
      <c r="E1926" s="4" t="str">
        <f>IFERROR(
    _xlfn.XLOOKUP($H1926,WEAP!$F:$F,WEAP!$B:$B),
    IF($I1926="","",_xlfn.XLOOKUP($I1926,WEAP!$G:$G,WEAP!$B:$B,""))
)</f>
        <v>GP_U_72_NU3</v>
      </c>
      <c r="F1926" s="4" t="str">
        <f>IFERROR(
    _xlfn.XLOOKUP($H1926,WEAP!$F:$F,WEAP!$C:$C),
    IF($I1926="","",_xlfn.XLOOKUP($I1926,WEAP!$G:$G,WEAP!$C:$C,""))
)</f>
        <v>taf</v>
      </c>
      <c r="G1926" s="4" t="str">
        <f>IFERROR(
    _xlfn.XLOOKUP($H1926,WEAP!$F:$F,WEAP!$E:$E),
    IF($I1926="","",_xlfn.XLOOKUP($I1926,WEAP!$G:$G,WEAP!$E:$E,""))
)</f>
        <v>Transmission Link Flow</v>
      </c>
      <c r="H1926" s="1" t="str">
        <f t="shared" si="62"/>
        <v>GP_U_72_NU3</v>
      </c>
      <c r="I1926" s="1" t="str">
        <f t="shared" si="63"/>
        <v/>
      </c>
    </row>
    <row r="1927" spans="1:9" x14ac:dyDescent="0.25">
      <c r="A1927" s="10" t="str">
        <f>_xlfn.LET(
    _xlpm.du,_xlfn.TEXTAFTER(B1927,"_",2),
    _xlpm.mapped,_xlfn.XLOOKUP(_xlpm.du,'DU Map'!A:A,'DU Map'!B:B,""),
    IF(_xlpm.mapped="","","GP_"&amp;_xlpm.mapped)
)</f>
        <v/>
      </c>
      <c r="B1927" t="s">
        <v>13299</v>
      </c>
      <c r="C1927" t="s">
        <v>5491</v>
      </c>
      <c r="D1927" s="4">
        <f>IFERROR(
    _xlfn.XLOOKUP($H1927,WEAP!$F:$F,WEAP!$A:$A),
    IF($I1927="","",_xlfn.XLOOKUP($I1927,WEAP!$G:$G,WEAP!$A:$A,""))
)</f>
        <v>-999</v>
      </c>
      <c r="E1927" s="4" t="str">
        <f>IFERROR(
    _xlfn.XLOOKUP($H1927,WEAP!$F:$F,WEAP!$B:$B),
    IF($I1927="","",_xlfn.XLOOKUP($I1927,WEAP!$G:$G,WEAP!$B:$B,""))
)</f>
        <v>GP_U_72_NU4</v>
      </c>
      <c r="F1927" s="4" t="str">
        <f>IFERROR(
    _xlfn.XLOOKUP($H1927,WEAP!$F:$F,WEAP!$C:$C),
    IF($I1927="","",_xlfn.XLOOKUP($I1927,WEAP!$G:$G,WEAP!$C:$C,""))
)</f>
        <v>taf</v>
      </c>
      <c r="G1927" s="4" t="str">
        <f>IFERROR(
    _xlfn.XLOOKUP($H1927,WEAP!$F:$F,WEAP!$E:$E),
    IF($I1927="","",_xlfn.XLOOKUP($I1927,WEAP!$G:$G,WEAP!$E:$E,""))
)</f>
        <v>Transmission Link Flow</v>
      </c>
      <c r="H1927" s="1" t="str">
        <f t="shared" si="62"/>
        <v>GP_U_72_NU4</v>
      </c>
      <c r="I1927" s="1" t="str">
        <f t="shared" si="63"/>
        <v/>
      </c>
    </row>
    <row r="1928" spans="1:9" x14ac:dyDescent="0.25">
      <c r="A1928" s="10" t="str">
        <f>_xlfn.LET(
    _xlpm.du,_xlfn.TEXTAFTER(B1928,"_",2),
    _xlpm.mapped,_xlfn.XLOOKUP(_xlpm.du,'DU Map'!A:A,'DU Map'!B:B,""),
    IF(_xlpm.mapped="","","GP_"&amp;_xlpm.mapped)
)</f>
        <v/>
      </c>
      <c r="B1928" t="s">
        <v>13300</v>
      </c>
      <c r="C1928" t="s">
        <v>5491</v>
      </c>
      <c r="D1928" s="4">
        <f>IFERROR(
    _xlfn.XLOOKUP($H1928,WEAP!$F:$F,WEAP!$A:$A),
    IF($I1928="","",_xlfn.XLOOKUP($I1928,WEAP!$G:$G,WEAP!$A:$A,""))
)</f>
        <v>-999</v>
      </c>
      <c r="E1928" s="4" t="str">
        <f>IFERROR(
    _xlfn.XLOOKUP($H1928,WEAP!$F:$F,WEAP!$B:$B),
    IF($I1928="","",_xlfn.XLOOKUP($I1928,WEAP!$G:$G,WEAP!$B:$B,""))
)</f>
        <v>GP_U_72_NU5</v>
      </c>
      <c r="F1928" s="4" t="str">
        <f>IFERROR(
    _xlfn.XLOOKUP($H1928,WEAP!$F:$F,WEAP!$C:$C),
    IF($I1928="","",_xlfn.XLOOKUP($I1928,WEAP!$G:$G,WEAP!$C:$C,""))
)</f>
        <v>taf</v>
      </c>
      <c r="G1928" s="4" t="str">
        <f>IFERROR(
    _xlfn.XLOOKUP($H1928,WEAP!$F:$F,WEAP!$E:$E),
    IF($I1928="","",_xlfn.XLOOKUP($I1928,WEAP!$G:$G,WEAP!$E:$E,""))
)</f>
        <v>Transmission Link Flow</v>
      </c>
      <c r="H1928" s="1" t="str">
        <f t="shared" si="62"/>
        <v>GP_U_72_NU5</v>
      </c>
      <c r="I1928" s="1" t="str">
        <f t="shared" si="63"/>
        <v/>
      </c>
    </row>
    <row r="1929" spans="1:9" x14ac:dyDescent="0.25">
      <c r="A1929" s="10" t="str">
        <f>_xlfn.LET(
    _xlpm.du,_xlfn.TEXTAFTER(B1929,"_",2),
    _xlpm.mapped,_xlfn.XLOOKUP(_xlpm.du,'DU Map'!A:A,'DU Map'!B:B,""),
    IF(_xlpm.mapped="","","GP_"&amp;_xlpm.mapped)
)</f>
        <v/>
      </c>
      <c r="B1929" t="s">
        <v>13301</v>
      </c>
      <c r="C1929" t="s">
        <v>5491</v>
      </c>
      <c r="D1929" s="4">
        <f>IFERROR(
    _xlfn.XLOOKUP($H1929,WEAP!$F:$F,WEAP!$A:$A),
    IF($I1929="","",_xlfn.XLOOKUP($I1929,WEAP!$G:$G,WEAP!$A:$A,""))
)</f>
        <v>-999</v>
      </c>
      <c r="E1929" s="4" t="str">
        <f>IFERROR(
    _xlfn.XLOOKUP($H1929,WEAP!$F:$F,WEAP!$B:$B),
    IF($I1929="","",_xlfn.XLOOKUP($I1929,WEAP!$G:$G,WEAP!$B:$B,""))
)</f>
        <v>GP_U_72_NU6</v>
      </c>
      <c r="F1929" s="4" t="str">
        <f>IFERROR(
    _xlfn.XLOOKUP($H1929,WEAP!$F:$F,WEAP!$C:$C),
    IF($I1929="","",_xlfn.XLOOKUP($I1929,WEAP!$G:$G,WEAP!$C:$C,""))
)</f>
        <v>taf</v>
      </c>
      <c r="G1929" s="4" t="str">
        <f>IFERROR(
    _xlfn.XLOOKUP($H1929,WEAP!$F:$F,WEAP!$E:$E),
    IF($I1929="","",_xlfn.XLOOKUP($I1929,WEAP!$G:$G,WEAP!$E:$E,""))
)</f>
        <v>Transmission Link Flow</v>
      </c>
      <c r="H1929" s="1" t="str">
        <f t="shared" si="62"/>
        <v>GP_U_72_NU6</v>
      </c>
      <c r="I1929" s="1" t="str">
        <f t="shared" si="63"/>
        <v/>
      </c>
    </row>
    <row r="1930" spans="1:9" x14ac:dyDescent="0.25">
      <c r="A1930" s="10" t="str">
        <f>_xlfn.LET(
    _xlpm.du,_xlfn.TEXTAFTER(B1930,"_",2),
    _xlpm.mapped,_xlfn.XLOOKUP(_xlpm.du,'DU Map'!A:A,'DU Map'!B:B,""),
    IF(_xlpm.mapped="","","GP_"&amp;_xlpm.mapped)
)</f>
        <v>GP_73_NU</v>
      </c>
      <c r="B1930" t="s">
        <v>13302</v>
      </c>
      <c r="C1930" t="s">
        <v>5491</v>
      </c>
      <c r="D1930" s="4">
        <f>IFERROR(
    _xlfn.XLOOKUP($H1930,WEAP!$F:$F,WEAP!$A:$A),
    IF($I1930="","",_xlfn.XLOOKUP($I1930,WEAP!$G:$G,WEAP!$A:$A,""))
)</f>
        <v>-999</v>
      </c>
      <c r="E1930" s="4" t="str">
        <f>IFERROR(
    _xlfn.XLOOKUP($H1930,WEAP!$F:$F,WEAP!$B:$B),
    IF($I1930="","",_xlfn.XLOOKUP($I1930,WEAP!$G:$G,WEAP!$B:$B,""))
)</f>
        <v>GP_U_73_NU</v>
      </c>
      <c r="F1930" s="4" t="str">
        <f>IFERROR(
    _xlfn.XLOOKUP($H1930,WEAP!$F:$F,WEAP!$C:$C),
    IF($I1930="","",_xlfn.XLOOKUP($I1930,WEAP!$G:$G,WEAP!$C:$C,""))
)</f>
        <v>taf</v>
      </c>
      <c r="G1930" s="4" t="str">
        <f>IFERROR(
    _xlfn.XLOOKUP($H1930,WEAP!$F:$F,WEAP!$E:$E),
    IF($I1930="","",_xlfn.XLOOKUP($I1930,WEAP!$G:$G,WEAP!$E:$E,""))
)</f>
        <v>Transmission Link Flow</v>
      </c>
      <c r="H1930" s="1" t="str">
        <f t="shared" si="62"/>
        <v>GP_U_73_NU</v>
      </c>
      <c r="I1930" s="1" t="str">
        <f t="shared" si="63"/>
        <v/>
      </c>
    </row>
    <row r="1931" spans="1:9" x14ac:dyDescent="0.25">
      <c r="A1931" s="10" t="str">
        <f>_xlfn.LET(
    _xlpm.du,_xlfn.TEXTAFTER(B1931,"_",2),
    _xlpm.mapped,_xlfn.XLOOKUP(_xlpm.du,'DU Map'!A:A,'DU Map'!B:B,""),
    IF(_xlpm.mapped="","","GP_"&amp;_xlpm.mapped)
)</f>
        <v>GP_62_NU</v>
      </c>
      <c r="B1931" t="s">
        <v>13735</v>
      </c>
      <c r="C1931" t="s">
        <v>5491</v>
      </c>
      <c r="D1931" s="4">
        <f>IFERROR(
    _xlfn.XLOOKUP($H1931,WEAP!$F:$F,WEAP!$A:$A),
    IF($I1931="","",_xlfn.XLOOKUP($I1931,WEAP!$G:$G,WEAP!$A:$A,""))
)</f>
        <v>-999</v>
      </c>
      <c r="E1931" s="4" t="str">
        <f>IFERROR(
    _xlfn.XLOOKUP($H1931,WEAP!$F:$F,WEAP!$B:$B),
    IF($I1931="","",_xlfn.XLOOKUP($I1931,WEAP!$G:$G,WEAP!$B:$B,""))
)</f>
        <v>GP_U_62_NU</v>
      </c>
      <c r="F1931" s="4" t="str">
        <f>IFERROR(
    _xlfn.XLOOKUP($H1931,WEAP!$F:$F,WEAP!$C:$C),
    IF($I1931="","",_xlfn.XLOOKUP($I1931,WEAP!$G:$G,WEAP!$C:$C,""))
)</f>
        <v>taf</v>
      </c>
      <c r="G1931" s="4" t="str">
        <f>IFERROR(
    _xlfn.XLOOKUP($H1931,WEAP!$F:$F,WEAP!$E:$E),
    IF($I1931="","",_xlfn.XLOOKUP($I1931,WEAP!$G:$G,WEAP!$E:$E,""))
)</f>
        <v>Transmission Link Flow</v>
      </c>
      <c r="H1931" s="1" t="str">
        <f t="shared" ref="H1931:H1935" si="64">IFERROR(
    _xlfn.LET(
        _xlpm.txt,TRIM(B1931),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B1931
)</f>
        <v>GP_U_62_NU</v>
      </c>
      <c r="I1931" s="1" t="str">
        <f t="shared" ref="I1931:I1935" si="65">IFERROR(
    _xlfn.LET(
        _xlpm.txt,B1931,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32" spans="1:9" x14ac:dyDescent="0.25">
      <c r="A1932" s="10" t="str">
        <f>_xlfn.LET(
    _xlpm.du,_xlfn.TEXTAFTER(B1932,"_",2),
    _xlpm.mapped,_xlfn.XLOOKUP(_xlpm.du,'DU Map'!A:A,'DU Map'!B:B,""),
    IF(_xlpm.mapped="","","GP_"&amp;_xlpm.mapped)
)</f>
        <v>GP_63_NU</v>
      </c>
      <c r="B1932" t="s">
        <v>13736</v>
      </c>
      <c r="C1932" t="s">
        <v>5491</v>
      </c>
      <c r="D1932" s="4">
        <f>IFERROR(
    _xlfn.XLOOKUP($H1932,WEAP!$F:$F,WEAP!$A:$A),
    IF($I1932="","",_xlfn.XLOOKUP($I1932,WEAP!$G:$G,WEAP!$A:$A,""))
)</f>
        <v>-999</v>
      </c>
      <c r="E1932" s="4" t="str">
        <f>IFERROR(
    _xlfn.XLOOKUP($H1932,WEAP!$F:$F,WEAP!$B:$B),
    IF($I1932="","",_xlfn.XLOOKUP($I1932,WEAP!$G:$G,WEAP!$B:$B,""))
)</f>
        <v>GP_U_63_NU</v>
      </c>
      <c r="F1932" s="4" t="str">
        <f>IFERROR(
    _xlfn.XLOOKUP($H1932,WEAP!$F:$F,WEAP!$C:$C),
    IF($I1932="","",_xlfn.XLOOKUP($I1932,WEAP!$G:$G,WEAP!$C:$C,""))
)</f>
        <v>taf</v>
      </c>
      <c r="G1932" s="4" t="str">
        <f>IFERROR(
    _xlfn.XLOOKUP($H1932,WEAP!$F:$F,WEAP!$E:$E),
    IF($I1932="","",_xlfn.XLOOKUP($I1932,WEAP!$G:$G,WEAP!$E:$E,""))
)</f>
        <v>Transmission Link Flow</v>
      </c>
      <c r="H1932" s="1" t="str">
        <f t="shared" si="64"/>
        <v>GP_U_63_NU</v>
      </c>
      <c r="I1932" s="1" t="str">
        <f t="shared" si="65"/>
        <v/>
      </c>
    </row>
    <row r="1933" spans="1:9" x14ac:dyDescent="0.25">
      <c r="A1933" s="10" t="str">
        <f>_xlfn.LET(
    _xlpm.du,_xlfn.TEXTAFTER(B1933,"_",2),
    _xlpm.mapped,_xlfn.XLOOKUP(_xlpm.du,'DU Map'!A:A,'DU Map'!B:B,""),
    IF(_xlpm.mapped="","","GP_"&amp;_xlpm.mapped)
)</f>
        <v>GP_64_NU</v>
      </c>
      <c r="B1933" t="s">
        <v>13737</v>
      </c>
      <c r="C1933" t="s">
        <v>5491</v>
      </c>
      <c r="D1933" s="4">
        <f>IFERROR(
    _xlfn.XLOOKUP($H1933,WEAP!$F:$F,WEAP!$A:$A),
    IF($I1933="","",_xlfn.XLOOKUP($I1933,WEAP!$G:$G,WEAP!$A:$A,""))
)</f>
        <v>-999</v>
      </c>
      <c r="E1933" s="4" t="str">
        <f>IFERROR(
    _xlfn.XLOOKUP($H1933,WEAP!$F:$F,WEAP!$B:$B),
    IF($I1933="","",_xlfn.XLOOKUP($I1933,WEAP!$G:$G,WEAP!$B:$B,""))
)</f>
        <v>GP_U_64_NU</v>
      </c>
      <c r="F1933" s="4" t="str">
        <f>IFERROR(
    _xlfn.XLOOKUP($H1933,WEAP!$F:$F,WEAP!$C:$C),
    IF($I1933="","",_xlfn.XLOOKUP($I1933,WEAP!$G:$G,WEAP!$C:$C,""))
)</f>
        <v>taf</v>
      </c>
      <c r="G1933" s="4" t="str">
        <f>IFERROR(
    _xlfn.XLOOKUP($H1933,WEAP!$F:$F,WEAP!$E:$E),
    IF($I1933="","",_xlfn.XLOOKUP($I1933,WEAP!$G:$G,WEAP!$E:$E,""))
)</f>
        <v>Transmission Link Flow</v>
      </c>
      <c r="H1933" s="1" t="str">
        <f t="shared" si="64"/>
        <v>GP_U_64_NU</v>
      </c>
      <c r="I1933" s="1" t="str">
        <f t="shared" si="65"/>
        <v/>
      </c>
    </row>
    <row r="1934" spans="1:9" x14ac:dyDescent="0.25">
      <c r="A1934" s="10" t="str">
        <f>_xlfn.LET(
    _xlpm.du,_xlfn.TEXTAFTER(B1934,"_",2),
    _xlpm.mapped,_xlfn.XLOOKUP(_xlpm.du,'DU Map'!A:A,'DU Map'!B:B,""),
    IF(_xlpm.mapped="","","GP_"&amp;_xlpm.mapped)
)</f>
        <v>GP_71_NU</v>
      </c>
      <c r="B1934" t="s">
        <v>13738</v>
      </c>
      <c r="C1934" t="s">
        <v>5491</v>
      </c>
      <c r="D1934" s="4">
        <f>IFERROR(
    _xlfn.XLOOKUP($H1934,WEAP!$F:$F,WEAP!$A:$A),
    IF($I1934="","",_xlfn.XLOOKUP($I1934,WEAP!$G:$G,WEAP!$A:$A,""))
)</f>
        <v>-999</v>
      </c>
      <c r="E1934" s="4" t="str">
        <f>IFERROR(
    _xlfn.XLOOKUP($H1934,WEAP!$F:$F,WEAP!$B:$B),
    IF($I1934="","",_xlfn.XLOOKUP($I1934,WEAP!$G:$G,WEAP!$B:$B,""))
)</f>
        <v>GP_U_71_NU</v>
      </c>
      <c r="F1934" s="4" t="str">
        <f>IFERROR(
    _xlfn.XLOOKUP($H1934,WEAP!$F:$F,WEAP!$C:$C),
    IF($I1934="","",_xlfn.XLOOKUP($I1934,WEAP!$G:$G,WEAP!$C:$C,""))
)</f>
        <v>taf</v>
      </c>
      <c r="G1934" s="4" t="str">
        <f>IFERROR(
    _xlfn.XLOOKUP($H1934,WEAP!$F:$F,WEAP!$E:$E),
    IF($I1934="","",_xlfn.XLOOKUP($I1934,WEAP!$G:$G,WEAP!$E:$E,""))
)</f>
        <v>Transmission Link Flow</v>
      </c>
      <c r="H1934" s="1" t="str">
        <f t="shared" si="64"/>
        <v>GP_U_71_NU</v>
      </c>
      <c r="I1934" s="1" t="str">
        <f t="shared" si="65"/>
        <v/>
      </c>
    </row>
    <row r="1935" spans="1:9" x14ac:dyDescent="0.25">
      <c r="A1935" s="10" t="str">
        <f>_xlfn.LET(
    _xlpm.du,_xlfn.TEXTAFTER(B1935,"_",2),
    _xlpm.mapped,_xlfn.XLOOKUP(_xlpm.du,'DU Map'!A:A,'DU Map'!B:B,""),
    IF(_xlpm.mapped="","","GP_"&amp;_xlpm.mapped)
)</f>
        <v>GP_72_NU</v>
      </c>
      <c r="B1935" t="s">
        <v>13739</v>
      </c>
      <c r="C1935" t="s">
        <v>5491</v>
      </c>
      <c r="D1935" s="4">
        <f>IFERROR(
    _xlfn.XLOOKUP($H1935,WEAP!$F:$F,WEAP!$A:$A),
    IF($I1935="","",_xlfn.XLOOKUP($I1935,WEAP!$G:$G,WEAP!$A:$A,""))
)</f>
        <v>-999</v>
      </c>
      <c r="E1935" s="4" t="str">
        <f>IFERROR(
    _xlfn.XLOOKUP($H1935,WEAP!$F:$F,WEAP!$B:$B),
    IF($I1935="","",_xlfn.XLOOKUP($I1935,WEAP!$G:$G,WEAP!$B:$B,""))
)</f>
        <v>GP_U_72_NU</v>
      </c>
      <c r="F1935" s="4" t="str">
        <f>IFERROR(
    _xlfn.XLOOKUP($H1935,WEAP!$F:$F,WEAP!$C:$C),
    IF($I1935="","",_xlfn.XLOOKUP($I1935,WEAP!$G:$G,WEAP!$C:$C,""))
)</f>
        <v>taf</v>
      </c>
      <c r="G1935" s="4" t="str">
        <f>IFERROR(
    _xlfn.XLOOKUP($H1935,WEAP!$F:$F,WEAP!$E:$E),
    IF($I1935="","",_xlfn.XLOOKUP($I1935,WEAP!$G:$G,WEAP!$E:$E,""))
)</f>
        <v>Transmission Link Flow</v>
      </c>
      <c r="H1935" s="1" t="str">
        <f t="shared" si="64"/>
        <v>GP_U_72_NU</v>
      </c>
      <c r="I1935" s="1" t="str">
        <f t="shared" si="65"/>
        <v/>
      </c>
    </row>
    <row r="1936" spans="1:9" x14ac:dyDescent="0.25">
      <c r="A1936" s="10" t="str">
        <f>_xlfn.LET(
    _xlpm.du,_xlfn.TEXTAFTER(B1936,"_",2),
    _xlpm.mapped,_xlfn.XLOOKUP(_xlpm.du,'DU Map'!A:A,'DU Map'!B:B,""),
    IF(_xlpm.mapped="","","GP_"&amp;_xlpm.mapped)
)</f>
        <v>GP_61_NA1</v>
      </c>
      <c r="B1936" t="s">
        <v>13865</v>
      </c>
      <c r="C1936" t="s">
        <v>5491</v>
      </c>
      <c r="D1936" s="4">
        <f>IFERROR(
    _xlfn.XLOOKUP($H1936,WEAP!$F:$F,WEAP!$A:$A),
    IF($I1936="","",_xlfn.XLOOKUP($I1936,WEAP!$G:$G,WEAP!$A:$A,""))
)</f>
        <v>-999</v>
      </c>
      <c r="E1936" s="4" t="str">
        <f>IFERROR(
    _xlfn.XLOOKUP($H1936,WEAP!$F:$F,WEAP!$B:$B),
    IF($I1936="","",_xlfn.XLOOKUP($I1936,WEAP!$G:$G,WEAP!$B:$B,""))
)</f>
        <v>GP_A_61_NA1</v>
      </c>
      <c r="F1936" s="4" t="str">
        <f>IFERROR(
    _xlfn.XLOOKUP($H1936,WEAP!$F:$F,WEAP!$C:$C),
    IF($I1936="","",_xlfn.XLOOKUP($I1936,WEAP!$G:$G,WEAP!$C:$C,""))
)</f>
        <v>taf</v>
      </c>
      <c r="G1936" s="4" t="str">
        <f>IFERROR(
    _xlfn.XLOOKUP($H1936,WEAP!$F:$F,WEAP!$E:$E),
    IF($I1936="","",_xlfn.XLOOKUP($I1936,WEAP!$G:$G,WEAP!$E:$E,""))
)</f>
        <v>Transmission Link Flow</v>
      </c>
      <c r="H1936" s="1" t="str">
        <f t="shared" ref="H1936:H1943" si="66">IFERROR(
    _xlfn.LET(
        _xlpm.txt,TRIM(B1936),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B1936
)</f>
        <v>GP_A_61_NA1</v>
      </c>
      <c r="I1936" s="1" t="str">
        <f t="shared" ref="I1936:I1943" si="67">IFERROR(
    _xlfn.LET(
        _xlpm.txt,B1936,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37" spans="1:9" x14ac:dyDescent="0.25">
      <c r="A1937" s="10" t="str">
        <f>_xlfn.LET(
    _xlpm.du,_xlfn.TEXTAFTER(B1937,"_",2),
    _xlpm.mapped,_xlfn.XLOOKUP(_xlpm.du,'DU Map'!A:A,'DU Map'!B:B,""),
    IF(_xlpm.mapped="","","GP_"&amp;_xlpm.mapped)
)</f>
        <v>GP_61_NA4</v>
      </c>
      <c r="B1937" t="s">
        <v>13866</v>
      </c>
      <c r="C1937" t="s">
        <v>5491</v>
      </c>
      <c r="D1937" s="4">
        <f>IFERROR(
    _xlfn.XLOOKUP($H1937,WEAP!$F:$F,WEAP!$A:$A),
    IF($I1937="","",_xlfn.XLOOKUP($I1937,WEAP!$G:$G,WEAP!$A:$A,""))
)</f>
        <v>-999</v>
      </c>
      <c r="E1937" s="4" t="str">
        <f>IFERROR(
    _xlfn.XLOOKUP($H1937,WEAP!$F:$F,WEAP!$B:$B),
    IF($I1937="","",_xlfn.XLOOKUP($I1937,WEAP!$G:$G,WEAP!$B:$B,""))
)</f>
        <v>GP_A_61_NA4</v>
      </c>
      <c r="F1937" s="4" t="str">
        <f>IFERROR(
    _xlfn.XLOOKUP($H1937,WEAP!$F:$F,WEAP!$C:$C),
    IF($I1937="","",_xlfn.XLOOKUP($I1937,WEAP!$G:$G,WEAP!$C:$C,""))
)</f>
        <v>taf</v>
      </c>
      <c r="G1937" s="4" t="str">
        <f>IFERROR(
    _xlfn.XLOOKUP($H1937,WEAP!$F:$F,WEAP!$E:$E),
    IF($I1937="","",_xlfn.XLOOKUP($I1937,WEAP!$G:$G,WEAP!$E:$E,""))
)</f>
        <v>Transmission Link Flow</v>
      </c>
      <c r="H1937" s="1" t="str">
        <f t="shared" si="66"/>
        <v>GP_A_61_NA4</v>
      </c>
      <c r="I1937" s="1" t="str">
        <f t="shared" si="67"/>
        <v/>
      </c>
    </row>
    <row r="1938" spans="1:9" x14ac:dyDescent="0.25">
      <c r="A1938" s="10" t="str">
        <f>_xlfn.LET(
    _xlpm.du,_xlfn.TEXTAFTER(B1938,"_",2),
    _xlpm.mapped,_xlfn.XLOOKUP(_xlpm.du,'DU Map'!A:A,'DU Map'!B:B,""),
    IF(_xlpm.mapped="","","GP_"&amp;_xlpm.mapped)
)</f>
        <v>GP_61_PA3</v>
      </c>
      <c r="B1938" t="s">
        <v>13867</v>
      </c>
      <c r="C1938" t="s">
        <v>5491</v>
      </c>
      <c r="D1938" s="4">
        <f>IFERROR(
    _xlfn.XLOOKUP($H1938,WEAP!$F:$F,WEAP!$A:$A),
    IF($I1938="","",_xlfn.XLOOKUP($I1938,WEAP!$G:$G,WEAP!$A:$A,""))
)</f>
        <v>-999</v>
      </c>
      <c r="E1938" s="4" t="str">
        <f>IFERROR(
    _xlfn.XLOOKUP($H1938,WEAP!$F:$F,WEAP!$B:$B),
    IF($I1938="","",_xlfn.XLOOKUP($I1938,WEAP!$G:$G,WEAP!$B:$B,""))
)</f>
        <v>GP_A_61_PA3</v>
      </c>
      <c r="F1938" s="4" t="str">
        <f>IFERROR(
    _xlfn.XLOOKUP($H1938,WEAP!$F:$F,WEAP!$C:$C),
    IF($I1938="","",_xlfn.XLOOKUP($I1938,WEAP!$G:$G,WEAP!$C:$C,""))
)</f>
        <v>taf</v>
      </c>
      <c r="G1938" s="4" t="str">
        <f>IFERROR(
    _xlfn.XLOOKUP($H1938,WEAP!$F:$F,WEAP!$E:$E),
    IF($I1938="","",_xlfn.XLOOKUP($I1938,WEAP!$G:$G,WEAP!$E:$E,""))
)</f>
        <v>Transmission Link Flow</v>
      </c>
      <c r="H1938" s="1" t="str">
        <f t="shared" si="66"/>
        <v>GP_A_61_PA3</v>
      </c>
      <c r="I1938" s="1" t="str">
        <f t="shared" si="67"/>
        <v/>
      </c>
    </row>
    <row r="1939" spans="1:9" x14ac:dyDescent="0.25">
      <c r="A1939" s="10" t="str">
        <f>_xlfn.LET(
    _xlpm.du,_xlfn.TEXTAFTER(B1939,"_",2),
    _xlpm.mapped,_xlfn.XLOOKUP(_xlpm.du,'DU Map'!A:A,'DU Map'!B:B,""),
    IF(_xlpm.mapped="","","GP_"&amp;_xlpm.mapped)
)</f>
        <v>GP_62_NA1</v>
      </c>
      <c r="B1939" t="s">
        <v>13234</v>
      </c>
      <c r="C1939" t="s">
        <v>5491</v>
      </c>
      <c r="D1939" s="4">
        <f>IFERROR(
    _xlfn.XLOOKUP($H1939,WEAP!$F:$F,WEAP!$A:$A),
    IF($I1939="","",_xlfn.XLOOKUP($I1939,WEAP!$G:$G,WEAP!$A:$A,""))
)</f>
        <v>-999</v>
      </c>
      <c r="E1939" s="4" t="str">
        <f>IFERROR(
    _xlfn.XLOOKUP($H1939,WEAP!$F:$F,WEAP!$B:$B),
    IF($I1939="","",_xlfn.XLOOKUP($I1939,WEAP!$G:$G,WEAP!$B:$B,""))
)</f>
        <v>GP_A_62_NA1</v>
      </c>
      <c r="F1939" s="4" t="str">
        <f>IFERROR(
    _xlfn.XLOOKUP($H1939,WEAP!$F:$F,WEAP!$C:$C),
    IF($I1939="","",_xlfn.XLOOKUP($I1939,WEAP!$G:$G,WEAP!$C:$C,""))
)</f>
        <v>taf</v>
      </c>
      <c r="G1939" s="4" t="str">
        <f>IFERROR(
    _xlfn.XLOOKUP($H1939,WEAP!$F:$F,WEAP!$E:$E),
    IF($I1939="","",_xlfn.XLOOKUP($I1939,WEAP!$G:$G,WEAP!$E:$E,""))
)</f>
        <v>Transmission Link Flow</v>
      </c>
      <c r="H1939" s="1" t="str">
        <f t="shared" si="66"/>
        <v>GP_A_62_NA1</v>
      </c>
      <c r="I1939" s="1" t="str">
        <f t="shared" si="67"/>
        <v/>
      </c>
    </row>
    <row r="1940" spans="1:9" x14ac:dyDescent="0.25">
      <c r="A1940" s="10" t="str">
        <f>_xlfn.LET(
    _xlpm.du,_xlfn.TEXTAFTER(B1940,"_",2),
    _xlpm.mapped,_xlfn.XLOOKUP(_xlpm.du,'DU Map'!A:A,'DU Map'!B:B,""),
    IF(_xlpm.mapped="","","GP_"&amp;_xlpm.mapped)
)</f>
        <v>GP_62_NA6</v>
      </c>
      <c r="B1940" t="s">
        <v>13309</v>
      </c>
      <c r="C1940" t="s">
        <v>5491</v>
      </c>
      <c r="D1940" s="4">
        <f>IFERROR(
    _xlfn.XLOOKUP($H1940,WEAP!$F:$F,WEAP!$A:$A),
    IF($I1940="","",_xlfn.XLOOKUP($I1940,WEAP!$G:$G,WEAP!$A:$A,""))
)</f>
        <v>-999</v>
      </c>
      <c r="E1940" s="4" t="str">
        <f>IFERROR(
    _xlfn.XLOOKUP($H1940,WEAP!$F:$F,WEAP!$B:$B),
    IF($I1940="","",_xlfn.XLOOKUP($I1940,WEAP!$G:$G,WEAP!$B:$B,""))
)</f>
        <v>GP_A_62_NA6</v>
      </c>
      <c r="F1940" s="4" t="str">
        <f>IFERROR(
    _xlfn.XLOOKUP($H1940,WEAP!$F:$F,WEAP!$C:$C),
    IF($I1940="","",_xlfn.XLOOKUP($I1940,WEAP!$G:$G,WEAP!$C:$C,""))
)</f>
        <v>taf</v>
      </c>
      <c r="G1940" s="4" t="str">
        <f>IFERROR(
    _xlfn.XLOOKUP($H1940,WEAP!$F:$F,WEAP!$E:$E),
    IF($I1940="","",_xlfn.XLOOKUP($I1940,WEAP!$G:$G,WEAP!$E:$E,""))
)</f>
        <v>Transmission Link Flow</v>
      </c>
      <c r="H1940" s="1" t="str">
        <f t="shared" si="66"/>
        <v>GP_A_62_NA6</v>
      </c>
      <c r="I1940" s="1" t="str">
        <f t="shared" si="67"/>
        <v/>
      </c>
    </row>
    <row r="1941" spans="1:9" x14ac:dyDescent="0.25">
      <c r="A1941" s="10" t="str">
        <f>_xlfn.LET(
    _xlpm.du,_xlfn.TEXTAFTER(B1941,"_",2),
    _xlpm.mapped,_xlfn.XLOOKUP(_xlpm.du,'DU Map'!A:A,'DU Map'!B:B,""),
    IF(_xlpm.mapped="","","GP_"&amp;_xlpm.mapped)
)</f>
        <v>GP_63_NA4</v>
      </c>
      <c r="B1941" t="s">
        <v>13238</v>
      </c>
      <c r="C1941" t="s">
        <v>5491</v>
      </c>
      <c r="D1941" s="4">
        <f>IFERROR(
    _xlfn.XLOOKUP($H1941,WEAP!$F:$F,WEAP!$A:$A),
    IF($I1941="","",_xlfn.XLOOKUP($I1941,WEAP!$G:$G,WEAP!$A:$A,""))
)</f>
        <v>-999</v>
      </c>
      <c r="E1941" s="4" t="str">
        <f>IFERROR(
    _xlfn.XLOOKUP($H1941,WEAP!$F:$F,WEAP!$B:$B),
    IF($I1941="","",_xlfn.XLOOKUP($I1941,WEAP!$G:$G,WEAP!$B:$B,""))
)</f>
        <v>GP_A_63_NA4</v>
      </c>
      <c r="F1941" s="4" t="str">
        <f>IFERROR(
    _xlfn.XLOOKUP($H1941,WEAP!$F:$F,WEAP!$C:$C),
    IF($I1941="","",_xlfn.XLOOKUP($I1941,WEAP!$G:$G,WEAP!$C:$C,""))
)</f>
        <v>taf</v>
      </c>
      <c r="G1941" s="4" t="str">
        <f>IFERROR(
    _xlfn.XLOOKUP($H1941,WEAP!$F:$F,WEAP!$E:$E),
    IF($I1941="","",_xlfn.XLOOKUP($I1941,WEAP!$G:$G,WEAP!$E:$E,""))
)</f>
        <v>Transmission Link Flow</v>
      </c>
      <c r="H1941" s="1" t="str">
        <f t="shared" si="66"/>
        <v>GP_A_63_NA4</v>
      </c>
      <c r="I1941" s="1" t="str">
        <f t="shared" si="67"/>
        <v/>
      </c>
    </row>
    <row r="1942" spans="1:9" x14ac:dyDescent="0.25">
      <c r="A1942" s="10" t="str">
        <f>_xlfn.LET(
    _xlpm.du,_xlfn.TEXTAFTER(B1942,"_",2),
    _xlpm.mapped,_xlfn.XLOOKUP(_xlpm.du,'DU Map'!A:A,'DU Map'!B:B,""),
    IF(_xlpm.mapped="","","GP_"&amp;_xlpm.mapped)
)</f>
        <v>GP_64_NA2</v>
      </c>
      <c r="B1942" t="s">
        <v>13312</v>
      </c>
      <c r="C1942" t="s">
        <v>5491</v>
      </c>
      <c r="D1942" s="4">
        <f>IFERROR(
    _xlfn.XLOOKUP($H1942,WEAP!$F:$F,WEAP!$A:$A),
    IF($I1942="","",_xlfn.XLOOKUP($I1942,WEAP!$G:$G,WEAP!$A:$A,""))
)</f>
        <v>-999</v>
      </c>
      <c r="E1942" s="4" t="str">
        <f>IFERROR(
    _xlfn.XLOOKUP($H1942,WEAP!$F:$F,WEAP!$B:$B),
    IF($I1942="","",_xlfn.XLOOKUP($I1942,WEAP!$G:$G,WEAP!$B:$B,""))
)</f>
        <v>GP_A_64_NA2</v>
      </c>
      <c r="F1942" s="4" t="str">
        <f>IFERROR(
    _xlfn.XLOOKUP($H1942,WEAP!$F:$F,WEAP!$C:$C),
    IF($I1942="","",_xlfn.XLOOKUP($I1942,WEAP!$G:$G,WEAP!$C:$C,""))
)</f>
        <v>taf</v>
      </c>
      <c r="G1942" s="4" t="str">
        <f>IFERROR(
    _xlfn.XLOOKUP($H1942,WEAP!$F:$F,WEAP!$E:$E),
    IF($I1942="","",_xlfn.XLOOKUP($I1942,WEAP!$G:$G,WEAP!$E:$E,""))
)</f>
        <v>Transmission Link Flow</v>
      </c>
      <c r="H1942" s="1" t="str">
        <f t="shared" si="66"/>
        <v>GP_A_64_NA2</v>
      </c>
      <c r="I1942" s="1" t="str">
        <f t="shared" si="67"/>
        <v/>
      </c>
    </row>
    <row r="1943" spans="1:9" x14ac:dyDescent="0.25">
      <c r="A1943" s="10" t="str">
        <f>_xlfn.LET(
    _xlpm.du,_xlfn.TEXTAFTER(B1943,"_",2),
    _xlpm.mapped,_xlfn.XLOOKUP(_xlpm.du,'DU Map'!A:A,'DU Map'!B:B,""),
    IF(_xlpm.mapped="","","GP_"&amp;_xlpm.mapped)
)</f>
        <v>GP_72_NA2</v>
      </c>
      <c r="B1943" t="s">
        <v>13255</v>
      </c>
      <c r="C1943" t="s">
        <v>5491</v>
      </c>
      <c r="D1943" s="4">
        <f>IFERROR(
    _xlfn.XLOOKUP($H1943,WEAP!$F:$F,WEAP!$A:$A),
    IF($I1943="","",_xlfn.XLOOKUP($I1943,WEAP!$G:$G,WEAP!$A:$A,""))
)</f>
        <v>-999</v>
      </c>
      <c r="E1943" s="4" t="str">
        <f>IFERROR(
    _xlfn.XLOOKUP($H1943,WEAP!$F:$F,WEAP!$B:$B),
    IF($I1943="","",_xlfn.XLOOKUP($I1943,WEAP!$G:$G,WEAP!$B:$B,""))
)</f>
        <v>GP_A_72_NA2</v>
      </c>
      <c r="F1943" s="4" t="str">
        <f>IFERROR(
    _xlfn.XLOOKUP($H1943,WEAP!$F:$F,WEAP!$C:$C),
    IF($I1943="","",_xlfn.XLOOKUP($I1943,WEAP!$G:$G,WEAP!$C:$C,""))
)</f>
        <v>taf</v>
      </c>
      <c r="G1943" s="4" t="str">
        <f>IFERROR(
    _xlfn.XLOOKUP($H1943,WEAP!$F:$F,WEAP!$E:$E),
    IF($I1943="","",_xlfn.XLOOKUP($I1943,WEAP!$G:$G,WEAP!$E:$E,""))
)</f>
        <v>Transmission Link Flow</v>
      </c>
      <c r="H1943" s="1" t="str">
        <f t="shared" si="66"/>
        <v>GP_A_72_NA2</v>
      </c>
      <c r="I1943" s="1" t="str">
        <f t="shared" si="67"/>
        <v/>
      </c>
    </row>
    <row r="1944" spans="1:9" x14ac:dyDescent="0.25">
      <c r="A1944" s="10" t="str">
        <f>_xlfn.LET(
    _xlpm.du,_xlfn.TEXTAFTER(B1944,"_",1),
    _xlpm.mapped,_xlfn.XLOOKUP(_xlpm.du,'DU Map'!A:A,'DU Map'!B:B,""),
    IF(_xlpm.mapped="","","AW_"&amp;_xlpm.mapped)
)</f>
        <v>AW_61_NA1</v>
      </c>
      <c r="B1944" t="s">
        <v>13868</v>
      </c>
      <c r="C1944" t="s">
        <v>5491</v>
      </c>
      <c r="D1944" s="4">
        <f>IFERROR(
    _xlfn.XLOOKUP($H1944,WEAP!$F:$F,WEAP!$A:$A),
    IF($I1944="","",_xlfn.XLOOKUP($I1944,WEAP!$G:$G,WEAP!$A:$A,""))
)</f>
        <v>-999</v>
      </c>
      <c r="E1944" s="4" t="str">
        <f>IFERROR(
    _xlfn.XLOOKUP($H1944,WEAP!$F:$F,WEAP!$B:$B),
    IF($I1944="","",_xlfn.XLOOKUP($I1944,WEAP!$G:$G,WEAP!$B:$B,""))
)</f>
        <v>A_61_NA1</v>
      </c>
      <c r="F1944" s="4" t="str">
        <f>IFERROR(
    _xlfn.XLOOKUP($H1944,WEAP!$F:$F,WEAP!$C:$C),
    IF($I1944="","",_xlfn.XLOOKUP($I1944,WEAP!$G:$G,WEAP!$C:$C,""))
)</f>
        <v>taf</v>
      </c>
      <c r="G1944" s="4" t="str">
        <f>IFERROR(
    _xlfn.XLOOKUP($H1944,WEAP!$F:$F,WEAP!$E:$E),
    IF($I1944="","",_xlfn.XLOOKUP($I1944,WEAP!$G:$G,WEAP!$E:$E,""))
)</f>
        <v>Theoretical Catchment Irrigation Demand</v>
      </c>
      <c r="H1944" s="1" t="str">
        <f t="shared" ref="H1944:H1951" si="68">IFERROR(
    _xlfn.LET(
        _xlpm.txt,TRIM(B1944),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B1944
)</f>
        <v>A_61_NA1</v>
      </c>
      <c r="I1944" s="1" t="str">
        <f t="shared" ref="I1944:I1951" si="69">IFERROR(
    _xlfn.LET(
        _xlpm.txt,B1944,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45" spans="1:9" x14ac:dyDescent="0.25">
      <c r="A1945" s="10" t="str">
        <f>_xlfn.LET(
    _xlpm.du,_xlfn.TEXTAFTER(B1945,"_",1),
    _xlpm.mapped,_xlfn.XLOOKUP(_xlpm.du,'DU Map'!A:A,'DU Map'!B:B,""),
    IF(_xlpm.mapped="","","AW_"&amp;_xlpm.mapped)
)</f>
        <v>AW_61_NA4</v>
      </c>
      <c r="B1945" t="s">
        <v>13869</v>
      </c>
      <c r="C1945" t="s">
        <v>5491</v>
      </c>
      <c r="D1945" s="4">
        <f>IFERROR(
    _xlfn.XLOOKUP($H1945,WEAP!$F:$F,WEAP!$A:$A),
    IF($I1945="","",_xlfn.XLOOKUP($I1945,WEAP!$G:$G,WEAP!$A:$A,""))
)</f>
        <v>-999</v>
      </c>
      <c r="E1945" s="4" t="str">
        <f>IFERROR(
    _xlfn.XLOOKUP($H1945,WEAP!$F:$F,WEAP!$B:$B),
    IF($I1945="","",_xlfn.XLOOKUP($I1945,WEAP!$G:$G,WEAP!$B:$B,""))
)</f>
        <v>A_61_NA4</v>
      </c>
      <c r="F1945" s="4" t="str">
        <f>IFERROR(
    _xlfn.XLOOKUP($H1945,WEAP!$F:$F,WEAP!$C:$C),
    IF($I1945="","",_xlfn.XLOOKUP($I1945,WEAP!$G:$G,WEAP!$C:$C,""))
)</f>
        <v>taf</v>
      </c>
      <c r="G1945" s="4" t="str">
        <f>IFERROR(
    _xlfn.XLOOKUP($H1945,WEAP!$F:$F,WEAP!$E:$E),
    IF($I1945="","",_xlfn.XLOOKUP($I1945,WEAP!$G:$G,WEAP!$E:$E,""))
)</f>
        <v>Theoretical Catchment Irrigation Demand</v>
      </c>
      <c r="H1945" s="1" t="str">
        <f t="shared" si="68"/>
        <v>A_61_NA4</v>
      </c>
      <c r="I1945" s="1" t="str">
        <f t="shared" si="69"/>
        <v/>
      </c>
    </row>
    <row r="1946" spans="1:9" x14ac:dyDescent="0.25">
      <c r="A1946" s="10" t="str">
        <f>_xlfn.LET(
    _xlpm.du,_xlfn.TEXTAFTER(B1946,"_",1),
    _xlpm.mapped,_xlfn.XLOOKUP(_xlpm.du,'DU Map'!A:A,'DU Map'!B:B,""),
    IF(_xlpm.mapped="","","AW_"&amp;_xlpm.mapped)
)</f>
        <v>AW_61_PA3</v>
      </c>
      <c r="B1946" t="s">
        <v>13870</v>
      </c>
      <c r="C1946" t="s">
        <v>5491</v>
      </c>
      <c r="D1946" s="4">
        <f>IFERROR(
    _xlfn.XLOOKUP($H1946,WEAP!$F:$F,WEAP!$A:$A),
    IF($I1946="","",_xlfn.XLOOKUP($I1946,WEAP!$G:$G,WEAP!$A:$A,""))
)</f>
        <v>-999</v>
      </c>
      <c r="E1946" s="4" t="str">
        <f>IFERROR(
    _xlfn.XLOOKUP($H1946,WEAP!$F:$F,WEAP!$B:$B),
    IF($I1946="","",_xlfn.XLOOKUP($I1946,WEAP!$G:$G,WEAP!$B:$B,""))
)</f>
        <v>A_61_PA3</v>
      </c>
      <c r="F1946" s="4" t="str">
        <f>IFERROR(
    _xlfn.XLOOKUP($H1946,WEAP!$F:$F,WEAP!$C:$C),
    IF($I1946="","",_xlfn.XLOOKUP($I1946,WEAP!$G:$G,WEAP!$C:$C,""))
)</f>
        <v>taf</v>
      </c>
      <c r="G1946" s="4" t="str">
        <f>IFERROR(
    _xlfn.XLOOKUP($H1946,WEAP!$F:$F,WEAP!$E:$E),
    IF($I1946="","",_xlfn.XLOOKUP($I1946,WEAP!$G:$G,WEAP!$E:$E,""))
)</f>
        <v>Theoretical Catchment Irrigation Demand</v>
      </c>
      <c r="H1946" s="1" t="str">
        <f t="shared" si="68"/>
        <v>A_61_PA3</v>
      </c>
      <c r="I1946" s="1" t="str">
        <f t="shared" si="69"/>
        <v/>
      </c>
    </row>
    <row r="1947" spans="1:9" x14ac:dyDescent="0.25">
      <c r="A1947" s="10" t="str">
        <f>_xlfn.LET(
    _xlpm.du,_xlfn.TEXTAFTER(B1947,"_",1),
    _xlpm.mapped,_xlfn.XLOOKUP(_xlpm.du,'DU Map'!A:A,'DU Map'!B:B,""),
    IF(_xlpm.mapped="","","AW_"&amp;_xlpm.mapped)
)</f>
        <v>AW_62_NA1</v>
      </c>
      <c r="B1947" t="s">
        <v>13425</v>
      </c>
      <c r="C1947" t="s">
        <v>5491</v>
      </c>
      <c r="D1947" s="4">
        <f>IFERROR(
    _xlfn.XLOOKUP($H1947,WEAP!$F:$F,WEAP!$A:$A),
    IF($I1947="","",_xlfn.XLOOKUP($I1947,WEAP!$G:$G,WEAP!$A:$A,""))
)</f>
        <v>-999</v>
      </c>
      <c r="E1947" s="4" t="str">
        <f>IFERROR(
    _xlfn.XLOOKUP($H1947,WEAP!$F:$F,WEAP!$B:$B),
    IF($I1947="","",_xlfn.XLOOKUP($I1947,WEAP!$G:$G,WEAP!$B:$B,""))
)</f>
        <v>A_62_NA1</v>
      </c>
      <c r="F1947" s="4" t="str">
        <f>IFERROR(
    _xlfn.XLOOKUP($H1947,WEAP!$F:$F,WEAP!$C:$C),
    IF($I1947="","",_xlfn.XLOOKUP($I1947,WEAP!$G:$G,WEAP!$C:$C,""))
)</f>
        <v>taf</v>
      </c>
      <c r="G1947" s="4" t="str">
        <f>IFERROR(
    _xlfn.XLOOKUP($H1947,WEAP!$F:$F,WEAP!$E:$E),
    IF($I1947="","",_xlfn.XLOOKUP($I1947,WEAP!$G:$G,WEAP!$E:$E,""))
)</f>
        <v>Theoretical Catchment Irrigation Demand</v>
      </c>
      <c r="H1947" s="1" t="str">
        <f t="shared" si="68"/>
        <v>A_62_NA1</v>
      </c>
      <c r="I1947" s="1" t="str">
        <f t="shared" si="69"/>
        <v/>
      </c>
    </row>
    <row r="1948" spans="1:9" x14ac:dyDescent="0.25">
      <c r="A1948" s="10" t="str">
        <f>_xlfn.LET(
    _xlpm.du,_xlfn.TEXTAFTER(B1948,"_",1),
    _xlpm.mapped,_xlfn.XLOOKUP(_xlpm.du,'DU Map'!A:A,'DU Map'!B:B,""),
    IF(_xlpm.mapped="","","AW_"&amp;_xlpm.mapped)
)</f>
        <v>AW_62_NA6</v>
      </c>
      <c r="B1948" t="s">
        <v>13407</v>
      </c>
      <c r="C1948" t="s">
        <v>5491</v>
      </c>
      <c r="D1948" s="4">
        <f>IFERROR(
    _xlfn.XLOOKUP($H1948,WEAP!$F:$F,WEAP!$A:$A),
    IF($I1948="","",_xlfn.XLOOKUP($I1948,WEAP!$G:$G,WEAP!$A:$A,""))
)</f>
        <v>-999</v>
      </c>
      <c r="E1948" s="4" t="str">
        <f>IFERROR(
    _xlfn.XLOOKUP($H1948,WEAP!$F:$F,WEAP!$B:$B),
    IF($I1948="","",_xlfn.XLOOKUP($I1948,WEAP!$G:$G,WEAP!$B:$B,""))
)</f>
        <v>A_62_NA6</v>
      </c>
      <c r="F1948" s="4" t="str">
        <f>IFERROR(
    _xlfn.XLOOKUP($H1948,WEAP!$F:$F,WEAP!$C:$C),
    IF($I1948="","",_xlfn.XLOOKUP($I1948,WEAP!$G:$G,WEAP!$C:$C,""))
)</f>
        <v>taf</v>
      </c>
      <c r="G1948" s="4" t="str">
        <f>IFERROR(
    _xlfn.XLOOKUP($H1948,WEAP!$F:$F,WEAP!$E:$E),
    IF($I1948="","",_xlfn.XLOOKUP($I1948,WEAP!$G:$G,WEAP!$E:$E,""))
)</f>
        <v>Theoretical Catchment Irrigation Demand</v>
      </c>
      <c r="H1948" s="1" t="str">
        <f t="shared" si="68"/>
        <v>A_62_NA6</v>
      </c>
      <c r="I1948" s="1" t="str">
        <f t="shared" si="69"/>
        <v/>
      </c>
    </row>
    <row r="1949" spans="1:9" x14ac:dyDescent="0.25">
      <c r="A1949" s="10" t="str">
        <f>_xlfn.LET(
    _xlpm.du,_xlfn.TEXTAFTER(B1949,"_",1),
    _xlpm.mapped,_xlfn.XLOOKUP(_xlpm.du,'DU Map'!A:A,'DU Map'!B:B,""),
    IF(_xlpm.mapped="","","AW_"&amp;_xlpm.mapped)
)</f>
        <v>AW_63_NA4</v>
      </c>
      <c r="B1949" t="s">
        <v>13429</v>
      </c>
      <c r="C1949" t="s">
        <v>5491</v>
      </c>
      <c r="D1949" s="4">
        <f>IFERROR(
    _xlfn.XLOOKUP($H1949,WEAP!$F:$F,WEAP!$A:$A),
    IF($I1949="","",_xlfn.XLOOKUP($I1949,WEAP!$G:$G,WEAP!$A:$A,""))
)</f>
        <v>-999</v>
      </c>
      <c r="E1949" s="4" t="str">
        <f>IFERROR(
    _xlfn.XLOOKUP($H1949,WEAP!$F:$F,WEAP!$B:$B),
    IF($I1949="","",_xlfn.XLOOKUP($I1949,WEAP!$G:$G,WEAP!$B:$B,""))
)</f>
        <v>A_63_NA4</v>
      </c>
      <c r="F1949" s="4" t="str">
        <f>IFERROR(
    _xlfn.XLOOKUP($H1949,WEAP!$F:$F,WEAP!$C:$C),
    IF($I1949="","",_xlfn.XLOOKUP($I1949,WEAP!$G:$G,WEAP!$C:$C,""))
)</f>
        <v>taf</v>
      </c>
      <c r="G1949" s="4" t="str">
        <f>IFERROR(
    _xlfn.XLOOKUP($H1949,WEAP!$F:$F,WEAP!$E:$E),
    IF($I1949="","",_xlfn.XLOOKUP($I1949,WEAP!$G:$G,WEAP!$E:$E,""))
)</f>
        <v>Theoretical Catchment Irrigation Demand</v>
      </c>
      <c r="H1949" s="1" t="str">
        <f t="shared" si="68"/>
        <v>A_63_NA4</v>
      </c>
      <c r="I1949" s="1" t="str">
        <f t="shared" si="69"/>
        <v/>
      </c>
    </row>
    <row r="1950" spans="1:9" x14ac:dyDescent="0.25">
      <c r="A1950" s="10" t="str">
        <f>_xlfn.LET(
    _xlpm.du,_xlfn.TEXTAFTER(B1950,"_",1),
    _xlpm.mapped,_xlfn.XLOOKUP(_xlpm.du,'DU Map'!A:A,'DU Map'!B:B,""),
    IF(_xlpm.mapped="","","AW_"&amp;_xlpm.mapped)
)</f>
        <v>AW_64_NA2</v>
      </c>
      <c r="B1950" t="s">
        <v>13410</v>
      </c>
      <c r="C1950" t="s">
        <v>5491</v>
      </c>
      <c r="D1950" s="4">
        <f>IFERROR(
    _xlfn.XLOOKUP($H1950,WEAP!$F:$F,WEAP!$A:$A),
    IF($I1950="","",_xlfn.XLOOKUP($I1950,WEAP!$G:$G,WEAP!$A:$A,""))
)</f>
        <v>-999</v>
      </c>
      <c r="E1950" s="4" t="str">
        <f>IFERROR(
    _xlfn.XLOOKUP($H1950,WEAP!$F:$F,WEAP!$B:$B),
    IF($I1950="","",_xlfn.XLOOKUP($I1950,WEAP!$G:$G,WEAP!$B:$B,""))
)</f>
        <v>A_64_NA2</v>
      </c>
      <c r="F1950" s="4" t="str">
        <f>IFERROR(
    _xlfn.XLOOKUP($H1950,WEAP!$F:$F,WEAP!$C:$C),
    IF($I1950="","",_xlfn.XLOOKUP($I1950,WEAP!$G:$G,WEAP!$C:$C,""))
)</f>
        <v>taf</v>
      </c>
      <c r="G1950" s="4" t="str">
        <f>IFERROR(
    _xlfn.XLOOKUP($H1950,WEAP!$F:$F,WEAP!$E:$E),
    IF($I1950="","",_xlfn.XLOOKUP($I1950,WEAP!$G:$G,WEAP!$E:$E,""))
)</f>
        <v>Theoretical Catchment Irrigation Demand</v>
      </c>
      <c r="H1950" s="1" t="str">
        <f t="shared" si="68"/>
        <v>A_64_NA2</v>
      </c>
      <c r="I1950" s="1" t="str">
        <f t="shared" si="69"/>
        <v/>
      </c>
    </row>
    <row r="1951" spans="1:9" x14ac:dyDescent="0.25">
      <c r="A1951" s="10" t="str">
        <f>_xlfn.LET(
    _xlpm.du,_xlfn.TEXTAFTER(B1951,"_",1),
    _xlpm.mapped,_xlfn.XLOOKUP(_xlpm.du,'DU Map'!A:A,'DU Map'!B:B,""),
    IF(_xlpm.mapped="","","AW_"&amp;_xlpm.mapped)
)</f>
        <v>AW_72_NA2</v>
      </c>
      <c r="B1951" t="s">
        <v>13447</v>
      </c>
      <c r="C1951" t="s">
        <v>5491</v>
      </c>
      <c r="D1951" s="4">
        <f>IFERROR(
    _xlfn.XLOOKUP($H1951,WEAP!$F:$F,WEAP!$A:$A),
    IF($I1951="","",_xlfn.XLOOKUP($I1951,WEAP!$G:$G,WEAP!$A:$A,""))
)</f>
        <v>-999</v>
      </c>
      <c r="E1951" s="4" t="str">
        <f>IFERROR(
    _xlfn.XLOOKUP($H1951,WEAP!$F:$F,WEAP!$B:$B),
    IF($I1951="","",_xlfn.XLOOKUP($I1951,WEAP!$G:$G,WEAP!$B:$B,""))
)</f>
        <v>A_72_NA2</v>
      </c>
      <c r="F1951" s="4" t="str">
        <f>IFERROR(
    _xlfn.XLOOKUP($H1951,WEAP!$F:$F,WEAP!$C:$C),
    IF($I1951="","",_xlfn.XLOOKUP($I1951,WEAP!$G:$G,WEAP!$C:$C,""))
)</f>
        <v>taf</v>
      </c>
      <c r="G1951" s="4" t="str">
        <f>IFERROR(
    _xlfn.XLOOKUP($H1951,WEAP!$F:$F,WEAP!$E:$E),
    IF($I1951="","",_xlfn.XLOOKUP($I1951,WEAP!$G:$G,WEAP!$E:$E,""))
)</f>
        <v>Theoretical Catchment Irrigation Demand</v>
      </c>
      <c r="H1951" s="1" t="str">
        <f t="shared" si="68"/>
        <v>A_72_NA2</v>
      </c>
      <c r="I1951" s="1" t="str">
        <f t="shared" si="69"/>
        <v/>
      </c>
    </row>
    <row r="1952" spans="1:9" x14ac:dyDescent="0.25">
      <c r="A1952" s="10" t="str">
        <f>_xlfn.LET(
    _xlpm.du,_xlfn.TEXTAFTER(B1952,"_",1),
    _xlpm.mapped,_xlfn.XLOOKUP(_xlpm.du,'DU Map'!A:A,'DU Map'!B:B,""),
    IF(_xlpm.mapped="","","AW_"&amp;_xlpm.mapped)
)</f>
        <v>AW_63_NA3</v>
      </c>
      <c r="B1952" t="s">
        <v>13878</v>
      </c>
      <c r="C1952" t="s">
        <v>5491</v>
      </c>
      <c r="D1952" s="4">
        <f>IFERROR(
    _xlfn.XLOOKUP($H1952,WEAP!$F:$F,WEAP!$A:$A),
    IF($I1952="","",_xlfn.XLOOKUP($I1952,WEAP!$G:$G,WEAP!$A:$A,""))
)</f>
        <v>-999</v>
      </c>
      <c r="E1952" s="4" t="str">
        <f>IFERROR(
    _xlfn.XLOOKUP($H1952,WEAP!$F:$F,WEAP!$B:$B),
    IF($I1952="","",_xlfn.XLOOKUP($I1952,WEAP!$G:$G,WEAP!$B:$B,""))
)</f>
        <v>A_63_NA3_1</v>
      </c>
      <c r="F1952" s="4" t="str">
        <f>IFERROR(
    _xlfn.XLOOKUP($H1952,WEAP!$F:$F,WEAP!$C:$C),
    IF($I1952="","",_xlfn.XLOOKUP($I1952,WEAP!$G:$G,WEAP!$C:$C,""))
)</f>
        <v>taf</v>
      </c>
      <c r="G1952" s="4" t="str">
        <f>IFERROR(
    _xlfn.XLOOKUP($H1952,WEAP!$F:$F,WEAP!$E:$E),
    IF($I1952="","",_xlfn.XLOOKUP($I1952,WEAP!$G:$G,WEAP!$E:$E,""))
)</f>
        <v>Theoretical Catchment Irrigation Demand</v>
      </c>
      <c r="H1952" s="1" t="str">
        <f t="shared" ref="H1952:H1955" si="70">IFERROR(
    _xlfn.LET(
        _xlpm.txt,TRIM(B1952),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B1952
)</f>
        <v>A_63_NA3_1</v>
      </c>
      <c r="I1952" s="1" t="str">
        <f t="shared" ref="I1952:I1955" si="71">IFERROR(
    _xlfn.LET(
        _xlpm.txt,B1952,
        _xlpm.before,TRIM(_xlfn.TEXTBEFORE(_xlpm.txt,"\")),
        _xlpm.after,TRIM(_xlfn.TEXTAFTER(_xlpm.txt,"\")),
        _xlpm.lastToken,TRIM(_xlfn.TEXTAFTER(_xlpm.before," ",-1)),
        _xlpm.isNum,IFERROR(ISNUMBER(--_xlpm.lastToken),FALSE),
        IF(
            OR(
                LOWER(_xlpm.after)="headflow",
                LOWER(_xlpm.after)="reach"
            ),
            "",
            IF(
                _xlpm.isNum,
                _xlpm.lastToken &amp; " \ " &amp; _xlpm.after,
                ""
            )
        )
    ),
    ""
)</f>
        <v/>
      </c>
    </row>
    <row r="1953" spans="1:9" x14ac:dyDescent="0.25">
      <c r="A1953" s="10" t="str">
        <f>_xlfn.LET(
    _xlpm.du,_xlfn.TEXTAFTER(B1953,"_",1),
    _xlpm.mapped,_xlfn.XLOOKUP(_xlpm.du,'DU Map'!A:A,'DU Map'!B:B,""),
    IF(_xlpm.mapped="","","AW_"&amp;_xlpm.mapped)
)</f>
        <v>AW_63_NA5</v>
      </c>
      <c r="B1953" t="s">
        <v>13879</v>
      </c>
      <c r="C1953" t="s">
        <v>5491</v>
      </c>
      <c r="D1953" s="4">
        <f>IFERROR(
    _xlfn.XLOOKUP($H1953,WEAP!$F:$F,WEAP!$A:$A),
    IF($I1953="","",_xlfn.XLOOKUP($I1953,WEAP!$G:$G,WEAP!$A:$A,""))
)</f>
        <v>-999</v>
      </c>
      <c r="E1953" s="4" t="str">
        <f>IFERROR(
    _xlfn.XLOOKUP($H1953,WEAP!$F:$F,WEAP!$B:$B),
    IF($I1953="","",_xlfn.XLOOKUP($I1953,WEAP!$G:$G,WEAP!$B:$B,""))
)</f>
        <v>A_63_NA3_2</v>
      </c>
      <c r="F1953" s="4" t="str">
        <f>IFERROR(
    _xlfn.XLOOKUP($H1953,WEAP!$F:$F,WEAP!$C:$C),
    IF($I1953="","",_xlfn.XLOOKUP($I1953,WEAP!$G:$G,WEAP!$C:$C,""))
)</f>
        <v>taf</v>
      </c>
      <c r="G1953" s="4" t="str">
        <f>IFERROR(
    _xlfn.XLOOKUP($H1953,WEAP!$F:$F,WEAP!$E:$E),
    IF($I1953="","",_xlfn.XLOOKUP($I1953,WEAP!$G:$G,WEAP!$E:$E,""))
)</f>
        <v>Theoretical Catchment Irrigation Demand</v>
      </c>
      <c r="H1953" s="1" t="str">
        <f t="shared" si="70"/>
        <v>A_63_NA3_2</v>
      </c>
      <c r="I1953" s="1" t="str">
        <f t="shared" si="71"/>
        <v/>
      </c>
    </row>
    <row r="1954" spans="1:9" x14ac:dyDescent="0.25">
      <c r="A1954" s="10" t="str">
        <f>_xlfn.LET(
    _xlpm.du,_xlfn.TEXTAFTER(B1954,"_",2),
    _xlpm.mapped,_xlfn.XLOOKUP(_xlpm.du,'DU Map'!A:A,'DU Map'!B:B,""),
    IF(_xlpm.mapped="","","GP_"&amp;_xlpm.mapped)
)</f>
        <v>GP_63_NA3</v>
      </c>
      <c r="B1954" t="s">
        <v>13877</v>
      </c>
      <c r="C1954" t="s">
        <v>5491</v>
      </c>
      <c r="D1954" s="4">
        <f>IFERROR(
    _xlfn.XLOOKUP($H1954,WEAP!$F:$F,WEAP!$A:$A),
    IF($I1954="","",_xlfn.XLOOKUP($I1954,WEAP!$G:$G,WEAP!$A:$A,""))
)</f>
        <v>-999</v>
      </c>
      <c r="E1954" s="4" t="str">
        <f>IFERROR(
    _xlfn.XLOOKUP($H1954,WEAP!$F:$F,WEAP!$B:$B),
    IF($I1954="","",_xlfn.XLOOKUP($I1954,WEAP!$G:$G,WEAP!$B:$B,""))
)</f>
        <v>GP_A_63_NA3_1</v>
      </c>
      <c r="F1954" s="4" t="str">
        <f>IFERROR(
    _xlfn.XLOOKUP($H1954,WEAP!$F:$F,WEAP!$C:$C),
    IF($I1954="","",_xlfn.XLOOKUP($I1954,WEAP!$G:$G,WEAP!$C:$C,""))
)</f>
        <v>taf</v>
      </c>
      <c r="G1954" s="4" t="str">
        <f>IFERROR(
    _xlfn.XLOOKUP($H1954,WEAP!$F:$F,WEAP!$E:$E),
    IF($I1954="","",_xlfn.XLOOKUP($I1954,WEAP!$G:$G,WEAP!$E:$E,""))
)</f>
        <v>Transmission Link Flow</v>
      </c>
      <c r="H1954" s="1" t="str">
        <f t="shared" si="70"/>
        <v>GP_A_63_NA3_1</v>
      </c>
      <c r="I1954" s="1" t="str">
        <f t="shared" si="71"/>
        <v/>
      </c>
    </row>
    <row r="1955" spans="1:9" x14ac:dyDescent="0.25">
      <c r="A1955" s="10" t="str">
        <f>_xlfn.LET(
    _xlpm.du,_xlfn.TEXTAFTER(B1955,"_",2),
    _xlpm.mapped,_xlfn.XLOOKUP(_xlpm.du,'DU Map'!A:A,'DU Map'!B:B,""),
    IF(_xlpm.mapped="","","GP_"&amp;_xlpm.mapped)
)</f>
        <v>GP_63_NA5</v>
      </c>
      <c r="B1955" t="s">
        <v>13876</v>
      </c>
      <c r="C1955" t="s">
        <v>5491</v>
      </c>
      <c r="D1955" s="4">
        <f>IFERROR(
    _xlfn.XLOOKUP($H1955,WEAP!$F:$F,WEAP!$A:$A),
    IF($I1955="","",_xlfn.XLOOKUP($I1955,WEAP!$G:$G,WEAP!$A:$A,""))
)</f>
        <v>-999</v>
      </c>
      <c r="E1955" s="4" t="str">
        <f>IFERROR(
    _xlfn.XLOOKUP($H1955,WEAP!$F:$F,WEAP!$B:$B),
    IF($I1955="","",_xlfn.XLOOKUP($I1955,WEAP!$G:$G,WEAP!$B:$B,""))
)</f>
        <v>GP_A_63_NA3_2</v>
      </c>
      <c r="F1955" s="4" t="str">
        <f>IFERROR(
    _xlfn.XLOOKUP($H1955,WEAP!$F:$F,WEAP!$C:$C),
    IF($I1955="","",_xlfn.XLOOKUP($I1955,WEAP!$G:$G,WEAP!$C:$C,""))
)</f>
        <v>taf</v>
      </c>
      <c r="G1955" s="4" t="str">
        <f>IFERROR(
    _xlfn.XLOOKUP($H1955,WEAP!$F:$F,WEAP!$E:$E),
    IF($I1955="","",_xlfn.XLOOKUP($I1955,WEAP!$G:$G,WEAP!$E:$E,""))
)</f>
        <v>Transmission Link Flow</v>
      </c>
      <c r="H1955" s="1" t="str">
        <f t="shared" si="70"/>
        <v>GP_A_63_NA3_2</v>
      </c>
      <c r="I1955" s="1" t="str">
        <f t="shared" si="71"/>
        <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EAE7-5A87-4086-B386-C961EB5A8A16}">
  <dimension ref="A1:G9134"/>
  <sheetViews>
    <sheetView workbookViewId="0">
      <selection activeCell="B1" sqref="B1"/>
    </sheetView>
  </sheetViews>
  <sheetFormatPr defaultRowHeight="15" x14ac:dyDescent="0.25"/>
  <cols>
    <col min="2" max="2" width="82.42578125" bestFit="1" customWidth="1"/>
    <col min="3" max="3" width="11.28515625" bestFit="1" customWidth="1"/>
    <col min="4" max="4" width="12.42578125" bestFit="1" customWidth="1"/>
    <col min="5" max="5" width="14.140625" bestFit="1" customWidth="1"/>
    <col min="6" max="7" width="82.42578125" style="1" bestFit="1" customWidth="1"/>
  </cols>
  <sheetData>
    <row r="1" spans="1:7" x14ac:dyDescent="0.25">
      <c r="A1" t="s">
        <v>3664</v>
      </c>
      <c r="B1" t="s">
        <v>3665</v>
      </c>
      <c r="C1" t="s">
        <v>7900</v>
      </c>
      <c r="D1" t="s">
        <v>3663</v>
      </c>
      <c r="E1" t="s">
        <v>7905</v>
      </c>
      <c r="F1" s="1" t="s">
        <v>7899</v>
      </c>
      <c r="G1" s="1" t="s">
        <v>7901</v>
      </c>
    </row>
    <row r="2" spans="1:7" x14ac:dyDescent="0.25">
      <c r="A2">
        <v>-999</v>
      </c>
      <c r="B2" t="s">
        <v>13322</v>
      </c>
      <c r="C2" t="s">
        <v>3666</v>
      </c>
      <c r="D2" t="s">
        <v>3667</v>
      </c>
      <c r="E2" t="s">
        <v>12898</v>
      </c>
      <c r="F2" s="1" t="str">
        <f>IFERROR(
    _xlfn.LET(
        _xlpm.txt,TRIM(B2),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
)</f>
        <v>A_02_NA</v>
      </c>
      <c r="G2" s="1" t="str">
        <f>IFERROR(
    _xlfn.LET(
        _xlpm.txt,B2,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 spans="1:7" x14ac:dyDescent="0.25">
      <c r="A3">
        <v>-999</v>
      </c>
      <c r="B3" t="s">
        <v>13323</v>
      </c>
      <c r="C3" t="s">
        <v>3666</v>
      </c>
      <c r="D3" t="s">
        <v>3667</v>
      </c>
      <c r="E3" t="s">
        <v>12898</v>
      </c>
      <c r="F3" s="1" t="str">
        <f t="shared" ref="F3:F66" si="0">IFERROR(
    _xlfn.LET(
        _xlpm.txt,TRIM(B3),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
)</f>
        <v>A_02_PA</v>
      </c>
      <c r="G3" s="1" t="str">
        <f t="shared" ref="G3:G66" si="1">IFERROR(
    _xlfn.LET(
        _xlpm.txt,B3,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 spans="1:7" x14ac:dyDescent="0.25">
      <c r="A4">
        <v>-999</v>
      </c>
      <c r="B4" t="s">
        <v>13324</v>
      </c>
      <c r="C4" t="s">
        <v>3666</v>
      </c>
      <c r="D4" t="s">
        <v>3667</v>
      </c>
      <c r="E4" t="s">
        <v>12898</v>
      </c>
      <c r="F4" s="1" t="str">
        <f t="shared" si="0"/>
        <v>A_02_SA</v>
      </c>
      <c r="G4" s="1" t="str">
        <f t="shared" si="1"/>
        <v/>
      </c>
    </row>
    <row r="5" spans="1:7" x14ac:dyDescent="0.25">
      <c r="A5">
        <v>-999</v>
      </c>
      <c r="B5" t="s">
        <v>13325</v>
      </c>
      <c r="C5" t="s">
        <v>3666</v>
      </c>
      <c r="D5" t="s">
        <v>3667</v>
      </c>
      <c r="E5" t="s">
        <v>12898</v>
      </c>
      <c r="F5" s="1" t="str">
        <f t="shared" si="0"/>
        <v>A_03_NA</v>
      </c>
      <c r="G5" s="1" t="str">
        <f t="shared" si="1"/>
        <v/>
      </c>
    </row>
    <row r="6" spans="1:7" x14ac:dyDescent="0.25">
      <c r="A6">
        <v>-999</v>
      </c>
      <c r="B6" t="s">
        <v>13326</v>
      </c>
      <c r="C6" t="s">
        <v>3666</v>
      </c>
      <c r="D6" t="s">
        <v>3667</v>
      </c>
      <c r="E6" t="s">
        <v>12898</v>
      </c>
      <c r="F6" s="1" t="str">
        <f t="shared" si="0"/>
        <v>A_03_PA</v>
      </c>
      <c r="G6" s="1" t="str">
        <f t="shared" si="1"/>
        <v/>
      </c>
    </row>
    <row r="7" spans="1:7" x14ac:dyDescent="0.25">
      <c r="A7">
        <v>-999</v>
      </c>
      <c r="B7" t="s">
        <v>13327</v>
      </c>
      <c r="C7" t="s">
        <v>3666</v>
      </c>
      <c r="D7" t="s">
        <v>3667</v>
      </c>
      <c r="E7" t="s">
        <v>12898</v>
      </c>
      <c r="F7" s="1" t="str">
        <f t="shared" si="0"/>
        <v>A_03_SA</v>
      </c>
      <c r="G7" s="1" t="str">
        <f t="shared" si="1"/>
        <v/>
      </c>
    </row>
    <row r="8" spans="1:7" x14ac:dyDescent="0.25">
      <c r="A8">
        <v>-999</v>
      </c>
      <c r="B8" t="s">
        <v>13328</v>
      </c>
      <c r="C8" t="s">
        <v>3666</v>
      </c>
      <c r="D8" t="s">
        <v>3667</v>
      </c>
      <c r="E8" t="s">
        <v>12898</v>
      </c>
      <c r="F8" s="1" t="str">
        <f t="shared" si="0"/>
        <v>A_04_06_NA1</v>
      </c>
      <c r="G8" s="1" t="str">
        <f t="shared" si="1"/>
        <v/>
      </c>
    </row>
    <row r="9" spans="1:7" x14ac:dyDescent="0.25">
      <c r="A9">
        <v>-999</v>
      </c>
      <c r="B9" t="s">
        <v>13329</v>
      </c>
      <c r="C9" t="s">
        <v>3666</v>
      </c>
      <c r="D9" t="s">
        <v>3667</v>
      </c>
      <c r="E9" t="s">
        <v>12898</v>
      </c>
      <c r="F9" s="1" t="str">
        <f t="shared" si="0"/>
        <v>A_04_06_NA2</v>
      </c>
      <c r="G9" s="1" t="str">
        <f t="shared" si="1"/>
        <v/>
      </c>
    </row>
    <row r="10" spans="1:7" x14ac:dyDescent="0.25">
      <c r="A10">
        <v>-999</v>
      </c>
      <c r="B10" t="s">
        <v>13330</v>
      </c>
      <c r="C10" t="s">
        <v>3666</v>
      </c>
      <c r="D10" t="s">
        <v>3667</v>
      </c>
      <c r="E10" t="s">
        <v>12898</v>
      </c>
      <c r="F10" s="1" t="str">
        <f t="shared" si="0"/>
        <v>A_04_06_PA1</v>
      </c>
      <c r="G10" s="1" t="str">
        <f t="shared" si="1"/>
        <v/>
      </c>
    </row>
    <row r="11" spans="1:7" x14ac:dyDescent="0.25">
      <c r="A11">
        <v>-999</v>
      </c>
      <c r="B11" t="s">
        <v>13331</v>
      </c>
      <c r="C11" t="s">
        <v>3666</v>
      </c>
      <c r="D11" t="s">
        <v>3667</v>
      </c>
      <c r="E11" t="s">
        <v>12898</v>
      </c>
      <c r="F11" s="1" t="str">
        <f t="shared" si="0"/>
        <v>A_04_06_PA2</v>
      </c>
      <c r="G11" s="1" t="str">
        <f t="shared" si="1"/>
        <v/>
      </c>
    </row>
    <row r="12" spans="1:7" x14ac:dyDescent="0.25">
      <c r="A12">
        <v>-999</v>
      </c>
      <c r="B12" t="s">
        <v>13332</v>
      </c>
      <c r="C12" t="s">
        <v>3666</v>
      </c>
      <c r="D12" t="s">
        <v>3667</v>
      </c>
      <c r="E12" t="s">
        <v>12898</v>
      </c>
      <c r="F12" s="1" t="str">
        <f t="shared" si="0"/>
        <v>A_05_NA</v>
      </c>
      <c r="G12" s="1" t="str">
        <f t="shared" si="1"/>
        <v/>
      </c>
    </row>
    <row r="13" spans="1:7" x14ac:dyDescent="0.25">
      <c r="A13">
        <v>-999</v>
      </c>
      <c r="B13" t="s">
        <v>13333</v>
      </c>
      <c r="C13" t="s">
        <v>3666</v>
      </c>
      <c r="D13" t="s">
        <v>3667</v>
      </c>
      <c r="E13" t="s">
        <v>12898</v>
      </c>
      <c r="F13" s="1" t="str">
        <f t="shared" si="0"/>
        <v>A_07_NA</v>
      </c>
      <c r="G13" s="1" t="str">
        <f t="shared" si="1"/>
        <v/>
      </c>
    </row>
    <row r="14" spans="1:7" x14ac:dyDescent="0.25">
      <c r="A14">
        <v>-999</v>
      </c>
      <c r="B14" t="s">
        <v>13334</v>
      </c>
      <c r="C14" t="s">
        <v>3666</v>
      </c>
      <c r="D14" t="s">
        <v>3667</v>
      </c>
      <c r="E14" t="s">
        <v>12898</v>
      </c>
      <c r="F14" s="1" t="str">
        <f t="shared" si="0"/>
        <v>A_07_PA</v>
      </c>
      <c r="G14" s="1" t="str">
        <f t="shared" si="1"/>
        <v/>
      </c>
    </row>
    <row r="15" spans="1:7" x14ac:dyDescent="0.25">
      <c r="A15">
        <v>-999</v>
      </c>
      <c r="B15" t="s">
        <v>13335</v>
      </c>
      <c r="C15" t="s">
        <v>3666</v>
      </c>
      <c r="D15" t="s">
        <v>3667</v>
      </c>
      <c r="E15" t="s">
        <v>12898</v>
      </c>
      <c r="F15" s="1" t="str">
        <f t="shared" si="0"/>
        <v>A_08_NA</v>
      </c>
      <c r="G15" s="1" t="str">
        <f t="shared" si="1"/>
        <v/>
      </c>
    </row>
    <row r="16" spans="1:7" x14ac:dyDescent="0.25">
      <c r="A16">
        <v>-999</v>
      </c>
      <c r="B16" t="s">
        <v>13336</v>
      </c>
      <c r="C16" t="s">
        <v>3666</v>
      </c>
      <c r="D16" t="s">
        <v>3667</v>
      </c>
      <c r="E16" t="s">
        <v>12898</v>
      </c>
      <c r="F16" s="1" t="str">
        <f t="shared" si="0"/>
        <v>A_08_PA</v>
      </c>
      <c r="G16" s="1" t="str">
        <f t="shared" si="1"/>
        <v/>
      </c>
    </row>
    <row r="17" spans="1:7" x14ac:dyDescent="0.25">
      <c r="A17">
        <v>-999</v>
      </c>
      <c r="B17" t="s">
        <v>13337</v>
      </c>
      <c r="C17" t="s">
        <v>3666</v>
      </c>
      <c r="D17" t="s">
        <v>3667</v>
      </c>
      <c r="E17" t="s">
        <v>12898</v>
      </c>
      <c r="F17" s="1" t="str">
        <f t="shared" si="0"/>
        <v>A_08_SA1</v>
      </c>
      <c r="G17" s="1" t="str">
        <f t="shared" si="1"/>
        <v/>
      </c>
    </row>
    <row r="18" spans="1:7" x14ac:dyDescent="0.25">
      <c r="A18">
        <v>-999</v>
      </c>
      <c r="B18" t="s">
        <v>13338</v>
      </c>
      <c r="C18" t="s">
        <v>3666</v>
      </c>
      <c r="D18" t="s">
        <v>3667</v>
      </c>
      <c r="E18" t="s">
        <v>12898</v>
      </c>
      <c r="F18" s="1" t="str">
        <f t="shared" si="0"/>
        <v>A_08_SA2</v>
      </c>
      <c r="G18" s="1" t="str">
        <f t="shared" si="1"/>
        <v/>
      </c>
    </row>
    <row r="19" spans="1:7" x14ac:dyDescent="0.25">
      <c r="A19">
        <v>-999</v>
      </c>
      <c r="B19" t="s">
        <v>13339</v>
      </c>
      <c r="C19" t="s">
        <v>3666</v>
      </c>
      <c r="D19" t="s">
        <v>3667</v>
      </c>
      <c r="E19" t="s">
        <v>12898</v>
      </c>
      <c r="F19" s="1" t="str">
        <f t="shared" si="0"/>
        <v>A_08_SA3</v>
      </c>
      <c r="G19" s="1" t="str">
        <f t="shared" si="1"/>
        <v/>
      </c>
    </row>
    <row r="20" spans="1:7" x14ac:dyDescent="0.25">
      <c r="A20">
        <v>-999</v>
      </c>
      <c r="B20" t="s">
        <v>13340</v>
      </c>
      <c r="C20" t="s">
        <v>3666</v>
      </c>
      <c r="D20" t="s">
        <v>3667</v>
      </c>
      <c r="E20" t="s">
        <v>12898</v>
      </c>
      <c r="F20" s="1" t="str">
        <f t="shared" si="0"/>
        <v>A_09_NA</v>
      </c>
      <c r="G20" s="1" t="str">
        <f t="shared" si="1"/>
        <v/>
      </c>
    </row>
    <row r="21" spans="1:7" x14ac:dyDescent="0.25">
      <c r="A21">
        <v>-999</v>
      </c>
      <c r="B21" t="s">
        <v>13341</v>
      </c>
      <c r="C21" t="s">
        <v>3666</v>
      </c>
      <c r="D21" t="s">
        <v>3667</v>
      </c>
      <c r="E21" t="s">
        <v>12898</v>
      </c>
      <c r="F21" s="1" t="str">
        <f t="shared" si="0"/>
        <v>A_09_SA1</v>
      </c>
      <c r="G21" s="1" t="str">
        <f t="shared" si="1"/>
        <v/>
      </c>
    </row>
    <row r="22" spans="1:7" x14ac:dyDescent="0.25">
      <c r="A22">
        <v>-999</v>
      </c>
      <c r="B22" t="s">
        <v>13342</v>
      </c>
      <c r="C22" t="s">
        <v>3666</v>
      </c>
      <c r="D22" t="s">
        <v>3667</v>
      </c>
      <c r="E22" t="s">
        <v>12898</v>
      </c>
      <c r="F22" s="1" t="str">
        <f t="shared" si="0"/>
        <v>A_09_SA2</v>
      </c>
      <c r="G22" s="1" t="str">
        <f t="shared" si="1"/>
        <v/>
      </c>
    </row>
    <row r="23" spans="1:7" x14ac:dyDescent="0.25">
      <c r="A23">
        <v>-999</v>
      </c>
      <c r="B23" t="s">
        <v>13343</v>
      </c>
      <c r="C23" t="s">
        <v>3666</v>
      </c>
      <c r="D23" t="s">
        <v>3667</v>
      </c>
      <c r="E23" t="s">
        <v>12898</v>
      </c>
      <c r="F23" s="1" t="str">
        <f t="shared" si="0"/>
        <v>A_10_NA</v>
      </c>
      <c r="G23" s="1" t="str">
        <f t="shared" si="1"/>
        <v/>
      </c>
    </row>
    <row r="24" spans="1:7" x14ac:dyDescent="0.25">
      <c r="A24">
        <v>-999</v>
      </c>
      <c r="B24" t="s">
        <v>13344</v>
      </c>
      <c r="C24" t="s">
        <v>3666</v>
      </c>
      <c r="D24" t="s">
        <v>3667</v>
      </c>
      <c r="E24" t="s">
        <v>12898</v>
      </c>
      <c r="F24" s="1" t="str">
        <f t="shared" si="0"/>
        <v>A_11_NA</v>
      </c>
      <c r="G24" s="1" t="str">
        <f t="shared" si="1"/>
        <v/>
      </c>
    </row>
    <row r="25" spans="1:7" x14ac:dyDescent="0.25">
      <c r="A25">
        <v>-999</v>
      </c>
      <c r="B25" t="s">
        <v>13345</v>
      </c>
      <c r="C25" t="s">
        <v>3666</v>
      </c>
      <c r="D25" t="s">
        <v>3667</v>
      </c>
      <c r="E25" t="s">
        <v>12898</v>
      </c>
      <c r="F25" s="1" t="str">
        <f t="shared" si="0"/>
        <v>A_11_SA1</v>
      </c>
      <c r="G25" s="1" t="str">
        <f t="shared" si="1"/>
        <v/>
      </c>
    </row>
    <row r="26" spans="1:7" x14ac:dyDescent="0.25">
      <c r="A26">
        <v>-999</v>
      </c>
      <c r="B26" t="s">
        <v>13346</v>
      </c>
      <c r="C26" t="s">
        <v>3666</v>
      </c>
      <c r="D26" t="s">
        <v>3667</v>
      </c>
      <c r="E26" t="s">
        <v>12898</v>
      </c>
      <c r="F26" s="1" t="str">
        <f t="shared" si="0"/>
        <v>A_11_SA2</v>
      </c>
      <c r="G26" s="1" t="str">
        <f t="shared" si="1"/>
        <v/>
      </c>
    </row>
    <row r="27" spans="1:7" x14ac:dyDescent="0.25">
      <c r="A27">
        <v>-999</v>
      </c>
      <c r="B27" t="s">
        <v>13347</v>
      </c>
      <c r="C27" t="s">
        <v>3666</v>
      </c>
      <c r="D27" t="s">
        <v>3667</v>
      </c>
      <c r="E27" t="s">
        <v>12898</v>
      </c>
      <c r="F27" s="1" t="str">
        <f t="shared" si="0"/>
        <v>A_11_SA3</v>
      </c>
      <c r="G27" s="1" t="str">
        <f t="shared" si="1"/>
        <v/>
      </c>
    </row>
    <row r="28" spans="1:7" x14ac:dyDescent="0.25">
      <c r="A28">
        <v>-999</v>
      </c>
      <c r="B28" t="s">
        <v>13348</v>
      </c>
      <c r="C28" t="s">
        <v>3666</v>
      </c>
      <c r="D28" t="s">
        <v>3667</v>
      </c>
      <c r="E28" t="s">
        <v>12898</v>
      </c>
      <c r="F28" s="1" t="str">
        <f t="shared" si="0"/>
        <v>A_11_SA4</v>
      </c>
      <c r="G28" s="1" t="str">
        <f t="shared" si="1"/>
        <v/>
      </c>
    </row>
    <row r="29" spans="1:7" x14ac:dyDescent="0.25">
      <c r="A29">
        <v>-999</v>
      </c>
      <c r="B29" t="s">
        <v>13349</v>
      </c>
      <c r="C29" t="s">
        <v>3666</v>
      </c>
      <c r="D29" t="s">
        <v>3667</v>
      </c>
      <c r="E29" t="s">
        <v>12898</v>
      </c>
      <c r="F29" s="1" t="str">
        <f t="shared" si="0"/>
        <v>A_12_13_NA</v>
      </c>
      <c r="G29" s="1" t="str">
        <f t="shared" si="1"/>
        <v/>
      </c>
    </row>
    <row r="30" spans="1:7" x14ac:dyDescent="0.25">
      <c r="A30">
        <v>-999</v>
      </c>
      <c r="B30" t="s">
        <v>13350</v>
      </c>
      <c r="C30" t="s">
        <v>3666</v>
      </c>
      <c r="D30" t="s">
        <v>3667</v>
      </c>
      <c r="E30" t="s">
        <v>12898</v>
      </c>
      <c r="F30" s="1" t="str">
        <f t="shared" si="0"/>
        <v>A_12_13_SA</v>
      </c>
      <c r="G30" s="1" t="str">
        <f t="shared" si="1"/>
        <v/>
      </c>
    </row>
    <row r="31" spans="1:7" x14ac:dyDescent="0.25">
      <c r="A31">
        <v>-999</v>
      </c>
      <c r="B31" t="s">
        <v>13351</v>
      </c>
      <c r="C31" t="s">
        <v>3666</v>
      </c>
      <c r="D31" t="s">
        <v>3667</v>
      </c>
      <c r="E31" t="s">
        <v>12898</v>
      </c>
      <c r="F31" s="1" t="str">
        <f t="shared" si="0"/>
        <v>A_14_15N_NA1</v>
      </c>
      <c r="G31" s="1" t="str">
        <f t="shared" si="1"/>
        <v/>
      </c>
    </row>
    <row r="32" spans="1:7" x14ac:dyDescent="0.25">
      <c r="A32">
        <v>-999</v>
      </c>
      <c r="B32" t="s">
        <v>13352</v>
      </c>
      <c r="C32" t="s">
        <v>3666</v>
      </c>
      <c r="D32" t="s">
        <v>3667</v>
      </c>
      <c r="E32" t="s">
        <v>12898</v>
      </c>
      <c r="F32" s="1" t="str">
        <f t="shared" si="0"/>
        <v>A_14_15N_NA2</v>
      </c>
      <c r="G32" s="1" t="str">
        <f t="shared" si="1"/>
        <v/>
      </c>
    </row>
    <row r="33" spans="1:7" x14ac:dyDescent="0.25">
      <c r="A33">
        <v>-999</v>
      </c>
      <c r="B33" t="s">
        <v>13353</v>
      </c>
      <c r="C33" t="s">
        <v>3666</v>
      </c>
      <c r="D33" t="s">
        <v>3667</v>
      </c>
      <c r="E33" t="s">
        <v>12898</v>
      </c>
      <c r="F33" s="1" t="str">
        <f t="shared" si="0"/>
        <v>A_14_15N_NA3</v>
      </c>
      <c r="G33" s="1" t="str">
        <f t="shared" si="1"/>
        <v/>
      </c>
    </row>
    <row r="34" spans="1:7" x14ac:dyDescent="0.25">
      <c r="A34">
        <v>-999</v>
      </c>
      <c r="B34" t="s">
        <v>13354</v>
      </c>
      <c r="C34" t="s">
        <v>3666</v>
      </c>
      <c r="D34" t="s">
        <v>3667</v>
      </c>
      <c r="E34" t="s">
        <v>12898</v>
      </c>
      <c r="F34" s="1" t="str">
        <f t="shared" si="0"/>
        <v>A_14_15N_SA</v>
      </c>
      <c r="G34" s="1" t="str">
        <f t="shared" si="1"/>
        <v/>
      </c>
    </row>
    <row r="35" spans="1:7" x14ac:dyDescent="0.25">
      <c r="A35">
        <v>-999</v>
      </c>
      <c r="B35" t="s">
        <v>13355</v>
      </c>
      <c r="C35" t="s">
        <v>3666</v>
      </c>
      <c r="D35" t="s">
        <v>3667</v>
      </c>
      <c r="E35" t="s">
        <v>12898</v>
      </c>
      <c r="F35" s="1" t="str">
        <f t="shared" si="0"/>
        <v>A_15S_NA</v>
      </c>
      <c r="G35" s="1" t="str">
        <f t="shared" si="1"/>
        <v/>
      </c>
    </row>
    <row r="36" spans="1:7" x14ac:dyDescent="0.25">
      <c r="A36">
        <v>-999</v>
      </c>
      <c r="B36" t="s">
        <v>13356</v>
      </c>
      <c r="C36" t="s">
        <v>3666</v>
      </c>
      <c r="D36" t="s">
        <v>3667</v>
      </c>
      <c r="E36" t="s">
        <v>12898</v>
      </c>
      <c r="F36" s="1" t="str">
        <f t="shared" si="0"/>
        <v>A_15S_SA</v>
      </c>
      <c r="G36" s="1" t="str">
        <f t="shared" si="1"/>
        <v/>
      </c>
    </row>
    <row r="37" spans="1:7" x14ac:dyDescent="0.25">
      <c r="A37">
        <v>-999</v>
      </c>
      <c r="B37" t="s">
        <v>13357</v>
      </c>
      <c r="C37" t="s">
        <v>3666</v>
      </c>
      <c r="D37" t="s">
        <v>3667</v>
      </c>
      <c r="E37" t="s">
        <v>12898</v>
      </c>
      <c r="F37" s="1" t="str">
        <f t="shared" si="0"/>
        <v>A_16_NA</v>
      </c>
      <c r="G37" s="1" t="str">
        <f t="shared" si="1"/>
        <v/>
      </c>
    </row>
    <row r="38" spans="1:7" x14ac:dyDescent="0.25">
      <c r="A38">
        <v>-999</v>
      </c>
      <c r="B38" t="s">
        <v>13358</v>
      </c>
      <c r="C38" t="s">
        <v>3666</v>
      </c>
      <c r="D38" t="s">
        <v>3667</v>
      </c>
      <c r="E38" t="s">
        <v>12898</v>
      </c>
      <c r="F38" s="1" t="str">
        <f t="shared" si="0"/>
        <v>A_16_PA</v>
      </c>
      <c r="G38" s="1" t="str">
        <f t="shared" si="1"/>
        <v/>
      </c>
    </row>
    <row r="39" spans="1:7" x14ac:dyDescent="0.25">
      <c r="A39">
        <v>-999</v>
      </c>
      <c r="B39" t="s">
        <v>13359</v>
      </c>
      <c r="C39" t="s">
        <v>3666</v>
      </c>
      <c r="D39" t="s">
        <v>3667</v>
      </c>
      <c r="E39" t="s">
        <v>12898</v>
      </c>
      <c r="F39" s="1" t="str">
        <f t="shared" si="0"/>
        <v>A_16_SA</v>
      </c>
      <c r="G39" s="1" t="str">
        <f t="shared" si="1"/>
        <v/>
      </c>
    </row>
    <row r="40" spans="1:7" x14ac:dyDescent="0.25">
      <c r="A40">
        <v>-999</v>
      </c>
      <c r="B40" t="s">
        <v>13360</v>
      </c>
      <c r="C40" t="s">
        <v>3666</v>
      </c>
      <c r="D40" t="s">
        <v>3667</v>
      </c>
      <c r="E40" t="s">
        <v>12898</v>
      </c>
      <c r="F40" s="1" t="str">
        <f t="shared" si="0"/>
        <v>A_17_NA</v>
      </c>
      <c r="G40" s="1" t="str">
        <f t="shared" si="1"/>
        <v/>
      </c>
    </row>
    <row r="41" spans="1:7" x14ac:dyDescent="0.25">
      <c r="A41">
        <v>-999</v>
      </c>
      <c r="B41" t="s">
        <v>13361</v>
      </c>
      <c r="C41" t="s">
        <v>3666</v>
      </c>
      <c r="D41" t="s">
        <v>3667</v>
      </c>
      <c r="E41" t="s">
        <v>12898</v>
      </c>
      <c r="F41" s="1" t="str">
        <f t="shared" si="0"/>
        <v>A_17_SA</v>
      </c>
      <c r="G41" s="1" t="str">
        <f t="shared" si="1"/>
        <v/>
      </c>
    </row>
    <row r="42" spans="1:7" x14ac:dyDescent="0.25">
      <c r="A42">
        <v>-999</v>
      </c>
      <c r="B42" t="s">
        <v>13362</v>
      </c>
      <c r="C42" t="s">
        <v>3666</v>
      </c>
      <c r="D42" t="s">
        <v>3667</v>
      </c>
      <c r="E42" t="s">
        <v>12898</v>
      </c>
      <c r="F42" s="1" t="str">
        <f t="shared" si="0"/>
        <v>A_18_19_NA</v>
      </c>
      <c r="G42" s="1" t="str">
        <f t="shared" si="1"/>
        <v/>
      </c>
    </row>
    <row r="43" spans="1:7" x14ac:dyDescent="0.25">
      <c r="A43">
        <v>-999</v>
      </c>
      <c r="B43" t="s">
        <v>13363</v>
      </c>
      <c r="C43" t="s">
        <v>3666</v>
      </c>
      <c r="D43" t="s">
        <v>3667</v>
      </c>
      <c r="E43" t="s">
        <v>12898</v>
      </c>
      <c r="F43" s="1" t="str">
        <f t="shared" si="0"/>
        <v>A_18_19_SA</v>
      </c>
      <c r="G43" s="1" t="str">
        <f t="shared" si="1"/>
        <v/>
      </c>
    </row>
    <row r="44" spans="1:7" x14ac:dyDescent="0.25">
      <c r="A44">
        <v>-999</v>
      </c>
      <c r="B44" t="s">
        <v>13364</v>
      </c>
      <c r="C44" t="s">
        <v>3666</v>
      </c>
      <c r="D44" t="s">
        <v>3667</v>
      </c>
      <c r="E44" t="s">
        <v>12898</v>
      </c>
      <c r="F44" s="1" t="str">
        <f t="shared" si="0"/>
        <v>A_20_25_NA1</v>
      </c>
      <c r="G44" s="1" t="str">
        <f t="shared" si="1"/>
        <v/>
      </c>
    </row>
    <row r="45" spans="1:7" x14ac:dyDescent="0.25">
      <c r="A45">
        <v>-999</v>
      </c>
      <c r="B45" t="s">
        <v>13365</v>
      </c>
      <c r="C45" t="s">
        <v>3666</v>
      </c>
      <c r="D45" t="s">
        <v>3667</v>
      </c>
      <c r="E45" t="s">
        <v>12898</v>
      </c>
      <c r="F45" s="1" t="str">
        <f t="shared" si="0"/>
        <v>A_20_25_NA2</v>
      </c>
      <c r="G45" s="1" t="str">
        <f t="shared" si="1"/>
        <v/>
      </c>
    </row>
    <row r="46" spans="1:7" x14ac:dyDescent="0.25">
      <c r="A46">
        <v>-999</v>
      </c>
      <c r="B46" t="s">
        <v>13366</v>
      </c>
      <c r="C46" t="s">
        <v>3666</v>
      </c>
      <c r="D46" t="s">
        <v>3667</v>
      </c>
      <c r="E46" t="s">
        <v>12898</v>
      </c>
      <c r="F46" s="1" t="str">
        <f t="shared" si="0"/>
        <v>A_20_25_PA</v>
      </c>
      <c r="G46" s="1" t="str">
        <f t="shared" si="1"/>
        <v/>
      </c>
    </row>
    <row r="47" spans="1:7" x14ac:dyDescent="0.25">
      <c r="A47">
        <v>-999</v>
      </c>
      <c r="B47" t="s">
        <v>13367</v>
      </c>
      <c r="C47" t="s">
        <v>3666</v>
      </c>
      <c r="D47" t="s">
        <v>3667</v>
      </c>
      <c r="E47" t="s">
        <v>12898</v>
      </c>
      <c r="F47" s="1" t="str">
        <f t="shared" si="0"/>
        <v>A_21_NA</v>
      </c>
      <c r="G47" s="1" t="str">
        <f t="shared" si="1"/>
        <v/>
      </c>
    </row>
    <row r="48" spans="1:7" x14ac:dyDescent="0.25">
      <c r="A48">
        <v>-999</v>
      </c>
      <c r="B48" t="s">
        <v>13368</v>
      </c>
      <c r="C48" t="s">
        <v>3666</v>
      </c>
      <c r="D48" t="s">
        <v>3667</v>
      </c>
      <c r="E48" t="s">
        <v>12898</v>
      </c>
      <c r="F48" s="1" t="str">
        <f t="shared" si="0"/>
        <v>A_21_PA</v>
      </c>
      <c r="G48" s="1" t="str">
        <f t="shared" si="1"/>
        <v/>
      </c>
    </row>
    <row r="49" spans="1:7" x14ac:dyDescent="0.25">
      <c r="A49">
        <v>-999</v>
      </c>
      <c r="B49" t="s">
        <v>13369</v>
      </c>
      <c r="C49" t="s">
        <v>3666</v>
      </c>
      <c r="D49" t="s">
        <v>3667</v>
      </c>
      <c r="E49" t="s">
        <v>12898</v>
      </c>
      <c r="F49" s="1" t="str">
        <f t="shared" si="0"/>
        <v>A_21_SA</v>
      </c>
      <c r="G49" s="1" t="str">
        <f t="shared" si="1"/>
        <v/>
      </c>
    </row>
    <row r="50" spans="1:7" x14ac:dyDescent="0.25">
      <c r="A50">
        <v>-999</v>
      </c>
      <c r="B50" t="s">
        <v>13370</v>
      </c>
      <c r="C50" t="s">
        <v>3666</v>
      </c>
      <c r="D50" t="s">
        <v>3667</v>
      </c>
      <c r="E50" t="s">
        <v>12898</v>
      </c>
      <c r="F50" s="1" t="str">
        <f t="shared" si="0"/>
        <v>A_22_NA</v>
      </c>
      <c r="G50" s="1" t="str">
        <f t="shared" si="1"/>
        <v/>
      </c>
    </row>
    <row r="51" spans="1:7" x14ac:dyDescent="0.25">
      <c r="A51">
        <v>-999</v>
      </c>
      <c r="B51" t="s">
        <v>13371</v>
      </c>
      <c r="C51" t="s">
        <v>3666</v>
      </c>
      <c r="D51" t="s">
        <v>3667</v>
      </c>
      <c r="E51" t="s">
        <v>12898</v>
      </c>
      <c r="F51" s="1" t="str">
        <f t="shared" si="0"/>
        <v>A_22_SA1</v>
      </c>
      <c r="G51" s="1" t="str">
        <f t="shared" si="1"/>
        <v/>
      </c>
    </row>
    <row r="52" spans="1:7" x14ac:dyDescent="0.25">
      <c r="A52">
        <v>-999</v>
      </c>
      <c r="B52" t="s">
        <v>13372</v>
      </c>
      <c r="C52" t="s">
        <v>3666</v>
      </c>
      <c r="D52" t="s">
        <v>3667</v>
      </c>
      <c r="E52" t="s">
        <v>12898</v>
      </c>
      <c r="F52" s="1" t="str">
        <f t="shared" si="0"/>
        <v>A_22_SA2</v>
      </c>
      <c r="G52" s="1" t="str">
        <f t="shared" si="1"/>
        <v/>
      </c>
    </row>
    <row r="53" spans="1:7" x14ac:dyDescent="0.25">
      <c r="A53">
        <v>-999</v>
      </c>
      <c r="B53" t="s">
        <v>13373</v>
      </c>
      <c r="C53" t="s">
        <v>3666</v>
      </c>
      <c r="D53" t="s">
        <v>3667</v>
      </c>
      <c r="E53" t="s">
        <v>12898</v>
      </c>
      <c r="F53" s="1" t="str">
        <f t="shared" si="0"/>
        <v>A_23_NA</v>
      </c>
      <c r="G53" s="1" t="str">
        <f t="shared" si="1"/>
        <v/>
      </c>
    </row>
    <row r="54" spans="1:7" x14ac:dyDescent="0.25">
      <c r="A54">
        <v>-999</v>
      </c>
      <c r="B54" t="s">
        <v>13374</v>
      </c>
      <c r="C54" t="s">
        <v>3666</v>
      </c>
      <c r="D54" t="s">
        <v>3667</v>
      </c>
      <c r="E54" t="s">
        <v>12898</v>
      </c>
      <c r="F54" s="1" t="str">
        <f t="shared" si="0"/>
        <v>A_24_NA1</v>
      </c>
      <c r="G54" s="1" t="str">
        <f t="shared" si="1"/>
        <v/>
      </c>
    </row>
    <row r="55" spans="1:7" x14ac:dyDescent="0.25">
      <c r="A55">
        <v>-999</v>
      </c>
      <c r="B55" t="s">
        <v>13375</v>
      </c>
      <c r="C55" t="s">
        <v>3666</v>
      </c>
      <c r="D55" t="s">
        <v>3667</v>
      </c>
      <c r="E55" t="s">
        <v>12898</v>
      </c>
      <c r="F55" s="1" t="str">
        <f t="shared" si="0"/>
        <v>A_24_NA2</v>
      </c>
      <c r="G55" s="1" t="str">
        <f t="shared" si="1"/>
        <v/>
      </c>
    </row>
    <row r="56" spans="1:7" x14ac:dyDescent="0.25">
      <c r="A56">
        <v>-999</v>
      </c>
      <c r="B56" t="s">
        <v>13376</v>
      </c>
      <c r="C56" t="s">
        <v>3666</v>
      </c>
      <c r="D56" t="s">
        <v>3667</v>
      </c>
      <c r="E56" t="s">
        <v>12898</v>
      </c>
      <c r="F56" s="1" t="str">
        <f t="shared" si="0"/>
        <v>A_24_NA3</v>
      </c>
      <c r="G56" s="1" t="str">
        <f t="shared" si="1"/>
        <v/>
      </c>
    </row>
    <row r="57" spans="1:7" x14ac:dyDescent="0.25">
      <c r="A57">
        <v>-999</v>
      </c>
      <c r="B57" t="s">
        <v>13377</v>
      </c>
      <c r="C57" t="s">
        <v>3666</v>
      </c>
      <c r="D57" t="s">
        <v>3667</v>
      </c>
      <c r="E57" t="s">
        <v>12898</v>
      </c>
      <c r="F57" s="1" t="str">
        <f t="shared" si="0"/>
        <v>A_26_NA</v>
      </c>
      <c r="G57" s="1" t="str">
        <f t="shared" si="1"/>
        <v/>
      </c>
    </row>
    <row r="58" spans="1:7" x14ac:dyDescent="0.25">
      <c r="A58">
        <v>-999</v>
      </c>
      <c r="B58" t="s">
        <v>13378</v>
      </c>
      <c r="C58" t="s">
        <v>3666</v>
      </c>
      <c r="D58" t="s">
        <v>3667</v>
      </c>
      <c r="E58" t="s">
        <v>12898</v>
      </c>
      <c r="F58" s="1" t="str">
        <f t="shared" si="0"/>
        <v>A_60N_NA1</v>
      </c>
      <c r="G58" s="1" t="str">
        <f t="shared" si="1"/>
        <v/>
      </c>
    </row>
    <row r="59" spans="1:7" x14ac:dyDescent="0.25">
      <c r="A59">
        <v>-999</v>
      </c>
      <c r="B59" t="s">
        <v>13379</v>
      </c>
      <c r="C59" t="s">
        <v>3666</v>
      </c>
      <c r="D59" t="s">
        <v>3667</v>
      </c>
      <c r="E59" t="s">
        <v>12898</v>
      </c>
      <c r="F59" s="1" t="str">
        <f t="shared" si="0"/>
        <v>A_60N_NA2</v>
      </c>
      <c r="G59" s="1" t="str">
        <f t="shared" si="1"/>
        <v/>
      </c>
    </row>
    <row r="60" spans="1:7" x14ac:dyDescent="0.25">
      <c r="A60">
        <v>-999</v>
      </c>
      <c r="B60" t="s">
        <v>13380</v>
      </c>
      <c r="C60" t="s">
        <v>3666</v>
      </c>
      <c r="D60" t="s">
        <v>3667</v>
      </c>
      <c r="E60" t="s">
        <v>12898</v>
      </c>
      <c r="F60" s="1" t="str">
        <f t="shared" si="0"/>
        <v>A_60N_NA3</v>
      </c>
      <c r="G60" s="1" t="str">
        <f t="shared" si="1"/>
        <v/>
      </c>
    </row>
    <row r="61" spans="1:7" x14ac:dyDescent="0.25">
      <c r="A61">
        <v>-999</v>
      </c>
      <c r="B61" t="s">
        <v>13381</v>
      </c>
      <c r="C61" t="s">
        <v>3666</v>
      </c>
      <c r="D61" t="s">
        <v>3667</v>
      </c>
      <c r="E61" t="s">
        <v>12898</v>
      </c>
      <c r="F61" s="1" t="str">
        <f t="shared" si="0"/>
        <v>A_60N_NA4</v>
      </c>
      <c r="G61" s="1" t="str">
        <f t="shared" si="1"/>
        <v/>
      </c>
    </row>
    <row r="62" spans="1:7" x14ac:dyDescent="0.25">
      <c r="A62">
        <v>-999</v>
      </c>
      <c r="B62" t="s">
        <v>13382</v>
      </c>
      <c r="C62" t="s">
        <v>3666</v>
      </c>
      <c r="D62" t="s">
        <v>3667</v>
      </c>
      <c r="E62" t="s">
        <v>12898</v>
      </c>
      <c r="F62" s="1" t="str">
        <f t="shared" si="0"/>
        <v>A_60N_NA5</v>
      </c>
      <c r="G62" s="1" t="str">
        <f t="shared" si="1"/>
        <v/>
      </c>
    </row>
    <row r="63" spans="1:7" x14ac:dyDescent="0.25">
      <c r="A63">
        <v>-999</v>
      </c>
      <c r="B63" t="s">
        <v>13383</v>
      </c>
      <c r="C63" t="s">
        <v>3666</v>
      </c>
      <c r="D63" t="s">
        <v>3667</v>
      </c>
      <c r="E63" t="s">
        <v>12898</v>
      </c>
      <c r="F63" s="1" t="str">
        <f t="shared" si="0"/>
        <v>A_60S_NA</v>
      </c>
      <c r="G63" s="1" t="str">
        <f t="shared" si="1"/>
        <v/>
      </c>
    </row>
    <row r="64" spans="1:7" x14ac:dyDescent="0.25">
      <c r="A64">
        <v>-999</v>
      </c>
      <c r="B64" t="s">
        <v>13384</v>
      </c>
      <c r="C64" t="s">
        <v>3666</v>
      </c>
      <c r="D64" t="s">
        <v>3667</v>
      </c>
      <c r="E64" t="s">
        <v>12898</v>
      </c>
      <c r="F64" s="1" t="str">
        <f t="shared" si="0"/>
        <v>A_60S_PA</v>
      </c>
      <c r="G64" s="1" t="str">
        <f t="shared" si="1"/>
        <v/>
      </c>
    </row>
    <row r="65" spans="1:7" x14ac:dyDescent="0.25">
      <c r="A65">
        <v>-999</v>
      </c>
      <c r="B65" t="s">
        <v>13385</v>
      </c>
      <c r="C65" t="s">
        <v>3666</v>
      </c>
      <c r="D65" t="s">
        <v>3667</v>
      </c>
      <c r="E65" t="s">
        <v>12898</v>
      </c>
      <c r="F65" s="1" t="str">
        <f t="shared" si="0"/>
        <v>A_61N_NA1</v>
      </c>
      <c r="G65" s="1" t="str">
        <f t="shared" si="1"/>
        <v/>
      </c>
    </row>
    <row r="66" spans="1:7" x14ac:dyDescent="0.25">
      <c r="A66">
        <v>-999</v>
      </c>
      <c r="B66" t="s">
        <v>13386</v>
      </c>
      <c r="C66" t="s">
        <v>3666</v>
      </c>
      <c r="D66" t="s">
        <v>3667</v>
      </c>
      <c r="E66" t="s">
        <v>12898</v>
      </c>
      <c r="F66" s="1" t="str">
        <f t="shared" si="0"/>
        <v>A_61N_NA2</v>
      </c>
      <c r="G66" s="1" t="str">
        <f t="shared" si="1"/>
        <v/>
      </c>
    </row>
    <row r="67" spans="1:7" x14ac:dyDescent="0.25">
      <c r="A67">
        <v>-999</v>
      </c>
      <c r="B67" t="s">
        <v>13387</v>
      </c>
      <c r="C67" t="s">
        <v>3666</v>
      </c>
      <c r="D67" t="s">
        <v>3667</v>
      </c>
      <c r="E67" t="s">
        <v>12898</v>
      </c>
      <c r="F67" s="1" t="str">
        <f t="shared" ref="F67:F130" si="2">IFERROR(
    _xlfn.LET(
        _xlpm.txt,TRIM(B67),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B67
)</f>
        <v>A_61N_NA3</v>
      </c>
      <c r="G67" s="1" t="str">
        <f t="shared" ref="G67:G130" si="3">IFERROR(
    _xlfn.LET(
        _xlpm.txt,B67,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8" spans="1:7" x14ac:dyDescent="0.25">
      <c r="A68">
        <v>-999</v>
      </c>
      <c r="B68" t="s">
        <v>13388</v>
      </c>
      <c r="C68" t="s">
        <v>3666</v>
      </c>
      <c r="D68" t="s">
        <v>3667</v>
      </c>
      <c r="E68" t="s">
        <v>12898</v>
      </c>
      <c r="F68" s="1" t="str">
        <f t="shared" si="2"/>
        <v>A_61N_PA</v>
      </c>
      <c r="G68" s="1" t="str">
        <f t="shared" si="3"/>
        <v/>
      </c>
    </row>
    <row r="69" spans="1:7" x14ac:dyDescent="0.25">
      <c r="A69">
        <v>-999</v>
      </c>
      <c r="B69" t="s">
        <v>13389</v>
      </c>
      <c r="C69" t="s">
        <v>3666</v>
      </c>
      <c r="D69" t="s">
        <v>3667</v>
      </c>
      <c r="E69" t="s">
        <v>12898</v>
      </c>
      <c r="F69" s="1" t="str">
        <f t="shared" si="2"/>
        <v>A_SIDSH_NA</v>
      </c>
      <c r="G69" s="1" t="str">
        <f t="shared" si="3"/>
        <v/>
      </c>
    </row>
    <row r="70" spans="1:7" x14ac:dyDescent="0.25">
      <c r="A70">
        <v>-999</v>
      </c>
      <c r="B70" t="s">
        <v>13390</v>
      </c>
      <c r="C70" t="s">
        <v>3666</v>
      </c>
      <c r="D70" t="s">
        <v>3667</v>
      </c>
      <c r="E70" t="s">
        <v>12898</v>
      </c>
      <c r="F70" s="1" t="str">
        <f t="shared" si="2"/>
        <v>R_08_PR</v>
      </c>
      <c r="G70" s="1" t="str">
        <f t="shared" si="3"/>
        <v/>
      </c>
    </row>
    <row r="71" spans="1:7" x14ac:dyDescent="0.25">
      <c r="A71">
        <v>-999</v>
      </c>
      <c r="B71" t="s">
        <v>13391</v>
      </c>
      <c r="C71" t="s">
        <v>3666</v>
      </c>
      <c r="D71" t="s">
        <v>3667</v>
      </c>
      <c r="E71" t="s">
        <v>12898</v>
      </c>
      <c r="F71" s="1" t="str">
        <f t="shared" si="2"/>
        <v>R_09_PR</v>
      </c>
      <c r="G71" s="1" t="str">
        <f t="shared" si="3"/>
        <v/>
      </c>
    </row>
    <row r="72" spans="1:7" x14ac:dyDescent="0.25">
      <c r="A72">
        <v>-999</v>
      </c>
      <c r="B72" t="s">
        <v>13392</v>
      </c>
      <c r="C72" t="s">
        <v>3666</v>
      </c>
      <c r="D72" t="s">
        <v>3667</v>
      </c>
      <c r="E72" t="s">
        <v>12898</v>
      </c>
      <c r="F72" s="1" t="str">
        <f t="shared" si="2"/>
        <v>R_11_PR</v>
      </c>
      <c r="G72" s="1" t="str">
        <f t="shared" si="3"/>
        <v/>
      </c>
    </row>
    <row r="73" spans="1:7" x14ac:dyDescent="0.25">
      <c r="A73">
        <v>-999</v>
      </c>
      <c r="B73" t="s">
        <v>13393</v>
      </c>
      <c r="C73" t="s">
        <v>3666</v>
      </c>
      <c r="D73" t="s">
        <v>3667</v>
      </c>
      <c r="E73" t="s">
        <v>12898</v>
      </c>
      <c r="F73" s="1" t="str">
        <f t="shared" si="2"/>
        <v>R_17_NR</v>
      </c>
      <c r="G73" s="1" t="str">
        <f t="shared" si="3"/>
        <v/>
      </c>
    </row>
    <row r="74" spans="1:7" x14ac:dyDescent="0.25">
      <c r="A74">
        <v>-999</v>
      </c>
      <c r="B74" t="s">
        <v>13394</v>
      </c>
      <c r="C74" t="s">
        <v>3666</v>
      </c>
      <c r="D74" t="s">
        <v>3667</v>
      </c>
      <c r="E74" t="s">
        <v>12898</v>
      </c>
      <c r="F74" s="1" t="str">
        <f t="shared" si="2"/>
        <v>R_17_PR1</v>
      </c>
      <c r="G74" s="1" t="str">
        <f t="shared" si="3"/>
        <v/>
      </c>
    </row>
    <row r="75" spans="1:7" x14ac:dyDescent="0.25">
      <c r="A75">
        <v>-999</v>
      </c>
      <c r="B75" t="s">
        <v>13395</v>
      </c>
      <c r="C75" t="s">
        <v>3666</v>
      </c>
      <c r="D75" t="s">
        <v>3667</v>
      </c>
      <c r="E75" t="s">
        <v>12898</v>
      </c>
      <c r="F75" s="1" t="str">
        <f t="shared" si="2"/>
        <v>R_17_PR2</v>
      </c>
      <c r="G75" s="1" t="str">
        <f t="shared" si="3"/>
        <v/>
      </c>
    </row>
    <row r="76" spans="1:7" x14ac:dyDescent="0.25">
      <c r="A76">
        <v>12267</v>
      </c>
      <c r="B76" t="s">
        <v>4548</v>
      </c>
      <c r="C76" t="s">
        <v>3666</v>
      </c>
      <c r="D76" t="s">
        <v>3667</v>
      </c>
      <c r="E76" t="s">
        <v>10482</v>
      </c>
      <c r="F76" s="1" t="str">
        <f t="shared" si="2"/>
        <v>Aggregated Minor Creeks \ Headflow</v>
      </c>
      <c r="G76" s="1" t="str">
        <f t="shared" si="3"/>
        <v/>
      </c>
    </row>
    <row r="77" spans="1:7" x14ac:dyDescent="0.25">
      <c r="A77">
        <v>12268</v>
      </c>
      <c r="B77" t="s">
        <v>5275</v>
      </c>
      <c r="C77" t="s">
        <v>3666</v>
      </c>
      <c r="D77" t="s">
        <v>3667</v>
      </c>
      <c r="E77" t="s">
        <v>10482</v>
      </c>
      <c r="F77" s="1" t="str">
        <f t="shared" si="2"/>
        <v>Aggregated Minor Creeks \ I_MNS000 Inflow 2</v>
      </c>
      <c r="G77" s="1" t="str">
        <f t="shared" si="3"/>
        <v>1 \ I_MNS000 Inflow 2</v>
      </c>
    </row>
    <row r="78" spans="1:7" x14ac:dyDescent="0.25">
      <c r="A78">
        <v>12280</v>
      </c>
      <c r="B78" t="s">
        <v>5276</v>
      </c>
      <c r="C78" t="s">
        <v>3666</v>
      </c>
      <c r="D78" t="s">
        <v>3667</v>
      </c>
      <c r="E78" t="s">
        <v>10482</v>
      </c>
      <c r="F78" s="1" t="str">
        <f t="shared" si="2"/>
        <v>Aggregated Minor Creeks 2 \ Reach</v>
      </c>
      <c r="G78" s="1" t="str">
        <f t="shared" si="3"/>
        <v/>
      </c>
    </row>
    <row r="79" spans="1:7" x14ac:dyDescent="0.25">
      <c r="A79">
        <v>15794</v>
      </c>
      <c r="B79" t="s">
        <v>4549</v>
      </c>
      <c r="C79" t="s">
        <v>3666</v>
      </c>
      <c r="D79" t="s">
        <v>3667</v>
      </c>
      <c r="E79" t="s">
        <v>10482</v>
      </c>
      <c r="F79" s="1" t="str">
        <f t="shared" si="2"/>
        <v>Alder Creek \ Headflow</v>
      </c>
      <c r="G79" s="1" t="str">
        <f t="shared" si="3"/>
        <v/>
      </c>
    </row>
    <row r="80" spans="1:7" x14ac:dyDescent="0.25">
      <c r="A80">
        <v>15684</v>
      </c>
      <c r="B80" t="s">
        <v>7939</v>
      </c>
      <c r="C80" t="s">
        <v>3666</v>
      </c>
      <c r="D80" t="s">
        <v>3667</v>
      </c>
      <c r="E80" t="s">
        <v>10482</v>
      </c>
      <c r="F80" s="1" t="str">
        <f t="shared" si="2"/>
        <v>Alder Creek \ I_ALD004 Inflow</v>
      </c>
      <c r="G80" s="1" t="str">
        <f t="shared" si="3"/>
        <v>1 \ I_ALD004 Inflow</v>
      </c>
    </row>
    <row r="81" spans="1:7" x14ac:dyDescent="0.25">
      <c r="A81">
        <v>15685</v>
      </c>
      <c r="B81" t="s">
        <v>7940</v>
      </c>
      <c r="C81" t="s">
        <v>3666</v>
      </c>
      <c r="D81" t="s">
        <v>3667</v>
      </c>
      <c r="E81" t="s">
        <v>10482</v>
      </c>
      <c r="F81" s="1" t="str">
        <f t="shared" si="2"/>
        <v>Alder Creek 2 \ Reach</v>
      </c>
      <c r="G81" s="1" t="str">
        <f t="shared" si="3"/>
        <v/>
      </c>
    </row>
    <row r="82" spans="1:7" x14ac:dyDescent="0.25">
      <c r="A82">
        <v>12198</v>
      </c>
      <c r="B82" t="s">
        <v>7941</v>
      </c>
      <c r="C82" t="s">
        <v>3666</v>
      </c>
      <c r="D82" t="s">
        <v>3667</v>
      </c>
      <c r="E82" t="s">
        <v>10482</v>
      </c>
      <c r="F82" s="1" t="str">
        <f t="shared" si="2"/>
        <v>Alder Creek \ I_ALD002 Inflow</v>
      </c>
      <c r="G82" s="1" t="str">
        <f t="shared" si="3"/>
        <v>3 \ I_ALD002 Inflow</v>
      </c>
    </row>
    <row r="83" spans="1:7" x14ac:dyDescent="0.25">
      <c r="A83">
        <v>12199</v>
      </c>
      <c r="B83" t="s">
        <v>7942</v>
      </c>
      <c r="C83" t="s">
        <v>3666</v>
      </c>
      <c r="D83" t="s">
        <v>3667</v>
      </c>
      <c r="E83" t="s">
        <v>10482</v>
      </c>
      <c r="F83" s="1" t="str">
        <f t="shared" si="2"/>
        <v>Alder Creek 4 \ Reach</v>
      </c>
      <c r="G83" s="1" t="str">
        <f t="shared" si="3"/>
        <v/>
      </c>
    </row>
    <row r="84" spans="1:7" x14ac:dyDescent="0.25">
      <c r="A84">
        <v>15018</v>
      </c>
      <c r="B84" t="s">
        <v>7943</v>
      </c>
      <c r="C84" t="s">
        <v>3666</v>
      </c>
      <c r="D84" t="s">
        <v>3667</v>
      </c>
      <c r="E84" t="s">
        <v>10482</v>
      </c>
      <c r="F84" s="1" t="str">
        <f t="shared" si="2"/>
        <v>Alder Creek \ Alder Creek Tunnel Outflow</v>
      </c>
      <c r="G84" s="1" t="str">
        <f t="shared" si="3"/>
        <v>5 \ Alder Creek Tunnel Outflow</v>
      </c>
    </row>
    <row r="85" spans="1:7" x14ac:dyDescent="0.25">
      <c r="A85">
        <v>15019</v>
      </c>
      <c r="B85" t="s">
        <v>7944</v>
      </c>
      <c r="C85" t="s">
        <v>3666</v>
      </c>
      <c r="D85" t="s">
        <v>3667</v>
      </c>
      <c r="E85" t="s">
        <v>10482</v>
      </c>
      <c r="F85" s="1" t="str">
        <f t="shared" si="2"/>
        <v>Alder Creek 6 \ Reach</v>
      </c>
      <c r="G85" s="1" t="str">
        <f t="shared" si="3"/>
        <v/>
      </c>
    </row>
    <row r="86" spans="1:7" x14ac:dyDescent="0.25">
      <c r="A86">
        <v>15688</v>
      </c>
      <c r="B86" t="s">
        <v>7945</v>
      </c>
      <c r="C86" t="s">
        <v>3666</v>
      </c>
      <c r="D86" t="s">
        <v>3667</v>
      </c>
      <c r="E86" t="s">
        <v>10482</v>
      </c>
      <c r="F86" s="1" t="str">
        <f t="shared" si="2"/>
        <v>Alder Creek \ REG Below Alder Creek</v>
      </c>
      <c r="G86" s="1" t="str">
        <f t="shared" si="3"/>
        <v>7 \ REG Below Alder Creek</v>
      </c>
    </row>
    <row r="87" spans="1:7" x14ac:dyDescent="0.25">
      <c r="A87">
        <v>15689</v>
      </c>
      <c r="B87" t="s">
        <v>7946</v>
      </c>
      <c r="C87" t="s">
        <v>3666</v>
      </c>
      <c r="D87" t="s">
        <v>3667</v>
      </c>
      <c r="E87" t="s">
        <v>10482</v>
      </c>
      <c r="F87" s="1" t="str">
        <f t="shared" si="2"/>
        <v>Alder Creek 8 \ Reach</v>
      </c>
      <c r="G87" s="1" t="str">
        <f t="shared" si="3"/>
        <v/>
      </c>
    </row>
    <row r="88" spans="1:7" x14ac:dyDescent="0.25">
      <c r="A88">
        <v>15015</v>
      </c>
      <c r="B88" t="s">
        <v>4550</v>
      </c>
      <c r="C88" t="s">
        <v>3666</v>
      </c>
      <c r="D88" t="s">
        <v>3667</v>
      </c>
      <c r="E88" t="s">
        <v>10482</v>
      </c>
      <c r="F88" s="1" t="str">
        <f t="shared" si="2"/>
        <v>Alder Creek Tunnel \ Headflow</v>
      </c>
      <c r="G88" s="1" t="str">
        <f t="shared" si="3"/>
        <v/>
      </c>
    </row>
    <row r="89" spans="1:7" x14ac:dyDescent="0.25">
      <c r="A89">
        <v>116</v>
      </c>
      <c r="B89" t="s">
        <v>4551</v>
      </c>
      <c r="C89" t="s">
        <v>3666</v>
      </c>
      <c r="D89" t="s">
        <v>3667</v>
      </c>
      <c r="E89" t="s">
        <v>10482</v>
      </c>
      <c r="F89" s="1" t="str">
        <f t="shared" si="2"/>
        <v>American River \ Headflow</v>
      </c>
      <c r="G89" s="1" t="str">
        <f t="shared" si="3"/>
        <v/>
      </c>
    </row>
    <row r="90" spans="1:7" x14ac:dyDescent="0.25">
      <c r="A90">
        <v>8605</v>
      </c>
      <c r="B90" t="s">
        <v>7947</v>
      </c>
      <c r="C90" t="s">
        <v>3666</v>
      </c>
      <c r="D90" t="s">
        <v>3667</v>
      </c>
      <c r="E90" t="s">
        <v>10482</v>
      </c>
      <c r="F90" s="1" t="str">
        <f t="shared" si="2"/>
        <v>American River \ South Fork American River Inflow</v>
      </c>
      <c r="G90" s="1" t="str">
        <f t="shared" si="3"/>
        <v>1 \ South Fork American River Inflow</v>
      </c>
    </row>
    <row r="91" spans="1:7" x14ac:dyDescent="0.25">
      <c r="A91">
        <v>8606</v>
      </c>
      <c r="B91" t="s">
        <v>7948</v>
      </c>
      <c r="C91" t="s">
        <v>3666</v>
      </c>
      <c r="D91" t="s">
        <v>3667</v>
      </c>
      <c r="E91" t="s">
        <v>10482</v>
      </c>
      <c r="F91" s="1" t="str">
        <f t="shared" si="2"/>
        <v>American River 2 \ Reach</v>
      </c>
      <c r="G91" s="1" t="str">
        <f t="shared" si="3"/>
        <v/>
      </c>
    </row>
    <row r="92" spans="1:7" x14ac:dyDescent="0.25">
      <c r="A92">
        <v>5688</v>
      </c>
      <c r="B92" t="s">
        <v>5028</v>
      </c>
      <c r="C92" t="s">
        <v>3666</v>
      </c>
      <c r="D92" t="s">
        <v>3667</v>
      </c>
      <c r="E92" t="s">
        <v>10482</v>
      </c>
      <c r="F92" s="1" t="str">
        <f t="shared" si="2"/>
        <v>American River \ I_FOLSM Inflow</v>
      </c>
      <c r="G92" s="1" t="str">
        <f t="shared" si="3"/>
        <v>3 \ I_FOLSM Inflow</v>
      </c>
    </row>
    <row r="93" spans="1:7" x14ac:dyDescent="0.25">
      <c r="A93">
        <v>5756</v>
      </c>
      <c r="B93" t="s">
        <v>5448</v>
      </c>
      <c r="C93" t="s">
        <v>3666</v>
      </c>
      <c r="D93" t="s">
        <v>3667</v>
      </c>
      <c r="E93" t="s">
        <v>10482</v>
      </c>
      <c r="F93" s="1" t="str">
        <f t="shared" si="2"/>
        <v>American River 4 \ Reach</v>
      </c>
      <c r="G93" s="1" t="str">
        <f t="shared" si="3"/>
        <v/>
      </c>
    </row>
    <row r="94" spans="1:7" x14ac:dyDescent="0.25">
      <c r="A94">
        <v>15349</v>
      </c>
      <c r="B94" t="s">
        <v>7949</v>
      </c>
      <c r="C94" t="s">
        <v>3666</v>
      </c>
      <c r="D94" t="s">
        <v>3667</v>
      </c>
      <c r="E94" t="s">
        <v>10482</v>
      </c>
      <c r="F94" s="1" t="str">
        <f t="shared" si="2"/>
        <v>American River \ Withdrawal Node 6</v>
      </c>
      <c r="G94" s="1" t="str">
        <f t="shared" si="3"/>
        <v>5 \ Withdrawal Node 6</v>
      </c>
    </row>
    <row r="95" spans="1:7" x14ac:dyDescent="0.25">
      <c r="A95">
        <v>15350</v>
      </c>
      <c r="B95" t="s">
        <v>7950</v>
      </c>
      <c r="C95" t="s">
        <v>3666</v>
      </c>
      <c r="D95" t="s">
        <v>3667</v>
      </c>
      <c r="E95" t="s">
        <v>10482</v>
      </c>
      <c r="F95" s="1" t="str">
        <f t="shared" si="2"/>
        <v>American River 6 \ Reach</v>
      </c>
      <c r="G95" s="1" t="str">
        <f t="shared" si="3"/>
        <v/>
      </c>
    </row>
    <row r="96" spans="1:7" x14ac:dyDescent="0.25">
      <c r="A96">
        <v>12002</v>
      </c>
      <c r="B96" t="s">
        <v>5029</v>
      </c>
      <c r="C96" t="s">
        <v>3666</v>
      </c>
      <c r="D96" t="s">
        <v>3667</v>
      </c>
      <c r="E96" t="s">
        <v>10482</v>
      </c>
      <c r="F96" s="1" t="str">
        <f t="shared" si="2"/>
        <v>American River \ EST Folsom Res Inflow (gauge)</v>
      </c>
      <c r="G96" s="1" t="str">
        <f t="shared" si="3"/>
        <v>7 \ EST Folsom Res Inflow (gauge)</v>
      </c>
    </row>
    <row r="97" spans="1:7" x14ac:dyDescent="0.25">
      <c r="A97">
        <v>13788</v>
      </c>
      <c r="B97" t="s">
        <v>5030</v>
      </c>
      <c r="C97" t="s">
        <v>3666</v>
      </c>
      <c r="D97" t="s">
        <v>3667</v>
      </c>
      <c r="E97" t="s">
        <v>10482</v>
      </c>
      <c r="F97" s="1" t="str">
        <f t="shared" si="2"/>
        <v>American River \ SWRCB Folsom Inflow</v>
      </c>
      <c r="G97" s="1" t="str">
        <f t="shared" si="3"/>
        <v>7 \ SWRCB Folsom Inflow</v>
      </c>
    </row>
    <row r="98" spans="1:7" x14ac:dyDescent="0.25">
      <c r="A98">
        <v>13789</v>
      </c>
      <c r="B98" t="s">
        <v>7951</v>
      </c>
      <c r="C98" t="s">
        <v>3666</v>
      </c>
      <c r="D98" t="s">
        <v>3667</v>
      </c>
      <c r="E98" t="s">
        <v>10482</v>
      </c>
      <c r="F98" s="1" t="str">
        <f t="shared" si="2"/>
        <v>American River 8 \ Reach</v>
      </c>
      <c r="G98" s="1" t="str">
        <f t="shared" si="3"/>
        <v/>
      </c>
    </row>
    <row r="99" spans="1:7" x14ac:dyDescent="0.25">
      <c r="A99">
        <v>119</v>
      </c>
      <c r="B99" t="s">
        <v>4903</v>
      </c>
      <c r="C99" t="s">
        <v>3666</v>
      </c>
      <c r="D99" t="s">
        <v>3667</v>
      </c>
      <c r="E99" t="s">
        <v>10482</v>
      </c>
      <c r="F99" s="1" t="str">
        <f t="shared" si="2"/>
        <v>American River \ Folsom Lake</v>
      </c>
      <c r="G99" s="1" t="str">
        <f t="shared" si="3"/>
        <v>9 \ Folsom Lake</v>
      </c>
    </row>
    <row r="100" spans="1:7" x14ac:dyDescent="0.25">
      <c r="A100">
        <v>120</v>
      </c>
      <c r="B100" t="s">
        <v>7952</v>
      </c>
      <c r="C100" t="s">
        <v>3666</v>
      </c>
      <c r="D100" t="s">
        <v>3667</v>
      </c>
      <c r="E100" t="s">
        <v>10482</v>
      </c>
      <c r="F100" s="1" t="str">
        <f t="shared" si="2"/>
        <v>American River 10 \ Reach</v>
      </c>
      <c r="G100" s="1" t="str">
        <f t="shared" si="3"/>
        <v/>
      </c>
    </row>
    <row r="101" spans="1:7" x14ac:dyDescent="0.25">
      <c r="A101">
        <v>12588</v>
      </c>
      <c r="B101" t="s">
        <v>5031</v>
      </c>
      <c r="C101" t="s">
        <v>3666</v>
      </c>
      <c r="D101" t="s">
        <v>3667</v>
      </c>
      <c r="E101" t="s">
        <v>10482</v>
      </c>
      <c r="F101" s="1" t="str">
        <f t="shared" si="2"/>
        <v>American River \ SWRCB Folsom</v>
      </c>
      <c r="G101" s="1" t="str">
        <f t="shared" si="3"/>
        <v>11 \ SWRCB Folsom</v>
      </c>
    </row>
    <row r="102" spans="1:7" x14ac:dyDescent="0.25">
      <c r="A102">
        <v>12589</v>
      </c>
      <c r="B102" t="s">
        <v>7953</v>
      </c>
      <c r="C102" t="s">
        <v>3666</v>
      </c>
      <c r="D102" t="s">
        <v>3667</v>
      </c>
      <c r="E102" t="s">
        <v>10482</v>
      </c>
      <c r="F102" s="1" t="str">
        <f t="shared" si="2"/>
        <v>American River 12 \ Reach</v>
      </c>
      <c r="G102" s="1" t="str">
        <f t="shared" si="3"/>
        <v/>
      </c>
    </row>
    <row r="103" spans="1:7" x14ac:dyDescent="0.25">
      <c r="A103">
        <v>9445</v>
      </c>
      <c r="B103" t="s">
        <v>7954</v>
      </c>
      <c r="C103" t="s">
        <v>3666</v>
      </c>
      <c r="D103" t="s">
        <v>3667</v>
      </c>
      <c r="E103" t="s">
        <v>10482</v>
      </c>
      <c r="F103" s="1" t="str">
        <f t="shared" si="2"/>
        <v>American River \ SR American River above Fair Oaks Gauge</v>
      </c>
      <c r="G103" s="1" t="str">
        <f t="shared" si="3"/>
        <v>13 \ SR American River above Fair Oaks Gauge</v>
      </c>
    </row>
    <row r="104" spans="1:7" x14ac:dyDescent="0.25">
      <c r="A104">
        <v>9446</v>
      </c>
      <c r="B104" t="s">
        <v>7955</v>
      </c>
      <c r="C104" t="s">
        <v>3666</v>
      </c>
      <c r="D104" t="s">
        <v>3667</v>
      </c>
      <c r="E104" t="s">
        <v>10482</v>
      </c>
      <c r="F104" s="1" t="str">
        <f t="shared" si="2"/>
        <v>American River 14 \ Reach</v>
      </c>
      <c r="G104" s="1" t="str">
        <f t="shared" si="3"/>
        <v/>
      </c>
    </row>
    <row r="105" spans="1:7" x14ac:dyDescent="0.25">
      <c r="A105">
        <v>11863</v>
      </c>
      <c r="B105" t="s">
        <v>7956</v>
      </c>
      <c r="C105" t="s">
        <v>3666</v>
      </c>
      <c r="D105" t="s">
        <v>3667</v>
      </c>
      <c r="E105" t="s">
        <v>10482</v>
      </c>
      <c r="F105" s="1" t="str">
        <f t="shared" si="2"/>
        <v>American River \ FNF American at Fair Oaks (gauge)</v>
      </c>
      <c r="G105" s="1" t="str">
        <f t="shared" si="3"/>
        <v>15 \ FNF American at Fair Oaks (gauge)</v>
      </c>
    </row>
    <row r="106" spans="1:7" x14ac:dyDescent="0.25">
      <c r="A106">
        <v>2249</v>
      </c>
      <c r="B106" t="s">
        <v>4200</v>
      </c>
      <c r="C106" t="s">
        <v>3666</v>
      </c>
      <c r="D106" t="s">
        <v>3667</v>
      </c>
      <c r="E106" t="s">
        <v>10482</v>
      </c>
      <c r="F106" s="1" t="str">
        <f t="shared" si="2"/>
        <v>American River \ HIS at Fair Oaks 11446500 (gauge)</v>
      </c>
      <c r="G106" s="1" t="str">
        <f t="shared" si="3"/>
        <v>15 \ HIS at Fair Oaks 11446500 (gauge)</v>
      </c>
    </row>
    <row r="107" spans="1:7" x14ac:dyDescent="0.25">
      <c r="A107">
        <v>4934</v>
      </c>
      <c r="B107" t="s">
        <v>4904</v>
      </c>
      <c r="C107" t="s">
        <v>3666</v>
      </c>
      <c r="D107" t="s">
        <v>3667</v>
      </c>
      <c r="E107" t="s">
        <v>10482</v>
      </c>
      <c r="F107" s="1" t="str">
        <f t="shared" si="2"/>
        <v>American River \ Lake Natoma</v>
      </c>
      <c r="G107" s="1" t="str">
        <f t="shared" si="3"/>
        <v>15 \ Lake Natoma</v>
      </c>
    </row>
    <row r="108" spans="1:7" x14ac:dyDescent="0.25">
      <c r="A108">
        <v>4935</v>
      </c>
      <c r="B108" t="s">
        <v>4232</v>
      </c>
      <c r="C108" t="s">
        <v>3666</v>
      </c>
      <c r="D108" t="s">
        <v>3667</v>
      </c>
      <c r="E108" t="s">
        <v>10482</v>
      </c>
      <c r="F108" s="1" t="str">
        <f t="shared" si="2"/>
        <v>American River 16 \ Reach</v>
      </c>
      <c r="G108" s="1" t="str">
        <f t="shared" si="3"/>
        <v/>
      </c>
    </row>
    <row r="109" spans="1:7" x14ac:dyDescent="0.25">
      <c r="A109">
        <v>1633</v>
      </c>
      <c r="B109" t="s">
        <v>5212</v>
      </c>
      <c r="C109" t="s">
        <v>3666</v>
      </c>
      <c r="D109" t="s">
        <v>3667</v>
      </c>
      <c r="E109" t="s">
        <v>10482</v>
      </c>
      <c r="F109" s="1" t="str">
        <f t="shared" si="2"/>
        <v>American River \ REG American at Fair Oaks</v>
      </c>
      <c r="G109" s="1" t="str">
        <f t="shared" si="3"/>
        <v>17 \ REG American at Fair Oaks</v>
      </c>
    </row>
    <row r="110" spans="1:7" x14ac:dyDescent="0.25">
      <c r="A110">
        <v>1634</v>
      </c>
      <c r="B110" t="s">
        <v>7957</v>
      </c>
      <c r="C110" t="s">
        <v>3666</v>
      </c>
      <c r="D110" t="s">
        <v>3667</v>
      </c>
      <c r="E110" t="s">
        <v>10482</v>
      </c>
      <c r="F110" s="1" t="str">
        <f t="shared" si="2"/>
        <v>American River 18 \ Reach</v>
      </c>
      <c r="G110" s="1" t="str">
        <f t="shared" si="3"/>
        <v/>
      </c>
    </row>
    <row r="111" spans="1:7" x14ac:dyDescent="0.25">
      <c r="A111">
        <v>9896</v>
      </c>
      <c r="B111" t="s">
        <v>7958</v>
      </c>
      <c r="C111" t="s">
        <v>3666</v>
      </c>
      <c r="D111" t="s">
        <v>3667</v>
      </c>
      <c r="E111" t="s">
        <v>10482</v>
      </c>
      <c r="F111" s="1" t="str">
        <f t="shared" si="2"/>
        <v>American River \ Return Flow Node 1</v>
      </c>
      <c r="G111" s="1" t="str">
        <f t="shared" si="3"/>
        <v>19 \ Return Flow Node 1</v>
      </c>
    </row>
    <row r="112" spans="1:7" x14ac:dyDescent="0.25">
      <c r="A112">
        <v>11147</v>
      </c>
      <c r="B112" t="s">
        <v>7959</v>
      </c>
      <c r="C112" t="s">
        <v>3666</v>
      </c>
      <c r="D112" t="s">
        <v>3667</v>
      </c>
      <c r="E112" t="s">
        <v>10482</v>
      </c>
      <c r="F112" s="1" t="str">
        <f t="shared" si="2"/>
        <v>American River 20 \ Reach</v>
      </c>
      <c r="G112" s="1" t="str">
        <f t="shared" si="3"/>
        <v/>
      </c>
    </row>
    <row r="113" spans="1:7" x14ac:dyDescent="0.25">
      <c r="A113">
        <v>7738</v>
      </c>
      <c r="B113" t="s">
        <v>7960</v>
      </c>
      <c r="C113" t="s">
        <v>3666</v>
      </c>
      <c r="D113" t="s">
        <v>3667</v>
      </c>
      <c r="E113" t="s">
        <v>10482</v>
      </c>
      <c r="F113" s="1" t="str">
        <f t="shared" si="2"/>
        <v>American River \ Bajamont WTP Outflow</v>
      </c>
      <c r="G113" s="1" t="str">
        <f t="shared" si="3"/>
        <v>21 \ Bajamont WTP Outflow</v>
      </c>
    </row>
    <row r="114" spans="1:7" x14ac:dyDescent="0.25">
      <c r="A114">
        <v>7777</v>
      </c>
      <c r="B114" t="s">
        <v>7961</v>
      </c>
      <c r="C114" t="s">
        <v>3666</v>
      </c>
      <c r="D114" t="s">
        <v>3667</v>
      </c>
      <c r="E114" t="s">
        <v>10482</v>
      </c>
      <c r="F114" s="1" t="str">
        <f t="shared" si="2"/>
        <v>American River 22 \ Reach</v>
      </c>
      <c r="G114" s="1" t="str">
        <f t="shared" si="3"/>
        <v/>
      </c>
    </row>
    <row r="115" spans="1:7" x14ac:dyDescent="0.25">
      <c r="A115">
        <v>7718</v>
      </c>
      <c r="B115" t="s">
        <v>7962</v>
      </c>
      <c r="C115" t="s">
        <v>3666</v>
      </c>
      <c r="D115" t="s">
        <v>3667</v>
      </c>
      <c r="E115" t="s">
        <v>10482</v>
      </c>
      <c r="F115" s="1" t="str">
        <f t="shared" si="2"/>
        <v>American River \ Fairbairn WTP Outflow_American R RM007</v>
      </c>
      <c r="G115" s="1" t="str">
        <f t="shared" si="3"/>
        <v>23 \ Fairbairn WTP Outflow_American R RM007</v>
      </c>
    </row>
    <row r="116" spans="1:7" x14ac:dyDescent="0.25">
      <c r="A116">
        <v>7778</v>
      </c>
      <c r="B116" t="s">
        <v>7963</v>
      </c>
      <c r="C116" t="s">
        <v>3666</v>
      </c>
      <c r="D116" t="s">
        <v>3667</v>
      </c>
      <c r="E116" t="s">
        <v>10482</v>
      </c>
      <c r="F116" s="1" t="str">
        <f t="shared" si="2"/>
        <v>American River 24 \ Reach</v>
      </c>
      <c r="G116" s="1" t="str">
        <f t="shared" si="3"/>
        <v/>
      </c>
    </row>
    <row r="117" spans="1:7" x14ac:dyDescent="0.25">
      <c r="A117">
        <v>13556</v>
      </c>
      <c r="B117" t="s">
        <v>5277</v>
      </c>
      <c r="C117" t="s">
        <v>3666</v>
      </c>
      <c r="D117" t="s">
        <v>3667</v>
      </c>
      <c r="E117" t="s">
        <v>10482</v>
      </c>
      <c r="F117" s="1" t="str">
        <f t="shared" si="2"/>
        <v>American River \ REG D893 H St</v>
      </c>
      <c r="G117" s="1" t="str">
        <f t="shared" si="3"/>
        <v>25 \ REG D893 H St</v>
      </c>
    </row>
    <row r="118" spans="1:7" x14ac:dyDescent="0.25">
      <c r="A118">
        <v>13557</v>
      </c>
      <c r="B118" t="s">
        <v>7964</v>
      </c>
      <c r="C118" t="s">
        <v>3666</v>
      </c>
      <c r="D118" t="s">
        <v>3667</v>
      </c>
      <c r="E118" t="s">
        <v>10482</v>
      </c>
      <c r="F118" s="1" t="str">
        <f t="shared" si="2"/>
        <v>American River 26 \ Reach</v>
      </c>
      <c r="G118" s="1" t="str">
        <f t="shared" si="3"/>
        <v/>
      </c>
    </row>
    <row r="119" spans="1:7" x14ac:dyDescent="0.25">
      <c r="A119">
        <v>12525</v>
      </c>
      <c r="B119" t="s">
        <v>5032</v>
      </c>
      <c r="C119" t="s">
        <v>3666</v>
      </c>
      <c r="D119" t="s">
        <v>3667</v>
      </c>
      <c r="E119" t="s">
        <v>10482</v>
      </c>
      <c r="F119" s="1" t="str">
        <f t="shared" si="2"/>
        <v>American River \ SWRCB American River</v>
      </c>
      <c r="G119" s="1" t="str">
        <f t="shared" si="3"/>
        <v>27 \ SWRCB American River</v>
      </c>
    </row>
    <row r="120" spans="1:7" x14ac:dyDescent="0.25">
      <c r="A120">
        <v>12526</v>
      </c>
      <c r="B120" t="s">
        <v>7965</v>
      </c>
      <c r="C120" t="s">
        <v>3666</v>
      </c>
      <c r="D120" t="s">
        <v>3667</v>
      </c>
      <c r="E120" t="s">
        <v>10482</v>
      </c>
      <c r="F120" s="1" t="str">
        <f t="shared" si="2"/>
        <v>American River 28 \ Reach</v>
      </c>
      <c r="G120" s="1" t="str">
        <f t="shared" si="3"/>
        <v/>
      </c>
    </row>
    <row r="121" spans="1:7" x14ac:dyDescent="0.25">
      <c r="A121">
        <v>4008</v>
      </c>
      <c r="B121" t="s">
        <v>4552</v>
      </c>
      <c r="C121" t="s">
        <v>3666</v>
      </c>
      <c r="D121" t="s">
        <v>3667</v>
      </c>
      <c r="E121" t="s">
        <v>10482</v>
      </c>
      <c r="F121" s="1" t="str">
        <f t="shared" si="2"/>
        <v>Antelope Creek \ Headflow</v>
      </c>
      <c r="G121" s="1" t="str">
        <f t="shared" si="3"/>
        <v/>
      </c>
    </row>
    <row r="122" spans="1:7" x14ac:dyDescent="0.25">
      <c r="A122">
        <v>10499</v>
      </c>
      <c r="B122" t="s">
        <v>7966</v>
      </c>
      <c r="C122" t="s">
        <v>3666</v>
      </c>
      <c r="D122" t="s">
        <v>3667</v>
      </c>
      <c r="E122" t="s">
        <v>10482</v>
      </c>
      <c r="F122" s="1" t="str">
        <f t="shared" si="2"/>
        <v>Antelope Creek \ Catchment Inflow Node 89</v>
      </c>
      <c r="G122" s="1" t="str">
        <f t="shared" si="3"/>
        <v>1 \ Catchment Inflow Node 89</v>
      </c>
    </row>
    <row r="123" spans="1:7" x14ac:dyDescent="0.25">
      <c r="A123">
        <v>10659</v>
      </c>
      <c r="B123" t="s">
        <v>7967</v>
      </c>
      <c r="C123" t="s">
        <v>3666</v>
      </c>
      <c r="D123" t="s">
        <v>3667</v>
      </c>
      <c r="E123" t="s">
        <v>10482</v>
      </c>
      <c r="F123" s="1" t="str">
        <f t="shared" si="2"/>
        <v>Antelope Creek 2 \ Reach</v>
      </c>
      <c r="G123" s="1" t="str">
        <f t="shared" si="3"/>
        <v/>
      </c>
    </row>
    <row r="124" spans="1:7" x14ac:dyDescent="0.25">
      <c r="A124">
        <v>10502</v>
      </c>
      <c r="B124" t="s">
        <v>7968</v>
      </c>
      <c r="C124" t="s">
        <v>3666</v>
      </c>
      <c r="D124" t="s">
        <v>3667</v>
      </c>
      <c r="E124" t="s">
        <v>10482</v>
      </c>
      <c r="F124" s="1" t="str">
        <f t="shared" si="2"/>
        <v>Antelope Creek \ Catchment Inflow Node 90</v>
      </c>
      <c r="G124" s="1" t="str">
        <f t="shared" si="3"/>
        <v>3 \ Catchment Inflow Node 90</v>
      </c>
    </row>
    <row r="125" spans="1:7" x14ac:dyDescent="0.25">
      <c r="A125">
        <v>10660</v>
      </c>
      <c r="B125" t="s">
        <v>7969</v>
      </c>
      <c r="C125" t="s">
        <v>3666</v>
      </c>
      <c r="D125" t="s">
        <v>3667</v>
      </c>
      <c r="E125" t="s">
        <v>10482</v>
      </c>
      <c r="F125" s="1" t="str">
        <f t="shared" si="2"/>
        <v>Antelope Creek 4 \ Reach</v>
      </c>
      <c r="G125" s="1" t="str">
        <f t="shared" si="3"/>
        <v/>
      </c>
    </row>
    <row r="126" spans="1:7" x14ac:dyDescent="0.25">
      <c r="A126">
        <v>10505</v>
      </c>
      <c r="B126" t="s">
        <v>7970</v>
      </c>
      <c r="C126" t="s">
        <v>3666</v>
      </c>
      <c r="D126" t="s">
        <v>3667</v>
      </c>
      <c r="E126" t="s">
        <v>10482</v>
      </c>
      <c r="F126" s="1" t="str">
        <f t="shared" si="2"/>
        <v>Antelope Creek \ Catchment Inflow Node 91</v>
      </c>
      <c r="G126" s="1" t="str">
        <f t="shared" si="3"/>
        <v>5 \ Catchment Inflow Node 91</v>
      </c>
    </row>
    <row r="127" spans="1:7" x14ac:dyDescent="0.25">
      <c r="A127">
        <v>10661</v>
      </c>
      <c r="B127" t="s">
        <v>7971</v>
      </c>
      <c r="C127" t="s">
        <v>3666</v>
      </c>
      <c r="D127" t="s">
        <v>3667</v>
      </c>
      <c r="E127" t="s">
        <v>10482</v>
      </c>
      <c r="F127" s="1" t="str">
        <f t="shared" si="2"/>
        <v>Antelope Creek 6 \ Reach</v>
      </c>
      <c r="G127" s="1" t="str">
        <f t="shared" si="3"/>
        <v/>
      </c>
    </row>
    <row r="128" spans="1:7" x14ac:dyDescent="0.25">
      <c r="A128">
        <v>10508</v>
      </c>
      <c r="B128" t="s">
        <v>7972</v>
      </c>
      <c r="C128" t="s">
        <v>3666</v>
      </c>
      <c r="D128" t="s">
        <v>3667</v>
      </c>
      <c r="E128" t="s">
        <v>10482</v>
      </c>
      <c r="F128" s="1" t="str">
        <f t="shared" si="2"/>
        <v>Antelope Creek \ HIS Antelope Ck nr Red Bluff 11379000 (gauge)</v>
      </c>
      <c r="G128" s="1" t="str">
        <f t="shared" si="3"/>
        <v>7 \ HIS Antelope Ck nr Red Bluff 11379000 (gauge)</v>
      </c>
    </row>
    <row r="129" spans="1:7" x14ac:dyDescent="0.25">
      <c r="A129">
        <v>5825</v>
      </c>
      <c r="B129" t="s">
        <v>5033</v>
      </c>
      <c r="C129" t="s">
        <v>3666</v>
      </c>
      <c r="D129" t="s">
        <v>3667</v>
      </c>
      <c r="E129" t="s">
        <v>10482</v>
      </c>
      <c r="F129" s="1" t="str">
        <f t="shared" si="2"/>
        <v>Antelope Creek \ I_ANT011 Inflow</v>
      </c>
      <c r="G129" s="1" t="str">
        <f t="shared" si="3"/>
        <v>7 \ I_ANT011 Inflow</v>
      </c>
    </row>
    <row r="130" spans="1:7" x14ac:dyDescent="0.25">
      <c r="A130">
        <v>6056</v>
      </c>
      <c r="B130" t="s">
        <v>7973</v>
      </c>
      <c r="C130" t="s">
        <v>3666</v>
      </c>
      <c r="D130" t="s">
        <v>3667</v>
      </c>
      <c r="E130" t="s">
        <v>10482</v>
      </c>
      <c r="F130" s="1" t="str">
        <f t="shared" si="2"/>
        <v>Antelope Creek 8 \ Reach</v>
      </c>
      <c r="G130" s="1" t="str">
        <f t="shared" si="3"/>
        <v/>
      </c>
    </row>
    <row r="131" spans="1:7" x14ac:dyDescent="0.25">
      <c r="A131">
        <v>4172</v>
      </c>
      <c r="B131" t="s">
        <v>7974</v>
      </c>
      <c r="C131" t="s">
        <v>3666</v>
      </c>
      <c r="D131" t="s">
        <v>3667</v>
      </c>
      <c r="E131" t="s">
        <v>10482</v>
      </c>
      <c r="F131" s="1" t="str">
        <f t="shared" ref="F131:F194" si="4">IFERROR(
    _xlfn.LET(
        _xlpm.txt,TRIM(B131),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B131
)</f>
        <v>Antelope Creek \ Antelope Creek RM 010</v>
      </c>
      <c r="G131" s="1" t="str">
        <f t="shared" ref="G131:G194" si="5">IFERROR(
    _xlfn.LET(
        _xlpm.txt,B131,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9 \ Antelope Creek RM 010</v>
      </c>
    </row>
    <row r="132" spans="1:7" x14ac:dyDescent="0.25">
      <c r="A132">
        <v>4173</v>
      </c>
      <c r="B132" t="s">
        <v>7975</v>
      </c>
      <c r="C132" t="s">
        <v>3666</v>
      </c>
      <c r="D132" t="s">
        <v>3667</v>
      </c>
      <c r="E132" t="s">
        <v>10482</v>
      </c>
      <c r="F132" s="1" t="str">
        <f t="shared" si="4"/>
        <v>Antelope Creek 10 \ Reach</v>
      </c>
      <c r="G132" s="1" t="str">
        <f t="shared" si="5"/>
        <v/>
      </c>
    </row>
    <row r="133" spans="1:7" x14ac:dyDescent="0.25">
      <c r="A133">
        <v>10514</v>
      </c>
      <c r="B133" t="s">
        <v>7976</v>
      </c>
      <c r="C133" t="s">
        <v>3666</v>
      </c>
      <c r="D133" t="s">
        <v>3667</v>
      </c>
      <c r="E133" t="s">
        <v>10482</v>
      </c>
      <c r="F133" s="1" t="str">
        <f t="shared" si="4"/>
        <v>Antelope Creek \ Catchment Inflow Node 93</v>
      </c>
      <c r="G133" s="1" t="str">
        <f t="shared" si="5"/>
        <v>11 \ Catchment Inflow Node 93</v>
      </c>
    </row>
    <row r="134" spans="1:7" x14ac:dyDescent="0.25">
      <c r="A134">
        <v>10662</v>
      </c>
      <c r="B134" t="s">
        <v>7977</v>
      </c>
      <c r="C134" t="s">
        <v>3666</v>
      </c>
      <c r="D134" t="s">
        <v>3667</v>
      </c>
      <c r="E134" t="s">
        <v>10482</v>
      </c>
      <c r="F134" s="1" t="str">
        <f t="shared" si="4"/>
        <v>Antelope Creek 12 \ Reach</v>
      </c>
      <c r="G134" s="1" t="str">
        <f t="shared" si="5"/>
        <v/>
      </c>
    </row>
    <row r="135" spans="1:7" x14ac:dyDescent="0.25">
      <c r="A135">
        <v>10511</v>
      </c>
      <c r="B135" t="s">
        <v>7978</v>
      </c>
      <c r="C135" t="s">
        <v>3666</v>
      </c>
      <c r="D135" t="s">
        <v>3667</v>
      </c>
      <c r="E135" t="s">
        <v>10482</v>
      </c>
      <c r="F135" s="1" t="str">
        <f t="shared" si="4"/>
        <v>Antelope Creek \ Catchment Inflow Node 92</v>
      </c>
      <c r="G135" s="1" t="str">
        <f t="shared" si="5"/>
        <v>13 \ Catchment Inflow Node 92</v>
      </c>
    </row>
    <row r="136" spans="1:7" x14ac:dyDescent="0.25">
      <c r="A136">
        <v>10663</v>
      </c>
      <c r="B136" t="s">
        <v>7979</v>
      </c>
      <c r="C136" t="s">
        <v>3666</v>
      </c>
      <c r="D136" t="s">
        <v>3667</v>
      </c>
      <c r="E136" t="s">
        <v>10482</v>
      </c>
      <c r="F136" s="1" t="str">
        <f t="shared" si="4"/>
        <v>Antelope Creek 14 \ Reach</v>
      </c>
      <c r="G136" s="1" t="str">
        <f t="shared" si="5"/>
        <v/>
      </c>
    </row>
    <row r="137" spans="1:7" x14ac:dyDescent="0.25">
      <c r="A137">
        <v>13285</v>
      </c>
      <c r="B137" t="s">
        <v>7980</v>
      </c>
      <c r="C137" t="s">
        <v>3666</v>
      </c>
      <c r="D137" t="s">
        <v>3667</v>
      </c>
      <c r="E137" t="s">
        <v>10482</v>
      </c>
      <c r="F137" s="1" t="str">
        <f t="shared" si="4"/>
        <v>Antelope Creek \ SR Antelope Creek</v>
      </c>
      <c r="G137" s="1" t="str">
        <f t="shared" si="5"/>
        <v>15 \ SR Antelope Creek</v>
      </c>
    </row>
    <row r="138" spans="1:7" x14ac:dyDescent="0.25">
      <c r="A138">
        <v>13286</v>
      </c>
      <c r="B138" t="s">
        <v>7981</v>
      </c>
      <c r="C138" t="s">
        <v>3666</v>
      </c>
      <c r="D138" t="s">
        <v>3667</v>
      </c>
      <c r="E138" t="s">
        <v>10482</v>
      </c>
      <c r="F138" s="1" t="str">
        <f t="shared" si="4"/>
        <v>Antelope Creek 16 \ Reach</v>
      </c>
      <c r="G138" s="1" t="str">
        <f t="shared" si="5"/>
        <v/>
      </c>
    </row>
    <row r="139" spans="1:7" x14ac:dyDescent="0.25">
      <c r="A139">
        <v>12494</v>
      </c>
      <c r="B139" t="s">
        <v>5034</v>
      </c>
      <c r="C139" t="s">
        <v>3666</v>
      </c>
      <c r="D139" t="s">
        <v>3667</v>
      </c>
      <c r="E139" t="s">
        <v>10482</v>
      </c>
      <c r="F139" s="1" t="str">
        <f t="shared" si="4"/>
        <v>Antelope Creek \ SWRCB Antelope Creek</v>
      </c>
      <c r="G139" s="1" t="str">
        <f t="shared" si="5"/>
        <v>17 \ SWRCB Antelope Creek</v>
      </c>
    </row>
    <row r="140" spans="1:7" x14ac:dyDescent="0.25">
      <c r="A140">
        <v>12495</v>
      </c>
      <c r="B140" t="s">
        <v>7982</v>
      </c>
      <c r="C140" t="s">
        <v>3666</v>
      </c>
      <c r="D140" t="s">
        <v>3667</v>
      </c>
      <c r="E140" t="s">
        <v>10482</v>
      </c>
      <c r="F140" s="1" t="str">
        <f t="shared" si="4"/>
        <v>Antelope Creek 18 \ Reach</v>
      </c>
      <c r="G140" s="1" t="str">
        <f t="shared" si="5"/>
        <v/>
      </c>
    </row>
    <row r="141" spans="1:7" x14ac:dyDescent="0.25">
      <c r="A141">
        <v>7677</v>
      </c>
      <c r="B141" t="s">
        <v>4553</v>
      </c>
      <c r="C141" t="s">
        <v>3666</v>
      </c>
      <c r="D141" t="s">
        <v>3667</v>
      </c>
      <c r="E141" t="s">
        <v>10482</v>
      </c>
      <c r="F141" s="1" t="str">
        <f t="shared" si="4"/>
        <v>Auburn Ravine \ Headflow</v>
      </c>
      <c r="G141" s="1" t="str">
        <f t="shared" si="5"/>
        <v/>
      </c>
    </row>
    <row r="142" spans="1:7" x14ac:dyDescent="0.25">
      <c r="A142">
        <v>9119</v>
      </c>
      <c r="B142" t="s">
        <v>7983</v>
      </c>
      <c r="C142" t="s">
        <v>3666</v>
      </c>
      <c r="D142" t="s">
        <v>3667</v>
      </c>
      <c r="E142" t="s">
        <v>10482</v>
      </c>
      <c r="F142" s="1" t="str">
        <f t="shared" si="4"/>
        <v>Auburn Ravine \ Auburn Ravine RM 027</v>
      </c>
      <c r="G142" s="1" t="str">
        <f t="shared" si="5"/>
        <v>1 \ Auburn Ravine RM 027</v>
      </c>
    </row>
    <row r="143" spans="1:7" x14ac:dyDescent="0.25">
      <c r="A143">
        <v>9120</v>
      </c>
      <c r="B143" t="s">
        <v>7984</v>
      </c>
      <c r="C143" t="s">
        <v>3666</v>
      </c>
      <c r="D143" t="s">
        <v>3667</v>
      </c>
      <c r="E143" t="s">
        <v>10482</v>
      </c>
      <c r="F143" s="1" t="str">
        <f t="shared" si="4"/>
        <v>Auburn Ravine 2 \ Reach</v>
      </c>
      <c r="G143" s="1" t="str">
        <f t="shared" si="5"/>
        <v/>
      </c>
    </row>
    <row r="144" spans="1:7" x14ac:dyDescent="0.25">
      <c r="A144">
        <v>7678</v>
      </c>
      <c r="B144" t="s">
        <v>4263</v>
      </c>
      <c r="C144" t="s">
        <v>3666</v>
      </c>
      <c r="D144" t="s">
        <v>3667</v>
      </c>
      <c r="E144" t="s">
        <v>10482</v>
      </c>
      <c r="F144" s="1" t="str">
        <f t="shared" si="4"/>
        <v>Auburn Ravine \ Wise Canal Inflow to Auburn Ravine RM 027</v>
      </c>
      <c r="G144" s="1" t="str">
        <f t="shared" si="5"/>
        <v>3 \ Wise Canal Inflow to Auburn Ravine RM 027</v>
      </c>
    </row>
    <row r="145" spans="1:7" x14ac:dyDescent="0.25">
      <c r="A145">
        <v>7689</v>
      </c>
      <c r="B145" t="s">
        <v>7985</v>
      </c>
      <c r="C145" t="s">
        <v>3666</v>
      </c>
      <c r="D145" t="s">
        <v>3667</v>
      </c>
      <c r="E145" t="s">
        <v>10482</v>
      </c>
      <c r="F145" s="1" t="str">
        <f t="shared" si="4"/>
        <v>Auburn Ravine 4 \ Reach</v>
      </c>
      <c r="G145" s="1" t="str">
        <f t="shared" si="5"/>
        <v/>
      </c>
    </row>
    <row r="146" spans="1:7" x14ac:dyDescent="0.25">
      <c r="A146">
        <v>8472</v>
      </c>
      <c r="B146" t="s">
        <v>7986</v>
      </c>
      <c r="C146" t="s">
        <v>3666</v>
      </c>
      <c r="D146" t="s">
        <v>3667</v>
      </c>
      <c r="E146" t="s">
        <v>10482</v>
      </c>
      <c r="F146" s="1" t="str">
        <f t="shared" si="4"/>
        <v>Auburn Ravine \ Auburn Tunnel Inflow</v>
      </c>
      <c r="G146" s="1" t="str">
        <f t="shared" si="5"/>
        <v>5 \ Auburn Tunnel Inflow</v>
      </c>
    </row>
    <row r="147" spans="1:7" x14ac:dyDescent="0.25">
      <c r="A147">
        <v>8509</v>
      </c>
      <c r="B147" t="s">
        <v>7987</v>
      </c>
      <c r="C147" t="s">
        <v>3666</v>
      </c>
      <c r="D147" t="s">
        <v>3667</v>
      </c>
      <c r="E147" t="s">
        <v>10482</v>
      </c>
      <c r="F147" s="1" t="str">
        <f t="shared" si="4"/>
        <v>Auburn Ravine 6 \ Reach</v>
      </c>
      <c r="G147" s="1" t="str">
        <f t="shared" si="5"/>
        <v/>
      </c>
    </row>
    <row r="148" spans="1:7" x14ac:dyDescent="0.25">
      <c r="A148">
        <v>15007</v>
      </c>
      <c r="B148" t="s">
        <v>7988</v>
      </c>
      <c r="C148" t="s">
        <v>3666</v>
      </c>
      <c r="D148" t="s">
        <v>3667</v>
      </c>
      <c r="E148" t="s">
        <v>10482</v>
      </c>
      <c r="F148" s="1" t="str">
        <f t="shared" si="4"/>
        <v>Auburn Ravine \ PCWA Buying Point YB136 Inflow</v>
      </c>
      <c r="G148" s="1" t="str">
        <f t="shared" si="5"/>
        <v>7 \ PCWA Buying Point YB136 Inflow</v>
      </c>
    </row>
    <row r="149" spans="1:7" x14ac:dyDescent="0.25">
      <c r="A149">
        <v>15008</v>
      </c>
      <c r="B149" t="s">
        <v>7989</v>
      </c>
      <c r="C149" t="s">
        <v>3666</v>
      </c>
      <c r="D149" t="s">
        <v>3667</v>
      </c>
      <c r="E149" t="s">
        <v>10482</v>
      </c>
      <c r="F149" s="1" t="str">
        <f t="shared" si="4"/>
        <v>Auburn Ravine 8 \ Reach</v>
      </c>
      <c r="G149" s="1" t="str">
        <f t="shared" si="5"/>
        <v/>
      </c>
    </row>
    <row r="150" spans="1:7" x14ac:dyDescent="0.25">
      <c r="A150">
        <v>4661</v>
      </c>
      <c r="B150" t="s">
        <v>7990</v>
      </c>
      <c r="C150" t="s">
        <v>3666</v>
      </c>
      <c r="D150" t="s">
        <v>3667</v>
      </c>
      <c r="E150" t="s">
        <v>10482</v>
      </c>
      <c r="F150" s="1" t="str">
        <f t="shared" si="4"/>
        <v>Auburn Ravine \ Auburn Ravine RM 024</v>
      </c>
      <c r="G150" s="1" t="str">
        <f t="shared" si="5"/>
        <v>9 \ Auburn Ravine RM 024</v>
      </c>
    </row>
    <row r="151" spans="1:7" x14ac:dyDescent="0.25">
      <c r="A151">
        <v>4662</v>
      </c>
      <c r="B151" t="s">
        <v>7991</v>
      </c>
      <c r="C151" t="s">
        <v>3666</v>
      </c>
      <c r="D151" t="s">
        <v>3667</v>
      </c>
      <c r="E151" t="s">
        <v>10482</v>
      </c>
      <c r="F151" s="1" t="str">
        <f t="shared" si="4"/>
        <v>Auburn Ravine 10 \ Reach</v>
      </c>
      <c r="G151" s="1" t="str">
        <f t="shared" si="5"/>
        <v/>
      </c>
    </row>
    <row r="152" spans="1:7" x14ac:dyDescent="0.25">
      <c r="A152">
        <v>8841</v>
      </c>
      <c r="B152" t="s">
        <v>7992</v>
      </c>
      <c r="C152" t="s">
        <v>3666</v>
      </c>
      <c r="D152" t="s">
        <v>3667</v>
      </c>
      <c r="E152" t="s">
        <v>10482</v>
      </c>
      <c r="F152" s="1" t="str">
        <f t="shared" si="4"/>
        <v>Auburn Ravine \ SR Auburn Ravine</v>
      </c>
      <c r="G152" s="1" t="str">
        <f t="shared" si="5"/>
        <v>11 \ SR Auburn Ravine</v>
      </c>
    </row>
    <row r="153" spans="1:7" x14ac:dyDescent="0.25">
      <c r="A153">
        <v>8867</v>
      </c>
      <c r="B153" t="s">
        <v>7993</v>
      </c>
      <c r="C153" t="s">
        <v>3666</v>
      </c>
      <c r="D153" t="s">
        <v>3667</v>
      </c>
      <c r="E153" t="s">
        <v>10482</v>
      </c>
      <c r="F153" s="1" t="str">
        <f t="shared" si="4"/>
        <v>Auburn Ravine 12 \ Reach</v>
      </c>
      <c r="G153" s="1" t="str">
        <f t="shared" si="5"/>
        <v/>
      </c>
    </row>
    <row r="154" spans="1:7" x14ac:dyDescent="0.25">
      <c r="A154">
        <v>4676</v>
      </c>
      <c r="B154" t="s">
        <v>7994</v>
      </c>
      <c r="C154" t="s">
        <v>3666</v>
      </c>
      <c r="D154" t="s">
        <v>3667</v>
      </c>
      <c r="E154" t="s">
        <v>10482</v>
      </c>
      <c r="F154" s="1" t="str">
        <f t="shared" si="4"/>
        <v>Auburn Ravine \ Auburn Ravine RM 010</v>
      </c>
      <c r="G154" s="1" t="str">
        <f t="shared" si="5"/>
        <v>13 \ Auburn Ravine RM 010</v>
      </c>
    </row>
    <row r="155" spans="1:7" x14ac:dyDescent="0.25">
      <c r="A155">
        <v>4677</v>
      </c>
      <c r="B155" t="s">
        <v>7995</v>
      </c>
      <c r="C155" t="s">
        <v>3666</v>
      </c>
      <c r="D155" t="s">
        <v>3667</v>
      </c>
      <c r="E155" t="s">
        <v>10482</v>
      </c>
      <c r="F155" s="1" t="str">
        <f t="shared" si="4"/>
        <v>Auburn Ravine 14 \ Reach</v>
      </c>
      <c r="G155" s="1" t="str">
        <f t="shared" si="5"/>
        <v/>
      </c>
    </row>
    <row r="156" spans="1:7" x14ac:dyDescent="0.25">
      <c r="A156">
        <v>4650</v>
      </c>
      <c r="B156" t="s">
        <v>7996</v>
      </c>
      <c r="C156" t="s">
        <v>3666</v>
      </c>
      <c r="D156" t="s">
        <v>3667</v>
      </c>
      <c r="E156" t="s">
        <v>10482</v>
      </c>
      <c r="F156" s="1" t="str">
        <f t="shared" si="4"/>
        <v>Auburn Ravine \ Auburn Ravine RM 006</v>
      </c>
      <c r="G156" s="1" t="str">
        <f t="shared" si="5"/>
        <v>15 \ Auburn Ravine RM 006</v>
      </c>
    </row>
    <row r="157" spans="1:7" x14ac:dyDescent="0.25">
      <c r="A157">
        <v>7690</v>
      </c>
      <c r="B157" t="s">
        <v>7997</v>
      </c>
      <c r="C157" t="s">
        <v>3666</v>
      </c>
      <c r="D157" t="s">
        <v>3667</v>
      </c>
      <c r="E157" t="s">
        <v>10482</v>
      </c>
      <c r="F157" s="1" t="str">
        <f t="shared" si="4"/>
        <v>Auburn Ravine 16 \ Reach</v>
      </c>
      <c r="G157" s="1" t="str">
        <f t="shared" si="5"/>
        <v/>
      </c>
    </row>
    <row r="158" spans="1:7" x14ac:dyDescent="0.25">
      <c r="A158">
        <v>12372</v>
      </c>
      <c r="B158" t="s">
        <v>7998</v>
      </c>
      <c r="C158" t="s">
        <v>3666</v>
      </c>
      <c r="D158" t="s">
        <v>3667</v>
      </c>
      <c r="E158" t="s">
        <v>10482</v>
      </c>
      <c r="F158" s="1" t="str">
        <f t="shared" si="4"/>
        <v>Auburn Ravine \ A_23_NA Runoff</v>
      </c>
      <c r="G158" s="1" t="str">
        <f t="shared" si="5"/>
        <v>17 \ A_23_NA Runoff</v>
      </c>
    </row>
    <row r="159" spans="1:7" x14ac:dyDescent="0.25">
      <c r="A159">
        <v>12373</v>
      </c>
      <c r="B159" t="s">
        <v>7999</v>
      </c>
      <c r="C159" t="s">
        <v>3666</v>
      </c>
      <c r="D159" t="s">
        <v>3667</v>
      </c>
      <c r="E159" t="s">
        <v>10482</v>
      </c>
      <c r="F159" s="1" t="str">
        <f t="shared" si="4"/>
        <v>Auburn Ravine 18 \ Reach</v>
      </c>
      <c r="G159" s="1" t="str">
        <f t="shared" si="5"/>
        <v/>
      </c>
    </row>
    <row r="160" spans="1:7" x14ac:dyDescent="0.25">
      <c r="A160">
        <v>8471</v>
      </c>
      <c r="B160" t="s">
        <v>3955</v>
      </c>
      <c r="C160" t="s">
        <v>3666</v>
      </c>
      <c r="D160" t="s">
        <v>3667</v>
      </c>
      <c r="E160" t="s">
        <v>10482</v>
      </c>
      <c r="F160" s="1" t="str">
        <f t="shared" si="4"/>
        <v>Auburn Tunnel \ Headflow</v>
      </c>
      <c r="G160" s="1" t="str">
        <f t="shared" si="5"/>
        <v/>
      </c>
    </row>
    <row r="161" spans="1:7" x14ac:dyDescent="0.25">
      <c r="A161">
        <v>14694</v>
      </c>
      <c r="B161" t="s">
        <v>8000</v>
      </c>
      <c r="C161" t="s">
        <v>3666</v>
      </c>
      <c r="D161" t="s">
        <v>3667</v>
      </c>
      <c r="E161" t="s">
        <v>10482</v>
      </c>
      <c r="F161" s="1" t="str">
        <f t="shared" si="4"/>
        <v>Auburn Tunnel \ OPS American River Pump Station</v>
      </c>
      <c r="G161" s="1" t="str">
        <f t="shared" si="5"/>
        <v>1 \ OPS American River Pump Station</v>
      </c>
    </row>
    <row r="162" spans="1:7" x14ac:dyDescent="0.25">
      <c r="A162">
        <v>14695</v>
      </c>
      <c r="B162" t="s">
        <v>8001</v>
      </c>
      <c r="C162" t="s">
        <v>3666</v>
      </c>
      <c r="D162" t="s">
        <v>3667</v>
      </c>
      <c r="E162" t="s">
        <v>10482</v>
      </c>
      <c r="F162" s="1" t="str">
        <f t="shared" si="4"/>
        <v>Auburn Tunnel 2 \ Reach</v>
      </c>
      <c r="G162" s="1" t="str">
        <f t="shared" si="5"/>
        <v/>
      </c>
    </row>
    <row r="163" spans="1:7" x14ac:dyDescent="0.25">
      <c r="A163">
        <v>14670</v>
      </c>
      <c r="B163" t="s">
        <v>8002</v>
      </c>
      <c r="C163" t="s">
        <v>3666</v>
      </c>
      <c r="D163" t="s">
        <v>3667</v>
      </c>
      <c r="E163" t="s">
        <v>10482</v>
      </c>
      <c r="F163" s="1" t="str">
        <f t="shared" si="4"/>
        <v>Auburn Tunnel \ Auburn Tunnel CM002a</v>
      </c>
      <c r="G163" s="1" t="str">
        <f t="shared" si="5"/>
        <v>3 \ Auburn Tunnel CM002a</v>
      </c>
    </row>
    <row r="164" spans="1:7" x14ac:dyDescent="0.25">
      <c r="A164">
        <v>14671</v>
      </c>
      <c r="B164" t="s">
        <v>8003</v>
      </c>
      <c r="C164" t="s">
        <v>3666</v>
      </c>
      <c r="D164" t="s">
        <v>3667</v>
      </c>
      <c r="E164" t="s">
        <v>10482</v>
      </c>
      <c r="F164" s="1" t="str">
        <f t="shared" si="4"/>
        <v>Auburn Tunnel 4 \ Reach</v>
      </c>
      <c r="G164" s="1" t="str">
        <f t="shared" si="5"/>
        <v/>
      </c>
    </row>
    <row r="165" spans="1:7" x14ac:dyDescent="0.25">
      <c r="A165">
        <v>8476</v>
      </c>
      <c r="B165" t="s">
        <v>8004</v>
      </c>
      <c r="C165" t="s">
        <v>3666</v>
      </c>
      <c r="D165" t="s">
        <v>3667</v>
      </c>
      <c r="E165" t="s">
        <v>10482</v>
      </c>
      <c r="F165" s="1" t="str">
        <f t="shared" si="4"/>
        <v>Auburn Tunnel \ Auburn Tunnel CM 002b</v>
      </c>
      <c r="G165" s="1" t="str">
        <f t="shared" si="5"/>
        <v>5 \ Auburn Tunnel CM 002b</v>
      </c>
    </row>
    <row r="166" spans="1:7" x14ac:dyDescent="0.25">
      <c r="A166">
        <v>8510</v>
      </c>
      <c r="B166" t="s">
        <v>8005</v>
      </c>
      <c r="C166" t="s">
        <v>3666</v>
      </c>
      <c r="D166" t="s">
        <v>3667</v>
      </c>
      <c r="E166" t="s">
        <v>10482</v>
      </c>
      <c r="F166" s="1" t="str">
        <f t="shared" si="4"/>
        <v>Auburn Tunnel 6 \ Reach</v>
      </c>
      <c r="G166" s="1" t="str">
        <f t="shared" si="5"/>
        <v/>
      </c>
    </row>
    <row r="167" spans="1:7" x14ac:dyDescent="0.25">
      <c r="A167">
        <v>9816</v>
      </c>
      <c r="B167" t="s">
        <v>4554</v>
      </c>
      <c r="C167" t="s">
        <v>3666</v>
      </c>
      <c r="D167" t="s">
        <v>3667</v>
      </c>
      <c r="E167" t="s">
        <v>10482</v>
      </c>
      <c r="F167" s="1" t="str">
        <f t="shared" si="4"/>
        <v>BDCP Tunnels \ Headflow</v>
      </c>
      <c r="G167" s="1" t="str">
        <f t="shared" si="5"/>
        <v/>
      </c>
    </row>
    <row r="168" spans="1:7" x14ac:dyDescent="0.25">
      <c r="A168">
        <v>15433</v>
      </c>
      <c r="B168" t="s">
        <v>4555</v>
      </c>
      <c r="C168" t="s">
        <v>3666</v>
      </c>
      <c r="D168" t="s">
        <v>3667</v>
      </c>
      <c r="E168" t="s">
        <v>10482</v>
      </c>
      <c r="F168" s="1" t="str">
        <f t="shared" si="4"/>
        <v>BVID Pumpline Facility \ Headflow</v>
      </c>
      <c r="G168" s="1" t="str">
        <f t="shared" si="5"/>
        <v/>
      </c>
    </row>
    <row r="169" spans="1:7" x14ac:dyDescent="0.25">
      <c r="A169">
        <v>15437</v>
      </c>
      <c r="B169" t="s">
        <v>8006</v>
      </c>
      <c r="C169" t="s">
        <v>3666</v>
      </c>
      <c r="D169" t="s">
        <v>3667</v>
      </c>
      <c r="E169" t="s">
        <v>10482</v>
      </c>
      <c r="F169" s="1" t="str">
        <f t="shared" si="4"/>
        <v>BVID Pumpline Facility \ BVID Pumpline facility delivery</v>
      </c>
      <c r="G169" s="1" t="str">
        <f t="shared" si="5"/>
        <v>1 \ BVID Pumpline facility delivery</v>
      </c>
    </row>
    <row r="170" spans="1:7" x14ac:dyDescent="0.25">
      <c r="A170">
        <v>15436</v>
      </c>
      <c r="B170" t="s">
        <v>8007</v>
      </c>
      <c r="C170" t="s">
        <v>3666</v>
      </c>
      <c r="D170" t="s">
        <v>3667</v>
      </c>
      <c r="E170" t="s">
        <v>10482</v>
      </c>
      <c r="F170" s="1" t="str">
        <f t="shared" si="4"/>
        <v>BVID Pumpline Facility \ HIS Browns Valley Ditch (gauge)</v>
      </c>
      <c r="G170" s="1" t="str">
        <f t="shared" si="5"/>
        <v>1 \ HIS Browns Valley Ditch (gauge)</v>
      </c>
    </row>
    <row r="171" spans="1:7" x14ac:dyDescent="0.25">
      <c r="A171">
        <v>15438</v>
      </c>
      <c r="B171" t="s">
        <v>8008</v>
      </c>
      <c r="C171" t="s">
        <v>3666</v>
      </c>
      <c r="D171" t="s">
        <v>3667</v>
      </c>
      <c r="E171" t="s">
        <v>10482</v>
      </c>
      <c r="F171" s="1" t="str">
        <f t="shared" si="4"/>
        <v>BVID Pumpline Facility 2 \ Reach</v>
      </c>
      <c r="G171" s="1" t="str">
        <f t="shared" si="5"/>
        <v/>
      </c>
    </row>
    <row r="172" spans="1:7" x14ac:dyDescent="0.25">
      <c r="A172">
        <v>7737</v>
      </c>
      <c r="B172" t="s">
        <v>3956</v>
      </c>
      <c r="C172" t="s">
        <v>3666</v>
      </c>
      <c r="D172" t="s">
        <v>3667</v>
      </c>
      <c r="E172" t="s">
        <v>10482</v>
      </c>
      <c r="F172" s="1" t="str">
        <f t="shared" si="4"/>
        <v>Bajamont WTP \ Headflow</v>
      </c>
      <c r="G172" s="1" t="str">
        <f t="shared" si="5"/>
        <v/>
      </c>
    </row>
    <row r="173" spans="1:7" x14ac:dyDescent="0.25">
      <c r="A173">
        <v>7742</v>
      </c>
      <c r="B173" t="s">
        <v>8009</v>
      </c>
      <c r="C173" t="s">
        <v>3666</v>
      </c>
      <c r="D173" t="s">
        <v>3667</v>
      </c>
      <c r="E173" t="s">
        <v>10482</v>
      </c>
      <c r="F173" s="1" t="str">
        <f t="shared" si="4"/>
        <v>Bajamont WTP \ Bajamont WTP</v>
      </c>
      <c r="G173" s="1" t="str">
        <f t="shared" si="5"/>
        <v>1 \ Bajamont WTP</v>
      </c>
    </row>
    <row r="174" spans="1:7" x14ac:dyDescent="0.25">
      <c r="A174">
        <v>7781</v>
      </c>
      <c r="B174" t="s">
        <v>4875</v>
      </c>
      <c r="C174" t="s">
        <v>3666</v>
      </c>
      <c r="D174" t="s">
        <v>3667</v>
      </c>
      <c r="E174" t="s">
        <v>10482</v>
      </c>
      <c r="F174" s="1" t="str">
        <f t="shared" si="4"/>
        <v>Bajamont WTP 2 \ Reach</v>
      </c>
      <c r="G174" s="1" t="str">
        <f t="shared" si="5"/>
        <v/>
      </c>
    </row>
    <row r="175" spans="1:7" x14ac:dyDescent="0.25">
      <c r="A175">
        <v>3998</v>
      </c>
      <c r="B175" t="s">
        <v>4556</v>
      </c>
      <c r="C175" t="s">
        <v>3666</v>
      </c>
      <c r="D175" t="s">
        <v>3667</v>
      </c>
      <c r="E175" t="s">
        <v>10482</v>
      </c>
      <c r="F175" s="1" t="str">
        <f t="shared" si="4"/>
        <v>Battle Creek \ Headflow</v>
      </c>
      <c r="G175" s="1" t="str">
        <f t="shared" si="5"/>
        <v/>
      </c>
    </row>
    <row r="176" spans="1:7" x14ac:dyDescent="0.25">
      <c r="A176">
        <v>10474</v>
      </c>
      <c r="B176" t="s">
        <v>8010</v>
      </c>
      <c r="C176" t="s">
        <v>3666</v>
      </c>
      <c r="D176" t="s">
        <v>3667</v>
      </c>
      <c r="E176" t="s">
        <v>10482</v>
      </c>
      <c r="F176" s="1" t="str">
        <f t="shared" si="4"/>
        <v>Battle Creek \ Catchment Inflow Node 83</v>
      </c>
      <c r="G176" s="1" t="str">
        <f t="shared" si="5"/>
        <v>1 \ Catchment Inflow Node 83</v>
      </c>
    </row>
    <row r="177" spans="1:7" x14ac:dyDescent="0.25">
      <c r="A177">
        <v>10656</v>
      </c>
      <c r="B177" t="s">
        <v>8011</v>
      </c>
      <c r="C177" t="s">
        <v>3666</v>
      </c>
      <c r="D177" t="s">
        <v>3667</v>
      </c>
      <c r="E177" t="s">
        <v>10482</v>
      </c>
      <c r="F177" s="1" t="str">
        <f t="shared" si="4"/>
        <v>Battle Creek 2 \ Reach</v>
      </c>
      <c r="G177" s="1" t="str">
        <f t="shared" si="5"/>
        <v/>
      </c>
    </row>
    <row r="178" spans="1:7" x14ac:dyDescent="0.25">
      <c r="A178">
        <v>10477</v>
      </c>
      <c r="B178" t="s">
        <v>8012</v>
      </c>
      <c r="C178" t="s">
        <v>3666</v>
      </c>
      <c r="D178" t="s">
        <v>3667</v>
      </c>
      <c r="E178" t="s">
        <v>10482</v>
      </c>
      <c r="F178" s="1" t="str">
        <f t="shared" si="4"/>
        <v>Battle Creek \ Catchment Inflow Node 84</v>
      </c>
      <c r="G178" s="1" t="str">
        <f t="shared" si="5"/>
        <v>3 \ Catchment Inflow Node 84</v>
      </c>
    </row>
    <row r="179" spans="1:7" x14ac:dyDescent="0.25">
      <c r="A179">
        <v>10657</v>
      </c>
      <c r="B179" t="s">
        <v>8013</v>
      </c>
      <c r="C179" t="s">
        <v>3666</v>
      </c>
      <c r="D179" t="s">
        <v>3667</v>
      </c>
      <c r="E179" t="s">
        <v>10482</v>
      </c>
      <c r="F179" s="1" t="str">
        <f t="shared" si="4"/>
        <v>Battle Creek 4 \ Reach</v>
      </c>
      <c r="G179" s="1" t="str">
        <f t="shared" si="5"/>
        <v/>
      </c>
    </row>
    <row r="180" spans="1:7" x14ac:dyDescent="0.25">
      <c r="A180">
        <v>10480</v>
      </c>
      <c r="B180" t="s">
        <v>8014</v>
      </c>
      <c r="C180" t="s">
        <v>3666</v>
      </c>
      <c r="D180" t="s">
        <v>3667</v>
      </c>
      <c r="E180" t="s">
        <v>10482</v>
      </c>
      <c r="F180" s="1" t="str">
        <f t="shared" si="4"/>
        <v>Battle Creek \ Catchment Inflow Node 85</v>
      </c>
      <c r="G180" s="1" t="str">
        <f t="shared" si="5"/>
        <v>5 \ Catchment Inflow Node 85</v>
      </c>
    </row>
    <row r="181" spans="1:7" x14ac:dyDescent="0.25">
      <c r="A181">
        <v>10658</v>
      </c>
      <c r="B181" t="s">
        <v>8015</v>
      </c>
      <c r="C181" t="s">
        <v>3666</v>
      </c>
      <c r="D181" t="s">
        <v>3667</v>
      </c>
      <c r="E181" t="s">
        <v>10482</v>
      </c>
      <c r="F181" s="1" t="str">
        <f t="shared" si="4"/>
        <v>Battle Creek 6 \ Reach</v>
      </c>
      <c r="G181" s="1" t="str">
        <f t="shared" si="5"/>
        <v/>
      </c>
    </row>
    <row r="182" spans="1:7" x14ac:dyDescent="0.25">
      <c r="A182">
        <v>6776</v>
      </c>
      <c r="B182" t="s">
        <v>5230</v>
      </c>
      <c r="C182" t="s">
        <v>3666</v>
      </c>
      <c r="D182" t="s">
        <v>3667</v>
      </c>
      <c r="E182" t="s">
        <v>10482</v>
      </c>
      <c r="F182" s="1" t="str">
        <f t="shared" si="4"/>
        <v>Battle Creek \ HIS Battle Ck nr Cottonwood 11376550 (gauge)</v>
      </c>
      <c r="G182" s="1" t="str">
        <f t="shared" si="5"/>
        <v>7 \ HIS Battle Ck nr Cottonwood 11376550 (gauge)</v>
      </c>
    </row>
    <row r="183" spans="1:7" x14ac:dyDescent="0.25">
      <c r="A183">
        <v>6778</v>
      </c>
      <c r="B183" t="s">
        <v>5035</v>
      </c>
      <c r="C183" t="s">
        <v>3666</v>
      </c>
      <c r="D183" t="s">
        <v>3667</v>
      </c>
      <c r="E183" t="s">
        <v>10482</v>
      </c>
      <c r="F183" s="1" t="str">
        <f t="shared" si="4"/>
        <v>Battle Creek \ I_BTL006 Inflow</v>
      </c>
      <c r="G183" s="1" t="str">
        <f t="shared" si="5"/>
        <v>7 \ I_BTL006 Inflow</v>
      </c>
    </row>
    <row r="184" spans="1:7" x14ac:dyDescent="0.25">
      <c r="A184">
        <v>6824</v>
      </c>
      <c r="B184" t="s">
        <v>8016</v>
      </c>
      <c r="C184" t="s">
        <v>3666</v>
      </c>
      <c r="D184" t="s">
        <v>3667</v>
      </c>
      <c r="E184" t="s">
        <v>10482</v>
      </c>
      <c r="F184" s="1" t="str">
        <f t="shared" si="4"/>
        <v>Battle Creek 8 \ Reach</v>
      </c>
      <c r="G184" s="1" t="str">
        <f t="shared" si="5"/>
        <v/>
      </c>
    </row>
    <row r="185" spans="1:7" x14ac:dyDescent="0.25">
      <c r="A185">
        <v>7149</v>
      </c>
      <c r="B185" t="s">
        <v>8017</v>
      </c>
      <c r="C185" t="s">
        <v>3666</v>
      </c>
      <c r="D185" t="s">
        <v>3667</v>
      </c>
      <c r="E185" t="s">
        <v>10482</v>
      </c>
      <c r="F185" s="1" t="str">
        <f t="shared" si="4"/>
        <v>Battle Creek \ Battle Creek RM 006</v>
      </c>
      <c r="G185" s="1" t="str">
        <f t="shared" si="5"/>
        <v>9 \ Battle Creek RM 006</v>
      </c>
    </row>
    <row r="186" spans="1:7" x14ac:dyDescent="0.25">
      <c r="A186">
        <v>7150</v>
      </c>
      <c r="B186" t="s">
        <v>8018</v>
      </c>
      <c r="C186" t="s">
        <v>3666</v>
      </c>
      <c r="D186" t="s">
        <v>3667</v>
      </c>
      <c r="E186" t="s">
        <v>10482</v>
      </c>
      <c r="F186" s="1" t="str">
        <f t="shared" si="4"/>
        <v>Battle Creek 10 \ Reach</v>
      </c>
      <c r="G186" s="1" t="str">
        <f t="shared" si="5"/>
        <v/>
      </c>
    </row>
    <row r="187" spans="1:7" x14ac:dyDescent="0.25">
      <c r="A187">
        <v>12490</v>
      </c>
      <c r="B187" t="s">
        <v>5036</v>
      </c>
      <c r="C187" t="s">
        <v>3666</v>
      </c>
      <c r="D187" t="s">
        <v>3667</v>
      </c>
      <c r="E187" t="s">
        <v>10482</v>
      </c>
      <c r="F187" s="1" t="str">
        <f t="shared" si="4"/>
        <v>Battle Creek \ SWRCB Battle Creek</v>
      </c>
      <c r="G187" s="1" t="str">
        <f t="shared" si="5"/>
        <v>11 \ SWRCB Battle Creek</v>
      </c>
    </row>
    <row r="188" spans="1:7" x14ac:dyDescent="0.25">
      <c r="A188">
        <v>12491</v>
      </c>
      <c r="B188" t="s">
        <v>8019</v>
      </c>
      <c r="C188" t="s">
        <v>3666</v>
      </c>
      <c r="D188" t="s">
        <v>3667</v>
      </c>
      <c r="E188" t="s">
        <v>10482</v>
      </c>
      <c r="F188" s="1" t="str">
        <f t="shared" si="4"/>
        <v>Battle Creek 12 \ Reach</v>
      </c>
      <c r="G188" s="1" t="str">
        <f t="shared" si="5"/>
        <v/>
      </c>
    </row>
    <row r="189" spans="1:7" x14ac:dyDescent="0.25">
      <c r="A189">
        <v>5804</v>
      </c>
      <c r="B189" t="s">
        <v>4557</v>
      </c>
      <c r="C189" t="s">
        <v>3666</v>
      </c>
      <c r="D189" t="s">
        <v>3667</v>
      </c>
      <c r="E189" t="s">
        <v>10482</v>
      </c>
      <c r="F189" s="1" t="str">
        <f t="shared" si="4"/>
        <v>Bear Creek \ Headflow</v>
      </c>
      <c r="G189" s="1" t="str">
        <f t="shared" si="5"/>
        <v/>
      </c>
    </row>
    <row r="190" spans="1:7" x14ac:dyDescent="0.25">
      <c r="A190">
        <v>10463</v>
      </c>
      <c r="B190" t="s">
        <v>8020</v>
      </c>
      <c r="C190" t="s">
        <v>3666</v>
      </c>
      <c r="D190" t="s">
        <v>3667</v>
      </c>
      <c r="E190" t="s">
        <v>10482</v>
      </c>
      <c r="F190" s="1" t="str">
        <f t="shared" si="4"/>
        <v>Bear Creek \ Catchment Inflow Node 81</v>
      </c>
      <c r="G190" s="1" t="str">
        <f t="shared" si="5"/>
        <v>1 \ Catchment Inflow Node 81</v>
      </c>
    </row>
    <row r="191" spans="1:7" x14ac:dyDescent="0.25">
      <c r="A191">
        <v>10676</v>
      </c>
      <c r="B191" t="s">
        <v>8021</v>
      </c>
      <c r="C191" t="s">
        <v>3666</v>
      </c>
      <c r="D191" t="s">
        <v>3667</v>
      </c>
      <c r="E191" t="s">
        <v>10482</v>
      </c>
      <c r="F191" s="1" t="str">
        <f t="shared" si="4"/>
        <v>Bear Creek 2 \ Reach</v>
      </c>
      <c r="G191" s="1" t="str">
        <f t="shared" si="5"/>
        <v/>
      </c>
    </row>
    <row r="192" spans="1:7" x14ac:dyDescent="0.25">
      <c r="A192">
        <v>10466</v>
      </c>
      <c r="B192" t="s">
        <v>8022</v>
      </c>
      <c r="C192" t="s">
        <v>3666</v>
      </c>
      <c r="D192" t="s">
        <v>3667</v>
      </c>
      <c r="E192" t="s">
        <v>10482</v>
      </c>
      <c r="F192" s="1" t="str">
        <f t="shared" si="4"/>
        <v>Bear Creek \ Catchment Inflow Node 82</v>
      </c>
      <c r="G192" s="1" t="str">
        <f t="shared" si="5"/>
        <v>3 \ Catchment Inflow Node 82</v>
      </c>
    </row>
    <row r="193" spans="1:7" x14ac:dyDescent="0.25">
      <c r="A193">
        <v>10677</v>
      </c>
      <c r="B193" t="s">
        <v>8023</v>
      </c>
      <c r="C193" t="s">
        <v>3666</v>
      </c>
      <c r="D193" t="s">
        <v>3667</v>
      </c>
      <c r="E193" t="s">
        <v>10482</v>
      </c>
      <c r="F193" s="1" t="str">
        <f t="shared" si="4"/>
        <v>Bear Creek 4 \ Reach</v>
      </c>
      <c r="G193" s="1" t="str">
        <f t="shared" si="5"/>
        <v/>
      </c>
    </row>
    <row r="194" spans="1:7" x14ac:dyDescent="0.25">
      <c r="A194">
        <v>10469</v>
      </c>
      <c r="B194" t="s">
        <v>5037</v>
      </c>
      <c r="C194" t="s">
        <v>3666</v>
      </c>
      <c r="D194" t="s">
        <v>3667</v>
      </c>
      <c r="E194" t="s">
        <v>10482</v>
      </c>
      <c r="F194" s="1" t="str">
        <f t="shared" si="4"/>
        <v>Bear Creek \ HIS Bear Ck nr Millville 11374100 (gauge)</v>
      </c>
      <c r="G194" s="1" t="str">
        <f t="shared" si="5"/>
        <v>5 \ HIS Bear Ck nr Millville 11374100 (gauge)</v>
      </c>
    </row>
    <row r="195" spans="1:7" x14ac:dyDescent="0.25">
      <c r="A195">
        <v>11555</v>
      </c>
      <c r="B195" t="s">
        <v>5038</v>
      </c>
      <c r="C195" t="s">
        <v>3666</v>
      </c>
      <c r="D195" t="s">
        <v>3667</v>
      </c>
      <c r="E195" t="s">
        <v>10482</v>
      </c>
      <c r="F195" s="1" t="str">
        <f t="shared" ref="F195:F258" si="6">IFERROR(
    _xlfn.LET(
        _xlpm.txt,TRIM(B195),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B195
)</f>
        <v>Bear Creek \ I_BCN010 Inflow</v>
      </c>
      <c r="G195" s="1" t="str">
        <f t="shared" ref="G195:G258" si="7">IFERROR(
    _xlfn.LET(
        _xlpm.txt,B195,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I_BCN010 Inflow</v>
      </c>
    </row>
    <row r="196" spans="1:7" x14ac:dyDescent="0.25">
      <c r="A196">
        <v>11557</v>
      </c>
      <c r="B196" t="s">
        <v>5039</v>
      </c>
      <c r="C196" t="s">
        <v>3666</v>
      </c>
      <c r="D196" t="s">
        <v>3667</v>
      </c>
      <c r="E196" t="s">
        <v>10482</v>
      </c>
      <c r="F196" s="1" t="str">
        <f t="shared" si="6"/>
        <v>Bear Creek 6 \ Reach</v>
      </c>
      <c r="G196" s="1" t="str">
        <f t="shared" si="7"/>
        <v/>
      </c>
    </row>
    <row r="197" spans="1:7" x14ac:dyDescent="0.25">
      <c r="A197">
        <v>112</v>
      </c>
      <c r="B197" t="s">
        <v>4558</v>
      </c>
      <c r="C197" t="s">
        <v>3666</v>
      </c>
      <c r="D197" t="s">
        <v>3667</v>
      </c>
      <c r="E197" t="s">
        <v>10482</v>
      </c>
      <c r="F197" s="1" t="str">
        <f t="shared" si="6"/>
        <v>Bear River \ Headflow</v>
      </c>
      <c r="G197" s="1" t="str">
        <f t="shared" si="7"/>
        <v/>
      </c>
    </row>
    <row r="198" spans="1:7" x14ac:dyDescent="0.25">
      <c r="A198">
        <v>14643</v>
      </c>
      <c r="B198" t="s">
        <v>8024</v>
      </c>
      <c r="C198" t="s">
        <v>3666</v>
      </c>
      <c r="D198" t="s">
        <v>3667</v>
      </c>
      <c r="E198" t="s">
        <v>10482</v>
      </c>
      <c r="F198" s="1" t="str">
        <f t="shared" si="6"/>
        <v>Bear River \ South Yuba Canal and Wasteway Inflow</v>
      </c>
      <c r="G198" s="1" t="str">
        <f t="shared" si="7"/>
        <v>1 \ South Yuba Canal and Wasteway Inflow</v>
      </c>
    </row>
    <row r="199" spans="1:7" x14ac:dyDescent="0.25">
      <c r="A199">
        <v>14644</v>
      </c>
      <c r="B199" t="s">
        <v>8025</v>
      </c>
      <c r="C199" t="s">
        <v>3666</v>
      </c>
      <c r="D199" t="s">
        <v>3667</v>
      </c>
      <c r="E199" t="s">
        <v>10482</v>
      </c>
      <c r="F199" s="1" t="str">
        <f t="shared" si="6"/>
        <v>Bear River 2 \ Reach</v>
      </c>
      <c r="G199" s="1" t="str">
        <f t="shared" si="7"/>
        <v/>
      </c>
    </row>
    <row r="200" spans="1:7" x14ac:dyDescent="0.25">
      <c r="A200">
        <v>14651</v>
      </c>
      <c r="B200" t="s">
        <v>5278</v>
      </c>
      <c r="C200" t="s">
        <v>3666</v>
      </c>
      <c r="D200" t="s">
        <v>3667</v>
      </c>
      <c r="E200" t="s">
        <v>10482</v>
      </c>
      <c r="F200" s="1" t="str">
        <f t="shared" si="6"/>
        <v>Bear River \ REG Bear River blw Canal Wasteway</v>
      </c>
      <c r="G200" s="1" t="str">
        <f t="shared" si="7"/>
        <v>3 \ REG Bear River blw Canal Wasteway</v>
      </c>
    </row>
    <row r="201" spans="1:7" x14ac:dyDescent="0.25">
      <c r="A201">
        <v>14652</v>
      </c>
      <c r="B201" t="s">
        <v>8026</v>
      </c>
      <c r="C201" t="s">
        <v>3666</v>
      </c>
      <c r="D201" t="s">
        <v>3667</v>
      </c>
      <c r="E201" t="s">
        <v>10482</v>
      </c>
      <c r="F201" s="1" t="str">
        <f t="shared" si="6"/>
        <v>Bear River 4 \ Reach</v>
      </c>
      <c r="G201" s="1" t="str">
        <f t="shared" si="7"/>
        <v/>
      </c>
    </row>
    <row r="202" spans="1:7" x14ac:dyDescent="0.25">
      <c r="A202">
        <v>10942</v>
      </c>
      <c r="B202" t="s">
        <v>5040</v>
      </c>
      <c r="C202" t="s">
        <v>3666</v>
      </c>
      <c r="D202" t="s">
        <v>3667</v>
      </c>
      <c r="E202" t="s">
        <v>10482</v>
      </c>
      <c r="F202" s="1" t="str">
        <f t="shared" si="6"/>
        <v>Bear River \ Drum Afterbay</v>
      </c>
      <c r="G202" s="1" t="str">
        <f t="shared" si="7"/>
        <v>5 \ Drum Afterbay</v>
      </c>
    </row>
    <row r="203" spans="1:7" x14ac:dyDescent="0.25">
      <c r="A203">
        <v>11140</v>
      </c>
      <c r="B203" t="s">
        <v>5449</v>
      </c>
      <c r="C203" t="s">
        <v>3666</v>
      </c>
      <c r="D203" t="s">
        <v>3667</v>
      </c>
      <c r="E203" t="s">
        <v>10482</v>
      </c>
      <c r="F203" s="1" t="str">
        <f t="shared" si="6"/>
        <v>Bear River 6 \ Reach</v>
      </c>
      <c r="G203" s="1" t="str">
        <f t="shared" si="7"/>
        <v/>
      </c>
    </row>
    <row r="204" spans="1:7" x14ac:dyDescent="0.25">
      <c r="A204">
        <v>15055</v>
      </c>
      <c r="B204" t="s">
        <v>8027</v>
      </c>
      <c r="C204" t="s">
        <v>3666</v>
      </c>
      <c r="D204" t="s">
        <v>3667</v>
      </c>
      <c r="E204" t="s">
        <v>10482</v>
      </c>
      <c r="F204" s="1" t="str">
        <f t="shared" si="6"/>
        <v>Bear River \ Dutch Flat Flume Outflow</v>
      </c>
      <c r="G204" s="1" t="str">
        <f t="shared" si="7"/>
        <v>7 \ Dutch Flat Flume Outflow</v>
      </c>
    </row>
    <row r="205" spans="1:7" x14ac:dyDescent="0.25">
      <c r="A205">
        <v>15056</v>
      </c>
      <c r="B205" t="s">
        <v>8028</v>
      </c>
      <c r="C205" t="s">
        <v>3666</v>
      </c>
      <c r="D205" t="s">
        <v>3667</v>
      </c>
      <c r="E205" t="s">
        <v>10482</v>
      </c>
      <c r="F205" s="1" t="str">
        <f t="shared" si="6"/>
        <v>Bear River 8 \ Reach</v>
      </c>
      <c r="G205" s="1" t="str">
        <f t="shared" si="7"/>
        <v/>
      </c>
    </row>
    <row r="206" spans="1:7" x14ac:dyDescent="0.25">
      <c r="A206">
        <v>15073</v>
      </c>
      <c r="B206" t="s">
        <v>8029</v>
      </c>
      <c r="C206" t="s">
        <v>3666</v>
      </c>
      <c r="D206" t="s">
        <v>3667</v>
      </c>
      <c r="E206" t="s">
        <v>10482</v>
      </c>
      <c r="F206" s="1" t="str">
        <f t="shared" si="6"/>
        <v>Bear River \ Dutch Flat Powerhouse No. 1 Outflow</v>
      </c>
      <c r="G206" s="1" t="str">
        <f t="shared" si="7"/>
        <v>9 \ Dutch Flat Powerhouse No. 1 Outflow</v>
      </c>
    </row>
    <row r="207" spans="1:7" x14ac:dyDescent="0.25">
      <c r="A207">
        <v>6987</v>
      </c>
      <c r="B207" t="s">
        <v>5231</v>
      </c>
      <c r="C207" t="s">
        <v>3666</v>
      </c>
      <c r="D207" t="s">
        <v>3667</v>
      </c>
      <c r="E207" t="s">
        <v>10482</v>
      </c>
      <c r="F207" s="1" t="str">
        <f t="shared" si="6"/>
        <v>Bear River \ HIS Bear blw Drum Afterbay 114217570 (gauge)</v>
      </c>
      <c r="G207" s="1" t="str">
        <f t="shared" si="7"/>
        <v>9 \ HIS Bear blw Drum Afterbay 114217570 (gauge)</v>
      </c>
    </row>
    <row r="208" spans="1:7" x14ac:dyDescent="0.25">
      <c r="A208">
        <v>15074</v>
      </c>
      <c r="B208" t="s">
        <v>8030</v>
      </c>
      <c r="C208" t="s">
        <v>3666</v>
      </c>
      <c r="D208" t="s">
        <v>3667</v>
      </c>
      <c r="E208" t="s">
        <v>10482</v>
      </c>
      <c r="F208" s="1" t="str">
        <f t="shared" si="6"/>
        <v>Bear River 10 \ Reach</v>
      </c>
      <c r="G208" s="1" t="str">
        <f t="shared" si="7"/>
        <v/>
      </c>
    </row>
    <row r="209" spans="1:7" x14ac:dyDescent="0.25">
      <c r="A209">
        <v>15053</v>
      </c>
      <c r="B209" t="s">
        <v>8031</v>
      </c>
      <c r="C209" t="s">
        <v>3666</v>
      </c>
      <c r="D209" t="s">
        <v>3667</v>
      </c>
      <c r="E209" t="s">
        <v>10482</v>
      </c>
      <c r="F209" s="1" t="str">
        <f t="shared" si="6"/>
        <v>Bear River \ Dutch Flat Afterbay</v>
      </c>
      <c r="G209" s="1" t="str">
        <f t="shared" si="7"/>
        <v>11 \ Dutch Flat Afterbay</v>
      </c>
    </row>
    <row r="210" spans="1:7" x14ac:dyDescent="0.25">
      <c r="A210">
        <v>15054</v>
      </c>
      <c r="B210" t="s">
        <v>8032</v>
      </c>
      <c r="C210" t="s">
        <v>3666</v>
      </c>
      <c r="D210" t="s">
        <v>3667</v>
      </c>
      <c r="E210" t="s">
        <v>10482</v>
      </c>
      <c r="F210" s="1" t="str">
        <f t="shared" si="6"/>
        <v>Bear River 12 \ Reach</v>
      </c>
      <c r="G210" s="1" t="str">
        <f t="shared" si="7"/>
        <v/>
      </c>
    </row>
    <row r="211" spans="1:7" x14ac:dyDescent="0.25">
      <c r="A211">
        <v>15064</v>
      </c>
      <c r="B211" t="s">
        <v>8033</v>
      </c>
      <c r="C211" t="s">
        <v>3666</v>
      </c>
      <c r="D211" t="s">
        <v>3667</v>
      </c>
      <c r="E211" t="s">
        <v>10482</v>
      </c>
      <c r="F211" s="1" t="str">
        <f t="shared" si="6"/>
        <v>Bear River \ Chicago Park Flume Outflow</v>
      </c>
      <c r="G211" s="1" t="str">
        <f t="shared" si="7"/>
        <v>13 \ Chicago Park Flume Outflow</v>
      </c>
    </row>
    <row r="212" spans="1:7" x14ac:dyDescent="0.25">
      <c r="A212">
        <v>6953</v>
      </c>
      <c r="B212" t="s">
        <v>5232</v>
      </c>
      <c r="C212" t="s">
        <v>3666</v>
      </c>
      <c r="D212" t="s">
        <v>3667</v>
      </c>
      <c r="E212" t="s">
        <v>10482</v>
      </c>
      <c r="F212" s="1" t="str">
        <f t="shared" si="6"/>
        <v>Bear River \ HIS Bear bw Dutch Flat Afterbay 11421790 (gauge)</v>
      </c>
      <c r="G212" s="1" t="str">
        <f t="shared" si="7"/>
        <v>13 \ HIS Bear bw Dutch Flat Afterbay 11421790 (gauge)</v>
      </c>
    </row>
    <row r="213" spans="1:7" x14ac:dyDescent="0.25">
      <c r="A213">
        <v>15065</v>
      </c>
      <c r="B213" t="s">
        <v>8034</v>
      </c>
      <c r="C213" t="s">
        <v>3666</v>
      </c>
      <c r="D213" t="s">
        <v>3667</v>
      </c>
      <c r="E213" t="s">
        <v>10482</v>
      </c>
      <c r="F213" s="1" t="str">
        <f t="shared" si="6"/>
        <v>Bear River 14 \ Reach</v>
      </c>
      <c r="G213" s="1" t="str">
        <f t="shared" si="7"/>
        <v/>
      </c>
    </row>
    <row r="214" spans="1:7" x14ac:dyDescent="0.25">
      <c r="A214">
        <v>14311</v>
      </c>
      <c r="B214" t="s">
        <v>5041</v>
      </c>
      <c r="C214" t="s">
        <v>3666</v>
      </c>
      <c r="D214" t="s">
        <v>3667</v>
      </c>
      <c r="E214" t="s">
        <v>10482</v>
      </c>
      <c r="F214" s="1" t="str">
        <f t="shared" si="6"/>
        <v>Bear River \ REG Bear River blw Dutch Flat Afterbay</v>
      </c>
      <c r="G214" s="1" t="str">
        <f t="shared" si="7"/>
        <v>15 \ REG Bear River blw Dutch Flat Afterbay</v>
      </c>
    </row>
    <row r="215" spans="1:7" x14ac:dyDescent="0.25">
      <c r="A215">
        <v>14312</v>
      </c>
      <c r="B215" t="s">
        <v>8035</v>
      </c>
      <c r="C215" t="s">
        <v>3666</v>
      </c>
      <c r="D215" t="s">
        <v>3667</v>
      </c>
      <c r="E215" t="s">
        <v>10482</v>
      </c>
      <c r="F215" s="1" t="str">
        <f t="shared" si="6"/>
        <v>Bear River 16 \ Reach</v>
      </c>
      <c r="G215" s="1" t="str">
        <f t="shared" si="7"/>
        <v/>
      </c>
    </row>
    <row r="216" spans="1:7" x14ac:dyDescent="0.25">
      <c r="A216">
        <v>10931</v>
      </c>
      <c r="B216" t="s">
        <v>8036</v>
      </c>
      <c r="C216" t="s">
        <v>3666</v>
      </c>
      <c r="D216" t="s">
        <v>3667</v>
      </c>
      <c r="E216" t="s">
        <v>10482</v>
      </c>
      <c r="F216" s="1" t="str">
        <f t="shared" si="6"/>
        <v>Bear River \ Catchment Inflow Node 143</v>
      </c>
      <c r="G216" s="1" t="str">
        <f t="shared" si="7"/>
        <v>17 \ Catchment Inflow Node 143</v>
      </c>
    </row>
    <row r="217" spans="1:7" x14ac:dyDescent="0.25">
      <c r="A217">
        <v>11142</v>
      </c>
      <c r="B217" t="s">
        <v>8037</v>
      </c>
      <c r="C217" t="s">
        <v>3666</v>
      </c>
      <c r="D217" t="s">
        <v>3667</v>
      </c>
      <c r="E217" t="s">
        <v>10482</v>
      </c>
      <c r="F217" s="1" t="str">
        <f t="shared" si="6"/>
        <v>Bear River 18 \ Reach</v>
      </c>
      <c r="G217" s="1" t="str">
        <f t="shared" si="7"/>
        <v/>
      </c>
    </row>
    <row r="218" spans="1:7" x14ac:dyDescent="0.25">
      <c r="A218">
        <v>15062</v>
      </c>
      <c r="B218" t="s">
        <v>8038</v>
      </c>
      <c r="C218" t="s">
        <v>3666</v>
      </c>
      <c r="D218" t="s">
        <v>3667</v>
      </c>
      <c r="E218" t="s">
        <v>10482</v>
      </c>
      <c r="F218" s="1" t="str">
        <f t="shared" si="6"/>
        <v>Bear River \ Chicago Park Flume Inflow</v>
      </c>
      <c r="G218" s="1" t="str">
        <f t="shared" si="7"/>
        <v>19 \ Chicago Park Flume Inflow</v>
      </c>
    </row>
    <row r="219" spans="1:7" x14ac:dyDescent="0.25">
      <c r="A219">
        <v>15063</v>
      </c>
      <c r="B219" t="s">
        <v>8039</v>
      </c>
      <c r="C219" t="s">
        <v>3666</v>
      </c>
      <c r="D219" t="s">
        <v>3667</v>
      </c>
      <c r="E219" t="s">
        <v>10482</v>
      </c>
      <c r="F219" s="1" t="str">
        <f t="shared" si="6"/>
        <v>Bear River 20 \ Reach</v>
      </c>
      <c r="G219" s="1" t="str">
        <f t="shared" si="7"/>
        <v/>
      </c>
    </row>
    <row r="220" spans="1:7" x14ac:dyDescent="0.25">
      <c r="A220">
        <v>10928</v>
      </c>
      <c r="B220" t="s">
        <v>8040</v>
      </c>
      <c r="C220" t="s">
        <v>3666</v>
      </c>
      <c r="D220" t="s">
        <v>3667</v>
      </c>
      <c r="E220" t="s">
        <v>10482</v>
      </c>
      <c r="F220" s="1" t="str">
        <f t="shared" si="6"/>
        <v>Bear River \ Catchment Inflow Node 142</v>
      </c>
      <c r="G220" s="1" t="str">
        <f t="shared" si="7"/>
        <v>21 \ Catchment Inflow Node 142</v>
      </c>
    </row>
    <row r="221" spans="1:7" x14ac:dyDescent="0.25">
      <c r="A221">
        <v>11143</v>
      </c>
      <c r="B221" t="s">
        <v>8041</v>
      </c>
      <c r="C221" t="s">
        <v>3666</v>
      </c>
      <c r="D221" t="s">
        <v>3667</v>
      </c>
      <c r="E221" t="s">
        <v>10482</v>
      </c>
      <c r="F221" s="1" t="str">
        <f t="shared" si="6"/>
        <v>Bear River 22 \ Reach</v>
      </c>
      <c r="G221" s="1" t="str">
        <f t="shared" si="7"/>
        <v/>
      </c>
    </row>
    <row r="222" spans="1:7" x14ac:dyDescent="0.25">
      <c r="A222">
        <v>11871</v>
      </c>
      <c r="B222" t="s">
        <v>8042</v>
      </c>
      <c r="C222" t="s">
        <v>3666</v>
      </c>
      <c r="D222" t="s">
        <v>3667</v>
      </c>
      <c r="E222" t="s">
        <v>10482</v>
      </c>
      <c r="F222" s="1" t="str">
        <f t="shared" si="6"/>
        <v>Bear River \ FNF Rollins Res Inflow (gauge)</v>
      </c>
      <c r="G222" s="1" t="str">
        <f t="shared" si="7"/>
        <v>23 \ FNF Rollins Res Inflow (gauge)</v>
      </c>
    </row>
    <row r="223" spans="1:7" x14ac:dyDescent="0.25">
      <c r="A223">
        <v>6451</v>
      </c>
      <c r="B223" t="s">
        <v>5042</v>
      </c>
      <c r="C223" t="s">
        <v>3666</v>
      </c>
      <c r="D223" t="s">
        <v>3667</v>
      </c>
      <c r="E223" t="s">
        <v>10482</v>
      </c>
      <c r="F223" s="1" t="str">
        <f t="shared" si="6"/>
        <v>Bear River \ I_RLLNS Inflow</v>
      </c>
      <c r="G223" s="1" t="str">
        <f t="shared" si="7"/>
        <v>23 \ I_RLLNS Inflow</v>
      </c>
    </row>
    <row r="224" spans="1:7" x14ac:dyDescent="0.25">
      <c r="A224">
        <v>6510</v>
      </c>
      <c r="B224" t="s">
        <v>8043</v>
      </c>
      <c r="C224" t="s">
        <v>3666</v>
      </c>
      <c r="D224" t="s">
        <v>3667</v>
      </c>
      <c r="E224" t="s">
        <v>10482</v>
      </c>
      <c r="F224" s="1" t="str">
        <f t="shared" si="6"/>
        <v>Bear River 24 \ Reach</v>
      </c>
      <c r="G224" s="1" t="str">
        <f t="shared" si="7"/>
        <v/>
      </c>
    </row>
    <row r="225" spans="1:7" x14ac:dyDescent="0.25">
      <c r="A225">
        <v>13305</v>
      </c>
      <c r="B225" t="s">
        <v>8044</v>
      </c>
      <c r="C225" t="s">
        <v>3666</v>
      </c>
      <c r="D225" t="s">
        <v>3667</v>
      </c>
      <c r="E225" t="s">
        <v>10482</v>
      </c>
      <c r="F225" s="1" t="str">
        <f t="shared" si="6"/>
        <v>Bear River \ NIDDC_NU Return 2</v>
      </c>
      <c r="G225" s="1" t="str">
        <f t="shared" si="7"/>
        <v>25 \ NIDDC_NU Return 2</v>
      </c>
    </row>
    <row r="226" spans="1:7" x14ac:dyDescent="0.25">
      <c r="A226">
        <v>13306</v>
      </c>
      <c r="B226" t="s">
        <v>8045</v>
      </c>
      <c r="C226" t="s">
        <v>3666</v>
      </c>
      <c r="D226" t="s">
        <v>3667</v>
      </c>
      <c r="E226" t="s">
        <v>10482</v>
      </c>
      <c r="F226" s="1" t="str">
        <f t="shared" si="6"/>
        <v>Bear River 26 \ Reach</v>
      </c>
      <c r="G226" s="1" t="str">
        <f t="shared" si="7"/>
        <v/>
      </c>
    </row>
    <row r="227" spans="1:7" x14ac:dyDescent="0.25">
      <c r="A227">
        <v>4930</v>
      </c>
      <c r="B227" t="s">
        <v>4905</v>
      </c>
      <c r="C227" t="s">
        <v>3666</v>
      </c>
      <c r="D227" t="s">
        <v>3667</v>
      </c>
      <c r="E227" t="s">
        <v>10482</v>
      </c>
      <c r="F227" s="1" t="str">
        <f t="shared" si="6"/>
        <v>Bear River \ Rollins Reservoir</v>
      </c>
      <c r="G227" s="1" t="str">
        <f t="shared" si="7"/>
        <v>27 \ Rollins Reservoir</v>
      </c>
    </row>
    <row r="228" spans="1:7" x14ac:dyDescent="0.25">
      <c r="A228">
        <v>6950</v>
      </c>
      <c r="B228" t="s">
        <v>5450</v>
      </c>
      <c r="C228" t="s">
        <v>3666</v>
      </c>
      <c r="D228" t="s">
        <v>3667</v>
      </c>
      <c r="E228" t="s">
        <v>10482</v>
      </c>
      <c r="F228" s="1" t="str">
        <f t="shared" si="6"/>
        <v>Bear River 28 \ Reach</v>
      </c>
      <c r="G228" s="1" t="str">
        <f t="shared" si="7"/>
        <v/>
      </c>
    </row>
    <row r="229" spans="1:7" x14ac:dyDescent="0.25">
      <c r="A229">
        <v>9889</v>
      </c>
      <c r="B229" t="s">
        <v>5043</v>
      </c>
      <c r="C229" t="s">
        <v>3666</v>
      </c>
      <c r="D229" t="s">
        <v>3667</v>
      </c>
      <c r="E229" t="s">
        <v>10482</v>
      </c>
      <c r="F229" s="1" t="str">
        <f t="shared" si="6"/>
        <v>Bear River \ Bear River Canal Outflow</v>
      </c>
      <c r="G229" s="1" t="str">
        <f t="shared" si="7"/>
        <v>29 \ Bear River Canal Outflow</v>
      </c>
    </row>
    <row r="230" spans="1:7" x14ac:dyDescent="0.25">
      <c r="A230">
        <v>6952</v>
      </c>
      <c r="B230" t="s">
        <v>5233</v>
      </c>
      <c r="C230" t="s">
        <v>3666</v>
      </c>
      <c r="D230" t="s">
        <v>3667</v>
      </c>
      <c r="E230" t="s">
        <v>10482</v>
      </c>
      <c r="F230" s="1" t="str">
        <f t="shared" si="6"/>
        <v>Bear River \ HIS Bear blw Rollins Dam 11422500 (gauge)</v>
      </c>
      <c r="G230" s="1" t="str">
        <f t="shared" si="7"/>
        <v>29 \ HIS Bear blw Rollins Dam 11422500 (gauge)</v>
      </c>
    </row>
    <row r="231" spans="1:7" x14ac:dyDescent="0.25">
      <c r="A231">
        <v>9890</v>
      </c>
      <c r="B231" t="s">
        <v>8046</v>
      </c>
      <c r="C231" t="s">
        <v>3666</v>
      </c>
      <c r="D231" t="s">
        <v>3667</v>
      </c>
      <c r="E231" t="s">
        <v>10482</v>
      </c>
      <c r="F231" s="1" t="str">
        <f t="shared" si="6"/>
        <v>Bear River 30 \ Reach</v>
      </c>
      <c r="G231" s="1" t="str">
        <f t="shared" si="7"/>
        <v/>
      </c>
    </row>
    <row r="232" spans="1:7" x14ac:dyDescent="0.25">
      <c r="A232">
        <v>14313</v>
      </c>
      <c r="B232" t="s">
        <v>5279</v>
      </c>
      <c r="C232" t="s">
        <v>3666</v>
      </c>
      <c r="D232" t="s">
        <v>3667</v>
      </c>
      <c r="E232" t="s">
        <v>10482</v>
      </c>
      <c r="F232" s="1" t="str">
        <f t="shared" si="6"/>
        <v>Bear River \ REG Bear River blw Bear River Canal</v>
      </c>
      <c r="G232" s="1" t="str">
        <f t="shared" si="7"/>
        <v>31 \ REG Bear River blw Bear River Canal</v>
      </c>
    </row>
    <row r="233" spans="1:7" x14ac:dyDescent="0.25">
      <c r="A233">
        <v>14314</v>
      </c>
      <c r="B233" t="s">
        <v>8047</v>
      </c>
      <c r="C233" t="s">
        <v>3666</v>
      </c>
      <c r="D233" t="s">
        <v>3667</v>
      </c>
      <c r="E233" t="s">
        <v>10482</v>
      </c>
      <c r="F233" s="1" t="str">
        <f t="shared" si="6"/>
        <v>Bear River 32 \ Reach</v>
      </c>
      <c r="G233" s="1" t="str">
        <f t="shared" si="7"/>
        <v/>
      </c>
    </row>
    <row r="234" spans="1:7" x14ac:dyDescent="0.25">
      <c r="A234">
        <v>10923</v>
      </c>
      <c r="B234" t="s">
        <v>8048</v>
      </c>
      <c r="C234" t="s">
        <v>3666</v>
      </c>
      <c r="D234" t="s">
        <v>3667</v>
      </c>
      <c r="E234" t="s">
        <v>10482</v>
      </c>
      <c r="F234" s="1" t="str">
        <f t="shared" si="6"/>
        <v>Bear River \ Catchment Inflow Node 141</v>
      </c>
      <c r="G234" s="1" t="str">
        <f t="shared" si="7"/>
        <v>33 \ Catchment Inflow Node 141</v>
      </c>
    </row>
    <row r="235" spans="1:7" x14ac:dyDescent="0.25">
      <c r="A235">
        <v>11144</v>
      </c>
      <c r="B235" t="s">
        <v>8049</v>
      </c>
      <c r="C235" t="s">
        <v>3666</v>
      </c>
      <c r="D235" t="s">
        <v>3667</v>
      </c>
      <c r="E235" t="s">
        <v>10482</v>
      </c>
      <c r="F235" s="1" t="str">
        <f t="shared" si="6"/>
        <v>Bear River 34 \ Reach</v>
      </c>
      <c r="G235" s="1" t="str">
        <f t="shared" si="7"/>
        <v/>
      </c>
    </row>
    <row r="236" spans="1:7" x14ac:dyDescent="0.25">
      <c r="A236">
        <v>5698</v>
      </c>
      <c r="B236" t="s">
        <v>8050</v>
      </c>
      <c r="C236" t="s">
        <v>3666</v>
      </c>
      <c r="D236" t="s">
        <v>3667</v>
      </c>
      <c r="E236" t="s">
        <v>10482</v>
      </c>
      <c r="F236" s="1" t="str">
        <f t="shared" si="6"/>
        <v>Bear River \ I_CMBIE Inflow</v>
      </c>
      <c r="G236" s="1" t="str">
        <f t="shared" si="7"/>
        <v>35 \ I_CMBIE Inflow</v>
      </c>
    </row>
    <row r="237" spans="1:7" x14ac:dyDescent="0.25">
      <c r="A237">
        <v>5753</v>
      </c>
      <c r="B237" t="s">
        <v>8051</v>
      </c>
      <c r="C237" t="s">
        <v>3666</v>
      </c>
      <c r="D237" t="s">
        <v>3667</v>
      </c>
      <c r="E237" t="s">
        <v>10482</v>
      </c>
      <c r="F237" s="1" t="str">
        <f t="shared" si="6"/>
        <v>Bear River 36 \ Reach</v>
      </c>
      <c r="G237" s="1" t="str">
        <f t="shared" si="7"/>
        <v/>
      </c>
    </row>
    <row r="238" spans="1:7" x14ac:dyDescent="0.25">
      <c r="A238">
        <v>4932</v>
      </c>
      <c r="B238" t="s">
        <v>4906</v>
      </c>
      <c r="C238" t="s">
        <v>3666</v>
      </c>
      <c r="D238" t="s">
        <v>3667</v>
      </c>
      <c r="E238" t="s">
        <v>10482</v>
      </c>
      <c r="F238" s="1" t="str">
        <f t="shared" si="6"/>
        <v>Bear River \ Lake Combie</v>
      </c>
      <c r="G238" s="1" t="str">
        <f t="shared" si="7"/>
        <v>37 \ Lake Combie</v>
      </c>
    </row>
    <row r="239" spans="1:7" x14ac:dyDescent="0.25">
      <c r="A239">
        <v>5754</v>
      </c>
      <c r="B239" t="s">
        <v>8052</v>
      </c>
      <c r="C239" t="s">
        <v>3666</v>
      </c>
      <c r="D239" t="s">
        <v>3667</v>
      </c>
      <c r="E239" t="s">
        <v>10482</v>
      </c>
      <c r="F239" s="1" t="str">
        <f t="shared" si="6"/>
        <v>Bear River 38 \ Reach</v>
      </c>
      <c r="G239" s="1" t="str">
        <f t="shared" si="7"/>
        <v/>
      </c>
    </row>
    <row r="240" spans="1:7" x14ac:dyDescent="0.25">
      <c r="A240">
        <v>15238</v>
      </c>
      <c r="B240" t="s">
        <v>8053</v>
      </c>
      <c r="C240" t="s">
        <v>3666</v>
      </c>
      <c r="D240" t="s">
        <v>3667</v>
      </c>
      <c r="E240" t="s">
        <v>10482</v>
      </c>
      <c r="F240" s="1" t="str">
        <f t="shared" si="6"/>
        <v>Bear River \ BR386 Bear River blw Combie (gauge)</v>
      </c>
      <c r="G240" s="1" t="str">
        <f t="shared" si="7"/>
        <v>39 \ BR386 Bear River blw Combie (gauge)</v>
      </c>
    </row>
    <row r="241" spans="1:7" x14ac:dyDescent="0.25">
      <c r="A241">
        <v>14315</v>
      </c>
      <c r="B241" t="s">
        <v>5280</v>
      </c>
      <c r="C241" t="s">
        <v>3666</v>
      </c>
      <c r="D241" t="s">
        <v>3667</v>
      </c>
      <c r="E241" t="s">
        <v>10482</v>
      </c>
      <c r="F241" s="1" t="str">
        <f t="shared" si="6"/>
        <v>Bear River \ REG Bear River blw Combie Dam</v>
      </c>
      <c r="G241" s="1" t="str">
        <f t="shared" si="7"/>
        <v>39 \ REG Bear River blw Combie Dam</v>
      </c>
    </row>
    <row r="242" spans="1:7" x14ac:dyDescent="0.25">
      <c r="A242">
        <v>14316</v>
      </c>
      <c r="B242" t="s">
        <v>8054</v>
      </c>
      <c r="C242" t="s">
        <v>3666</v>
      </c>
      <c r="D242" t="s">
        <v>3667</v>
      </c>
      <c r="E242" t="s">
        <v>10482</v>
      </c>
      <c r="F242" s="1" t="str">
        <f t="shared" si="6"/>
        <v>Bear River 40 \ Reach</v>
      </c>
      <c r="G242" s="1" t="str">
        <f t="shared" si="7"/>
        <v/>
      </c>
    </row>
    <row r="243" spans="1:7" x14ac:dyDescent="0.25">
      <c r="A243">
        <v>10919</v>
      </c>
      <c r="B243" t="s">
        <v>8055</v>
      </c>
      <c r="C243" t="s">
        <v>3666</v>
      </c>
      <c r="D243" t="s">
        <v>3667</v>
      </c>
      <c r="E243" t="s">
        <v>10482</v>
      </c>
      <c r="F243" s="1" t="str">
        <f t="shared" si="6"/>
        <v>Bear River \ Catchment Inflow Node 140</v>
      </c>
      <c r="G243" s="1" t="str">
        <f t="shared" si="7"/>
        <v>41 \ Catchment Inflow Node 140</v>
      </c>
    </row>
    <row r="244" spans="1:7" x14ac:dyDescent="0.25">
      <c r="A244">
        <v>11145</v>
      </c>
      <c r="B244" t="s">
        <v>8056</v>
      </c>
      <c r="C244" t="s">
        <v>3666</v>
      </c>
      <c r="D244" t="s">
        <v>3667</v>
      </c>
      <c r="E244" t="s">
        <v>10482</v>
      </c>
      <c r="F244" s="1" t="str">
        <f t="shared" si="6"/>
        <v>Bear River 42 \ Reach</v>
      </c>
      <c r="G244" s="1" t="str">
        <f t="shared" si="7"/>
        <v/>
      </c>
    </row>
    <row r="245" spans="1:7" x14ac:dyDescent="0.25">
      <c r="A245">
        <v>15210</v>
      </c>
      <c r="B245" t="s">
        <v>8057</v>
      </c>
      <c r="C245" t="s">
        <v>3666</v>
      </c>
      <c r="D245" t="s">
        <v>3667</v>
      </c>
      <c r="E245" t="s">
        <v>10482</v>
      </c>
      <c r="F245" s="1" t="str">
        <f t="shared" si="6"/>
        <v>Bear River \ Wolf Creek Inflow</v>
      </c>
      <c r="G245" s="1" t="str">
        <f t="shared" si="7"/>
        <v>43 \ Wolf Creek Inflow</v>
      </c>
    </row>
    <row r="246" spans="1:7" x14ac:dyDescent="0.25">
      <c r="A246">
        <v>15211</v>
      </c>
      <c r="B246" t="s">
        <v>8058</v>
      </c>
      <c r="C246" t="s">
        <v>3666</v>
      </c>
      <c r="D246" t="s">
        <v>3667</v>
      </c>
      <c r="E246" t="s">
        <v>10482</v>
      </c>
      <c r="F246" s="1" t="str">
        <f t="shared" si="6"/>
        <v>Bear River 44 \ Reach</v>
      </c>
      <c r="G246" s="1" t="str">
        <f t="shared" si="7"/>
        <v/>
      </c>
    </row>
    <row r="247" spans="1:7" x14ac:dyDescent="0.25">
      <c r="A247">
        <v>13308</v>
      </c>
      <c r="B247" t="s">
        <v>8059</v>
      </c>
      <c r="C247" t="s">
        <v>3666</v>
      </c>
      <c r="D247" t="s">
        <v>3667</v>
      </c>
      <c r="E247" t="s">
        <v>10482</v>
      </c>
      <c r="F247" s="1" t="str">
        <f t="shared" si="6"/>
        <v>Bear River \ NIDDC_NA Return</v>
      </c>
      <c r="G247" s="1" t="str">
        <f t="shared" si="7"/>
        <v>45 \ NIDDC_NA Return</v>
      </c>
    </row>
    <row r="248" spans="1:7" x14ac:dyDescent="0.25">
      <c r="A248">
        <v>13309</v>
      </c>
      <c r="B248" t="s">
        <v>8060</v>
      </c>
      <c r="C248" t="s">
        <v>3666</v>
      </c>
      <c r="D248" t="s">
        <v>3667</v>
      </c>
      <c r="E248" t="s">
        <v>10482</v>
      </c>
      <c r="F248" s="1" t="str">
        <f t="shared" si="6"/>
        <v>Bear River 46 \ Reach</v>
      </c>
      <c r="G248" s="1" t="str">
        <f t="shared" si="7"/>
        <v/>
      </c>
    </row>
    <row r="249" spans="1:7" x14ac:dyDescent="0.25">
      <c r="A249">
        <v>10916</v>
      </c>
      <c r="B249" t="s">
        <v>8061</v>
      </c>
      <c r="C249" t="s">
        <v>3666</v>
      </c>
      <c r="D249" t="s">
        <v>3667</v>
      </c>
      <c r="E249" t="s">
        <v>10482</v>
      </c>
      <c r="F249" s="1" t="str">
        <f t="shared" si="6"/>
        <v>Bear River \ Catchment Inflow Node 139</v>
      </c>
      <c r="G249" s="1" t="str">
        <f t="shared" si="7"/>
        <v>47 \ Catchment Inflow Node 139</v>
      </c>
    </row>
    <row r="250" spans="1:7" x14ac:dyDescent="0.25">
      <c r="A250">
        <v>11146</v>
      </c>
      <c r="B250" t="s">
        <v>8062</v>
      </c>
      <c r="C250" t="s">
        <v>3666</v>
      </c>
      <c r="D250" t="s">
        <v>3667</v>
      </c>
      <c r="E250" t="s">
        <v>10482</v>
      </c>
      <c r="F250" s="1" t="str">
        <f t="shared" si="6"/>
        <v>Bear River 48 \ Reach</v>
      </c>
      <c r="G250" s="1" t="str">
        <f t="shared" si="7"/>
        <v/>
      </c>
    </row>
    <row r="251" spans="1:7" x14ac:dyDescent="0.25">
      <c r="A251">
        <v>11760</v>
      </c>
      <c r="B251" t="s">
        <v>8063</v>
      </c>
      <c r="C251" t="s">
        <v>3666</v>
      </c>
      <c r="D251" t="s">
        <v>3667</v>
      </c>
      <c r="E251" t="s">
        <v>10482</v>
      </c>
      <c r="F251" s="1" t="str">
        <f t="shared" si="6"/>
        <v>Bear River \ I_BRR023 Inflow</v>
      </c>
      <c r="G251" s="1" t="str">
        <f t="shared" si="7"/>
        <v>49 \ I_BRR023 Inflow</v>
      </c>
    </row>
    <row r="252" spans="1:7" x14ac:dyDescent="0.25">
      <c r="A252">
        <v>11761</v>
      </c>
      <c r="B252" t="s">
        <v>8064</v>
      </c>
      <c r="C252" t="s">
        <v>3666</v>
      </c>
      <c r="D252" t="s">
        <v>3667</v>
      </c>
      <c r="E252" t="s">
        <v>10482</v>
      </c>
      <c r="F252" s="1" t="str">
        <f t="shared" si="6"/>
        <v>Bear River 50 \ Reach</v>
      </c>
      <c r="G252" s="1" t="str">
        <f t="shared" si="7"/>
        <v/>
      </c>
    </row>
    <row r="253" spans="1:7" x14ac:dyDescent="0.25">
      <c r="A253">
        <v>5694</v>
      </c>
      <c r="B253" t="s">
        <v>8065</v>
      </c>
      <c r="C253" t="s">
        <v>3666</v>
      </c>
      <c r="D253" t="s">
        <v>3667</v>
      </c>
      <c r="E253" t="s">
        <v>10482</v>
      </c>
      <c r="F253" s="1" t="str">
        <f t="shared" si="6"/>
        <v>Bear River \ I_CMPFW Inflow</v>
      </c>
      <c r="G253" s="1" t="str">
        <f t="shared" si="7"/>
        <v>51 \ I_CMPFW Inflow</v>
      </c>
    </row>
    <row r="254" spans="1:7" x14ac:dyDescent="0.25">
      <c r="A254">
        <v>5755</v>
      </c>
      <c r="B254" t="s">
        <v>8066</v>
      </c>
      <c r="C254" t="s">
        <v>3666</v>
      </c>
      <c r="D254" t="s">
        <v>3667</v>
      </c>
      <c r="E254" t="s">
        <v>10482</v>
      </c>
      <c r="F254" s="1" t="str">
        <f t="shared" si="6"/>
        <v>Bear River 52 \ Reach</v>
      </c>
      <c r="G254" s="1" t="str">
        <f t="shared" si="7"/>
        <v/>
      </c>
    </row>
    <row r="255" spans="1:7" x14ac:dyDescent="0.25">
      <c r="A255">
        <v>15230</v>
      </c>
      <c r="B255" t="s">
        <v>8067</v>
      </c>
      <c r="C255" t="s">
        <v>3666</v>
      </c>
      <c r="D255" t="s">
        <v>3667</v>
      </c>
      <c r="E255" t="s">
        <v>10482</v>
      </c>
      <c r="F255" s="1" t="str">
        <f t="shared" si="6"/>
        <v>Bear River \ EST Camp Far West Inflow (gauge)</v>
      </c>
      <c r="G255" s="1" t="str">
        <f t="shared" si="7"/>
        <v>53 \ EST Camp Far West Inflow (gauge)</v>
      </c>
    </row>
    <row r="256" spans="1:7" x14ac:dyDescent="0.25">
      <c r="A256">
        <v>11874</v>
      </c>
      <c r="B256" t="s">
        <v>8068</v>
      </c>
      <c r="C256" t="s">
        <v>3666</v>
      </c>
      <c r="D256" t="s">
        <v>3667</v>
      </c>
      <c r="E256" t="s">
        <v>10482</v>
      </c>
      <c r="F256" s="1" t="str">
        <f t="shared" si="6"/>
        <v>Bear River \ FNF Bear at Camp Far West (gauge)</v>
      </c>
      <c r="G256" s="1" t="str">
        <f t="shared" si="7"/>
        <v>53 \ FNF Bear at Camp Far West (gauge)</v>
      </c>
    </row>
    <row r="257" spans="1:7" x14ac:dyDescent="0.25">
      <c r="A257">
        <v>13786</v>
      </c>
      <c r="B257" t="s">
        <v>5044</v>
      </c>
      <c r="C257" t="s">
        <v>3666</v>
      </c>
      <c r="D257" t="s">
        <v>3667</v>
      </c>
      <c r="E257" t="s">
        <v>10482</v>
      </c>
      <c r="F257" s="1" t="str">
        <f t="shared" si="6"/>
        <v>Bear River \ SWRCB Camp Far West Inflow</v>
      </c>
      <c r="G257" s="1" t="str">
        <f t="shared" si="7"/>
        <v>53 \ SWRCB Camp Far West Inflow</v>
      </c>
    </row>
    <row r="258" spans="1:7" x14ac:dyDescent="0.25">
      <c r="A258">
        <v>13787</v>
      </c>
      <c r="B258" t="s">
        <v>8069</v>
      </c>
      <c r="C258" t="s">
        <v>3666</v>
      </c>
      <c r="D258" t="s">
        <v>3667</v>
      </c>
      <c r="E258" t="s">
        <v>10482</v>
      </c>
      <c r="F258" s="1" t="str">
        <f t="shared" si="6"/>
        <v>Bear River 54 \ Reach</v>
      </c>
      <c r="G258" s="1" t="str">
        <f t="shared" si="7"/>
        <v/>
      </c>
    </row>
    <row r="259" spans="1:7" x14ac:dyDescent="0.25">
      <c r="A259">
        <v>1365</v>
      </c>
      <c r="B259" t="s">
        <v>5045</v>
      </c>
      <c r="C259" t="s">
        <v>3666</v>
      </c>
      <c r="D259" t="s">
        <v>3667</v>
      </c>
      <c r="E259" t="s">
        <v>10482</v>
      </c>
      <c r="F259" s="1" t="str">
        <f t="shared" ref="F259:F322" si="8">IFERROR(
    _xlfn.LET(
        _xlpm.txt,TRIM(B259),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B259
)</f>
        <v>Bear River \ Camp Far West</v>
      </c>
      <c r="G259" s="1" t="str">
        <f t="shared" ref="G259:G322" si="9">IFERROR(
    _xlfn.LET(
        _xlpm.txt,B259,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55 \ Camp Far West</v>
      </c>
    </row>
    <row r="260" spans="1:7" x14ac:dyDescent="0.25">
      <c r="A260">
        <v>1366</v>
      </c>
      <c r="B260" t="s">
        <v>8070</v>
      </c>
      <c r="C260" t="s">
        <v>3666</v>
      </c>
      <c r="D260" t="s">
        <v>3667</v>
      </c>
      <c r="E260" t="s">
        <v>10482</v>
      </c>
      <c r="F260" s="1" t="str">
        <f t="shared" si="8"/>
        <v>Bear River 56 \ Reach</v>
      </c>
      <c r="G260" s="1" t="str">
        <f t="shared" si="9"/>
        <v/>
      </c>
    </row>
    <row r="261" spans="1:7" x14ac:dyDescent="0.25">
      <c r="A261">
        <v>12586</v>
      </c>
      <c r="B261" t="s">
        <v>5046</v>
      </c>
      <c r="C261" t="s">
        <v>3666</v>
      </c>
      <c r="D261" t="s">
        <v>3667</v>
      </c>
      <c r="E261" t="s">
        <v>10482</v>
      </c>
      <c r="F261" s="1" t="str">
        <f t="shared" si="8"/>
        <v>Bear River \ SWRCB Camp Far West</v>
      </c>
      <c r="G261" s="1" t="str">
        <f t="shared" si="9"/>
        <v>57 \ SWRCB Camp Far West</v>
      </c>
    </row>
    <row r="262" spans="1:7" x14ac:dyDescent="0.25">
      <c r="A262">
        <v>12587</v>
      </c>
      <c r="B262" t="s">
        <v>8071</v>
      </c>
      <c r="C262" t="s">
        <v>3666</v>
      </c>
      <c r="D262" t="s">
        <v>3667</v>
      </c>
      <c r="E262" t="s">
        <v>10482</v>
      </c>
      <c r="F262" s="1" t="str">
        <f t="shared" si="8"/>
        <v>Bear River 58 \ Reach</v>
      </c>
      <c r="G262" s="1" t="str">
        <f t="shared" si="9"/>
        <v/>
      </c>
    </row>
    <row r="263" spans="1:7" x14ac:dyDescent="0.25">
      <c r="A263">
        <v>15233</v>
      </c>
      <c r="B263" t="s">
        <v>8072</v>
      </c>
      <c r="C263" t="s">
        <v>3666</v>
      </c>
      <c r="D263" t="s">
        <v>3667</v>
      </c>
      <c r="E263" t="s">
        <v>10482</v>
      </c>
      <c r="F263" s="1" t="str">
        <f t="shared" si="8"/>
        <v>Bear River \ SSWD CFWID Canals Outflow</v>
      </c>
      <c r="G263" s="1" t="str">
        <f t="shared" si="9"/>
        <v>59 \ SSWD CFWID Canals Outflow</v>
      </c>
    </row>
    <row r="264" spans="1:7" x14ac:dyDescent="0.25">
      <c r="A264">
        <v>15234</v>
      </c>
      <c r="B264" t="s">
        <v>8073</v>
      </c>
      <c r="C264" t="s">
        <v>3666</v>
      </c>
      <c r="D264" t="s">
        <v>3667</v>
      </c>
      <c r="E264" t="s">
        <v>10482</v>
      </c>
      <c r="F264" s="1" t="str">
        <f t="shared" si="8"/>
        <v>Bear River 60 \ Reach</v>
      </c>
      <c r="G264" s="1" t="str">
        <f t="shared" si="9"/>
        <v/>
      </c>
    </row>
    <row r="265" spans="1:7" x14ac:dyDescent="0.25">
      <c r="A265">
        <v>15228</v>
      </c>
      <c r="B265" t="s">
        <v>8074</v>
      </c>
      <c r="C265" t="s">
        <v>3666</v>
      </c>
      <c r="D265" t="s">
        <v>3667</v>
      </c>
      <c r="E265" t="s">
        <v>10482</v>
      </c>
      <c r="F265" s="1" t="str">
        <f t="shared" si="8"/>
        <v>Bear River \ HIS Bear River at Pleasant Grove Rd (gauge)</v>
      </c>
      <c r="G265" s="1" t="str">
        <f t="shared" si="9"/>
        <v>61 \ HIS Bear River at Pleasant Grove Rd (gauge)</v>
      </c>
    </row>
    <row r="266" spans="1:7" x14ac:dyDescent="0.25">
      <c r="A266">
        <v>6949</v>
      </c>
      <c r="B266" t="s">
        <v>4201</v>
      </c>
      <c r="C266" t="s">
        <v>3666</v>
      </c>
      <c r="D266" t="s">
        <v>3667</v>
      </c>
      <c r="E266" t="s">
        <v>10482</v>
      </c>
      <c r="F266" s="1" t="str">
        <f t="shared" si="8"/>
        <v>Bear River \ HIS Bear nr Wheatland 11424000 (gauge)</v>
      </c>
      <c r="G266" s="1" t="str">
        <f t="shared" si="9"/>
        <v>61 \ HIS Bear nr Wheatland 11424000 (gauge)</v>
      </c>
    </row>
    <row r="267" spans="1:7" x14ac:dyDescent="0.25">
      <c r="A267">
        <v>12303</v>
      </c>
      <c r="B267" t="s">
        <v>5047</v>
      </c>
      <c r="C267" t="s">
        <v>3666</v>
      </c>
      <c r="D267" t="s">
        <v>3667</v>
      </c>
      <c r="E267" t="s">
        <v>10482</v>
      </c>
      <c r="F267" s="1" t="str">
        <f t="shared" si="8"/>
        <v>Bear River \ REG Bear River blw CFW Diversion Dam</v>
      </c>
      <c r="G267" s="1" t="str">
        <f t="shared" si="9"/>
        <v>61 \ REG Bear River blw CFW Diversion Dam</v>
      </c>
    </row>
    <row r="268" spans="1:7" x14ac:dyDescent="0.25">
      <c r="A268">
        <v>12304</v>
      </c>
      <c r="B268" t="s">
        <v>4233</v>
      </c>
      <c r="C268" t="s">
        <v>3666</v>
      </c>
      <c r="D268" t="s">
        <v>3667</v>
      </c>
      <c r="E268" t="s">
        <v>10482</v>
      </c>
      <c r="F268" s="1" t="str">
        <f t="shared" si="8"/>
        <v>Bear River 62 \ Reach</v>
      </c>
      <c r="G268" s="1" t="str">
        <f t="shared" si="9"/>
        <v/>
      </c>
    </row>
    <row r="269" spans="1:7" x14ac:dyDescent="0.25">
      <c r="A269">
        <v>6548</v>
      </c>
      <c r="B269" t="s">
        <v>8075</v>
      </c>
      <c r="C269" t="s">
        <v>3666</v>
      </c>
      <c r="D269" t="s">
        <v>3667</v>
      </c>
      <c r="E269" t="s">
        <v>10482</v>
      </c>
      <c r="F269" s="1" t="str">
        <f t="shared" si="8"/>
        <v>Bear River \ Dry and Hutchinson Creeks Inflow</v>
      </c>
      <c r="G269" s="1" t="str">
        <f t="shared" si="9"/>
        <v>63 \ Dry and Hutchinson Creeks Inflow</v>
      </c>
    </row>
    <row r="270" spans="1:7" x14ac:dyDescent="0.25">
      <c r="A270">
        <v>6572</v>
      </c>
      <c r="B270" t="s">
        <v>8076</v>
      </c>
      <c r="C270" t="s">
        <v>3666</v>
      </c>
      <c r="D270" t="s">
        <v>3667</v>
      </c>
      <c r="E270" t="s">
        <v>10482</v>
      </c>
      <c r="F270" s="1" t="str">
        <f t="shared" si="8"/>
        <v>Bear River 64 \ Reach</v>
      </c>
      <c r="G270" s="1" t="str">
        <f t="shared" si="9"/>
        <v/>
      </c>
    </row>
    <row r="271" spans="1:7" x14ac:dyDescent="0.25">
      <c r="A271">
        <v>12529</v>
      </c>
      <c r="B271" t="s">
        <v>5048</v>
      </c>
      <c r="C271" t="s">
        <v>3666</v>
      </c>
      <c r="D271" t="s">
        <v>3667</v>
      </c>
      <c r="E271" t="s">
        <v>10482</v>
      </c>
      <c r="F271" s="1" t="str">
        <f t="shared" si="8"/>
        <v>Bear River \ SWRCB Bear River</v>
      </c>
      <c r="G271" s="1" t="str">
        <f t="shared" si="9"/>
        <v>65 \ SWRCB Bear River</v>
      </c>
    </row>
    <row r="272" spans="1:7" x14ac:dyDescent="0.25">
      <c r="A272">
        <v>12530</v>
      </c>
      <c r="B272" t="s">
        <v>8077</v>
      </c>
      <c r="C272" t="s">
        <v>3666</v>
      </c>
      <c r="D272" t="s">
        <v>3667</v>
      </c>
      <c r="E272" t="s">
        <v>10482</v>
      </c>
      <c r="F272" s="1" t="str">
        <f t="shared" si="8"/>
        <v>Bear River 66 \ Reach</v>
      </c>
      <c r="G272" s="1" t="str">
        <f t="shared" si="9"/>
        <v/>
      </c>
    </row>
    <row r="273" spans="1:7" x14ac:dyDescent="0.25">
      <c r="A273">
        <v>6539</v>
      </c>
      <c r="B273" t="s">
        <v>3957</v>
      </c>
      <c r="C273" t="s">
        <v>3666</v>
      </c>
      <c r="D273" t="s">
        <v>3667</v>
      </c>
      <c r="E273" t="s">
        <v>10482</v>
      </c>
      <c r="F273" s="1" t="str">
        <f t="shared" si="8"/>
        <v>Bear River Canal \ Headflow</v>
      </c>
      <c r="G273" s="1" t="str">
        <f t="shared" si="9"/>
        <v/>
      </c>
    </row>
    <row r="274" spans="1:7" x14ac:dyDescent="0.25">
      <c r="A274">
        <v>15186</v>
      </c>
      <c r="B274" t="s">
        <v>8078</v>
      </c>
      <c r="C274" t="s">
        <v>3666</v>
      </c>
      <c r="D274" t="s">
        <v>3667</v>
      </c>
      <c r="E274" t="s">
        <v>10482</v>
      </c>
      <c r="F274" s="1" t="str">
        <f t="shared" si="8"/>
        <v>Bear River Canal \ Bear River Canal NID Wheeling Outflow</v>
      </c>
      <c r="G274" s="1" t="str">
        <f t="shared" si="9"/>
        <v>1 \ Bear River Canal NID Wheeling Outflow</v>
      </c>
    </row>
    <row r="275" spans="1:7" x14ac:dyDescent="0.25">
      <c r="A275">
        <v>6951</v>
      </c>
      <c r="B275" t="s">
        <v>8079</v>
      </c>
      <c r="C275" t="s">
        <v>3666</v>
      </c>
      <c r="D275" t="s">
        <v>3667</v>
      </c>
      <c r="E275" t="s">
        <v>10482</v>
      </c>
      <c r="F275" s="1" t="str">
        <f t="shared" si="8"/>
        <v>Bear River Canal \ HIS Bear River Canal at Intake 11422000 (gauge)</v>
      </c>
      <c r="G275" s="1" t="str">
        <f t="shared" si="9"/>
        <v>1 \ HIS Bear River Canal at Intake 11422000 (gauge)</v>
      </c>
    </row>
    <row r="276" spans="1:7" x14ac:dyDescent="0.25">
      <c r="A276">
        <v>15187</v>
      </c>
      <c r="B276" t="s">
        <v>8080</v>
      </c>
      <c r="C276" t="s">
        <v>3666</v>
      </c>
      <c r="D276" t="s">
        <v>3667</v>
      </c>
      <c r="E276" t="s">
        <v>10482</v>
      </c>
      <c r="F276" s="1" t="str">
        <f t="shared" si="8"/>
        <v>Bear River Canal 2 \ Reach</v>
      </c>
      <c r="G276" s="1" t="str">
        <f t="shared" si="9"/>
        <v/>
      </c>
    </row>
    <row r="277" spans="1:7" x14ac:dyDescent="0.25">
      <c r="A277">
        <v>15184</v>
      </c>
      <c r="B277" t="s">
        <v>8081</v>
      </c>
      <c r="C277" t="s">
        <v>3666</v>
      </c>
      <c r="D277" t="s">
        <v>3667</v>
      </c>
      <c r="E277" t="s">
        <v>10482</v>
      </c>
      <c r="F277" s="1" t="str">
        <f t="shared" si="8"/>
        <v>Bear River Canal \ Bear River Canal NID Wheeling Inflow</v>
      </c>
      <c r="G277" s="1" t="str">
        <f t="shared" si="9"/>
        <v>3 \ Bear River Canal NID Wheeling Inflow</v>
      </c>
    </row>
    <row r="278" spans="1:7" x14ac:dyDescent="0.25">
      <c r="A278">
        <v>15185</v>
      </c>
      <c r="B278" t="s">
        <v>8082</v>
      </c>
      <c r="C278" t="s">
        <v>3666</v>
      </c>
      <c r="D278" t="s">
        <v>3667</v>
      </c>
      <c r="E278" t="s">
        <v>10482</v>
      </c>
      <c r="F278" s="1" t="str">
        <f t="shared" si="8"/>
        <v>Bear River Canal 4 \ Reach</v>
      </c>
      <c r="G278" s="1" t="str">
        <f t="shared" si="9"/>
        <v/>
      </c>
    </row>
    <row r="279" spans="1:7" x14ac:dyDescent="0.25">
      <c r="A279">
        <v>14705</v>
      </c>
      <c r="B279" t="s">
        <v>8083</v>
      </c>
      <c r="C279" t="s">
        <v>3666</v>
      </c>
      <c r="D279" t="s">
        <v>3667</v>
      </c>
      <c r="E279" t="s">
        <v>10482</v>
      </c>
      <c r="F279" s="1" t="str">
        <f t="shared" si="8"/>
        <v>Bear River Canal \ Bear River Canal Losses Outflow</v>
      </c>
      <c r="G279" s="1" t="str">
        <f t="shared" si="9"/>
        <v>5 \ Bear River Canal Losses Outflow</v>
      </c>
    </row>
    <row r="280" spans="1:7" x14ac:dyDescent="0.25">
      <c r="A280">
        <v>14706</v>
      </c>
      <c r="B280" t="s">
        <v>8084</v>
      </c>
      <c r="C280" t="s">
        <v>3666</v>
      </c>
      <c r="D280" t="s">
        <v>3667</v>
      </c>
      <c r="E280" t="s">
        <v>10482</v>
      </c>
      <c r="F280" s="1" t="str">
        <f t="shared" si="8"/>
        <v>Bear River Canal 6 \ Reach</v>
      </c>
      <c r="G280" s="1" t="str">
        <f t="shared" si="9"/>
        <v/>
      </c>
    </row>
    <row r="281" spans="1:7" x14ac:dyDescent="0.25">
      <c r="A281">
        <v>14657</v>
      </c>
      <c r="B281" t="s">
        <v>8085</v>
      </c>
      <c r="C281" t="s">
        <v>3666</v>
      </c>
      <c r="D281" t="s">
        <v>3667</v>
      </c>
      <c r="E281" t="s">
        <v>10482</v>
      </c>
      <c r="F281" s="1" t="str">
        <f t="shared" si="8"/>
        <v>Bear River Canal \ Halsey Forebay</v>
      </c>
      <c r="G281" s="1" t="str">
        <f t="shared" si="9"/>
        <v>7 \ Halsey Forebay</v>
      </c>
    </row>
    <row r="282" spans="1:7" x14ac:dyDescent="0.25">
      <c r="A282">
        <v>14658</v>
      </c>
      <c r="B282" t="s">
        <v>8086</v>
      </c>
      <c r="C282" t="s">
        <v>3666</v>
      </c>
      <c r="D282" t="s">
        <v>3667</v>
      </c>
      <c r="E282" t="s">
        <v>10482</v>
      </c>
      <c r="F282" s="1" t="str">
        <f t="shared" si="8"/>
        <v>Bear River Canal 8 \ Reach</v>
      </c>
      <c r="G282" s="1" t="str">
        <f t="shared" si="9"/>
        <v/>
      </c>
    </row>
    <row r="283" spans="1:7" x14ac:dyDescent="0.25">
      <c r="A283">
        <v>14637</v>
      </c>
      <c r="B283" t="s">
        <v>8087</v>
      </c>
      <c r="C283" t="s">
        <v>3666</v>
      </c>
      <c r="D283" t="s">
        <v>3667</v>
      </c>
      <c r="E283" t="s">
        <v>10482</v>
      </c>
      <c r="F283" s="1" t="str">
        <f t="shared" si="8"/>
        <v>Bear River Canal \ HIS Halsey Powerhouse USGS 11425310 (gauge)</v>
      </c>
      <c r="G283" s="1" t="str">
        <f t="shared" si="9"/>
        <v>9 \ HIS Halsey Powerhouse USGS 11425310 (gauge)</v>
      </c>
    </row>
    <row r="284" spans="1:7" x14ac:dyDescent="0.25">
      <c r="A284">
        <v>12045</v>
      </c>
      <c r="B284" t="s">
        <v>8088</v>
      </c>
      <c r="C284" t="s">
        <v>3666</v>
      </c>
      <c r="D284" t="s">
        <v>3667</v>
      </c>
      <c r="E284" t="s">
        <v>10482</v>
      </c>
      <c r="F284" s="1" t="str">
        <f t="shared" si="8"/>
        <v>Bear River Canal \ OPS Halsey Powerhouse</v>
      </c>
      <c r="G284" s="1" t="str">
        <f t="shared" si="9"/>
        <v>9 \ OPS Halsey Powerhouse</v>
      </c>
    </row>
    <row r="285" spans="1:7" x14ac:dyDescent="0.25">
      <c r="A285">
        <v>12046</v>
      </c>
      <c r="B285" t="s">
        <v>8089</v>
      </c>
      <c r="C285" t="s">
        <v>3666</v>
      </c>
      <c r="D285" t="s">
        <v>3667</v>
      </c>
      <c r="E285" t="s">
        <v>10482</v>
      </c>
      <c r="F285" s="1" t="str">
        <f t="shared" si="8"/>
        <v>Bear River Canal 10 \ Reach</v>
      </c>
      <c r="G285" s="1" t="str">
        <f t="shared" si="9"/>
        <v/>
      </c>
    </row>
    <row r="286" spans="1:7" x14ac:dyDescent="0.25">
      <c r="A286">
        <v>14704</v>
      </c>
      <c r="B286" t="s">
        <v>4559</v>
      </c>
      <c r="C286" t="s">
        <v>3666</v>
      </c>
      <c r="D286" t="s">
        <v>3667</v>
      </c>
      <c r="E286" t="s">
        <v>10482</v>
      </c>
      <c r="F286" s="1" t="str">
        <f t="shared" si="8"/>
        <v>Bear River Canal Losses \ Headflow</v>
      </c>
      <c r="G286" s="1" t="str">
        <f t="shared" si="9"/>
        <v/>
      </c>
    </row>
    <row r="287" spans="1:7" x14ac:dyDescent="0.25">
      <c r="A287">
        <v>15183</v>
      </c>
      <c r="B287" t="s">
        <v>4560</v>
      </c>
      <c r="C287" t="s">
        <v>3666</v>
      </c>
      <c r="D287" t="s">
        <v>3667</v>
      </c>
      <c r="E287" t="s">
        <v>10482</v>
      </c>
      <c r="F287" s="1" t="str">
        <f t="shared" si="8"/>
        <v>Bear River Canal NID Wheeling \ Headflow</v>
      </c>
      <c r="G287" s="1" t="str">
        <f t="shared" si="9"/>
        <v/>
      </c>
    </row>
    <row r="288" spans="1:7" x14ac:dyDescent="0.25">
      <c r="A288">
        <v>15188</v>
      </c>
      <c r="B288" t="s">
        <v>8090</v>
      </c>
      <c r="C288" t="s">
        <v>3666</v>
      </c>
      <c r="D288" t="s">
        <v>3667</v>
      </c>
      <c r="E288" t="s">
        <v>10482</v>
      </c>
      <c r="F288" s="1" t="str">
        <f t="shared" si="8"/>
        <v>Bear River Canal NID Wheeling \ OPS Bear River Canal NID Wheeling</v>
      </c>
      <c r="G288" s="1" t="str">
        <f t="shared" si="9"/>
        <v>1 \ OPS Bear River Canal NID Wheeling</v>
      </c>
    </row>
    <row r="289" spans="1:7" x14ac:dyDescent="0.25">
      <c r="A289">
        <v>15189</v>
      </c>
      <c r="B289" t="s">
        <v>8091</v>
      </c>
      <c r="C289" t="s">
        <v>3666</v>
      </c>
      <c r="D289" t="s">
        <v>3667</v>
      </c>
      <c r="E289" t="s">
        <v>10482</v>
      </c>
      <c r="F289" s="1" t="str">
        <f t="shared" si="8"/>
        <v>Bear River Canal NID Wheeling 2 \ Reach</v>
      </c>
      <c r="G289" s="1" t="str">
        <f t="shared" si="9"/>
        <v/>
      </c>
    </row>
    <row r="290" spans="1:7" x14ac:dyDescent="0.25">
      <c r="A290">
        <v>14065</v>
      </c>
      <c r="B290" t="s">
        <v>4561</v>
      </c>
      <c r="C290" t="s">
        <v>3666</v>
      </c>
      <c r="D290" t="s">
        <v>3667</v>
      </c>
      <c r="E290" t="s">
        <v>10482</v>
      </c>
      <c r="F290" s="1" t="str">
        <f t="shared" si="8"/>
        <v>Bear River Mokelumne Watershed \ Headflow</v>
      </c>
      <c r="G290" s="1" t="str">
        <f t="shared" si="9"/>
        <v/>
      </c>
    </row>
    <row r="291" spans="1:7" x14ac:dyDescent="0.25">
      <c r="A291">
        <v>13410</v>
      </c>
      <c r="B291" t="s">
        <v>8092</v>
      </c>
      <c r="C291" t="s">
        <v>3666</v>
      </c>
      <c r="D291" t="s">
        <v>3667</v>
      </c>
      <c r="E291" t="s">
        <v>10482</v>
      </c>
      <c r="F291" s="1" t="str">
        <f t="shared" si="8"/>
        <v>Bear River Mokelumne Watershed \ I_UBEAR Inflow</v>
      </c>
      <c r="G291" s="1" t="str">
        <f t="shared" si="9"/>
        <v>1 \ I_UBEAR Inflow</v>
      </c>
    </row>
    <row r="292" spans="1:7" x14ac:dyDescent="0.25">
      <c r="A292">
        <v>13429</v>
      </c>
      <c r="B292" t="s">
        <v>8093</v>
      </c>
      <c r="C292" t="s">
        <v>3666</v>
      </c>
      <c r="D292" t="s">
        <v>3667</v>
      </c>
      <c r="E292" t="s">
        <v>10482</v>
      </c>
      <c r="F292" s="1" t="str">
        <f t="shared" si="8"/>
        <v>Bear River Mokelumne Watershed 2 \ Reach</v>
      </c>
      <c r="G292" s="1" t="str">
        <f t="shared" si="9"/>
        <v/>
      </c>
    </row>
    <row r="293" spans="1:7" x14ac:dyDescent="0.25">
      <c r="A293">
        <v>15099</v>
      </c>
      <c r="B293" t="s">
        <v>8094</v>
      </c>
      <c r="C293" t="s">
        <v>3666</v>
      </c>
      <c r="D293" t="s">
        <v>3667</v>
      </c>
      <c r="E293" t="s">
        <v>10482</v>
      </c>
      <c r="F293" s="1" t="str">
        <f t="shared" si="8"/>
        <v>Bear River Mokelumne Watershed \ Upper Bear</v>
      </c>
      <c r="G293" s="1" t="str">
        <f t="shared" si="9"/>
        <v>3 \ Upper Bear</v>
      </c>
    </row>
    <row r="294" spans="1:7" x14ac:dyDescent="0.25">
      <c r="A294">
        <v>15100</v>
      </c>
      <c r="B294" t="s">
        <v>8095</v>
      </c>
      <c r="C294" t="s">
        <v>3666</v>
      </c>
      <c r="D294" t="s">
        <v>3667</v>
      </c>
      <c r="E294" t="s">
        <v>10482</v>
      </c>
      <c r="F294" s="1" t="str">
        <f t="shared" si="8"/>
        <v>Bear River Mokelumne Watershed 4 \ Reach</v>
      </c>
      <c r="G294" s="1" t="str">
        <f t="shared" si="9"/>
        <v/>
      </c>
    </row>
    <row r="295" spans="1:7" x14ac:dyDescent="0.25">
      <c r="A295">
        <v>14069</v>
      </c>
      <c r="B295" t="s">
        <v>8096</v>
      </c>
      <c r="C295" t="s">
        <v>3666</v>
      </c>
      <c r="D295" t="s">
        <v>3667</v>
      </c>
      <c r="E295" t="s">
        <v>10482</v>
      </c>
      <c r="F295" s="1" t="str">
        <f t="shared" si="8"/>
        <v>Bear River Mokelumne Watershed \ Lower Bear</v>
      </c>
      <c r="G295" s="1" t="str">
        <f t="shared" si="9"/>
        <v>5 \ Lower Bear</v>
      </c>
    </row>
    <row r="296" spans="1:7" x14ac:dyDescent="0.25">
      <c r="A296">
        <v>14070</v>
      </c>
      <c r="B296" t="s">
        <v>8097</v>
      </c>
      <c r="C296" t="s">
        <v>3666</v>
      </c>
      <c r="D296" t="s">
        <v>3667</v>
      </c>
      <c r="E296" t="s">
        <v>10482</v>
      </c>
      <c r="F296" s="1" t="str">
        <f t="shared" si="8"/>
        <v>Bear River Mokelumne Watershed 6 \ Reach</v>
      </c>
      <c r="G296" s="1" t="str">
        <f t="shared" si="9"/>
        <v/>
      </c>
    </row>
    <row r="297" spans="1:7" x14ac:dyDescent="0.25">
      <c r="A297">
        <v>15742</v>
      </c>
      <c r="B297" t="s">
        <v>8098</v>
      </c>
      <c r="C297" t="s">
        <v>3666</v>
      </c>
      <c r="D297" t="s">
        <v>3667</v>
      </c>
      <c r="E297" t="s">
        <v>10482</v>
      </c>
      <c r="F297" s="1" t="str">
        <f t="shared" si="8"/>
        <v>Bear River Mokelumne Watershed \ Ops Lower Bear</v>
      </c>
      <c r="G297" s="1" t="str">
        <f t="shared" si="9"/>
        <v>7 \ Ops Lower Bear</v>
      </c>
    </row>
    <row r="298" spans="1:7" x14ac:dyDescent="0.25">
      <c r="A298">
        <v>15743</v>
      </c>
      <c r="B298" t="s">
        <v>8099</v>
      </c>
      <c r="C298" t="s">
        <v>3666</v>
      </c>
      <c r="D298" t="s">
        <v>3667</v>
      </c>
      <c r="E298" t="s">
        <v>10482</v>
      </c>
      <c r="F298" s="1" t="str">
        <f t="shared" si="8"/>
        <v>Bear River Mokelumne Watershed 8 \ Reach</v>
      </c>
      <c r="G298" s="1" t="str">
        <f t="shared" si="9"/>
        <v/>
      </c>
    </row>
    <row r="299" spans="1:7" x14ac:dyDescent="0.25">
      <c r="A299">
        <v>15123</v>
      </c>
      <c r="B299" t="s">
        <v>8100</v>
      </c>
      <c r="C299" t="s">
        <v>3666</v>
      </c>
      <c r="D299" t="s">
        <v>3667</v>
      </c>
      <c r="E299" t="s">
        <v>10482</v>
      </c>
      <c r="F299" s="1" t="str">
        <f t="shared" si="8"/>
        <v>Bear River Mokelumne Watershed \ HIS Bear River blw Diversion Dam 11316100 (gauge)</v>
      </c>
      <c r="G299" s="1" t="str">
        <f t="shared" si="9"/>
        <v>9 \ HIS Bear River blw Diversion Dam 11316100 (gauge)</v>
      </c>
    </row>
    <row r="300" spans="1:7" x14ac:dyDescent="0.25">
      <c r="A300">
        <v>14097</v>
      </c>
      <c r="B300" t="s">
        <v>5281</v>
      </c>
      <c r="C300" t="s">
        <v>3666</v>
      </c>
      <c r="D300" t="s">
        <v>3667</v>
      </c>
      <c r="E300" t="s">
        <v>10482</v>
      </c>
      <c r="F300" s="1" t="str">
        <f t="shared" si="8"/>
        <v>Bear River Mokelumne Watershed \ REG Bear River blw Lower Bear Dam</v>
      </c>
      <c r="G300" s="1" t="str">
        <f t="shared" si="9"/>
        <v>9 \ REG Bear River blw Lower Bear Dam</v>
      </c>
    </row>
    <row r="301" spans="1:7" x14ac:dyDescent="0.25">
      <c r="A301">
        <v>14098</v>
      </c>
      <c r="B301" t="s">
        <v>8101</v>
      </c>
      <c r="C301" t="s">
        <v>3666</v>
      </c>
      <c r="D301" t="s">
        <v>3667</v>
      </c>
      <c r="E301" t="s">
        <v>10482</v>
      </c>
      <c r="F301" s="1" t="str">
        <f t="shared" si="8"/>
        <v>Bear River Mokelumne Watershed 10 \ Reach</v>
      </c>
      <c r="G301" s="1" t="str">
        <f t="shared" si="9"/>
        <v/>
      </c>
    </row>
    <row r="302" spans="1:7" x14ac:dyDescent="0.25">
      <c r="A302">
        <v>14409</v>
      </c>
      <c r="B302" t="s">
        <v>4264</v>
      </c>
      <c r="C302" t="s">
        <v>3666</v>
      </c>
      <c r="D302" t="s">
        <v>3667</v>
      </c>
      <c r="E302" t="s">
        <v>10482</v>
      </c>
      <c r="F302" s="1" t="str">
        <f t="shared" si="8"/>
        <v>Belden Tunnel \ Headflow</v>
      </c>
      <c r="G302" s="1" t="str">
        <f t="shared" si="9"/>
        <v/>
      </c>
    </row>
    <row r="303" spans="1:7" x14ac:dyDescent="0.25">
      <c r="A303">
        <v>14426</v>
      </c>
      <c r="B303" t="s">
        <v>8102</v>
      </c>
      <c r="C303" t="s">
        <v>3666</v>
      </c>
      <c r="D303" t="s">
        <v>3667</v>
      </c>
      <c r="E303" t="s">
        <v>10482</v>
      </c>
      <c r="F303" s="1" t="str">
        <f t="shared" si="8"/>
        <v>Belden Tunnel \ HIS Belden Powerhouse USGS 11403050 (gauge)</v>
      </c>
      <c r="G303" s="1" t="str">
        <f t="shared" si="9"/>
        <v>1 \ HIS Belden Powerhouse USGS 11403050 (gauge)</v>
      </c>
    </row>
    <row r="304" spans="1:7" x14ac:dyDescent="0.25">
      <c r="A304">
        <v>14492</v>
      </c>
      <c r="B304" t="s">
        <v>8103</v>
      </c>
      <c r="C304" t="s">
        <v>3666</v>
      </c>
      <c r="D304" t="s">
        <v>3667</v>
      </c>
      <c r="E304" t="s">
        <v>10482</v>
      </c>
      <c r="F304" s="1" t="str">
        <f t="shared" si="8"/>
        <v>Belden Tunnel \ OPS Belden Powerhouse</v>
      </c>
      <c r="G304" s="1" t="str">
        <f t="shared" si="9"/>
        <v>1 \ OPS Belden Powerhouse</v>
      </c>
    </row>
    <row r="305" spans="1:7" x14ac:dyDescent="0.25">
      <c r="A305">
        <v>14493</v>
      </c>
      <c r="B305" t="s">
        <v>8104</v>
      </c>
      <c r="C305" t="s">
        <v>3666</v>
      </c>
      <c r="D305" t="s">
        <v>3667</v>
      </c>
      <c r="E305" t="s">
        <v>10482</v>
      </c>
      <c r="F305" s="1" t="str">
        <f t="shared" si="8"/>
        <v>Belden Tunnel 2 \ Reach</v>
      </c>
      <c r="G305" s="1" t="str">
        <f t="shared" si="9"/>
        <v/>
      </c>
    </row>
    <row r="306" spans="1:7" x14ac:dyDescent="0.25">
      <c r="A306">
        <v>11551</v>
      </c>
      <c r="B306" t="s">
        <v>3958</v>
      </c>
      <c r="C306" t="s">
        <v>3666</v>
      </c>
      <c r="D306" t="s">
        <v>3667</v>
      </c>
      <c r="E306" t="s">
        <v>10482</v>
      </c>
      <c r="F306" s="1" t="str">
        <f t="shared" si="8"/>
        <v>Bella Vista Pipeline \ Headflow</v>
      </c>
      <c r="G306" s="1" t="str">
        <f t="shared" si="9"/>
        <v/>
      </c>
    </row>
    <row r="307" spans="1:7" x14ac:dyDescent="0.25">
      <c r="A307">
        <v>11546</v>
      </c>
      <c r="B307" t="s">
        <v>8105</v>
      </c>
      <c r="C307" t="s">
        <v>3666</v>
      </c>
      <c r="D307" t="s">
        <v>3667</v>
      </c>
      <c r="E307" t="s">
        <v>10482</v>
      </c>
      <c r="F307" s="1" t="str">
        <f t="shared" si="8"/>
        <v>Bella Vista Pipeline \ Bella Vista Pipeline</v>
      </c>
      <c r="G307" s="1" t="str">
        <f t="shared" si="9"/>
        <v>1 \ Bella Vista Pipeline</v>
      </c>
    </row>
    <row r="308" spans="1:7" x14ac:dyDescent="0.25">
      <c r="A308">
        <v>11547</v>
      </c>
      <c r="B308" t="s">
        <v>8106</v>
      </c>
      <c r="C308" t="s">
        <v>3666</v>
      </c>
      <c r="D308" t="s">
        <v>3667</v>
      </c>
      <c r="E308" t="s">
        <v>10482</v>
      </c>
      <c r="F308" s="1" t="str">
        <f t="shared" si="8"/>
        <v>Bella Vista Pipeline 2 \ Reach</v>
      </c>
      <c r="G308" s="1" t="str">
        <f t="shared" si="9"/>
        <v/>
      </c>
    </row>
    <row r="309" spans="1:7" x14ac:dyDescent="0.25">
      <c r="A309">
        <v>4885</v>
      </c>
      <c r="B309" t="s">
        <v>4562</v>
      </c>
      <c r="C309" t="s">
        <v>3666</v>
      </c>
      <c r="D309" t="s">
        <v>3667</v>
      </c>
      <c r="E309" t="s">
        <v>10482</v>
      </c>
      <c r="F309" s="1" t="str">
        <f t="shared" si="8"/>
        <v>Big Chico Creek \ Headflow</v>
      </c>
      <c r="G309" s="1" t="str">
        <f t="shared" si="9"/>
        <v/>
      </c>
    </row>
    <row r="310" spans="1:7" x14ac:dyDescent="0.25">
      <c r="A310">
        <v>10586</v>
      </c>
      <c r="B310" t="s">
        <v>8107</v>
      </c>
      <c r="C310" t="s">
        <v>3666</v>
      </c>
      <c r="D310" t="s">
        <v>3667</v>
      </c>
      <c r="E310" t="s">
        <v>10482</v>
      </c>
      <c r="F310" s="1" t="str">
        <f t="shared" si="8"/>
        <v>Big Chico Creek \ Catchment Inflow Node 110</v>
      </c>
      <c r="G310" s="1" t="str">
        <f t="shared" si="9"/>
        <v>1 \ Catchment Inflow Node 110</v>
      </c>
    </row>
    <row r="311" spans="1:7" x14ac:dyDescent="0.25">
      <c r="A311">
        <v>10670</v>
      </c>
      <c r="B311" t="s">
        <v>8108</v>
      </c>
      <c r="C311" t="s">
        <v>3666</v>
      </c>
      <c r="D311" t="s">
        <v>3667</v>
      </c>
      <c r="E311" t="s">
        <v>10482</v>
      </c>
      <c r="F311" s="1" t="str">
        <f t="shared" si="8"/>
        <v>Big Chico Creek 2 \ Reach</v>
      </c>
      <c r="G311" s="1" t="str">
        <f t="shared" si="9"/>
        <v/>
      </c>
    </row>
    <row r="312" spans="1:7" x14ac:dyDescent="0.25">
      <c r="A312">
        <v>10589</v>
      </c>
      <c r="B312" t="s">
        <v>8109</v>
      </c>
      <c r="C312" t="s">
        <v>3666</v>
      </c>
      <c r="D312" t="s">
        <v>3667</v>
      </c>
      <c r="E312" t="s">
        <v>10482</v>
      </c>
      <c r="F312" s="1" t="str">
        <f t="shared" si="8"/>
        <v>Big Chico Creek \ Catchment Inflow Node 111</v>
      </c>
      <c r="G312" s="1" t="str">
        <f t="shared" si="9"/>
        <v>3 \ Catchment Inflow Node 111</v>
      </c>
    </row>
    <row r="313" spans="1:7" x14ac:dyDescent="0.25">
      <c r="A313">
        <v>10671</v>
      </c>
      <c r="B313" t="s">
        <v>8110</v>
      </c>
      <c r="C313" t="s">
        <v>3666</v>
      </c>
      <c r="D313" t="s">
        <v>3667</v>
      </c>
      <c r="E313" t="s">
        <v>10482</v>
      </c>
      <c r="F313" s="1" t="str">
        <f t="shared" si="8"/>
        <v>Big Chico Creek 4 \ Reach</v>
      </c>
      <c r="G313" s="1" t="str">
        <f t="shared" si="9"/>
        <v/>
      </c>
    </row>
    <row r="314" spans="1:7" x14ac:dyDescent="0.25">
      <c r="A314">
        <v>10571</v>
      </c>
      <c r="B314" t="s">
        <v>8111</v>
      </c>
      <c r="C314" t="s">
        <v>3666</v>
      </c>
      <c r="D314" t="s">
        <v>3667</v>
      </c>
      <c r="E314" t="s">
        <v>10482</v>
      </c>
      <c r="F314" s="1" t="str">
        <f t="shared" si="8"/>
        <v>Big Chico Creek \ HIS Big Chico Ck nr Chico 11384000 (gauge)</v>
      </c>
      <c r="G314" s="1" t="str">
        <f t="shared" si="9"/>
        <v>5 \ HIS Big Chico Ck nr Chico 11384000 (gauge)</v>
      </c>
    </row>
    <row r="315" spans="1:7" x14ac:dyDescent="0.25">
      <c r="A315">
        <v>5861</v>
      </c>
      <c r="B315" t="s">
        <v>5049</v>
      </c>
      <c r="C315" t="s">
        <v>3666</v>
      </c>
      <c r="D315" t="s">
        <v>3667</v>
      </c>
      <c r="E315" t="s">
        <v>10482</v>
      </c>
      <c r="F315" s="1" t="str">
        <f t="shared" si="8"/>
        <v>Big Chico Creek \ I_BCC014 Inflow</v>
      </c>
      <c r="G315" s="1" t="str">
        <f t="shared" si="9"/>
        <v>5 \ I_BCC014 Inflow</v>
      </c>
    </row>
    <row r="316" spans="1:7" x14ac:dyDescent="0.25">
      <c r="A316">
        <v>6065</v>
      </c>
      <c r="B316" t="s">
        <v>8112</v>
      </c>
      <c r="C316" t="s">
        <v>3666</v>
      </c>
      <c r="D316" t="s">
        <v>3667</v>
      </c>
      <c r="E316" t="s">
        <v>10482</v>
      </c>
      <c r="F316" s="1" t="str">
        <f t="shared" si="8"/>
        <v>Big Chico Creek 6 \ Reach</v>
      </c>
      <c r="G316" s="1" t="str">
        <f t="shared" si="9"/>
        <v/>
      </c>
    </row>
    <row r="317" spans="1:7" x14ac:dyDescent="0.25">
      <c r="A317">
        <v>10565</v>
      </c>
      <c r="B317" t="s">
        <v>8113</v>
      </c>
      <c r="C317" t="s">
        <v>3666</v>
      </c>
      <c r="D317" t="s">
        <v>3667</v>
      </c>
      <c r="E317" t="s">
        <v>10482</v>
      </c>
      <c r="F317" s="1" t="str">
        <f t="shared" si="8"/>
        <v>Big Chico Creek \ Catchment Inflow Node 105</v>
      </c>
      <c r="G317" s="1" t="str">
        <f t="shared" si="9"/>
        <v>7 \ Catchment Inflow Node 105</v>
      </c>
    </row>
    <row r="318" spans="1:7" x14ac:dyDescent="0.25">
      <c r="A318">
        <v>10672</v>
      </c>
      <c r="B318" t="s">
        <v>8114</v>
      </c>
      <c r="C318" t="s">
        <v>3666</v>
      </c>
      <c r="D318" t="s">
        <v>3667</v>
      </c>
      <c r="E318" t="s">
        <v>10482</v>
      </c>
      <c r="F318" s="1" t="str">
        <f t="shared" si="8"/>
        <v>Big Chico Creek 8 \ Reach</v>
      </c>
      <c r="G318" s="1" t="str">
        <f t="shared" si="9"/>
        <v/>
      </c>
    </row>
    <row r="319" spans="1:7" x14ac:dyDescent="0.25">
      <c r="A319">
        <v>10568</v>
      </c>
      <c r="B319" t="s">
        <v>8115</v>
      </c>
      <c r="C319" t="s">
        <v>3666</v>
      </c>
      <c r="D319" t="s">
        <v>3667</v>
      </c>
      <c r="E319" t="s">
        <v>10482</v>
      </c>
      <c r="F319" s="1" t="str">
        <f t="shared" si="8"/>
        <v>Big Chico Creek \ Catchment Inflow Node 106</v>
      </c>
      <c r="G319" s="1" t="str">
        <f t="shared" si="9"/>
        <v>9 \ Catchment Inflow Node 106</v>
      </c>
    </row>
    <row r="320" spans="1:7" x14ac:dyDescent="0.25">
      <c r="A320">
        <v>10673</v>
      </c>
      <c r="B320" t="s">
        <v>8116</v>
      </c>
      <c r="C320" t="s">
        <v>3666</v>
      </c>
      <c r="D320" t="s">
        <v>3667</v>
      </c>
      <c r="E320" t="s">
        <v>10482</v>
      </c>
      <c r="F320" s="1" t="str">
        <f t="shared" si="8"/>
        <v>Big Chico Creek 10 \ Reach</v>
      </c>
      <c r="G320" s="1" t="str">
        <f t="shared" si="9"/>
        <v/>
      </c>
    </row>
    <row r="321" spans="1:7" x14ac:dyDescent="0.25">
      <c r="A321">
        <v>12486</v>
      </c>
      <c r="B321" t="s">
        <v>5050</v>
      </c>
      <c r="C321" t="s">
        <v>3666</v>
      </c>
      <c r="D321" t="s">
        <v>3667</v>
      </c>
      <c r="E321" t="s">
        <v>10482</v>
      </c>
      <c r="F321" s="1" t="str">
        <f t="shared" si="8"/>
        <v>Big Chico Creek \ SWRCB Big Chico</v>
      </c>
      <c r="G321" s="1" t="str">
        <f t="shared" si="9"/>
        <v>11 \ SWRCB Big Chico</v>
      </c>
    </row>
    <row r="322" spans="1:7" x14ac:dyDescent="0.25">
      <c r="A322">
        <v>12487</v>
      </c>
      <c r="B322" t="s">
        <v>8117</v>
      </c>
      <c r="C322" t="s">
        <v>3666</v>
      </c>
      <c r="D322" t="s">
        <v>3667</v>
      </c>
      <c r="E322" t="s">
        <v>10482</v>
      </c>
      <c r="F322" s="1" t="str">
        <f t="shared" si="8"/>
        <v>Big Chico Creek 12 \ Reach</v>
      </c>
      <c r="G322" s="1" t="str">
        <f t="shared" si="9"/>
        <v/>
      </c>
    </row>
    <row r="323" spans="1:7" x14ac:dyDescent="0.25">
      <c r="A323">
        <v>14113</v>
      </c>
      <c r="B323" t="s">
        <v>4563</v>
      </c>
      <c r="C323" t="s">
        <v>3666</v>
      </c>
      <c r="D323" t="s">
        <v>3667</v>
      </c>
      <c r="E323" t="s">
        <v>10482</v>
      </c>
      <c r="F323" s="1" t="str">
        <f t="shared" ref="F323:F386" si="10">IFERROR(
    _xlfn.LET(
        _xlpm.txt,TRIM(B323),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B323
)</f>
        <v>Big Grizzly Creek \ Headflow</v>
      </c>
      <c r="G323" s="1" t="str">
        <f t="shared" ref="G323:G386" si="11">IFERROR(
    _xlfn.LET(
        _xlpm.txt,B323,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24" spans="1:7" x14ac:dyDescent="0.25">
      <c r="A324">
        <v>13458</v>
      </c>
      <c r="B324" t="s">
        <v>8118</v>
      </c>
      <c r="C324" t="s">
        <v>3666</v>
      </c>
      <c r="D324" t="s">
        <v>3667</v>
      </c>
      <c r="E324" t="s">
        <v>10482</v>
      </c>
      <c r="F324" s="1" t="str">
        <f t="shared" si="10"/>
        <v>Big Grizzly Creek \ I_DAVIS Inflow</v>
      </c>
      <c r="G324" s="1" t="str">
        <f t="shared" si="11"/>
        <v>1 \ I_DAVIS Inflow</v>
      </c>
    </row>
    <row r="325" spans="1:7" x14ac:dyDescent="0.25">
      <c r="A325">
        <v>13459</v>
      </c>
      <c r="B325" t="s">
        <v>8119</v>
      </c>
      <c r="C325" t="s">
        <v>3666</v>
      </c>
      <c r="D325" t="s">
        <v>3667</v>
      </c>
      <c r="E325" t="s">
        <v>10482</v>
      </c>
      <c r="F325" s="1" t="str">
        <f t="shared" si="10"/>
        <v>Big Grizzly Creek 2 \ Reach</v>
      </c>
      <c r="G325" s="1" t="str">
        <f t="shared" si="11"/>
        <v/>
      </c>
    </row>
    <row r="326" spans="1:7" x14ac:dyDescent="0.25">
      <c r="A326">
        <v>13535</v>
      </c>
      <c r="B326" t="s">
        <v>8120</v>
      </c>
      <c r="C326" t="s">
        <v>3666</v>
      </c>
      <c r="D326" t="s">
        <v>3667</v>
      </c>
      <c r="E326" t="s">
        <v>10482</v>
      </c>
      <c r="F326" s="1" t="str">
        <f t="shared" si="10"/>
        <v>Big Grizzly Creek \ Lake Davis</v>
      </c>
      <c r="G326" s="1" t="str">
        <f t="shared" si="11"/>
        <v>3 \ Lake Davis</v>
      </c>
    </row>
    <row r="327" spans="1:7" x14ac:dyDescent="0.25">
      <c r="A327">
        <v>13536</v>
      </c>
      <c r="B327" t="s">
        <v>8121</v>
      </c>
      <c r="C327" t="s">
        <v>3666</v>
      </c>
      <c r="D327" t="s">
        <v>3667</v>
      </c>
      <c r="E327" t="s">
        <v>10482</v>
      </c>
      <c r="F327" s="1" t="str">
        <f t="shared" si="10"/>
        <v>Big Grizzly Creek 4 \ Reach</v>
      </c>
      <c r="G327" s="1" t="str">
        <f t="shared" si="11"/>
        <v/>
      </c>
    </row>
    <row r="328" spans="1:7" x14ac:dyDescent="0.25">
      <c r="A328">
        <v>14352</v>
      </c>
      <c r="B328" t="s">
        <v>5282</v>
      </c>
      <c r="C328" t="s">
        <v>3666</v>
      </c>
      <c r="D328" t="s">
        <v>3667</v>
      </c>
      <c r="E328" t="s">
        <v>10482</v>
      </c>
      <c r="F328" s="1" t="str">
        <f t="shared" si="10"/>
        <v>Big Grizzly Creek \ REG Big Grizzly Creek blw Davis</v>
      </c>
      <c r="G328" s="1" t="str">
        <f t="shared" si="11"/>
        <v>5 \ REG Big Grizzly Creek blw Davis</v>
      </c>
    </row>
    <row r="329" spans="1:7" x14ac:dyDescent="0.25">
      <c r="A329">
        <v>14353</v>
      </c>
      <c r="B329" t="s">
        <v>8122</v>
      </c>
      <c r="C329" t="s">
        <v>3666</v>
      </c>
      <c r="D329" t="s">
        <v>3667</v>
      </c>
      <c r="E329" t="s">
        <v>10482</v>
      </c>
      <c r="F329" s="1" t="str">
        <f t="shared" si="10"/>
        <v>Big Grizzly Creek 6 \ Reach</v>
      </c>
      <c r="G329" s="1" t="str">
        <f t="shared" si="11"/>
        <v/>
      </c>
    </row>
    <row r="330" spans="1:7" x14ac:dyDescent="0.25">
      <c r="A330">
        <v>10839</v>
      </c>
      <c r="B330" t="s">
        <v>4265</v>
      </c>
      <c r="C330" t="s">
        <v>3666</v>
      </c>
      <c r="D330" t="s">
        <v>3667</v>
      </c>
      <c r="E330" t="s">
        <v>10482</v>
      </c>
      <c r="F330" s="1" t="str">
        <f t="shared" si="10"/>
        <v>Bowman Spaulding Conduit \ Headflow</v>
      </c>
      <c r="G330" s="1" t="str">
        <f t="shared" si="11"/>
        <v/>
      </c>
    </row>
    <row r="331" spans="1:7" x14ac:dyDescent="0.25">
      <c r="A331">
        <v>12017</v>
      </c>
      <c r="B331" t="s">
        <v>8123</v>
      </c>
      <c r="C331" t="s">
        <v>3666</v>
      </c>
      <c r="D331" t="s">
        <v>3667</v>
      </c>
      <c r="E331" t="s">
        <v>10482</v>
      </c>
      <c r="F331" s="1" t="str">
        <f t="shared" si="10"/>
        <v>Bowman Spaulding Conduit \ HIS Bowman Spaulding Canal at Intake 11416000 (gauge)</v>
      </c>
      <c r="G331" s="1" t="str">
        <f t="shared" si="11"/>
        <v>1 \ HIS Bowman Spaulding Canal at Intake 11416000 (gauge)</v>
      </c>
    </row>
    <row r="332" spans="1:7" x14ac:dyDescent="0.25">
      <c r="A332">
        <v>12047</v>
      </c>
      <c r="B332" t="s">
        <v>8124</v>
      </c>
      <c r="C332" t="s">
        <v>3666</v>
      </c>
      <c r="D332" t="s">
        <v>3667</v>
      </c>
      <c r="E332" t="s">
        <v>10482</v>
      </c>
      <c r="F332" s="1" t="str">
        <f t="shared" si="10"/>
        <v>Bowman Spaulding Conduit \ OPS NID Spill Prevention Bowman Spaulding</v>
      </c>
      <c r="G332" s="1" t="str">
        <f t="shared" si="11"/>
        <v>1 \ OPS NID Spill Prevention Bowman Spaulding</v>
      </c>
    </row>
    <row r="333" spans="1:7" x14ac:dyDescent="0.25">
      <c r="A333">
        <v>12048</v>
      </c>
      <c r="B333" t="s">
        <v>8125</v>
      </c>
      <c r="C333" t="s">
        <v>3666</v>
      </c>
      <c r="D333" t="s">
        <v>3667</v>
      </c>
      <c r="E333" t="s">
        <v>10482</v>
      </c>
      <c r="F333" s="1" t="str">
        <f t="shared" si="10"/>
        <v>Bowman Spaulding Conduit 2 \ Reach</v>
      </c>
      <c r="G333" s="1" t="str">
        <f t="shared" si="11"/>
        <v/>
      </c>
    </row>
    <row r="334" spans="1:7" x14ac:dyDescent="0.25">
      <c r="A334">
        <v>15173</v>
      </c>
      <c r="B334" t="s">
        <v>8126</v>
      </c>
      <c r="C334" t="s">
        <v>3666</v>
      </c>
      <c r="D334" t="s">
        <v>3667</v>
      </c>
      <c r="E334" t="s">
        <v>10482</v>
      </c>
      <c r="F334" s="1" t="str">
        <f t="shared" si="10"/>
        <v>Bowman Spaulding Conduit \ OPS PGE Power Contract</v>
      </c>
      <c r="G334" s="1" t="str">
        <f t="shared" si="11"/>
        <v>3 \ OPS PGE Power Contract</v>
      </c>
    </row>
    <row r="335" spans="1:7" x14ac:dyDescent="0.25">
      <c r="A335">
        <v>15174</v>
      </c>
      <c r="B335" t="s">
        <v>8127</v>
      </c>
      <c r="C335" t="s">
        <v>3666</v>
      </c>
      <c r="D335" t="s">
        <v>3667</v>
      </c>
      <c r="E335" t="s">
        <v>10482</v>
      </c>
      <c r="F335" s="1" t="str">
        <f t="shared" si="10"/>
        <v>Bowman Spaulding Conduit 4 \ Reach</v>
      </c>
      <c r="G335" s="1" t="str">
        <f t="shared" si="11"/>
        <v/>
      </c>
    </row>
    <row r="336" spans="1:7" x14ac:dyDescent="0.25">
      <c r="A336">
        <v>13980</v>
      </c>
      <c r="B336" t="s">
        <v>4564</v>
      </c>
      <c r="C336" t="s">
        <v>3666</v>
      </c>
      <c r="D336" t="s">
        <v>3667</v>
      </c>
      <c r="E336" t="s">
        <v>10482</v>
      </c>
      <c r="F336" s="1" t="str">
        <f t="shared" si="10"/>
        <v>Brush Creek \ Headflow</v>
      </c>
      <c r="G336" s="1" t="str">
        <f t="shared" si="11"/>
        <v/>
      </c>
    </row>
    <row r="337" spans="1:7" x14ac:dyDescent="0.25">
      <c r="A337">
        <v>13991</v>
      </c>
      <c r="B337" t="s">
        <v>8128</v>
      </c>
      <c r="C337" t="s">
        <v>3666</v>
      </c>
      <c r="D337" t="s">
        <v>3667</v>
      </c>
      <c r="E337" t="s">
        <v>10482</v>
      </c>
      <c r="F337" s="1" t="str">
        <f t="shared" si="10"/>
        <v>Brush Creek \ I_BSH003 Inflow</v>
      </c>
      <c r="G337" s="1" t="str">
        <f t="shared" si="11"/>
        <v>1 \ I_BSH003 Inflow</v>
      </c>
    </row>
    <row r="338" spans="1:7" x14ac:dyDescent="0.25">
      <c r="A338">
        <v>13992</v>
      </c>
      <c r="B338" t="s">
        <v>8129</v>
      </c>
      <c r="C338" t="s">
        <v>3666</v>
      </c>
      <c r="D338" t="s">
        <v>3667</v>
      </c>
      <c r="E338" t="s">
        <v>10482</v>
      </c>
      <c r="F338" s="1" t="str">
        <f t="shared" si="10"/>
        <v>Brush Creek 2 \ Reach</v>
      </c>
      <c r="G338" s="1" t="str">
        <f t="shared" si="11"/>
        <v/>
      </c>
    </row>
    <row r="339" spans="1:7" x14ac:dyDescent="0.25">
      <c r="A339">
        <v>13987</v>
      </c>
      <c r="B339" t="s">
        <v>5051</v>
      </c>
      <c r="C339" t="s">
        <v>3666</v>
      </c>
      <c r="D339" t="s">
        <v>3667</v>
      </c>
      <c r="E339" t="s">
        <v>10482</v>
      </c>
      <c r="F339" s="1" t="str">
        <f t="shared" si="10"/>
        <v>Brush Creek \ Brush Creek Tunnel Outflow</v>
      </c>
      <c r="G339" s="1" t="str">
        <f t="shared" si="11"/>
        <v>3 \ Brush Creek Tunnel Outflow</v>
      </c>
    </row>
    <row r="340" spans="1:7" x14ac:dyDescent="0.25">
      <c r="A340">
        <v>13993</v>
      </c>
      <c r="B340" t="s">
        <v>8130</v>
      </c>
      <c r="C340" t="s">
        <v>3666</v>
      </c>
      <c r="D340" t="s">
        <v>3667</v>
      </c>
      <c r="E340" t="s">
        <v>10482</v>
      </c>
      <c r="F340" s="1" t="str">
        <f t="shared" si="10"/>
        <v>Brush Creek \ HIS Brush Ck blw Diversion Dam 11442700 (gauge)</v>
      </c>
      <c r="G340" s="1" t="str">
        <f t="shared" si="11"/>
        <v>3 \ HIS Brush Ck blw Diversion Dam 11442700 (gauge)</v>
      </c>
    </row>
    <row r="341" spans="1:7" x14ac:dyDescent="0.25">
      <c r="A341">
        <v>13988</v>
      </c>
      <c r="B341" t="s">
        <v>8131</v>
      </c>
      <c r="C341" t="s">
        <v>3666</v>
      </c>
      <c r="D341" t="s">
        <v>3667</v>
      </c>
      <c r="E341" t="s">
        <v>10482</v>
      </c>
      <c r="F341" s="1" t="str">
        <f t="shared" si="10"/>
        <v>Brush Creek 4 \ Reach</v>
      </c>
      <c r="G341" s="1" t="str">
        <f t="shared" si="11"/>
        <v/>
      </c>
    </row>
    <row r="342" spans="1:7" x14ac:dyDescent="0.25">
      <c r="A342">
        <v>14257</v>
      </c>
      <c r="B342" t="s">
        <v>5283</v>
      </c>
      <c r="C342" t="s">
        <v>3666</v>
      </c>
      <c r="D342" t="s">
        <v>3667</v>
      </c>
      <c r="E342" t="s">
        <v>10482</v>
      </c>
      <c r="F342" s="1" t="str">
        <f t="shared" si="10"/>
        <v>Brush Creek \ REG Brush Creek blw Dam</v>
      </c>
      <c r="G342" s="1" t="str">
        <f t="shared" si="11"/>
        <v>5 \ REG Brush Creek blw Dam</v>
      </c>
    </row>
    <row r="343" spans="1:7" x14ac:dyDescent="0.25">
      <c r="A343">
        <v>14258</v>
      </c>
      <c r="B343" t="s">
        <v>8132</v>
      </c>
      <c r="C343" t="s">
        <v>3666</v>
      </c>
      <c r="D343" t="s">
        <v>3667</v>
      </c>
      <c r="E343" t="s">
        <v>10482</v>
      </c>
      <c r="F343" s="1" t="str">
        <f t="shared" si="10"/>
        <v>Brush Creek 6 \ Reach</v>
      </c>
      <c r="G343" s="1" t="str">
        <f t="shared" si="11"/>
        <v/>
      </c>
    </row>
    <row r="344" spans="1:7" x14ac:dyDescent="0.25">
      <c r="A344">
        <v>13984</v>
      </c>
      <c r="B344" t="s">
        <v>4266</v>
      </c>
      <c r="C344" t="s">
        <v>3666</v>
      </c>
      <c r="D344" t="s">
        <v>3667</v>
      </c>
      <c r="E344" t="s">
        <v>10482</v>
      </c>
      <c r="F344" s="1" t="str">
        <f t="shared" si="10"/>
        <v>Brush Creek Tunnel \ Headflow</v>
      </c>
      <c r="G344" s="1" t="str">
        <f t="shared" si="11"/>
        <v/>
      </c>
    </row>
    <row r="345" spans="1:7" x14ac:dyDescent="0.25">
      <c r="A345">
        <v>14259</v>
      </c>
      <c r="B345" t="s">
        <v>8133</v>
      </c>
      <c r="C345" t="s">
        <v>3666</v>
      </c>
      <c r="D345" t="s">
        <v>3667</v>
      </c>
      <c r="E345" t="s">
        <v>10482</v>
      </c>
      <c r="F345" s="1" t="str">
        <f t="shared" si="10"/>
        <v>Brush Creek Tunnel \ OPS Brush Creek Tunnel</v>
      </c>
      <c r="G345" s="1" t="str">
        <f t="shared" si="11"/>
        <v>1 \ OPS Brush Creek Tunnel</v>
      </c>
    </row>
    <row r="346" spans="1:7" x14ac:dyDescent="0.25">
      <c r="A346">
        <v>14260</v>
      </c>
      <c r="B346" t="s">
        <v>8134</v>
      </c>
      <c r="C346" t="s">
        <v>3666</v>
      </c>
      <c r="D346" t="s">
        <v>3667</v>
      </c>
      <c r="E346" t="s">
        <v>10482</v>
      </c>
      <c r="F346" s="1" t="str">
        <f t="shared" si="10"/>
        <v>Brush Creek Tunnel 2 \ Reach</v>
      </c>
      <c r="G346" s="1" t="str">
        <f t="shared" si="11"/>
        <v/>
      </c>
    </row>
    <row r="347" spans="1:7" x14ac:dyDescent="0.25">
      <c r="A347">
        <v>15030</v>
      </c>
      <c r="B347" t="s">
        <v>4565</v>
      </c>
      <c r="C347" t="s">
        <v>3666</v>
      </c>
      <c r="D347" t="s">
        <v>3667</v>
      </c>
      <c r="E347" t="s">
        <v>10482</v>
      </c>
      <c r="F347" s="1" t="str">
        <f t="shared" si="10"/>
        <v>Buck Grizzly Tunnel \ Headflow</v>
      </c>
      <c r="G347" s="1" t="str">
        <f t="shared" si="11"/>
        <v/>
      </c>
    </row>
    <row r="348" spans="1:7" x14ac:dyDescent="0.25">
      <c r="A348">
        <v>14382</v>
      </c>
      <c r="B348" t="s">
        <v>8135</v>
      </c>
      <c r="C348" t="s">
        <v>3666</v>
      </c>
      <c r="D348" t="s">
        <v>3667</v>
      </c>
      <c r="E348" t="s">
        <v>10482</v>
      </c>
      <c r="F348" s="1" t="str">
        <f t="shared" si="10"/>
        <v>Buck Grizzly Tunnel \ HIS Grizzly Creek Powerhouse 11404240 (gauge)</v>
      </c>
      <c r="G348" s="1" t="str">
        <f t="shared" si="11"/>
        <v>1 \ HIS Grizzly Creek Powerhouse 11404240 (gauge)</v>
      </c>
    </row>
    <row r="349" spans="1:7" x14ac:dyDescent="0.25">
      <c r="A349">
        <v>14500</v>
      </c>
      <c r="B349" t="s">
        <v>8136</v>
      </c>
      <c r="C349" t="s">
        <v>3666</v>
      </c>
      <c r="D349" t="s">
        <v>3667</v>
      </c>
      <c r="E349" t="s">
        <v>10482</v>
      </c>
      <c r="F349" s="1" t="str">
        <f t="shared" si="10"/>
        <v>Buck Grizzly Tunnel \ OPS Grizzly Creek Powerhouse</v>
      </c>
      <c r="G349" s="1" t="str">
        <f t="shared" si="11"/>
        <v>1 \ OPS Grizzly Creek Powerhouse</v>
      </c>
    </row>
    <row r="350" spans="1:7" x14ac:dyDescent="0.25">
      <c r="A350">
        <v>14501</v>
      </c>
      <c r="B350" t="s">
        <v>8137</v>
      </c>
      <c r="C350" t="s">
        <v>3666</v>
      </c>
      <c r="D350" t="s">
        <v>3667</v>
      </c>
      <c r="E350" t="s">
        <v>10482</v>
      </c>
      <c r="F350" s="1" t="str">
        <f t="shared" si="10"/>
        <v>Buck Grizzly Tunnel 2 \ Reach</v>
      </c>
      <c r="G350" s="1" t="str">
        <f t="shared" si="11"/>
        <v/>
      </c>
    </row>
    <row r="351" spans="1:7" x14ac:dyDescent="0.25">
      <c r="A351">
        <v>13945</v>
      </c>
      <c r="B351" t="s">
        <v>8138</v>
      </c>
      <c r="C351" t="s">
        <v>3666</v>
      </c>
      <c r="D351" t="s">
        <v>3667</v>
      </c>
      <c r="E351" t="s">
        <v>10482</v>
      </c>
      <c r="F351" s="1" t="str">
        <f t="shared" si="10"/>
        <v>Buck Loon Tunnel \ HIS Buck Loon Tunnel 11428300 (gauge)</v>
      </c>
      <c r="G351" s="1" t="str">
        <f t="shared" si="11"/>
        <v>0 \ HIS Buck Loon Tunnel 11428300 (gauge)</v>
      </c>
    </row>
    <row r="352" spans="1:7" x14ac:dyDescent="0.25">
      <c r="A352">
        <v>11032</v>
      </c>
      <c r="B352" t="s">
        <v>4267</v>
      </c>
      <c r="C352" t="s">
        <v>3666</v>
      </c>
      <c r="D352" t="s">
        <v>3667</v>
      </c>
      <c r="E352" t="s">
        <v>10482</v>
      </c>
      <c r="F352" s="1" t="str">
        <f t="shared" si="10"/>
        <v>Buck Loon Tunnel \ Headflow</v>
      </c>
      <c r="G352" s="1" t="str">
        <f t="shared" si="11"/>
        <v/>
      </c>
    </row>
    <row r="353" spans="1:7" x14ac:dyDescent="0.25">
      <c r="A353">
        <v>14129</v>
      </c>
      <c r="B353" t="s">
        <v>4566</v>
      </c>
      <c r="C353" t="s">
        <v>3666</v>
      </c>
      <c r="D353" t="s">
        <v>3667</v>
      </c>
      <c r="E353" t="s">
        <v>10482</v>
      </c>
      <c r="F353" s="1" t="str">
        <f t="shared" si="10"/>
        <v>Bucks Creek \ Headflow</v>
      </c>
      <c r="G353" s="1" t="str">
        <f t="shared" si="11"/>
        <v/>
      </c>
    </row>
    <row r="354" spans="1:7" x14ac:dyDescent="0.25">
      <c r="A354">
        <v>14132</v>
      </c>
      <c r="B354" t="s">
        <v>8139</v>
      </c>
      <c r="C354" t="s">
        <v>3666</v>
      </c>
      <c r="D354" t="s">
        <v>3667</v>
      </c>
      <c r="E354" t="s">
        <v>10482</v>
      </c>
      <c r="F354" s="1" t="str">
        <f t="shared" si="10"/>
        <v>Bucks Creek \ I_BUCKS Inflow</v>
      </c>
      <c r="G354" s="1" t="str">
        <f t="shared" si="11"/>
        <v>1 \ I_BUCKS Inflow</v>
      </c>
    </row>
    <row r="355" spans="1:7" x14ac:dyDescent="0.25">
      <c r="A355">
        <v>14133</v>
      </c>
      <c r="B355" t="s">
        <v>8140</v>
      </c>
      <c r="C355" t="s">
        <v>3666</v>
      </c>
      <c r="D355" t="s">
        <v>3667</v>
      </c>
      <c r="E355" t="s">
        <v>10482</v>
      </c>
      <c r="F355" s="1" t="str">
        <f t="shared" si="10"/>
        <v>Bucks Creek 2 \ Reach</v>
      </c>
      <c r="G355" s="1" t="str">
        <f t="shared" si="11"/>
        <v/>
      </c>
    </row>
    <row r="356" spans="1:7" x14ac:dyDescent="0.25">
      <c r="A356">
        <v>13528</v>
      </c>
      <c r="B356" t="s">
        <v>8141</v>
      </c>
      <c r="C356" t="s">
        <v>3666</v>
      </c>
      <c r="D356" t="s">
        <v>3667</v>
      </c>
      <c r="E356" t="s">
        <v>10482</v>
      </c>
      <c r="F356" s="1" t="str">
        <f t="shared" si="10"/>
        <v>Bucks Creek \ Bucks Lake</v>
      </c>
      <c r="G356" s="1" t="str">
        <f t="shared" si="11"/>
        <v>3 \ Bucks Lake</v>
      </c>
    </row>
    <row r="357" spans="1:7" x14ac:dyDescent="0.25">
      <c r="A357">
        <v>13529</v>
      </c>
      <c r="B357" t="s">
        <v>8142</v>
      </c>
      <c r="C357" t="s">
        <v>3666</v>
      </c>
      <c r="D357" t="s">
        <v>3667</v>
      </c>
      <c r="E357" t="s">
        <v>10482</v>
      </c>
      <c r="F357" s="1" t="str">
        <f t="shared" si="10"/>
        <v>Bucks Creek 4 \ Reach</v>
      </c>
      <c r="G357" s="1" t="str">
        <f t="shared" si="11"/>
        <v/>
      </c>
    </row>
    <row r="358" spans="1:7" x14ac:dyDescent="0.25">
      <c r="A358">
        <v>14387</v>
      </c>
      <c r="B358" t="s">
        <v>8143</v>
      </c>
      <c r="C358" t="s">
        <v>3666</v>
      </c>
      <c r="D358" t="s">
        <v>3667</v>
      </c>
      <c r="E358" t="s">
        <v>10482</v>
      </c>
      <c r="F358" s="1" t="str">
        <f t="shared" si="10"/>
        <v>Bucks Creek \ HIS Bucks Ck blw Diversion Dam 11403530 (gauge)</v>
      </c>
      <c r="G358" s="1" t="str">
        <f t="shared" si="11"/>
        <v>5 \ HIS Bucks Ck blw Diversion Dam 11403530 (gauge)</v>
      </c>
    </row>
    <row r="359" spans="1:7" x14ac:dyDescent="0.25">
      <c r="A359">
        <v>15026</v>
      </c>
      <c r="B359" t="s">
        <v>8144</v>
      </c>
      <c r="C359" t="s">
        <v>3666</v>
      </c>
      <c r="D359" t="s">
        <v>3667</v>
      </c>
      <c r="E359" t="s">
        <v>10482</v>
      </c>
      <c r="F359" s="1" t="str">
        <f t="shared" si="10"/>
        <v>Bucks Creek \ Lower Bucks Lake</v>
      </c>
      <c r="G359" s="1" t="str">
        <f t="shared" si="11"/>
        <v>5 \ Lower Bucks Lake</v>
      </c>
    </row>
    <row r="360" spans="1:7" x14ac:dyDescent="0.25">
      <c r="A360">
        <v>15027</v>
      </c>
      <c r="B360" t="s">
        <v>8145</v>
      </c>
      <c r="C360" t="s">
        <v>3666</v>
      </c>
      <c r="D360" t="s">
        <v>3667</v>
      </c>
      <c r="E360" t="s">
        <v>10482</v>
      </c>
      <c r="F360" s="1" t="str">
        <f t="shared" si="10"/>
        <v>Bucks Creek 6 \ Reach</v>
      </c>
      <c r="G360" s="1" t="str">
        <f t="shared" si="11"/>
        <v/>
      </c>
    </row>
    <row r="361" spans="1:7" x14ac:dyDescent="0.25">
      <c r="A361">
        <v>14371</v>
      </c>
      <c r="B361" t="s">
        <v>5284</v>
      </c>
      <c r="C361" t="s">
        <v>3666</v>
      </c>
      <c r="D361" t="s">
        <v>3667</v>
      </c>
      <c r="E361" t="s">
        <v>10482</v>
      </c>
      <c r="F361" s="1" t="str">
        <f t="shared" si="10"/>
        <v>Bucks Creek \ REG Bucks Creek blw Bucks Dam</v>
      </c>
      <c r="G361" s="1" t="str">
        <f t="shared" si="11"/>
        <v>7 \ REG Bucks Creek blw Bucks Dam</v>
      </c>
    </row>
    <row r="362" spans="1:7" x14ac:dyDescent="0.25">
      <c r="A362">
        <v>14372</v>
      </c>
      <c r="B362" t="s">
        <v>8146</v>
      </c>
      <c r="C362" t="s">
        <v>3666</v>
      </c>
      <c r="D362" t="s">
        <v>3667</v>
      </c>
      <c r="E362" t="s">
        <v>10482</v>
      </c>
      <c r="F362" s="1" t="str">
        <f t="shared" si="10"/>
        <v>Bucks Creek 8 \ Reach</v>
      </c>
      <c r="G362" s="1" t="str">
        <f t="shared" si="11"/>
        <v/>
      </c>
    </row>
    <row r="363" spans="1:7" x14ac:dyDescent="0.25">
      <c r="A363">
        <v>15041</v>
      </c>
      <c r="B363" t="s">
        <v>4567</v>
      </c>
      <c r="C363" t="s">
        <v>3666</v>
      </c>
      <c r="D363" t="s">
        <v>3667</v>
      </c>
      <c r="E363" t="s">
        <v>10482</v>
      </c>
      <c r="F363" s="1" t="str">
        <f t="shared" si="10"/>
        <v>Bucks Creek Powerhouse \ Headflow</v>
      </c>
      <c r="G363" s="1" t="str">
        <f t="shared" si="11"/>
        <v/>
      </c>
    </row>
    <row r="364" spans="1:7" x14ac:dyDescent="0.25">
      <c r="A364">
        <v>14384</v>
      </c>
      <c r="B364" t="s">
        <v>8147</v>
      </c>
      <c r="C364" t="s">
        <v>3666</v>
      </c>
      <c r="D364" t="s">
        <v>3667</v>
      </c>
      <c r="E364" t="s">
        <v>10482</v>
      </c>
      <c r="F364" s="1" t="str">
        <f t="shared" si="10"/>
        <v>Bucks Creek Powerhouse \ HIS Bucks Ck Powerhouse 11403700 (gauge)</v>
      </c>
      <c r="G364" s="1" t="str">
        <f t="shared" si="11"/>
        <v>1 \ HIS Bucks Ck Powerhouse 11403700 (gauge)</v>
      </c>
    </row>
    <row r="365" spans="1:7" x14ac:dyDescent="0.25">
      <c r="A365">
        <v>14498</v>
      </c>
      <c r="B365" t="s">
        <v>8148</v>
      </c>
      <c r="C365" t="s">
        <v>3666</v>
      </c>
      <c r="D365" t="s">
        <v>3667</v>
      </c>
      <c r="E365" t="s">
        <v>10482</v>
      </c>
      <c r="F365" s="1" t="str">
        <f t="shared" si="10"/>
        <v>Bucks Creek Powerhouse \ OPS Bucks Creek Powerhouse</v>
      </c>
      <c r="G365" s="1" t="str">
        <f t="shared" si="11"/>
        <v>1 \ OPS Bucks Creek Powerhouse</v>
      </c>
    </row>
    <row r="366" spans="1:7" x14ac:dyDescent="0.25">
      <c r="A366">
        <v>14499</v>
      </c>
      <c r="B366" t="s">
        <v>8149</v>
      </c>
      <c r="C366" t="s">
        <v>3666</v>
      </c>
      <c r="D366" t="s">
        <v>3667</v>
      </c>
      <c r="E366" t="s">
        <v>10482</v>
      </c>
      <c r="F366" s="1" t="str">
        <f t="shared" si="10"/>
        <v>Bucks Creek Powerhouse 2 \ Reach</v>
      </c>
      <c r="G366" s="1" t="str">
        <f t="shared" si="11"/>
        <v/>
      </c>
    </row>
    <row r="367" spans="1:7" x14ac:dyDescent="0.25">
      <c r="A367">
        <v>14150</v>
      </c>
      <c r="B367" t="s">
        <v>4568</v>
      </c>
      <c r="C367" t="s">
        <v>3666</v>
      </c>
      <c r="D367" t="s">
        <v>3667</v>
      </c>
      <c r="E367" t="s">
        <v>10482</v>
      </c>
      <c r="F367" s="1" t="str">
        <f t="shared" si="10"/>
        <v>Butt Creek \ Headflow</v>
      </c>
      <c r="G367" s="1" t="str">
        <f t="shared" si="11"/>
        <v/>
      </c>
    </row>
    <row r="368" spans="1:7" x14ac:dyDescent="0.25">
      <c r="A368">
        <v>14422</v>
      </c>
      <c r="B368" t="s">
        <v>8150</v>
      </c>
      <c r="C368" t="s">
        <v>3666</v>
      </c>
      <c r="D368" t="s">
        <v>3667</v>
      </c>
      <c r="E368" t="s">
        <v>10482</v>
      </c>
      <c r="F368" s="1" t="str">
        <f t="shared" si="10"/>
        <v>Butt Creek \ Prattville Tunnel Inflow</v>
      </c>
      <c r="G368" s="1" t="str">
        <f t="shared" si="11"/>
        <v>1 \ Prattville Tunnel Inflow</v>
      </c>
    </row>
    <row r="369" spans="1:7" x14ac:dyDescent="0.25">
      <c r="A369">
        <v>14423</v>
      </c>
      <c r="B369" t="s">
        <v>8151</v>
      </c>
      <c r="C369" t="s">
        <v>3666</v>
      </c>
      <c r="D369" t="s">
        <v>3667</v>
      </c>
      <c r="E369" t="s">
        <v>10482</v>
      </c>
      <c r="F369" s="1" t="str">
        <f t="shared" si="10"/>
        <v>Butt Creek 2 \ Reach</v>
      </c>
      <c r="G369" s="1" t="str">
        <f t="shared" si="11"/>
        <v/>
      </c>
    </row>
    <row r="370" spans="1:7" x14ac:dyDescent="0.25">
      <c r="A370">
        <v>14153</v>
      </c>
      <c r="B370" t="s">
        <v>8152</v>
      </c>
      <c r="C370" t="s">
        <v>3666</v>
      </c>
      <c r="D370" t="s">
        <v>3667</v>
      </c>
      <c r="E370" t="s">
        <v>10482</v>
      </c>
      <c r="F370" s="1" t="str">
        <f t="shared" si="10"/>
        <v>Butt Creek \ I_BTVLY Inflow</v>
      </c>
      <c r="G370" s="1" t="str">
        <f t="shared" si="11"/>
        <v>3 \ I_BTVLY Inflow</v>
      </c>
    </row>
    <row r="371" spans="1:7" x14ac:dyDescent="0.25">
      <c r="A371">
        <v>14154</v>
      </c>
      <c r="B371" t="s">
        <v>8153</v>
      </c>
      <c r="C371" t="s">
        <v>3666</v>
      </c>
      <c r="D371" t="s">
        <v>3667</v>
      </c>
      <c r="E371" t="s">
        <v>10482</v>
      </c>
      <c r="F371" s="1" t="str">
        <f t="shared" si="10"/>
        <v>Butt Creek 4 \ Reach</v>
      </c>
      <c r="G371" s="1" t="str">
        <f t="shared" si="11"/>
        <v/>
      </c>
    </row>
    <row r="372" spans="1:7" x14ac:dyDescent="0.25">
      <c r="A372">
        <v>13523</v>
      </c>
      <c r="B372" t="s">
        <v>8154</v>
      </c>
      <c r="C372" t="s">
        <v>3666</v>
      </c>
      <c r="D372" t="s">
        <v>3667</v>
      </c>
      <c r="E372" t="s">
        <v>10482</v>
      </c>
      <c r="F372" s="1" t="str">
        <f t="shared" si="10"/>
        <v>Butt Creek \ Butt Valley</v>
      </c>
      <c r="G372" s="1" t="str">
        <f t="shared" si="11"/>
        <v>5 \ Butt Valley</v>
      </c>
    </row>
    <row r="373" spans="1:7" x14ac:dyDescent="0.25">
      <c r="A373">
        <v>13524</v>
      </c>
      <c r="B373" t="s">
        <v>8155</v>
      </c>
      <c r="C373" t="s">
        <v>3666</v>
      </c>
      <c r="D373" t="s">
        <v>3667</v>
      </c>
      <c r="E373" t="s">
        <v>10482</v>
      </c>
      <c r="F373" s="1" t="str">
        <f t="shared" si="10"/>
        <v>Butt Creek 6 \ Reach</v>
      </c>
      <c r="G373" s="1" t="str">
        <f t="shared" si="11"/>
        <v/>
      </c>
    </row>
    <row r="374" spans="1:7" x14ac:dyDescent="0.25">
      <c r="A374">
        <v>4030</v>
      </c>
      <c r="B374" t="s">
        <v>4569</v>
      </c>
      <c r="C374" t="s">
        <v>3666</v>
      </c>
      <c r="D374" t="s">
        <v>3667</v>
      </c>
      <c r="E374" t="s">
        <v>10482</v>
      </c>
      <c r="F374" s="1" t="str">
        <f t="shared" si="10"/>
        <v>Butte Creek \ Headflow</v>
      </c>
      <c r="G374" s="1" t="str">
        <f t="shared" si="11"/>
        <v/>
      </c>
    </row>
    <row r="375" spans="1:7" x14ac:dyDescent="0.25">
      <c r="A375">
        <v>10578</v>
      </c>
      <c r="B375" t="s">
        <v>8156</v>
      </c>
      <c r="C375" t="s">
        <v>3666</v>
      </c>
      <c r="D375" t="s">
        <v>3667</v>
      </c>
      <c r="E375" t="s">
        <v>10482</v>
      </c>
      <c r="F375" s="1" t="str">
        <f t="shared" si="10"/>
        <v>Butte Creek \ Catchment Inflow Node 108</v>
      </c>
      <c r="G375" s="1" t="str">
        <f t="shared" si="11"/>
        <v>1 \ Catchment Inflow Node 108</v>
      </c>
    </row>
    <row r="376" spans="1:7" x14ac:dyDescent="0.25">
      <c r="A376">
        <v>10664</v>
      </c>
      <c r="B376" t="s">
        <v>8157</v>
      </c>
      <c r="C376" t="s">
        <v>3666</v>
      </c>
      <c r="D376" t="s">
        <v>3667</v>
      </c>
      <c r="E376" t="s">
        <v>10482</v>
      </c>
      <c r="F376" s="1" t="str">
        <f t="shared" si="10"/>
        <v>Butte Creek 2 \ Reach</v>
      </c>
      <c r="G376" s="1" t="str">
        <f t="shared" si="11"/>
        <v/>
      </c>
    </row>
    <row r="377" spans="1:7" x14ac:dyDescent="0.25">
      <c r="A377">
        <v>10581</v>
      </c>
      <c r="B377" t="s">
        <v>8158</v>
      </c>
      <c r="C377" t="s">
        <v>3666</v>
      </c>
      <c r="D377" t="s">
        <v>3667</v>
      </c>
      <c r="E377" t="s">
        <v>10482</v>
      </c>
      <c r="F377" s="1" t="str">
        <f t="shared" si="10"/>
        <v>Butte Creek \ Catchment Inflow Node 109</v>
      </c>
      <c r="G377" s="1" t="str">
        <f t="shared" si="11"/>
        <v>3 \ Catchment Inflow Node 109</v>
      </c>
    </row>
    <row r="378" spans="1:7" x14ac:dyDescent="0.25">
      <c r="A378">
        <v>10665</v>
      </c>
      <c r="B378" t="s">
        <v>8159</v>
      </c>
      <c r="C378" t="s">
        <v>3666</v>
      </c>
      <c r="D378" t="s">
        <v>3667</v>
      </c>
      <c r="E378" t="s">
        <v>10482</v>
      </c>
      <c r="F378" s="1" t="str">
        <f t="shared" si="10"/>
        <v>Butte Creek 4 \ Reach</v>
      </c>
      <c r="G378" s="1" t="str">
        <f t="shared" si="11"/>
        <v/>
      </c>
    </row>
    <row r="379" spans="1:7" x14ac:dyDescent="0.25">
      <c r="A379">
        <v>12271</v>
      </c>
      <c r="B379" t="s">
        <v>8160</v>
      </c>
      <c r="C379" t="s">
        <v>3666</v>
      </c>
      <c r="D379" t="s">
        <v>3667</v>
      </c>
      <c r="E379" t="s">
        <v>10482</v>
      </c>
      <c r="F379" s="1" t="str">
        <f t="shared" si="10"/>
        <v>Butte Creek \ Toadtown Canal Inflow</v>
      </c>
      <c r="G379" s="1" t="str">
        <f t="shared" si="11"/>
        <v>5 \ Toadtown Canal Inflow</v>
      </c>
    </row>
    <row r="380" spans="1:7" x14ac:dyDescent="0.25">
      <c r="A380">
        <v>12279</v>
      </c>
      <c r="B380" t="s">
        <v>5451</v>
      </c>
      <c r="C380" t="s">
        <v>3666</v>
      </c>
      <c r="D380" t="s">
        <v>3667</v>
      </c>
      <c r="E380" t="s">
        <v>10482</v>
      </c>
      <c r="F380" s="1" t="str">
        <f t="shared" si="10"/>
        <v>Butte Creek 6 \ Reach</v>
      </c>
      <c r="G380" s="1" t="str">
        <f t="shared" si="11"/>
        <v/>
      </c>
    </row>
    <row r="381" spans="1:7" x14ac:dyDescent="0.25">
      <c r="A381">
        <v>10575</v>
      </c>
      <c r="B381" t="s">
        <v>8161</v>
      </c>
      <c r="C381" t="s">
        <v>3666</v>
      </c>
      <c r="D381" t="s">
        <v>3667</v>
      </c>
      <c r="E381" t="s">
        <v>10482</v>
      </c>
      <c r="F381" s="1" t="str">
        <f t="shared" si="10"/>
        <v>Butte Creek \ Catchment Inflow Node 107</v>
      </c>
      <c r="G381" s="1" t="str">
        <f t="shared" si="11"/>
        <v>7 \ Catchment Inflow Node 107</v>
      </c>
    </row>
    <row r="382" spans="1:7" x14ac:dyDescent="0.25">
      <c r="A382">
        <v>10666</v>
      </c>
      <c r="B382" t="s">
        <v>8162</v>
      </c>
      <c r="C382" t="s">
        <v>3666</v>
      </c>
      <c r="D382" t="s">
        <v>3667</v>
      </c>
      <c r="E382" t="s">
        <v>10482</v>
      </c>
      <c r="F382" s="1" t="str">
        <f t="shared" si="10"/>
        <v>Butte Creek 8 \ Reach</v>
      </c>
      <c r="G382" s="1" t="str">
        <f t="shared" si="11"/>
        <v/>
      </c>
    </row>
    <row r="383" spans="1:7" x14ac:dyDescent="0.25">
      <c r="A383">
        <v>11861</v>
      </c>
      <c r="B383" t="s">
        <v>8163</v>
      </c>
      <c r="C383" t="s">
        <v>3666</v>
      </c>
      <c r="D383" t="s">
        <v>3667</v>
      </c>
      <c r="E383" t="s">
        <v>10482</v>
      </c>
      <c r="F383" s="1" t="str">
        <f t="shared" si="10"/>
        <v>Butte Creek \ FNF Butte Ck nr Chico (gauge)</v>
      </c>
      <c r="G383" s="1" t="str">
        <f t="shared" si="11"/>
        <v>9 \ FNF Butte Ck nr Chico (gauge)</v>
      </c>
    </row>
    <row r="384" spans="1:7" x14ac:dyDescent="0.25">
      <c r="A384">
        <v>6850</v>
      </c>
      <c r="B384" t="s">
        <v>4202</v>
      </c>
      <c r="C384" t="s">
        <v>3666</v>
      </c>
      <c r="D384" t="s">
        <v>3667</v>
      </c>
      <c r="E384" t="s">
        <v>10482</v>
      </c>
      <c r="F384" s="1" t="str">
        <f t="shared" si="10"/>
        <v>Butte Creek \ HIS Butte Ck nr Chico 11390000 (gauge)</v>
      </c>
      <c r="G384" s="1" t="str">
        <f t="shared" si="11"/>
        <v>9 \ HIS Butte Ck nr Chico 11390000 (gauge)</v>
      </c>
    </row>
    <row r="385" spans="1:7" x14ac:dyDescent="0.25">
      <c r="A385">
        <v>5857</v>
      </c>
      <c r="B385" t="s">
        <v>5052</v>
      </c>
      <c r="C385" t="s">
        <v>3666</v>
      </c>
      <c r="D385" t="s">
        <v>3667</v>
      </c>
      <c r="E385" t="s">
        <v>10482</v>
      </c>
      <c r="F385" s="1" t="str">
        <f t="shared" si="10"/>
        <v>Butte Creek \ I_BTC048 Inflow</v>
      </c>
      <c r="G385" s="1" t="str">
        <f t="shared" si="11"/>
        <v>9 \ I_BTC048 Inflow</v>
      </c>
    </row>
    <row r="386" spans="1:7" x14ac:dyDescent="0.25">
      <c r="A386">
        <v>6057</v>
      </c>
      <c r="B386" t="s">
        <v>4234</v>
      </c>
      <c r="C386" t="s">
        <v>3666</v>
      </c>
      <c r="D386" t="s">
        <v>3667</v>
      </c>
      <c r="E386" t="s">
        <v>10482</v>
      </c>
      <c r="F386" s="1" t="str">
        <f t="shared" si="10"/>
        <v>Butte Creek 10 \ Reach</v>
      </c>
      <c r="G386" s="1" t="str">
        <f t="shared" si="11"/>
        <v/>
      </c>
    </row>
    <row r="387" spans="1:7" x14ac:dyDescent="0.25">
      <c r="A387">
        <v>4830</v>
      </c>
      <c r="B387" t="s">
        <v>5053</v>
      </c>
      <c r="C387" t="s">
        <v>3666</v>
      </c>
      <c r="D387" t="s">
        <v>3667</v>
      </c>
      <c r="E387" t="s">
        <v>10482</v>
      </c>
      <c r="F387" s="1" t="str">
        <f t="shared" ref="F387:F450" si="12">IFERROR(
    _xlfn.LET(
        _xlpm.txt,TRIM(B387),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B387
)</f>
        <v>Butte Creek \ Butte Creek RM 045</v>
      </c>
      <c r="G387" s="1" t="str">
        <f t="shared" ref="G387:G450" si="13">IFERROR(
    _xlfn.LET(
        _xlpm.txt,B387,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11 \ Butte Creek RM 045</v>
      </c>
    </row>
    <row r="388" spans="1:7" x14ac:dyDescent="0.25">
      <c r="A388">
        <v>11513</v>
      </c>
      <c r="B388" t="s">
        <v>8164</v>
      </c>
      <c r="C388" t="s">
        <v>3666</v>
      </c>
      <c r="D388" t="s">
        <v>3667</v>
      </c>
      <c r="E388" t="s">
        <v>10482</v>
      </c>
      <c r="F388" s="1" t="str">
        <f t="shared" si="12"/>
        <v>Butte Creek \ HIS Butte Ck nr Durham 11390010 (gauge)</v>
      </c>
      <c r="G388" s="1" t="str">
        <f t="shared" si="13"/>
        <v>11 \ HIS Butte Ck nr Durham 11390010 (gauge)</v>
      </c>
    </row>
    <row r="389" spans="1:7" x14ac:dyDescent="0.25">
      <c r="A389">
        <v>4831</v>
      </c>
      <c r="B389" t="s">
        <v>8165</v>
      </c>
      <c r="C389" t="s">
        <v>3666</v>
      </c>
      <c r="D389" t="s">
        <v>3667</v>
      </c>
      <c r="E389" t="s">
        <v>10482</v>
      </c>
      <c r="F389" s="1" t="str">
        <f t="shared" si="12"/>
        <v>Butte Creek 12 \ Reach</v>
      </c>
      <c r="G389" s="1" t="str">
        <f t="shared" si="13"/>
        <v/>
      </c>
    </row>
    <row r="390" spans="1:7" x14ac:dyDescent="0.25">
      <c r="A390">
        <v>11702</v>
      </c>
      <c r="B390" t="s">
        <v>8166</v>
      </c>
      <c r="C390" t="s">
        <v>3666</v>
      </c>
      <c r="D390" t="s">
        <v>3667</v>
      </c>
      <c r="E390" t="s">
        <v>10482</v>
      </c>
      <c r="F390" s="1" t="str">
        <f t="shared" si="12"/>
        <v>Butte Creek \ SR Butte Creek 2</v>
      </c>
      <c r="G390" s="1" t="str">
        <f t="shared" si="13"/>
        <v>13 \ SR Butte Creek 2</v>
      </c>
    </row>
    <row r="391" spans="1:7" x14ac:dyDescent="0.25">
      <c r="A391">
        <v>11703</v>
      </c>
      <c r="B391" t="s">
        <v>8167</v>
      </c>
      <c r="C391" t="s">
        <v>3666</v>
      </c>
      <c r="D391" t="s">
        <v>3667</v>
      </c>
      <c r="E391" t="s">
        <v>10482</v>
      </c>
      <c r="F391" s="1" t="str">
        <f t="shared" si="12"/>
        <v>Butte Creek 14 \ Reach</v>
      </c>
      <c r="G391" s="1" t="str">
        <f t="shared" si="13"/>
        <v/>
      </c>
    </row>
    <row r="392" spans="1:7" x14ac:dyDescent="0.25">
      <c r="A392">
        <v>4392</v>
      </c>
      <c r="B392" t="s">
        <v>8168</v>
      </c>
      <c r="C392" t="s">
        <v>3666</v>
      </c>
      <c r="D392" t="s">
        <v>3667</v>
      </c>
      <c r="E392" t="s">
        <v>10482</v>
      </c>
      <c r="F392" s="1" t="str">
        <f t="shared" si="12"/>
        <v>Butte Creek \ Butte Creek RM 036</v>
      </c>
      <c r="G392" s="1" t="str">
        <f t="shared" si="13"/>
        <v>15 \ Butte Creek RM 036</v>
      </c>
    </row>
    <row r="393" spans="1:7" x14ac:dyDescent="0.25">
      <c r="A393">
        <v>4393</v>
      </c>
      <c r="B393" t="s">
        <v>8169</v>
      </c>
      <c r="C393" t="s">
        <v>3666</v>
      </c>
      <c r="D393" t="s">
        <v>3667</v>
      </c>
      <c r="E393" t="s">
        <v>10482</v>
      </c>
      <c r="F393" s="1" t="str">
        <f t="shared" si="12"/>
        <v>Butte Creek 16 \ Reach</v>
      </c>
      <c r="G393" s="1" t="str">
        <f t="shared" si="13"/>
        <v/>
      </c>
    </row>
    <row r="394" spans="1:7" x14ac:dyDescent="0.25">
      <c r="A394">
        <v>11708</v>
      </c>
      <c r="B394" t="s">
        <v>8170</v>
      </c>
      <c r="C394" t="s">
        <v>3666</v>
      </c>
      <c r="D394" t="s">
        <v>3667</v>
      </c>
      <c r="E394" t="s">
        <v>10482</v>
      </c>
      <c r="F394" s="1" t="str">
        <f t="shared" si="12"/>
        <v>Butte Creek \ SR Butte Creek 4</v>
      </c>
      <c r="G394" s="1" t="str">
        <f t="shared" si="13"/>
        <v>17 \ SR Butte Creek 4</v>
      </c>
    </row>
    <row r="395" spans="1:7" x14ac:dyDescent="0.25">
      <c r="A395">
        <v>11709</v>
      </c>
      <c r="B395" t="s">
        <v>8171</v>
      </c>
      <c r="C395" t="s">
        <v>3666</v>
      </c>
      <c r="D395" t="s">
        <v>3667</v>
      </c>
      <c r="E395" t="s">
        <v>10482</v>
      </c>
      <c r="F395" s="1" t="str">
        <f t="shared" si="12"/>
        <v>Butte Creek 18 \ Reach</v>
      </c>
      <c r="G395" s="1" t="str">
        <f t="shared" si="13"/>
        <v/>
      </c>
    </row>
    <row r="396" spans="1:7" x14ac:dyDescent="0.25">
      <c r="A396">
        <v>11714</v>
      </c>
      <c r="B396" t="s">
        <v>8172</v>
      </c>
      <c r="C396" t="s">
        <v>3666</v>
      </c>
      <c r="D396" t="s">
        <v>3667</v>
      </c>
      <c r="E396" t="s">
        <v>10482</v>
      </c>
      <c r="F396" s="1" t="str">
        <f t="shared" si="12"/>
        <v>Butte Creek \ SR Butte Creek 6</v>
      </c>
      <c r="G396" s="1" t="str">
        <f t="shared" si="13"/>
        <v>19 \ SR Butte Creek 6</v>
      </c>
    </row>
    <row r="397" spans="1:7" x14ac:dyDescent="0.25">
      <c r="A397">
        <v>11715</v>
      </c>
      <c r="B397" t="s">
        <v>8173</v>
      </c>
      <c r="C397" t="s">
        <v>3666</v>
      </c>
      <c r="D397" t="s">
        <v>3667</v>
      </c>
      <c r="E397" t="s">
        <v>10482</v>
      </c>
      <c r="F397" s="1" t="str">
        <f t="shared" si="12"/>
        <v>Butte Creek 20 \ Reach</v>
      </c>
      <c r="G397" s="1" t="str">
        <f t="shared" si="13"/>
        <v/>
      </c>
    </row>
    <row r="398" spans="1:7" x14ac:dyDescent="0.25">
      <c r="A398">
        <v>9843</v>
      </c>
      <c r="B398" t="s">
        <v>8174</v>
      </c>
      <c r="C398" t="s">
        <v>3666</v>
      </c>
      <c r="D398" t="s">
        <v>3667</v>
      </c>
      <c r="E398" t="s">
        <v>10482</v>
      </c>
      <c r="F398" s="1" t="str">
        <f t="shared" si="12"/>
        <v>Butte Creek \ Western Canal Inflow</v>
      </c>
      <c r="G398" s="1" t="str">
        <f t="shared" si="13"/>
        <v>21 \ Western Canal Inflow</v>
      </c>
    </row>
    <row r="399" spans="1:7" x14ac:dyDescent="0.25">
      <c r="A399">
        <v>9865</v>
      </c>
      <c r="B399" t="s">
        <v>8175</v>
      </c>
      <c r="C399" t="s">
        <v>3666</v>
      </c>
      <c r="D399" t="s">
        <v>3667</v>
      </c>
      <c r="E399" t="s">
        <v>10482</v>
      </c>
      <c r="F399" s="1" t="str">
        <f t="shared" si="12"/>
        <v>Butte Creek 22 \ Reach</v>
      </c>
      <c r="G399" s="1" t="str">
        <f t="shared" si="13"/>
        <v/>
      </c>
    </row>
    <row r="400" spans="1:7" x14ac:dyDescent="0.25">
      <c r="A400">
        <v>8310</v>
      </c>
      <c r="B400" t="s">
        <v>8176</v>
      </c>
      <c r="C400" t="s">
        <v>3666</v>
      </c>
      <c r="D400" t="s">
        <v>3667</v>
      </c>
      <c r="E400" t="s">
        <v>10482</v>
      </c>
      <c r="F400" s="1" t="str">
        <f t="shared" si="12"/>
        <v>Butte Creek \ SR Butte Creek</v>
      </c>
      <c r="G400" s="1" t="str">
        <f t="shared" si="13"/>
        <v>23 \ SR Butte Creek</v>
      </c>
    </row>
    <row r="401" spans="1:7" x14ac:dyDescent="0.25">
      <c r="A401">
        <v>8311</v>
      </c>
      <c r="B401" t="s">
        <v>8177</v>
      </c>
      <c r="C401" t="s">
        <v>3666</v>
      </c>
      <c r="D401" t="s">
        <v>3667</v>
      </c>
      <c r="E401" t="s">
        <v>10482</v>
      </c>
      <c r="F401" s="1" t="str">
        <f t="shared" si="12"/>
        <v>Butte Creek 24 \ Reach</v>
      </c>
      <c r="G401" s="1" t="str">
        <f t="shared" si="13"/>
        <v/>
      </c>
    </row>
    <row r="402" spans="1:7" x14ac:dyDescent="0.25">
      <c r="A402">
        <v>11711</v>
      </c>
      <c r="B402" t="s">
        <v>8178</v>
      </c>
      <c r="C402" t="s">
        <v>3666</v>
      </c>
      <c r="D402" t="s">
        <v>3667</v>
      </c>
      <c r="E402" t="s">
        <v>10482</v>
      </c>
      <c r="F402" s="1" t="str">
        <f t="shared" si="12"/>
        <v>Butte Creek \ SR Butte Creek 5</v>
      </c>
      <c r="G402" s="1" t="str">
        <f t="shared" si="13"/>
        <v>25 \ SR Butte Creek 5</v>
      </c>
    </row>
    <row r="403" spans="1:7" x14ac:dyDescent="0.25">
      <c r="A403">
        <v>11712</v>
      </c>
      <c r="B403" t="s">
        <v>8179</v>
      </c>
      <c r="C403" t="s">
        <v>3666</v>
      </c>
      <c r="D403" t="s">
        <v>3667</v>
      </c>
      <c r="E403" t="s">
        <v>10482</v>
      </c>
      <c r="F403" s="1" t="str">
        <f t="shared" si="12"/>
        <v>Butte Creek 26 \ Reach</v>
      </c>
      <c r="G403" s="1" t="str">
        <f t="shared" si="13"/>
        <v/>
      </c>
    </row>
    <row r="404" spans="1:7" x14ac:dyDescent="0.25">
      <c r="A404">
        <v>11705</v>
      </c>
      <c r="B404" t="s">
        <v>8180</v>
      </c>
      <c r="C404" t="s">
        <v>3666</v>
      </c>
      <c r="D404" t="s">
        <v>3667</v>
      </c>
      <c r="E404" t="s">
        <v>10482</v>
      </c>
      <c r="F404" s="1" t="str">
        <f t="shared" si="12"/>
        <v>Butte Creek \ SR Butte Creek 3</v>
      </c>
      <c r="G404" s="1" t="str">
        <f t="shared" si="13"/>
        <v>27 \ SR Butte Creek 3</v>
      </c>
    </row>
    <row r="405" spans="1:7" x14ac:dyDescent="0.25">
      <c r="A405">
        <v>11706</v>
      </c>
      <c r="B405" t="s">
        <v>8181</v>
      </c>
      <c r="C405" t="s">
        <v>3666</v>
      </c>
      <c r="D405" t="s">
        <v>3667</v>
      </c>
      <c r="E405" t="s">
        <v>10482</v>
      </c>
      <c r="F405" s="1" t="str">
        <f t="shared" si="12"/>
        <v>Butte Creek 28 \ Reach</v>
      </c>
      <c r="G405" s="1" t="str">
        <f t="shared" si="13"/>
        <v/>
      </c>
    </row>
    <row r="406" spans="1:7" x14ac:dyDescent="0.25">
      <c r="A406">
        <v>6856</v>
      </c>
      <c r="B406" t="s">
        <v>8182</v>
      </c>
      <c r="C406" t="s">
        <v>3666</v>
      </c>
      <c r="D406" t="s">
        <v>3667</v>
      </c>
      <c r="E406" t="s">
        <v>10482</v>
      </c>
      <c r="F406" s="1" t="str">
        <f t="shared" si="12"/>
        <v>Butte Creek \ Little Dry Creek Inflow to Butte Creek RM 016</v>
      </c>
      <c r="G406" s="1" t="str">
        <f t="shared" si="13"/>
        <v>29 \ Little Dry Creek Inflow to Butte Creek RM 016</v>
      </c>
    </row>
    <row r="407" spans="1:7" x14ac:dyDescent="0.25">
      <c r="A407">
        <v>6862</v>
      </c>
      <c r="B407" t="s">
        <v>8183</v>
      </c>
      <c r="C407" t="s">
        <v>3666</v>
      </c>
      <c r="D407" t="s">
        <v>3667</v>
      </c>
      <c r="E407" t="s">
        <v>10482</v>
      </c>
      <c r="F407" s="1" t="str">
        <f t="shared" si="12"/>
        <v>Butte Creek 30 \ Reach</v>
      </c>
      <c r="G407" s="1" t="str">
        <f t="shared" si="13"/>
        <v/>
      </c>
    </row>
    <row r="408" spans="1:7" x14ac:dyDescent="0.25">
      <c r="A408">
        <v>12427</v>
      </c>
      <c r="B408" t="s">
        <v>4268</v>
      </c>
      <c r="C408" t="s">
        <v>3666</v>
      </c>
      <c r="D408" t="s">
        <v>3667</v>
      </c>
      <c r="E408" t="s">
        <v>10482</v>
      </c>
      <c r="F408" s="1" t="str">
        <f t="shared" si="12"/>
        <v>Butte Creek \ A_11_SA2 Runoff</v>
      </c>
      <c r="G408" s="1" t="str">
        <f t="shared" si="13"/>
        <v>31 \ A_11_SA2 Runoff</v>
      </c>
    </row>
    <row r="409" spans="1:7" x14ac:dyDescent="0.25">
      <c r="A409">
        <v>12428</v>
      </c>
      <c r="B409" t="s">
        <v>5054</v>
      </c>
      <c r="C409" t="s">
        <v>3666</v>
      </c>
      <c r="D409" t="s">
        <v>3667</v>
      </c>
      <c r="E409" t="s">
        <v>10482</v>
      </c>
      <c r="F409" s="1" t="str">
        <f t="shared" si="12"/>
        <v>Butte Creek 32 \ Reach</v>
      </c>
      <c r="G409" s="1" t="str">
        <f t="shared" si="13"/>
        <v/>
      </c>
    </row>
    <row r="410" spans="1:7" x14ac:dyDescent="0.25">
      <c r="A410">
        <v>7995</v>
      </c>
      <c r="B410" t="s">
        <v>8184</v>
      </c>
      <c r="C410" t="s">
        <v>3666</v>
      </c>
      <c r="D410" t="s">
        <v>3667</v>
      </c>
      <c r="E410" t="s">
        <v>10482</v>
      </c>
      <c r="F410" s="1" t="str">
        <f t="shared" si="12"/>
        <v>Butte Creek \ Little Chico Creek Inflow into Butte Creek RM 012</v>
      </c>
      <c r="G410" s="1" t="str">
        <f t="shared" si="13"/>
        <v>33 \ Little Chico Creek Inflow into Butte Creek RM 012</v>
      </c>
    </row>
    <row r="411" spans="1:7" x14ac:dyDescent="0.25">
      <c r="A411">
        <v>8007</v>
      </c>
      <c r="B411" t="s">
        <v>8185</v>
      </c>
      <c r="C411" t="s">
        <v>3666</v>
      </c>
      <c r="D411" t="s">
        <v>3667</v>
      </c>
      <c r="E411" t="s">
        <v>10482</v>
      </c>
      <c r="F411" s="1" t="str">
        <f t="shared" si="12"/>
        <v>Butte Creek 34 \ Reach</v>
      </c>
      <c r="G411" s="1" t="str">
        <f t="shared" si="13"/>
        <v/>
      </c>
    </row>
    <row r="412" spans="1:7" x14ac:dyDescent="0.25">
      <c r="A412">
        <v>4385</v>
      </c>
      <c r="B412" t="s">
        <v>8186</v>
      </c>
      <c r="C412" t="s">
        <v>3666</v>
      </c>
      <c r="D412" t="s">
        <v>3667</v>
      </c>
      <c r="E412" t="s">
        <v>10482</v>
      </c>
      <c r="F412" s="1" t="str">
        <f t="shared" si="12"/>
        <v>Butte Creek \ Butte Creek RM 012</v>
      </c>
      <c r="G412" s="1" t="str">
        <f t="shared" si="13"/>
        <v>35 \ Butte Creek RM 012</v>
      </c>
    </row>
    <row r="413" spans="1:7" x14ac:dyDescent="0.25">
      <c r="A413">
        <v>4386</v>
      </c>
      <c r="B413" t="s">
        <v>8187</v>
      </c>
      <c r="C413" t="s">
        <v>3666</v>
      </c>
      <c r="D413" t="s">
        <v>3667</v>
      </c>
      <c r="E413" t="s">
        <v>10482</v>
      </c>
      <c r="F413" s="1" t="str">
        <f t="shared" si="12"/>
        <v>Butte Creek 36 \ Reach</v>
      </c>
      <c r="G413" s="1" t="str">
        <f t="shared" si="13"/>
        <v/>
      </c>
    </row>
    <row r="414" spans="1:7" x14ac:dyDescent="0.25">
      <c r="A414">
        <v>12435</v>
      </c>
      <c r="B414" t="s">
        <v>8188</v>
      </c>
      <c r="C414" t="s">
        <v>3666</v>
      </c>
      <c r="D414" t="s">
        <v>3667</v>
      </c>
      <c r="E414" t="s">
        <v>10482</v>
      </c>
      <c r="F414" s="1" t="str">
        <f t="shared" si="12"/>
        <v>Butte Creek \ A_11_SA3 Runoff</v>
      </c>
      <c r="G414" s="1" t="str">
        <f t="shared" si="13"/>
        <v>37 \ A_11_SA3 Runoff</v>
      </c>
    </row>
    <row r="415" spans="1:7" x14ac:dyDescent="0.25">
      <c r="A415">
        <v>12436</v>
      </c>
      <c r="B415" t="s">
        <v>8189</v>
      </c>
      <c r="C415" t="s">
        <v>3666</v>
      </c>
      <c r="D415" t="s">
        <v>3667</v>
      </c>
      <c r="E415" t="s">
        <v>10482</v>
      </c>
      <c r="F415" s="1" t="str">
        <f t="shared" si="12"/>
        <v>Butte Creek 38 \ Reach</v>
      </c>
      <c r="G415" s="1" t="str">
        <f t="shared" si="13"/>
        <v/>
      </c>
    </row>
    <row r="416" spans="1:7" x14ac:dyDescent="0.25">
      <c r="A416">
        <v>12492</v>
      </c>
      <c r="B416" t="s">
        <v>5055</v>
      </c>
      <c r="C416" t="s">
        <v>3666</v>
      </c>
      <c r="D416" t="s">
        <v>3667</v>
      </c>
      <c r="E416" t="s">
        <v>10482</v>
      </c>
      <c r="F416" s="1" t="str">
        <f t="shared" si="12"/>
        <v>Butte Creek \ SWRCB Butte Creek</v>
      </c>
      <c r="G416" s="1" t="str">
        <f t="shared" si="13"/>
        <v>39 \ SWRCB Butte Creek</v>
      </c>
    </row>
    <row r="417" spans="1:7" x14ac:dyDescent="0.25">
      <c r="A417">
        <v>12493</v>
      </c>
      <c r="B417" t="s">
        <v>8190</v>
      </c>
      <c r="C417" t="s">
        <v>3666</v>
      </c>
      <c r="D417" t="s">
        <v>3667</v>
      </c>
      <c r="E417" t="s">
        <v>10482</v>
      </c>
      <c r="F417" s="1" t="str">
        <f t="shared" si="12"/>
        <v>Butte Creek 40 \ Reach</v>
      </c>
      <c r="G417" s="1" t="str">
        <f t="shared" si="13"/>
        <v/>
      </c>
    </row>
    <row r="418" spans="1:7" x14ac:dyDescent="0.25">
      <c r="A418">
        <v>9356</v>
      </c>
      <c r="B418" t="s">
        <v>4570</v>
      </c>
      <c r="C418" t="s">
        <v>3666</v>
      </c>
      <c r="D418" t="s">
        <v>3667</v>
      </c>
      <c r="E418" t="s">
        <v>10482</v>
      </c>
      <c r="F418" s="1" t="str">
        <f t="shared" si="12"/>
        <v>Butte Slough \ Headflow</v>
      </c>
      <c r="G418" s="1" t="str">
        <f t="shared" si="13"/>
        <v/>
      </c>
    </row>
    <row r="419" spans="1:7" x14ac:dyDescent="0.25">
      <c r="A419">
        <v>4031</v>
      </c>
      <c r="B419" t="s">
        <v>8191</v>
      </c>
      <c r="C419" t="s">
        <v>3666</v>
      </c>
      <c r="D419" t="s">
        <v>3667</v>
      </c>
      <c r="E419" t="s">
        <v>10482</v>
      </c>
      <c r="F419" s="1" t="str">
        <f t="shared" si="12"/>
        <v>Butte Slough \ Butte Creek Inflow to Butte Slough CM 001</v>
      </c>
      <c r="G419" s="1" t="str">
        <f t="shared" si="13"/>
        <v>1 \ Butte Creek Inflow to Butte Slough CM 001</v>
      </c>
    </row>
    <row r="420" spans="1:7" x14ac:dyDescent="0.25">
      <c r="A420">
        <v>4046</v>
      </c>
      <c r="B420" t="s">
        <v>8192</v>
      </c>
      <c r="C420" t="s">
        <v>3666</v>
      </c>
      <c r="D420" t="s">
        <v>3667</v>
      </c>
      <c r="E420" t="s">
        <v>10482</v>
      </c>
      <c r="F420" s="1" t="str">
        <f t="shared" si="12"/>
        <v>Butte Slough 2 \ Reach</v>
      </c>
      <c r="G420" s="1" t="str">
        <f t="shared" si="13"/>
        <v/>
      </c>
    </row>
    <row r="421" spans="1:7" x14ac:dyDescent="0.25">
      <c r="A421">
        <v>12406</v>
      </c>
      <c r="B421" t="s">
        <v>5056</v>
      </c>
      <c r="C421" t="s">
        <v>3666</v>
      </c>
      <c r="D421" t="s">
        <v>3667</v>
      </c>
      <c r="E421" t="s">
        <v>10482</v>
      </c>
      <c r="F421" s="1" t="str">
        <f t="shared" si="12"/>
        <v>Butte Slough \ Butte Slough Outfall Gates Outflow</v>
      </c>
      <c r="G421" s="1" t="str">
        <f t="shared" si="13"/>
        <v>3 \ Butte Slough Outfall Gates Outflow</v>
      </c>
    </row>
    <row r="422" spans="1:7" x14ac:dyDescent="0.25">
      <c r="A422">
        <v>9199</v>
      </c>
      <c r="B422" t="s">
        <v>5234</v>
      </c>
      <c r="C422" t="s">
        <v>3666</v>
      </c>
      <c r="D422" t="s">
        <v>3667</v>
      </c>
      <c r="E422" t="s">
        <v>10482</v>
      </c>
      <c r="F422" s="1" t="str">
        <f t="shared" si="12"/>
        <v>Butte Slough \ HIS Butte Slough nr Meridian A02972 (gauge)</v>
      </c>
      <c r="G422" s="1" t="str">
        <f t="shared" si="13"/>
        <v>3 \ HIS Butte Slough nr Meridian A02972 (gauge)</v>
      </c>
    </row>
    <row r="423" spans="1:7" x14ac:dyDescent="0.25">
      <c r="A423">
        <v>12409</v>
      </c>
      <c r="B423" t="s">
        <v>8193</v>
      </c>
      <c r="C423" t="s">
        <v>3666</v>
      </c>
      <c r="D423" t="s">
        <v>3667</v>
      </c>
      <c r="E423" t="s">
        <v>10482</v>
      </c>
      <c r="F423" s="1" t="str">
        <f t="shared" si="12"/>
        <v>Butte Slough 4 \ Reach</v>
      </c>
      <c r="G423" s="1" t="str">
        <f t="shared" si="13"/>
        <v/>
      </c>
    </row>
    <row r="424" spans="1:7" x14ac:dyDescent="0.25">
      <c r="A424">
        <v>9161</v>
      </c>
      <c r="B424" t="s">
        <v>5235</v>
      </c>
      <c r="C424" t="s">
        <v>3666</v>
      </c>
      <c r="D424" t="s">
        <v>3667</v>
      </c>
      <c r="E424" t="s">
        <v>10482</v>
      </c>
      <c r="F424" s="1" t="str">
        <f t="shared" si="12"/>
        <v>Butte Slough Outfall Gates \ HIS Butte Slough Outfall Gates A02967 (gauge)</v>
      </c>
      <c r="G424" s="1" t="str">
        <f t="shared" si="13"/>
        <v>0 \ HIS Butte Slough Outfall Gates A02967 (gauge)</v>
      </c>
    </row>
    <row r="425" spans="1:7" x14ac:dyDescent="0.25">
      <c r="A425">
        <v>12403</v>
      </c>
      <c r="B425" t="s">
        <v>3959</v>
      </c>
      <c r="C425" t="s">
        <v>3666</v>
      </c>
      <c r="D425" t="s">
        <v>3667</v>
      </c>
      <c r="E425" t="s">
        <v>10482</v>
      </c>
      <c r="F425" s="1" t="str">
        <f t="shared" si="12"/>
        <v>Butte Slough Outfall Gates \ Headflow</v>
      </c>
      <c r="G425" s="1" t="str">
        <f t="shared" si="13"/>
        <v/>
      </c>
    </row>
    <row r="426" spans="1:7" x14ac:dyDescent="0.25">
      <c r="A426">
        <v>12796</v>
      </c>
      <c r="B426" t="s">
        <v>4571</v>
      </c>
      <c r="C426" t="s">
        <v>3666</v>
      </c>
      <c r="D426" t="s">
        <v>3667</v>
      </c>
      <c r="E426" t="s">
        <v>10482</v>
      </c>
      <c r="F426" s="1" t="str">
        <f t="shared" si="12"/>
        <v>CA_CVP \ Headflow</v>
      </c>
      <c r="G426" s="1" t="str">
        <f t="shared" si="13"/>
        <v/>
      </c>
    </row>
    <row r="427" spans="1:7" x14ac:dyDescent="0.25">
      <c r="A427">
        <v>11924</v>
      </c>
      <c r="B427" t="s">
        <v>8194</v>
      </c>
      <c r="C427" t="s">
        <v>3666</v>
      </c>
      <c r="D427" t="s">
        <v>3667</v>
      </c>
      <c r="E427" t="s">
        <v>10482</v>
      </c>
      <c r="F427" s="1" t="str">
        <f t="shared" si="12"/>
        <v>CA_CVP \ CVP San Luis Canal</v>
      </c>
      <c r="G427" s="1" t="str">
        <f t="shared" si="13"/>
        <v>1 \ CVP San Luis Canal</v>
      </c>
    </row>
    <row r="428" spans="1:7" x14ac:dyDescent="0.25">
      <c r="A428">
        <v>11925</v>
      </c>
      <c r="B428" t="s">
        <v>8195</v>
      </c>
      <c r="C428" t="s">
        <v>3666</v>
      </c>
      <c r="D428" t="s">
        <v>3667</v>
      </c>
      <c r="E428" t="s">
        <v>10482</v>
      </c>
      <c r="F428" s="1" t="str">
        <f t="shared" si="12"/>
        <v>CA_CVP 2 \ Reach</v>
      </c>
      <c r="G428" s="1" t="str">
        <f t="shared" si="13"/>
        <v/>
      </c>
    </row>
    <row r="429" spans="1:7" x14ac:dyDescent="0.25">
      <c r="A429">
        <v>12841</v>
      </c>
      <c r="B429" t="s">
        <v>8196</v>
      </c>
      <c r="C429" t="s">
        <v>3666</v>
      </c>
      <c r="D429" t="s">
        <v>3667</v>
      </c>
      <c r="E429" t="s">
        <v>10482</v>
      </c>
      <c r="F429" s="1" t="str">
        <f t="shared" si="12"/>
        <v>CA_CVP \ CVP CA Refuges Withdrawal</v>
      </c>
      <c r="G429" s="1" t="str">
        <f t="shared" si="13"/>
        <v>3 \ CVP CA Refuges Withdrawal</v>
      </c>
    </row>
    <row r="430" spans="1:7" x14ac:dyDescent="0.25">
      <c r="A430">
        <v>12842</v>
      </c>
      <c r="B430" t="s">
        <v>8197</v>
      </c>
      <c r="C430" t="s">
        <v>3666</v>
      </c>
      <c r="D430" t="s">
        <v>3667</v>
      </c>
      <c r="E430" t="s">
        <v>10482</v>
      </c>
      <c r="F430" s="1" t="str">
        <f t="shared" si="12"/>
        <v>CA_CVP 4 \ Reach</v>
      </c>
      <c r="G430" s="1" t="str">
        <f t="shared" si="13"/>
        <v/>
      </c>
    </row>
    <row r="431" spans="1:7" x14ac:dyDescent="0.25">
      <c r="A431">
        <v>9778</v>
      </c>
      <c r="B431" t="s">
        <v>4572</v>
      </c>
      <c r="C431" t="s">
        <v>3666</v>
      </c>
      <c r="D431" t="s">
        <v>3667</v>
      </c>
      <c r="E431" t="s">
        <v>10482</v>
      </c>
      <c r="F431" s="1" t="str">
        <f t="shared" si="12"/>
        <v>CVP San Luis Conveyance \ Headflow</v>
      </c>
      <c r="G431" s="1" t="str">
        <f t="shared" si="13"/>
        <v/>
      </c>
    </row>
    <row r="432" spans="1:7" x14ac:dyDescent="0.25">
      <c r="A432">
        <v>9783</v>
      </c>
      <c r="B432" t="s">
        <v>8198</v>
      </c>
      <c r="C432" t="s">
        <v>3666</v>
      </c>
      <c r="D432" t="s">
        <v>3667</v>
      </c>
      <c r="E432" t="s">
        <v>10482</v>
      </c>
      <c r="F432" s="1" t="str">
        <f t="shared" si="12"/>
        <v>CVP San Luis Conveyance \ SL_Pumping_SWP Inflow</v>
      </c>
      <c r="G432" s="1" t="str">
        <f t="shared" si="13"/>
        <v>1 \ SL_Pumping_SWP Inflow</v>
      </c>
    </row>
    <row r="433" spans="1:7" x14ac:dyDescent="0.25">
      <c r="A433">
        <v>9784</v>
      </c>
      <c r="B433" t="s">
        <v>8199</v>
      </c>
      <c r="C433" t="s">
        <v>3666</v>
      </c>
      <c r="D433" t="s">
        <v>3667</v>
      </c>
      <c r="E433" t="s">
        <v>10482</v>
      </c>
      <c r="F433" s="1" t="str">
        <f t="shared" si="12"/>
        <v>CVP San Luis Conveyance 2 \ Reach</v>
      </c>
      <c r="G433" s="1" t="str">
        <f t="shared" si="13"/>
        <v/>
      </c>
    </row>
    <row r="434" spans="1:7" x14ac:dyDescent="0.25">
      <c r="A434">
        <v>14994</v>
      </c>
      <c r="B434" t="s">
        <v>8200</v>
      </c>
      <c r="C434" t="s">
        <v>3666</v>
      </c>
      <c r="D434" t="s">
        <v>3667</v>
      </c>
      <c r="E434" t="s">
        <v>10482</v>
      </c>
      <c r="F434" s="1" t="str">
        <f t="shared" si="12"/>
        <v>CVP San Luis Conveyance \ CVP_JPOD Inflow</v>
      </c>
      <c r="G434" s="1" t="str">
        <f t="shared" si="13"/>
        <v>3 \ CVP_JPOD Inflow</v>
      </c>
    </row>
    <row r="435" spans="1:7" x14ac:dyDescent="0.25">
      <c r="A435">
        <v>14995</v>
      </c>
      <c r="B435" t="s">
        <v>8201</v>
      </c>
      <c r="C435" t="s">
        <v>3666</v>
      </c>
      <c r="D435" t="s">
        <v>3667</v>
      </c>
      <c r="E435" t="s">
        <v>10482</v>
      </c>
      <c r="F435" s="1" t="str">
        <f t="shared" si="12"/>
        <v>CVP San Luis Conveyance 4 \ Reach</v>
      </c>
      <c r="G435" s="1" t="str">
        <f t="shared" si="13"/>
        <v/>
      </c>
    </row>
    <row r="436" spans="1:7" x14ac:dyDescent="0.25">
      <c r="A436">
        <v>9779</v>
      </c>
      <c r="B436" t="s">
        <v>4907</v>
      </c>
      <c r="C436" t="s">
        <v>3666</v>
      </c>
      <c r="D436" t="s">
        <v>3667</v>
      </c>
      <c r="E436" t="s">
        <v>10482</v>
      </c>
      <c r="F436" s="1" t="str">
        <f t="shared" si="12"/>
        <v>CVP San Luis Conveyance \ CVP San Luis Reservoir</v>
      </c>
      <c r="G436" s="1" t="str">
        <f t="shared" si="13"/>
        <v>5 \ CVP San Luis Reservoir</v>
      </c>
    </row>
    <row r="437" spans="1:7" x14ac:dyDescent="0.25">
      <c r="A437">
        <v>9780</v>
      </c>
      <c r="B437" t="s">
        <v>8202</v>
      </c>
      <c r="C437" t="s">
        <v>3666</v>
      </c>
      <c r="D437" t="s">
        <v>3667</v>
      </c>
      <c r="E437" t="s">
        <v>10482</v>
      </c>
      <c r="F437" s="1" t="str">
        <f t="shared" si="12"/>
        <v>CVP San Luis Conveyance 6 \ Reach</v>
      </c>
      <c r="G437" s="1" t="str">
        <f t="shared" si="13"/>
        <v/>
      </c>
    </row>
    <row r="438" spans="1:7" x14ac:dyDescent="0.25">
      <c r="A438">
        <v>9795</v>
      </c>
      <c r="B438" t="s">
        <v>8203</v>
      </c>
      <c r="C438" t="s">
        <v>3666</v>
      </c>
      <c r="D438" t="s">
        <v>3667</v>
      </c>
      <c r="E438" t="s">
        <v>10482</v>
      </c>
      <c r="F438" s="1" t="str">
        <f t="shared" si="12"/>
        <v>CVP San Luis Conveyance \ SL_Generating_SWP Outflow</v>
      </c>
      <c r="G438" s="1" t="str">
        <f t="shared" si="13"/>
        <v>7 \ SL_Generating_SWP Outflow</v>
      </c>
    </row>
    <row r="439" spans="1:7" x14ac:dyDescent="0.25">
      <c r="A439">
        <v>9796</v>
      </c>
      <c r="B439" t="s">
        <v>8204</v>
      </c>
      <c r="C439" t="s">
        <v>3666</v>
      </c>
      <c r="D439" t="s">
        <v>3667</v>
      </c>
      <c r="E439" t="s">
        <v>10482</v>
      </c>
      <c r="F439" s="1" t="str">
        <f t="shared" si="12"/>
        <v>CVP San Luis Conveyance 8 \ Reach</v>
      </c>
      <c r="G439" s="1" t="str">
        <f t="shared" si="13"/>
        <v/>
      </c>
    </row>
    <row r="440" spans="1:7" x14ac:dyDescent="0.25">
      <c r="A440">
        <v>9788</v>
      </c>
      <c r="B440" t="s">
        <v>4573</v>
      </c>
      <c r="C440" t="s">
        <v>3666</v>
      </c>
      <c r="D440" t="s">
        <v>3667</v>
      </c>
      <c r="E440" t="s">
        <v>10482</v>
      </c>
      <c r="F440" s="1" t="str">
        <f t="shared" si="12"/>
        <v>CVP San Luis Fill \ Headflow</v>
      </c>
      <c r="G440" s="1" t="str">
        <f t="shared" si="13"/>
        <v/>
      </c>
    </row>
    <row r="441" spans="1:7" x14ac:dyDescent="0.25">
      <c r="A441">
        <v>14767</v>
      </c>
      <c r="B441" t="s">
        <v>4574</v>
      </c>
      <c r="C441" t="s">
        <v>3666</v>
      </c>
      <c r="D441" t="s">
        <v>3667</v>
      </c>
      <c r="E441" t="s">
        <v>10482</v>
      </c>
      <c r="F441" s="1" t="str">
        <f t="shared" si="12"/>
        <v>CVP_EXP1 \ Headflow</v>
      </c>
      <c r="G441" s="1" t="str">
        <f t="shared" si="13"/>
        <v/>
      </c>
    </row>
    <row r="442" spans="1:7" x14ac:dyDescent="0.25">
      <c r="A442">
        <v>14772</v>
      </c>
      <c r="B442" t="s">
        <v>8205</v>
      </c>
      <c r="C442" t="s">
        <v>3666</v>
      </c>
      <c r="D442" t="s">
        <v>3667</v>
      </c>
      <c r="E442" t="s">
        <v>10482</v>
      </c>
      <c r="F442" s="1" t="str">
        <f t="shared" si="12"/>
        <v>CVP_EXP1 \ OPS CVP EXP1</v>
      </c>
      <c r="G442" s="1" t="str">
        <f t="shared" si="13"/>
        <v>1 \ OPS CVP EXP1</v>
      </c>
    </row>
    <row r="443" spans="1:7" x14ac:dyDescent="0.25">
      <c r="A443">
        <v>14773</v>
      </c>
      <c r="B443" t="s">
        <v>8206</v>
      </c>
      <c r="C443" t="s">
        <v>3666</v>
      </c>
      <c r="D443" t="s">
        <v>3667</v>
      </c>
      <c r="E443" t="s">
        <v>10482</v>
      </c>
      <c r="F443" s="1" t="str">
        <f t="shared" si="12"/>
        <v>CVP_EXP1 2 \ Reach</v>
      </c>
      <c r="G443" s="1" t="str">
        <f t="shared" si="13"/>
        <v/>
      </c>
    </row>
    <row r="444" spans="1:7" x14ac:dyDescent="0.25">
      <c r="A444">
        <v>14993</v>
      </c>
      <c r="B444" t="s">
        <v>4269</v>
      </c>
      <c r="C444" t="s">
        <v>3666</v>
      </c>
      <c r="D444" t="s">
        <v>3667</v>
      </c>
      <c r="E444" t="s">
        <v>10482</v>
      </c>
      <c r="F444" s="1" t="str">
        <f t="shared" si="12"/>
        <v>CVP_JPOD \ Headflow</v>
      </c>
      <c r="G444" s="1" t="str">
        <f t="shared" si="13"/>
        <v/>
      </c>
    </row>
    <row r="445" spans="1:7" x14ac:dyDescent="0.25">
      <c r="A445">
        <v>1021</v>
      </c>
      <c r="B445" t="s">
        <v>4575</v>
      </c>
      <c r="C445" t="s">
        <v>3666</v>
      </c>
      <c r="D445" t="s">
        <v>3667</v>
      </c>
      <c r="E445" t="s">
        <v>10482</v>
      </c>
      <c r="F445" s="1" t="str">
        <f t="shared" si="12"/>
        <v>Cache Creek \ Headflow</v>
      </c>
      <c r="G445" s="1" t="str">
        <f t="shared" si="13"/>
        <v/>
      </c>
    </row>
    <row r="446" spans="1:7" x14ac:dyDescent="0.25">
      <c r="A446">
        <v>10093</v>
      </c>
      <c r="B446" t="s">
        <v>8207</v>
      </c>
      <c r="C446" t="s">
        <v>3666</v>
      </c>
      <c r="D446" t="s">
        <v>3667</v>
      </c>
      <c r="E446" t="s">
        <v>10482</v>
      </c>
      <c r="F446" s="1" t="str">
        <f t="shared" si="12"/>
        <v>Cache Creek \ Catchment Inflow Node 29</v>
      </c>
      <c r="G446" s="1" t="str">
        <f t="shared" si="13"/>
        <v>1 \ Catchment Inflow Node 29</v>
      </c>
    </row>
    <row r="447" spans="1:7" x14ac:dyDescent="0.25">
      <c r="A447">
        <v>10094</v>
      </c>
      <c r="B447" t="s">
        <v>8208</v>
      </c>
      <c r="C447" t="s">
        <v>3666</v>
      </c>
      <c r="D447" t="s">
        <v>3667</v>
      </c>
      <c r="E447" t="s">
        <v>10482</v>
      </c>
      <c r="F447" s="1" t="str">
        <f t="shared" si="12"/>
        <v>Cache Creek 2 \ Reach</v>
      </c>
      <c r="G447" s="1" t="str">
        <f t="shared" si="13"/>
        <v/>
      </c>
    </row>
    <row r="448" spans="1:7" x14ac:dyDescent="0.25">
      <c r="A448">
        <v>10089</v>
      </c>
      <c r="B448" t="s">
        <v>8209</v>
      </c>
      <c r="C448" t="s">
        <v>3666</v>
      </c>
      <c r="D448" t="s">
        <v>3667</v>
      </c>
      <c r="E448" t="s">
        <v>10482</v>
      </c>
      <c r="F448" s="1" t="str">
        <f t="shared" si="12"/>
        <v>Cache Creek \ Catchment Inflow Node 28</v>
      </c>
      <c r="G448" s="1" t="str">
        <f t="shared" si="13"/>
        <v>3 \ Catchment Inflow Node 28</v>
      </c>
    </row>
    <row r="449" spans="1:7" x14ac:dyDescent="0.25">
      <c r="A449">
        <v>10090</v>
      </c>
      <c r="B449" t="s">
        <v>8210</v>
      </c>
      <c r="C449" t="s">
        <v>3666</v>
      </c>
      <c r="D449" t="s">
        <v>3667</v>
      </c>
      <c r="E449" t="s">
        <v>10482</v>
      </c>
      <c r="F449" s="1" t="str">
        <f t="shared" si="12"/>
        <v>Cache Creek 4 \ Reach</v>
      </c>
      <c r="G449" s="1" t="str">
        <f t="shared" si="13"/>
        <v/>
      </c>
    </row>
    <row r="450" spans="1:7" x14ac:dyDescent="0.25">
      <c r="A450">
        <v>10096</v>
      </c>
      <c r="B450" t="s">
        <v>4908</v>
      </c>
      <c r="C450" t="s">
        <v>3666</v>
      </c>
      <c r="D450" t="s">
        <v>3667</v>
      </c>
      <c r="E450" t="s">
        <v>10482</v>
      </c>
      <c r="F450" s="1" t="str">
        <f t="shared" si="12"/>
        <v>Cache Creek \ EST Clear Lake Inflows (gauge)</v>
      </c>
      <c r="G450" s="1" t="str">
        <f t="shared" si="13"/>
        <v>5 \ EST Clear Lake Inflows (gauge)</v>
      </c>
    </row>
    <row r="451" spans="1:7" x14ac:dyDescent="0.25">
      <c r="A451">
        <v>5628</v>
      </c>
      <c r="B451" t="s">
        <v>5057</v>
      </c>
      <c r="C451" t="s">
        <v>3666</v>
      </c>
      <c r="D451" t="s">
        <v>3667</v>
      </c>
      <c r="E451" t="s">
        <v>10482</v>
      </c>
      <c r="F451" s="1" t="str">
        <f t="shared" ref="F451:F514" si="14">IFERROR(
    _xlfn.LET(
        _xlpm.txt,TRIM(B451),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B451
)</f>
        <v>Cache Creek \ I_CLRLK Inflow</v>
      </c>
      <c r="G451" s="1" t="str">
        <f t="shared" ref="G451:G514" si="15">IFERROR(
    _xlfn.LET(
        _xlpm.txt,B451,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I_CLRLK Inflow</v>
      </c>
    </row>
    <row r="452" spans="1:7" x14ac:dyDescent="0.25">
      <c r="A452">
        <v>5669</v>
      </c>
      <c r="B452" t="s">
        <v>5452</v>
      </c>
      <c r="C452" t="s">
        <v>3666</v>
      </c>
      <c r="D452" t="s">
        <v>3667</v>
      </c>
      <c r="E452" t="s">
        <v>10482</v>
      </c>
      <c r="F452" s="1" t="str">
        <f t="shared" si="14"/>
        <v>Cache Creek 6 \ Reach</v>
      </c>
      <c r="G452" s="1" t="str">
        <f t="shared" si="15"/>
        <v/>
      </c>
    </row>
    <row r="453" spans="1:7" x14ac:dyDescent="0.25">
      <c r="A453">
        <v>1340</v>
      </c>
      <c r="B453" t="s">
        <v>4909</v>
      </c>
      <c r="C453" t="s">
        <v>3666</v>
      </c>
      <c r="D453" t="s">
        <v>3667</v>
      </c>
      <c r="E453" t="s">
        <v>10482</v>
      </c>
      <c r="F453" s="1" t="str">
        <f t="shared" si="14"/>
        <v>Cache Creek \ Clear Lake</v>
      </c>
      <c r="G453" s="1" t="str">
        <f t="shared" si="15"/>
        <v>7 \ Clear Lake</v>
      </c>
    </row>
    <row r="454" spans="1:7" x14ac:dyDescent="0.25">
      <c r="A454">
        <v>1341</v>
      </c>
      <c r="B454" t="s">
        <v>8211</v>
      </c>
      <c r="C454" t="s">
        <v>3666</v>
      </c>
      <c r="D454" t="s">
        <v>3667</v>
      </c>
      <c r="E454" t="s">
        <v>10482</v>
      </c>
      <c r="F454" s="1" t="str">
        <f t="shared" si="14"/>
        <v>Cache Creek 8 \ Reach</v>
      </c>
      <c r="G454" s="1" t="str">
        <f t="shared" si="15"/>
        <v/>
      </c>
    </row>
    <row r="455" spans="1:7" x14ac:dyDescent="0.25">
      <c r="A455">
        <v>6828</v>
      </c>
      <c r="B455" t="s">
        <v>4910</v>
      </c>
      <c r="C455" t="s">
        <v>3666</v>
      </c>
      <c r="D455" t="s">
        <v>3667</v>
      </c>
      <c r="E455" t="s">
        <v>10482</v>
      </c>
      <c r="F455" s="1" t="str">
        <f t="shared" si="14"/>
        <v>Cache Creek \ HIS Cache Ck nr Lower Lake 11451000 (gauge)</v>
      </c>
      <c r="G455" s="1" t="str">
        <f t="shared" si="15"/>
        <v>9 \ HIS Cache Ck nr Lower Lake 11451000 (gauge)</v>
      </c>
    </row>
    <row r="456" spans="1:7" x14ac:dyDescent="0.25">
      <c r="A456">
        <v>12596</v>
      </c>
      <c r="B456" t="s">
        <v>4911</v>
      </c>
      <c r="C456" t="s">
        <v>3666</v>
      </c>
      <c r="D456" t="s">
        <v>3667</v>
      </c>
      <c r="E456" t="s">
        <v>10482</v>
      </c>
      <c r="F456" s="1" t="str">
        <f t="shared" si="14"/>
        <v>Cache Creek \ SWRCB Clear Lake</v>
      </c>
      <c r="G456" s="1" t="str">
        <f t="shared" si="15"/>
        <v>9 \ SWRCB Clear Lake</v>
      </c>
    </row>
    <row r="457" spans="1:7" x14ac:dyDescent="0.25">
      <c r="A457">
        <v>12597</v>
      </c>
      <c r="B457" t="s">
        <v>8212</v>
      </c>
      <c r="C457" t="s">
        <v>3666</v>
      </c>
      <c r="D457" t="s">
        <v>3667</v>
      </c>
      <c r="E457" t="s">
        <v>10482</v>
      </c>
      <c r="F457" s="1" t="str">
        <f t="shared" si="14"/>
        <v>Cache Creek 10 \ Reach</v>
      </c>
      <c r="G457" s="1" t="str">
        <f t="shared" si="15"/>
        <v/>
      </c>
    </row>
    <row r="458" spans="1:7" x14ac:dyDescent="0.25">
      <c r="A458">
        <v>5776</v>
      </c>
      <c r="B458" t="s">
        <v>8213</v>
      </c>
      <c r="C458" t="s">
        <v>3666</v>
      </c>
      <c r="D458" t="s">
        <v>3667</v>
      </c>
      <c r="E458" t="s">
        <v>10482</v>
      </c>
      <c r="F458" s="1" t="str">
        <f t="shared" si="14"/>
        <v>Cache Creek \ I_INDVL Inflow</v>
      </c>
      <c r="G458" s="1" t="str">
        <f t="shared" si="15"/>
        <v>11 \ I_INDVL Inflow</v>
      </c>
    </row>
    <row r="459" spans="1:7" x14ac:dyDescent="0.25">
      <c r="A459">
        <v>5777</v>
      </c>
      <c r="B459" t="s">
        <v>8214</v>
      </c>
      <c r="C459" t="s">
        <v>3666</v>
      </c>
      <c r="D459" t="s">
        <v>3667</v>
      </c>
      <c r="E459" t="s">
        <v>10482</v>
      </c>
      <c r="F459" s="1" t="str">
        <f t="shared" si="14"/>
        <v>Cache Creek 12 \ Reach</v>
      </c>
      <c r="G459" s="1" t="str">
        <f t="shared" si="15"/>
        <v/>
      </c>
    </row>
    <row r="460" spans="1:7" x14ac:dyDescent="0.25">
      <c r="A460">
        <v>10085</v>
      </c>
      <c r="B460" t="s">
        <v>8215</v>
      </c>
      <c r="C460" t="s">
        <v>3666</v>
      </c>
      <c r="D460" t="s">
        <v>3667</v>
      </c>
      <c r="E460" t="s">
        <v>10482</v>
      </c>
      <c r="F460" s="1" t="str">
        <f t="shared" si="14"/>
        <v>Cache Creek \ Catchment Inflow Node 27</v>
      </c>
      <c r="G460" s="1" t="str">
        <f t="shared" si="15"/>
        <v>13 \ Catchment Inflow Node 27</v>
      </c>
    </row>
    <row r="461" spans="1:7" x14ac:dyDescent="0.25">
      <c r="A461">
        <v>10086</v>
      </c>
      <c r="B461" t="s">
        <v>8216</v>
      </c>
      <c r="C461" t="s">
        <v>3666</v>
      </c>
      <c r="D461" t="s">
        <v>3667</v>
      </c>
      <c r="E461" t="s">
        <v>10482</v>
      </c>
      <c r="F461" s="1" t="str">
        <f t="shared" si="14"/>
        <v>Cache Creek 14 \ Reach</v>
      </c>
      <c r="G461" s="1" t="str">
        <f t="shared" si="15"/>
        <v/>
      </c>
    </row>
    <row r="462" spans="1:7" x14ac:dyDescent="0.25">
      <c r="A462">
        <v>10082</v>
      </c>
      <c r="B462" t="s">
        <v>8217</v>
      </c>
      <c r="C462" t="s">
        <v>3666</v>
      </c>
      <c r="D462" t="s">
        <v>3667</v>
      </c>
      <c r="E462" t="s">
        <v>10482</v>
      </c>
      <c r="F462" s="1" t="str">
        <f t="shared" si="14"/>
        <v>Cache Creek \ Catchment Inflow Node 26</v>
      </c>
      <c r="G462" s="1" t="str">
        <f t="shared" si="15"/>
        <v>15 \ Catchment Inflow Node 26</v>
      </c>
    </row>
    <row r="463" spans="1:7" x14ac:dyDescent="0.25">
      <c r="A463">
        <v>10083</v>
      </c>
      <c r="B463" t="s">
        <v>8218</v>
      </c>
      <c r="C463" t="s">
        <v>3666</v>
      </c>
      <c r="D463" t="s">
        <v>3667</v>
      </c>
      <c r="E463" t="s">
        <v>10482</v>
      </c>
      <c r="F463" s="1" t="str">
        <f t="shared" si="14"/>
        <v>Cache Creek 16 \ Reach</v>
      </c>
      <c r="G463" s="1" t="str">
        <f t="shared" si="15"/>
        <v/>
      </c>
    </row>
    <row r="464" spans="1:7" x14ac:dyDescent="0.25">
      <c r="A464">
        <v>6410</v>
      </c>
      <c r="B464" t="s">
        <v>8219</v>
      </c>
      <c r="C464" t="s">
        <v>3666</v>
      </c>
      <c r="D464" t="s">
        <v>3667</v>
      </c>
      <c r="E464" t="s">
        <v>10482</v>
      </c>
      <c r="F464" s="1" t="str">
        <f t="shared" si="14"/>
        <v>Cache Creek \ I_BRC003 Inflow</v>
      </c>
      <c r="G464" s="1" t="str">
        <f t="shared" si="15"/>
        <v>17 \ I_BRC003 Inflow</v>
      </c>
    </row>
    <row r="465" spans="1:7" x14ac:dyDescent="0.25">
      <c r="A465">
        <v>6424</v>
      </c>
      <c r="B465" t="s">
        <v>8220</v>
      </c>
      <c r="C465" t="s">
        <v>3666</v>
      </c>
      <c r="D465" t="s">
        <v>3667</v>
      </c>
      <c r="E465" t="s">
        <v>10482</v>
      </c>
      <c r="F465" s="1" t="str">
        <f t="shared" si="14"/>
        <v>Cache Creek 18 \ Reach</v>
      </c>
      <c r="G465" s="1" t="str">
        <f t="shared" si="15"/>
        <v/>
      </c>
    </row>
    <row r="466" spans="1:7" x14ac:dyDescent="0.25">
      <c r="A466">
        <v>10145</v>
      </c>
      <c r="B466" t="s">
        <v>8221</v>
      </c>
      <c r="C466" t="s">
        <v>3666</v>
      </c>
      <c r="D466" t="s">
        <v>3667</v>
      </c>
      <c r="E466" t="s">
        <v>10482</v>
      </c>
      <c r="F466" s="1" t="str">
        <f t="shared" si="14"/>
        <v>Cache Creek \ FNF Cache Ck at Rumsey (gauge)</v>
      </c>
      <c r="G466" s="1" t="str">
        <f t="shared" si="15"/>
        <v>19 \ FNF Cache Ck at Rumsey (gauge)</v>
      </c>
    </row>
    <row r="467" spans="1:7" x14ac:dyDescent="0.25">
      <c r="A467">
        <v>6834</v>
      </c>
      <c r="B467" t="s">
        <v>5236</v>
      </c>
      <c r="C467" t="s">
        <v>3666</v>
      </c>
      <c r="D467" t="s">
        <v>3667</v>
      </c>
      <c r="E467" t="s">
        <v>10482</v>
      </c>
      <c r="F467" s="1" t="str">
        <f t="shared" si="14"/>
        <v>Cache Creek \ HIS Cache Ck abv Rumsey 11451760 (gauge)</v>
      </c>
      <c r="G467" s="1" t="str">
        <f t="shared" si="15"/>
        <v>19 \ HIS Cache Ck abv Rumsey 11451760 (gauge)</v>
      </c>
    </row>
    <row r="468" spans="1:7" x14ac:dyDescent="0.25">
      <c r="A468">
        <v>6406</v>
      </c>
      <c r="B468" t="s">
        <v>5058</v>
      </c>
      <c r="C468" t="s">
        <v>3666</v>
      </c>
      <c r="D468" t="s">
        <v>3667</v>
      </c>
      <c r="E468" t="s">
        <v>10482</v>
      </c>
      <c r="F468" s="1" t="str">
        <f t="shared" si="14"/>
        <v>Cache Creek \ I_CCH053 Inflow</v>
      </c>
      <c r="G468" s="1" t="str">
        <f t="shared" si="15"/>
        <v>19 \ I_CCH053 Inflow</v>
      </c>
    </row>
    <row r="469" spans="1:7" x14ac:dyDescent="0.25">
      <c r="A469">
        <v>6425</v>
      </c>
      <c r="B469" t="s">
        <v>8222</v>
      </c>
      <c r="C469" t="s">
        <v>3666</v>
      </c>
      <c r="D469" t="s">
        <v>3667</v>
      </c>
      <c r="E469" t="s">
        <v>10482</v>
      </c>
      <c r="F469" s="1" t="str">
        <f t="shared" si="14"/>
        <v>Cache Creek 20 \ Reach</v>
      </c>
      <c r="G469" s="1" t="str">
        <f t="shared" si="15"/>
        <v/>
      </c>
    </row>
    <row r="470" spans="1:7" x14ac:dyDescent="0.25">
      <c r="A470">
        <v>8019</v>
      </c>
      <c r="B470" t="s">
        <v>8223</v>
      </c>
      <c r="C470" t="s">
        <v>3666</v>
      </c>
      <c r="D470" t="s">
        <v>3667</v>
      </c>
      <c r="E470" t="s">
        <v>10482</v>
      </c>
      <c r="F470" s="1" t="str">
        <f t="shared" si="14"/>
        <v>Cache Creek \ Cache Creek RM 030</v>
      </c>
      <c r="G470" s="1" t="str">
        <f t="shared" si="15"/>
        <v>21 \ Cache Creek RM 030</v>
      </c>
    </row>
    <row r="471" spans="1:7" x14ac:dyDescent="0.25">
      <c r="A471">
        <v>8020</v>
      </c>
      <c r="B471" t="s">
        <v>8224</v>
      </c>
      <c r="C471" t="s">
        <v>3666</v>
      </c>
      <c r="D471" t="s">
        <v>3667</v>
      </c>
      <c r="E471" t="s">
        <v>10482</v>
      </c>
      <c r="F471" s="1" t="str">
        <f t="shared" si="14"/>
        <v>Cache Creek 22 \ Reach</v>
      </c>
      <c r="G471" s="1" t="str">
        <f t="shared" si="15"/>
        <v/>
      </c>
    </row>
    <row r="472" spans="1:7" x14ac:dyDescent="0.25">
      <c r="A472">
        <v>9419</v>
      </c>
      <c r="B472" t="s">
        <v>8225</v>
      </c>
      <c r="C472" t="s">
        <v>3666</v>
      </c>
      <c r="D472" t="s">
        <v>3667</v>
      </c>
      <c r="E472" t="s">
        <v>10482</v>
      </c>
      <c r="F472" s="1" t="str">
        <f t="shared" si="14"/>
        <v>Cache Creek \ SR Cache Creek</v>
      </c>
      <c r="G472" s="1" t="str">
        <f t="shared" si="15"/>
        <v>23 \ SR Cache Creek</v>
      </c>
    </row>
    <row r="473" spans="1:7" x14ac:dyDescent="0.25">
      <c r="A473">
        <v>9420</v>
      </c>
      <c r="B473" t="s">
        <v>8226</v>
      </c>
      <c r="C473" t="s">
        <v>3666</v>
      </c>
      <c r="D473" t="s">
        <v>3667</v>
      </c>
      <c r="E473" t="s">
        <v>10482</v>
      </c>
      <c r="F473" s="1" t="str">
        <f t="shared" si="14"/>
        <v>Cache Creek 24 \ Reach</v>
      </c>
      <c r="G473" s="1" t="str">
        <f t="shared" si="15"/>
        <v/>
      </c>
    </row>
    <row r="474" spans="1:7" x14ac:dyDescent="0.25">
      <c r="A474">
        <v>6835</v>
      </c>
      <c r="B474" t="s">
        <v>5237</v>
      </c>
      <c r="C474" t="s">
        <v>3666</v>
      </c>
      <c r="D474" t="s">
        <v>3667</v>
      </c>
      <c r="E474" t="s">
        <v>10482</v>
      </c>
      <c r="F474" s="1" t="str">
        <f t="shared" si="14"/>
        <v>Cache Creek \ HIS Cache Ck at Yolo 11452500 (gauge)</v>
      </c>
      <c r="G474" s="1" t="str">
        <f t="shared" si="15"/>
        <v>25 \ HIS Cache Ck at Yolo 11452500 (gauge)</v>
      </c>
    </row>
    <row r="475" spans="1:7" x14ac:dyDescent="0.25">
      <c r="A475">
        <v>8814</v>
      </c>
      <c r="B475" t="s">
        <v>5059</v>
      </c>
      <c r="C475" t="s">
        <v>3666</v>
      </c>
      <c r="D475" t="s">
        <v>3667</v>
      </c>
      <c r="E475" t="s">
        <v>10482</v>
      </c>
      <c r="F475" s="1" t="str">
        <f t="shared" si="14"/>
        <v>Cache Creek \ SR Cache Creek above Yolo Gauge</v>
      </c>
      <c r="G475" s="1" t="str">
        <f t="shared" si="15"/>
        <v>25 \ SR Cache Creek above Yolo Gauge</v>
      </c>
    </row>
    <row r="476" spans="1:7" x14ac:dyDescent="0.25">
      <c r="A476">
        <v>8815</v>
      </c>
      <c r="B476" t="s">
        <v>8227</v>
      </c>
      <c r="C476" t="s">
        <v>3666</v>
      </c>
      <c r="D476" t="s">
        <v>3667</v>
      </c>
      <c r="E476" t="s">
        <v>10482</v>
      </c>
      <c r="F476" s="1" t="str">
        <f t="shared" si="14"/>
        <v>Cache Creek 26 \ Reach</v>
      </c>
      <c r="G476" s="1" t="str">
        <f t="shared" si="15"/>
        <v/>
      </c>
    </row>
    <row r="477" spans="1:7" x14ac:dyDescent="0.25">
      <c r="A477">
        <v>12521</v>
      </c>
      <c r="B477" t="s">
        <v>5060</v>
      </c>
      <c r="C477" t="s">
        <v>3666</v>
      </c>
      <c r="D477" t="s">
        <v>3667</v>
      </c>
      <c r="E477" t="s">
        <v>10482</v>
      </c>
      <c r="F477" s="1" t="str">
        <f t="shared" si="14"/>
        <v>Cache Creek \ SWRCB Cache Creek</v>
      </c>
      <c r="G477" s="1" t="str">
        <f t="shared" si="15"/>
        <v>27 \ SWRCB Cache Creek</v>
      </c>
    </row>
    <row r="478" spans="1:7" x14ac:dyDescent="0.25">
      <c r="A478">
        <v>12522</v>
      </c>
      <c r="B478" t="s">
        <v>8228</v>
      </c>
      <c r="C478" t="s">
        <v>3666</v>
      </c>
      <c r="D478" t="s">
        <v>3667</v>
      </c>
      <c r="E478" t="s">
        <v>10482</v>
      </c>
      <c r="F478" s="1" t="str">
        <f t="shared" si="14"/>
        <v>Cache Creek 28 \ Reach</v>
      </c>
      <c r="G478" s="1" t="str">
        <f t="shared" si="15"/>
        <v/>
      </c>
    </row>
    <row r="479" spans="1:7" x14ac:dyDescent="0.25">
      <c r="A479">
        <v>7162</v>
      </c>
      <c r="B479" t="s">
        <v>4576</v>
      </c>
      <c r="C479" t="s">
        <v>3666</v>
      </c>
      <c r="D479" t="s">
        <v>3667</v>
      </c>
      <c r="E479" t="s">
        <v>10482</v>
      </c>
      <c r="F479" s="1" t="str">
        <f t="shared" si="14"/>
        <v>Cache Slough \ Headflow</v>
      </c>
      <c r="G479" s="1" t="str">
        <f t="shared" si="15"/>
        <v/>
      </c>
    </row>
    <row r="480" spans="1:7" x14ac:dyDescent="0.25">
      <c r="A480">
        <v>8025</v>
      </c>
      <c r="B480" t="s">
        <v>8229</v>
      </c>
      <c r="C480" t="s">
        <v>3666</v>
      </c>
      <c r="D480" t="s">
        <v>3667</v>
      </c>
      <c r="E480" t="s">
        <v>10482</v>
      </c>
      <c r="F480" s="1" t="str">
        <f t="shared" si="14"/>
        <v>Cache Slough \ Cache Slough RM 005</v>
      </c>
      <c r="G480" s="1" t="str">
        <f t="shared" si="15"/>
        <v>1 \ Cache Slough RM 005</v>
      </c>
    </row>
    <row r="481" spans="1:7" x14ac:dyDescent="0.25">
      <c r="A481">
        <v>8026</v>
      </c>
      <c r="B481" t="s">
        <v>8230</v>
      </c>
      <c r="C481" t="s">
        <v>3666</v>
      </c>
      <c r="D481" t="s">
        <v>3667</v>
      </c>
      <c r="E481" t="s">
        <v>10482</v>
      </c>
      <c r="F481" s="1" t="str">
        <f t="shared" si="14"/>
        <v>Cache Slough 2 \ Reach</v>
      </c>
      <c r="G481" s="1" t="str">
        <f t="shared" si="15"/>
        <v/>
      </c>
    </row>
    <row r="482" spans="1:7" x14ac:dyDescent="0.25">
      <c r="A482">
        <v>7163</v>
      </c>
      <c r="B482" t="s">
        <v>8231</v>
      </c>
      <c r="C482" t="s">
        <v>3666</v>
      </c>
      <c r="D482" t="s">
        <v>3667</v>
      </c>
      <c r="E482" t="s">
        <v>10482</v>
      </c>
      <c r="F482" s="1" t="str">
        <f t="shared" si="14"/>
        <v>Cache Slough \ Yolo Bypass Inflow</v>
      </c>
      <c r="G482" s="1" t="str">
        <f t="shared" si="15"/>
        <v>3 \ Yolo Bypass Inflow</v>
      </c>
    </row>
    <row r="483" spans="1:7" x14ac:dyDescent="0.25">
      <c r="A483">
        <v>7167</v>
      </c>
      <c r="B483" t="s">
        <v>8232</v>
      </c>
      <c r="C483" t="s">
        <v>3666</v>
      </c>
      <c r="D483" t="s">
        <v>3667</v>
      </c>
      <c r="E483" t="s">
        <v>10482</v>
      </c>
      <c r="F483" s="1" t="str">
        <f t="shared" si="14"/>
        <v>Cache Slough 4 \ Reach</v>
      </c>
      <c r="G483" s="1" t="str">
        <f t="shared" si="15"/>
        <v/>
      </c>
    </row>
    <row r="484" spans="1:7" x14ac:dyDescent="0.25">
      <c r="A484">
        <v>11841</v>
      </c>
      <c r="B484" t="s">
        <v>4577</v>
      </c>
      <c r="C484" t="s">
        <v>3666</v>
      </c>
      <c r="D484" t="s">
        <v>3667</v>
      </c>
      <c r="E484" t="s">
        <v>10482</v>
      </c>
      <c r="F484" s="1" t="str">
        <f t="shared" si="14"/>
        <v>Cache Slough Tidal Flows \ Headflow</v>
      </c>
      <c r="G484" s="1" t="str">
        <f t="shared" si="15"/>
        <v/>
      </c>
    </row>
    <row r="485" spans="1:7" x14ac:dyDescent="0.25">
      <c r="A485">
        <v>11844</v>
      </c>
      <c r="B485" t="s">
        <v>8233</v>
      </c>
      <c r="C485" t="s">
        <v>3666</v>
      </c>
      <c r="D485" t="s">
        <v>3667</v>
      </c>
      <c r="E485" t="s">
        <v>10482</v>
      </c>
      <c r="F485" s="1" t="str">
        <f t="shared" si="14"/>
        <v>Cache Slough Tidal Flows \ North Bay Aqueduct Outflow</v>
      </c>
      <c r="G485" s="1" t="str">
        <f t="shared" si="15"/>
        <v>1 \ North Bay Aqueduct Outflow</v>
      </c>
    </row>
    <row r="486" spans="1:7" x14ac:dyDescent="0.25">
      <c r="A486">
        <v>11845</v>
      </c>
      <c r="B486" t="s">
        <v>8234</v>
      </c>
      <c r="C486" t="s">
        <v>3666</v>
      </c>
      <c r="D486" t="s">
        <v>3667</v>
      </c>
      <c r="E486" t="s">
        <v>10482</v>
      </c>
      <c r="F486" s="1" t="str">
        <f t="shared" si="14"/>
        <v>Cache Slough Tidal Flows 2 \ Reach</v>
      </c>
      <c r="G486" s="1" t="str">
        <f t="shared" si="15"/>
        <v/>
      </c>
    </row>
    <row r="487" spans="1:7" x14ac:dyDescent="0.25">
      <c r="A487">
        <v>13620</v>
      </c>
      <c r="B487" t="s">
        <v>4578</v>
      </c>
      <c r="C487" t="s">
        <v>3666</v>
      </c>
      <c r="D487" t="s">
        <v>3667</v>
      </c>
      <c r="E487" t="s">
        <v>10482</v>
      </c>
      <c r="F487" s="1" t="str">
        <f t="shared" si="14"/>
        <v>CalSim II Hydrology Adjustment Inflow \ Headflow</v>
      </c>
      <c r="G487" s="1" t="str">
        <f t="shared" si="15"/>
        <v/>
      </c>
    </row>
    <row r="488" spans="1:7" x14ac:dyDescent="0.25">
      <c r="A488">
        <v>13624</v>
      </c>
      <c r="B488" t="s">
        <v>4579</v>
      </c>
      <c r="C488" t="s">
        <v>3666</v>
      </c>
      <c r="D488" t="s">
        <v>3667</v>
      </c>
      <c r="E488" t="s">
        <v>10482</v>
      </c>
      <c r="F488" s="1" t="str">
        <f t="shared" si="14"/>
        <v>CalSim II Hydrology Adjustment Outflow \ Headflow</v>
      </c>
      <c r="G488" s="1" t="str">
        <f t="shared" si="15"/>
        <v/>
      </c>
    </row>
    <row r="489" spans="1:7" x14ac:dyDescent="0.25">
      <c r="A489">
        <v>13627</v>
      </c>
      <c r="B489" t="s">
        <v>5061</v>
      </c>
      <c r="C489" t="s">
        <v>3666</v>
      </c>
      <c r="D489" t="s">
        <v>3667</v>
      </c>
      <c r="E489" t="s">
        <v>10482</v>
      </c>
      <c r="F489" s="1" t="str">
        <f t="shared" si="14"/>
        <v>CalSim II Hydrology Adjustment Outflow \ OPS Bias Correction Freeport Outflow</v>
      </c>
      <c r="G489" s="1" t="str">
        <f t="shared" si="15"/>
        <v>1 \ OPS Bias Correction Freeport Outflow</v>
      </c>
    </row>
    <row r="490" spans="1:7" x14ac:dyDescent="0.25">
      <c r="A490">
        <v>13632</v>
      </c>
      <c r="B490" t="s">
        <v>8235</v>
      </c>
      <c r="C490" t="s">
        <v>3666</v>
      </c>
      <c r="D490" t="s">
        <v>3667</v>
      </c>
      <c r="E490" t="s">
        <v>10482</v>
      </c>
      <c r="F490" s="1" t="str">
        <f t="shared" si="14"/>
        <v>CalSim II Hydrology Adjustment Outflow 2 \ Reach</v>
      </c>
      <c r="G490" s="1" t="str">
        <f t="shared" si="15"/>
        <v/>
      </c>
    </row>
    <row r="491" spans="1:7" x14ac:dyDescent="0.25">
      <c r="A491">
        <v>348</v>
      </c>
      <c r="B491" t="s">
        <v>4580</v>
      </c>
      <c r="C491" t="s">
        <v>3666</v>
      </c>
      <c r="D491" t="s">
        <v>3667</v>
      </c>
      <c r="E491" t="s">
        <v>10482</v>
      </c>
      <c r="F491" s="1" t="str">
        <f t="shared" si="14"/>
        <v>Calaveras River \ Headflow</v>
      </c>
      <c r="G491" s="1" t="str">
        <f t="shared" si="15"/>
        <v/>
      </c>
    </row>
    <row r="492" spans="1:7" x14ac:dyDescent="0.25">
      <c r="A492">
        <v>11390</v>
      </c>
      <c r="B492" t="s">
        <v>8236</v>
      </c>
      <c r="C492" t="s">
        <v>3666</v>
      </c>
      <c r="D492" t="s">
        <v>3667</v>
      </c>
      <c r="E492" t="s">
        <v>10482</v>
      </c>
      <c r="F492" s="1" t="str">
        <f t="shared" si="14"/>
        <v>Calaveras River \ North Fork Calaveras River Inflow</v>
      </c>
      <c r="G492" s="1" t="str">
        <f t="shared" si="15"/>
        <v>1 \ North Fork Calaveras River Inflow</v>
      </c>
    </row>
    <row r="493" spans="1:7" x14ac:dyDescent="0.25">
      <c r="A493">
        <v>11391</v>
      </c>
      <c r="B493" t="s">
        <v>7482</v>
      </c>
      <c r="C493" t="s">
        <v>3666</v>
      </c>
      <c r="D493" t="s">
        <v>3667</v>
      </c>
      <c r="E493" t="s">
        <v>10482</v>
      </c>
      <c r="F493" s="1" t="str">
        <f t="shared" si="14"/>
        <v>Calaveras River 2 \ Reach</v>
      </c>
      <c r="G493" s="1" t="str">
        <f t="shared" si="15"/>
        <v/>
      </c>
    </row>
    <row r="494" spans="1:7" x14ac:dyDescent="0.25">
      <c r="A494">
        <v>11399</v>
      </c>
      <c r="B494" t="s">
        <v>8237</v>
      </c>
      <c r="C494" t="s">
        <v>3666</v>
      </c>
      <c r="D494" t="s">
        <v>3667</v>
      </c>
      <c r="E494" t="s">
        <v>10482</v>
      </c>
      <c r="F494" s="1" t="str">
        <f t="shared" si="14"/>
        <v>Calaveras River \ Catchment Inflow Node 187</v>
      </c>
      <c r="G494" s="1" t="str">
        <f t="shared" si="15"/>
        <v>3 \ Catchment Inflow Node 187</v>
      </c>
    </row>
    <row r="495" spans="1:7" x14ac:dyDescent="0.25">
      <c r="A495">
        <v>11400</v>
      </c>
      <c r="B495" t="s">
        <v>8238</v>
      </c>
      <c r="C495" t="s">
        <v>3666</v>
      </c>
      <c r="D495" t="s">
        <v>3667</v>
      </c>
      <c r="E495" t="s">
        <v>10482</v>
      </c>
      <c r="F495" s="1" t="str">
        <f t="shared" si="14"/>
        <v>Calaveras River 4 \ Reach</v>
      </c>
      <c r="G495" s="1" t="str">
        <f t="shared" si="15"/>
        <v/>
      </c>
    </row>
    <row r="496" spans="1:7" x14ac:dyDescent="0.25">
      <c r="A496">
        <v>11402</v>
      </c>
      <c r="B496" t="s">
        <v>8239</v>
      </c>
      <c r="C496" t="s">
        <v>3666</v>
      </c>
      <c r="D496" t="s">
        <v>3667</v>
      </c>
      <c r="E496" t="s">
        <v>10482</v>
      </c>
      <c r="F496" s="1" t="str">
        <f t="shared" si="14"/>
        <v>Calaveras River \ EST New Hogan Res Inflow (gauge)</v>
      </c>
      <c r="G496" s="1" t="str">
        <f t="shared" si="15"/>
        <v>5 \ EST New Hogan Res Inflow (gauge)</v>
      </c>
    </row>
    <row r="497" spans="1:7" x14ac:dyDescent="0.25">
      <c r="A497">
        <v>5612</v>
      </c>
      <c r="B497" t="s">
        <v>5062</v>
      </c>
      <c r="C497" t="s">
        <v>3666</v>
      </c>
      <c r="D497" t="s">
        <v>3667</v>
      </c>
      <c r="E497" t="s">
        <v>10482</v>
      </c>
      <c r="F497" s="1" t="str">
        <f t="shared" si="14"/>
        <v>Calaveras River \ I_NHGAN Inflow</v>
      </c>
      <c r="G497" s="1" t="str">
        <f t="shared" si="15"/>
        <v>5 \ I_NHGAN Inflow</v>
      </c>
    </row>
    <row r="498" spans="1:7" x14ac:dyDescent="0.25">
      <c r="A498">
        <v>5668</v>
      </c>
      <c r="B498" t="s">
        <v>5453</v>
      </c>
      <c r="C498" t="s">
        <v>3666</v>
      </c>
      <c r="D498" t="s">
        <v>3667</v>
      </c>
      <c r="E498" t="s">
        <v>10482</v>
      </c>
      <c r="F498" s="1" t="str">
        <f t="shared" si="14"/>
        <v>Calaveras River 6 \ Reach</v>
      </c>
      <c r="G498" s="1" t="str">
        <f t="shared" si="15"/>
        <v/>
      </c>
    </row>
    <row r="499" spans="1:7" x14ac:dyDescent="0.25">
      <c r="A499">
        <v>351</v>
      </c>
      <c r="B499" t="s">
        <v>4912</v>
      </c>
      <c r="C499" t="s">
        <v>3666</v>
      </c>
      <c r="D499" t="s">
        <v>3667</v>
      </c>
      <c r="E499" t="s">
        <v>10482</v>
      </c>
      <c r="F499" s="1" t="str">
        <f t="shared" si="14"/>
        <v>Calaveras River \ New Hogan Reservoir</v>
      </c>
      <c r="G499" s="1" t="str">
        <f t="shared" si="15"/>
        <v>7 \ New Hogan Reservoir</v>
      </c>
    </row>
    <row r="500" spans="1:7" x14ac:dyDescent="0.25">
      <c r="A500">
        <v>352</v>
      </c>
      <c r="B500" t="s">
        <v>8240</v>
      </c>
      <c r="C500" t="s">
        <v>3666</v>
      </c>
      <c r="D500" t="s">
        <v>3667</v>
      </c>
      <c r="E500" t="s">
        <v>10482</v>
      </c>
      <c r="F500" s="1" t="str">
        <f t="shared" si="14"/>
        <v>Calaveras River 8 \ Reach</v>
      </c>
      <c r="G500" s="1" t="str">
        <f t="shared" si="15"/>
        <v/>
      </c>
    </row>
    <row r="501" spans="1:7" x14ac:dyDescent="0.25">
      <c r="A501">
        <v>12592</v>
      </c>
      <c r="B501" t="s">
        <v>5063</v>
      </c>
      <c r="C501" t="s">
        <v>3666</v>
      </c>
      <c r="D501" t="s">
        <v>3667</v>
      </c>
      <c r="E501" t="s">
        <v>10482</v>
      </c>
      <c r="F501" s="1" t="str">
        <f t="shared" si="14"/>
        <v>Calaveras River \ SWRCB New Hogan</v>
      </c>
      <c r="G501" s="1" t="str">
        <f t="shared" si="15"/>
        <v>9 \ SWRCB New Hogan</v>
      </c>
    </row>
    <row r="502" spans="1:7" x14ac:dyDescent="0.25">
      <c r="A502">
        <v>12593</v>
      </c>
      <c r="B502" t="s">
        <v>8241</v>
      </c>
      <c r="C502" t="s">
        <v>3666</v>
      </c>
      <c r="D502" t="s">
        <v>3667</v>
      </c>
      <c r="E502" t="s">
        <v>10482</v>
      </c>
      <c r="F502" s="1" t="str">
        <f t="shared" si="14"/>
        <v>Calaveras River 10 \ Reach</v>
      </c>
      <c r="G502" s="1" t="str">
        <f t="shared" si="15"/>
        <v/>
      </c>
    </row>
    <row r="503" spans="1:7" x14ac:dyDescent="0.25">
      <c r="A503">
        <v>7957</v>
      </c>
      <c r="B503" t="s">
        <v>8242</v>
      </c>
      <c r="C503" t="s">
        <v>3666</v>
      </c>
      <c r="D503" t="s">
        <v>3667</v>
      </c>
      <c r="E503" t="s">
        <v>10482</v>
      </c>
      <c r="F503" s="1" t="str">
        <f t="shared" si="14"/>
        <v>Calaveras River \ Calaveras River RM 043</v>
      </c>
      <c r="G503" s="1" t="str">
        <f t="shared" si="15"/>
        <v>11 \ Calaveras River RM 043</v>
      </c>
    </row>
    <row r="504" spans="1:7" x14ac:dyDescent="0.25">
      <c r="A504">
        <v>7967</v>
      </c>
      <c r="B504" t="s">
        <v>8243</v>
      </c>
      <c r="C504" t="s">
        <v>3666</v>
      </c>
      <c r="D504" t="s">
        <v>3667</v>
      </c>
      <c r="E504" t="s">
        <v>10482</v>
      </c>
      <c r="F504" s="1" t="str">
        <f t="shared" si="14"/>
        <v>Calaveras River 12 \ Reach</v>
      </c>
      <c r="G504" s="1" t="str">
        <f t="shared" si="15"/>
        <v/>
      </c>
    </row>
    <row r="505" spans="1:7" x14ac:dyDescent="0.25">
      <c r="A505">
        <v>13503</v>
      </c>
      <c r="B505" t="s">
        <v>8244</v>
      </c>
      <c r="C505" t="s">
        <v>3666</v>
      </c>
      <c r="D505" t="s">
        <v>3667</v>
      </c>
      <c r="E505" t="s">
        <v>10482</v>
      </c>
      <c r="F505" s="1" t="str">
        <f t="shared" si="14"/>
        <v>Calaveras River \ U_JLIND Return</v>
      </c>
      <c r="G505" s="1" t="str">
        <f t="shared" si="15"/>
        <v>13 \ U_JLIND Return</v>
      </c>
    </row>
    <row r="506" spans="1:7" x14ac:dyDescent="0.25">
      <c r="A506">
        <v>13504</v>
      </c>
      <c r="B506" t="s">
        <v>7483</v>
      </c>
      <c r="C506" t="s">
        <v>3666</v>
      </c>
      <c r="D506" t="s">
        <v>3667</v>
      </c>
      <c r="E506" t="s">
        <v>10482</v>
      </c>
      <c r="F506" s="1" t="str">
        <f t="shared" si="14"/>
        <v>Calaveras River 14 \ Reach</v>
      </c>
      <c r="G506" s="1" t="str">
        <f t="shared" si="15"/>
        <v/>
      </c>
    </row>
    <row r="507" spans="1:7" x14ac:dyDescent="0.25">
      <c r="A507">
        <v>11385</v>
      </c>
      <c r="B507" t="s">
        <v>8245</v>
      </c>
      <c r="C507" t="s">
        <v>3666</v>
      </c>
      <c r="D507" t="s">
        <v>3667</v>
      </c>
      <c r="E507" t="s">
        <v>10482</v>
      </c>
      <c r="F507" s="1" t="str">
        <f t="shared" si="14"/>
        <v>Calaveras River \ Catchment Inflow Node 185</v>
      </c>
      <c r="G507" s="1" t="str">
        <f t="shared" si="15"/>
        <v>15 \ Catchment Inflow Node 185</v>
      </c>
    </row>
    <row r="508" spans="1:7" x14ac:dyDescent="0.25">
      <c r="A508">
        <v>11386</v>
      </c>
      <c r="B508" t="s">
        <v>8246</v>
      </c>
      <c r="C508" t="s">
        <v>3666</v>
      </c>
      <c r="D508" t="s">
        <v>3667</v>
      </c>
      <c r="E508" t="s">
        <v>10482</v>
      </c>
      <c r="F508" s="1" t="str">
        <f t="shared" si="14"/>
        <v>Calaveras River 16 \ Reach</v>
      </c>
      <c r="G508" s="1" t="str">
        <f t="shared" si="15"/>
        <v/>
      </c>
    </row>
    <row r="509" spans="1:7" x14ac:dyDescent="0.25">
      <c r="A509">
        <v>11380</v>
      </c>
      <c r="B509" t="s">
        <v>8247</v>
      </c>
      <c r="C509" t="s">
        <v>3666</v>
      </c>
      <c r="D509" t="s">
        <v>3667</v>
      </c>
      <c r="E509" t="s">
        <v>10482</v>
      </c>
      <c r="F509" s="1" t="str">
        <f t="shared" si="14"/>
        <v>Calaveras River \ Catchment Inflow Node 184</v>
      </c>
      <c r="G509" s="1" t="str">
        <f t="shared" si="15"/>
        <v>17 \ Catchment Inflow Node 184</v>
      </c>
    </row>
    <row r="510" spans="1:7" x14ac:dyDescent="0.25">
      <c r="A510">
        <v>11381</v>
      </c>
      <c r="B510" t="s">
        <v>7484</v>
      </c>
      <c r="C510" t="s">
        <v>3666</v>
      </c>
      <c r="D510" t="s">
        <v>3667</v>
      </c>
      <c r="E510" t="s">
        <v>10482</v>
      </c>
      <c r="F510" s="1" t="str">
        <f t="shared" si="14"/>
        <v>Calaveras River 18 \ Reach</v>
      </c>
      <c r="G510" s="1" t="str">
        <f t="shared" si="15"/>
        <v/>
      </c>
    </row>
    <row r="511" spans="1:7" x14ac:dyDescent="0.25">
      <c r="A511">
        <v>4764</v>
      </c>
      <c r="B511" t="s">
        <v>8248</v>
      </c>
      <c r="C511" t="s">
        <v>3666</v>
      </c>
      <c r="D511" t="s">
        <v>3667</v>
      </c>
      <c r="E511" t="s">
        <v>10482</v>
      </c>
      <c r="F511" s="1" t="str">
        <f t="shared" si="14"/>
        <v>Calaveras River \ SR Calaveras River</v>
      </c>
      <c r="G511" s="1" t="str">
        <f t="shared" si="15"/>
        <v>19 \ SR Calaveras River</v>
      </c>
    </row>
    <row r="512" spans="1:7" x14ac:dyDescent="0.25">
      <c r="A512">
        <v>4765</v>
      </c>
      <c r="B512" t="s">
        <v>8249</v>
      </c>
      <c r="C512" t="s">
        <v>3666</v>
      </c>
      <c r="D512" t="s">
        <v>3667</v>
      </c>
      <c r="E512" t="s">
        <v>10482</v>
      </c>
      <c r="F512" s="1" t="str">
        <f t="shared" si="14"/>
        <v>Calaveras River 20 \ Reach</v>
      </c>
      <c r="G512" s="1" t="str">
        <f t="shared" si="15"/>
        <v/>
      </c>
    </row>
    <row r="513" spans="1:7" x14ac:dyDescent="0.25">
      <c r="A513">
        <v>11383</v>
      </c>
      <c r="B513" t="s">
        <v>8250</v>
      </c>
      <c r="C513" t="s">
        <v>3666</v>
      </c>
      <c r="D513" t="s">
        <v>3667</v>
      </c>
      <c r="E513" t="s">
        <v>10482</v>
      </c>
      <c r="F513" s="1" t="str">
        <f t="shared" si="14"/>
        <v>Calaveras River \ FNF Calaveras nr Bellota (gauge)</v>
      </c>
      <c r="G513" s="1" t="str">
        <f t="shared" si="15"/>
        <v>21 \ FNF Calaveras nr Bellota (gauge)</v>
      </c>
    </row>
    <row r="514" spans="1:7" x14ac:dyDescent="0.25">
      <c r="A514">
        <v>9329</v>
      </c>
      <c r="B514" t="s">
        <v>8251</v>
      </c>
      <c r="C514" t="s">
        <v>3666</v>
      </c>
      <c r="D514" t="s">
        <v>3667</v>
      </c>
      <c r="E514" t="s">
        <v>10482</v>
      </c>
      <c r="F514" s="1" t="str">
        <f t="shared" si="14"/>
        <v>Calaveras River \ I_CLV026 Inflow</v>
      </c>
      <c r="G514" s="1" t="str">
        <f t="shared" si="15"/>
        <v>21 \ I_CLV026 Inflow</v>
      </c>
    </row>
    <row r="515" spans="1:7" x14ac:dyDescent="0.25">
      <c r="A515">
        <v>9330</v>
      </c>
      <c r="B515" t="s">
        <v>7485</v>
      </c>
      <c r="C515" t="s">
        <v>3666</v>
      </c>
      <c r="D515" t="s">
        <v>3667</v>
      </c>
      <c r="E515" t="s">
        <v>10482</v>
      </c>
      <c r="F515" s="1" t="str">
        <f t="shared" ref="F515:F578" si="16">IFERROR(
    _xlfn.LET(
        _xlpm.txt,TRIM(B515),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B515
)</f>
        <v>Calaveras River 22 \ Reach</v>
      </c>
      <c r="G515" s="1" t="str">
        <f t="shared" ref="G515:G578" si="17">IFERROR(
    _xlfn.LET(
        _xlpm.txt,B515,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16" spans="1:7" x14ac:dyDescent="0.25">
      <c r="A516">
        <v>14794</v>
      </c>
      <c r="B516" t="s">
        <v>8252</v>
      </c>
      <c r="C516" t="s">
        <v>3666</v>
      </c>
      <c r="D516" t="s">
        <v>3667</v>
      </c>
      <c r="E516" t="s">
        <v>10482</v>
      </c>
      <c r="F516" s="1" t="str">
        <f t="shared" si="16"/>
        <v>Calaveras River \ Riparian Diversions</v>
      </c>
      <c r="G516" s="1" t="str">
        <f t="shared" si="17"/>
        <v>23 \ Riparian Diversions</v>
      </c>
    </row>
    <row r="517" spans="1:7" x14ac:dyDescent="0.25">
      <c r="A517">
        <v>14795</v>
      </c>
      <c r="B517" t="s">
        <v>8253</v>
      </c>
      <c r="C517" t="s">
        <v>3666</v>
      </c>
      <c r="D517" t="s">
        <v>3667</v>
      </c>
      <c r="E517" t="s">
        <v>10482</v>
      </c>
      <c r="F517" s="1" t="str">
        <f t="shared" si="16"/>
        <v>Calaveras River 24 \ Reach</v>
      </c>
      <c r="G517" s="1" t="str">
        <f t="shared" si="17"/>
        <v/>
      </c>
    </row>
    <row r="518" spans="1:7" x14ac:dyDescent="0.25">
      <c r="A518">
        <v>4758</v>
      </c>
      <c r="B518" t="s">
        <v>5064</v>
      </c>
      <c r="C518" t="s">
        <v>3666</v>
      </c>
      <c r="D518" t="s">
        <v>3667</v>
      </c>
      <c r="E518" t="s">
        <v>10482</v>
      </c>
      <c r="F518" s="1" t="str">
        <f t="shared" si="16"/>
        <v>Calaveras River \ Calaveras River RM 026</v>
      </c>
      <c r="G518" s="1" t="str">
        <f t="shared" si="17"/>
        <v>25 \ Calaveras River RM 026</v>
      </c>
    </row>
    <row r="519" spans="1:7" x14ac:dyDescent="0.25">
      <c r="A519">
        <v>4759</v>
      </c>
      <c r="B519" t="s">
        <v>8254</v>
      </c>
      <c r="C519" t="s">
        <v>3666</v>
      </c>
      <c r="D519" t="s">
        <v>3667</v>
      </c>
      <c r="E519" t="s">
        <v>10482</v>
      </c>
      <c r="F519" s="1" t="str">
        <f t="shared" si="16"/>
        <v>Calaveras River 26 \ Reach</v>
      </c>
      <c r="G519" s="1" t="str">
        <f t="shared" si="17"/>
        <v/>
      </c>
    </row>
    <row r="520" spans="1:7" x14ac:dyDescent="0.25">
      <c r="A520">
        <v>11732</v>
      </c>
      <c r="B520" t="s">
        <v>8255</v>
      </c>
      <c r="C520" t="s">
        <v>3666</v>
      </c>
      <c r="D520" t="s">
        <v>3667</v>
      </c>
      <c r="E520" t="s">
        <v>10482</v>
      </c>
      <c r="F520" s="1" t="str">
        <f t="shared" si="16"/>
        <v>Calaveras River \ SR Calaveras River 2</v>
      </c>
      <c r="G520" s="1" t="str">
        <f t="shared" si="17"/>
        <v>27 \ SR Calaveras River 2</v>
      </c>
    </row>
    <row r="521" spans="1:7" x14ac:dyDescent="0.25">
      <c r="A521">
        <v>11733</v>
      </c>
      <c r="B521" t="s">
        <v>8256</v>
      </c>
      <c r="C521" t="s">
        <v>3666</v>
      </c>
      <c r="D521" t="s">
        <v>3667</v>
      </c>
      <c r="E521" t="s">
        <v>10482</v>
      </c>
      <c r="F521" s="1" t="str">
        <f t="shared" si="16"/>
        <v>Calaveras River 28 \ Reach</v>
      </c>
      <c r="G521" s="1" t="str">
        <f t="shared" si="17"/>
        <v/>
      </c>
    </row>
    <row r="522" spans="1:7" x14ac:dyDescent="0.25">
      <c r="A522">
        <v>12535</v>
      </c>
      <c r="B522" t="s">
        <v>4402</v>
      </c>
      <c r="C522" t="s">
        <v>3666</v>
      </c>
      <c r="D522" t="s">
        <v>3667</v>
      </c>
      <c r="E522" t="s">
        <v>10482</v>
      </c>
      <c r="F522" s="1" t="str">
        <f t="shared" si="16"/>
        <v>Calaveras River \ SWRCB Calaveras River</v>
      </c>
      <c r="G522" s="1" t="str">
        <f t="shared" si="17"/>
        <v>29 \ SWRCB Calaveras River</v>
      </c>
    </row>
    <row r="523" spans="1:7" x14ac:dyDescent="0.25">
      <c r="A523">
        <v>12536</v>
      </c>
      <c r="B523" t="s">
        <v>8257</v>
      </c>
      <c r="C523" t="s">
        <v>3666</v>
      </c>
      <c r="D523" t="s">
        <v>3667</v>
      </c>
      <c r="E523" t="s">
        <v>10482</v>
      </c>
      <c r="F523" s="1" t="str">
        <f t="shared" si="16"/>
        <v>Calaveras River 30 \ Reach</v>
      </c>
      <c r="G523" s="1" t="str">
        <f t="shared" si="17"/>
        <v/>
      </c>
    </row>
    <row r="524" spans="1:7" x14ac:dyDescent="0.25">
      <c r="A524">
        <v>6638</v>
      </c>
      <c r="B524" t="s">
        <v>4270</v>
      </c>
      <c r="C524" t="s">
        <v>3666</v>
      </c>
      <c r="D524" t="s">
        <v>3667</v>
      </c>
      <c r="E524" t="s">
        <v>10482</v>
      </c>
      <c r="F524" s="1" t="str">
        <f t="shared" si="16"/>
        <v>California Aqueduct \ Headflow</v>
      </c>
      <c r="G524" s="1" t="str">
        <f t="shared" si="17"/>
        <v/>
      </c>
    </row>
    <row r="525" spans="1:7" x14ac:dyDescent="0.25">
      <c r="A525">
        <v>2250</v>
      </c>
      <c r="B525" t="s">
        <v>8258</v>
      </c>
      <c r="C525" t="s">
        <v>3666</v>
      </c>
      <c r="D525" t="s">
        <v>3667</v>
      </c>
      <c r="E525" t="s">
        <v>10482</v>
      </c>
      <c r="F525" s="1" t="str">
        <f t="shared" si="16"/>
        <v>California Aqueduct \ HIS Banks PP CDEC HRO (gauge)</v>
      </c>
      <c r="G525" s="1" t="str">
        <f t="shared" si="17"/>
        <v>1 \ HIS Banks PP CDEC HRO (gauge)</v>
      </c>
    </row>
    <row r="526" spans="1:7" x14ac:dyDescent="0.25">
      <c r="A526">
        <v>12936</v>
      </c>
      <c r="B526" t="s">
        <v>8259</v>
      </c>
      <c r="C526" t="s">
        <v>3666</v>
      </c>
      <c r="D526" t="s">
        <v>3667</v>
      </c>
      <c r="E526" t="s">
        <v>10482</v>
      </c>
      <c r="F526" s="1" t="str">
        <f t="shared" si="16"/>
        <v>California Aqueduct \ OPS CA Health and Safety</v>
      </c>
      <c r="G526" s="1" t="str">
        <f t="shared" si="17"/>
        <v>1 \ OPS CA Health and Safety</v>
      </c>
    </row>
    <row r="527" spans="1:7" x14ac:dyDescent="0.25">
      <c r="A527">
        <v>12937</v>
      </c>
      <c r="B527" t="s">
        <v>8260</v>
      </c>
      <c r="C527" t="s">
        <v>3666</v>
      </c>
      <c r="D527" t="s">
        <v>3667</v>
      </c>
      <c r="E527" t="s">
        <v>10482</v>
      </c>
      <c r="F527" s="1" t="str">
        <f t="shared" si="16"/>
        <v>California Aqueduct 2 \ Reach</v>
      </c>
      <c r="G527" s="1" t="str">
        <f t="shared" si="17"/>
        <v/>
      </c>
    </row>
    <row r="528" spans="1:7" x14ac:dyDescent="0.25">
      <c r="A528">
        <v>14758</v>
      </c>
      <c r="B528" t="s">
        <v>8261</v>
      </c>
      <c r="C528" t="s">
        <v>3666</v>
      </c>
      <c r="D528" t="s">
        <v>3667</v>
      </c>
      <c r="E528" t="s">
        <v>10482</v>
      </c>
      <c r="F528" s="1" t="str">
        <f t="shared" si="16"/>
        <v>California Aqueduct \ SWP_EXP1 Outflow</v>
      </c>
      <c r="G528" s="1" t="str">
        <f t="shared" si="17"/>
        <v>3 \ SWP_EXP1 Outflow</v>
      </c>
    </row>
    <row r="529" spans="1:7" x14ac:dyDescent="0.25">
      <c r="A529">
        <v>14759</v>
      </c>
      <c r="B529" t="s">
        <v>8262</v>
      </c>
      <c r="C529" t="s">
        <v>3666</v>
      </c>
      <c r="D529" t="s">
        <v>3667</v>
      </c>
      <c r="E529" t="s">
        <v>10482</v>
      </c>
      <c r="F529" s="1" t="str">
        <f t="shared" si="16"/>
        <v>California Aqueduct 4 \ Reach</v>
      </c>
      <c r="G529" s="1" t="str">
        <f t="shared" si="17"/>
        <v/>
      </c>
    </row>
    <row r="530" spans="1:7" x14ac:dyDescent="0.25">
      <c r="A530">
        <v>14756</v>
      </c>
      <c r="B530" t="s">
        <v>8263</v>
      </c>
      <c r="C530" t="s">
        <v>3666</v>
      </c>
      <c r="D530" t="s">
        <v>3667</v>
      </c>
      <c r="E530" t="s">
        <v>10482</v>
      </c>
      <c r="F530" s="1" t="str">
        <f t="shared" si="16"/>
        <v>California Aqueduct \ SWP_EXP1 Inflow</v>
      </c>
      <c r="G530" s="1" t="str">
        <f t="shared" si="17"/>
        <v>5 \ SWP_EXP1 Inflow</v>
      </c>
    </row>
    <row r="531" spans="1:7" x14ac:dyDescent="0.25">
      <c r="A531">
        <v>14757</v>
      </c>
      <c r="B531" t="s">
        <v>8264</v>
      </c>
      <c r="C531" t="s">
        <v>3666</v>
      </c>
      <c r="D531" t="s">
        <v>3667</v>
      </c>
      <c r="E531" t="s">
        <v>10482</v>
      </c>
      <c r="F531" s="1" t="str">
        <f t="shared" si="16"/>
        <v>California Aqueduct 6 \ Reach</v>
      </c>
      <c r="G531" s="1" t="str">
        <f t="shared" si="17"/>
        <v/>
      </c>
    </row>
    <row r="532" spans="1:7" x14ac:dyDescent="0.25">
      <c r="A532">
        <v>11939</v>
      </c>
      <c r="B532" t="s">
        <v>8265</v>
      </c>
      <c r="C532" t="s">
        <v>3666</v>
      </c>
      <c r="D532" t="s">
        <v>3667</v>
      </c>
      <c r="E532" t="s">
        <v>10482</v>
      </c>
      <c r="F532" s="1" t="str">
        <f t="shared" si="16"/>
        <v>California Aqueduct \ Bethany Reservoir</v>
      </c>
      <c r="G532" s="1" t="str">
        <f t="shared" si="17"/>
        <v>7 \ Bethany Reservoir</v>
      </c>
    </row>
    <row r="533" spans="1:7" x14ac:dyDescent="0.25">
      <c r="A533">
        <v>11940</v>
      </c>
      <c r="B533" t="s">
        <v>8266</v>
      </c>
      <c r="C533" t="s">
        <v>3666</v>
      </c>
      <c r="D533" t="s">
        <v>3667</v>
      </c>
      <c r="E533" t="s">
        <v>10482</v>
      </c>
      <c r="F533" s="1" t="str">
        <f t="shared" si="16"/>
        <v>California Aqueduct 8 \ Reach</v>
      </c>
      <c r="G533" s="1" t="str">
        <f t="shared" si="17"/>
        <v/>
      </c>
    </row>
    <row r="534" spans="1:7" x14ac:dyDescent="0.25">
      <c r="A534">
        <v>12790</v>
      </c>
      <c r="B534" t="s">
        <v>8267</v>
      </c>
      <c r="C534" t="s">
        <v>3666</v>
      </c>
      <c r="D534" t="s">
        <v>3667</v>
      </c>
      <c r="E534" t="s">
        <v>10482</v>
      </c>
      <c r="F534" s="1" t="str">
        <f t="shared" si="16"/>
        <v>California Aqueduct \ DMC_CA Intertie Inflow</v>
      </c>
      <c r="G534" s="1" t="str">
        <f t="shared" si="17"/>
        <v>9 \ DMC_CA Intertie Inflow</v>
      </c>
    </row>
    <row r="535" spans="1:7" x14ac:dyDescent="0.25">
      <c r="A535">
        <v>12791</v>
      </c>
      <c r="B535" t="s">
        <v>8268</v>
      </c>
      <c r="C535" t="s">
        <v>3666</v>
      </c>
      <c r="D535" t="s">
        <v>3667</v>
      </c>
      <c r="E535" t="s">
        <v>10482</v>
      </c>
      <c r="F535" s="1" t="str">
        <f t="shared" si="16"/>
        <v>California Aqueduct 10 \ Reach</v>
      </c>
      <c r="G535" s="1" t="str">
        <f t="shared" si="17"/>
        <v/>
      </c>
    </row>
    <row r="536" spans="1:7" x14ac:dyDescent="0.25">
      <c r="A536">
        <v>11891</v>
      </c>
      <c r="B536" t="s">
        <v>8269</v>
      </c>
      <c r="C536" t="s">
        <v>3666</v>
      </c>
      <c r="D536" t="s">
        <v>3667</v>
      </c>
      <c r="E536" t="s">
        <v>10482</v>
      </c>
      <c r="F536" s="1" t="str">
        <f t="shared" si="16"/>
        <v>California Aqueduct \ CA R1 to R2</v>
      </c>
      <c r="G536" s="1" t="str">
        <f t="shared" si="17"/>
        <v>11 \ CA R1 to R2</v>
      </c>
    </row>
    <row r="537" spans="1:7" x14ac:dyDescent="0.25">
      <c r="A537">
        <v>11892</v>
      </c>
      <c r="B537" t="s">
        <v>8270</v>
      </c>
      <c r="C537" t="s">
        <v>3666</v>
      </c>
      <c r="D537" t="s">
        <v>3667</v>
      </c>
      <c r="E537" t="s">
        <v>10482</v>
      </c>
      <c r="F537" s="1" t="str">
        <f t="shared" si="16"/>
        <v>California Aqueduct 12 \ Reach</v>
      </c>
      <c r="G537" s="1" t="str">
        <f t="shared" si="17"/>
        <v/>
      </c>
    </row>
    <row r="538" spans="1:7" x14ac:dyDescent="0.25">
      <c r="A538">
        <v>14996</v>
      </c>
      <c r="B538" t="s">
        <v>8271</v>
      </c>
      <c r="C538" t="s">
        <v>3666</v>
      </c>
      <c r="D538" t="s">
        <v>3667</v>
      </c>
      <c r="E538" t="s">
        <v>10482</v>
      </c>
      <c r="F538" s="1" t="str">
        <f t="shared" si="16"/>
        <v>California Aqueduct \ CVP_JPOD Outflow</v>
      </c>
      <c r="G538" s="1" t="str">
        <f t="shared" si="17"/>
        <v>13 \ CVP_JPOD Outflow</v>
      </c>
    </row>
    <row r="539" spans="1:7" x14ac:dyDescent="0.25">
      <c r="A539">
        <v>14997</v>
      </c>
      <c r="B539" t="s">
        <v>8272</v>
      </c>
      <c r="C539" t="s">
        <v>3666</v>
      </c>
      <c r="D539" t="s">
        <v>3667</v>
      </c>
      <c r="E539" t="s">
        <v>10482</v>
      </c>
      <c r="F539" s="1" t="str">
        <f t="shared" si="16"/>
        <v>California Aqueduct 14 \ Reach</v>
      </c>
      <c r="G539" s="1" t="str">
        <f t="shared" si="17"/>
        <v/>
      </c>
    </row>
    <row r="540" spans="1:7" x14ac:dyDescent="0.25">
      <c r="A540">
        <v>13703</v>
      </c>
      <c r="B540" t="s">
        <v>8273</v>
      </c>
      <c r="C540" t="s">
        <v>3666</v>
      </c>
      <c r="D540" t="s">
        <v>3667</v>
      </c>
      <c r="E540" t="s">
        <v>10482</v>
      </c>
      <c r="F540" s="1" t="str">
        <f t="shared" si="16"/>
        <v>California Aqueduct \ SWP San Luis Fill Outflow</v>
      </c>
      <c r="G540" s="1" t="str">
        <f t="shared" si="17"/>
        <v>15 \ SWP San Luis Fill Outflow</v>
      </c>
    </row>
    <row r="541" spans="1:7" x14ac:dyDescent="0.25">
      <c r="A541">
        <v>13704</v>
      </c>
      <c r="B541" t="s">
        <v>8274</v>
      </c>
      <c r="C541" t="s">
        <v>3666</v>
      </c>
      <c r="D541" t="s">
        <v>3667</v>
      </c>
      <c r="E541" t="s">
        <v>10482</v>
      </c>
      <c r="F541" s="1" t="str">
        <f t="shared" si="16"/>
        <v>California Aqueduct 16 \ Reach</v>
      </c>
      <c r="G541" s="1" t="str">
        <f t="shared" si="17"/>
        <v/>
      </c>
    </row>
    <row r="542" spans="1:7" x14ac:dyDescent="0.25">
      <c r="A542">
        <v>9793</v>
      </c>
      <c r="B542" t="s">
        <v>8275</v>
      </c>
      <c r="C542" t="s">
        <v>3666</v>
      </c>
      <c r="D542" t="s">
        <v>3667</v>
      </c>
      <c r="E542" t="s">
        <v>10482</v>
      </c>
      <c r="F542" s="1" t="str">
        <f t="shared" si="16"/>
        <v>California Aqueduct \ SL_Generating_SWP Inflow</v>
      </c>
      <c r="G542" s="1" t="str">
        <f t="shared" si="17"/>
        <v>17 \ SL_Generating_SWP Inflow</v>
      </c>
    </row>
    <row r="543" spans="1:7" x14ac:dyDescent="0.25">
      <c r="A543">
        <v>9794</v>
      </c>
      <c r="B543" t="s">
        <v>8276</v>
      </c>
      <c r="C543" t="s">
        <v>3666</v>
      </c>
      <c r="D543" t="s">
        <v>3667</v>
      </c>
      <c r="E543" t="s">
        <v>10482</v>
      </c>
      <c r="F543" s="1" t="str">
        <f t="shared" si="16"/>
        <v>California Aqueduct 18 \ Reach</v>
      </c>
      <c r="G543" s="1" t="str">
        <f t="shared" si="17"/>
        <v/>
      </c>
    </row>
    <row r="544" spans="1:7" x14ac:dyDescent="0.25">
      <c r="A544">
        <v>12848</v>
      </c>
      <c r="B544" t="s">
        <v>8277</v>
      </c>
      <c r="C544" t="s">
        <v>3666</v>
      </c>
      <c r="D544" t="s">
        <v>3667</v>
      </c>
      <c r="E544" t="s">
        <v>10482</v>
      </c>
      <c r="F544" s="1" t="str">
        <f t="shared" si="16"/>
        <v>California Aqueduct \ SWP San Luis Canal</v>
      </c>
      <c r="G544" s="1" t="str">
        <f t="shared" si="17"/>
        <v>19 \ SWP San Luis Canal</v>
      </c>
    </row>
    <row r="545" spans="1:7" x14ac:dyDescent="0.25">
      <c r="A545">
        <v>12849</v>
      </c>
      <c r="B545" t="s">
        <v>8278</v>
      </c>
      <c r="C545" t="s">
        <v>3666</v>
      </c>
      <c r="D545" t="s">
        <v>3667</v>
      </c>
      <c r="E545" t="s">
        <v>10482</v>
      </c>
      <c r="F545" s="1" t="str">
        <f t="shared" si="16"/>
        <v>California Aqueduct 20 \ Reach</v>
      </c>
      <c r="G545" s="1" t="str">
        <f t="shared" si="17"/>
        <v/>
      </c>
    </row>
    <row r="546" spans="1:7" x14ac:dyDescent="0.25">
      <c r="A546">
        <v>11930</v>
      </c>
      <c r="B546" t="s">
        <v>8279</v>
      </c>
      <c r="C546" t="s">
        <v>3666</v>
      </c>
      <c r="D546" t="s">
        <v>3667</v>
      </c>
      <c r="E546" t="s">
        <v>10482</v>
      </c>
      <c r="F546" s="1" t="str">
        <f t="shared" si="16"/>
        <v>California Aqueduct \ CA R8 to 18A</v>
      </c>
      <c r="G546" s="1" t="str">
        <f t="shared" si="17"/>
        <v>21 \ CA R8 to 18A</v>
      </c>
    </row>
    <row r="547" spans="1:7" x14ac:dyDescent="0.25">
      <c r="A547">
        <v>11931</v>
      </c>
      <c r="B547" t="s">
        <v>8280</v>
      </c>
      <c r="C547" t="s">
        <v>3666</v>
      </c>
      <c r="D547" t="s">
        <v>3667</v>
      </c>
      <c r="E547" t="s">
        <v>10482</v>
      </c>
      <c r="F547" s="1" t="str">
        <f t="shared" si="16"/>
        <v>California Aqueduct 22 \ Reach</v>
      </c>
      <c r="G547" s="1" t="str">
        <f t="shared" si="17"/>
        <v/>
      </c>
    </row>
    <row r="548" spans="1:7" x14ac:dyDescent="0.25">
      <c r="A548">
        <v>12897</v>
      </c>
      <c r="B548" t="s">
        <v>8281</v>
      </c>
      <c r="C548" t="s">
        <v>3666</v>
      </c>
      <c r="D548" t="s">
        <v>3667</v>
      </c>
      <c r="E548" t="s">
        <v>10482</v>
      </c>
      <c r="F548" s="1" t="str">
        <f t="shared" si="16"/>
        <v>California Aqueduct \ Kern River Intertie Inflow</v>
      </c>
      <c r="G548" s="1" t="str">
        <f t="shared" si="17"/>
        <v>23 \ Kern River Intertie Inflow</v>
      </c>
    </row>
    <row r="549" spans="1:7" x14ac:dyDescent="0.25">
      <c r="A549">
        <v>12899</v>
      </c>
      <c r="B549" t="s">
        <v>8282</v>
      </c>
      <c r="C549" t="s">
        <v>3666</v>
      </c>
      <c r="D549" t="s">
        <v>3667</v>
      </c>
      <c r="E549" t="s">
        <v>10482</v>
      </c>
      <c r="F549" s="1" t="str">
        <f t="shared" si="16"/>
        <v>California Aqueduct 24 \ Reach</v>
      </c>
      <c r="G549" s="1" t="str">
        <f t="shared" si="17"/>
        <v/>
      </c>
    </row>
    <row r="550" spans="1:7" x14ac:dyDescent="0.25">
      <c r="A550">
        <v>12834</v>
      </c>
      <c r="B550" t="s">
        <v>8283</v>
      </c>
      <c r="C550" t="s">
        <v>3666</v>
      </c>
      <c r="D550" t="s">
        <v>3667</v>
      </c>
      <c r="E550" t="s">
        <v>10482</v>
      </c>
      <c r="F550" s="1" t="str">
        <f t="shared" si="16"/>
        <v>California Aqueduct \ Cross Valley Canal Withdrawal</v>
      </c>
      <c r="G550" s="1" t="str">
        <f t="shared" si="17"/>
        <v>25 \ Cross Valley Canal Withdrawal</v>
      </c>
    </row>
    <row r="551" spans="1:7" x14ac:dyDescent="0.25">
      <c r="A551">
        <v>12835</v>
      </c>
      <c r="B551" t="s">
        <v>8284</v>
      </c>
      <c r="C551" t="s">
        <v>3666</v>
      </c>
      <c r="D551" t="s">
        <v>3667</v>
      </c>
      <c r="E551" t="s">
        <v>10482</v>
      </c>
      <c r="F551" s="1" t="str">
        <f t="shared" si="16"/>
        <v>California Aqueduct 26 \ Reach</v>
      </c>
      <c r="G551" s="1" t="str">
        <f t="shared" si="17"/>
        <v/>
      </c>
    </row>
    <row r="552" spans="1:7" x14ac:dyDescent="0.25">
      <c r="A552">
        <v>12335</v>
      </c>
      <c r="B552" t="s">
        <v>4581</v>
      </c>
      <c r="C552" t="s">
        <v>3666</v>
      </c>
      <c r="D552" t="s">
        <v>3667</v>
      </c>
      <c r="E552" t="s">
        <v>10482</v>
      </c>
      <c r="F552" s="1" t="str">
        <f t="shared" si="16"/>
        <v>California Aqueduct E and W Branches \ Headflow</v>
      </c>
      <c r="G552" s="1" t="str">
        <f t="shared" si="17"/>
        <v/>
      </c>
    </row>
    <row r="553" spans="1:7" x14ac:dyDescent="0.25">
      <c r="A553">
        <v>12336</v>
      </c>
      <c r="B553" t="s">
        <v>8285</v>
      </c>
      <c r="C553" t="s">
        <v>3666</v>
      </c>
      <c r="D553" t="s">
        <v>3667</v>
      </c>
      <c r="E553" t="s">
        <v>10482</v>
      </c>
      <c r="F553" s="1" t="str">
        <f t="shared" si="16"/>
        <v>California Aqueduct E and W Branches \ Edmonston PP</v>
      </c>
      <c r="G553" s="1" t="str">
        <f t="shared" si="17"/>
        <v>1 \ Edmonston PP</v>
      </c>
    </row>
    <row r="554" spans="1:7" x14ac:dyDescent="0.25">
      <c r="A554">
        <v>12337</v>
      </c>
      <c r="B554" t="s">
        <v>8286</v>
      </c>
      <c r="C554" t="s">
        <v>3666</v>
      </c>
      <c r="D554" t="s">
        <v>3667</v>
      </c>
      <c r="E554" t="s">
        <v>10482</v>
      </c>
      <c r="F554" s="1" t="str">
        <f t="shared" si="16"/>
        <v>California Aqueduct E and W Branches 2 \ Reach</v>
      </c>
      <c r="G554" s="1" t="str">
        <f t="shared" si="17"/>
        <v/>
      </c>
    </row>
    <row r="555" spans="1:7" x14ac:dyDescent="0.25">
      <c r="A555">
        <v>12364</v>
      </c>
      <c r="B555" t="s">
        <v>8287</v>
      </c>
      <c r="C555" t="s">
        <v>3666</v>
      </c>
      <c r="D555" t="s">
        <v>3667</v>
      </c>
      <c r="E555" t="s">
        <v>10482</v>
      </c>
      <c r="F555" s="1" t="str">
        <f t="shared" si="16"/>
        <v>California Aqueduct E and W Branches \ Withdrawal to South Coast Demand</v>
      </c>
      <c r="G555" s="1" t="str">
        <f t="shared" si="17"/>
        <v>3 \ Withdrawal to South Coast Demand</v>
      </c>
    </row>
    <row r="556" spans="1:7" x14ac:dyDescent="0.25">
      <c r="A556">
        <v>12365</v>
      </c>
      <c r="B556" t="s">
        <v>8288</v>
      </c>
      <c r="C556" t="s">
        <v>3666</v>
      </c>
      <c r="D556" t="s">
        <v>3667</v>
      </c>
      <c r="E556" t="s">
        <v>10482</v>
      </c>
      <c r="F556" s="1" t="str">
        <f t="shared" si="16"/>
        <v>California Aqueduct E and W Branches 4 \ Reach</v>
      </c>
      <c r="G556" s="1" t="str">
        <f t="shared" si="17"/>
        <v/>
      </c>
    </row>
    <row r="557" spans="1:7" x14ac:dyDescent="0.25">
      <c r="A557">
        <v>13975</v>
      </c>
      <c r="B557" t="s">
        <v>4271</v>
      </c>
      <c r="C557" t="s">
        <v>3666</v>
      </c>
      <c r="D557" t="s">
        <v>3667</v>
      </c>
      <c r="E557" t="s">
        <v>10482</v>
      </c>
      <c r="F557" s="1" t="str">
        <f t="shared" si="16"/>
        <v>Camino Conduit \ Headflow</v>
      </c>
      <c r="G557" s="1" t="str">
        <f t="shared" si="17"/>
        <v/>
      </c>
    </row>
    <row r="558" spans="1:7" x14ac:dyDescent="0.25">
      <c r="A558">
        <v>14266</v>
      </c>
      <c r="B558" t="s">
        <v>8289</v>
      </c>
      <c r="C558" t="s">
        <v>3666</v>
      </c>
      <c r="D558" t="s">
        <v>3667</v>
      </c>
      <c r="E558" t="s">
        <v>10482</v>
      </c>
      <c r="F558" s="1" t="str">
        <f t="shared" si="16"/>
        <v>Camino Conduit \ OPS Camino Conduit</v>
      </c>
      <c r="G558" s="1" t="str">
        <f t="shared" si="17"/>
        <v>1 \ OPS Camino Conduit</v>
      </c>
    </row>
    <row r="559" spans="1:7" x14ac:dyDescent="0.25">
      <c r="A559">
        <v>14267</v>
      </c>
      <c r="B559" t="s">
        <v>8290</v>
      </c>
      <c r="C559" t="s">
        <v>3666</v>
      </c>
      <c r="D559" t="s">
        <v>3667</v>
      </c>
      <c r="E559" t="s">
        <v>10482</v>
      </c>
      <c r="F559" s="1" t="str">
        <f t="shared" si="16"/>
        <v>Camino Conduit 2 \ Reach</v>
      </c>
      <c r="G559" s="1" t="str">
        <f t="shared" si="17"/>
        <v/>
      </c>
    </row>
    <row r="560" spans="1:7" x14ac:dyDescent="0.25">
      <c r="A560">
        <v>13985</v>
      </c>
      <c r="B560" t="s">
        <v>8291</v>
      </c>
      <c r="C560" t="s">
        <v>3666</v>
      </c>
      <c r="D560" t="s">
        <v>3667</v>
      </c>
      <c r="E560" t="s">
        <v>10482</v>
      </c>
      <c r="F560" s="1" t="str">
        <f t="shared" si="16"/>
        <v>Camino Conduit \ Brush Creek Tunnel Inflow</v>
      </c>
      <c r="G560" s="1" t="str">
        <f t="shared" si="17"/>
        <v>3 \ Brush Creek Tunnel Inflow</v>
      </c>
    </row>
    <row r="561" spans="1:7" x14ac:dyDescent="0.25">
      <c r="A561">
        <v>13986</v>
      </c>
      <c r="B561" t="s">
        <v>8292</v>
      </c>
      <c r="C561" t="s">
        <v>3666</v>
      </c>
      <c r="D561" t="s">
        <v>3667</v>
      </c>
      <c r="E561" t="s">
        <v>10482</v>
      </c>
      <c r="F561" s="1" t="str">
        <f t="shared" si="16"/>
        <v>Camino Conduit 4 \ Reach</v>
      </c>
      <c r="G561" s="1" t="str">
        <f t="shared" si="17"/>
        <v/>
      </c>
    </row>
    <row r="562" spans="1:7" x14ac:dyDescent="0.25">
      <c r="A562">
        <v>11204</v>
      </c>
      <c r="B562" t="s">
        <v>4582</v>
      </c>
      <c r="C562" t="s">
        <v>3666</v>
      </c>
      <c r="D562" t="s">
        <v>3667</v>
      </c>
      <c r="E562" t="s">
        <v>10482</v>
      </c>
      <c r="F562" s="1" t="str">
        <f t="shared" si="16"/>
        <v>Camp Creek \ Headflow</v>
      </c>
      <c r="G562" s="1" t="str">
        <f t="shared" si="17"/>
        <v/>
      </c>
    </row>
    <row r="563" spans="1:7" x14ac:dyDescent="0.25">
      <c r="A563">
        <v>11239</v>
      </c>
      <c r="B563" t="s">
        <v>8293</v>
      </c>
      <c r="C563" t="s">
        <v>3666</v>
      </c>
      <c r="D563" t="s">
        <v>3667</v>
      </c>
      <c r="E563" t="s">
        <v>10482</v>
      </c>
      <c r="F563" s="1" t="str">
        <f t="shared" si="16"/>
        <v>Camp Creek \ Catchment Inflow Node 170</v>
      </c>
      <c r="G563" s="1" t="str">
        <f t="shared" si="17"/>
        <v>1 \ Catchment Inflow Node 170</v>
      </c>
    </row>
    <row r="564" spans="1:7" x14ac:dyDescent="0.25">
      <c r="A564">
        <v>11240</v>
      </c>
      <c r="B564" t="s">
        <v>8294</v>
      </c>
      <c r="C564" t="s">
        <v>3666</v>
      </c>
      <c r="D564" t="s">
        <v>3667</v>
      </c>
      <c r="E564" t="s">
        <v>10482</v>
      </c>
      <c r="F564" s="1" t="str">
        <f t="shared" si="16"/>
        <v>Camp Creek 2 \ Reach</v>
      </c>
      <c r="G564" s="1" t="str">
        <f t="shared" si="17"/>
        <v/>
      </c>
    </row>
    <row r="565" spans="1:7" x14ac:dyDescent="0.25">
      <c r="A565">
        <v>11243</v>
      </c>
      <c r="B565" t="s">
        <v>8295</v>
      </c>
      <c r="C565" t="s">
        <v>3666</v>
      </c>
      <c r="D565" t="s">
        <v>3667</v>
      </c>
      <c r="E565" t="s">
        <v>10482</v>
      </c>
      <c r="F565" s="1" t="str">
        <f t="shared" si="16"/>
        <v>Camp Creek \ Catchment Inflow Node 171</v>
      </c>
      <c r="G565" s="1" t="str">
        <f t="shared" si="17"/>
        <v>3 \ Catchment Inflow Node 171</v>
      </c>
    </row>
    <row r="566" spans="1:7" x14ac:dyDescent="0.25">
      <c r="A566">
        <v>11244</v>
      </c>
      <c r="B566" t="s">
        <v>8296</v>
      </c>
      <c r="C566" t="s">
        <v>3666</v>
      </c>
      <c r="D566" t="s">
        <v>3667</v>
      </c>
      <c r="E566" t="s">
        <v>10482</v>
      </c>
      <c r="F566" s="1" t="str">
        <f t="shared" si="16"/>
        <v>Camp Creek 4 \ Reach</v>
      </c>
      <c r="G566" s="1" t="str">
        <f t="shared" si="17"/>
        <v/>
      </c>
    </row>
    <row r="567" spans="1:7" x14ac:dyDescent="0.25">
      <c r="A567">
        <v>13193</v>
      </c>
      <c r="B567" t="s">
        <v>8297</v>
      </c>
      <c r="C567" t="s">
        <v>3666</v>
      </c>
      <c r="D567" t="s">
        <v>3667</v>
      </c>
      <c r="E567" t="s">
        <v>10482</v>
      </c>
      <c r="F567" s="1" t="str">
        <f t="shared" si="16"/>
        <v>Camp Creek \ I_CMP014 Inflow</v>
      </c>
      <c r="G567" s="1" t="str">
        <f t="shared" si="17"/>
        <v>5 \ I_CMP014 Inflow</v>
      </c>
    </row>
    <row r="568" spans="1:7" x14ac:dyDescent="0.25">
      <c r="A568">
        <v>13194</v>
      </c>
      <c r="B568" t="s">
        <v>8298</v>
      </c>
      <c r="C568" t="s">
        <v>3666</v>
      </c>
      <c r="D568" t="s">
        <v>3667</v>
      </c>
      <c r="E568" t="s">
        <v>10482</v>
      </c>
      <c r="F568" s="1" t="str">
        <f t="shared" si="16"/>
        <v>Camp Creek 6 \ Reach</v>
      </c>
      <c r="G568" s="1" t="str">
        <f t="shared" si="17"/>
        <v/>
      </c>
    </row>
    <row r="569" spans="1:7" x14ac:dyDescent="0.25">
      <c r="A569">
        <v>11950</v>
      </c>
      <c r="B569" t="s">
        <v>8299</v>
      </c>
      <c r="C569" t="s">
        <v>3666</v>
      </c>
      <c r="D569" t="s">
        <v>3667</v>
      </c>
      <c r="E569" t="s">
        <v>10482</v>
      </c>
      <c r="F569" s="1" t="str">
        <f t="shared" si="16"/>
        <v>Camp Creek \ Camp Creek Diversion Tunnel Outflow</v>
      </c>
      <c r="G569" s="1" t="str">
        <f t="shared" si="17"/>
        <v>7 \ Camp Creek Diversion Tunnel Outflow</v>
      </c>
    </row>
    <row r="570" spans="1:7" x14ac:dyDescent="0.25">
      <c r="A570">
        <v>11952</v>
      </c>
      <c r="B570" t="s">
        <v>8300</v>
      </c>
      <c r="C570" t="s">
        <v>3666</v>
      </c>
      <c r="D570" t="s">
        <v>3667</v>
      </c>
      <c r="E570" t="s">
        <v>10482</v>
      </c>
      <c r="F570" s="1" t="str">
        <f t="shared" si="16"/>
        <v>Camp Creek 8 \ Reach</v>
      </c>
      <c r="G570" s="1" t="str">
        <f t="shared" si="17"/>
        <v/>
      </c>
    </row>
    <row r="571" spans="1:7" x14ac:dyDescent="0.25">
      <c r="A571">
        <v>13438</v>
      </c>
      <c r="B571" t="s">
        <v>8301</v>
      </c>
      <c r="C571" t="s">
        <v>3666</v>
      </c>
      <c r="D571" t="s">
        <v>3667</v>
      </c>
      <c r="E571" t="s">
        <v>10482</v>
      </c>
      <c r="F571" s="1" t="str">
        <f t="shared" si="16"/>
        <v>Camp Creek \ OPS Camp Creek blw Div Dam</v>
      </c>
      <c r="G571" s="1" t="str">
        <f t="shared" si="17"/>
        <v>9 \ OPS Camp Creek blw Div Dam</v>
      </c>
    </row>
    <row r="572" spans="1:7" x14ac:dyDescent="0.25">
      <c r="A572">
        <v>13439</v>
      </c>
      <c r="B572" t="s">
        <v>8302</v>
      </c>
      <c r="C572" t="s">
        <v>3666</v>
      </c>
      <c r="D572" t="s">
        <v>3667</v>
      </c>
      <c r="E572" t="s">
        <v>10482</v>
      </c>
      <c r="F572" s="1" t="str">
        <f t="shared" si="16"/>
        <v>Camp Creek 10 \ Reach</v>
      </c>
      <c r="G572" s="1" t="str">
        <f t="shared" si="17"/>
        <v/>
      </c>
    </row>
    <row r="573" spans="1:7" x14ac:dyDescent="0.25">
      <c r="A573">
        <v>13197</v>
      </c>
      <c r="B573" t="s">
        <v>8303</v>
      </c>
      <c r="C573" t="s">
        <v>3666</v>
      </c>
      <c r="D573" t="s">
        <v>3667</v>
      </c>
      <c r="E573" t="s">
        <v>10482</v>
      </c>
      <c r="F573" s="1" t="str">
        <f t="shared" si="16"/>
        <v>Camp Creek \ I_CMP001 Inflow</v>
      </c>
      <c r="G573" s="1" t="str">
        <f t="shared" si="17"/>
        <v>11 \ I_CMP001 Inflow</v>
      </c>
    </row>
    <row r="574" spans="1:7" x14ac:dyDescent="0.25">
      <c r="A574">
        <v>13198</v>
      </c>
      <c r="B574" t="s">
        <v>8304</v>
      </c>
      <c r="C574" t="s">
        <v>3666</v>
      </c>
      <c r="D574" t="s">
        <v>3667</v>
      </c>
      <c r="E574" t="s">
        <v>10482</v>
      </c>
      <c r="F574" s="1" t="str">
        <f t="shared" si="16"/>
        <v>Camp Creek 12 \ Reach</v>
      </c>
      <c r="G574" s="1" t="str">
        <f t="shared" si="17"/>
        <v/>
      </c>
    </row>
    <row r="575" spans="1:7" x14ac:dyDescent="0.25">
      <c r="A575">
        <v>11209</v>
      </c>
      <c r="B575" t="s">
        <v>8305</v>
      </c>
      <c r="C575" t="s">
        <v>3666</v>
      </c>
      <c r="D575" t="s">
        <v>3667</v>
      </c>
      <c r="E575" t="s">
        <v>10482</v>
      </c>
      <c r="F575" s="1" t="str">
        <f t="shared" si="16"/>
        <v>Camp Creek \ Sly Park Creek Inflow</v>
      </c>
      <c r="G575" s="1" t="str">
        <f t="shared" si="17"/>
        <v>13 \ Sly Park Creek Inflow</v>
      </c>
    </row>
    <row r="576" spans="1:7" x14ac:dyDescent="0.25">
      <c r="A576">
        <v>11210</v>
      </c>
      <c r="B576" t="s">
        <v>8306</v>
      </c>
      <c r="C576" t="s">
        <v>3666</v>
      </c>
      <c r="D576" t="s">
        <v>3667</v>
      </c>
      <c r="E576" t="s">
        <v>10482</v>
      </c>
      <c r="F576" s="1" t="str">
        <f t="shared" si="16"/>
        <v>Camp Creek 14 \ Reach</v>
      </c>
      <c r="G576" s="1" t="str">
        <f t="shared" si="17"/>
        <v/>
      </c>
    </row>
    <row r="577" spans="1:7" x14ac:dyDescent="0.25">
      <c r="A577">
        <v>11947</v>
      </c>
      <c r="B577" t="s">
        <v>4272</v>
      </c>
      <c r="C577" t="s">
        <v>3666</v>
      </c>
      <c r="D577" t="s">
        <v>3667</v>
      </c>
      <c r="E577" t="s">
        <v>10482</v>
      </c>
      <c r="F577" s="1" t="str">
        <f t="shared" si="16"/>
        <v>Camp Creek Diversion Tunnel \ Headflow</v>
      </c>
      <c r="G577" s="1" t="str">
        <f t="shared" si="17"/>
        <v/>
      </c>
    </row>
    <row r="578" spans="1:7" x14ac:dyDescent="0.25">
      <c r="A578">
        <v>6929</v>
      </c>
      <c r="B578" t="s">
        <v>4273</v>
      </c>
      <c r="C578" t="s">
        <v>3666</v>
      </c>
      <c r="D578" t="s">
        <v>3667</v>
      </c>
      <c r="E578" t="s">
        <v>10482</v>
      </c>
      <c r="F578" s="1" t="str">
        <f t="shared" si="16"/>
        <v>Camptonville Tunnel \ Headflow</v>
      </c>
      <c r="G578" s="1" t="str">
        <f t="shared" si="17"/>
        <v/>
      </c>
    </row>
    <row r="579" spans="1:7" x14ac:dyDescent="0.25">
      <c r="A579">
        <v>6936</v>
      </c>
      <c r="B579" t="s">
        <v>8307</v>
      </c>
      <c r="C579" t="s">
        <v>3666</v>
      </c>
      <c r="D579" t="s">
        <v>3667</v>
      </c>
      <c r="E579" t="s">
        <v>10482</v>
      </c>
      <c r="F579" s="1" t="str">
        <f t="shared" ref="F579:F642" si="18">IFERROR(
    _xlfn.LET(
        _xlpm.txt,TRIM(B579),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B579
)</f>
        <v>Camptonville Tunnel \ HIS Camptonville Tunnel at Intake 11409350 (gauge)</v>
      </c>
      <c r="G579" s="1" t="str">
        <f t="shared" ref="G579:G642" si="19">IFERROR(
    _xlfn.LET(
        _xlpm.txt,B579,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HIS Camptonville Tunnel at Intake 11409350 (gauge)</v>
      </c>
    </row>
    <row r="580" spans="1:7" x14ac:dyDescent="0.25">
      <c r="A580">
        <v>12053</v>
      </c>
      <c r="B580" t="s">
        <v>8308</v>
      </c>
      <c r="C580" t="s">
        <v>3666</v>
      </c>
      <c r="D580" t="s">
        <v>3667</v>
      </c>
      <c r="E580" t="s">
        <v>10482</v>
      </c>
      <c r="F580" s="1" t="str">
        <f t="shared" si="18"/>
        <v>Camptonville Tunnel \ OPS Camptonville Tunnel</v>
      </c>
      <c r="G580" s="1" t="str">
        <f t="shared" si="19"/>
        <v>1 \ OPS Camptonville Tunnel</v>
      </c>
    </row>
    <row r="581" spans="1:7" x14ac:dyDescent="0.25">
      <c r="A581">
        <v>12054</v>
      </c>
      <c r="B581" t="s">
        <v>8309</v>
      </c>
      <c r="C581" t="s">
        <v>3666</v>
      </c>
      <c r="D581" t="s">
        <v>3667</v>
      </c>
      <c r="E581" t="s">
        <v>10482</v>
      </c>
      <c r="F581" s="1" t="str">
        <f t="shared" si="18"/>
        <v>Camptonville Tunnel 2 \ Reach</v>
      </c>
      <c r="G581" s="1" t="str">
        <f t="shared" si="19"/>
        <v/>
      </c>
    </row>
    <row r="582" spans="1:7" x14ac:dyDescent="0.25">
      <c r="A582">
        <v>10798</v>
      </c>
      <c r="B582" t="s">
        <v>4583</v>
      </c>
      <c r="C582" t="s">
        <v>3666</v>
      </c>
      <c r="D582" t="s">
        <v>3667</v>
      </c>
      <c r="E582" t="s">
        <v>10482</v>
      </c>
      <c r="F582" s="1" t="str">
        <f t="shared" si="18"/>
        <v>Canyon Creek \ Headflow</v>
      </c>
      <c r="G582" s="1" t="str">
        <f t="shared" si="19"/>
        <v/>
      </c>
    </row>
    <row r="583" spans="1:7" x14ac:dyDescent="0.25">
      <c r="A583">
        <v>15270</v>
      </c>
      <c r="B583" t="s">
        <v>8310</v>
      </c>
      <c r="C583" t="s">
        <v>3666</v>
      </c>
      <c r="D583" t="s">
        <v>3667</v>
      </c>
      <c r="E583" t="s">
        <v>10482</v>
      </c>
      <c r="F583" s="1" t="str">
        <f t="shared" si="18"/>
        <v>Canyon Creek \ I_FRNCH Inflow</v>
      </c>
      <c r="G583" s="1" t="str">
        <f t="shared" si="19"/>
        <v>1 \ I_FRNCH Inflow</v>
      </c>
    </row>
    <row r="584" spans="1:7" x14ac:dyDescent="0.25">
      <c r="A584">
        <v>15271</v>
      </c>
      <c r="B584" t="s">
        <v>8311</v>
      </c>
      <c r="C584" t="s">
        <v>3666</v>
      </c>
      <c r="D584" t="s">
        <v>3667</v>
      </c>
      <c r="E584" t="s">
        <v>10482</v>
      </c>
      <c r="F584" s="1" t="str">
        <f t="shared" si="18"/>
        <v>Canyon Creek 2 \ Reach</v>
      </c>
      <c r="G584" s="1" t="str">
        <f t="shared" si="19"/>
        <v/>
      </c>
    </row>
    <row r="585" spans="1:7" x14ac:dyDescent="0.25">
      <c r="A585">
        <v>15266</v>
      </c>
      <c r="B585" t="s">
        <v>8312</v>
      </c>
      <c r="C585" t="s">
        <v>3666</v>
      </c>
      <c r="D585" t="s">
        <v>3667</v>
      </c>
      <c r="E585" t="s">
        <v>10482</v>
      </c>
      <c r="F585" s="1" t="str">
        <f t="shared" si="18"/>
        <v>Canyon Creek \ FRNCH</v>
      </c>
      <c r="G585" s="1" t="str">
        <f t="shared" si="19"/>
        <v>3 \ FRNCH</v>
      </c>
    </row>
    <row r="586" spans="1:7" x14ac:dyDescent="0.25">
      <c r="A586">
        <v>15267</v>
      </c>
      <c r="B586" t="s">
        <v>8313</v>
      </c>
      <c r="C586" t="s">
        <v>3666</v>
      </c>
      <c r="D586" t="s">
        <v>3667</v>
      </c>
      <c r="E586" t="s">
        <v>10482</v>
      </c>
      <c r="F586" s="1" t="str">
        <f t="shared" si="18"/>
        <v>Canyon Creek 4 \ Reach</v>
      </c>
      <c r="G586" s="1" t="str">
        <f t="shared" si="19"/>
        <v/>
      </c>
    </row>
    <row r="587" spans="1:7" x14ac:dyDescent="0.25">
      <c r="A587">
        <v>10806</v>
      </c>
      <c r="B587" t="s">
        <v>8314</v>
      </c>
      <c r="C587" t="s">
        <v>3666</v>
      </c>
      <c r="D587" t="s">
        <v>3667</v>
      </c>
      <c r="E587" t="s">
        <v>10482</v>
      </c>
      <c r="F587" s="1" t="str">
        <f t="shared" si="18"/>
        <v>Canyon Creek \ Catchment Inflow Node 134</v>
      </c>
      <c r="G587" s="1" t="str">
        <f t="shared" si="19"/>
        <v>5 \ Catchment Inflow Node 134</v>
      </c>
    </row>
    <row r="588" spans="1:7" x14ac:dyDescent="0.25">
      <c r="A588">
        <v>10807</v>
      </c>
      <c r="B588" t="s">
        <v>8315</v>
      </c>
      <c r="C588" t="s">
        <v>3666</v>
      </c>
      <c r="D588" t="s">
        <v>3667</v>
      </c>
      <c r="E588" t="s">
        <v>10482</v>
      </c>
      <c r="F588" s="1" t="str">
        <f t="shared" si="18"/>
        <v>Canyon Creek 6 \ Reach</v>
      </c>
      <c r="G588" s="1" t="str">
        <f t="shared" si="19"/>
        <v/>
      </c>
    </row>
    <row r="589" spans="1:7" x14ac:dyDescent="0.25">
      <c r="A589">
        <v>10814</v>
      </c>
      <c r="B589" t="s">
        <v>8316</v>
      </c>
      <c r="C589" t="s">
        <v>3666</v>
      </c>
      <c r="D589" t="s">
        <v>3667</v>
      </c>
      <c r="E589" t="s">
        <v>10482</v>
      </c>
      <c r="F589" s="1" t="str">
        <f t="shared" si="18"/>
        <v>Canyon Creek \ Milton Bowman Tunnel Inflow</v>
      </c>
      <c r="G589" s="1" t="str">
        <f t="shared" si="19"/>
        <v>7 \ Milton Bowman Tunnel Inflow</v>
      </c>
    </row>
    <row r="590" spans="1:7" x14ac:dyDescent="0.25">
      <c r="A590">
        <v>10815</v>
      </c>
      <c r="B590" t="s">
        <v>8317</v>
      </c>
      <c r="C590" t="s">
        <v>3666</v>
      </c>
      <c r="D590" t="s">
        <v>3667</v>
      </c>
      <c r="E590" t="s">
        <v>10482</v>
      </c>
      <c r="F590" s="1" t="str">
        <f t="shared" si="18"/>
        <v>Canyon Creek 8 \ Reach</v>
      </c>
      <c r="G590" s="1" t="str">
        <f t="shared" si="19"/>
        <v/>
      </c>
    </row>
    <row r="591" spans="1:7" x14ac:dyDescent="0.25">
      <c r="A591">
        <v>10803</v>
      </c>
      <c r="B591" t="s">
        <v>8318</v>
      </c>
      <c r="C591" t="s">
        <v>3666</v>
      </c>
      <c r="D591" t="s">
        <v>3667</v>
      </c>
      <c r="E591" t="s">
        <v>10482</v>
      </c>
      <c r="F591" s="1" t="str">
        <f t="shared" si="18"/>
        <v>Canyon Creek \ Catchment Inflow Node 133</v>
      </c>
      <c r="G591" s="1" t="str">
        <f t="shared" si="19"/>
        <v>9 \ Catchment Inflow Node 133</v>
      </c>
    </row>
    <row r="592" spans="1:7" x14ac:dyDescent="0.25">
      <c r="A592">
        <v>10804</v>
      </c>
      <c r="B592" t="s">
        <v>8319</v>
      </c>
      <c r="C592" t="s">
        <v>3666</v>
      </c>
      <c r="D592" t="s">
        <v>3667</v>
      </c>
      <c r="E592" t="s">
        <v>10482</v>
      </c>
      <c r="F592" s="1" t="str">
        <f t="shared" si="18"/>
        <v>Canyon Creek 10 \ Reach</v>
      </c>
      <c r="G592" s="1" t="str">
        <f t="shared" si="19"/>
        <v/>
      </c>
    </row>
    <row r="593" spans="1:7" x14ac:dyDescent="0.25">
      <c r="A593">
        <v>12032</v>
      </c>
      <c r="B593" t="s">
        <v>8320</v>
      </c>
      <c r="C593" t="s">
        <v>3666</v>
      </c>
      <c r="D593" t="s">
        <v>3667</v>
      </c>
      <c r="E593" t="s">
        <v>10482</v>
      </c>
      <c r="F593" s="1" t="str">
        <f t="shared" si="18"/>
        <v>Canyon Creek \ I_BOWMN Inflow</v>
      </c>
      <c r="G593" s="1" t="str">
        <f t="shared" si="19"/>
        <v>11 \ I_BOWMN Inflow</v>
      </c>
    </row>
    <row r="594" spans="1:7" x14ac:dyDescent="0.25">
      <c r="A594">
        <v>12033</v>
      </c>
      <c r="B594" t="s">
        <v>8321</v>
      </c>
      <c r="C594" t="s">
        <v>3666</v>
      </c>
      <c r="D594" t="s">
        <v>3667</v>
      </c>
      <c r="E594" t="s">
        <v>10482</v>
      </c>
      <c r="F594" s="1" t="str">
        <f t="shared" si="18"/>
        <v>Canyon Creek 12 \ Reach</v>
      </c>
      <c r="G594" s="1" t="str">
        <f t="shared" si="19"/>
        <v/>
      </c>
    </row>
    <row r="595" spans="1:7" x14ac:dyDescent="0.25">
      <c r="A595">
        <v>10809</v>
      </c>
      <c r="B595" t="s">
        <v>4913</v>
      </c>
      <c r="C595" t="s">
        <v>3666</v>
      </c>
      <c r="D595" t="s">
        <v>3667</v>
      </c>
      <c r="E595" t="s">
        <v>10482</v>
      </c>
      <c r="F595" s="1" t="str">
        <f t="shared" si="18"/>
        <v>Canyon Creek \ Bowman Lake</v>
      </c>
      <c r="G595" s="1" t="str">
        <f t="shared" si="19"/>
        <v>13 \ Bowman Lake</v>
      </c>
    </row>
    <row r="596" spans="1:7" x14ac:dyDescent="0.25">
      <c r="A596">
        <v>10810</v>
      </c>
      <c r="B596" t="s">
        <v>8322</v>
      </c>
      <c r="C596" t="s">
        <v>3666</v>
      </c>
      <c r="D596" t="s">
        <v>3667</v>
      </c>
      <c r="E596" t="s">
        <v>10482</v>
      </c>
      <c r="F596" s="1" t="str">
        <f t="shared" si="18"/>
        <v>Canyon Creek 14 \ Reach</v>
      </c>
      <c r="G596" s="1" t="str">
        <f t="shared" si="19"/>
        <v/>
      </c>
    </row>
    <row r="597" spans="1:7" x14ac:dyDescent="0.25">
      <c r="A597">
        <v>12035</v>
      </c>
      <c r="B597" t="s">
        <v>8323</v>
      </c>
      <c r="C597" t="s">
        <v>3666</v>
      </c>
      <c r="D597" t="s">
        <v>3667</v>
      </c>
      <c r="E597" t="s">
        <v>10482</v>
      </c>
      <c r="F597" s="1" t="str">
        <f t="shared" si="18"/>
        <v>Canyon Creek \ FNF Canyon Ck blw Bowman (gauge)</v>
      </c>
      <c r="G597" s="1" t="str">
        <f t="shared" si="19"/>
        <v>15 \ FNF Canyon Ck blw Bowman (gauge)</v>
      </c>
    </row>
    <row r="598" spans="1:7" x14ac:dyDescent="0.25">
      <c r="A598">
        <v>12028</v>
      </c>
      <c r="B598" t="s">
        <v>8324</v>
      </c>
      <c r="C598" t="s">
        <v>3666</v>
      </c>
      <c r="D598" t="s">
        <v>3667</v>
      </c>
      <c r="E598" t="s">
        <v>10482</v>
      </c>
      <c r="F598" s="1" t="str">
        <f t="shared" si="18"/>
        <v>Canyon Creek \ HIS Canyon Ck blw Bowman 11416500 (gauge)</v>
      </c>
      <c r="G598" s="1" t="str">
        <f t="shared" si="19"/>
        <v>15 \ HIS Canyon Ck blw Bowman 11416500 (gauge)</v>
      </c>
    </row>
    <row r="599" spans="1:7" x14ac:dyDescent="0.25">
      <c r="A599">
        <v>14331</v>
      </c>
      <c r="B599" t="s">
        <v>5285</v>
      </c>
      <c r="C599" t="s">
        <v>3666</v>
      </c>
      <c r="D599" t="s">
        <v>3667</v>
      </c>
      <c r="E599" t="s">
        <v>10482</v>
      </c>
      <c r="F599" s="1" t="str">
        <f t="shared" si="18"/>
        <v>Canyon Creek \ REG Canyon Creek blw Bowman Dam</v>
      </c>
      <c r="G599" s="1" t="str">
        <f t="shared" si="19"/>
        <v>15 \ REG Canyon Creek blw Bowman Dam</v>
      </c>
    </row>
    <row r="600" spans="1:7" x14ac:dyDescent="0.25">
      <c r="A600">
        <v>14332</v>
      </c>
      <c r="B600" t="s">
        <v>8325</v>
      </c>
      <c r="C600" t="s">
        <v>3666</v>
      </c>
      <c r="D600" t="s">
        <v>3667</v>
      </c>
      <c r="E600" t="s">
        <v>10482</v>
      </c>
      <c r="F600" s="1" t="str">
        <f t="shared" si="18"/>
        <v>Canyon Creek 16 \ Reach</v>
      </c>
      <c r="G600" s="1" t="str">
        <f t="shared" si="19"/>
        <v/>
      </c>
    </row>
    <row r="601" spans="1:7" x14ac:dyDescent="0.25">
      <c r="A601">
        <v>15048</v>
      </c>
      <c r="B601" t="s">
        <v>8326</v>
      </c>
      <c r="C601" t="s">
        <v>3666</v>
      </c>
      <c r="D601" t="s">
        <v>3667</v>
      </c>
      <c r="E601" t="s">
        <v>10482</v>
      </c>
      <c r="F601" s="1" t="str">
        <f t="shared" si="18"/>
        <v>Canyon Creek \ SWRCB Canyon Creek</v>
      </c>
      <c r="G601" s="1" t="str">
        <f t="shared" si="19"/>
        <v>17 \ SWRCB Canyon Creek</v>
      </c>
    </row>
    <row r="602" spans="1:7" x14ac:dyDescent="0.25">
      <c r="A602">
        <v>15049</v>
      </c>
      <c r="B602" t="s">
        <v>8327</v>
      </c>
      <c r="C602" t="s">
        <v>3666</v>
      </c>
      <c r="D602" t="s">
        <v>3667</v>
      </c>
      <c r="E602" t="s">
        <v>10482</v>
      </c>
      <c r="F602" s="1" t="str">
        <f t="shared" si="18"/>
        <v>Canyon Creek 18 \ Reach</v>
      </c>
      <c r="G602" s="1" t="str">
        <f t="shared" si="19"/>
        <v/>
      </c>
    </row>
    <row r="603" spans="1:7" x14ac:dyDescent="0.25">
      <c r="A603">
        <v>12615</v>
      </c>
      <c r="B603" t="s">
        <v>4584</v>
      </c>
      <c r="C603" t="s">
        <v>3666</v>
      </c>
      <c r="D603" t="s">
        <v>3667</v>
      </c>
      <c r="E603" t="s">
        <v>10482</v>
      </c>
      <c r="F603" s="1" t="str">
        <f t="shared" si="18"/>
        <v>Caples Creek \ Headflow</v>
      </c>
      <c r="G603" s="1" t="str">
        <f t="shared" si="19"/>
        <v/>
      </c>
    </row>
    <row r="604" spans="1:7" x14ac:dyDescent="0.25">
      <c r="A604">
        <v>12618</v>
      </c>
      <c r="B604" t="s">
        <v>8328</v>
      </c>
      <c r="C604" t="s">
        <v>3666</v>
      </c>
      <c r="D604" t="s">
        <v>3667</v>
      </c>
      <c r="E604" t="s">
        <v>10482</v>
      </c>
      <c r="F604" s="1" t="str">
        <f t="shared" si="18"/>
        <v>Caples Creek \ I_CAPLS Inflow</v>
      </c>
      <c r="G604" s="1" t="str">
        <f t="shared" si="19"/>
        <v>1 \ I_CAPLS Inflow</v>
      </c>
    </row>
    <row r="605" spans="1:7" x14ac:dyDescent="0.25">
      <c r="A605">
        <v>12650</v>
      </c>
      <c r="B605" t="s">
        <v>8329</v>
      </c>
      <c r="C605" t="s">
        <v>3666</v>
      </c>
      <c r="D605" t="s">
        <v>3667</v>
      </c>
      <c r="E605" t="s">
        <v>10482</v>
      </c>
      <c r="F605" s="1" t="str">
        <f t="shared" si="18"/>
        <v>Caples Creek 2 \ Reach</v>
      </c>
      <c r="G605" s="1" t="str">
        <f t="shared" si="19"/>
        <v/>
      </c>
    </row>
    <row r="606" spans="1:7" x14ac:dyDescent="0.25">
      <c r="A606">
        <v>12620</v>
      </c>
      <c r="B606" t="s">
        <v>4914</v>
      </c>
      <c r="C606" t="s">
        <v>3666</v>
      </c>
      <c r="D606" t="s">
        <v>3667</v>
      </c>
      <c r="E606" t="s">
        <v>10482</v>
      </c>
      <c r="F606" s="1" t="str">
        <f t="shared" si="18"/>
        <v>Caples Creek \ Caples Lake</v>
      </c>
      <c r="G606" s="1" t="str">
        <f t="shared" si="19"/>
        <v>3 \ Caples Lake</v>
      </c>
    </row>
    <row r="607" spans="1:7" x14ac:dyDescent="0.25">
      <c r="A607">
        <v>12651</v>
      </c>
      <c r="B607" t="s">
        <v>8330</v>
      </c>
      <c r="C607" t="s">
        <v>3666</v>
      </c>
      <c r="D607" t="s">
        <v>3667</v>
      </c>
      <c r="E607" t="s">
        <v>10482</v>
      </c>
      <c r="F607" s="1" t="str">
        <f t="shared" si="18"/>
        <v>Caples Creek 4 \ Reach</v>
      </c>
      <c r="G607" s="1" t="str">
        <f t="shared" si="19"/>
        <v/>
      </c>
    </row>
    <row r="608" spans="1:7" x14ac:dyDescent="0.25">
      <c r="A608">
        <v>14246</v>
      </c>
      <c r="B608" t="s">
        <v>5286</v>
      </c>
      <c r="C608" t="s">
        <v>3666</v>
      </c>
      <c r="D608" t="s">
        <v>3667</v>
      </c>
      <c r="E608" t="s">
        <v>10482</v>
      </c>
      <c r="F608" s="1" t="str">
        <f t="shared" si="18"/>
        <v>Caples Creek \ REG Caples Creek blw Caples Lake</v>
      </c>
      <c r="G608" s="1" t="str">
        <f t="shared" si="19"/>
        <v>5 \ REG Caples Creek blw Caples Lake</v>
      </c>
    </row>
    <row r="609" spans="1:7" x14ac:dyDescent="0.25">
      <c r="A609">
        <v>14247</v>
      </c>
      <c r="B609" t="s">
        <v>8331</v>
      </c>
      <c r="C609" t="s">
        <v>3666</v>
      </c>
      <c r="D609" t="s">
        <v>3667</v>
      </c>
      <c r="E609" t="s">
        <v>10482</v>
      </c>
      <c r="F609" s="1" t="str">
        <f t="shared" si="18"/>
        <v>Caples Creek 6 \ Reach</v>
      </c>
      <c r="G609" s="1" t="str">
        <f t="shared" si="19"/>
        <v/>
      </c>
    </row>
    <row r="610" spans="1:7" x14ac:dyDescent="0.25">
      <c r="A610">
        <v>14413</v>
      </c>
      <c r="B610" t="s">
        <v>4274</v>
      </c>
      <c r="C610" t="s">
        <v>3666</v>
      </c>
      <c r="D610" t="s">
        <v>3667</v>
      </c>
      <c r="E610" t="s">
        <v>10482</v>
      </c>
      <c r="F610" s="1" t="str">
        <f t="shared" si="18"/>
        <v>Caribou PH 1 and 2 \ Headflow</v>
      </c>
      <c r="G610" s="1" t="str">
        <f t="shared" si="19"/>
        <v/>
      </c>
    </row>
    <row r="611" spans="1:7" x14ac:dyDescent="0.25">
      <c r="A611">
        <v>14425</v>
      </c>
      <c r="B611" t="s">
        <v>8332</v>
      </c>
      <c r="C611" t="s">
        <v>3666</v>
      </c>
      <c r="D611" t="s">
        <v>3667</v>
      </c>
      <c r="E611" t="s">
        <v>10482</v>
      </c>
      <c r="F611" s="1" t="str">
        <f t="shared" si="18"/>
        <v>Caribou PH 1 and 2 \ HIS Caribou Powerhouse USGS 11401110 (gauge)</v>
      </c>
      <c r="G611" s="1" t="str">
        <f t="shared" si="19"/>
        <v>1 \ HIS Caribou Powerhouse USGS 11401110 (gauge)</v>
      </c>
    </row>
    <row r="612" spans="1:7" x14ac:dyDescent="0.25">
      <c r="A612">
        <v>14494</v>
      </c>
      <c r="B612" t="s">
        <v>8333</v>
      </c>
      <c r="C612" t="s">
        <v>3666</v>
      </c>
      <c r="D612" t="s">
        <v>3667</v>
      </c>
      <c r="E612" t="s">
        <v>10482</v>
      </c>
      <c r="F612" s="1" t="str">
        <f t="shared" si="18"/>
        <v>Caribou PH 1 and 2 \ OPS Caribou Powerhouse</v>
      </c>
      <c r="G612" s="1" t="str">
        <f t="shared" si="19"/>
        <v>1 \ OPS Caribou Powerhouse</v>
      </c>
    </row>
    <row r="613" spans="1:7" x14ac:dyDescent="0.25">
      <c r="A613">
        <v>14495</v>
      </c>
      <c r="B613" t="s">
        <v>8334</v>
      </c>
      <c r="C613" t="s">
        <v>3666</v>
      </c>
      <c r="D613" t="s">
        <v>3667</v>
      </c>
      <c r="E613" t="s">
        <v>10482</v>
      </c>
      <c r="F613" s="1" t="str">
        <f t="shared" si="18"/>
        <v>Caribou PH 1 and 2 2 \ Reach</v>
      </c>
      <c r="G613" s="1" t="str">
        <f t="shared" si="19"/>
        <v/>
      </c>
    </row>
    <row r="614" spans="1:7" x14ac:dyDescent="0.25">
      <c r="A614">
        <v>14625</v>
      </c>
      <c r="B614" t="s">
        <v>4585</v>
      </c>
      <c r="C614" t="s">
        <v>3666</v>
      </c>
      <c r="D614" t="s">
        <v>3667</v>
      </c>
      <c r="E614" t="s">
        <v>10482</v>
      </c>
      <c r="F614" s="1" t="str">
        <f t="shared" si="18"/>
        <v>Chalk Bluff Canal \ Headflow</v>
      </c>
      <c r="G614" s="1" t="str">
        <f t="shared" si="19"/>
        <v/>
      </c>
    </row>
    <row r="615" spans="1:7" x14ac:dyDescent="0.25">
      <c r="A615">
        <v>13291</v>
      </c>
      <c r="B615" t="s">
        <v>8335</v>
      </c>
      <c r="C615" t="s">
        <v>3666</v>
      </c>
      <c r="D615" t="s">
        <v>3667</v>
      </c>
      <c r="E615" t="s">
        <v>10482</v>
      </c>
      <c r="F615" s="1" t="str">
        <f t="shared" si="18"/>
        <v>Chalk Bluff Canal \ Chalk Bluff Canal Losses Outflow</v>
      </c>
      <c r="G615" s="1" t="str">
        <f t="shared" si="19"/>
        <v>1 \ Chalk Bluff Canal Losses Outflow</v>
      </c>
    </row>
    <row r="616" spans="1:7" x14ac:dyDescent="0.25">
      <c r="A616">
        <v>13292</v>
      </c>
      <c r="B616" t="s">
        <v>4275</v>
      </c>
      <c r="C616" t="s">
        <v>3666</v>
      </c>
      <c r="D616" t="s">
        <v>3667</v>
      </c>
      <c r="E616" t="s">
        <v>10482</v>
      </c>
      <c r="F616" s="1" t="str">
        <f t="shared" si="18"/>
        <v>Chalk Bluff Canal 2 \ Reach</v>
      </c>
      <c r="G616" s="1" t="str">
        <f t="shared" si="19"/>
        <v/>
      </c>
    </row>
    <row r="617" spans="1:7" x14ac:dyDescent="0.25">
      <c r="A617">
        <v>12015</v>
      </c>
      <c r="B617" t="s">
        <v>8336</v>
      </c>
      <c r="C617" t="s">
        <v>3666</v>
      </c>
      <c r="D617" t="s">
        <v>3667</v>
      </c>
      <c r="E617" t="s">
        <v>10482</v>
      </c>
      <c r="F617" s="1" t="str">
        <f t="shared" si="18"/>
        <v>Chalk Bluff Canal \ HIS Deer Ck Powerhouse nr Washington 11414205 (gauge)</v>
      </c>
      <c r="G617" s="1" t="str">
        <f t="shared" si="19"/>
        <v>3 \ HIS Deer Ck Powerhouse nr Washington 11414205 (gauge)</v>
      </c>
    </row>
    <row r="618" spans="1:7" x14ac:dyDescent="0.25">
      <c r="A618">
        <v>12089</v>
      </c>
      <c r="B618" t="s">
        <v>8337</v>
      </c>
      <c r="C618" t="s">
        <v>3666</v>
      </c>
      <c r="D618" t="s">
        <v>3667</v>
      </c>
      <c r="E618" t="s">
        <v>10482</v>
      </c>
      <c r="F618" s="1" t="str">
        <f t="shared" si="18"/>
        <v>Chalk Bluff Canal \ OPS Deer Creek Powerhouse</v>
      </c>
      <c r="G618" s="1" t="str">
        <f t="shared" si="19"/>
        <v>3 \ OPS Deer Creek Powerhouse</v>
      </c>
    </row>
    <row r="619" spans="1:7" x14ac:dyDescent="0.25">
      <c r="A619">
        <v>12090</v>
      </c>
      <c r="B619" t="s">
        <v>4276</v>
      </c>
      <c r="C619" t="s">
        <v>3666</v>
      </c>
      <c r="D619" t="s">
        <v>3667</v>
      </c>
      <c r="E619" t="s">
        <v>10482</v>
      </c>
      <c r="F619" s="1" t="str">
        <f t="shared" si="18"/>
        <v>Chalk Bluff Canal 4 \ Reach</v>
      </c>
      <c r="G619" s="1" t="str">
        <f t="shared" si="19"/>
        <v/>
      </c>
    </row>
    <row r="620" spans="1:7" x14ac:dyDescent="0.25">
      <c r="A620">
        <v>13290</v>
      </c>
      <c r="B620" t="s">
        <v>4586</v>
      </c>
      <c r="C620" t="s">
        <v>3666</v>
      </c>
      <c r="D620" t="s">
        <v>3667</v>
      </c>
      <c r="E620" t="s">
        <v>10482</v>
      </c>
      <c r="F620" s="1" t="str">
        <f t="shared" si="18"/>
        <v>Chalk Bluff Canal Losses \ Headflow</v>
      </c>
      <c r="G620" s="1" t="str">
        <f t="shared" si="19"/>
        <v/>
      </c>
    </row>
    <row r="621" spans="1:7" x14ac:dyDescent="0.25">
      <c r="A621">
        <v>15061</v>
      </c>
      <c r="B621" t="s">
        <v>4587</v>
      </c>
      <c r="C621" t="s">
        <v>3666</v>
      </c>
      <c r="D621" t="s">
        <v>3667</v>
      </c>
      <c r="E621" t="s">
        <v>10482</v>
      </c>
      <c r="F621" s="1" t="str">
        <f t="shared" si="18"/>
        <v>Chicago Park Flume \ Headflow</v>
      </c>
      <c r="G621" s="1" t="str">
        <f t="shared" si="19"/>
        <v/>
      </c>
    </row>
    <row r="622" spans="1:7" x14ac:dyDescent="0.25">
      <c r="A622">
        <v>15066</v>
      </c>
      <c r="B622" t="s">
        <v>8338</v>
      </c>
      <c r="C622" t="s">
        <v>3666</v>
      </c>
      <c r="D622" t="s">
        <v>3667</v>
      </c>
      <c r="E622" t="s">
        <v>10482</v>
      </c>
      <c r="F622" s="1" t="str">
        <f t="shared" si="18"/>
        <v>Chicago Park Flume \ HIS Chicago Park PH 11421780 (gauge)</v>
      </c>
      <c r="G622" s="1" t="str">
        <f t="shared" si="19"/>
        <v>1 \ HIS Chicago Park PH 11421780 (gauge)</v>
      </c>
    </row>
    <row r="623" spans="1:7" x14ac:dyDescent="0.25">
      <c r="A623">
        <v>15067</v>
      </c>
      <c r="B623" t="s">
        <v>8339</v>
      </c>
      <c r="C623" t="s">
        <v>3666</v>
      </c>
      <c r="D623" t="s">
        <v>3667</v>
      </c>
      <c r="E623" t="s">
        <v>10482</v>
      </c>
      <c r="F623" s="1" t="str">
        <f t="shared" si="18"/>
        <v>Chicago Park Flume \ OPS Chicago Park PH</v>
      </c>
      <c r="G623" s="1" t="str">
        <f t="shared" si="19"/>
        <v>1 \ OPS Chicago Park PH</v>
      </c>
    </row>
    <row r="624" spans="1:7" x14ac:dyDescent="0.25">
      <c r="A624">
        <v>15068</v>
      </c>
      <c r="B624" t="s">
        <v>8340</v>
      </c>
      <c r="C624" t="s">
        <v>3666</v>
      </c>
      <c r="D624" t="s">
        <v>3667</v>
      </c>
      <c r="E624" t="s">
        <v>10482</v>
      </c>
      <c r="F624" s="1" t="str">
        <f t="shared" si="18"/>
        <v>Chicago Park Flume 2 \ Reach</v>
      </c>
      <c r="G624" s="1" t="str">
        <f t="shared" si="19"/>
        <v/>
      </c>
    </row>
    <row r="625" spans="1:7" x14ac:dyDescent="0.25">
      <c r="A625">
        <v>1164</v>
      </c>
      <c r="B625" t="s">
        <v>4588</v>
      </c>
      <c r="C625" t="s">
        <v>3666</v>
      </c>
      <c r="D625" t="s">
        <v>3667</v>
      </c>
      <c r="E625" t="s">
        <v>10482</v>
      </c>
      <c r="F625" s="1" t="str">
        <f t="shared" si="18"/>
        <v>Clear Creek \ Headflow</v>
      </c>
      <c r="G625" s="1" t="str">
        <f t="shared" si="19"/>
        <v/>
      </c>
    </row>
    <row r="626" spans="1:7" x14ac:dyDescent="0.25">
      <c r="A626">
        <v>10215</v>
      </c>
      <c r="B626" t="s">
        <v>8341</v>
      </c>
      <c r="C626" t="s">
        <v>3666</v>
      </c>
      <c r="D626" t="s">
        <v>3667</v>
      </c>
      <c r="E626" t="s">
        <v>10482</v>
      </c>
      <c r="F626" s="1" t="str">
        <f t="shared" si="18"/>
        <v>Clear Creek \ Catchment Inflow Node 46</v>
      </c>
      <c r="G626" s="1" t="str">
        <f t="shared" si="19"/>
        <v>1 \ Catchment Inflow Node 46</v>
      </c>
    </row>
    <row r="627" spans="1:7" x14ac:dyDescent="0.25">
      <c r="A627">
        <v>10216</v>
      </c>
      <c r="B627" t="s">
        <v>8342</v>
      </c>
      <c r="C627" t="s">
        <v>3666</v>
      </c>
      <c r="D627" t="s">
        <v>3667</v>
      </c>
      <c r="E627" t="s">
        <v>10482</v>
      </c>
      <c r="F627" s="1" t="str">
        <f t="shared" si="18"/>
        <v>Clear Creek 2 \ Reach</v>
      </c>
      <c r="G627" s="1" t="str">
        <f t="shared" si="19"/>
        <v/>
      </c>
    </row>
    <row r="628" spans="1:7" x14ac:dyDescent="0.25">
      <c r="A628">
        <v>10219</v>
      </c>
      <c r="B628" t="s">
        <v>8343</v>
      </c>
      <c r="C628" t="s">
        <v>3666</v>
      </c>
      <c r="D628" t="s">
        <v>3667</v>
      </c>
      <c r="E628" t="s">
        <v>10482</v>
      </c>
      <c r="F628" s="1" t="str">
        <f t="shared" si="18"/>
        <v>Clear Creek \ Catchment Inflow Node 47</v>
      </c>
      <c r="G628" s="1" t="str">
        <f t="shared" si="19"/>
        <v>3 \ Catchment Inflow Node 47</v>
      </c>
    </row>
    <row r="629" spans="1:7" x14ac:dyDescent="0.25">
      <c r="A629">
        <v>10220</v>
      </c>
      <c r="B629" t="s">
        <v>8344</v>
      </c>
      <c r="C629" t="s">
        <v>3666</v>
      </c>
      <c r="D629" t="s">
        <v>3667</v>
      </c>
      <c r="E629" t="s">
        <v>10482</v>
      </c>
      <c r="F629" s="1" t="str">
        <f t="shared" si="18"/>
        <v>Clear Creek 4 \ Reach</v>
      </c>
      <c r="G629" s="1" t="str">
        <f t="shared" si="19"/>
        <v/>
      </c>
    </row>
    <row r="630" spans="1:7" x14ac:dyDescent="0.25">
      <c r="A630">
        <v>6352</v>
      </c>
      <c r="B630" t="s">
        <v>5065</v>
      </c>
      <c r="C630" t="s">
        <v>3666</v>
      </c>
      <c r="D630" t="s">
        <v>3667</v>
      </c>
      <c r="E630" t="s">
        <v>10482</v>
      </c>
      <c r="F630" s="1" t="str">
        <f t="shared" si="18"/>
        <v>Clear Creek \ Clear Creek above Clear Creek Tunnel Inf</v>
      </c>
      <c r="G630" s="1" t="str">
        <f t="shared" si="19"/>
        <v>5 \ Clear Creek above Clear Creek Tunnel Inf</v>
      </c>
    </row>
    <row r="631" spans="1:7" x14ac:dyDescent="0.25">
      <c r="A631">
        <v>10222</v>
      </c>
      <c r="B631" t="s">
        <v>8345</v>
      </c>
      <c r="C631" t="s">
        <v>3666</v>
      </c>
      <c r="D631" t="s">
        <v>3667</v>
      </c>
      <c r="E631" t="s">
        <v>10482</v>
      </c>
      <c r="F631" s="1" t="str">
        <f t="shared" si="18"/>
        <v>Clear Creek \ FNF Whiskeytown Res Inflow (gauge)</v>
      </c>
      <c r="G631" s="1" t="str">
        <f t="shared" si="19"/>
        <v>5 \ FNF Whiskeytown Res Inflow (gauge)</v>
      </c>
    </row>
    <row r="632" spans="1:7" x14ac:dyDescent="0.25">
      <c r="A632">
        <v>6353</v>
      </c>
      <c r="B632" t="s">
        <v>8346</v>
      </c>
      <c r="C632" t="s">
        <v>3666</v>
      </c>
      <c r="D632" t="s">
        <v>3667</v>
      </c>
      <c r="E632" t="s">
        <v>10482</v>
      </c>
      <c r="F632" s="1" t="str">
        <f t="shared" si="18"/>
        <v>Clear Creek 6 \ Reach</v>
      </c>
      <c r="G632" s="1" t="str">
        <f t="shared" si="19"/>
        <v/>
      </c>
    </row>
    <row r="633" spans="1:7" x14ac:dyDescent="0.25">
      <c r="A633">
        <v>11834</v>
      </c>
      <c r="B633" t="s">
        <v>7859</v>
      </c>
      <c r="C633" t="s">
        <v>3666</v>
      </c>
      <c r="D633" t="s">
        <v>3667</v>
      </c>
      <c r="E633" t="s">
        <v>10482</v>
      </c>
      <c r="F633" s="1" t="str">
        <f t="shared" si="18"/>
        <v>Clear Creek \ Clear Creek Tunnel Inflow</v>
      </c>
      <c r="G633" s="1" t="str">
        <f t="shared" si="19"/>
        <v>7 \ Clear Creek Tunnel Inflow</v>
      </c>
    </row>
    <row r="634" spans="1:7" x14ac:dyDescent="0.25">
      <c r="A634">
        <v>11835</v>
      </c>
      <c r="B634" t="s">
        <v>8347</v>
      </c>
      <c r="C634" t="s">
        <v>3666</v>
      </c>
      <c r="D634" t="s">
        <v>3667</v>
      </c>
      <c r="E634" t="s">
        <v>10482</v>
      </c>
      <c r="F634" s="1" t="str">
        <f t="shared" si="18"/>
        <v>Clear Creek 8 \ Reach</v>
      </c>
      <c r="G634" s="1" t="str">
        <f t="shared" si="19"/>
        <v/>
      </c>
    </row>
    <row r="635" spans="1:7" x14ac:dyDescent="0.25">
      <c r="A635">
        <v>1336</v>
      </c>
      <c r="B635" t="s">
        <v>4915</v>
      </c>
      <c r="C635" t="s">
        <v>3666</v>
      </c>
      <c r="D635" t="s">
        <v>3667</v>
      </c>
      <c r="E635" t="s">
        <v>10482</v>
      </c>
      <c r="F635" s="1" t="str">
        <f t="shared" si="18"/>
        <v>Clear Creek \ Whiskeytown Reservoir</v>
      </c>
      <c r="G635" s="1" t="str">
        <f t="shared" si="19"/>
        <v>9 \ Whiskeytown Reservoir</v>
      </c>
    </row>
    <row r="636" spans="1:7" x14ac:dyDescent="0.25">
      <c r="A636">
        <v>1337</v>
      </c>
      <c r="B636" t="s">
        <v>8348</v>
      </c>
      <c r="C636" t="s">
        <v>3666</v>
      </c>
      <c r="D636" t="s">
        <v>3667</v>
      </c>
      <c r="E636" t="s">
        <v>10482</v>
      </c>
      <c r="F636" s="1" t="str">
        <f t="shared" si="18"/>
        <v>Clear Creek 10 \ Reach</v>
      </c>
      <c r="G636" s="1" t="str">
        <f t="shared" si="19"/>
        <v/>
      </c>
    </row>
    <row r="637" spans="1:7" x14ac:dyDescent="0.25">
      <c r="A637">
        <v>10225</v>
      </c>
      <c r="B637" t="s">
        <v>8349</v>
      </c>
      <c r="C637" t="s">
        <v>3666</v>
      </c>
      <c r="D637" t="s">
        <v>3667</v>
      </c>
      <c r="E637" t="s">
        <v>10482</v>
      </c>
      <c r="F637" s="1" t="str">
        <f t="shared" si="18"/>
        <v>Clear Creek \ Catchment Inflow Node 48</v>
      </c>
      <c r="G637" s="1" t="str">
        <f t="shared" si="19"/>
        <v>11 \ Catchment Inflow Node 48</v>
      </c>
    </row>
    <row r="638" spans="1:7" x14ac:dyDescent="0.25">
      <c r="A638">
        <v>10226</v>
      </c>
      <c r="B638" t="s">
        <v>8350</v>
      </c>
      <c r="C638" t="s">
        <v>3666</v>
      </c>
      <c r="D638" t="s">
        <v>3667</v>
      </c>
      <c r="E638" t="s">
        <v>10482</v>
      </c>
      <c r="F638" s="1" t="str">
        <f t="shared" si="18"/>
        <v>Clear Creek 12 \ Reach</v>
      </c>
      <c r="G638" s="1" t="str">
        <f t="shared" si="19"/>
        <v/>
      </c>
    </row>
    <row r="639" spans="1:7" x14ac:dyDescent="0.25">
      <c r="A639">
        <v>10228</v>
      </c>
      <c r="B639" t="s">
        <v>8351</v>
      </c>
      <c r="C639" t="s">
        <v>3666</v>
      </c>
      <c r="D639" t="s">
        <v>3667</v>
      </c>
      <c r="E639" t="s">
        <v>10482</v>
      </c>
      <c r="F639" s="1" t="str">
        <f t="shared" si="18"/>
        <v>Clear Creek \ Catchment Inflow Node 49</v>
      </c>
      <c r="G639" s="1" t="str">
        <f t="shared" si="19"/>
        <v>13 \ Catchment Inflow Node 49</v>
      </c>
    </row>
    <row r="640" spans="1:7" x14ac:dyDescent="0.25">
      <c r="A640">
        <v>10229</v>
      </c>
      <c r="B640" t="s">
        <v>8352</v>
      </c>
      <c r="C640" t="s">
        <v>3666</v>
      </c>
      <c r="D640" t="s">
        <v>3667</v>
      </c>
      <c r="E640" t="s">
        <v>10482</v>
      </c>
      <c r="F640" s="1" t="str">
        <f t="shared" si="18"/>
        <v>Clear Creek 14 \ Reach</v>
      </c>
      <c r="G640" s="1" t="str">
        <f t="shared" si="19"/>
        <v/>
      </c>
    </row>
    <row r="641" spans="1:7" x14ac:dyDescent="0.25">
      <c r="A641">
        <v>11860</v>
      </c>
      <c r="B641" t="s">
        <v>8353</v>
      </c>
      <c r="C641" t="s">
        <v>3666</v>
      </c>
      <c r="D641" t="s">
        <v>3667</v>
      </c>
      <c r="E641" t="s">
        <v>10482</v>
      </c>
      <c r="F641" s="1" t="str">
        <f t="shared" si="18"/>
        <v>Clear Creek \ FNF Clear Ck nr Igo (gauge)</v>
      </c>
      <c r="G641" s="1" t="str">
        <f t="shared" si="19"/>
        <v>15 \ FNF Clear Ck nr Igo (gauge)</v>
      </c>
    </row>
    <row r="642" spans="1:7" x14ac:dyDescent="0.25">
      <c r="A642">
        <v>6773</v>
      </c>
      <c r="B642" t="s">
        <v>4203</v>
      </c>
      <c r="C642" t="s">
        <v>3666</v>
      </c>
      <c r="D642" t="s">
        <v>3667</v>
      </c>
      <c r="E642" t="s">
        <v>10482</v>
      </c>
      <c r="F642" s="1" t="str">
        <f t="shared" si="18"/>
        <v>Clear Creek \ HIS Clear Ck nr Igo 11372000 (gauge)</v>
      </c>
      <c r="G642" s="1" t="str">
        <f t="shared" si="19"/>
        <v>15 \ HIS Clear Ck nr Igo 11372000 (gauge)</v>
      </c>
    </row>
    <row r="643" spans="1:7" x14ac:dyDescent="0.25">
      <c r="A643">
        <v>5797</v>
      </c>
      <c r="B643" t="s">
        <v>5066</v>
      </c>
      <c r="C643" t="s">
        <v>3666</v>
      </c>
      <c r="D643" t="s">
        <v>3667</v>
      </c>
      <c r="E643" t="s">
        <v>10482</v>
      </c>
      <c r="F643" s="1" t="str">
        <f t="shared" ref="F643:F706" si="20">IFERROR(
    _xlfn.LET(
        _xlpm.txt,TRIM(B643),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B643
)</f>
        <v>Clear Creek \ I_CLR011 Inflow</v>
      </c>
      <c r="G643" s="1" t="str">
        <f t="shared" ref="G643:G706" si="21">IFERROR(
    _xlfn.LET(
        _xlpm.txt,B643,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15 \ I_CLR011 Inflow</v>
      </c>
    </row>
    <row r="644" spans="1:7" x14ac:dyDescent="0.25">
      <c r="A644">
        <v>6049</v>
      </c>
      <c r="B644" t="s">
        <v>4235</v>
      </c>
      <c r="C644" t="s">
        <v>3666</v>
      </c>
      <c r="D644" t="s">
        <v>3667</v>
      </c>
      <c r="E644" t="s">
        <v>10482</v>
      </c>
      <c r="F644" s="1" t="str">
        <f t="shared" si="20"/>
        <v>Clear Creek 16 \ Reach</v>
      </c>
      <c r="G644" s="1" t="str">
        <f t="shared" si="21"/>
        <v/>
      </c>
    </row>
    <row r="645" spans="1:7" x14ac:dyDescent="0.25">
      <c r="A645">
        <v>1627</v>
      </c>
      <c r="B645" t="s">
        <v>5287</v>
      </c>
      <c r="C645" t="s">
        <v>3666</v>
      </c>
      <c r="D645" t="s">
        <v>3667</v>
      </c>
      <c r="E645" t="s">
        <v>10482</v>
      </c>
      <c r="F645" s="1" t="str">
        <f t="shared" si="20"/>
        <v>Clear Creek \ REG Clear Creek blw Igo</v>
      </c>
      <c r="G645" s="1" t="str">
        <f t="shared" si="21"/>
        <v>17 \ REG Clear Creek blw Igo</v>
      </c>
    </row>
    <row r="646" spans="1:7" x14ac:dyDescent="0.25">
      <c r="A646">
        <v>1628</v>
      </c>
      <c r="B646" t="s">
        <v>8354</v>
      </c>
      <c r="C646" t="s">
        <v>3666</v>
      </c>
      <c r="D646" t="s">
        <v>3667</v>
      </c>
      <c r="E646" t="s">
        <v>10482</v>
      </c>
      <c r="F646" s="1" t="str">
        <f t="shared" si="20"/>
        <v>Clear Creek 18 \ Reach</v>
      </c>
      <c r="G646" s="1" t="str">
        <f t="shared" si="21"/>
        <v/>
      </c>
    </row>
    <row r="647" spans="1:7" x14ac:dyDescent="0.25">
      <c r="A647">
        <v>8105</v>
      </c>
      <c r="B647" t="s">
        <v>8355</v>
      </c>
      <c r="C647" t="s">
        <v>3666</v>
      </c>
      <c r="D647" t="s">
        <v>3667</v>
      </c>
      <c r="E647" t="s">
        <v>10482</v>
      </c>
      <c r="F647" s="1" t="str">
        <f t="shared" si="20"/>
        <v>Clear Creek \ SR Clear Creek</v>
      </c>
      <c r="G647" s="1" t="str">
        <f t="shared" si="21"/>
        <v>19 \ SR Clear Creek</v>
      </c>
    </row>
    <row r="648" spans="1:7" x14ac:dyDescent="0.25">
      <c r="A648">
        <v>8106</v>
      </c>
      <c r="B648" t="s">
        <v>8356</v>
      </c>
      <c r="C648" t="s">
        <v>3666</v>
      </c>
      <c r="D648" t="s">
        <v>3667</v>
      </c>
      <c r="E648" t="s">
        <v>10482</v>
      </c>
      <c r="F648" s="1" t="str">
        <f t="shared" si="20"/>
        <v>Clear Creek 20 \ Reach</v>
      </c>
      <c r="G648" s="1" t="str">
        <f t="shared" si="21"/>
        <v/>
      </c>
    </row>
    <row r="649" spans="1:7" x14ac:dyDescent="0.25">
      <c r="A649">
        <v>12506</v>
      </c>
      <c r="B649" t="s">
        <v>5067</v>
      </c>
      <c r="C649" t="s">
        <v>3666</v>
      </c>
      <c r="D649" t="s">
        <v>3667</v>
      </c>
      <c r="E649" t="s">
        <v>10482</v>
      </c>
      <c r="F649" s="1" t="str">
        <f t="shared" si="20"/>
        <v>Clear Creek \ SWRCB Clear Creek</v>
      </c>
      <c r="G649" s="1" t="str">
        <f t="shared" si="21"/>
        <v>21 \ SWRCB Clear Creek</v>
      </c>
    </row>
    <row r="650" spans="1:7" x14ac:dyDescent="0.25">
      <c r="A650">
        <v>12507</v>
      </c>
      <c r="B650" t="s">
        <v>8357</v>
      </c>
      <c r="C650" t="s">
        <v>3666</v>
      </c>
      <c r="D650" t="s">
        <v>3667</v>
      </c>
      <c r="E650" t="s">
        <v>10482</v>
      </c>
      <c r="F650" s="1" t="str">
        <f t="shared" si="20"/>
        <v>Clear Creek 22 \ Reach</v>
      </c>
      <c r="G650" s="1" t="str">
        <f t="shared" si="21"/>
        <v/>
      </c>
    </row>
    <row r="651" spans="1:7" x14ac:dyDescent="0.25">
      <c r="A651">
        <v>11833</v>
      </c>
      <c r="B651" t="s">
        <v>4277</v>
      </c>
      <c r="C651" t="s">
        <v>3666</v>
      </c>
      <c r="D651" t="s">
        <v>3667</v>
      </c>
      <c r="E651" t="s">
        <v>10482</v>
      </c>
      <c r="F651" s="1" t="str">
        <f t="shared" si="20"/>
        <v>Clear Creek Tunnel \ Headflow</v>
      </c>
      <c r="G651" s="1" t="str">
        <f t="shared" si="21"/>
        <v/>
      </c>
    </row>
    <row r="652" spans="1:7" x14ac:dyDescent="0.25">
      <c r="A652">
        <v>14843</v>
      </c>
      <c r="B652" t="s">
        <v>8358</v>
      </c>
      <c r="C652" t="s">
        <v>3666</v>
      </c>
      <c r="D652" t="s">
        <v>3667</v>
      </c>
      <c r="E652" t="s">
        <v>10482</v>
      </c>
      <c r="F652" s="1" t="str">
        <f t="shared" si="20"/>
        <v>Clear Creek Tunnel \ Baseline Trinity Import</v>
      </c>
      <c r="G652" s="1" t="str">
        <f t="shared" si="21"/>
        <v>1 \ Baseline Trinity Import</v>
      </c>
    </row>
    <row r="653" spans="1:7" x14ac:dyDescent="0.25">
      <c r="A653">
        <v>14844</v>
      </c>
      <c r="B653" t="s">
        <v>8359</v>
      </c>
      <c r="C653" t="s">
        <v>3666</v>
      </c>
      <c r="D653" t="s">
        <v>3667</v>
      </c>
      <c r="E653" t="s">
        <v>10482</v>
      </c>
      <c r="F653" s="1" t="str">
        <f t="shared" si="20"/>
        <v>Clear Creek Tunnel 2 \ Reach</v>
      </c>
      <c r="G653" s="1" t="str">
        <f t="shared" si="21"/>
        <v/>
      </c>
    </row>
    <row r="654" spans="1:7" x14ac:dyDescent="0.25">
      <c r="A654">
        <v>12445</v>
      </c>
      <c r="B654" t="s">
        <v>8360</v>
      </c>
      <c r="C654" t="s">
        <v>3666</v>
      </c>
      <c r="D654" t="s">
        <v>3667</v>
      </c>
      <c r="E654" t="s">
        <v>10482</v>
      </c>
      <c r="F654" s="1" t="str">
        <f t="shared" si="20"/>
        <v>Clear Creek Tunnel \ OPS Trinity Import for Res Balancing</v>
      </c>
      <c r="G654" s="1" t="str">
        <f t="shared" si="21"/>
        <v>3 \ OPS Trinity Import for Res Balancing</v>
      </c>
    </row>
    <row r="655" spans="1:7" x14ac:dyDescent="0.25">
      <c r="A655">
        <v>12446</v>
      </c>
      <c r="B655" t="s">
        <v>8361</v>
      </c>
      <c r="C655" t="s">
        <v>3666</v>
      </c>
      <c r="D655" t="s">
        <v>3667</v>
      </c>
      <c r="E655" t="s">
        <v>10482</v>
      </c>
      <c r="F655" s="1" t="str">
        <f t="shared" si="20"/>
        <v>Clear Creek Tunnel 4 \ Reach</v>
      </c>
      <c r="G655" s="1" t="str">
        <f t="shared" si="21"/>
        <v/>
      </c>
    </row>
    <row r="656" spans="1:7" x14ac:dyDescent="0.25">
      <c r="A656">
        <v>13391</v>
      </c>
      <c r="B656" t="s">
        <v>8362</v>
      </c>
      <c r="C656" t="s">
        <v>3666</v>
      </c>
      <c r="D656" t="s">
        <v>3667</v>
      </c>
      <c r="E656" t="s">
        <v>10482</v>
      </c>
      <c r="F656" s="1" t="str">
        <f t="shared" si="20"/>
        <v>Clear Creek Tunnel \ OPS Trinity Import Spills for Power</v>
      </c>
      <c r="G656" s="1" t="str">
        <f t="shared" si="21"/>
        <v>5 \ OPS Trinity Import Spills for Power</v>
      </c>
    </row>
    <row r="657" spans="1:7" x14ac:dyDescent="0.25">
      <c r="A657">
        <v>13392</v>
      </c>
      <c r="B657" t="s">
        <v>8363</v>
      </c>
      <c r="C657" t="s">
        <v>3666</v>
      </c>
      <c r="D657" t="s">
        <v>3667</v>
      </c>
      <c r="E657" t="s">
        <v>10482</v>
      </c>
      <c r="F657" s="1" t="str">
        <f t="shared" si="20"/>
        <v>Clear Creek Tunnel 6 \ Reach</v>
      </c>
      <c r="G657" s="1" t="str">
        <f t="shared" si="21"/>
        <v/>
      </c>
    </row>
    <row r="658" spans="1:7" x14ac:dyDescent="0.25">
      <c r="A658">
        <v>6755</v>
      </c>
      <c r="B658" t="s">
        <v>8364</v>
      </c>
      <c r="C658" t="s">
        <v>3666</v>
      </c>
      <c r="D658" t="s">
        <v>3667</v>
      </c>
      <c r="E658" t="s">
        <v>10482</v>
      </c>
      <c r="F658" s="1" t="str">
        <f t="shared" si="20"/>
        <v>Clear Creek Tunnel \ HIS Judge Francis Carr Powerhouse 11525430 (gauge)</v>
      </c>
      <c r="G658" s="1" t="str">
        <f t="shared" si="21"/>
        <v>7 \ HIS Judge Francis Carr Powerhouse 11525430 (gauge)</v>
      </c>
    </row>
    <row r="659" spans="1:7" x14ac:dyDescent="0.25">
      <c r="A659">
        <v>14751</v>
      </c>
      <c r="B659" t="s">
        <v>8365</v>
      </c>
      <c r="C659" t="s">
        <v>3666</v>
      </c>
      <c r="D659" t="s">
        <v>3667</v>
      </c>
      <c r="E659" t="s">
        <v>10482</v>
      </c>
      <c r="F659" s="1" t="str">
        <f t="shared" si="20"/>
        <v>Clear Creek Tunnel \ OPS Trinity Import for Clear Creek IFR</v>
      </c>
      <c r="G659" s="1" t="str">
        <f t="shared" si="21"/>
        <v>7 \ OPS Trinity Import for Clear Creek IFR</v>
      </c>
    </row>
    <row r="660" spans="1:7" x14ac:dyDescent="0.25">
      <c r="A660">
        <v>14752</v>
      </c>
      <c r="B660" t="s">
        <v>8366</v>
      </c>
      <c r="C660" t="s">
        <v>3666</v>
      </c>
      <c r="D660" t="s">
        <v>3667</v>
      </c>
      <c r="E660" t="s">
        <v>10482</v>
      </c>
      <c r="F660" s="1" t="str">
        <f t="shared" si="20"/>
        <v>Clear Creek Tunnel 8 \ Reach</v>
      </c>
      <c r="G660" s="1" t="str">
        <f t="shared" si="21"/>
        <v/>
      </c>
    </row>
    <row r="661" spans="1:7" x14ac:dyDescent="0.25">
      <c r="A661">
        <v>11538</v>
      </c>
      <c r="B661" t="s">
        <v>3960</v>
      </c>
      <c r="C661" t="s">
        <v>3666</v>
      </c>
      <c r="D661" t="s">
        <v>3667</v>
      </c>
      <c r="E661" t="s">
        <v>10482</v>
      </c>
      <c r="F661" s="1" t="str">
        <f t="shared" si="20"/>
        <v>Clear Creek WTP \ Headflow</v>
      </c>
      <c r="G661" s="1" t="str">
        <f t="shared" si="21"/>
        <v/>
      </c>
    </row>
    <row r="662" spans="1:7" x14ac:dyDescent="0.25">
      <c r="A662">
        <v>11541</v>
      </c>
      <c r="B662" t="s">
        <v>8367</v>
      </c>
      <c r="C662" t="s">
        <v>3666</v>
      </c>
      <c r="D662" t="s">
        <v>3667</v>
      </c>
      <c r="E662" t="s">
        <v>10482</v>
      </c>
      <c r="F662" s="1" t="str">
        <f t="shared" si="20"/>
        <v>Clear Creek WTP \ Clear Creek WTP</v>
      </c>
      <c r="G662" s="1" t="str">
        <f t="shared" si="21"/>
        <v>1 \ Clear Creek WTP</v>
      </c>
    </row>
    <row r="663" spans="1:7" x14ac:dyDescent="0.25">
      <c r="A663">
        <v>11542</v>
      </c>
      <c r="B663" t="s">
        <v>8368</v>
      </c>
      <c r="C663" t="s">
        <v>3666</v>
      </c>
      <c r="D663" t="s">
        <v>3667</v>
      </c>
      <c r="E663" t="s">
        <v>10482</v>
      </c>
      <c r="F663" s="1" t="str">
        <f t="shared" si="20"/>
        <v>Clear Creek WTP 2 \ Reach</v>
      </c>
      <c r="G663" s="1" t="str">
        <f t="shared" si="21"/>
        <v/>
      </c>
    </row>
    <row r="664" spans="1:7" x14ac:dyDescent="0.25">
      <c r="A664">
        <v>15102</v>
      </c>
      <c r="B664" t="s">
        <v>4589</v>
      </c>
      <c r="C664" t="s">
        <v>3666</v>
      </c>
      <c r="D664" t="s">
        <v>3667</v>
      </c>
      <c r="E664" t="s">
        <v>10482</v>
      </c>
      <c r="F664" s="1" t="str">
        <f t="shared" si="20"/>
        <v>Cole Creek \ Headflow</v>
      </c>
      <c r="G664" s="1" t="str">
        <f t="shared" si="21"/>
        <v/>
      </c>
    </row>
    <row r="665" spans="1:7" x14ac:dyDescent="0.25">
      <c r="A665">
        <v>15121</v>
      </c>
      <c r="B665" t="s">
        <v>8369</v>
      </c>
      <c r="C665" t="s">
        <v>3666</v>
      </c>
      <c r="D665" t="s">
        <v>3667</v>
      </c>
      <c r="E665" t="s">
        <v>10482</v>
      </c>
      <c r="F665" s="1" t="str">
        <f t="shared" si="20"/>
        <v>Cole Creek \ I_COL003 Inflow</v>
      </c>
      <c r="G665" s="1" t="str">
        <f t="shared" si="21"/>
        <v>1 \ I_COL003 Inflow</v>
      </c>
    </row>
    <row r="666" spans="1:7" x14ac:dyDescent="0.25">
      <c r="A666">
        <v>15122</v>
      </c>
      <c r="B666" t="s">
        <v>8370</v>
      </c>
      <c r="C666" t="s">
        <v>3666</v>
      </c>
      <c r="D666" t="s">
        <v>3667</v>
      </c>
      <c r="E666" t="s">
        <v>10482</v>
      </c>
      <c r="F666" s="1" t="str">
        <f t="shared" si="20"/>
        <v>Cole Creek 2 \ Reach</v>
      </c>
      <c r="G666" s="1" t="str">
        <f t="shared" si="21"/>
        <v/>
      </c>
    </row>
    <row r="667" spans="1:7" x14ac:dyDescent="0.25">
      <c r="A667">
        <v>15107</v>
      </c>
      <c r="B667" t="s">
        <v>8371</v>
      </c>
      <c r="C667" t="s">
        <v>3666</v>
      </c>
      <c r="D667" t="s">
        <v>3667</v>
      </c>
      <c r="E667" t="s">
        <v>10482</v>
      </c>
      <c r="F667" s="1" t="str">
        <f t="shared" si="20"/>
        <v>Cole Creek \ Upper Bear River Tunnel Inflow</v>
      </c>
      <c r="G667" s="1" t="str">
        <f t="shared" si="21"/>
        <v>3 \ Upper Bear River Tunnel Inflow</v>
      </c>
    </row>
    <row r="668" spans="1:7" x14ac:dyDescent="0.25">
      <c r="A668">
        <v>15108</v>
      </c>
      <c r="B668" t="s">
        <v>8372</v>
      </c>
      <c r="C668" t="s">
        <v>3666</v>
      </c>
      <c r="D668" t="s">
        <v>3667</v>
      </c>
      <c r="E668" t="s">
        <v>10482</v>
      </c>
      <c r="F668" s="1" t="str">
        <f t="shared" si="20"/>
        <v>Cole Creek 4 \ Reach</v>
      </c>
      <c r="G668" s="1" t="str">
        <f t="shared" si="21"/>
        <v/>
      </c>
    </row>
    <row r="669" spans="1:7" x14ac:dyDescent="0.25">
      <c r="A669">
        <v>15113</v>
      </c>
      <c r="B669" t="s">
        <v>8373</v>
      </c>
      <c r="C669" t="s">
        <v>3666</v>
      </c>
      <c r="D669" t="s">
        <v>3667</v>
      </c>
      <c r="E669" t="s">
        <v>10482</v>
      </c>
      <c r="F669" s="1" t="str">
        <f t="shared" si="20"/>
        <v>Cole Creek \ Lower Bear River Tunnel Outflow</v>
      </c>
      <c r="G669" s="1" t="str">
        <f t="shared" si="21"/>
        <v>5 \ Lower Bear River Tunnel Outflow</v>
      </c>
    </row>
    <row r="670" spans="1:7" x14ac:dyDescent="0.25">
      <c r="A670">
        <v>15114</v>
      </c>
      <c r="B670" t="s">
        <v>8374</v>
      </c>
      <c r="C670" t="s">
        <v>3666</v>
      </c>
      <c r="D670" t="s">
        <v>3667</v>
      </c>
      <c r="E670" t="s">
        <v>10482</v>
      </c>
      <c r="F670" s="1" t="str">
        <f t="shared" si="20"/>
        <v>Cole Creek 6 \ Reach</v>
      </c>
      <c r="G670" s="1" t="str">
        <f t="shared" si="21"/>
        <v/>
      </c>
    </row>
    <row r="671" spans="1:7" x14ac:dyDescent="0.25">
      <c r="A671">
        <v>15125</v>
      </c>
      <c r="B671" t="s">
        <v>8375</v>
      </c>
      <c r="C671" t="s">
        <v>3666</v>
      </c>
      <c r="D671" t="s">
        <v>3667</v>
      </c>
      <c r="E671" t="s">
        <v>10482</v>
      </c>
      <c r="F671" s="1" t="str">
        <f t="shared" si="20"/>
        <v>Cole Creek \ HIS Cole Creek blw diversion dam (gauge)</v>
      </c>
      <c r="G671" s="1" t="str">
        <f t="shared" si="21"/>
        <v>7 \ HIS Cole Creek blw diversion dam (gauge)</v>
      </c>
    </row>
    <row r="672" spans="1:7" x14ac:dyDescent="0.25">
      <c r="A672">
        <v>15115</v>
      </c>
      <c r="B672" t="s">
        <v>8376</v>
      </c>
      <c r="C672" t="s">
        <v>3666</v>
      </c>
      <c r="D672" t="s">
        <v>3667</v>
      </c>
      <c r="E672" t="s">
        <v>10482</v>
      </c>
      <c r="F672" s="1" t="str">
        <f t="shared" si="20"/>
        <v>Cole Creek \ REG Cole Creek below Diversion Dam</v>
      </c>
      <c r="G672" s="1" t="str">
        <f t="shared" si="21"/>
        <v>7 \ REG Cole Creek below Diversion Dam</v>
      </c>
    </row>
    <row r="673" spans="1:7" x14ac:dyDescent="0.25">
      <c r="A673">
        <v>15116</v>
      </c>
      <c r="B673" t="s">
        <v>8377</v>
      </c>
      <c r="C673" t="s">
        <v>3666</v>
      </c>
      <c r="D673" t="s">
        <v>3667</v>
      </c>
      <c r="E673" t="s">
        <v>10482</v>
      </c>
      <c r="F673" s="1" t="str">
        <f t="shared" si="20"/>
        <v>Cole Creek 8 \ Reach</v>
      </c>
      <c r="G673" s="1" t="str">
        <f t="shared" si="21"/>
        <v/>
      </c>
    </row>
    <row r="674" spans="1:7" x14ac:dyDescent="0.25">
      <c r="A674">
        <v>14324</v>
      </c>
      <c r="B674" t="s">
        <v>4278</v>
      </c>
      <c r="C674" t="s">
        <v>3666</v>
      </c>
      <c r="D674" t="s">
        <v>3667</v>
      </c>
      <c r="E674" t="s">
        <v>10482</v>
      </c>
      <c r="F674" s="1" t="str">
        <f t="shared" si="20"/>
        <v>Colgate Powerhouse \ Headflow</v>
      </c>
      <c r="G674" s="1" t="str">
        <f t="shared" si="21"/>
        <v/>
      </c>
    </row>
    <row r="675" spans="1:7" x14ac:dyDescent="0.25">
      <c r="A675">
        <v>14618</v>
      </c>
      <c r="B675" t="s">
        <v>8378</v>
      </c>
      <c r="C675" t="s">
        <v>3666</v>
      </c>
      <c r="D675" t="s">
        <v>3667</v>
      </c>
      <c r="E675" t="s">
        <v>10482</v>
      </c>
      <c r="F675" s="1" t="str">
        <f t="shared" si="20"/>
        <v>Colgate Powerhouse \ OPS Colgate Powerhouse</v>
      </c>
      <c r="G675" s="1" t="str">
        <f t="shared" si="21"/>
        <v>1 \ OPS Colgate Powerhouse</v>
      </c>
    </row>
    <row r="676" spans="1:7" x14ac:dyDescent="0.25">
      <c r="A676">
        <v>14619</v>
      </c>
      <c r="B676" t="s">
        <v>8379</v>
      </c>
      <c r="C676" t="s">
        <v>3666</v>
      </c>
      <c r="D676" t="s">
        <v>3667</v>
      </c>
      <c r="E676" t="s">
        <v>10482</v>
      </c>
      <c r="F676" s="1" t="str">
        <f t="shared" si="20"/>
        <v>Colgate Powerhouse 2 \ Reach</v>
      </c>
      <c r="G676" s="1" t="str">
        <f t="shared" si="21"/>
        <v/>
      </c>
    </row>
    <row r="677" spans="1:7" x14ac:dyDescent="0.25">
      <c r="A677">
        <v>9916</v>
      </c>
      <c r="B677" t="s">
        <v>4590</v>
      </c>
      <c r="C677" t="s">
        <v>3666</v>
      </c>
      <c r="D677" t="s">
        <v>3667</v>
      </c>
      <c r="E677" t="s">
        <v>10482</v>
      </c>
      <c r="F677" s="1" t="str">
        <f t="shared" si="20"/>
        <v>Colusa Basin Drain \ Headflow</v>
      </c>
      <c r="G677" s="1" t="str">
        <f t="shared" si="21"/>
        <v/>
      </c>
    </row>
    <row r="678" spans="1:7" x14ac:dyDescent="0.25">
      <c r="A678">
        <v>11632</v>
      </c>
      <c r="B678" t="s">
        <v>8380</v>
      </c>
      <c r="C678" t="s">
        <v>3666</v>
      </c>
      <c r="D678" t="s">
        <v>3667</v>
      </c>
      <c r="E678" t="s">
        <v>10482</v>
      </c>
      <c r="F678" s="1" t="str">
        <f t="shared" si="20"/>
        <v>Colusa Basin Drain \ SR Colusa Basin Drain</v>
      </c>
      <c r="G678" s="1" t="str">
        <f t="shared" si="21"/>
        <v>1 \ SR Colusa Basin Drain</v>
      </c>
    </row>
    <row r="679" spans="1:7" x14ac:dyDescent="0.25">
      <c r="A679">
        <v>11633</v>
      </c>
      <c r="B679" t="s">
        <v>8381</v>
      </c>
      <c r="C679" t="s">
        <v>3666</v>
      </c>
      <c r="D679" t="s">
        <v>3667</v>
      </c>
      <c r="E679" t="s">
        <v>10482</v>
      </c>
      <c r="F679" s="1" t="str">
        <f t="shared" si="20"/>
        <v>Colusa Basin Drain 2 \ Reach</v>
      </c>
      <c r="G679" s="1" t="str">
        <f t="shared" si="21"/>
        <v/>
      </c>
    </row>
    <row r="680" spans="1:7" x14ac:dyDescent="0.25">
      <c r="A680">
        <v>5043</v>
      </c>
      <c r="B680" t="s">
        <v>8382</v>
      </c>
      <c r="C680" t="s">
        <v>3666</v>
      </c>
      <c r="D680" t="s">
        <v>3667</v>
      </c>
      <c r="E680" t="s">
        <v>10482</v>
      </c>
      <c r="F680" s="1" t="str">
        <f t="shared" si="20"/>
        <v>Colusa Basin Drain \ Colusa Basin Drainage Canal CM 049</v>
      </c>
      <c r="G680" s="1" t="str">
        <f t="shared" si="21"/>
        <v>3 \ Colusa Basin Drainage Canal CM 049</v>
      </c>
    </row>
    <row r="681" spans="1:7" x14ac:dyDescent="0.25">
      <c r="A681">
        <v>5044</v>
      </c>
      <c r="B681" t="s">
        <v>8383</v>
      </c>
      <c r="C681" t="s">
        <v>3666</v>
      </c>
      <c r="D681" t="s">
        <v>3667</v>
      </c>
      <c r="E681" t="s">
        <v>10482</v>
      </c>
      <c r="F681" s="1" t="str">
        <f t="shared" si="20"/>
        <v>Colusa Basin Drain 4 \ Reach</v>
      </c>
      <c r="G681" s="1" t="str">
        <f t="shared" si="21"/>
        <v/>
      </c>
    </row>
    <row r="682" spans="1:7" x14ac:dyDescent="0.25">
      <c r="A682">
        <v>9367</v>
      </c>
      <c r="B682" t="s">
        <v>8384</v>
      </c>
      <c r="C682" t="s">
        <v>3666</v>
      </c>
      <c r="D682" t="s">
        <v>3667</v>
      </c>
      <c r="E682" t="s">
        <v>10482</v>
      </c>
      <c r="F682" s="1" t="str">
        <f t="shared" si="20"/>
        <v>Colusa Basin Drain \ SR Colusa Basin Drain above HWY 20 Gauge</v>
      </c>
      <c r="G682" s="1" t="str">
        <f t="shared" si="21"/>
        <v>5 \ SR Colusa Basin Drain above HWY 20 Gauge</v>
      </c>
    </row>
    <row r="683" spans="1:7" x14ac:dyDescent="0.25">
      <c r="A683">
        <v>9368</v>
      </c>
      <c r="B683" t="s">
        <v>8385</v>
      </c>
      <c r="C683" t="s">
        <v>3666</v>
      </c>
      <c r="D683" t="s">
        <v>3667</v>
      </c>
      <c r="E683" t="s">
        <v>10482</v>
      </c>
      <c r="F683" s="1" t="str">
        <f t="shared" si="20"/>
        <v>Colusa Basin Drain 6 \ Reach</v>
      </c>
      <c r="G683" s="1" t="str">
        <f t="shared" si="21"/>
        <v/>
      </c>
    </row>
    <row r="684" spans="1:7" x14ac:dyDescent="0.25">
      <c r="A684">
        <v>4273</v>
      </c>
      <c r="B684" t="s">
        <v>8386</v>
      </c>
      <c r="C684" t="s">
        <v>3666</v>
      </c>
      <c r="D684" t="s">
        <v>3667</v>
      </c>
      <c r="E684" t="s">
        <v>10482</v>
      </c>
      <c r="F684" s="1" t="str">
        <f t="shared" si="20"/>
        <v>Colusa Basin Drain \ Colusa Basin Drainage Canal CM 041</v>
      </c>
      <c r="G684" s="1" t="str">
        <f t="shared" si="21"/>
        <v>7 \ Colusa Basin Drainage Canal CM 041</v>
      </c>
    </row>
    <row r="685" spans="1:7" x14ac:dyDescent="0.25">
      <c r="A685">
        <v>4274</v>
      </c>
      <c r="B685" t="s">
        <v>8387</v>
      </c>
      <c r="C685" t="s">
        <v>3666</v>
      </c>
      <c r="D685" t="s">
        <v>3667</v>
      </c>
      <c r="E685" t="s">
        <v>10482</v>
      </c>
      <c r="F685" s="1" t="str">
        <f t="shared" si="20"/>
        <v>Colusa Basin Drain 8 \ Reach</v>
      </c>
      <c r="G685" s="1" t="str">
        <f t="shared" si="21"/>
        <v/>
      </c>
    </row>
    <row r="686" spans="1:7" x14ac:dyDescent="0.25">
      <c r="A686">
        <v>11674</v>
      </c>
      <c r="B686" t="s">
        <v>8388</v>
      </c>
      <c r="C686" t="s">
        <v>3666</v>
      </c>
      <c r="D686" t="s">
        <v>3667</v>
      </c>
      <c r="E686" t="s">
        <v>10482</v>
      </c>
      <c r="F686" s="1" t="str">
        <f t="shared" si="20"/>
        <v>Colusa Basin Drain \ SR Colusa Basin Drain above HWY 20 Gauge 2</v>
      </c>
      <c r="G686" s="1" t="str">
        <f t="shared" si="21"/>
        <v>9 \ SR Colusa Basin Drain above HWY 20 Gauge 2</v>
      </c>
    </row>
    <row r="687" spans="1:7" x14ac:dyDescent="0.25">
      <c r="A687">
        <v>11675</v>
      </c>
      <c r="B687" t="s">
        <v>8389</v>
      </c>
      <c r="C687" t="s">
        <v>3666</v>
      </c>
      <c r="D687" t="s">
        <v>3667</v>
      </c>
      <c r="E687" t="s">
        <v>10482</v>
      </c>
      <c r="F687" s="1" t="str">
        <f t="shared" si="20"/>
        <v>Colusa Basin Drain 10 \ Reach</v>
      </c>
      <c r="G687" s="1" t="str">
        <f t="shared" si="21"/>
        <v/>
      </c>
    </row>
    <row r="688" spans="1:7" x14ac:dyDescent="0.25">
      <c r="A688">
        <v>9200</v>
      </c>
      <c r="B688" t="s">
        <v>5238</v>
      </c>
      <c r="C688" t="s">
        <v>3666</v>
      </c>
      <c r="D688" t="s">
        <v>3667</v>
      </c>
      <c r="E688" t="s">
        <v>10482</v>
      </c>
      <c r="F688" s="1" t="str">
        <f t="shared" si="20"/>
        <v>Colusa Basin Drain \ HIS Colusa Basin Drain nr Highway 20 A02976 (gauge)</v>
      </c>
      <c r="G688" s="1" t="str">
        <f t="shared" si="21"/>
        <v>11 \ HIS Colusa Basin Drain nr Highway 20 A02976 (gauge)</v>
      </c>
    </row>
    <row r="689" spans="1:7" x14ac:dyDescent="0.25">
      <c r="A689">
        <v>11680</v>
      </c>
      <c r="B689" t="s">
        <v>5068</v>
      </c>
      <c r="C689" t="s">
        <v>3666</v>
      </c>
      <c r="D689" t="s">
        <v>3667</v>
      </c>
      <c r="E689" t="s">
        <v>10482</v>
      </c>
      <c r="F689" s="1" t="str">
        <f t="shared" si="20"/>
        <v>Colusa Basin Drain \ SR Colusa Basin Drain above HWY 20 Gauge 3</v>
      </c>
      <c r="G689" s="1" t="str">
        <f t="shared" si="21"/>
        <v>11 \ SR Colusa Basin Drain above HWY 20 Gauge 3</v>
      </c>
    </row>
    <row r="690" spans="1:7" x14ac:dyDescent="0.25">
      <c r="A690">
        <v>11681</v>
      </c>
      <c r="B690" t="s">
        <v>8390</v>
      </c>
      <c r="C690" t="s">
        <v>3666</v>
      </c>
      <c r="D690" t="s">
        <v>3667</v>
      </c>
      <c r="E690" t="s">
        <v>10482</v>
      </c>
      <c r="F690" s="1" t="str">
        <f t="shared" si="20"/>
        <v>Colusa Basin Drain 12 \ Reach</v>
      </c>
      <c r="G690" s="1" t="str">
        <f t="shared" si="21"/>
        <v/>
      </c>
    </row>
    <row r="691" spans="1:7" x14ac:dyDescent="0.25">
      <c r="A691">
        <v>11698</v>
      </c>
      <c r="B691" t="s">
        <v>8391</v>
      </c>
      <c r="C691" t="s">
        <v>3666</v>
      </c>
      <c r="D691" t="s">
        <v>3667</v>
      </c>
      <c r="E691" t="s">
        <v>10482</v>
      </c>
      <c r="F691" s="1" t="str">
        <f t="shared" si="20"/>
        <v>Colusa Basin Drain \ SR Colusa Basin Drain 4</v>
      </c>
      <c r="G691" s="1" t="str">
        <f t="shared" si="21"/>
        <v>13 \ SR Colusa Basin Drain 4</v>
      </c>
    </row>
    <row r="692" spans="1:7" x14ac:dyDescent="0.25">
      <c r="A692">
        <v>11699</v>
      </c>
      <c r="B692" t="s">
        <v>8392</v>
      </c>
      <c r="C692" t="s">
        <v>3666</v>
      </c>
      <c r="D692" t="s">
        <v>3667</v>
      </c>
      <c r="E692" t="s">
        <v>10482</v>
      </c>
      <c r="F692" s="1" t="str">
        <f t="shared" si="20"/>
        <v>Colusa Basin Drain 14 \ Reach</v>
      </c>
      <c r="G692" s="1" t="str">
        <f t="shared" si="21"/>
        <v/>
      </c>
    </row>
    <row r="693" spans="1:7" x14ac:dyDescent="0.25">
      <c r="A693">
        <v>11691</v>
      </c>
      <c r="B693" t="s">
        <v>8393</v>
      </c>
      <c r="C693" t="s">
        <v>3666</v>
      </c>
      <c r="D693" t="s">
        <v>3667</v>
      </c>
      <c r="E693" t="s">
        <v>10482</v>
      </c>
      <c r="F693" s="1" t="str">
        <f t="shared" si="20"/>
        <v>Colusa Basin Drain \ SR Colusa Basin Drain 2</v>
      </c>
      <c r="G693" s="1" t="str">
        <f t="shared" si="21"/>
        <v>15 \ SR Colusa Basin Drain 2</v>
      </c>
    </row>
    <row r="694" spans="1:7" x14ac:dyDescent="0.25">
      <c r="A694">
        <v>11692</v>
      </c>
      <c r="B694" t="s">
        <v>8394</v>
      </c>
      <c r="C694" t="s">
        <v>3666</v>
      </c>
      <c r="D694" t="s">
        <v>3667</v>
      </c>
      <c r="E694" t="s">
        <v>10482</v>
      </c>
      <c r="F694" s="1" t="str">
        <f t="shared" si="20"/>
        <v>Colusa Basin Drain 16 \ Reach</v>
      </c>
      <c r="G694" s="1" t="str">
        <f t="shared" si="21"/>
        <v/>
      </c>
    </row>
    <row r="695" spans="1:7" x14ac:dyDescent="0.25">
      <c r="A695">
        <v>4247</v>
      </c>
      <c r="B695" t="s">
        <v>8395</v>
      </c>
      <c r="C695" t="s">
        <v>3666</v>
      </c>
      <c r="D695" t="s">
        <v>3667</v>
      </c>
      <c r="E695" t="s">
        <v>10482</v>
      </c>
      <c r="F695" s="1" t="str">
        <f t="shared" si="20"/>
        <v>Colusa Basin Drain \ Colusa Basin Drainage Canal CM 028</v>
      </c>
      <c r="G695" s="1" t="str">
        <f t="shared" si="21"/>
        <v>17 \ Colusa Basin Drainage Canal CM 028</v>
      </c>
    </row>
    <row r="696" spans="1:7" x14ac:dyDescent="0.25">
      <c r="A696">
        <v>4248</v>
      </c>
      <c r="B696" t="s">
        <v>8396</v>
      </c>
      <c r="C696" t="s">
        <v>3666</v>
      </c>
      <c r="D696" t="s">
        <v>3667</v>
      </c>
      <c r="E696" t="s">
        <v>10482</v>
      </c>
      <c r="F696" s="1" t="str">
        <f t="shared" si="20"/>
        <v>Colusa Basin Drain 18 \ Reach</v>
      </c>
      <c r="G696" s="1" t="str">
        <f t="shared" si="21"/>
        <v/>
      </c>
    </row>
    <row r="697" spans="1:7" x14ac:dyDescent="0.25">
      <c r="A697">
        <v>11695</v>
      </c>
      <c r="B697" t="s">
        <v>8397</v>
      </c>
      <c r="C697" t="s">
        <v>3666</v>
      </c>
      <c r="D697" t="s">
        <v>3667</v>
      </c>
      <c r="E697" t="s">
        <v>10482</v>
      </c>
      <c r="F697" s="1" t="str">
        <f t="shared" si="20"/>
        <v>Colusa Basin Drain \ SR Colusa Basin Drain 3</v>
      </c>
      <c r="G697" s="1" t="str">
        <f t="shared" si="21"/>
        <v>19 \ SR Colusa Basin Drain 3</v>
      </c>
    </row>
    <row r="698" spans="1:7" x14ac:dyDescent="0.25">
      <c r="A698">
        <v>11696</v>
      </c>
      <c r="B698" t="s">
        <v>8398</v>
      </c>
      <c r="C698" t="s">
        <v>3666</v>
      </c>
      <c r="D698" t="s">
        <v>3667</v>
      </c>
      <c r="E698" t="s">
        <v>10482</v>
      </c>
      <c r="F698" s="1" t="str">
        <f t="shared" si="20"/>
        <v>Colusa Basin Drain 20 \ Reach</v>
      </c>
      <c r="G698" s="1" t="str">
        <f t="shared" si="21"/>
        <v/>
      </c>
    </row>
    <row r="699" spans="1:7" x14ac:dyDescent="0.25">
      <c r="A699">
        <v>9162</v>
      </c>
      <c r="B699" t="s">
        <v>5069</v>
      </c>
      <c r="C699" t="s">
        <v>3666</v>
      </c>
      <c r="D699" t="s">
        <v>3667</v>
      </c>
      <c r="E699" t="s">
        <v>10482</v>
      </c>
      <c r="F699" s="1" t="str">
        <f t="shared" si="20"/>
        <v>Colusa Basin Drain \ SR Colusa Basin Drain Above Outfall Gates Gauge</v>
      </c>
      <c r="G699" s="1" t="str">
        <f t="shared" si="21"/>
        <v>21 \ SR Colusa Basin Drain Above Outfall Gates Gauge</v>
      </c>
    </row>
    <row r="700" spans="1:7" x14ac:dyDescent="0.25">
      <c r="A700">
        <v>9163</v>
      </c>
      <c r="B700" t="s">
        <v>8399</v>
      </c>
      <c r="C700" t="s">
        <v>3666</v>
      </c>
      <c r="D700" t="s">
        <v>3667</v>
      </c>
      <c r="E700" t="s">
        <v>10482</v>
      </c>
      <c r="F700" s="1" t="str">
        <f t="shared" si="20"/>
        <v>Colusa Basin Drain 22 \ Reach</v>
      </c>
      <c r="G700" s="1" t="str">
        <f t="shared" si="21"/>
        <v/>
      </c>
    </row>
    <row r="701" spans="1:7" x14ac:dyDescent="0.25">
      <c r="A701">
        <v>4977</v>
      </c>
      <c r="B701" t="s">
        <v>5070</v>
      </c>
      <c r="C701" t="s">
        <v>3666</v>
      </c>
      <c r="D701" t="s">
        <v>3667</v>
      </c>
      <c r="E701" t="s">
        <v>10482</v>
      </c>
      <c r="F701" s="1" t="str">
        <f t="shared" si="20"/>
        <v>Colusa Basin Drain \ Knights Landing Ridge Cut Outflow from CBD 001</v>
      </c>
      <c r="G701" s="1" t="str">
        <f t="shared" si="21"/>
        <v>23 \ Knights Landing Ridge Cut Outflow from CBD 001</v>
      </c>
    </row>
    <row r="702" spans="1:7" x14ac:dyDescent="0.25">
      <c r="A702">
        <v>4979</v>
      </c>
      <c r="B702" t="s">
        <v>3961</v>
      </c>
      <c r="C702" t="s">
        <v>3666</v>
      </c>
      <c r="D702" t="s">
        <v>3667</v>
      </c>
      <c r="E702" t="s">
        <v>10482</v>
      </c>
      <c r="F702" s="1" t="str">
        <f t="shared" si="20"/>
        <v>Colusa Basin Drain 24 \ Reach</v>
      </c>
      <c r="G702" s="1" t="str">
        <f t="shared" si="21"/>
        <v/>
      </c>
    </row>
    <row r="703" spans="1:7" x14ac:dyDescent="0.25">
      <c r="A703">
        <v>9188</v>
      </c>
      <c r="B703" t="s">
        <v>3962</v>
      </c>
      <c r="C703" t="s">
        <v>3666</v>
      </c>
      <c r="D703" t="s">
        <v>3667</v>
      </c>
      <c r="E703" t="s">
        <v>10482</v>
      </c>
      <c r="F703" s="1" t="str">
        <f t="shared" si="20"/>
        <v>Colusa Basin Drain \ HIS Colusa Basin Drain at Knights Landing A02945 (gauge)</v>
      </c>
      <c r="G703" s="1" t="str">
        <f t="shared" si="21"/>
        <v>25 \ HIS Colusa Basin Drain at Knights Landing A02945 (gauge)</v>
      </c>
    </row>
    <row r="704" spans="1:7" x14ac:dyDescent="0.25">
      <c r="A704">
        <v>15805</v>
      </c>
      <c r="B704" t="s">
        <v>8400</v>
      </c>
      <c r="C704" t="s">
        <v>3666</v>
      </c>
      <c r="D704" t="s">
        <v>3667</v>
      </c>
      <c r="E704" t="s">
        <v>10482</v>
      </c>
      <c r="F704" s="1" t="str">
        <f t="shared" si="20"/>
        <v>Colusa Basin Drain \ OPS Colusa Basin Drain Outflow</v>
      </c>
      <c r="G704" s="1" t="str">
        <f t="shared" si="21"/>
        <v>25 \ OPS Colusa Basin Drain Outflow</v>
      </c>
    </row>
    <row r="705" spans="1:7" x14ac:dyDescent="0.25">
      <c r="A705">
        <v>15806</v>
      </c>
      <c r="B705" t="s">
        <v>8401</v>
      </c>
      <c r="C705" t="s">
        <v>3666</v>
      </c>
      <c r="D705" t="s">
        <v>3667</v>
      </c>
      <c r="E705" t="s">
        <v>10482</v>
      </c>
      <c r="F705" s="1" t="str">
        <f t="shared" si="20"/>
        <v>Colusa Basin Drain 26 \ Reach</v>
      </c>
      <c r="G705" s="1" t="str">
        <f t="shared" si="21"/>
        <v/>
      </c>
    </row>
    <row r="706" spans="1:7" x14ac:dyDescent="0.25">
      <c r="A706">
        <v>9314</v>
      </c>
      <c r="B706" t="s">
        <v>4591</v>
      </c>
      <c r="C706" t="s">
        <v>3666</v>
      </c>
      <c r="D706" t="s">
        <v>3667</v>
      </c>
      <c r="E706" t="s">
        <v>10482</v>
      </c>
      <c r="F706" s="1" t="str">
        <f t="shared" si="20"/>
        <v>Colusa Weir \ Headflow</v>
      </c>
      <c r="G706" s="1" t="str">
        <f t="shared" si="21"/>
        <v/>
      </c>
    </row>
    <row r="707" spans="1:7" x14ac:dyDescent="0.25">
      <c r="A707">
        <v>9210</v>
      </c>
      <c r="B707" t="s">
        <v>5485</v>
      </c>
      <c r="C707" t="s">
        <v>3666</v>
      </c>
      <c r="D707" t="s">
        <v>3667</v>
      </c>
      <c r="E707" t="s">
        <v>10482</v>
      </c>
      <c r="F707" s="1" t="str">
        <f t="shared" ref="F707:F770" si="22">IFERROR(
    _xlfn.LET(
        _xlpm.txt,TRIM(B707),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B707
)</f>
        <v>Colusa Weir \ HIS Colusa Weir Spill to Butte Basin A02981 (gauge)</v>
      </c>
      <c r="G707" s="1" t="str">
        <f t="shared" ref="G707:G770" si="23">IFERROR(
    _xlfn.LET(
        _xlpm.txt,B707,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HIS Colusa Weir Spill to Butte Basin A02981 (gauge)</v>
      </c>
    </row>
    <row r="708" spans="1:7" x14ac:dyDescent="0.25">
      <c r="A708">
        <v>12472</v>
      </c>
      <c r="B708" t="s">
        <v>8402</v>
      </c>
      <c r="C708" t="s">
        <v>3666</v>
      </c>
      <c r="D708" t="s">
        <v>3667</v>
      </c>
      <c r="E708" t="s">
        <v>10482</v>
      </c>
      <c r="F708" s="1" t="str">
        <f t="shared" si="22"/>
        <v>Colusa Weir \ Weir Flows 3</v>
      </c>
      <c r="G708" s="1" t="str">
        <f t="shared" si="23"/>
        <v>1 \ Weir Flows 3</v>
      </c>
    </row>
    <row r="709" spans="1:7" x14ac:dyDescent="0.25">
      <c r="A709">
        <v>12473</v>
      </c>
      <c r="B709" t="s">
        <v>8403</v>
      </c>
      <c r="C709" t="s">
        <v>3666</v>
      </c>
      <c r="D709" t="s">
        <v>3667</v>
      </c>
      <c r="E709" t="s">
        <v>10482</v>
      </c>
      <c r="F709" s="1" t="str">
        <f t="shared" si="22"/>
        <v>Colusa Weir 2 \ Reach</v>
      </c>
      <c r="G709" s="1" t="str">
        <f t="shared" si="23"/>
        <v/>
      </c>
    </row>
    <row r="710" spans="1:7" x14ac:dyDescent="0.25">
      <c r="A710">
        <v>14684</v>
      </c>
      <c r="B710" t="s">
        <v>4279</v>
      </c>
      <c r="C710" t="s">
        <v>3666</v>
      </c>
      <c r="D710" t="s">
        <v>3667</v>
      </c>
      <c r="E710" t="s">
        <v>10482</v>
      </c>
      <c r="F710" s="1" t="str">
        <f t="shared" si="22"/>
        <v>Combie Ophir Canal \ Headflow</v>
      </c>
      <c r="G710" s="1" t="str">
        <f t="shared" si="23"/>
        <v/>
      </c>
    </row>
    <row r="711" spans="1:7" x14ac:dyDescent="0.25">
      <c r="A711">
        <v>15239</v>
      </c>
      <c r="B711" t="s">
        <v>8404</v>
      </c>
      <c r="C711" t="s">
        <v>3666</v>
      </c>
      <c r="D711" t="s">
        <v>3667</v>
      </c>
      <c r="E711" t="s">
        <v>10482</v>
      </c>
      <c r="F711" s="1" t="str">
        <f t="shared" si="22"/>
        <v>Combie Ophir Canal \ BR301 Combie Diversion (gauge)</v>
      </c>
      <c r="G711" s="1" t="str">
        <f t="shared" si="23"/>
        <v>1 \ BR301 Combie Diversion (gauge)</v>
      </c>
    </row>
    <row r="712" spans="1:7" x14ac:dyDescent="0.25">
      <c r="A712">
        <v>15204</v>
      </c>
      <c r="B712" t="s">
        <v>8405</v>
      </c>
      <c r="C712" t="s">
        <v>3666</v>
      </c>
      <c r="D712" t="s">
        <v>3667</v>
      </c>
      <c r="E712" t="s">
        <v>10482</v>
      </c>
      <c r="F712" s="1" t="str">
        <f t="shared" si="22"/>
        <v>Combie Ophir Canal \ Withdrawal Node 1</v>
      </c>
      <c r="G712" s="1" t="str">
        <f t="shared" si="23"/>
        <v>1 \ Withdrawal Node 1</v>
      </c>
    </row>
    <row r="713" spans="1:7" x14ac:dyDescent="0.25">
      <c r="A713">
        <v>15205</v>
      </c>
      <c r="B713" t="s">
        <v>8406</v>
      </c>
      <c r="C713" t="s">
        <v>3666</v>
      </c>
      <c r="D713" t="s">
        <v>3667</v>
      </c>
      <c r="E713" t="s">
        <v>10482</v>
      </c>
      <c r="F713" s="1" t="str">
        <f t="shared" si="22"/>
        <v>Combie Ophir Canal 2 \ Reach</v>
      </c>
      <c r="G713" s="1" t="str">
        <f t="shared" si="23"/>
        <v/>
      </c>
    </row>
    <row r="714" spans="1:7" x14ac:dyDescent="0.25">
      <c r="A714">
        <v>14685</v>
      </c>
      <c r="B714" t="s">
        <v>8407</v>
      </c>
      <c r="C714" t="s">
        <v>3666</v>
      </c>
      <c r="D714" t="s">
        <v>3667</v>
      </c>
      <c r="E714" t="s">
        <v>10482</v>
      </c>
      <c r="F714" s="1" t="str">
        <f t="shared" si="22"/>
        <v>Combie Ophir Canal \ Deer Creek System</v>
      </c>
      <c r="G714" s="1" t="str">
        <f t="shared" si="23"/>
        <v>3 \ Deer Creek System</v>
      </c>
    </row>
    <row r="715" spans="1:7" x14ac:dyDescent="0.25">
      <c r="A715">
        <v>14686</v>
      </c>
      <c r="B715" t="s">
        <v>8408</v>
      </c>
      <c r="C715" t="s">
        <v>3666</v>
      </c>
      <c r="D715" t="s">
        <v>3667</v>
      </c>
      <c r="E715" t="s">
        <v>10482</v>
      </c>
      <c r="F715" s="1" t="str">
        <f t="shared" si="22"/>
        <v>Combie Ophir Canal 4 \ Reach</v>
      </c>
      <c r="G715" s="1" t="str">
        <f t="shared" si="23"/>
        <v/>
      </c>
    </row>
    <row r="716" spans="1:7" x14ac:dyDescent="0.25">
      <c r="A716">
        <v>14688</v>
      </c>
      <c r="B716" t="s">
        <v>8409</v>
      </c>
      <c r="C716" t="s">
        <v>3666</v>
      </c>
      <c r="D716" t="s">
        <v>3667</v>
      </c>
      <c r="E716" t="s">
        <v>10482</v>
      </c>
      <c r="F716" s="1" t="str">
        <f t="shared" si="22"/>
        <v>Combie Ophir Canal \ Bear River System</v>
      </c>
      <c r="G716" s="1" t="str">
        <f t="shared" si="23"/>
        <v>5 \ Bear River System</v>
      </c>
    </row>
    <row r="717" spans="1:7" x14ac:dyDescent="0.25">
      <c r="A717">
        <v>14689</v>
      </c>
      <c r="B717" t="s">
        <v>8410</v>
      </c>
      <c r="C717" t="s">
        <v>3666</v>
      </c>
      <c r="D717" t="s">
        <v>3667</v>
      </c>
      <c r="E717" t="s">
        <v>10482</v>
      </c>
      <c r="F717" s="1" t="str">
        <f t="shared" si="22"/>
        <v>Combie Ophir Canal 6 \ Reach</v>
      </c>
      <c r="G717" s="1" t="str">
        <f t="shared" si="23"/>
        <v/>
      </c>
    </row>
    <row r="718" spans="1:7" x14ac:dyDescent="0.25">
      <c r="A718">
        <v>8440</v>
      </c>
      <c r="B718" t="s">
        <v>4280</v>
      </c>
      <c r="C718" t="s">
        <v>3666</v>
      </c>
      <c r="D718" t="s">
        <v>3667</v>
      </c>
      <c r="E718" t="s">
        <v>10482</v>
      </c>
      <c r="F718" s="1" t="str">
        <f t="shared" si="22"/>
        <v>Constant Head Orifice \ Headflow</v>
      </c>
      <c r="G718" s="1" t="str">
        <f t="shared" si="23"/>
        <v/>
      </c>
    </row>
    <row r="719" spans="1:7" x14ac:dyDescent="0.25">
      <c r="A719">
        <v>12769</v>
      </c>
      <c r="B719" t="s">
        <v>4281</v>
      </c>
      <c r="C719" t="s">
        <v>3666</v>
      </c>
      <c r="D719" t="s">
        <v>3667</v>
      </c>
      <c r="E719" t="s">
        <v>10482</v>
      </c>
      <c r="F719" s="1" t="str">
        <f t="shared" si="22"/>
        <v>Contra Costa Canal \ Headflow</v>
      </c>
      <c r="G719" s="1" t="str">
        <f t="shared" si="23"/>
        <v/>
      </c>
    </row>
    <row r="720" spans="1:7" x14ac:dyDescent="0.25">
      <c r="A720">
        <v>7916</v>
      </c>
      <c r="B720" t="s">
        <v>8411</v>
      </c>
      <c r="C720" t="s">
        <v>3666</v>
      </c>
      <c r="D720" t="s">
        <v>3667</v>
      </c>
      <c r="E720" t="s">
        <v>10482</v>
      </c>
      <c r="F720" s="1" t="str">
        <f t="shared" si="22"/>
        <v>Contra Costa Canal \ Contra Costa Canal CM 007</v>
      </c>
      <c r="G720" s="1" t="str">
        <f t="shared" si="23"/>
        <v>1 \ Contra Costa Canal CM 007</v>
      </c>
    </row>
    <row r="721" spans="1:7" x14ac:dyDescent="0.25">
      <c r="A721">
        <v>8289</v>
      </c>
      <c r="B721" t="s">
        <v>8412</v>
      </c>
      <c r="C721" t="s">
        <v>3666</v>
      </c>
      <c r="D721" t="s">
        <v>3667</v>
      </c>
      <c r="E721" t="s">
        <v>10482</v>
      </c>
      <c r="F721" s="1" t="str">
        <f t="shared" si="22"/>
        <v>Contra Costa Canal \ HIS Contra Costa Canal CDEC INB (gauge)</v>
      </c>
      <c r="G721" s="1" t="str">
        <f t="shared" si="23"/>
        <v>1 \ HIS Contra Costa Canal CDEC INB (gauge)</v>
      </c>
    </row>
    <row r="722" spans="1:7" x14ac:dyDescent="0.25">
      <c r="A722">
        <v>7917</v>
      </c>
      <c r="B722" t="s">
        <v>8413</v>
      </c>
      <c r="C722" t="s">
        <v>3666</v>
      </c>
      <c r="D722" t="s">
        <v>3667</v>
      </c>
      <c r="E722" t="s">
        <v>10482</v>
      </c>
      <c r="F722" s="1" t="str">
        <f t="shared" si="22"/>
        <v>Contra Costa Canal 2 \ Reach</v>
      </c>
      <c r="G722" s="1" t="str">
        <f t="shared" si="23"/>
        <v/>
      </c>
    </row>
    <row r="723" spans="1:7" x14ac:dyDescent="0.25">
      <c r="A723">
        <v>7924</v>
      </c>
      <c r="B723" t="s">
        <v>8414</v>
      </c>
      <c r="C723" t="s">
        <v>3666</v>
      </c>
      <c r="D723" t="s">
        <v>3667</v>
      </c>
      <c r="E723" t="s">
        <v>10482</v>
      </c>
      <c r="F723" s="1" t="str">
        <f t="shared" si="22"/>
        <v>Contra Costa Canal \ Contra Costa Canal CM 019</v>
      </c>
      <c r="G723" s="1" t="str">
        <f t="shared" si="23"/>
        <v>3 \ Contra Costa Canal CM 019</v>
      </c>
    </row>
    <row r="724" spans="1:7" x14ac:dyDescent="0.25">
      <c r="A724">
        <v>7925</v>
      </c>
      <c r="B724" t="s">
        <v>8415</v>
      </c>
      <c r="C724" t="s">
        <v>3666</v>
      </c>
      <c r="D724" t="s">
        <v>3667</v>
      </c>
      <c r="E724" t="s">
        <v>10482</v>
      </c>
      <c r="F724" s="1" t="str">
        <f t="shared" si="22"/>
        <v>Contra Costa Canal 4 \ Reach</v>
      </c>
      <c r="G724" s="1" t="str">
        <f t="shared" si="23"/>
        <v/>
      </c>
    </row>
    <row r="725" spans="1:7" x14ac:dyDescent="0.25">
      <c r="A725">
        <v>275</v>
      </c>
      <c r="B725" t="s">
        <v>4592</v>
      </c>
      <c r="C725" t="s">
        <v>3666</v>
      </c>
      <c r="D725" t="s">
        <v>3667</v>
      </c>
      <c r="E725" t="s">
        <v>10482</v>
      </c>
      <c r="F725" s="1" t="str">
        <f t="shared" si="22"/>
        <v>Cosumnes River \ Headflow</v>
      </c>
      <c r="G725" s="1" t="str">
        <f t="shared" si="23"/>
        <v/>
      </c>
    </row>
    <row r="726" spans="1:7" x14ac:dyDescent="0.25">
      <c r="A726">
        <v>11195</v>
      </c>
      <c r="B726" t="s">
        <v>8416</v>
      </c>
      <c r="C726" t="s">
        <v>3666</v>
      </c>
      <c r="D726" t="s">
        <v>3667</v>
      </c>
      <c r="E726" t="s">
        <v>10482</v>
      </c>
      <c r="F726" s="1" t="str">
        <f t="shared" si="22"/>
        <v>Cosumnes River \ North Fork Cosumnes River Inflow</v>
      </c>
      <c r="G726" s="1" t="str">
        <f t="shared" si="23"/>
        <v>1 \ North Fork Cosumnes River Inflow</v>
      </c>
    </row>
    <row r="727" spans="1:7" x14ac:dyDescent="0.25">
      <c r="A727">
        <v>11196</v>
      </c>
      <c r="B727" t="s">
        <v>8417</v>
      </c>
      <c r="C727" t="s">
        <v>3666</v>
      </c>
      <c r="D727" t="s">
        <v>3667</v>
      </c>
      <c r="E727" t="s">
        <v>10482</v>
      </c>
      <c r="F727" s="1" t="str">
        <f t="shared" si="22"/>
        <v>Cosumnes River 2 \ Reach</v>
      </c>
      <c r="G727" s="1" t="str">
        <f t="shared" si="23"/>
        <v/>
      </c>
    </row>
    <row r="728" spans="1:7" x14ac:dyDescent="0.25">
      <c r="A728">
        <v>11220</v>
      </c>
      <c r="B728" t="s">
        <v>8418</v>
      </c>
      <c r="C728" t="s">
        <v>3666</v>
      </c>
      <c r="D728" t="s">
        <v>3667</v>
      </c>
      <c r="E728" t="s">
        <v>10482</v>
      </c>
      <c r="F728" s="1" t="str">
        <f t="shared" si="22"/>
        <v>Cosumnes River \ Catchment Inflow Node 168</v>
      </c>
      <c r="G728" s="1" t="str">
        <f t="shared" si="23"/>
        <v>3 \ Catchment Inflow Node 168</v>
      </c>
    </row>
    <row r="729" spans="1:7" x14ac:dyDescent="0.25">
      <c r="A729">
        <v>11221</v>
      </c>
      <c r="B729" t="s">
        <v>8419</v>
      </c>
      <c r="C729" t="s">
        <v>3666</v>
      </c>
      <c r="D729" t="s">
        <v>3667</v>
      </c>
      <c r="E729" t="s">
        <v>10482</v>
      </c>
      <c r="F729" s="1" t="str">
        <f t="shared" si="22"/>
        <v>Cosumnes River 4 \ Reach</v>
      </c>
      <c r="G729" s="1" t="str">
        <f t="shared" si="23"/>
        <v/>
      </c>
    </row>
    <row r="730" spans="1:7" x14ac:dyDescent="0.25">
      <c r="A730">
        <v>11192</v>
      </c>
      <c r="B730" t="s">
        <v>5071</v>
      </c>
      <c r="C730" t="s">
        <v>3666</v>
      </c>
      <c r="D730" t="s">
        <v>3667</v>
      </c>
      <c r="E730" t="s">
        <v>10482</v>
      </c>
      <c r="F730" s="1" t="str">
        <f t="shared" si="22"/>
        <v>Cosumnes River \ FNF Cosumnes at Michigan Bar (gauge)</v>
      </c>
      <c r="G730" s="1" t="str">
        <f t="shared" si="23"/>
        <v>5 \ FNF Cosumnes at Michigan Bar (gauge)</v>
      </c>
    </row>
    <row r="731" spans="1:7" x14ac:dyDescent="0.25">
      <c r="A731">
        <v>7017</v>
      </c>
      <c r="B731" t="s">
        <v>5239</v>
      </c>
      <c r="C731" t="s">
        <v>3666</v>
      </c>
      <c r="D731" t="s">
        <v>3667</v>
      </c>
      <c r="E731" t="s">
        <v>10482</v>
      </c>
      <c r="F731" s="1" t="str">
        <f t="shared" si="22"/>
        <v>Cosumnes River \ HIS Cosumnes at Michigan Bar 11335000 (gauge)</v>
      </c>
      <c r="G731" s="1" t="str">
        <f t="shared" si="23"/>
        <v>5 \ HIS Cosumnes at Michigan Bar 11335000 (gauge)</v>
      </c>
    </row>
    <row r="732" spans="1:7" x14ac:dyDescent="0.25">
      <c r="A732">
        <v>6673</v>
      </c>
      <c r="B732" t="s">
        <v>5072</v>
      </c>
      <c r="C732" t="s">
        <v>3666</v>
      </c>
      <c r="D732" t="s">
        <v>3667</v>
      </c>
      <c r="E732" t="s">
        <v>10482</v>
      </c>
      <c r="F732" s="1" t="str">
        <f t="shared" si="22"/>
        <v>Cosumnes River \ I_CSM035 Inflow</v>
      </c>
      <c r="G732" s="1" t="str">
        <f t="shared" si="23"/>
        <v>5 \ I_CSM035 Inflow</v>
      </c>
    </row>
    <row r="733" spans="1:7" x14ac:dyDescent="0.25">
      <c r="A733">
        <v>6674</v>
      </c>
      <c r="B733" t="s">
        <v>8420</v>
      </c>
      <c r="C733" t="s">
        <v>3666</v>
      </c>
      <c r="D733" t="s">
        <v>3667</v>
      </c>
      <c r="E733" t="s">
        <v>10482</v>
      </c>
      <c r="F733" s="1" t="str">
        <f t="shared" si="22"/>
        <v>Cosumnes River 6 \ Reach</v>
      </c>
      <c r="G733" s="1" t="str">
        <f t="shared" si="23"/>
        <v/>
      </c>
    </row>
    <row r="734" spans="1:7" x14ac:dyDescent="0.25">
      <c r="A734">
        <v>7878</v>
      </c>
      <c r="B734" t="s">
        <v>8421</v>
      </c>
      <c r="C734" t="s">
        <v>3666</v>
      </c>
      <c r="D734" t="s">
        <v>3667</v>
      </c>
      <c r="E734" t="s">
        <v>10482</v>
      </c>
      <c r="F734" s="1" t="str">
        <f t="shared" si="22"/>
        <v>Cosumnes River \ Cosumnes River RM 033</v>
      </c>
      <c r="G734" s="1" t="str">
        <f t="shared" si="23"/>
        <v>7 \ Cosumnes River RM 033</v>
      </c>
    </row>
    <row r="735" spans="1:7" x14ac:dyDescent="0.25">
      <c r="A735">
        <v>7879</v>
      </c>
      <c r="B735" t="s">
        <v>8422</v>
      </c>
      <c r="C735" t="s">
        <v>3666</v>
      </c>
      <c r="D735" t="s">
        <v>3667</v>
      </c>
      <c r="E735" t="s">
        <v>10482</v>
      </c>
      <c r="F735" s="1" t="str">
        <f t="shared" si="22"/>
        <v>Cosumnes River 8 \ Reach</v>
      </c>
      <c r="G735" s="1" t="str">
        <f t="shared" si="23"/>
        <v/>
      </c>
    </row>
    <row r="736" spans="1:7" x14ac:dyDescent="0.25">
      <c r="A736">
        <v>11729</v>
      </c>
      <c r="B736" t="s">
        <v>8423</v>
      </c>
      <c r="C736" t="s">
        <v>3666</v>
      </c>
      <c r="D736" t="s">
        <v>3667</v>
      </c>
      <c r="E736" t="s">
        <v>10482</v>
      </c>
      <c r="F736" s="1" t="str">
        <f t="shared" si="22"/>
        <v>Cosumnes River \ SR Cosumnes River 3</v>
      </c>
      <c r="G736" s="1" t="str">
        <f t="shared" si="23"/>
        <v>9 \ SR Cosumnes River 3</v>
      </c>
    </row>
    <row r="737" spans="1:7" x14ac:dyDescent="0.25">
      <c r="A737">
        <v>11730</v>
      </c>
      <c r="B737" t="s">
        <v>8424</v>
      </c>
      <c r="C737" t="s">
        <v>3666</v>
      </c>
      <c r="D737" t="s">
        <v>3667</v>
      </c>
      <c r="E737" t="s">
        <v>10482</v>
      </c>
      <c r="F737" s="1" t="str">
        <f t="shared" si="22"/>
        <v>Cosumnes River 10 \ Reach</v>
      </c>
      <c r="G737" s="1" t="str">
        <f t="shared" si="23"/>
        <v/>
      </c>
    </row>
    <row r="738" spans="1:7" x14ac:dyDescent="0.25">
      <c r="A738">
        <v>11327</v>
      </c>
      <c r="B738" t="s">
        <v>8425</v>
      </c>
      <c r="C738" t="s">
        <v>3666</v>
      </c>
      <c r="D738" t="s">
        <v>3667</v>
      </c>
      <c r="E738" t="s">
        <v>10482</v>
      </c>
      <c r="F738" s="1" t="str">
        <f t="shared" si="22"/>
        <v>Cosumnes River \ Catchment Inflow Node 172</v>
      </c>
      <c r="G738" s="1" t="str">
        <f t="shared" si="23"/>
        <v>11 \ Catchment Inflow Node 172</v>
      </c>
    </row>
    <row r="739" spans="1:7" x14ac:dyDescent="0.25">
      <c r="A739">
        <v>11328</v>
      </c>
      <c r="B739" t="s">
        <v>8426</v>
      </c>
      <c r="C739" t="s">
        <v>3666</v>
      </c>
      <c r="D739" t="s">
        <v>3667</v>
      </c>
      <c r="E739" t="s">
        <v>10482</v>
      </c>
      <c r="F739" s="1" t="str">
        <f t="shared" si="22"/>
        <v>Cosumnes River 12 \ Reach</v>
      </c>
      <c r="G739" s="1" t="str">
        <f t="shared" si="23"/>
        <v/>
      </c>
    </row>
    <row r="740" spans="1:7" x14ac:dyDescent="0.25">
      <c r="A740">
        <v>8333</v>
      </c>
      <c r="B740" t="s">
        <v>5213</v>
      </c>
      <c r="C740" t="s">
        <v>3666</v>
      </c>
      <c r="D740" t="s">
        <v>3667</v>
      </c>
      <c r="E740" t="s">
        <v>10482</v>
      </c>
      <c r="F740" s="1" t="str">
        <f t="shared" si="22"/>
        <v>Cosumnes River \ SR Cosumnes River</v>
      </c>
      <c r="G740" s="1" t="str">
        <f t="shared" si="23"/>
        <v>13 \ SR Cosumnes River</v>
      </c>
    </row>
    <row r="741" spans="1:7" x14ac:dyDescent="0.25">
      <c r="A741">
        <v>8334</v>
      </c>
      <c r="B741" t="s">
        <v>8427</v>
      </c>
      <c r="C741" t="s">
        <v>3666</v>
      </c>
      <c r="D741" t="s">
        <v>3667</v>
      </c>
      <c r="E741" t="s">
        <v>10482</v>
      </c>
      <c r="F741" s="1" t="str">
        <f t="shared" si="22"/>
        <v>Cosumnes River 14 \ Reach</v>
      </c>
      <c r="G741" s="1" t="str">
        <f t="shared" si="23"/>
        <v/>
      </c>
    </row>
    <row r="742" spans="1:7" x14ac:dyDescent="0.25">
      <c r="A742">
        <v>11817</v>
      </c>
      <c r="B742" t="s">
        <v>8428</v>
      </c>
      <c r="C742" t="s">
        <v>3666</v>
      </c>
      <c r="D742" t="s">
        <v>3667</v>
      </c>
      <c r="E742" t="s">
        <v>10482</v>
      </c>
      <c r="F742" s="1" t="str">
        <f t="shared" si="22"/>
        <v>Cosumnes River \ SR Cosumnes River 4</v>
      </c>
      <c r="G742" s="1" t="str">
        <f t="shared" si="23"/>
        <v>15 \ SR Cosumnes River 4</v>
      </c>
    </row>
    <row r="743" spans="1:7" x14ac:dyDescent="0.25">
      <c r="A743">
        <v>11818</v>
      </c>
      <c r="B743" t="s">
        <v>8429</v>
      </c>
      <c r="C743" t="s">
        <v>3666</v>
      </c>
      <c r="D743" t="s">
        <v>3667</v>
      </c>
      <c r="E743" t="s">
        <v>10482</v>
      </c>
      <c r="F743" s="1" t="str">
        <f t="shared" si="22"/>
        <v>Cosumnes River 16 \ Reach</v>
      </c>
      <c r="G743" s="1" t="str">
        <f t="shared" si="23"/>
        <v/>
      </c>
    </row>
    <row r="744" spans="1:7" x14ac:dyDescent="0.25">
      <c r="A744">
        <v>7945</v>
      </c>
      <c r="B744" t="s">
        <v>8430</v>
      </c>
      <c r="C744" t="s">
        <v>3666</v>
      </c>
      <c r="D744" t="s">
        <v>3667</v>
      </c>
      <c r="E744" t="s">
        <v>10482</v>
      </c>
      <c r="F744" s="1" t="str">
        <f t="shared" si="22"/>
        <v>Cosumnes River \ Cosumnes River RM 011</v>
      </c>
      <c r="G744" s="1" t="str">
        <f t="shared" si="23"/>
        <v>17 \ Cosumnes River RM 011</v>
      </c>
    </row>
    <row r="745" spans="1:7" x14ac:dyDescent="0.25">
      <c r="A745">
        <v>7966</v>
      </c>
      <c r="B745" t="s">
        <v>8431</v>
      </c>
      <c r="C745" t="s">
        <v>3666</v>
      </c>
      <c r="D745" t="s">
        <v>3667</v>
      </c>
      <c r="E745" t="s">
        <v>10482</v>
      </c>
      <c r="F745" s="1" t="str">
        <f t="shared" si="22"/>
        <v>Cosumnes River 18 \ Reach</v>
      </c>
      <c r="G745" s="1" t="str">
        <f t="shared" si="23"/>
        <v/>
      </c>
    </row>
    <row r="746" spans="1:7" x14ac:dyDescent="0.25">
      <c r="A746">
        <v>5947</v>
      </c>
      <c r="B746" t="s">
        <v>5073</v>
      </c>
      <c r="C746" t="s">
        <v>3666</v>
      </c>
      <c r="D746" t="s">
        <v>3667</v>
      </c>
      <c r="E746" t="s">
        <v>10482</v>
      </c>
      <c r="F746" s="1" t="str">
        <f t="shared" si="22"/>
        <v>Cosumnes River \ I_DEE023 Inflow</v>
      </c>
      <c r="G746" s="1" t="str">
        <f t="shared" si="23"/>
        <v>19 \ I_DEE023 Inflow</v>
      </c>
    </row>
    <row r="747" spans="1:7" x14ac:dyDescent="0.25">
      <c r="A747">
        <v>6043</v>
      </c>
      <c r="B747" t="s">
        <v>8432</v>
      </c>
      <c r="C747" t="s">
        <v>3666</v>
      </c>
      <c r="D747" t="s">
        <v>3667</v>
      </c>
      <c r="E747" t="s">
        <v>10482</v>
      </c>
      <c r="F747" s="1" t="str">
        <f t="shared" si="22"/>
        <v>Cosumnes River 20 \ Reach</v>
      </c>
      <c r="G747" s="1" t="str">
        <f t="shared" si="23"/>
        <v/>
      </c>
    </row>
    <row r="748" spans="1:7" x14ac:dyDescent="0.25">
      <c r="A748">
        <v>8875</v>
      </c>
      <c r="B748" t="s">
        <v>8433</v>
      </c>
      <c r="C748" t="s">
        <v>3666</v>
      </c>
      <c r="D748" t="s">
        <v>3667</v>
      </c>
      <c r="E748" t="s">
        <v>10482</v>
      </c>
      <c r="F748" s="1" t="str">
        <f t="shared" si="22"/>
        <v>Cosumnes River \ SR Cosumnes River 2</v>
      </c>
      <c r="G748" s="1" t="str">
        <f t="shared" si="23"/>
        <v>21 \ SR Cosumnes River 2</v>
      </c>
    </row>
    <row r="749" spans="1:7" x14ac:dyDescent="0.25">
      <c r="A749">
        <v>8876</v>
      </c>
      <c r="B749" t="s">
        <v>8434</v>
      </c>
      <c r="C749" t="s">
        <v>3666</v>
      </c>
      <c r="D749" t="s">
        <v>3667</v>
      </c>
      <c r="E749" t="s">
        <v>10482</v>
      </c>
      <c r="F749" s="1" t="str">
        <f t="shared" si="22"/>
        <v>Cosumnes River 22 \ Reach</v>
      </c>
      <c r="G749" s="1" t="str">
        <f t="shared" si="23"/>
        <v/>
      </c>
    </row>
    <row r="750" spans="1:7" x14ac:dyDescent="0.25">
      <c r="A750">
        <v>12531</v>
      </c>
      <c r="B750" t="s">
        <v>4403</v>
      </c>
      <c r="C750" t="s">
        <v>3666</v>
      </c>
      <c r="D750" t="s">
        <v>3667</v>
      </c>
      <c r="E750" t="s">
        <v>10482</v>
      </c>
      <c r="F750" s="1" t="str">
        <f t="shared" si="22"/>
        <v>Cosumnes River \ SWRCB Cosumnes River</v>
      </c>
      <c r="G750" s="1" t="str">
        <f t="shared" si="23"/>
        <v>23 \ SWRCB Cosumnes River</v>
      </c>
    </row>
    <row r="751" spans="1:7" x14ac:dyDescent="0.25">
      <c r="A751">
        <v>12532</v>
      </c>
      <c r="B751" t="s">
        <v>8435</v>
      </c>
      <c r="C751" t="s">
        <v>3666</v>
      </c>
      <c r="D751" t="s">
        <v>3667</v>
      </c>
      <c r="E751" t="s">
        <v>10482</v>
      </c>
      <c r="F751" s="1" t="str">
        <f t="shared" si="22"/>
        <v>Cosumnes River 24 \ Reach</v>
      </c>
      <c r="G751" s="1" t="str">
        <f t="shared" si="23"/>
        <v/>
      </c>
    </row>
    <row r="752" spans="1:7" x14ac:dyDescent="0.25">
      <c r="A752">
        <v>13774</v>
      </c>
      <c r="B752" t="s">
        <v>8436</v>
      </c>
      <c r="C752" t="s">
        <v>3666</v>
      </c>
      <c r="D752" t="s">
        <v>3667</v>
      </c>
      <c r="E752" t="s">
        <v>10482</v>
      </c>
      <c r="F752" s="1" t="str">
        <f t="shared" si="22"/>
        <v>Cosumnes River \ Dry Creek Mok Inflow</v>
      </c>
      <c r="G752" s="1" t="str">
        <f t="shared" si="23"/>
        <v>25 \ Dry Creek Mok Inflow</v>
      </c>
    </row>
    <row r="753" spans="1:7" x14ac:dyDescent="0.25">
      <c r="A753">
        <v>13775</v>
      </c>
      <c r="B753" t="s">
        <v>8437</v>
      </c>
      <c r="C753" t="s">
        <v>3666</v>
      </c>
      <c r="D753" t="s">
        <v>3667</v>
      </c>
      <c r="E753" t="s">
        <v>10482</v>
      </c>
      <c r="F753" s="1" t="str">
        <f t="shared" si="22"/>
        <v>Cosumnes River 26 \ Reach</v>
      </c>
      <c r="G753" s="1" t="str">
        <f t="shared" si="23"/>
        <v/>
      </c>
    </row>
    <row r="754" spans="1:7" x14ac:dyDescent="0.25">
      <c r="A754">
        <v>4002</v>
      </c>
      <c r="B754" t="s">
        <v>4593</v>
      </c>
      <c r="C754" t="s">
        <v>3666</v>
      </c>
      <c r="D754" t="s">
        <v>3667</v>
      </c>
      <c r="E754" t="s">
        <v>10482</v>
      </c>
      <c r="F754" s="1" t="str">
        <f t="shared" si="22"/>
        <v>Cottonwood Creek \ Headflow</v>
      </c>
      <c r="G754" s="1" t="str">
        <f t="shared" si="23"/>
        <v/>
      </c>
    </row>
    <row r="755" spans="1:7" x14ac:dyDescent="0.25">
      <c r="A755">
        <v>9927</v>
      </c>
      <c r="B755" t="s">
        <v>8438</v>
      </c>
      <c r="C755" t="s">
        <v>3666</v>
      </c>
      <c r="D755" t="s">
        <v>3667</v>
      </c>
      <c r="E755" t="s">
        <v>10482</v>
      </c>
      <c r="F755" s="1" t="str">
        <f t="shared" si="22"/>
        <v>Cottonwood Creek \ Catchment Inflow Node 2</v>
      </c>
      <c r="G755" s="1" t="str">
        <f t="shared" si="23"/>
        <v>1 \ Catchment Inflow Node 2</v>
      </c>
    </row>
    <row r="756" spans="1:7" x14ac:dyDescent="0.25">
      <c r="A756">
        <v>10051</v>
      </c>
      <c r="B756" t="s">
        <v>8439</v>
      </c>
      <c r="C756" t="s">
        <v>3666</v>
      </c>
      <c r="D756" t="s">
        <v>3667</v>
      </c>
      <c r="E756" t="s">
        <v>10482</v>
      </c>
      <c r="F756" s="1" t="str">
        <f t="shared" si="22"/>
        <v>Cottonwood Creek 2 \ Reach</v>
      </c>
      <c r="G756" s="1" t="str">
        <f t="shared" si="23"/>
        <v/>
      </c>
    </row>
    <row r="757" spans="1:7" x14ac:dyDescent="0.25">
      <c r="A757">
        <v>9931</v>
      </c>
      <c r="B757" t="s">
        <v>8440</v>
      </c>
      <c r="C757" t="s">
        <v>3666</v>
      </c>
      <c r="D757" t="s">
        <v>3667</v>
      </c>
      <c r="E757" t="s">
        <v>10482</v>
      </c>
      <c r="F757" s="1" t="str">
        <f t="shared" si="22"/>
        <v>Cottonwood Creek \ Catchment Inflow Node 3</v>
      </c>
      <c r="G757" s="1" t="str">
        <f t="shared" si="23"/>
        <v>3 \ Catchment Inflow Node 3</v>
      </c>
    </row>
    <row r="758" spans="1:7" x14ac:dyDescent="0.25">
      <c r="A758">
        <v>10052</v>
      </c>
      <c r="B758" t="s">
        <v>8441</v>
      </c>
      <c r="C758" t="s">
        <v>3666</v>
      </c>
      <c r="D758" t="s">
        <v>3667</v>
      </c>
      <c r="E758" t="s">
        <v>10482</v>
      </c>
      <c r="F758" s="1" t="str">
        <f t="shared" si="22"/>
        <v>Cottonwood Creek 4 \ Reach</v>
      </c>
      <c r="G758" s="1" t="str">
        <f t="shared" si="23"/>
        <v/>
      </c>
    </row>
    <row r="759" spans="1:7" x14ac:dyDescent="0.25">
      <c r="A759">
        <v>9935</v>
      </c>
      <c r="B759" t="s">
        <v>8442</v>
      </c>
      <c r="C759" t="s">
        <v>3666</v>
      </c>
      <c r="D759" t="s">
        <v>3667</v>
      </c>
      <c r="E759" t="s">
        <v>10482</v>
      </c>
      <c r="F759" s="1" t="str">
        <f t="shared" si="22"/>
        <v>Cottonwood Creek \ Catchment Inflow Node 4</v>
      </c>
      <c r="G759" s="1" t="str">
        <f t="shared" si="23"/>
        <v>5 \ Catchment Inflow Node 4</v>
      </c>
    </row>
    <row r="760" spans="1:7" x14ac:dyDescent="0.25">
      <c r="A760">
        <v>10053</v>
      </c>
      <c r="B760" t="s">
        <v>8443</v>
      </c>
      <c r="C760" t="s">
        <v>3666</v>
      </c>
      <c r="D760" t="s">
        <v>3667</v>
      </c>
      <c r="E760" t="s">
        <v>10482</v>
      </c>
      <c r="F760" s="1" t="str">
        <f t="shared" si="22"/>
        <v>Cottonwood Creek 6 \ Reach</v>
      </c>
      <c r="G760" s="1" t="str">
        <f t="shared" si="23"/>
        <v/>
      </c>
    </row>
    <row r="761" spans="1:7" x14ac:dyDescent="0.25">
      <c r="A761">
        <v>9938</v>
      </c>
      <c r="B761" t="s">
        <v>4204</v>
      </c>
      <c r="C761" t="s">
        <v>3666</v>
      </c>
      <c r="D761" t="s">
        <v>3667</v>
      </c>
      <c r="E761" t="s">
        <v>10482</v>
      </c>
      <c r="F761" s="1" t="str">
        <f t="shared" si="22"/>
        <v>Cottonwood Creek \ HIS Cottonwood Ck nr Olinda 11375810 (gauge)</v>
      </c>
      <c r="G761" s="1" t="str">
        <f t="shared" si="23"/>
        <v>7 \ HIS Cottonwood Ck nr Olinda 11375810 (gauge)</v>
      </c>
    </row>
    <row r="762" spans="1:7" x14ac:dyDescent="0.25">
      <c r="A762">
        <v>5813</v>
      </c>
      <c r="B762" t="s">
        <v>4236</v>
      </c>
      <c r="C762" t="s">
        <v>3666</v>
      </c>
      <c r="D762" t="s">
        <v>3667</v>
      </c>
      <c r="E762" t="s">
        <v>10482</v>
      </c>
      <c r="F762" s="1" t="str">
        <f t="shared" si="22"/>
        <v>Cottonwood Creek \ I_CWD018 Inflow</v>
      </c>
      <c r="G762" s="1" t="str">
        <f t="shared" si="23"/>
        <v>7 \ I_CWD018 Inflow</v>
      </c>
    </row>
    <row r="763" spans="1:7" x14ac:dyDescent="0.25">
      <c r="A763">
        <v>6053</v>
      </c>
      <c r="B763" t="s">
        <v>8444</v>
      </c>
      <c r="C763" t="s">
        <v>3666</v>
      </c>
      <c r="D763" t="s">
        <v>3667</v>
      </c>
      <c r="E763" t="s">
        <v>10482</v>
      </c>
      <c r="F763" s="1" t="str">
        <f t="shared" si="22"/>
        <v>Cottonwood Creek 8 \ Reach</v>
      </c>
      <c r="G763" s="1" t="str">
        <f t="shared" si="23"/>
        <v/>
      </c>
    </row>
    <row r="764" spans="1:7" x14ac:dyDescent="0.25">
      <c r="A764">
        <v>4110</v>
      </c>
      <c r="B764" t="s">
        <v>8445</v>
      </c>
      <c r="C764" t="s">
        <v>3666</v>
      </c>
      <c r="D764" t="s">
        <v>3667</v>
      </c>
      <c r="E764" t="s">
        <v>10482</v>
      </c>
      <c r="F764" s="1" t="str">
        <f t="shared" si="22"/>
        <v>Cottonwood Creek \ Cottonwood Creek RM 009</v>
      </c>
      <c r="G764" s="1" t="str">
        <f t="shared" si="23"/>
        <v>9 \ Cottonwood Creek RM 009</v>
      </c>
    </row>
    <row r="765" spans="1:7" x14ac:dyDescent="0.25">
      <c r="A765">
        <v>4111</v>
      </c>
      <c r="B765" t="s">
        <v>8446</v>
      </c>
      <c r="C765" t="s">
        <v>3666</v>
      </c>
      <c r="D765" t="s">
        <v>3667</v>
      </c>
      <c r="E765" t="s">
        <v>10482</v>
      </c>
      <c r="F765" s="1" t="str">
        <f t="shared" si="22"/>
        <v>Cottonwood Creek 10 \ Reach</v>
      </c>
      <c r="G765" s="1" t="str">
        <f t="shared" si="23"/>
        <v/>
      </c>
    </row>
    <row r="766" spans="1:7" x14ac:dyDescent="0.25">
      <c r="A766">
        <v>5817</v>
      </c>
      <c r="B766" t="s">
        <v>5074</v>
      </c>
      <c r="C766" t="s">
        <v>3666</v>
      </c>
      <c r="D766" t="s">
        <v>3667</v>
      </c>
      <c r="E766" t="s">
        <v>10482</v>
      </c>
      <c r="F766" s="1" t="str">
        <f t="shared" si="22"/>
        <v>Cottonwood Creek \ South Fork Cottonwood Creek Inflow</v>
      </c>
      <c r="G766" s="1" t="str">
        <f t="shared" si="23"/>
        <v>11 \ South Fork Cottonwood Creek Inflow</v>
      </c>
    </row>
    <row r="767" spans="1:7" x14ac:dyDescent="0.25">
      <c r="A767">
        <v>6054</v>
      </c>
      <c r="B767" t="s">
        <v>8447</v>
      </c>
      <c r="C767" t="s">
        <v>3666</v>
      </c>
      <c r="D767" t="s">
        <v>3667</v>
      </c>
      <c r="E767" t="s">
        <v>10482</v>
      </c>
      <c r="F767" s="1" t="str">
        <f t="shared" si="22"/>
        <v>Cottonwood Creek 12 \ Reach</v>
      </c>
      <c r="G767" s="1" t="str">
        <f t="shared" si="23"/>
        <v/>
      </c>
    </row>
    <row r="768" spans="1:7" x14ac:dyDescent="0.25">
      <c r="A768">
        <v>11585</v>
      </c>
      <c r="B768" t="s">
        <v>8448</v>
      </c>
      <c r="C768" t="s">
        <v>3666</v>
      </c>
      <c r="D768" t="s">
        <v>3667</v>
      </c>
      <c r="E768" t="s">
        <v>10482</v>
      </c>
      <c r="F768" s="1" t="str">
        <f t="shared" si="22"/>
        <v>Cottonwood Creek \ SR Cottonwood Creek 2</v>
      </c>
      <c r="G768" s="1" t="str">
        <f t="shared" si="23"/>
        <v>13 \ SR Cottonwood Creek 2</v>
      </c>
    </row>
    <row r="769" spans="1:7" x14ac:dyDescent="0.25">
      <c r="A769">
        <v>11586</v>
      </c>
      <c r="B769" t="s">
        <v>8449</v>
      </c>
      <c r="C769" t="s">
        <v>3666</v>
      </c>
      <c r="D769" t="s">
        <v>3667</v>
      </c>
      <c r="E769" t="s">
        <v>10482</v>
      </c>
      <c r="F769" s="1" t="str">
        <f t="shared" si="22"/>
        <v>Cottonwood Creek 14 \ Reach</v>
      </c>
      <c r="G769" s="1" t="str">
        <f t="shared" si="23"/>
        <v/>
      </c>
    </row>
    <row r="770" spans="1:7" x14ac:dyDescent="0.25">
      <c r="A770">
        <v>6774</v>
      </c>
      <c r="B770" t="s">
        <v>5240</v>
      </c>
      <c r="C770" t="s">
        <v>3666</v>
      </c>
      <c r="D770" t="s">
        <v>3667</v>
      </c>
      <c r="E770" t="s">
        <v>10482</v>
      </c>
      <c r="F770" s="1" t="str">
        <f t="shared" si="22"/>
        <v>Cottonwood Creek \ HIS Cottonwood Ck nr Cottonwood 11376000 (gauge)</v>
      </c>
      <c r="G770" s="1" t="str">
        <f t="shared" si="23"/>
        <v>15 \ HIS Cottonwood Ck nr Cottonwood 11376000 (gauge)</v>
      </c>
    </row>
    <row r="771" spans="1:7" x14ac:dyDescent="0.25">
      <c r="A771">
        <v>8109</v>
      </c>
      <c r="B771" t="s">
        <v>5075</v>
      </c>
      <c r="C771" t="s">
        <v>3666</v>
      </c>
      <c r="D771" t="s">
        <v>3667</v>
      </c>
      <c r="E771" t="s">
        <v>10482</v>
      </c>
      <c r="F771" s="1" t="str">
        <f t="shared" ref="F771:F834" si="24">IFERROR(
    _xlfn.LET(
        _xlpm.txt,TRIM(B771),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B771
)</f>
        <v>Cottonwood Creek \ SR Cottonwood Creek</v>
      </c>
      <c r="G771" s="1" t="str">
        <f t="shared" ref="G771:G834" si="25">IFERROR(
    _xlfn.LET(
        _xlpm.txt,B771,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15 \ SR Cottonwood Creek</v>
      </c>
    </row>
    <row r="772" spans="1:7" x14ac:dyDescent="0.25">
      <c r="A772">
        <v>8110</v>
      </c>
      <c r="B772" t="s">
        <v>8450</v>
      </c>
      <c r="C772" t="s">
        <v>3666</v>
      </c>
      <c r="D772" t="s">
        <v>3667</v>
      </c>
      <c r="E772" t="s">
        <v>10482</v>
      </c>
      <c r="F772" s="1" t="str">
        <f t="shared" si="24"/>
        <v>Cottonwood Creek 16 \ Reach</v>
      </c>
      <c r="G772" s="1" t="str">
        <f t="shared" si="25"/>
        <v/>
      </c>
    </row>
    <row r="773" spans="1:7" x14ac:dyDescent="0.25">
      <c r="A773">
        <v>12500</v>
      </c>
      <c r="B773" t="s">
        <v>5076</v>
      </c>
      <c r="C773" t="s">
        <v>3666</v>
      </c>
      <c r="D773" t="s">
        <v>3667</v>
      </c>
      <c r="E773" t="s">
        <v>10482</v>
      </c>
      <c r="F773" s="1" t="str">
        <f t="shared" si="24"/>
        <v>Cottonwood Creek \ SWRCB Cottonwood Creek</v>
      </c>
      <c r="G773" s="1" t="str">
        <f t="shared" si="25"/>
        <v>17 \ SWRCB Cottonwood Creek</v>
      </c>
    </row>
    <row r="774" spans="1:7" x14ac:dyDescent="0.25">
      <c r="A774">
        <v>12501</v>
      </c>
      <c r="B774" t="s">
        <v>8451</v>
      </c>
      <c r="C774" t="s">
        <v>3666</v>
      </c>
      <c r="D774" t="s">
        <v>3667</v>
      </c>
      <c r="E774" t="s">
        <v>10482</v>
      </c>
      <c r="F774" s="1" t="str">
        <f t="shared" si="24"/>
        <v>Cottonwood Creek 18 \ Reach</v>
      </c>
      <c r="G774" s="1" t="str">
        <f t="shared" si="25"/>
        <v/>
      </c>
    </row>
    <row r="775" spans="1:7" x14ac:dyDescent="0.25">
      <c r="A775">
        <v>3994</v>
      </c>
      <c r="B775" t="s">
        <v>4594</v>
      </c>
      <c r="C775" t="s">
        <v>3666</v>
      </c>
      <c r="D775" t="s">
        <v>3667</v>
      </c>
      <c r="E775" t="s">
        <v>10482</v>
      </c>
      <c r="F775" s="1" t="str">
        <f t="shared" si="24"/>
        <v>Cow Creek \ Headflow</v>
      </c>
      <c r="G775" s="1" t="str">
        <f t="shared" si="25"/>
        <v/>
      </c>
    </row>
    <row r="776" spans="1:7" x14ac:dyDescent="0.25">
      <c r="A776">
        <v>10450</v>
      </c>
      <c r="B776" t="s">
        <v>8452</v>
      </c>
      <c r="C776" t="s">
        <v>3666</v>
      </c>
      <c r="D776" t="s">
        <v>3667</v>
      </c>
      <c r="E776" t="s">
        <v>10482</v>
      </c>
      <c r="F776" s="1" t="str">
        <f t="shared" si="24"/>
        <v>Cow Creek \ Catchment Inflow Node 78</v>
      </c>
      <c r="G776" s="1" t="str">
        <f t="shared" si="25"/>
        <v>1 \ Catchment Inflow Node 78</v>
      </c>
    </row>
    <row r="777" spans="1:7" x14ac:dyDescent="0.25">
      <c r="A777">
        <v>10653</v>
      </c>
      <c r="B777" t="s">
        <v>8453</v>
      </c>
      <c r="C777" t="s">
        <v>3666</v>
      </c>
      <c r="D777" t="s">
        <v>3667</v>
      </c>
      <c r="E777" t="s">
        <v>10482</v>
      </c>
      <c r="F777" s="1" t="str">
        <f t="shared" si="24"/>
        <v>Cow Creek 2 \ Reach</v>
      </c>
      <c r="G777" s="1" t="str">
        <f t="shared" si="25"/>
        <v/>
      </c>
    </row>
    <row r="778" spans="1:7" x14ac:dyDescent="0.25">
      <c r="A778">
        <v>10454</v>
      </c>
      <c r="B778" t="s">
        <v>8454</v>
      </c>
      <c r="C778" t="s">
        <v>3666</v>
      </c>
      <c r="D778" t="s">
        <v>3667</v>
      </c>
      <c r="E778" t="s">
        <v>10482</v>
      </c>
      <c r="F778" s="1" t="str">
        <f t="shared" si="24"/>
        <v>Cow Creek \ Catchment Inflow Node 79</v>
      </c>
      <c r="G778" s="1" t="str">
        <f t="shared" si="25"/>
        <v>3 \ Catchment Inflow Node 79</v>
      </c>
    </row>
    <row r="779" spans="1:7" x14ac:dyDescent="0.25">
      <c r="A779">
        <v>10654</v>
      </c>
      <c r="B779" t="s">
        <v>8455</v>
      </c>
      <c r="C779" t="s">
        <v>3666</v>
      </c>
      <c r="D779" t="s">
        <v>3667</v>
      </c>
      <c r="E779" t="s">
        <v>10482</v>
      </c>
      <c r="F779" s="1" t="str">
        <f t="shared" si="24"/>
        <v>Cow Creek 4 \ Reach</v>
      </c>
      <c r="G779" s="1" t="str">
        <f t="shared" si="25"/>
        <v/>
      </c>
    </row>
    <row r="780" spans="1:7" x14ac:dyDescent="0.25">
      <c r="A780">
        <v>10458</v>
      </c>
      <c r="B780" t="s">
        <v>8456</v>
      </c>
      <c r="C780" t="s">
        <v>3666</v>
      </c>
      <c r="D780" t="s">
        <v>3667</v>
      </c>
      <c r="E780" t="s">
        <v>10482</v>
      </c>
      <c r="F780" s="1" t="str">
        <f t="shared" si="24"/>
        <v>Cow Creek \ Catchment Inflow Node 80</v>
      </c>
      <c r="G780" s="1" t="str">
        <f t="shared" si="25"/>
        <v>5 \ Catchment Inflow Node 80</v>
      </c>
    </row>
    <row r="781" spans="1:7" x14ac:dyDescent="0.25">
      <c r="A781">
        <v>10655</v>
      </c>
      <c r="B781" t="s">
        <v>8457</v>
      </c>
      <c r="C781" t="s">
        <v>3666</v>
      </c>
      <c r="D781" t="s">
        <v>3667</v>
      </c>
      <c r="E781" t="s">
        <v>10482</v>
      </c>
      <c r="F781" s="1" t="str">
        <f t="shared" si="24"/>
        <v>Cow Creek 6 \ Reach</v>
      </c>
      <c r="G781" s="1" t="str">
        <f t="shared" si="25"/>
        <v/>
      </c>
    </row>
    <row r="782" spans="1:7" x14ac:dyDescent="0.25">
      <c r="A782">
        <v>10470</v>
      </c>
      <c r="B782" t="s">
        <v>8458</v>
      </c>
      <c r="C782" t="s">
        <v>3666</v>
      </c>
      <c r="D782" t="s">
        <v>3667</v>
      </c>
      <c r="E782" t="s">
        <v>10482</v>
      </c>
      <c r="F782" s="1" t="str">
        <f t="shared" si="24"/>
        <v>Cow Creek \ EST COW014 (gauge)</v>
      </c>
      <c r="G782" s="1" t="str">
        <f t="shared" si="25"/>
        <v>7 \ EST COW014 (gauge)</v>
      </c>
    </row>
    <row r="783" spans="1:7" x14ac:dyDescent="0.25">
      <c r="A783">
        <v>5801</v>
      </c>
      <c r="B783" t="s">
        <v>5077</v>
      </c>
      <c r="C783" t="s">
        <v>3666</v>
      </c>
      <c r="D783" t="s">
        <v>3667</v>
      </c>
      <c r="E783" t="s">
        <v>10482</v>
      </c>
      <c r="F783" s="1" t="str">
        <f t="shared" si="24"/>
        <v>Cow Creek \ I_COW014 Inflow</v>
      </c>
      <c r="G783" s="1" t="str">
        <f t="shared" si="25"/>
        <v>7 \ I_COW014 Inflow</v>
      </c>
    </row>
    <row r="784" spans="1:7" x14ac:dyDescent="0.25">
      <c r="A784">
        <v>6051</v>
      </c>
      <c r="B784" t="s">
        <v>8459</v>
      </c>
      <c r="C784" t="s">
        <v>3666</v>
      </c>
      <c r="D784" t="s">
        <v>3667</v>
      </c>
      <c r="E784" t="s">
        <v>10482</v>
      </c>
      <c r="F784" s="1" t="str">
        <f t="shared" si="24"/>
        <v>Cow Creek 8 \ Reach</v>
      </c>
      <c r="G784" s="1" t="str">
        <f t="shared" si="25"/>
        <v/>
      </c>
    </row>
    <row r="785" spans="1:7" x14ac:dyDescent="0.25">
      <c r="A785">
        <v>4097</v>
      </c>
      <c r="B785" t="s">
        <v>5078</v>
      </c>
      <c r="C785" t="s">
        <v>3666</v>
      </c>
      <c r="D785" t="s">
        <v>3667</v>
      </c>
      <c r="E785" t="s">
        <v>10482</v>
      </c>
      <c r="F785" s="1" t="str">
        <f t="shared" si="24"/>
        <v>Cow Creek \ Cow Creek RM 014</v>
      </c>
      <c r="G785" s="1" t="str">
        <f t="shared" si="25"/>
        <v>9 \ Cow Creek RM 014</v>
      </c>
    </row>
    <row r="786" spans="1:7" x14ac:dyDescent="0.25">
      <c r="A786">
        <v>6775</v>
      </c>
      <c r="B786" t="s">
        <v>5241</v>
      </c>
      <c r="C786" t="s">
        <v>3666</v>
      </c>
      <c r="D786" t="s">
        <v>3667</v>
      </c>
      <c r="E786" t="s">
        <v>10482</v>
      </c>
      <c r="F786" s="1" t="str">
        <f t="shared" si="24"/>
        <v>Cow Creek \ HIS Cow Ck nr Millville 11374000 (gauge)</v>
      </c>
      <c r="G786" s="1" t="str">
        <f t="shared" si="25"/>
        <v>9 \ HIS Cow Ck nr Millville 11374000 (gauge)</v>
      </c>
    </row>
    <row r="787" spans="1:7" x14ac:dyDescent="0.25">
      <c r="A787">
        <v>4098</v>
      </c>
      <c r="B787" t="s">
        <v>8460</v>
      </c>
      <c r="C787" t="s">
        <v>3666</v>
      </c>
      <c r="D787" t="s">
        <v>3667</v>
      </c>
      <c r="E787" t="s">
        <v>10482</v>
      </c>
      <c r="F787" s="1" t="str">
        <f t="shared" si="24"/>
        <v>Cow Creek 10 \ Reach</v>
      </c>
      <c r="G787" s="1" t="str">
        <f t="shared" si="25"/>
        <v/>
      </c>
    </row>
    <row r="788" spans="1:7" x14ac:dyDescent="0.25">
      <c r="A788">
        <v>8126</v>
      </c>
      <c r="B788" t="s">
        <v>5079</v>
      </c>
      <c r="C788" t="s">
        <v>3666</v>
      </c>
      <c r="D788" t="s">
        <v>3667</v>
      </c>
      <c r="E788" t="s">
        <v>10482</v>
      </c>
      <c r="F788" s="1" t="str">
        <f t="shared" si="24"/>
        <v>Cow Creek \ SR Cow Creek</v>
      </c>
      <c r="G788" s="1" t="str">
        <f t="shared" si="25"/>
        <v>11 \ SR Cow Creek</v>
      </c>
    </row>
    <row r="789" spans="1:7" x14ac:dyDescent="0.25">
      <c r="A789">
        <v>8127</v>
      </c>
      <c r="B789" t="s">
        <v>8461</v>
      </c>
      <c r="C789" t="s">
        <v>3666</v>
      </c>
      <c r="D789" t="s">
        <v>3667</v>
      </c>
      <c r="E789" t="s">
        <v>10482</v>
      </c>
      <c r="F789" s="1" t="str">
        <f t="shared" si="24"/>
        <v>Cow Creek 12 \ Reach</v>
      </c>
      <c r="G789" s="1" t="str">
        <f t="shared" si="25"/>
        <v/>
      </c>
    </row>
    <row r="790" spans="1:7" x14ac:dyDescent="0.25">
      <c r="A790">
        <v>12488</v>
      </c>
      <c r="B790" t="s">
        <v>5080</v>
      </c>
      <c r="C790" t="s">
        <v>3666</v>
      </c>
      <c r="D790" t="s">
        <v>3667</v>
      </c>
      <c r="E790" t="s">
        <v>10482</v>
      </c>
      <c r="F790" s="1" t="str">
        <f t="shared" si="24"/>
        <v>Cow Creek \ SWRCB Cow Creek</v>
      </c>
      <c r="G790" s="1" t="str">
        <f t="shared" si="25"/>
        <v>13 \ SWRCB Cow Creek</v>
      </c>
    </row>
    <row r="791" spans="1:7" x14ac:dyDescent="0.25">
      <c r="A791">
        <v>12489</v>
      </c>
      <c r="B791" t="s">
        <v>4282</v>
      </c>
      <c r="C791" t="s">
        <v>3666</v>
      </c>
      <c r="D791" t="s">
        <v>3667</v>
      </c>
      <c r="E791" t="s">
        <v>10482</v>
      </c>
      <c r="F791" s="1" t="str">
        <f t="shared" si="24"/>
        <v>Cow Creek 14 \ Reach</v>
      </c>
      <c r="G791" s="1" t="str">
        <f t="shared" si="25"/>
        <v/>
      </c>
    </row>
    <row r="792" spans="1:7" x14ac:dyDescent="0.25">
      <c r="A792">
        <v>8496</v>
      </c>
      <c r="B792" t="s">
        <v>3963</v>
      </c>
      <c r="C792" t="s">
        <v>3666</v>
      </c>
      <c r="D792" t="s">
        <v>3667</v>
      </c>
      <c r="E792" t="s">
        <v>10482</v>
      </c>
      <c r="F792" s="1" t="str">
        <f t="shared" si="24"/>
        <v>Cox Spill \ Headflow</v>
      </c>
      <c r="G792" s="1" t="str">
        <f t="shared" si="25"/>
        <v/>
      </c>
    </row>
    <row r="793" spans="1:7" x14ac:dyDescent="0.25">
      <c r="A793">
        <v>14397</v>
      </c>
      <c r="B793" t="s">
        <v>4283</v>
      </c>
      <c r="C793" t="s">
        <v>3666</v>
      </c>
      <c r="D793" t="s">
        <v>3667</v>
      </c>
      <c r="E793" t="s">
        <v>10482</v>
      </c>
      <c r="F793" s="1" t="str">
        <f t="shared" si="24"/>
        <v>Cresta Tunnel \ Headflow</v>
      </c>
      <c r="G793" s="1" t="str">
        <f t="shared" si="25"/>
        <v/>
      </c>
    </row>
    <row r="794" spans="1:7" x14ac:dyDescent="0.25">
      <c r="A794">
        <v>14568</v>
      </c>
      <c r="B794" t="s">
        <v>8462</v>
      </c>
      <c r="C794" t="s">
        <v>3666</v>
      </c>
      <c r="D794" t="s">
        <v>3667</v>
      </c>
      <c r="E794" t="s">
        <v>10482</v>
      </c>
      <c r="F794" s="1" t="str">
        <f t="shared" si="24"/>
        <v>Cresta Tunnel \ HIS Cresta Powerhouse USGS 11404360 (gauge)</v>
      </c>
      <c r="G794" s="1" t="str">
        <f t="shared" si="25"/>
        <v>1 \ HIS Cresta Powerhouse USGS 11404360 (gauge)</v>
      </c>
    </row>
    <row r="795" spans="1:7" x14ac:dyDescent="0.25">
      <c r="A795">
        <v>14502</v>
      </c>
      <c r="B795" t="s">
        <v>8463</v>
      </c>
      <c r="C795" t="s">
        <v>3666</v>
      </c>
      <c r="D795" t="s">
        <v>3667</v>
      </c>
      <c r="E795" t="s">
        <v>10482</v>
      </c>
      <c r="F795" s="1" t="str">
        <f t="shared" si="24"/>
        <v>Cresta Tunnel \ OPS Cresta Powerhouse</v>
      </c>
      <c r="G795" s="1" t="str">
        <f t="shared" si="25"/>
        <v>1 \ OPS Cresta Powerhouse</v>
      </c>
    </row>
    <row r="796" spans="1:7" x14ac:dyDescent="0.25">
      <c r="A796">
        <v>14503</v>
      </c>
      <c r="B796" t="s">
        <v>8464</v>
      </c>
      <c r="C796" t="s">
        <v>3666</v>
      </c>
      <c r="D796" t="s">
        <v>3667</v>
      </c>
      <c r="E796" t="s">
        <v>10482</v>
      </c>
      <c r="F796" s="1" t="str">
        <f t="shared" si="24"/>
        <v>Cresta Tunnel 2 \ Reach</v>
      </c>
      <c r="G796" s="1" t="str">
        <f t="shared" si="25"/>
        <v/>
      </c>
    </row>
    <row r="797" spans="1:7" x14ac:dyDescent="0.25">
      <c r="A797">
        <v>12784</v>
      </c>
      <c r="B797" t="s">
        <v>4284</v>
      </c>
      <c r="C797" t="s">
        <v>3666</v>
      </c>
      <c r="D797" t="s">
        <v>3667</v>
      </c>
      <c r="E797" t="s">
        <v>10482</v>
      </c>
      <c r="F797" s="1" t="str">
        <f t="shared" si="24"/>
        <v>DMC_CA Intertie \ Headflow</v>
      </c>
      <c r="G797" s="1" t="str">
        <f t="shared" si="25"/>
        <v/>
      </c>
    </row>
    <row r="798" spans="1:7" x14ac:dyDescent="0.25">
      <c r="A798">
        <v>4881</v>
      </c>
      <c r="B798" t="s">
        <v>4595</v>
      </c>
      <c r="C798" t="s">
        <v>3666</v>
      </c>
      <c r="D798" t="s">
        <v>3667</v>
      </c>
      <c r="E798" t="s">
        <v>10482</v>
      </c>
      <c r="F798" s="1" t="str">
        <f t="shared" si="24"/>
        <v>Deer Creek \ Headflow</v>
      </c>
      <c r="G798" s="1" t="str">
        <f t="shared" si="25"/>
        <v/>
      </c>
    </row>
    <row r="799" spans="1:7" x14ac:dyDescent="0.25">
      <c r="A799">
        <v>10544</v>
      </c>
      <c r="B799" t="s">
        <v>8465</v>
      </c>
      <c r="C799" t="s">
        <v>3666</v>
      </c>
      <c r="D799" t="s">
        <v>3667</v>
      </c>
      <c r="E799" t="s">
        <v>10482</v>
      </c>
      <c r="F799" s="1" t="str">
        <f t="shared" si="24"/>
        <v>Deer Creek \ Catchment Inflow Node 100</v>
      </c>
      <c r="G799" s="1" t="str">
        <f t="shared" si="25"/>
        <v>1 \ Catchment Inflow Node 100</v>
      </c>
    </row>
    <row r="800" spans="1:7" x14ac:dyDescent="0.25">
      <c r="A800">
        <v>10667</v>
      </c>
      <c r="B800" t="s">
        <v>8466</v>
      </c>
      <c r="C800" t="s">
        <v>3666</v>
      </c>
      <c r="D800" t="s">
        <v>3667</v>
      </c>
      <c r="E800" t="s">
        <v>10482</v>
      </c>
      <c r="F800" s="1" t="str">
        <f t="shared" si="24"/>
        <v>Deer Creek 2 \ Reach</v>
      </c>
      <c r="G800" s="1" t="str">
        <f t="shared" si="25"/>
        <v/>
      </c>
    </row>
    <row r="801" spans="1:7" x14ac:dyDescent="0.25">
      <c r="A801">
        <v>10548</v>
      </c>
      <c r="B801" t="s">
        <v>8467</v>
      </c>
      <c r="C801" t="s">
        <v>3666</v>
      </c>
      <c r="D801" t="s">
        <v>3667</v>
      </c>
      <c r="E801" t="s">
        <v>10482</v>
      </c>
      <c r="F801" s="1" t="str">
        <f t="shared" si="24"/>
        <v>Deer Creek \ Catchment Inflow Node 101</v>
      </c>
      <c r="G801" s="1" t="str">
        <f t="shared" si="25"/>
        <v>3 \ Catchment Inflow Node 101</v>
      </c>
    </row>
    <row r="802" spans="1:7" x14ac:dyDescent="0.25">
      <c r="A802">
        <v>10668</v>
      </c>
      <c r="B802" t="s">
        <v>8468</v>
      </c>
      <c r="C802" t="s">
        <v>3666</v>
      </c>
      <c r="D802" t="s">
        <v>3667</v>
      </c>
      <c r="E802" t="s">
        <v>10482</v>
      </c>
      <c r="F802" s="1" t="str">
        <f t="shared" si="24"/>
        <v>Deer Creek 4 \ Reach</v>
      </c>
      <c r="G802" s="1" t="str">
        <f t="shared" si="25"/>
        <v/>
      </c>
    </row>
    <row r="803" spans="1:7" x14ac:dyDescent="0.25">
      <c r="A803">
        <v>10552</v>
      </c>
      <c r="B803" t="s">
        <v>8469</v>
      </c>
      <c r="C803" t="s">
        <v>3666</v>
      </c>
      <c r="D803" t="s">
        <v>3667</v>
      </c>
      <c r="E803" t="s">
        <v>10482</v>
      </c>
      <c r="F803" s="1" t="str">
        <f t="shared" si="24"/>
        <v>Deer Creek \ Catchment Inflow Node 102</v>
      </c>
      <c r="G803" s="1" t="str">
        <f t="shared" si="25"/>
        <v>5 \ Catchment Inflow Node 102</v>
      </c>
    </row>
    <row r="804" spans="1:7" x14ac:dyDescent="0.25">
      <c r="A804">
        <v>10669</v>
      </c>
      <c r="B804" t="s">
        <v>8470</v>
      </c>
      <c r="C804" t="s">
        <v>3666</v>
      </c>
      <c r="D804" t="s">
        <v>3667</v>
      </c>
      <c r="E804" t="s">
        <v>10482</v>
      </c>
      <c r="F804" s="1" t="str">
        <f t="shared" si="24"/>
        <v>Deer Creek 6 \ Reach</v>
      </c>
      <c r="G804" s="1" t="str">
        <f t="shared" si="25"/>
        <v/>
      </c>
    </row>
    <row r="805" spans="1:7" x14ac:dyDescent="0.25">
      <c r="A805">
        <v>6783</v>
      </c>
      <c r="B805" t="s">
        <v>5242</v>
      </c>
      <c r="C805" t="s">
        <v>3666</v>
      </c>
      <c r="D805" t="s">
        <v>3667</v>
      </c>
      <c r="E805" t="s">
        <v>10482</v>
      </c>
      <c r="F805" s="1" t="str">
        <f t="shared" si="24"/>
        <v>Deer Creek \ HIS Deer Ck nr Vina 11383500 (gauge)</v>
      </c>
      <c r="G805" s="1" t="str">
        <f t="shared" si="25"/>
        <v>7 \ HIS Deer Ck nr Vina 11383500 (gauge)</v>
      </c>
    </row>
    <row r="806" spans="1:7" x14ac:dyDescent="0.25">
      <c r="A806">
        <v>5833</v>
      </c>
      <c r="B806" t="s">
        <v>5081</v>
      </c>
      <c r="C806" t="s">
        <v>3666</v>
      </c>
      <c r="D806" t="s">
        <v>3667</v>
      </c>
      <c r="E806" t="s">
        <v>10482</v>
      </c>
      <c r="F806" s="1" t="str">
        <f t="shared" si="24"/>
        <v>Deer Creek \ I_DRC012 Inflow</v>
      </c>
      <c r="G806" s="1" t="str">
        <f t="shared" si="25"/>
        <v>7 \ I_DRC012 Inflow</v>
      </c>
    </row>
    <row r="807" spans="1:7" x14ac:dyDescent="0.25">
      <c r="A807">
        <v>6064</v>
      </c>
      <c r="B807" t="s">
        <v>8471</v>
      </c>
      <c r="C807" t="s">
        <v>3666</v>
      </c>
      <c r="D807" t="s">
        <v>3667</v>
      </c>
      <c r="E807" t="s">
        <v>10482</v>
      </c>
      <c r="F807" s="1" t="str">
        <f t="shared" si="24"/>
        <v>Deer Creek 8 \ Reach</v>
      </c>
      <c r="G807" s="1" t="str">
        <f t="shared" si="25"/>
        <v/>
      </c>
    </row>
    <row r="808" spans="1:7" x14ac:dyDescent="0.25">
      <c r="A808">
        <v>5026</v>
      </c>
      <c r="B808" t="s">
        <v>8472</v>
      </c>
      <c r="C808" t="s">
        <v>3666</v>
      </c>
      <c r="D808" t="s">
        <v>3667</v>
      </c>
      <c r="E808" t="s">
        <v>10482</v>
      </c>
      <c r="F808" s="1" t="str">
        <f t="shared" si="24"/>
        <v>Deer Creek \ Deer Creek RM 010</v>
      </c>
      <c r="G808" s="1" t="str">
        <f t="shared" si="25"/>
        <v>9 \ Deer Creek RM 010</v>
      </c>
    </row>
    <row r="809" spans="1:7" x14ac:dyDescent="0.25">
      <c r="A809">
        <v>5027</v>
      </c>
      <c r="B809" t="s">
        <v>8473</v>
      </c>
      <c r="C809" t="s">
        <v>3666</v>
      </c>
      <c r="D809" t="s">
        <v>3667</v>
      </c>
      <c r="E809" t="s">
        <v>10482</v>
      </c>
      <c r="F809" s="1" t="str">
        <f t="shared" si="24"/>
        <v>Deer Creek 10 \ Reach</v>
      </c>
      <c r="G809" s="1" t="str">
        <f t="shared" si="25"/>
        <v/>
      </c>
    </row>
    <row r="810" spans="1:7" x14ac:dyDescent="0.25">
      <c r="A810">
        <v>5063</v>
      </c>
      <c r="B810" t="s">
        <v>8474</v>
      </c>
      <c r="C810" t="s">
        <v>3666</v>
      </c>
      <c r="D810" t="s">
        <v>3667</v>
      </c>
      <c r="E810" t="s">
        <v>10482</v>
      </c>
      <c r="F810" s="1" t="str">
        <f t="shared" si="24"/>
        <v>Deer Creek \ Deer Creek RM 005</v>
      </c>
      <c r="G810" s="1" t="str">
        <f t="shared" si="25"/>
        <v>11 \ Deer Creek RM 005</v>
      </c>
    </row>
    <row r="811" spans="1:7" x14ac:dyDescent="0.25">
      <c r="A811">
        <v>5078</v>
      </c>
      <c r="B811" t="s">
        <v>8475</v>
      </c>
      <c r="C811" t="s">
        <v>3666</v>
      </c>
      <c r="D811" t="s">
        <v>3667</v>
      </c>
      <c r="E811" t="s">
        <v>10482</v>
      </c>
      <c r="F811" s="1" t="str">
        <f t="shared" si="24"/>
        <v>Deer Creek 12 \ Reach</v>
      </c>
      <c r="G811" s="1" t="str">
        <f t="shared" si="25"/>
        <v/>
      </c>
    </row>
    <row r="812" spans="1:7" x14ac:dyDescent="0.25">
      <c r="A812">
        <v>12496</v>
      </c>
      <c r="B812" t="s">
        <v>5082</v>
      </c>
      <c r="C812" t="s">
        <v>3666</v>
      </c>
      <c r="D812" t="s">
        <v>3667</v>
      </c>
      <c r="E812" t="s">
        <v>10482</v>
      </c>
      <c r="F812" s="1" t="str">
        <f t="shared" si="24"/>
        <v>Deer Creek \ SWRCB Deer Creek</v>
      </c>
      <c r="G812" s="1" t="str">
        <f t="shared" si="25"/>
        <v>13 \ SWRCB Deer Creek</v>
      </c>
    </row>
    <row r="813" spans="1:7" x14ac:dyDescent="0.25">
      <c r="A813">
        <v>12497</v>
      </c>
      <c r="B813" t="s">
        <v>8476</v>
      </c>
      <c r="C813" t="s">
        <v>3666</v>
      </c>
      <c r="D813" t="s">
        <v>3667</v>
      </c>
      <c r="E813" t="s">
        <v>10482</v>
      </c>
      <c r="F813" s="1" t="str">
        <f t="shared" si="24"/>
        <v>Deer Creek 14 \ Reach</v>
      </c>
      <c r="G813" s="1" t="str">
        <f t="shared" si="25"/>
        <v/>
      </c>
    </row>
    <row r="814" spans="1:7" x14ac:dyDescent="0.25">
      <c r="A814">
        <v>6071</v>
      </c>
      <c r="B814" t="s">
        <v>4596</v>
      </c>
      <c r="C814" t="s">
        <v>3666</v>
      </c>
      <c r="D814" t="s">
        <v>3667</v>
      </c>
      <c r="E814" t="s">
        <v>10482</v>
      </c>
      <c r="F814" s="1" t="str">
        <f t="shared" si="24"/>
        <v>Deer Creek Yuba \ Headflow</v>
      </c>
      <c r="G814" s="1" t="str">
        <f t="shared" si="25"/>
        <v/>
      </c>
    </row>
    <row r="815" spans="1:7" x14ac:dyDescent="0.25">
      <c r="A815">
        <v>10794</v>
      </c>
      <c r="B815" t="s">
        <v>8477</v>
      </c>
      <c r="C815" t="s">
        <v>3666</v>
      </c>
      <c r="D815" t="s">
        <v>3667</v>
      </c>
      <c r="E815" t="s">
        <v>10482</v>
      </c>
      <c r="F815" s="1" t="str">
        <f t="shared" si="24"/>
        <v>Deer Creek Yuba \ Catchment Inflow Node 132</v>
      </c>
      <c r="G815" s="1" t="str">
        <f t="shared" si="25"/>
        <v>1 \ Catchment Inflow Node 132</v>
      </c>
    </row>
    <row r="816" spans="1:7" x14ac:dyDescent="0.25">
      <c r="A816">
        <v>10795</v>
      </c>
      <c r="B816" t="s">
        <v>8478</v>
      </c>
      <c r="C816" t="s">
        <v>3666</v>
      </c>
      <c r="D816" t="s">
        <v>3667</v>
      </c>
      <c r="E816" t="s">
        <v>10482</v>
      </c>
      <c r="F816" s="1" t="str">
        <f t="shared" si="24"/>
        <v>Deer Creek Yuba 2 \ Reach</v>
      </c>
      <c r="G816" s="1" t="str">
        <f t="shared" si="25"/>
        <v/>
      </c>
    </row>
    <row r="817" spans="1:7" x14ac:dyDescent="0.25">
      <c r="A817">
        <v>12109</v>
      </c>
      <c r="B817" t="s">
        <v>8479</v>
      </c>
      <c r="C817" t="s">
        <v>3666</v>
      </c>
      <c r="D817" t="s">
        <v>3667</v>
      </c>
      <c r="E817" t="s">
        <v>10482</v>
      </c>
      <c r="F817" s="1" t="str">
        <f t="shared" si="24"/>
        <v>Deer Creek Yuba \ I_SFD003 Inflow</v>
      </c>
      <c r="G817" s="1" t="str">
        <f t="shared" si="25"/>
        <v>3 \ I_SFD003 Inflow</v>
      </c>
    </row>
    <row r="818" spans="1:7" x14ac:dyDescent="0.25">
      <c r="A818">
        <v>12110</v>
      </c>
      <c r="B818" t="s">
        <v>8480</v>
      </c>
      <c r="C818" t="s">
        <v>3666</v>
      </c>
      <c r="D818" t="s">
        <v>3667</v>
      </c>
      <c r="E818" t="s">
        <v>10482</v>
      </c>
      <c r="F818" s="1" t="str">
        <f t="shared" si="24"/>
        <v>Deer Creek Yuba 4 \ Reach</v>
      </c>
      <c r="G818" s="1" t="str">
        <f t="shared" si="25"/>
        <v/>
      </c>
    </row>
    <row r="819" spans="1:7" x14ac:dyDescent="0.25">
      <c r="A819">
        <v>10936</v>
      </c>
      <c r="B819" t="s">
        <v>8481</v>
      </c>
      <c r="C819" t="s">
        <v>3666</v>
      </c>
      <c r="D819" t="s">
        <v>3667</v>
      </c>
      <c r="E819" t="s">
        <v>10482</v>
      </c>
      <c r="F819" s="1" t="str">
        <f t="shared" si="24"/>
        <v>Deer Creek Yuba \ Chalk Bluff Canal Inflow</v>
      </c>
      <c r="G819" s="1" t="str">
        <f t="shared" si="25"/>
        <v>5 \ Chalk Bluff Canal Inflow</v>
      </c>
    </row>
    <row r="820" spans="1:7" x14ac:dyDescent="0.25">
      <c r="A820">
        <v>11148</v>
      </c>
      <c r="B820" t="s">
        <v>8482</v>
      </c>
      <c r="C820" t="s">
        <v>3666</v>
      </c>
      <c r="D820" t="s">
        <v>3667</v>
      </c>
      <c r="E820" t="s">
        <v>10482</v>
      </c>
      <c r="F820" s="1" t="str">
        <f t="shared" si="24"/>
        <v>Deer Creek Yuba 6 \ Reach</v>
      </c>
      <c r="G820" s="1" t="str">
        <f t="shared" si="25"/>
        <v/>
      </c>
    </row>
    <row r="821" spans="1:7" x14ac:dyDescent="0.25">
      <c r="A821">
        <v>12113</v>
      </c>
      <c r="B821" t="s">
        <v>8483</v>
      </c>
      <c r="C821" t="s">
        <v>3666</v>
      </c>
      <c r="D821" t="s">
        <v>3667</v>
      </c>
      <c r="E821" t="s">
        <v>10482</v>
      </c>
      <c r="F821" s="1" t="str">
        <f t="shared" si="24"/>
        <v>Deer Creek Yuba \ I_SCOTF Inflow</v>
      </c>
      <c r="G821" s="1" t="str">
        <f t="shared" si="25"/>
        <v>7 \ I_SCOTF Inflow</v>
      </c>
    </row>
    <row r="822" spans="1:7" x14ac:dyDescent="0.25">
      <c r="A822">
        <v>12114</v>
      </c>
      <c r="B822" t="s">
        <v>8484</v>
      </c>
      <c r="C822" t="s">
        <v>3666</v>
      </c>
      <c r="D822" t="s">
        <v>3667</v>
      </c>
      <c r="E822" t="s">
        <v>10482</v>
      </c>
      <c r="F822" s="1" t="str">
        <f t="shared" si="24"/>
        <v>Deer Creek Yuba 8 \ Reach</v>
      </c>
      <c r="G822" s="1" t="str">
        <f t="shared" si="25"/>
        <v/>
      </c>
    </row>
    <row r="823" spans="1:7" x14ac:dyDescent="0.25">
      <c r="A823">
        <v>10791</v>
      </c>
      <c r="B823" t="s">
        <v>4916</v>
      </c>
      <c r="C823" t="s">
        <v>3666</v>
      </c>
      <c r="D823" t="s">
        <v>3667</v>
      </c>
      <c r="E823" t="s">
        <v>10482</v>
      </c>
      <c r="F823" s="1" t="str">
        <f t="shared" si="24"/>
        <v>Deer Creek Yuba \ Scotts Flat Reservoir</v>
      </c>
      <c r="G823" s="1" t="str">
        <f t="shared" si="25"/>
        <v>9 \ Scotts Flat Reservoir</v>
      </c>
    </row>
    <row r="824" spans="1:7" x14ac:dyDescent="0.25">
      <c r="A824">
        <v>10792</v>
      </c>
      <c r="B824" t="s">
        <v>8485</v>
      </c>
      <c r="C824" t="s">
        <v>3666</v>
      </c>
      <c r="D824" t="s">
        <v>3667</v>
      </c>
      <c r="E824" t="s">
        <v>10482</v>
      </c>
      <c r="F824" s="1" t="str">
        <f t="shared" si="24"/>
        <v>Deer Creek Yuba 10 \ Reach</v>
      </c>
      <c r="G824" s="1" t="str">
        <f t="shared" si="25"/>
        <v/>
      </c>
    </row>
    <row r="825" spans="1:7" x14ac:dyDescent="0.25">
      <c r="A825">
        <v>12117</v>
      </c>
      <c r="B825" t="s">
        <v>8486</v>
      </c>
      <c r="C825" t="s">
        <v>3666</v>
      </c>
      <c r="D825" t="s">
        <v>3667</v>
      </c>
      <c r="E825" t="s">
        <v>10482</v>
      </c>
      <c r="F825" s="1" t="str">
        <f t="shared" si="24"/>
        <v>Deer Creek Yuba \ I_DER004 Inflow</v>
      </c>
      <c r="G825" s="1" t="str">
        <f t="shared" si="25"/>
        <v>11 \ I_DER004 Inflow</v>
      </c>
    </row>
    <row r="826" spans="1:7" x14ac:dyDescent="0.25">
      <c r="A826">
        <v>12118</v>
      </c>
      <c r="B826" t="s">
        <v>8487</v>
      </c>
      <c r="C826" t="s">
        <v>3666</v>
      </c>
      <c r="D826" t="s">
        <v>3667</v>
      </c>
      <c r="E826" t="s">
        <v>10482</v>
      </c>
      <c r="F826" s="1" t="str">
        <f t="shared" si="24"/>
        <v>Deer Creek Yuba 12 \ Reach</v>
      </c>
      <c r="G826" s="1" t="str">
        <f t="shared" si="25"/>
        <v/>
      </c>
    </row>
    <row r="827" spans="1:7" x14ac:dyDescent="0.25">
      <c r="A827">
        <v>13297</v>
      </c>
      <c r="B827" t="s">
        <v>8488</v>
      </c>
      <c r="C827" t="s">
        <v>3666</v>
      </c>
      <c r="D827" t="s">
        <v>3667</v>
      </c>
      <c r="E827" t="s">
        <v>10482</v>
      </c>
      <c r="F827" s="1" t="str">
        <f t="shared" si="24"/>
        <v>Deer Creek Yuba \ NIDDC_NU Withdrawal</v>
      </c>
      <c r="G827" s="1" t="str">
        <f t="shared" si="25"/>
        <v>13 \ NIDDC_NU Withdrawal</v>
      </c>
    </row>
    <row r="828" spans="1:7" x14ac:dyDescent="0.25">
      <c r="A828">
        <v>13298</v>
      </c>
      <c r="B828" t="s">
        <v>8489</v>
      </c>
      <c r="C828" t="s">
        <v>3666</v>
      </c>
      <c r="D828" t="s">
        <v>3667</v>
      </c>
      <c r="E828" t="s">
        <v>10482</v>
      </c>
      <c r="F828" s="1" t="str">
        <f t="shared" si="24"/>
        <v>Deer Creek Yuba 14 \ Reach</v>
      </c>
      <c r="G828" s="1" t="str">
        <f t="shared" si="25"/>
        <v/>
      </c>
    </row>
    <row r="829" spans="1:7" x14ac:dyDescent="0.25">
      <c r="A829">
        <v>10784</v>
      </c>
      <c r="B829" t="s">
        <v>8490</v>
      </c>
      <c r="C829" t="s">
        <v>3666</v>
      </c>
      <c r="D829" t="s">
        <v>3667</v>
      </c>
      <c r="E829" t="s">
        <v>10482</v>
      </c>
      <c r="F829" s="1" t="str">
        <f t="shared" si="24"/>
        <v>Deer Creek Yuba \ Catchment Inflow Node 130</v>
      </c>
      <c r="G829" s="1" t="str">
        <f t="shared" si="25"/>
        <v>15 \ Catchment Inflow Node 130</v>
      </c>
    </row>
    <row r="830" spans="1:7" x14ac:dyDescent="0.25">
      <c r="A830">
        <v>10785</v>
      </c>
      <c r="B830" t="s">
        <v>8491</v>
      </c>
      <c r="C830" t="s">
        <v>3666</v>
      </c>
      <c r="D830" t="s">
        <v>3667</v>
      </c>
      <c r="E830" t="s">
        <v>10482</v>
      </c>
      <c r="F830" s="1" t="str">
        <f t="shared" si="24"/>
        <v>Deer Creek Yuba 16 \ Reach</v>
      </c>
      <c r="G830" s="1" t="str">
        <f t="shared" si="25"/>
        <v/>
      </c>
    </row>
    <row r="831" spans="1:7" x14ac:dyDescent="0.25">
      <c r="A831">
        <v>13301</v>
      </c>
      <c r="B831" t="s">
        <v>8492</v>
      </c>
      <c r="C831" t="s">
        <v>3666</v>
      </c>
      <c r="D831" t="s">
        <v>3667</v>
      </c>
      <c r="E831" t="s">
        <v>10482</v>
      </c>
      <c r="F831" s="1" t="str">
        <f t="shared" si="24"/>
        <v>Deer Creek Yuba \ NIDDC_NU Return</v>
      </c>
      <c r="G831" s="1" t="str">
        <f t="shared" si="25"/>
        <v>17 \ NIDDC_NU Return</v>
      </c>
    </row>
    <row r="832" spans="1:7" x14ac:dyDescent="0.25">
      <c r="A832">
        <v>13302</v>
      </c>
      <c r="B832" t="s">
        <v>8493</v>
      </c>
      <c r="C832" t="s">
        <v>3666</v>
      </c>
      <c r="D832" t="s">
        <v>3667</v>
      </c>
      <c r="E832" t="s">
        <v>10482</v>
      </c>
      <c r="F832" s="1" t="str">
        <f t="shared" si="24"/>
        <v>Deer Creek Yuba 18 \ Reach</v>
      </c>
      <c r="G832" s="1" t="str">
        <f t="shared" si="25"/>
        <v/>
      </c>
    </row>
    <row r="833" spans="1:7" x14ac:dyDescent="0.25">
      <c r="A833">
        <v>10788</v>
      </c>
      <c r="B833" t="s">
        <v>8494</v>
      </c>
      <c r="C833" t="s">
        <v>3666</v>
      </c>
      <c r="D833" t="s">
        <v>3667</v>
      </c>
      <c r="E833" t="s">
        <v>10482</v>
      </c>
      <c r="F833" s="1" t="str">
        <f t="shared" si="24"/>
        <v>Deer Creek Yuba \ Catchment Inflow Node 131</v>
      </c>
      <c r="G833" s="1" t="str">
        <f t="shared" si="25"/>
        <v>19 \ Catchment Inflow Node 131</v>
      </c>
    </row>
    <row r="834" spans="1:7" x14ac:dyDescent="0.25">
      <c r="A834">
        <v>10789</v>
      </c>
      <c r="B834" t="s">
        <v>8495</v>
      </c>
      <c r="C834" t="s">
        <v>3666</v>
      </c>
      <c r="D834" t="s">
        <v>3667</v>
      </c>
      <c r="E834" t="s">
        <v>10482</v>
      </c>
      <c r="F834" s="1" t="str">
        <f t="shared" si="24"/>
        <v>Deer Creek Yuba 20 \ Reach</v>
      </c>
      <c r="G834" s="1" t="str">
        <f t="shared" si="25"/>
        <v/>
      </c>
    </row>
    <row r="835" spans="1:7" x14ac:dyDescent="0.25">
      <c r="A835">
        <v>12014</v>
      </c>
      <c r="B835" t="s">
        <v>4205</v>
      </c>
      <c r="C835" t="s">
        <v>3666</v>
      </c>
      <c r="D835" t="s">
        <v>3667</v>
      </c>
      <c r="E835" t="s">
        <v>10482</v>
      </c>
      <c r="F835" s="1" t="str">
        <f t="shared" ref="F835:F898" si="26">IFERROR(
    _xlfn.LET(
        _xlpm.txt,TRIM(B835),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B835
)</f>
        <v>Deer Creek Yuba \ HIS Deer Ck nr Smartville 11418500 (gauge)</v>
      </c>
      <c r="G835" s="1" t="str">
        <f t="shared" ref="G835:G898" si="27">IFERROR(
    _xlfn.LET(
        _xlpm.txt,B835,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21 \ HIS Deer Ck nr Smartville 11418500 (gauge)</v>
      </c>
    </row>
    <row r="836" spans="1:7" x14ac:dyDescent="0.25">
      <c r="A836">
        <v>5911</v>
      </c>
      <c r="B836" t="s">
        <v>5083</v>
      </c>
      <c r="C836" t="s">
        <v>3666</v>
      </c>
      <c r="D836" t="s">
        <v>3667</v>
      </c>
      <c r="E836" t="s">
        <v>10482</v>
      </c>
      <c r="F836" s="1" t="str">
        <f t="shared" si="26"/>
        <v>Deer Creek Yuba \ I_DER001 Inflow</v>
      </c>
      <c r="G836" s="1" t="str">
        <f t="shared" si="27"/>
        <v>21 \ I_DER001 Inflow</v>
      </c>
    </row>
    <row r="837" spans="1:7" x14ac:dyDescent="0.25">
      <c r="A837">
        <v>6037</v>
      </c>
      <c r="B837" t="s">
        <v>4237</v>
      </c>
      <c r="C837" t="s">
        <v>3666</v>
      </c>
      <c r="D837" t="s">
        <v>3667</v>
      </c>
      <c r="E837" t="s">
        <v>10482</v>
      </c>
      <c r="F837" s="1" t="str">
        <f t="shared" si="26"/>
        <v>Deer Creek Yuba 22 \ Reach</v>
      </c>
      <c r="G837" s="1" t="str">
        <f t="shared" si="27"/>
        <v/>
      </c>
    </row>
    <row r="838" spans="1:7" x14ac:dyDescent="0.25">
      <c r="A838">
        <v>15045</v>
      </c>
      <c r="B838" t="s">
        <v>8496</v>
      </c>
      <c r="C838" t="s">
        <v>3666</v>
      </c>
      <c r="D838" t="s">
        <v>3667</v>
      </c>
      <c r="E838" t="s">
        <v>10482</v>
      </c>
      <c r="F838" s="1" t="str">
        <f t="shared" si="26"/>
        <v>Deer Creek Yuba \ Reg Deer Ck nr Smartville</v>
      </c>
      <c r="G838" s="1" t="str">
        <f t="shared" si="27"/>
        <v>23 \ Reg Deer Ck nr Smartville</v>
      </c>
    </row>
    <row r="839" spans="1:7" x14ac:dyDescent="0.25">
      <c r="A839">
        <v>15046</v>
      </c>
      <c r="B839" t="s">
        <v>8497</v>
      </c>
      <c r="C839" t="s">
        <v>3666</v>
      </c>
      <c r="D839" t="s">
        <v>3667</v>
      </c>
      <c r="E839" t="s">
        <v>10482</v>
      </c>
      <c r="F839" s="1" t="str">
        <f t="shared" si="26"/>
        <v>Deer Creek Yuba 24 \ Reach</v>
      </c>
      <c r="G839" s="1" t="str">
        <f t="shared" si="27"/>
        <v/>
      </c>
    </row>
    <row r="840" spans="1:7" x14ac:dyDescent="0.25">
      <c r="A840">
        <v>12983</v>
      </c>
      <c r="B840" t="s">
        <v>4249</v>
      </c>
      <c r="C840" t="s">
        <v>3666</v>
      </c>
      <c r="D840" t="s">
        <v>3667</v>
      </c>
      <c r="E840" t="s">
        <v>10482</v>
      </c>
      <c r="F840" s="1" t="str">
        <f t="shared" si="26"/>
        <v>Delta Accretion 1 \ Headflow</v>
      </c>
      <c r="G840" s="1" t="str">
        <f t="shared" si="27"/>
        <v/>
      </c>
    </row>
    <row r="841" spans="1:7" x14ac:dyDescent="0.25">
      <c r="A841">
        <v>12947</v>
      </c>
      <c r="B841" t="s">
        <v>4250</v>
      </c>
      <c r="C841" t="s">
        <v>3666</v>
      </c>
      <c r="D841" t="s">
        <v>3667</v>
      </c>
      <c r="E841" t="s">
        <v>10482</v>
      </c>
      <c r="F841" s="1" t="str">
        <f t="shared" si="26"/>
        <v>Delta Accretion 2 \ Headflow</v>
      </c>
      <c r="G841" s="1" t="str">
        <f t="shared" si="27"/>
        <v/>
      </c>
    </row>
    <row r="842" spans="1:7" x14ac:dyDescent="0.25">
      <c r="A842">
        <v>12941</v>
      </c>
      <c r="B842" t="s">
        <v>4251</v>
      </c>
      <c r="C842" t="s">
        <v>3666</v>
      </c>
      <c r="D842" t="s">
        <v>3667</v>
      </c>
      <c r="E842" t="s">
        <v>10482</v>
      </c>
      <c r="F842" s="1" t="str">
        <f t="shared" si="26"/>
        <v>Delta Accretion 3 \ Headflow</v>
      </c>
      <c r="G842" s="1" t="str">
        <f t="shared" si="27"/>
        <v/>
      </c>
    </row>
    <row r="843" spans="1:7" x14ac:dyDescent="0.25">
      <c r="A843">
        <v>12953</v>
      </c>
      <c r="B843" t="s">
        <v>4252</v>
      </c>
      <c r="C843" t="s">
        <v>3666</v>
      </c>
      <c r="D843" t="s">
        <v>3667</v>
      </c>
      <c r="E843" t="s">
        <v>10482</v>
      </c>
      <c r="F843" s="1" t="str">
        <f t="shared" si="26"/>
        <v>Delta Accretion 4 \ Headflow</v>
      </c>
      <c r="G843" s="1" t="str">
        <f t="shared" si="27"/>
        <v/>
      </c>
    </row>
    <row r="844" spans="1:7" x14ac:dyDescent="0.25">
      <c r="A844">
        <v>12975</v>
      </c>
      <c r="B844" t="s">
        <v>4253</v>
      </c>
      <c r="C844" t="s">
        <v>3666</v>
      </c>
      <c r="D844" t="s">
        <v>3667</v>
      </c>
      <c r="E844" t="s">
        <v>10482</v>
      </c>
      <c r="F844" s="1" t="str">
        <f t="shared" si="26"/>
        <v>Delta Accretion 5 \ Headflow</v>
      </c>
      <c r="G844" s="1" t="str">
        <f t="shared" si="27"/>
        <v/>
      </c>
    </row>
    <row r="845" spans="1:7" x14ac:dyDescent="0.25">
      <c r="A845">
        <v>12967</v>
      </c>
      <c r="B845" t="s">
        <v>4254</v>
      </c>
      <c r="C845" t="s">
        <v>3666</v>
      </c>
      <c r="D845" t="s">
        <v>3667</v>
      </c>
      <c r="E845" t="s">
        <v>10482</v>
      </c>
      <c r="F845" s="1" t="str">
        <f t="shared" si="26"/>
        <v>Delta Accretion 6 \ Headflow</v>
      </c>
      <c r="G845" s="1" t="str">
        <f t="shared" si="27"/>
        <v/>
      </c>
    </row>
    <row r="846" spans="1:7" x14ac:dyDescent="0.25">
      <c r="A846">
        <v>12959</v>
      </c>
      <c r="B846" t="s">
        <v>4255</v>
      </c>
      <c r="C846" t="s">
        <v>3666</v>
      </c>
      <c r="D846" t="s">
        <v>3667</v>
      </c>
      <c r="E846" t="s">
        <v>10482</v>
      </c>
      <c r="F846" s="1" t="str">
        <f t="shared" si="26"/>
        <v>Delta Accretion 7 \ Headflow</v>
      </c>
      <c r="G846" s="1" t="str">
        <f t="shared" si="27"/>
        <v/>
      </c>
    </row>
    <row r="847" spans="1:7" x14ac:dyDescent="0.25">
      <c r="A847">
        <v>9233</v>
      </c>
      <c r="B847" t="s">
        <v>4285</v>
      </c>
      <c r="C847" t="s">
        <v>3666</v>
      </c>
      <c r="D847" t="s">
        <v>3667</v>
      </c>
      <c r="E847" t="s">
        <v>10482</v>
      </c>
      <c r="F847" s="1" t="str">
        <f t="shared" si="26"/>
        <v>Delta Cross Channel fr Sacramento River RM 030 \ Headflow</v>
      </c>
      <c r="G847" s="1" t="str">
        <f t="shared" si="27"/>
        <v/>
      </c>
    </row>
    <row r="848" spans="1:7" x14ac:dyDescent="0.25">
      <c r="A848">
        <v>12987</v>
      </c>
      <c r="B848" t="s">
        <v>4256</v>
      </c>
      <c r="C848" t="s">
        <v>3666</v>
      </c>
      <c r="D848" t="s">
        <v>3667</v>
      </c>
      <c r="E848" t="s">
        <v>10482</v>
      </c>
      <c r="F848" s="1" t="str">
        <f t="shared" si="26"/>
        <v>Delta Depletion 1 \ Headflow</v>
      </c>
      <c r="G848" s="1" t="str">
        <f t="shared" si="27"/>
        <v/>
      </c>
    </row>
    <row r="849" spans="1:7" x14ac:dyDescent="0.25">
      <c r="A849">
        <v>13014</v>
      </c>
      <c r="B849" t="s">
        <v>8498</v>
      </c>
      <c r="C849" t="s">
        <v>3666</v>
      </c>
      <c r="D849" t="s">
        <v>3667</v>
      </c>
      <c r="E849" t="s">
        <v>10482</v>
      </c>
      <c r="F849" s="1" t="str">
        <f t="shared" si="26"/>
        <v>Delta Depletion 1 \ Ops DD1</v>
      </c>
      <c r="G849" s="1" t="str">
        <f t="shared" si="27"/>
        <v>1 \ Ops DD1</v>
      </c>
    </row>
    <row r="850" spans="1:7" x14ac:dyDescent="0.25">
      <c r="A850">
        <v>13015</v>
      </c>
      <c r="B850" t="s">
        <v>8499</v>
      </c>
      <c r="C850" t="s">
        <v>3666</v>
      </c>
      <c r="D850" t="s">
        <v>3667</v>
      </c>
      <c r="E850" t="s">
        <v>10482</v>
      </c>
      <c r="F850" s="1" t="str">
        <f t="shared" si="26"/>
        <v>Delta Depletion 1 2 \ Reach</v>
      </c>
      <c r="G850" s="1" t="str">
        <f t="shared" si="27"/>
        <v/>
      </c>
    </row>
    <row r="851" spans="1:7" x14ac:dyDescent="0.25">
      <c r="A851">
        <v>15901</v>
      </c>
      <c r="B851" t="s">
        <v>8500</v>
      </c>
      <c r="C851" t="s">
        <v>3666</v>
      </c>
      <c r="D851" t="s">
        <v>3667</v>
      </c>
      <c r="E851" t="s">
        <v>10482</v>
      </c>
      <c r="F851" s="1" t="str">
        <f t="shared" si="26"/>
        <v>Delta Depletion 1 \ Delta Seepage 1 Outflow</v>
      </c>
      <c r="G851" s="1" t="str">
        <f t="shared" si="27"/>
        <v>3 \ Delta Seepage 1 Outflow</v>
      </c>
    </row>
    <row r="852" spans="1:7" x14ac:dyDescent="0.25">
      <c r="A852">
        <v>15902</v>
      </c>
      <c r="B852" t="s">
        <v>8501</v>
      </c>
      <c r="C852" t="s">
        <v>3666</v>
      </c>
      <c r="D852" t="s">
        <v>3667</v>
      </c>
      <c r="E852" t="s">
        <v>10482</v>
      </c>
      <c r="F852" s="1" t="str">
        <f t="shared" si="26"/>
        <v>Delta Depletion 1 4 \ Reach</v>
      </c>
      <c r="G852" s="1" t="str">
        <f t="shared" si="27"/>
        <v/>
      </c>
    </row>
    <row r="853" spans="1:7" x14ac:dyDescent="0.25">
      <c r="A853">
        <v>15929</v>
      </c>
      <c r="B853" t="s">
        <v>4358</v>
      </c>
      <c r="C853" t="s">
        <v>3666</v>
      </c>
      <c r="D853" t="s">
        <v>3667</v>
      </c>
      <c r="E853" t="s">
        <v>10482</v>
      </c>
      <c r="F853" s="1" t="str">
        <f t="shared" si="26"/>
        <v>Delta Depletion 1 \ Ops Delta Diversion 1</v>
      </c>
      <c r="G853" s="1" t="str">
        <f t="shared" si="27"/>
        <v>5 \ Ops Delta Diversion 1</v>
      </c>
    </row>
    <row r="854" spans="1:7" x14ac:dyDescent="0.25">
      <c r="A854">
        <v>15930</v>
      </c>
      <c r="B854" t="s">
        <v>8502</v>
      </c>
      <c r="C854" t="s">
        <v>3666</v>
      </c>
      <c r="D854" t="s">
        <v>3667</v>
      </c>
      <c r="E854" t="s">
        <v>10482</v>
      </c>
      <c r="F854" s="1" t="str">
        <f t="shared" si="26"/>
        <v>Delta Depletion 1 6 \ Reach</v>
      </c>
      <c r="G854" s="1" t="str">
        <f t="shared" si="27"/>
        <v/>
      </c>
    </row>
    <row r="855" spans="1:7" x14ac:dyDescent="0.25">
      <c r="A855">
        <v>12951</v>
      </c>
      <c r="B855" t="s">
        <v>4257</v>
      </c>
      <c r="C855" t="s">
        <v>3666</v>
      </c>
      <c r="D855" t="s">
        <v>3667</v>
      </c>
      <c r="E855" t="s">
        <v>10482</v>
      </c>
      <c r="F855" s="1" t="str">
        <f t="shared" si="26"/>
        <v>Delta Depletion 2 \ Headflow</v>
      </c>
      <c r="G855" s="1" t="str">
        <f t="shared" si="27"/>
        <v/>
      </c>
    </row>
    <row r="856" spans="1:7" x14ac:dyDescent="0.25">
      <c r="A856">
        <v>13016</v>
      </c>
      <c r="B856" t="s">
        <v>8503</v>
      </c>
      <c r="C856" t="s">
        <v>3666</v>
      </c>
      <c r="D856" t="s">
        <v>3667</v>
      </c>
      <c r="E856" t="s">
        <v>10482</v>
      </c>
      <c r="F856" s="1" t="str">
        <f t="shared" si="26"/>
        <v>Delta Depletion 2 \ Ops DD2</v>
      </c>
      <c r="G856" s="1" t="str">
        <f t="shared" si="27"/>
        <v>1 \ Ops DD2</v>
      </c>
    </row>
    <row r="857" spans="1:7" x14ac:dyDescent="0.25">
      <c r="A857">
        <v>13017</v>
      </c>
      <c r="B857" t="s">
        <v>8504</v>
      </c>
      <c r="C857" t="s">
        <v>3666</v>
      </c>
      <c r="D857" t="s">
        <v>3667</v>
      </c>
      <c r="E857" t="s">
        <v>10482</v>
      </c>
      <c r="F857" s="1" t="str">
        <f t="shared" si="26"/>
        <v>Delta Depletion 2 2 \ Reach</v>
      </c>
      <c r="G857" s="1" t="str">
        <f t="shared" si="27"/>
        <v/>
      </c>
    </row>
    <row r="858" spans="1:7" x14ac:dyDescent="0.25">
      <c r="A858">
        <v>15868</v>
      </c>
      <c r="B858" t="s">
        <v>8505</v>
      </c>
      <c r="C858" t="s">
        <v>3666</v>
      </c>
      <c r="D858" t="s">
        <v>3667</v>
      </c>
      <c r="E858" t="s">
        <v>10482</v>
      </c>
      <c r="F858" s="1" t="str">
        <f t="shared" si="26"/>
        <v>Delta Depletion 2 \ Delta Seepage 2 Outflow</v>
      </c>
      <c r="G858" s="1" t="str">
        <f t="shared" si="27"/>
        <v>3 \ Delta Seepage 2 Outflow</v>
      </c>
    </row>
    <row r="859" spans="1:7" x14ac:dyDescent="0.25">
      <c r="A859">
        <v>15869</v>
      </c>
      <c r="B859" t="s">
        <v>8506</v>
      </c>
      <c r="C859" t="s">
        <v>3666</v>
      </c>
      <c r="D859" t="s">
        <v>3667</v>
      </c>
      <c r="E859" t="s">
        <v>10482</v>
      </c>
      <c r="F859" s="1" t="str">
        <f t="shared" si="26"/>
        <v>Delta Depletion 2 4 \ Reach</v>
      </c>
      <c r="G859" s="1" t="str">
        <f t="shared" si="27"/>
        <v/>
      </c>
    </row>
    <row r="860" spans="1:7" x14ac:dyDescent="0.25">
      <c r="A860">
        <v>15920</v>
      </c>
      <c r="B860" t="s">
        <v>4359</v>
      </c>
      <c r="C860" t="s">
        <v>3666</v>
      </c>
      <c r="D860" t="s">
        <v>3667</v>
      </c>
      <c r="E860" t="s">
        <v>10482</v>
      </c>
      <c r="F860" s="1" t="str">
        <f t="shared" si="26"/>
        <v>Delta Depletion 2 \ Ops Delta Diversion 2</v>
      </c>
      <c r="G860" s="1" t="str">
        <f t="shared" si="27"/>
        <v>5 \ Ops Delta Diversion 2</v>
      </c>
    </row>
    <row r="861" spans="1:7" x14ac:dyDescent="0.25">
      <c r="A861">
        <v>15921</v>
      </c>
      <c r="B861" t="s">
        <v>8507</v>
      </c>
      <c r="C861" t="s">
        <v>3666</v>
      </c>
      <c r="D861" t="s">
        <v>3667</v>
      </c>
      <c r="E861" t="s">
        <v>10482</v>
      </c>
      <c r="F861" s="1" t="str">
        <f t="shared" si="26"/>
        <v>Delta Depletion 2 6 \ Reach</v>
      </c>
      <c r="G861" s="1" t="str">
        <f t="shared" si="27"/>
        <v/>
      </c>
    </row>
    <row r="862" spans="1:7" x14ac:dyDescent="0.25">
      <c r="A862">
        <v>12945</v>
      </c>
      <c r="B862" t="s">
        <v>4258</v>
      </c>
      <c r="C862" t="s">
        <v>3666</v>
      </c>
      <c r="D862" t="s">
        <v>3667</v>
      </c>
      <c r="E862" t="s">
        <v>10482</v>
      </c>
      <c r="F862" s="1" t="str">
        <f t="shared" si="26"/>
        <v>Delta Depletion 3 \ Headflow</v>
      </c>
      <c r="G862" s="1" t="str">
        <f t="shared" si="27"/>
        <v/>
      </c>
    </row>
    <row r="863" spans="1:7" x14ac:dyDescent="0.25">
      <c r="A863">
        <v>13022</v>
      </c>
      <c r="B863" t="s">
        <v>8508</v>
      </c>
      <c r="C863" t="s">
        <v>3666</v>
      </c>
      <c r="D863" t="s">
        <v>3667</v>
      </c>
      <c r="E863" t="s">
        <v>10482</v>
      </c>
      <c r="F863" s="1" t="str">
        <f t="shared" si="26"/>
        <v>Delta Depletion 3 \ Ops DD3</v>
      </c>
      <c r="G863" s="1" t="str">
        <f t="shared" si="27"/>
        <v>1 \ Ops DD3</v>
      </c>
    </row>
    <row r="864" spans="1:7" x14ac:dyDescent="0.25">
      <c r="A864">
        <v>13023</v>
      </c>
      <c r="B864" t="s">
        <v>8509</v>
      </c>
      <c r="C864" t="s">
        <v>3666</v>
      </c>
      <c r="D864" t="s">
        <v>3667</v>
      </c>
      <c r="E864" t="s">
        <v>10482</v>
      </c>
      <c r="F864" s="1" t="str">
        <f t="shared" si="26"/>
        <v>Delta Depletion 3 2 \ Reach</v>
      </c>
      <c r="G864" s="1" t="str">
        <f t="shared" si="27"/>
        <v/>
      </c>
    </row>
    <row r="865" spans="1:7" x14ac:dyDescent="0.25">
      <c r="A865">
        <v>15858</v>
      </c>
      <c r="B865" t="s">
        <v>8510</v>
      </c>
      <c r="C865" t="s">
        <v>3666</v>
      </c>
      <c r="D865" t="s">
        <v>3667</v>
      </c>
      <c r="E865" t="s">
        <v>10482</v>
      </c>
      <c r="F865" s="1" t="str">
        <f t="shared" si="26"/>
        <v>Delta Depletion 3 \ Delta Seepage 3 Outflow</v>
      </c>
      <c r="G865" s="1" t="str">
        <f t="shared" si="27"/>
        <v>3 \ Delta Seepage 3 Outflow</v>
      </c>
    </row>
    <row r="866" spans="1:7" x14ac:dyDescent="0.25">
      <c r="A866">
        <v>15859</v>
      </c>
      <c r="B866" t="s">
        <v>8511</v>
      </c>
      <c r="C866" t="s">
        <v>3666</v>
      </c>
      <c r="D866" t="s">
        <v>3667</v>
      </c>
      <c r="E866" t="s">
        <v>10482</v>
      </c>
      <c r="F866" s="1" t="str">
        <f t="shared" si="26"/>
        <v>Delta Depletion 3 4 \ Reach</v>
      </c>
      <c r="G866" s="1" t="str">
        <f t="shared" si="27"/>
        <v/>
      </c>
    </row>
    <row r="867" spans="1:7" x14ac:dyDescent="0.25">
      <c r="A867">
        <v>15931</v>
      </c>
      <c r="B867" t="s">
        <v>4360</v>
      </c>
      <c r="C867" t="s">
        <v>3666</v>
      </c>
      <c r="D867" t="s">
        <v>3667</v>
      </c>
      <c r="E867" t="s">
        <v>10482</v>
      </c>
      <c r="F867" s="1" t="str">
        <f t="shared" si="26"/>
        <v>Delta Depletion 3 \ Ops Delta Diversion 3</v>
      </c>
      <c r="G867" s="1" t="str">
        <f t="shared" si="27"/>
        <v>5 \ Ops Delta Diversion 3</v>
      </c>
    </row>
    <row r="868" spans="1:7" x14ac:dyDescent="0.25">
      <c r="A868">
        <v>15932</v>
      </c>
      <c r="B868" t="s">
        <v>8512</v>
      </c>
      <c r="C868" t="s">
        <v>3666</v>
      </c>
      <c r="D868" t="s">
        <v>3667</v>
      </c>
      <c r="E868" t="s">
        <v>10482</v>
      </c>
      <c r="F868" s="1" t="str">
        <f t="shared" si="26"/>
        <v>Delta Depletion 3 6 \ Reach</v>
      </c>
      <c r="G868" s="1" t="str">
        <f t="shared" si="27"/>
        <v/>
      </c>
    </row>
    <row r="869" spans="1:7" x14ac:dyDescent="0.25">
      <c r="A869">
        <v>12957</v>
      </c>
      <c r="B869" t="s">
        <v>4259</v>
      </c>
      <c r="C869" t="s">
        <v>3666</v>
      </c>
      <c r="D869" t="s">
        <v>3667</v>
      </c>
      <c r="E869" t="s">
        <v>10482</v>
      </c>
      <c r="F869" s="1" t="str">
        <f t="shared" si="26"/>
        <v>Delta Depletion 4 \ Headflow</v>
      </c>
      <c r="G869" s="1" t="str">
        <f t="shared" si="27"/>
        <v/>
      </c>
    </row>
    <row r="870" spans="1:7" x14ac:dyDescent="0.25">
      <c r="A870">
        <v>13024</v>
      </c>
      <c r="B870" t="s">
        <v>8513</v>
      </c>
      <c r="C870" t="s">
        <v>3666</v>
      </c>
      <c r="D870" t="s">
        <v>3667</v>
      </c>
      <c r="E870" t="s">
        <v>10482</v>
      </c>
      <c r="F870" s="1" t="str">
        <f t="shared" si="26"/>
        <v>Delta Depletion 4 \ Ops DD4</v>
      </c>
      <c r="G870" s="1" t="str">
        <f t="shared" si="27"/>
        <v>1 \ Ops DD4</v>
      </c>
    </row>
    <row r="871" spans="1:7" x14ac:dyDescent="0.25">
      <c r="A871">
        <v>13025</v>
      </c>
      <c r="B871" t="s">
        <v>8514</v>
      </c>
      <c r="C871" t="s">
        <v>3666</v>
      </c>
      <c r="D871" t="s">
        <v>3667</v>
      </c>
      <c r="E871" t="s">
        <v>10482</v>
      </c>
      <c r="F871" s="1" t="str">
        <f t="shared" si="26"/>
        <v>Delta Depletion 4 2 \ Reach</v>
      </c>
      <c r="G871" s="1" t="str">
        <f t="shared" si="27"/>
        <v/>
      </c>
    </row>
    <row r="872" spans="1:7" x14ac:dyDescent="0.25">
      <c r="A872">
        <v>15883</v>
      </c>
      <c r="B872" t="s">
        <v>8515</v>
      </c>
      <c r="C872" t="s">
        <v>3666</v>
      </c>
      <c r="D872" t="s">
        <v>3667</v>
      </c>
      <c r="E872" t="s">
        <v>10482</v>
      </c>
      <c r="F872" s="1" t="str">
        <f t="shared" si="26"/>
        <v>Delta Depletion 4 \ Delta Seepage 4 Outflow</v>
      </c>
      <c r="G872" s="1" t="str">
        <f t="shared" si="27"/>
        <v>3 \ Delta Seepage 4 Outflow</v>
      </c>
    </row>
    <row r="873" spans="1:7" x14ac:dyDescent="0.25">
      <c r="A873">
        <v>15884</v>
      </c>
      <c r="B873" t="s">
        <v>8516</v>
      </c>
      <c r="C873" t="s">
        <v>3666</v>
      </c>
      <c r="D873" t="s">
        <v>3667</v>
      </c>
      <c r="E873" t="s">
        <v>10482</v>
      </c>
      <c r="F873" s="1" t="str">
        <f t="shared" si="26"/>
        <v>Delta Depletion 4 4 \ Reach</v>
      </c>
      <c r="G873" s="1" t="str">
        <f t="shared" si="27"/>
        <v/>
      </c>
    </row>
    <row r="874" spans="1:7" x14ac:dyDescent="0.25">
      <c r="A874">
        <v>15927</v>
      </c>
      <c r="B874" t="s">
        <v>4361</v>
      </c>
      <c r="C874" t="s">
        <v>3666</v>
      </c>
      <c r="D874" t="s">
        <v>3667</v>
      </c>
      <c r="E874" t="s">
        <v>10482</v>
      </c>
      <c r="F874" s="1" t="str">
        <f t="shared" si="26"/>
        <v>Delta Depletion 4 \ Ops Delta Diversion 4</v>
      </c>
      <c r="G874" s="1" t="str">
        <f t="shared" si="27"/>
        <v>5 \ Ops Delta Diversion 4</v>
      </c>
    </row>
    <row r="875" spans="1:7" x14ac:dyDescent="0.25">
      <c r="A875">
        <v>15928</v>
      </c>
      <c r="B875" t="s">
        <v>8517</v>
      </c>
      <c r="C875" t="s">
        <v>3666</v>
      </c>
      <c r="D875" t="s">
        <v>3667</v>
      </c>
      <c r="E875" t="s">
        <v>10482</v>
      </c>
      <c r="F875" s="1" t="str">
        <f t="shared" si="26"/>
        <v>Delta Depletion 4 6 \ Reach</v>
      </c>
      <c r="G875" s="1" t="str">
        <f t="shared" si="27"/>
        <v/>
      </c>
    </row>
    <row r="876" spans="1:7" x14ac:dyDescent="0.25">
      <c r="A876">
        <v>12979</v>
      </c>
      <c r="B876" t="s">
        <v>4260</v>
      </c>
      <c r="C876" t="s">
        <v>3666</v>
      </c>
      <c r="D876" t="s">
        <v>3667</v>
      </c>
      <c r="E876" t="s">
        <v>10482</v>
      </c>
      <c r="F876" s="1" t="str">
        <f t="shared" si="26"/>
        <v>Delta Depletion 5 \ Headflow</v>
      </c>
      <c r="G876" s="1" t="str">
        <f t="shared" si="27"/>
        <v/>
      </c>
    </row>
    <row r="877" spans="1:7" x14ac:dyDescent="0.25">
      <c r="A877">
        <v>13018</v>
      </c>
      <c r="B877" t="s">
        <v>8518</v>
      </c>
      <c r="C877" t="s">
        <v>3666</v>
      </c>
      <c r="D877" t="s">
        <v>3667</v>
      </c>
      <c r="E877" t="s">
        <v>10482</v>
      </c>
      <c r="F877" s="1" t="str">
        <f t="shared" si="26"/>
        <v>Delta Depletion 5 \ Ops DD5</v>
      </c>
      <c r="G877" s="1" t="str">
        <f t="shared" si="27"/>
        <v>1 \ Ops DD5</v>
      </c>
    </row>
    <row r="878" spans="1:7" x14ac:dyDescent="0.25">
      <c r="A878">
        <v>13019</v>
      </c>
      <c r="B878" t="s">
        <v>8519</v>
      </c>
      <c r="C878" t="s">
        <v>3666</v>
      </c>
      <c r="D878" t="s">
        <v>3667</v>
      </c>
      <c r="E878" t="s">
        <v>10482</v>
      </c>
      <c r="F878" s="1" t="str">
        <f t="shared" si="26"/>
        <v>Delta Depletion 5 2 \ Reach</v>
      </c>
      <c r="G878" s="1" t="str">
        <f t="shared" si="27"/>
        <v/>
      </c>
    </row>
    <row r="879" spans="1:7" x14ac:dyDescent="0.25">
      <c r="A879">
        <v>15895</v>
      </c>
      <c r="B879" t="s">
        <v>8520</v>
      </c>
      <c r="C879" t="s">
        <v>3666</v>
      </c>
      <c r="D879" t="s">
        <v>3667</v>
      </c>
      <c r="E879" t="s">
        <v>10482</v>
      </c>
      <c r="F879" s="1" t="str">
        <f t="shared" si="26"/>
        <v>Delta Depletion 5 \ Delta Seepage 5 Outflow</v>
      </c>
      <c r="G879" s="1" t="str">
        <f t="shared" si="27"/>
        <v>3 \ Delta Seepage 5 Outflow</v>
      </c>
    </row>
    <row r="880" spans="1:7" x14ac:dyDescent="0.25">
      <c r="A880">
        <v>15896</v>
      </c>
      <c r="B880" t="s">
        <v>8521</v>
      </c>
      <c r="C880" t="s">
        <v>3666</v>
      </c>
      <c r="D880" t="s">
        <v>3667</v>
      </c>
      <c r="E880" t="s">
        <v>10482</v>
      </c>
      <c r="F880" s="1" t="str">
        <f t="shared" si="26"/>
        <v>Delta Depletion 5 4 \ Reach</v>
      </c>
      <c r="G880" s="1" t="str">
        <f t="shared" si="27"/>
        <v/>
      </c>
    </row>
    <row r="881" spans="1:7" x14ac:dyDescent="0.25">
      <c r="A881">
        <v>15925</v>
      </c>
      <c r="B881" t="s">
        <v>4362</v>
      </c>
      <c r="C881" t="s">
        <v>3666</v>
      </c>
      <c r="D881" t="s">
        <v>3667</v>
      </c>
      <c r="E881" t="s">
        <v>10482</v>
      </c>
      <c r="F881" s="1" t="str">
        <f t="shared" si="26"/>
        <v>Delta Depletion 5 \ Ops Delta Diversion 5</v>
      </c>
      <c r="G881" s="1" t="str">
        <f t="shared" si="27"/>
        <v>5 \ Ops Delta Diversion 5</v>
      </c>
    </row>
    <row r="882" spans="1:7" x14ac:dyDescent="0.25">
      <c r="A882">
        <v>15926</v>
      </c>
      <c r="B882" t="s">
        <v>8522</v>
      </c>
      <c r="C882" t="s">
        <v>3666</v>
      </c>
      <c r="D882" t="s">
        <v>3667</v>
      </c>
      <c r="E882" t="s">
        <v>10482</v>
      </c>
      <c r="F882" s="1" t="str">
        <f t="shared" si="26"/>
        <v>Delta Depletion 5 6 \ Reach</v>
      </c>
      <c r="G882" s="1" t="str">
        <f t="shared" si="27"/>
        <v/>
      </c>
    </row>
    <row r="883" spans="1:7" x14ac:dyDescent="0.25">
      <c r="A883">
        <v>12971</v>
      </c>
      <c r="B883" t="s">
        <v>4261</v>
      </c>
      <c r="C883" t="s">
        <v>3666</v>
      </c>
      <c r="D883" t="s">
        <v>3667</v>
      </c>
      <c r="E883" t="s">
        <v>10482</v>
      </c>
      <c r="F883" s="1" t="str">
        <f t="shared" si="26"/>
        <v>Delta Depletion 6 \ Headflow</v>
      </c>
      <c r="G883" s="1" t="str">
        <f t="shared" si="27"/>
        <v/>
      </c>
    </row>
    <row r="884" spans="1:7" x14ac:dyDescent="0.25">
      <c r="A884">
        <v>13020</v>
      </c>
      <c r="B884" t="s">
        <v>8523</v>
      </c>
      <c r="C884" t="s">
        <v>3666</v>
      </c>
      <c r="D884" t="s">
        <v>3667</v>
      </c>
      <c r="E884" t="s">
        <v>10482</v>
      </c>
      <c r="F884" s="1" t="str">
        <f t="shared" si="26"/>
        <v>Delta Depletion 6 \ Ops DD6</v>
      </c>
      <c r="G884" s="1" t="str">
        <f t="shared" si="27"/>
        <v>1 \ Ops DD6</v>
      </c>
    </row>
    <row r="885" spans="1:7" x14ac:dyDescent="0.25">
      <c r="A885">
        <v>13021</v>
      </c>
      <c r="B885" t="s">
        <v>8524</v>
      </c>
      <c r="C885" t="s">
        <v>3666</v>
      </c>
      <c r="D885" t="s">
        <v>3667</v>
      </c>
      <c r="E885" t="s">
        <v>10482</v>
      </c>
      <c r="F885" s="1" t="str">
        <f t="shared" si="26"/>
        <v>Delta Depletion 6 2 \ Reach</v>
      </c>
      <c r="G885" s="1" t="str">
        <f t="shared" si="27"/>
        <v/>
      </c>
    </row>
    <row r="886" spans="1:7" x14ac:dyDescent="0.25">
      <c r="A886">
        <v>15889</v>
      </c>
      <c r="B886" t="s">
        <v>8525</v>
      </c>
      <c r="C886" t="s">
        <v>3666</v>
      </c>
      <c r="D886" t="s">
        <v>3667</v>
      </c>
      <c r="E886" t="s">
        <v>10482</v>
      </c>
      <c r="F886" s="1" t="str">
        <f t="shared" si="26"/>
        <v>Delta Depletion 6 \ Delta Seepage 6 Outflow</v>
      </c>
      <c r="G886" s="1" t="str">
        <f t="shared" si="27"/>
        <v>3 \ Delta Seepage 6 Outflow</v>
      </c>
    </row>
    <row r="887" spans="1:7" x14ac:dyDescent="0.25">
      <c r="A887">
        <v>15890</v>
      </c>
      <c r="B887" t="s">
        <v>8526</v>
      </c>
      <c r="C887" t="s">
        <v>3666</v>
      </c>
      <c r="D887" t="s">
        <v>3667</v>
      </c>
      <c r="E887" t="s">
        <v>10482</v>
      </c>
      <c r="F887" s="1" t="str">
        <f t="shared" si="26"/>
        <v>Delta Depletion 6 4 \ Reach</v>
      </c>
      <c r="G887" s="1" t="str">
        <f t="shared" si="27"/>
        <v/>
      </c>
    </row>
    <row r="888" spans="1:7" x14ac:dyDescent="0.25">
      <c r="A888">
        <v>15923</v>
      </c>
      <c r="B888" t="s">
        <v>4363</v>
      </c>
      <c r="C888" t="s">
        <v>3666</v>
      </c>
      <c r="D888" t="s">
        <v>3667</v>
      </c>
      <c r="E888" t="s">
        <v>10482</v>
      </c>
      <c r="F888" s="1" t="str">
        <f t="shared" si="26"/>
        <v>Delta Depletion 6 \ Ops Delta Diversion 6</v>
      </c>
      <c r="G888" s="1" t="str">
        <f t="shared" si="27"/>
        <v>5 \ Ops Delta Diversion 6</v>
      </c>
    </row>
    <row r="889" spans="1:7" x14ac:dyDescent="0.25">
      <c r="A889">
        <v>15924</v>
      </c>
      <c r="B889" t="s">
        <v>8527</v>
      </c>
      <c r="C889" t="s">
        <v>3666</v>
      </c>
      <c r="D889" t="s">
        <v>3667</v>
      </c>
      <c r="E889" t="s">
        <v>10482</v>
      </c>
      <c r="F889" s="1" t="str">
        <f t="shared" si="26"/>
        <v>Delta Depletion 6 6 \ Reach</v>
      </c>
      <c r="G889" s="1" t="str">
        <f t="shared" si="27"/>
        <v/>
      </c>
    </row>
    <row r="890" spans="1:7" x14ac:dyDescent="0.25">
      <c r="A890">
        <v>12963</v>
      </c>
      <c r="B890" t="s">
        <v>4262</v>
      </c>
      <c r="C890" t="s">
        <v>3666</v>
      </c>
      <c r="D890" t="s">
        <v>3667</v>
      </c>
      <c r="E890" t="s">
        <v>10482</v>
      </c>
      <c r="F890" s="1" t="str">
        <f t="shared" si="26"/>
        <v>Delta Depletion 7 \ Headflow</v>
      </c>
      <c r="G890" s="1" t="str">
        <f t="shared" si="27"/>
        <v/>
      </c>
    </row>
    <row r="891" spans="1:7" x14ac:dyDescent="0.25">
      <c r="A891">
        <v>13026</v>
      </c>
      <c r="B891" t="s">
        <v>8528</v>
      </c>
      <c r="C891" t="s">
        <v>3666</v>
      </c>
      <c r="D891" t="s">
        <v>3667</v>
      </c>
      <c r="E891" t="s">
        <v>10482</v>
      </c>
      <c r="F891" s="1" t="str">
        <f t="shared" si="26"/>
        <v>Delta Depletion 7 \ Ops DD7</v>
      </c>
      <c r="G891" s="1" t="str">
        <f t="shared" si="27"/>
        <v>1 \ Ops DD7</v>
      </c>
    </row>
    <row r="892" spans="1:7" x14ac:dyDescent="0.25">
      <c r="A892">
        <v>13027</v>
      </c>
      <c r="B892" t="s">
        <v>8529</v>
      </c>
      <c r="C892" t="s">
        <v>3666</v>
      </c>
      <c r="D892" t="s">
        <v>3667</v>
      </c>
      <c r="E892" t="s">
        <v>10482</v>
      </c>
      <c r="F892" s="1" t="str">
        <f t="shared" si="26"/>
        <v>Delta Depletion 7 2 \ Reach</v>
      </c>
      <c r="G892" s="1" t="str">
        <f t="shared" si="27"/>
        <v/>
      </c>
    </row>
    <row r="893" spans="1:7" x14ac:dyDescent="0.25">
      <c r="A893">
        <v>15877</v>
      </c>
      <c r="B893" t="s">
        <v>8530</v>
      </c>
      <c r="C893" t="s">
        <v>3666</v>
      </c>
      <c r="D893" t="s">
        <v>3667</v>
      </c>
      <c r="E893" t="s">
        <v>10482</v>
      </c>
      <c r="F893" s="1" t="str">
        <f t="shared" si="26"/>
        <v>Delta Depletion 7 \ Delta Seepage 7 Outflow</v>
      </c>
      <c r="G893" s="1" t="str">
        <f t="shared" si="27"/>
        <v>3 \ Delta Seepage 7 Outflow</v>
      </c>
    </row>
    <row r="894" spans="1:7" x14ac:dyDescent="0.25">
      <c r="A894">
        <v>15878</v>
      </c>
      <c r="B894" t="s">
        <v>8531</v>
      </c>
      <c r="C894" t="s">
        <v>3666</v>
      </c>
      <c r="D894" t="s">
        <v>3667</v>
      </c>
      <c r="E894" t="s">
        <v>10482</v>
      </c>
      <c r="F894" s="1" t="str">
        <f t="shared" si="26"/>
        <v>Delta Depletion 7 4 \ Reach</v>
      </c>
      <c r="G894" s="1" t="str">
        <f t="shared" si="27"/>
        <v/>
      </c>
    </row>
    <row r="895" spans="1:7" x14ac:dyDescent="0.25">
      <c r="A895">
        <v>15933</v>
      </c>
      <c r="B895" t="s">
        <v>4364</v>
      </c>
      <c r="C895" t="s">
        <v>3666</v>
      </c>
      <c r="D895" t="s">
        <v>3667</v>
      </c>
      <c r="E895" t="s">
        <v>10482</v>
      </c>
      <c r="F895" s="1" t="str">
        <f t="shared" si="26"/>
        <v>Delta Depletion 7 \ Ops Delta Diversion 7</v>
      </c>
      <c r="G895" s="1" t="str">
        <f t="shared" si="27"/>
        <v>5 \ Ops Delta Diversion 7</v>
      </c>
    </row>
    <row r="896" spans="1:7" x14ac:dyDescent="0.25">
      <c r="A896">
        <v>15934</v>
      </c>
      <c r="B896" t="s">
        <v>8532</v>
      </c>
      <c r="C896" t="s">
        <v>3666</v>
      </c>
      <c r="D896" t="s">
        <v>3667</v>
      </c>
      <c r="E896" t="s">
        <v>10482</v>
      </c>
      <c r="F896" s="1" t="str">
        <f t="shared" si="26"/>
        <v>Delta Depletion 7 6 \ Reach</v>
      </c>
      <c r="G896" s="1" t="str">
        <f t="shared" si="27"/>
        <v/>
      </c>
    </row>
    <row r="897" spans="1:7" x14ac:dyDescent="0.25">
      <c r="A897">
        <v>6453</v>
      </c>
      <c r="B897" t="s">
        <v>4286</v>
      </c>
      <c r="C897" t="s">
        <v>3666</v>
      </c>
      <c r="D897" t="s">
        <v>3667</v>
      </c>
      <c r="E897" t="s">
        <v>10482</v>
      </c>
      <c r="F897" s="1" t="str">
        <f t="shared" si="26"/>
        <v>Delta Mendota Canal \ Headflow</v>
      </c>
      <c r="G897" s="1" t="str">
        <f t="shared" si="27"/>
        <v/>
      </c>
    </row>
    <row r="898" spans="1:7" x14ac:dyDescent="0.25">
      <c r="A898">
        <v>9335</v>
      </c>
      <c r="B898" t="s">
        <v>8533</v>
      </c>
      <c r="C898" t="s">
        <v>3666</v>
      </c>
      <c r="D898" t="s">
        <v>3667</v>
      </c>
      <c r="E898" t="s">
        <v>10482</v>
      </c>
      <c r="F898" s="1" t="str">
        <f t="shared" si="26"/>
        <v>Delta Mendota Canal \ HIS Jones PP CDEC TRP (gauge)</v>
      </c>
      <c r="G898" s="1" t="str">
        <f t="shared" si="27"/>
        <v>1 \ HIS Jones PP CDEC TRP (gauge)</v>
      </c>
    </row>
    <row r="899" spans="1:7" x14ac:dyDescent="0.25">
      <c r="A899">
        <v>12934</v>
      </c>
      <c r="B899" t="s">
        <v>8534</v>
      </c>
      <c r="C899" t="s">
        <v>3666</v>
      </c>
      <c r="D899" t="s">
        <v>3667</v>
      </c>
      <c r="E899" t="s">
        <v>10482</v>
      </c>
      <c r="F899" s="1" t="str">
        <f t="shared" ref="F899:F962" si="28">IFERROR(
    _xlfn.LET(
        _xlpm.txt,TRIM(B899),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B899
)</f>
        <v>Delta Mendota Canal \ OPS DMC Health and Safety</v>
      </c>
      <c r="G899" s="1" t="str">
        <f t="shared" ref="G899:G962" si="29">IFERROR(
    _xlfn.LET(
        _xlpm.txt,B899,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OPS DMC Health and Safety</v>
      </c>
    </row>
    <row r="900" spans="1:7" x14ac:dyDescent="0.25">
      <c r="A900">
        <v>12935</v>
      </c>
      <c r="B900" t="s">
        <v>8535</v>
      </c>
      <c r="C900" t="s">
        <v>3666</v>
      </c>
      <c r="D900" t="s">
        <v>3667</v>
      </c>
      <c r="E900" t="s">
        <v>10482</v>
      </c>
      <c r="F900" s="1" t="str">
        <f t="shared" si="28"/>
        <v>Delta Mendota Canal 2 \ Reach</v>
      </c>
      <c r="G900" s="1" t="str">
        <f t="shared" si="29"/>
        <v/>
      </c>
    </row>
    <row r="901" spans="1:7" x14ac:dyDescent="0.25">
      <c r="A901">
        <v>14770</v>
      </c>
      <c r="B901" t="s">
        <v>8536</v>
      </c>
      <c r="C901" t="s">
        <v>3666</v>
      </c>
      <c r="D901" t="s">
        <v>3667</v>
      </c>
      <c r="E901" t="s">
        <v>10482</v>
      </c>
      <c r="F901" s="1" t="str">
        <f t="shared" si="28"/>
        <v>Delta Mendota Canal \ CVP_EXP1 Outflow</v>
      </c>
      <c r="G901" s="1" t="str">
        <f t="shared" si="29"/>
        <v>3 \ CVP_EXP1 Outflow</v>
      </c>
    </row>
    <row r="902" spans="1:7" x14ac:dyDescent="0.25">
      <c r="A902">
        <v>14771</v>
      </c>
      <c r="B902" t="s">
        <v>8537</v>
      </c>
      <c r="C902" t="s">
        <v>3666</v>
      </c>
      <c r="D902" t="s">
        <v>3667</v>
      </c>
      <c r="E902" t="s">
        <v>10482</v>
      </c>
      <c r="F902" s="1" t="str">
        <f t="shared" si="28"/>
        <v>Delta Mendota Canal 4 \ Reach</v>
      </c>
      <c r="G902" s="1" t="str">
        <f t="shared" si="29"/>
        <v/>
      </c>
    </row>
    <row r="903" spans="1:7" x14ac:dyDescent="0.25">
      <c r="A903">
        <v>14768</v>
      </c>
      <c r="B903" t="s">
        <v>8538</v>
      </c>
      <c r="C903" t="s">
        <v>3666</v>
      </c>
      <c r="D903" t="s">
        <v>3667</v>
      </c>
      <c r="E903" t="s">
        <v>10482</v>
      </c>
      <c r="F903" s="1" t="str">
        <f t="shared" si="28"/>
        <v>Delta Mendota Canal \ CVP_EXP1 Inflow</v>
      </c>
      <c r="G903" s="1" t="str">
        <f t="shared" si="29"/>
        <v>5 \ CVP_EXP1 Inflow</v>
      </c>
    </row>
    <row r="904" spans="1:7" x14ac:dyDescent="0.25">
      <c r="A904">
        <v>14769</v>
      </c>
      <c r="B904" t="s">
        <v>8539</v>
      </c>
      <c r="C904" t="s">
        <v>3666</v>
      </c>
      <c r="D904" t="s">
        <v>3667</v>
      </c>
      <c r="E904" t="s">
        <v>10482</v>
      </c>
      <c r="F904" s="1" t="str">
        <f t="shared" si="28"/>
        <v>Delta Mendota Canal 6 \ Reach</v>
      </c>
      <c r="G904" s="1" t="str">
        <f t="shared" si="29"/>
        <v/>
      </c>
    </row>
    <row r="905" spans="1:7" x14ac:dyDescent="0.25">
      <c r="A905">
        <v>12787</v>
      </c>
      <c r="B905" t="s">
        <v>8540</v>
      </c>
      <c r="C905" t="s">
        <v>3666</v>
      </c>
      <c r="D905" t="s">
        <v>3667</v>
      </c>
      <c r="E905" t="s">
        <v>10482</v>
      </c>
      <c r="F905" s="1" t="str">
        <f t="shared" si="28"/>
        <v>Delta Mendota Canal \ DMC_CA Intertie Outflow</v>
      </c>
      <c r="G905" s="1" t="str">
        <f t="shared" si="29"/>
        <v>7 \ DMC_CA Intertie Outflow</v>
      </c>
    </row>
    <row r="906" spans="1:7" x14ac:dyDescent="0.25">
      <c r="A906">
        <v>12789</v>
      </c>
      <c r="B906" t="s">
        <v>8541</v>
      </c>
      <c r="C906" t="s">
        <v>3666</v>
      </c>
      <c r="D906" t="s">
        <v>3667</v>
      </c>
      <c r="E906" t="s">
        <v>10482</v>
      </c>
      <c r="F906" s="1" t="str">
        <f t="shared" si="28"/>
        <v>Delta Mendota Canal 8 \ Reach</v>
      </c>
      <c r="G906" s="1" t="str">
        <f t="shared" si="29"/>
        <v/>
      </c>
    </row>
    <row r="907" spans="1:7" x14ac:dyDescent="0.25">
      <c r="A907">
        <v>11899</v>
      </c>
      <c r="B907" t="s">
        <v>8542</v>
      </c>
      <c r="C907" t="s">
        <v>3666</v>
      </c>
      <c r="D907" t="s">
        <v>3667</v>
      </c>
      <c r="E907" t="s">
        <v>10482</v>
      </c>
      <c r="F907" s="1" t="str">
        <f t="shared" si="28"/>
        <v>Delta Mendota Canal \ Upper DMC</v>
      </c>
      <c r="G907" s="1" t="str">
        <f t="shared" si="29"/>
        <v>9 \ Upper DMC</v>
      </c>
    </row>
    <row r="908" spans="1:7" x14ac:dyDescent="0.25">
      <c r="A908">
        <v>11900</v>
      </c>
      <c r="B908" t="s">
        <v>8543</v>
      </c>
      <c r="C908" t="s">
        <v>3666</v>
      </c>
      <c r="D908" t="s">
        <v>3667</v>
      </c>
      <c r="E908" t="s">
        <v>10482</v>
      </c>
      <c r="F908" s="1" t="str">
        <f t="shared" si="28"/>
        <v>Delta Mendota Canal 10 \ Reach</v>
      </c>
      <c r="G908" s="1" t="str">
        <f t="shared" si="29"/>
        <v/>
      </c>
    </row>
    <row r="909" spans="1:7" x14ac:dyDescent="0.25">
      <c r="A909">
        <v>9789</v>
      </c>
      <c r="B909" t="s">
        <v>8544</v>
      </c>
      <c r="C909" t="s">
        <v>3666</v>
      </c>
      <c r="D909" t="s">
        <v>3667</v>
      </c>
      <c r="E909" t="s">
        <v>10482</v>
      </c>
      <c r="F909" s="1" t="str">
        <f t="shared" si="28"/>
        <v>Delta Mendota Canal \ CVP San Luis Fill Outflow</v>
      </c>
      <c r="G909" s="1" t="str">
        <f t="shared" si="29"/>
        <v>11 \ CVP San Luis Fill Outflow</v>
      </c>
    </row>
    <row r="910" spans="1:7" x14ac:dyDescent="0.25">
      <c r="A910">
        <v>9790</v>
      </c>
      <c r="B910" t="s">
        <v>8545</v>
      </c>
      <c r="C910" t="s">
        <v>3666</v>
      </c>
      <c r="D910" t="s">
        <v>3667</v>
      </c>
      <c r="E910" t="s">
        <v>10482</v>
      </c>
      <c r="F910" s="1" t="str">
        <f t="shared" si="28"/>
        <v>Delta Mendota Canal 12 \ Reach</v>
      </c>
      <c r="G910" s="1" t="str">
        <f t="shared" si="29"/>
        <v/>
      </c>
    </row>
    <row r="911" spans="1:7" x14ac:dyDescent="0.25">
      <c r="A911">
        <v>9799</v>
      </c>
      <c r="B911" t="s">
        <v>8546</v>
      </c>
      <c r="C911" t="s">
        <v>3666</v>
      </c>
      <c r="D911" t="s">
        <v>3667</v>
      </c>
      <c r="E911" t="s">
        <v>10482</v>
      </c>
      <c r="F911" s="1" t="str">
        <f t="shared" si="28"/>
        <v>Delta Mendota Canal \ SL_Generating_CVP Inflow</v>
      </c>
      <c r="G911" s="1" t="str">
        <f t="shared" si="29"/>
        <v>13 \ SL_Generating_CVP Inflow</v>
      </c>
    </row>
    <row r="912" spans="1:7" x14ac:dyDescent="0.25">
      <c r="A912">
        <v>9800</v>
      </c>
      <c r="B912" t="s">
        <v>8547</v>
      </c>
      <c r="C912" t="s">
        <v>3666</v>
      </c>
      <c r="D912" t="s">
        <v>3667</v>
      </c>
      <c r="E912" t="s">
        <v>10482</v>
      </c>
      <c r="F912" s="1" t="str">
        <f t="shared" si="28"/>
        <v>Delta Mendota Canal 14 \ Reach</v>
      </c>
      <c r="G912" s="1" t="str">
        <f t="shared" si="29"/>
        <v/>
      </c>
    </row>
    <row r="913" spans="1:7" x14ac:dyDescent="0.25">
      <c r="A913">
        <v>12797</v>
      </c>
      <c r="B913" t="s">
        <v>8548</v>
      </c>
      <c r="C913" t="s">
        <v>3666</v>
      </c>
      <c r="D913" t="s">
        <v>3667</v>
      </c>
      <c r="E913" t="s">
        <v>10482</v>
      </c>
      <c r="F913" s="1" t="str">
        <f t="shared" si="28"/>
        <v>Delta Mendota Canal \ CA_CVP Outflow</v>
      </c>
      <c r="G913" s="1" t="str">
        <f t="shared" si="29"/>
        <v>15 \ CA_CVP Outflow</v>
      </c>
    </row>
    <row r="914" spans="1:7" x14ac:dyDescent="0.25">
      <c r="A914">
        <v>12801</v>
      </c>
      <c r="B914" t="s">
        <v>8549</v>
      </c>
      <c r="C914" t="s">
        <v>3666</v>
      </c>
      <c r="D914" t="s">
        <v>3667</v>
      </c>
      <c r="E914" t="s">
        <v>10482</v>
      </c>
      <c r="F914" s="1" t="str">
        <f t="shared" si="28"/>
        <v>Delta Mendota Canal 16 \ Reach</v>
      </c>
      <c r="G914" s="1" t="str">
        <f t="shared" si="29"/>
        <v/>
      </c>
    </row>
    <row r="915" spans="1:7" x14ac:dyDescent="0.25">
      <c r="A915">
        <v>11913</v>
      </c>
      <c r="B915" t="s">
        <v>8550</v>
      </c>
      <c r="C915" t="s">
        <v>3666</v>
      </c>
      <c r="D915" t="s">
        <v>3667</v>
      </c>
      <c r="E915" t="s">
        <v>10482</v>
      </c>
      <c r="F915" s="1" t="str">
        <f t="shared" si="28"/>
        <v>Delta Mendota Canal \ Lower DMC</v>
      </c>
      <c r="G915" s="1" t="str">
        <f t="shared" si="29"/>
        <v>17 \ Lower DMC</v>
      </c>
    </row>
    <row r="916" spans="1:7" x14ac:dyDescent="0.25">
      <c r="A916">
        <v>11914</v>
      </c>
      <c r="B916" t="s">
        <v>8551</v>
      </c>
      <c r="C916" t="s">
        <v>3666</v>
      </c>
      <c r="D916" t="s">
        <v>3667</v>
      </c>
      <c r="E916" t="s">
        <v>10482</v>
      </c>
      <c r="F916" s="1" t="str">
        <f t="shared" si="28"/>
        <v>Delta Mendota Canal 18 \ Reach</v>
      </c>
      <c r="G916" s="1" t="str">
        <f t="shared" si="29"/>
        <v/>
      </c>
    </row>
    <row r="917" spans="1:7" x14ac:dyDescent="0.25">
      <c r="A917">
        <v>15900</v>
      </c>
      <c r="B917" t="s">
        <v>4365</v>
      </c>
      <c r="C917" t="s">
        <v>3666</v>
      </c>
      <c r="D917" t="s">
        <v>3667</v>
      </c>
      <c r="E917" t="s">
        <v>10482</v>
      </c>
      <c r="F917" s="1" t="str">
        <f t="shared" si="28"/>
        <v>Delta Seepage 1 \ Headflow</v>
      </c>
      <c r="G917" s="1" t="str">
        <f t="shared" si="29"/>
        <v/>
      </c>
    </row>
    <row r="918" spans="1:7" x14ac:dyDescent="0.25">
      <c r="A918">
        <v>15903</v>
      </c>
      <c r="B918" t="s">
        <v>8552</v>
      </c>
      <c r="C918" t="s">
        <v>3666</v>
      </c>
      <c r="D918" t="s">
        <v>3667</v>
      </c>
      <c r="E918" t="s">
        <v>10482</v>
      </c>
      <c r="F918" s="1" t="str">
        <f t="shared" si="28"/>
        <v>Delta Seepage 1 \ Ops DS1</v>
      </c>
      <c r="G918" s="1" t="str">
        <f t="shared" si="29"/>
        <v>1 \ Ops DS1</v>
      </c>
    </row>
    <row r="919" spans="1:7" x14ac:dyDescent="0.25">
      <c r="A919">
        <v>15904</v>
      </c>
      <c r="B919" t="s">
        <v>8553</v>
      </c>
      <c r="C919" t="s">
        <v>3666</v>
      </c>
      <c r="D919" t="s">
        <v>3667</v>
      </c>
      <c r="E919" t="s">
        <v>10482</v>
      </c>
      <c r="F919" s="1" t="str">
        <f t="shared" si="28"/>
        <v>Delta Seepage 1 2 \ Reach</v>
      </c>
      <c r="G919" s="1" t="str">
        <f t="shared" si="29"/>
        <v/>
      </c>
    </row>
    <row r="920" spans="1:7" x14ac:dyDescent="0.25">
      <c r="A920">
        <v>15867</v>
      </c>
      <c r="B920" t="s">
        <v>4366</v>
      </c>
      <c r="C920" t="s">
        <v>3666</v>
      </c>
      <c r="D920" t="s">
        <v>3667</v>
      </c>
      <c r="E920" t="s">
        <v>10482</v>
      </c>
      <c r="F920" s="1" t="str">
        <f t="shared" si="28"/>
        <v>Delta Seepage 2 \ Headflow</v>
      </c>
      <c r="G920" s="1" t="str">
        <f t="shared" si="29"/>
        <v/>
      </c>
    </row>
    <row r="921" spans="1:7" x14ac:dyDescent="0.25">
      <c r="A921">
        <v>15872</v>
      </c>
      <c r="B921" t="s">
        <v>8554</v>
      </c>
      <c r="C921" t="s">
        <v>3666</v>
      </c>
      <c r="D921" t="s">
        <v>3667</v>
      </c>
      <c r="E921" t="s">
        <v>10482</v>
      </c>
      <c r="F921" s="1" t="str">
        <f t="shared" si="28"/>
        <v>Delta Seepage 2 \ Ops DS2</v>
      </c>
      <c r="G921" s="1" t="str">
        <f t="shared" si="29"/>
        <v>1 \ Ops DS2</v>
      </c>
    </row>
    <row r="922" spans="1:7" x14ac:dyDescent="0.25">
      <c r="A922">
        <v>15873</v>
      </c>
      <c r="B922" t="s">
        <v>8555</v>
      </c>
      <c r="C922" t="s">
        <v>3666</v>
      </c>
      <c r="D922" t="s">
        <v>3667</v>
      </c>
      <c r="E922" t="s">
        <v>10482</v>
      </c>
      <c r="F922" s="1" t="str">
        <f t="shared" si="28"/>
        <v>Delta Seepage 2 2 \ Reach</v>
      </c>
      <c r="G922" s="1" t="str">
        <f t="shared" si="29"/>
        <v/>
      </c>
    </row>
    <row r="923" spans="1:7" x14ac:dyDescent="0.25">
      <c r="A923">
        <v>15857</v>
      </c>
      <c r="B923" t="s">
        <v>4367</v>
      </c>
      <c r="C923" t="s">
        <v>3666</v>
      </c>
      <c r="D923" t="s">
        <v>3667</v>
      </c>
      <c r="E923" t="s">
        <v>10482</v>
      </c>
      <c r="F923" s="1" t="str">
        <f t="shared" si="28"/>
        <v>Delta Seepage 3 \ Headflow</v>
      </c>
      <c r="G923" s="1" t="str">
        <f t="shared" si="29"/>
        <v/>
      </c>
    </row>
    <row r="924" spans="1:7" x14ac:dyDescent="0.25">
      <c r="A924">
        <v>15863</v>
      </c>
      <c r="B924" t="s">
        <v>8556</v>
      </c>
      <c r="C924" t="s">
        <v>3666</v>
      </c>
      <c r="D924" t="s">
        <v>3667</v>
      </c>
      <c r="E924" t="s">
        <v>10482</v>
      </c>
      <c r="F924" s="1" t="str">
        <f t="shared" si="28"/>
        <v>Delta Seepage 3 \ Ops DS3</v>
      </c>
      <c r="G924" s="1" t="str">
        <f t="shared" si="29"/>
        <v>1 \ Ops DS3</v>
      </c>
    </row>
    <row r="925" spans="1:7" x14ac:dyDescent="0.25">
      <c r="A925">
        <v>15864</v>
      </c>
      <c r="B925" t="s">
        <v>8557</v>
      </c>
      <c r="C925" t="s">
        <v>3666</v>
      </c>
      <c r="D925" t="s">
        <v>3667</v>
      </c>
      <c r="E925" t="s">
        <v>10482</v>
      </c>
      <c r="F925" s="1" t="str">
        <f t="shared" si="28"/>
        <v>Delta Seepage 3 2 \ Reach</v>
      </c>
      <c r="G925" s="1" t="str">
        <f t="shared" si="29"/>
        <v/>
      </c>
    </row>
    <row r="926" spans="1:7" x14ac:dyDescent="0.25">
      <c r="A926">
        <v>15882</v>
      </c>
      <c r="B926" t="s">
        <v>4368</v>
      </c>
      <c r="C926" t="s">
        <v>3666</v>
      </c>
      <c r="D926" t="s">
        <v>3667</v>
      </c>
      <c r="E926" t="s">
        <v>10482</v>
      </c>
      <c r="F926" s="1" t="str">
        <f t="shared" si="28"/>
        <v>Delta Seepage 4 \ Headflow</v>
      </c>
      <c r="G926" s="1" t="str">
        <f t="shared" si="29"/>
        <v/>
      </c>
    </row>
    <row r="927" spans="1:7" x14ac:dyDescent="0.25">
      <c r="A927">
        <v>15885</v>
      </c>
      <c r="B927" t="s">
        <v>8558</v>
      </c>
      <c r="C927" t="s">
        <v>3666</v>
      </c>
      <c r="D927" t="s">
        <v>3667</v>
      </c>
      <c r="E927" t="s">
        <v>10482</v>
      </c>
      <c r="F927" s="1" t="str">
        <f t="shared" si="28"/>
        <v>Delta Seepage 4 \ Ops DS4</v>
      </c>
      <c r="G927" s="1" t="str">
        <f t="shared" si="29"/>
        <v>1 \ Ops DS4</v>
      </c>
    </row>
    <row r="928" spans="1:7" x14ac:dyDescent="0.25">
      <c r="A928">
        <v>15886</v>
      </c>
      <c r="B928" t="s">
        <v>8559</v>
      </c>
      <c r="C928" t="s">
        <v>3666</v>
      </c>
      <c r="D928" t="s">
        <v>3667</v>
      </c>
      <c r="E928" t="s">
        <v>10482</v>
      </c>
      <c r="F928" s="1" t="str">
        <f t="shared" si="28"/>
        <v>Delta Seepage 4 2 \ Reach</v>
      </c>
      <c r="G928" s="1" t="str">
        <f t="shared" si="29"/>
        <v/>
      </c>
    </row>
    <row r="929" spans="1:7" x14ac:dyDescent="0.25">
      <c r="A929">
        <v>15894</v>
      </c>
      <c r="B929" t="s">
        <v>4369</v>
      </c>
      <c r="C929" t="s">
        <v>3666</v>
      </c>
      <c r="D929" t="s">
        <v>3667</v>
      </c>
      <c r="E929" t="s">
        <v>10482</v>
      </c>
      <c r="F929" s="1" t="str">
        <f t="shared" si="28"/>
        <v>Delta Seepage 5 \ Headflow</v>
      </c>
      <c r="G929" s="1" t="str">
        <f t="shared" si="29"/>
        <v/>
      </c>
    </row>
    <row r="930" spans="1:7" x14ac:dyDescent="0.25">
      <c r="A930">
        <v>15897</v>
      </c>
      <c r="B930" t="s">
        <v>8560</v>
      </c>
      <c r="C930" t="s">
        <v>3666</v>
      </c>
      <c r="D930" t="s">
        <v>3667</v>
      </c>
      <c r="E930" t="s">
        <v>10482</v>
      </c>
      <c r="F930" s="1" t="str">
        <f t="shared" si="28"/>
        <v>Delta Seepage 5 \ Ops DS5</v>
      </c>
      <c r="G930" s="1" t="str">
        <f t="shared" si="29"/>
        <v>1 \ Ops DS5</v>
      </c>
    </row>
    <row r="931" spans="1:7" x14ac:dyDescent="0.25">
      <c r="A931">
        <v>15898</v>
      </c>
      <c r="B931" t="s">
        <v>8561</v>
      </c>
      <c r="C931" t="s">
        <v>3666</v>
      </c>
      <c r="D931" t="s">
        <v>3667</v>
      </c>
      <c r="E931" t="s">
        <v>10482</v>
      </c>
      <c r="F931" s="1" t="str">
        <f t="shared" si="28"/>
        <v>Delta Seepage 5 2 \ Reach</v>
      </c>
      <c r="G931" s="1" t="str">
        <f t="shared" si="29"/>
        <v/>
      </c>
    </row>
    <row r="932" spans="1:7" x14ac:dyDescent="0.25">
      <c r="A932">
        <v>15888</v>
      </c>
      <c r="B932" t="s">
        <v>4370</v>
      </c>
      <c r="C932" t="s">
        <v>3666</v>
      </c>
      <c r="D932" t="s">
        <v>3667</v>
      </c>
      <c r="E932" t="s">
        <v>10482</v>
      </c>
      <c r="F932" s="1" t="str">
        <f t="shared" si="28"/>
        <v>Delta Seepage 6 \ Headflow</v>
      </c>
      <c r="G932" s="1" t="str">
        <f t="shared" si="29"/>
        <v/>
      </c>
    </row>
    <row r="933" spans="1:7" x14ac:dyDescent="0.25">
      <c r="A933">
        <v>15891</v>
      </c>
      <c r="B933" t="s">
        <v>8562</v>
      </c>
      <c r="C933" t="s">
        <v>3666</v>
      </c>
      <c r="D933" t="s">
        <v>3667</v>
      </c>
      <c r="E933" t="s">
        <v>10482</v>
      </c>
      <c r="F933" s="1" t="str">
        <f t="shared" si="28"/>
        <v>Delta Seepage 6 \ Ops DS6</v>
      </c>
      <c r="G933" s="1" t="str">
        <f t="shared" si="29"/>
        <v>1 \ Ops DS6</v>
      </c>
    </row>
    <row r="934" spans="1:7" x14ac:dyDescent="0.25">
      <c r="A934">
        <v>15892</v>
      </c>
      <c r="B934" t="s">
        <v>8563</v>
      </c>
      <c r="C934" t="s">
        <v>3666</v>
      </c>
      <c r="D934" t="s">
        <v>3667</v>
      </c>
      <c r="E934" t="s">
        <v>10482</v>
      </c>
      <c r="F934" s="1" t="str">
        <f t="shared" si="28"/>
        <v>Delta Seepage 6 2 \ Reach</v>
      </c>
      <c r="G934" s="1" t="str">
        <f t="shared" si="29"/>
        <v/>
      </c>
    </row>
    <row r="935" spans="1:7" x14ac:dyDescent="0.25">
      <c r="A935">
        <v>15876</v>
      </c>
      <c r="B935" t="s">
        <v>4371</v>
      </c>
      <c r="C935" t="s">
        <v>3666</v>
      </c>
      <c r="D935" t="s">
        <v>3667</v>
      </c>
      <c r="E935" t="s">
        <v>10482</v>
      </c>
      <c r="F935" s="1" t="str">
        <f t="shared" si="28"/>
        <v>Delta Seepage 7 \ Headflow</v>
      </c>
      <c r="G935" s="1" t="str">
        <f t="shared" si="29"/>
        <v/>
      </c>
    </row>
    <row r="936" spans="1:7" x14ac:dyDescent="0.25">
      <c r="A936">
        <v>15879</v>
      </c>
      <c r="B936" t="s">
        <v>8564</v>
      </c>
      <c r="C936" t="s">
        <v>3666</v>
      </c>
      <c r="D936" t="s">
        <v>3667</v>
      </c>
      <c r="E936" t="s">
        <v>10482</v>
      </c>
      <c r="F936" s="1" t="str">
        <f t="shared" si="28"/>
        <v>Delta Seepage 7 \ Ops DS7</v>
      </c>
      <c r="G936" s="1" t="str">
        <f t="shared" si="29"/>
        <v>1 \ Ops DS7</v>
      </c>
    </row>
    <row r="937" spans="1:7" x14ac:dyDescent="0.25">
      <c r="A937">
        <v>15880</v>
      </c>
      <c r="B937" t="s">
        <v>8565</v>
      </c>
      <c r="C937" t="s">
        <v>3666</v>
      </c>
      <c r="D937" t="s">
        <v>3667</v>
      </c>
      <c r="E937" t="s">
        <v>10482</v>
      </c>
      <c r="F937" s="1" t="str">
        <f t="shared" si="28"/>
        <v>Delta Seepage 7 2 \ Reach</v>
      </c>
      <c r="G937" s="1" t="str">
        <f t="shared" si="29"/>
        <v/>
      </c>
    </row>
    <row r="938" spans="1:7" x14ac:dyDescent="0.25">
      <c r="A938">
        <v>14779</v>
      </c>
      <c r="B938" t="s">
        <v>4597</v>
      </c>
      <c r="C938" t="s">
        <v>3666</v>
      </c>
      <c r="D938" t="s">
        <v>3667</v>
      </c>
      <c r="E938" t="s">
        <v>10482</v>
      </c>
      <c r="F938" s="1" t="str">
        <f t="shared" si="28"/>
        <v>Delta Surplus \ Headflow</v>
      </c>
      <c r="G938" s="1" t="str">
        <f t="shared" si="29"/>
        <v/>
      </c>
    </row>
    <row r="939" spans="1:7" x14ac:dyDescent="0.25">
      <c r="A939">
        <v>15557</v>
      </c>
      <c r="B939" t="s">
        <v>8566</v>
      </c>
      <c r="C939" t="s">
        <v>3666</v>
      </c>
      <c r="D939" t="s">
        <v>3667</v>
      </c>
      <c r="E939" t="s">
        <v>10482</v>
      </c>
      <c r="F939" s="1" t="str">
        <f t="shared" si="28"/>
        <v>Delta Surplus \ Ops Delta Surplus</v>
      </c>
      <c r="G939" s="1" t="str">
        <f t="shared" si="29"/>
        <v>1 \ Ops Delta Surplus</v>
      </c>
    </row>
    <row r="940" spans="1:7" x14ac:dyDescent="0.25">
      <c r="A940">
        <v>15558</v>
      </c>
      <c r="B940" t="s">
        <v>8567</v>
      </c>
      <c r="C940" t="s">
        <v>3666</v>
      </c>
      <c r="D940" t="s">
        <v>3667</v>
      </c>
      <c r="E940" t="s">
        <v>10482</v>
      </c>
      <c r="F940" s="1" t="str">
        <f t="shared" si="28"/>
        <v>Delta Surplus 2 \ Reach</v>
      </c>
      <c r="G940" s="1" t="str">
        <f t="shared" si="29"/>
        <v/>
      </c>
    </row>
    <row r="941" spans="1:7" x14ac:dyDescent="0.25">
      <c r="A941">
        <v>14630</v>
      </c>
      <c r="B941" t="s">
        <v>4287</v>
      </c>
      <c r="C941" t="s">
        <v>3666</v>
      </c>
      <c r="D941" t="s">
        <v>3667</v>
      </c>
      <c r="E941" t="s">
        <v>10482</v>
      </c>
      <c r="F941" s="1" t="str">
        <f t="shared" si="28"/>
        <v>Drum Canal \ Headflow</v>
      </c>
      <c r="G941" s="1" t="str">
        <f t="shared" si="29"/>
        <v/>
      </c>
    </row>
    <row r="942" spans="1:7" x14ac:dyDescent="0.25">
      <c r="A942">
        <v>11872</v>
      </c>
      <c r="B942" t="s">
        <v>8568</v>
      </c>
      <c r="C942" t="s">
        <v>3666</v>
      </c>
      <c r="D942" t="s">
        <v>3667</v>
      </c>
      <c r="E942" t="s">
        <v>10482</v>
      </c>
      <c r="F942" s="1" t="str">
        <f t="shared" si="28"/>
        <v>Drum Canal \ HIS Drum Canal at Tunnel Outlet 11414170 (gauge)</v>
      </c>
      <c r="G942" s="1" t="str">
        <f t="shared" si="29"/>
        <v>1 \ HIS Drum Canal at Tunnel Outlet 11414170 (gauge)</v>
      </c>
    </row>
    <row r="943" spans="1:7" x14ac:dyDescent="0.25">
      <c r="A943">
        <v>14715</v>
      </c>
      <c r="B943" t="s">
        <v>8569</v>
      </c>
      <c r="C943" t="s">
        <v>3666</v>
      </c>
      <c r="D943" t="s">
        <v>3667</v>
      </c>
      <c r="E943" t="s">
        <v>10482</v>
      </c>
      <c r="F943" s="1" t="str">
        <f t="shared" si="28"/>
        <v>Drum Canal \ OPS Drum Canal 2</v>
      </c>
      <c r="G943" s="1" t="str">
        <f t="shared" si="29"/>
        <v>1 \ OPS Drum Canal 2</v>
      </c>
    </row>
    <row r="944" spans="1:7" x14ac:dyDescent="0.25">
      <c r="A944">
        <v>14716</v>
      </c>
      <c r="B944" t="s">
        <v>8570</v>
      </c>
      <c r="C944" t="s">
        <v>3666</v>
      </c>
      <c r="D944" t="s">
        <v>3667</v>
      </c>
      <c r="E944" t="s">
        <v>10482</v>
      </c>
      <c r="F944" s="1" t="str">
        <f t="shared" si="28"/>
        <v>Drum Canal 2 \ Reach</v>
      </c>
      <c r="G944" s="1" t="str">
        <f t="shared" si="29"/>
        <v/>
      </c>
    </row>
    <row r="945" spans="1:7" x14ac:dyDescent="0.25">
      <c r="A945">
        <v>15176</v>
      </c>
      <c r="B945" t="s">
        <v>8571</v>
      </c>
      <c r="C945" t="s">
        <v>3666</v>
      </c>
      <c r="D945" t="s">
        <v>3667</v>
      </c>
      <c r="E945" t="s">
        <v>10482</v>
      </c>
      <c r="F945" s="1" t="str">
        <f t="shared" si="28"/>
        <v>Drum Canal \ OPS PGE Spill Prevention Drum</v>
      </c>
      <c r="G945" s="1" t="str">
        <f t="shared" si="29"/>
        <v>3 \ OPS PGE Spill Prevention Drum</v>
      </c>
    </row>
    <row r="946" spans="1:7" x14ac:dyDescent="0.25">
      <c r="A946">
        <v>15177</v>
      </c>
      <c r="B946" t="s">
        <v>8572</v>
      </c>
      <c r="C946" t="s">
        <v>3666</v>
      </c>
      <c r="D946" t="s">
        <v>3667</v>
      </c>
      <c r="E946" t="s">
        <v>10482</v>
      </c>
      <c r="F946" s="1" t="str">
        <f t="shared" si="28"/>
        <v>Drum Canal 4 \ Reach</v>
      </c>
      <c r="G946" s="1" t="str">
        <f t="shared" si="29"/>
        <v/>
      </c>
    </row>
    <row r="947" spans="1:7" x14ac:dyDescent="0.25">
      <c r="A947">
        <v>13881</v>
      </c>
      <c r="B947" t="s">
        <v>8573</v>
      </c>
      <c r="C947" t="s">
        <v>3666</v>
      </c>
      <c r="D947" t="s">
        <v>3667</v>
      </c>
      <c r="E947" t="s">
        <v>10482</v>
      </c>
      <c r="F947" s="1" t="str">
        <f t="shared" si="28"/>
        <v>Drum Canal \ Lake Valley Canal Inflow</v>
      </c>
      <c r="G947" s="1" t="str">
        <f t="shared" si="29"/>
        <v>5 \ Lake Valley Canal Inflow</v>
      </c>
    </row>
    <row r="948" spans="1:7" x14ac:dyDescent="0.25">
      <c r="A948">
        <v>13882</v>
      </c>
      <c r="B948" t="s">
        <v>8574</v>
      </c>
      <c r="C948" t="s">
        <v>3666</v>
      </c>
      <c r="D948" t="s">
        <v>3667</v>
      </c>
      <c r="E948" t="s">
        <v>10482</v>
      </c>
      <c r="F948" s="1" t="str">
        <f t="shared" si="28"/>
        <v>Drum Canal 6 \ Reach</v>
      </c>
      <c r="G948" s="1" t="str">
        <f t="shared" si="29"/>
        <v/>
      </c>
    </row>
    <row r="949" spans="1:7" x14ac:dyDescent="0.25">
      <c r="A949">
        <v>15091</v>
      </c>
      <c r="B949" t="s">
        <v>8575</v>
      </c>
      <c r="C949" t="s">
        <v>3666</v>
      </c>
      <c r="D949" t="s">
        <v>3667</v>
      </c>
      <c r="E949" t="s">
        <v>10482</v>
      </c>
      <c r="F949" s="1" t="str">
        <f t="shared" si="28"/>
        <v>Drum Canal \ Drum Canal Losses Outflow</v>
      </c>
      <c r="G949" s="1" t="str">
        <f t="shared" si="29"/>
        <v>7 \ Drum Canal Losses Outflow</v>
      </c>
    </row>
    <row r="950" spans="1:7" x14ac:dyDescent="0.25">
      <c r="A950">
        <v>15092</v>
      </c>
      <c r="B950" t="s">
        <v>8576</v>
      </c>
      <c r="C950" t="s">
        <v>3666</v>
      </c>
      <c r="D950" t="s">
        <v>3667</v>
      </c>
      <c r="E950" t="s">
        <v>10482</v>
      </c>
      <c r="F950" s="1" t="str">
        <f t="shared" si="28"/>
        <v>Drum Canal 8 \ Reach</v>
      </c>
      <c r="G950" s="1" t="str">
        <f t="shared" si="29"/>
        <v/>
      </c>
    </row>
    <row r="951" spans="1:7" x14ac:dyDescent="0.25">
      <c r="A951">
        <v>14632</v>
      </c>
      <c r="B951" t="s">
        <v>8577</v>
      </c>
      <c r="C951" t="s">
        <v>3666</v>
      </c>
      <c r="D951" t="s">
        <v>3667</v>
      </c>
      <c r="E951" t="s">
        <v>10482</v>
      </c>
      <c r="F951" s="1" t="str">
        <f t="shared" si="28"/>
        <v>Drum Canal \ Lower Boardman Canal Outflow</v>
      </c>
      <c r="G951" s="1" t="str">
        <f t="shared" si="29"/>
        <v>9 \ Lower Boardman Canal Outflow</v>
      </c>
    </row>
    <row r="952" spans="1:7" x14ac:dyDescent="0.25">
      <c r="A952">
        <v>14633</v>
      </c>
      <c r="B952" t="s">
        <v>8578</v>
      </c>
      <c r="C952" t="s">
        <v>3666</v>
      </c>
      <c r="D952" t="s">
        <v>3667</v>
      </c>
      <c r="E952" t="s">
        <v>10482</v>
      </c>
      <c r="F952" s="1" t="str">
        <f t="shared" si="28"/>
        <v>Drum Canal 10 \ Reach</v>
      </c>
      <c r="G952" s="1" t="str">
        <f t="shared" si="29"/>
        <v/>
      </c>
    </row>
    <row r="953" spans="1:7" x14ac:dyDescent="0.25">
      <c r="A953">
        <v>12055</v>
      </c>
      <c r="B953" t="s">
        <v>8579</v>
      </c>
      <c r="C953" t="s">
        <v>3666</v>
      </c>
      <c r="D953" t="s">
        <v>3667</v>
      </c>
      <c r="E953" t="s">
        <v>10482</v>
      </c>
      <c r="F953" s="1" t="str">
        <f t="shared" si="28"/>
        <v>Drum Canal \ OPS Drum Canal</v>
      </c>
      <c r="G953" s="1" t="str">
        <f t="shared" si="29"/>
        <v>11 \ OPS Drum Canal</v>
      </c>
    </row>
    <row r="954" spans="1:7" x14ac:dyDescent="0.25">
      <c r="A954">
        <v>12056</v>
      </c>
      <c r="B954" t="s">
        <v>8580</v>
      </c>
      <c r="C954" t="s">
        <v>3666</v>
      </c>
      <c r="D954" t="s">
        <v>3667</v>
      </c>
      <c r="E954" t="s">
        <v>10482</v>
      </c>
      <c r="F954" s="1" t="str">
        <f t="shared" si="28"/>
        <v>Drum Canal 12 \ Reach</v>
      </c>
      <c r="G954" s="1" t="str">
        <f t="shared" si="29"/>
        <v/>
      </c>
    </row>
    <row r="955" spans="1:7" x14ac:dyDescent="0.25">
      <c r="A955">
        <v>15090</v>
      </c>
      <c r="B955" t="s">
        <v>4598</v>
      </c>
      <c r="C955" t="s">
        <v>3666</v>
      </c>
      <c r="D955" t="s">
        <v>3667</v>
      </c>
      <c r="E955" t="s">
        <v>10482</v>
      </c>
      <c r="F955" s="1" t="str">
        <f t="shared" si="28"/>
        <v>Drum Canal Losses \ Headflow</v>
      </c>
      <c r="G955" s="1" t="str">
        <f t="shared" si="29"/>
        <v/>
      </c>
    </row>
    <row r="956" spans="1:7" x14ac:dyDescent="0.25">
      <c r="A956">
        <v>4053</v>
      </c>
      <c r="B956" t="s">
        <v>4599</v>
      </c>
      <c r="C956" t="s">
        <v>3666</v>
      </c>
      <c r="D956" t="s">
        <v>3667</v>
      </c>
      <c r="E956" t="s">
        <v>10482</v>
      </c>
      <c r="F956" s="1" t="str">
        <f t="shared" si="28"/>
        <v>Dry Creek \ Headflow</v>
      </c>
      <c r="G956" s="1" t="str">
        <f t="shared" si="29"/>
        <v/>
      </c>
    </row>
    <row r="957" spans="1:7" x14ac:dyDescent="0.25">
      <c r="A957">
        <v>5001</v>
      </c>
      <c r="B957" t="s">
        <v>8581</v>
      </c>
      <c r="C957" t="s">
        <v>3666</v>
      </c>
      <c r="D957" t="s">
        <v>3667</v>
      </c>
      <c r="E957" t="s">
        <v>10482</v>
      </c>
      <c r="F957" s="1" t="str">
        <f t="shared" si="28"/>
        <v>Dry Creek \ Secret Ravine Inflow to Dry Creek 012</v>
      </c>
      <c r="G957" s="1" t="str">
        <f t="shared" si="29"/>
        <v>1 \ Secret Ravine Inflow to Dry Creek 012</v>
      </c>
    </row>
    <row r="958" spans="1:7" x14ac:dyDescent="0.25">
      <c r="A958">
        <v>5005</v>
      </c>
      <c r="B958" t="s">
        <v>8582</v>
      </c>
      <c r="C958" t="s">
        <v>3666</v>
      </c>
      <c r="D958" t="s">
        <v>3667</v>
      </c>
      <c r="E958" t="s">
        <v>10482</v>
      </c>
      <c r="F958" s="1" t="str">
        <f t="shared" si="28"/>
        <v>Dry Creek 2 \ Reach</v>
      </c>
      <c r="G958" s="1" t="str">
        <f t="shared" si="29"/>
        <v/>
      </c>
    </row>
    <row r="959" spans="1:7" x14ac:dyDescent="0.25">
      <c r="A959">
        <v>4672</v>
      </c>
      <c r="B959" t="s">
        <v>8583</v>
      </c>
      <c r="C959" t="s">
        <v>3666</v>
      </c>
      <c r="D959" t="s">
        <v>3667</v>
      </c>
      <c r="E959" t="s">
        <v>10482</v>
      </c>
      <c r="F959" s="1" t="str">
        <f t="shared" si="28"/>
        <v>Dry Creek \ SR Dry Creek</v>
      </c>
      <c r="G959" s="1" t="str">
        <f t="shared" si="29"/>
        <v>3 \ SR Dry Creek</v>
      </c>
    </row>
    <row r="960" spans="1:7" x14ac:dyDescent="0.25">
      <c r="A960">
        <v>4673</v>
      </c>
      <c r="B960" t="s">
        <v>8584</v>
      </c>
      <c r="C960" t="s">
        <v>3666</v>
      </c>
      <c r="D960" t="s">
        <v>3667</v>
      </c>
      <c r="E960" t="s">
        <v>10482</v>
      </c>
      <c r="F960" s="1" t="str">
        <f t="shared" si="28"/>
        <v>Dry Creek 4 \ Reach</v>
      </c>
      <c r="G960" s="1" t="str">
        <f t="shared" si="29"/>
        <v/>
      </c>
    </row>
    <row r="961" spans="1:7" x14ac:dyDescent="0.25">
      <c r="A961">
        <v>9129</v>
      </c>
      <c r="B961" t="s">
        <v>8585</v>
      </c>
      <c r="C961" t="s">
        <v>3666</v>
      </c>
      <c r="D961" t="s">
        <v>3667</v>
      </c>
      <c r="E961" t="s">
        <v>10482</v>
      </c>
      <c r="F961" s="1" t="str">
        <f t="shared" si="28"/>
        <v>Dry Creek \ Dry Creek RM 012</v>
      </c>
      <c r="G961" s="1" t="str">
        <f t="shared" si="29"/>
        <v>5 \ Dry Creek RM 012</v>
      </c>
    </row>
    <row r="962" spans="1:7" x14ac:dyDescent="0.25">
      <c r="A962">
        <v>9130</v>
      </c>
      <c r="B962" t="s">
        <v>8586</v>
      </c>
      <c r="C962" t="s">
        <v>3666</v>
      </c>
      <c r="D962" t="s">
        <v>3667</v>
      </c>
      <c r="E962" t="s">
        <v>10482</v>
      </c>
      <c r="F962" s="1" t="str">
        <f t="shared" si="28"/>
        <v>Dry Creek 6 \ Reach</v>
      </c>
      <c r="G962" s="1" t="str">
        <f t="shared" si="29"/>
        <v/>
      </c>
    </row>
    <row r="963" spans="1:7" x14ac:dyDescent="0.25">
      <c r="A963">
        <v>7022</v>
      </c>
      <c r="B963" t="s">
        <v>4600</v>
      </c>
      <c r="C963" t="s">
        <v>3666</v>
      </c>
      <c r="D963" t="s">
        <v>3667</v>
      </c>
      <c r="E963" t="s">
        <v>10482</v>
      </c>
      <c r="F963" s="1" t="str">
        <f t="shared" ref="F963:F1026" si="30">IFERROR(
    _xlfn.LET(
        _xlpm.txt,TRIM(B963),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B963
)</f>
        <v>Dry Creek Mok \ Headflow</v>
      </c>
      <c r="G963" s="1" t="str">
        <f t="shared" ref="G963:G1026" si="31">IFERROR(
    _xlfn.LET(
        _xlpm.txt,B963,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964" spans="1:7" x14ac:dyDescent="0.25">
      <c r="A964">
        <v>11332</v>
      </c>
      <c r="B964" t="s">
        <v>8587</v>
      </c>
      <c r="C964" t="s">
        <v>3666</v>
      </c>
      <c r="D964" t="s">
        <v>3667</v>
      </c>
      <c r="E964" t="s">
        <v>10482</v>
      </c>
      <c r="F964" s="1" t="str">
        <f t="shared" si="30"/>
        <v>Dry Creek Mok \ Catchment Inflow Node 173</v>
      </c>
      <c r="G964" s="1" t="str">
        <f t="shared" si="31"/>
        <v>1 \ Catchment Inflow Node 173</v>
      </c>
    </row>
    <row r="965" spans="1:7" x14ac:dyDescent="0.25">
      <c r="A965">
        <v>11333</v>
      </c>
      <c r="B965" t="s">
        <v>8588</v>
      </c>
      <c r="C965" t="s">
        <v>3666</v>
      </c>
      <c r="D965" t="s">
        <v>3667</v>
      </c>
      <c r="E965" t="s">
        <v>10482</v>
      </c>
      <c r="F965" s="1" t="str">
        <f t="shared" si="30"/>
        <v>Dry Creek Mok 2 \ Reach</v>
      </c>
      <c r="G965" s="1" t="str">
        <f t="shared" si="31"/>
        <v/>
      </c>
    </row>
    <row r="966" spans="1:7" x14ac:dyDescent="0.25">
      <c r="A966">
        <v>11335</v>
      </c>
      <c r="B966" t="s">
        <v>8589</v>
      </c>
      <c r="C966" t="s">
        <v>3666</v>
      </c>
      <c r="D966" t="s">
        <v>3667</v>
      </c>
      <c r="E966" t="s">
        <v>10482</v>
      </c>
      <c r="F966" s="1" t="str">
        <f t="shared" si="30"/>
        <v>Dry Creek Mok \ Catchment Inflow Node 174</v>
      </c>
      <c r="G966" s="1" t="str">
        <f t="shared" si="31"/>
        <v>3 \ Catchment Inflow Node 174</v>
      </c>
    </row>
    <row r="967" spans="1:7" x14ac:dyDescent="0.25">
      <c r="A967">
        <v>11336</v>
      </c>
      <c r="B967" t="s">
        <v>8590</v>
      </c>
      <c r="C967" t="s">
        <v>3666</v>
      </c>
      <c r="D967" t="s">
        <v>3667</v>
      </c>
      <c r="E967" t="s">
        <v>10482</v>
      </c>
      <c r="F967" s="1" t="str">
        <f t="shared" si="30"/>
        <v>Dry Creek Mok 4 \ Reach</v>
      </c>
      <c r="G967" s="1" t="str">
        <f t="shared" si="31"/>
        <v/>
      </c>
    </row>
    <row r="968" spans="1:7" x14ac:dyDescent="0.25">
      <c r="A968">
        <v>11446</v>
      </c>
      <c r="B968" t="s">
        <v>8591</v>
      </c>
      <c r="C968" t="s">
        <v>3666</v>
      </c>
      <c r="D968" t="s">
        <v>3667</v>
      </c>
      <c r="E968" t="s">
        <v>10482</v>
      </c>
      <c r="F968" s="1" t="str">
        <f t="shared" si="30"/>
        <v>Dry Creek Mok \ EST DSC035 (gauge)</v>
      </c>
      <c r="G968" s="1" t="str">
        <f t="shared" si="31"/>
        <v>5 \ EST DSC035 (gauge)</v>
      </c>
    </row>
    <row r="969" spans="1:7" x14ac:dyDescent="0.25">
      <c r="A969">
        <v>7025</v>
      </c>
      <c r="B969" t="s">
        <v>5084</v>
      </c>
      <c r="C969" t="s">
        <v>3666</v>
      </c>
      <c r="D969" t="s">
        <v>3667</v>
      </c>
      <c r="E969" t="s">
        <v>10482</v>
      </c>
      <c r="F969" s="1" t="str">
        <f t="shared" si="30"/>
        <v>Dry Creek Mok \ I_DSC035 Inflow</v>
      </c>
      <c r="G969" s="1" t="str">
        <f t="shared" si="31"/>
        <v>5 \ I_DSC035 Inflow</v>
      </c>
    </row>
    <row r="970" spans="1:7" x14ac:dyDescent="0.25">
      <c r="A970">
        <v>7055</v>
      </c>
      <c r="B970" t="s">
        <v>8592</v>
      </c>
      <c r="C970" t="s">
        <v>3666</v>
      </c>
      <c r="D970" t="s">
        <v>3667</v>
      </c>
      <c r="E970" t="s">
        <v>10482</v>
      </c>
      <c r="F970" s="1" t="str">
        <f t="shared" si="30"/>
        <v>Dry Creek Mok 6 \ Reach</v>
      </c>
      <c r="G970" s="1" t="str">
        <f t="shared" si="31"/>
        <v/>
      </c>
    </row>
    <row r="971" spans="1:7" x14ac:dyDescent="0.25">
      <c r="A971">
        <v>7059</v>
      </c>
      <c r="B971" t="s">
        <v>5243</v>
      </c>
      <c r="C971" t="s">
        <v>3666</v>
      </c>
      <c r="D971" t="s">
        <v>3667</v>
      </c>
      <c r="E971" t="s">
        <v>10482</v>
      </c>
      <c r="F971" s="1" t="str">
        <f t="shared" si="30"/>
        <v>Dry Creek Mok \ HIS Dry Ck nr Ione 11328000 (gauge)</v>
      </c>
      <c r="G971" s="1" t="str">
        <f t="shared" si="31"/>
        <v>7 \ HIS Dry Ck nr Ione 11328000 (gauge)</v>
      </c>
    </row>
    <row r="972" spans="1:7" x14ac:dyDescent="0.25">
      <c r="A972">
        <v>7029</v>
      </c>
      <c r="B972" t="s">
        <v>5085</v>
      </c>
      <c r="C972" t="s">
        <v>3666</v>
      </c>
      <c r="D972" t="s">
        <v>3667</v>
      </c>
      <c r="E972" t="s">
        <v>10482</v>
      </c>
      <c r="F972" s="1" t="str">
        <f t="shared" si="30"/>
        <v>Dry Creek Mok \ Jackson Creek Inflow</v>
      </c>
      <c r="G972" s="1" t="str">
        <f t="shared" si="31"/>
        <v>7 \ Jackson Creek Inflow</v>
      </c>
    </row>
    <row r="973" spans="1:7" x14ac:dyDescent="0.25">
      <c r="A973">
        <v>7056</v>
      </c>
      <c r="B973" t="s">
        <v>8593</v>
      </c>
      <c r="C973" t="s">
        <v>3666</v>
      </c>
      <c r="D973" t="s">
        <v>3667</v>
      </c>
      <c r="E973" t="s">
        <v>10482</v>
      </c>
      <c r="F973" s="1" t="str">
        <f t="shared" si="30"/>
        <v>Dry Creek Mok 8 \ Reach</v>
      </c>
      <c r="G973" s="1" t="str">
        <f t="shared" si="31"/>
        <v/>
      </c>
    </row>
    <row r="974" spans="1:7" x14ac:dyDescent="0.25">
      <c r="A974">
        <v>8858</v>
      </c>
      <c r="B974" t="s">
        <v>5086</v>
      </c>
      <c r="C974" t="s">
        <v>3666</v>
      </c>
      <c r="D974" t="s">
        <v>3667</v>
      </c>
      <c r="E974" t="s">
        <v>10482</v>
      </c>
      <c r="F974" s="1" t="str">
        <f t="shared" si="30"/>
        <v>Dry Creek Mok \ SR Dry Creek 2</v>
      </c>
      <c r="G974" s="1" t="str">
        <f t="shared" si="31"/>
        <v>9 \ SR Dry Creek 2</v>
      </c>
    </row>
    <row r="975" spans="1:7" x14ac:dyDescent="0.25">
      <c r="A975">
        <v>8865</v>
      </c>
      <c r="B975" t="s">
        <v>4404</v>
      </c>
      <c r="C975" t="s">
        <v>3666</v>
      </c>
      <c r="D975" t="s">
        <v>3667</v>
      </c>
      <c r="E975" t="s">
        <v>10482</v>
      </c>
      <c r="F975" s="1" t="str">
        <f t="shared" si="30"/>
        <v>Dry Creek Mok 10 \ Reach</v>
      </c>
      <c r="G975" s="1" t="str">
        <f t="shared" si="31"/>
        <v/>
      </c>
    </row>
    <row r="976" spans="1:7" x14ac:dyDescent="0.25">
      <c r="A976">
        <v>6547</v>
      </c>
      <c r="B976" t="s">
        <v>4601</v>
      </c>
      <c r="C976" t="s">
        <v>3666</v>
      </c>
      <c r="D976" t="s">
        <v>3667</v>
      </c>
      <c r="E976" t="s">
        <v>10482</v>
      </c>
      <c r="F976" s="1" t="str">
        <f t="shared" si="30"/>
        <v>Dry and Hutchinson Creeks \ Headflow</v>
      </c>
      <c r="G976" s="1" t="str">
        <f t="shared" si="31"/>
        <v/>
      </c>
    </row>
    <row r="977" spans="1:7" x14ac:dyDescent="0.25">
      <c r="A977">
        <v>10444</v>
      </c>
      <c r="B977" t="s">
        <v>8594</v>
      </c>
      <c r="C977" t="s">
        <v>3666</v>
      </c>
      <c r="D977" t="s">
        <v>3667</v>
      </c>
      <c r="E977" t="s">
        <v>10482</v>
      </c>
      <c r="F977" s="1" t="str">
        <f t="shared" si="30"/>
        <v>Dry and Hutchinson Creeks \ Catchment Inflow Node 77</v>
      </c>
      <c r="G977" s="1" t="str">
        <f t="shared" si="31"/>
        <v>1 \ Catchment Inflow Node 77</v>
      </c>
    </row>
    <row r="978" spans="1:7" x14ac:dyDescent="0.25">
      <c r="A978">
        <v>10445</v>
      </c>
      <c r="B978" t="s">
        <v>8595</v>
      </c>
      <c r="C978" t="s">
        <v>3666</v>
      </c>
      <c r="D978" t="s">
        <v>3667</v>
      </c>
      <c r="E978" t="s">
        <v>10482</v>
      </c>
      <c r="F978" s="1" t="str">
        <f t="shared" si="30"/>
        <v>Dry and Hutchinson Creeks 2 \ Reach</v>
      </c>
      <c r="G978" s="1" t="str">
        <f t="shared" si="31"/>
        <v/>
      </c>
    </row>
    <row r="979" spans="1:7" x14ac:dyDescent="0.25">
      <c r="A979">
        <v>11985</v>
      </c>
      <c r="B979" t="s">
        <v>8596</v>
      </c>
      <c r="C979" t="s">
        <v>3666</v>
      </c>
      <c r="D979" t="s">
        <v>3667</v>
      </c>
      <c r="E979" t="s">
        <v>10482</v>
      </c>
      <c r="F979" s="1" t="str">
        <f t="shared" si="30"/>
        <v>Dry and Hutchinson Creeks \ EST Dry and Hutchinson Ck (gauge)</v>
      </c>
      <c r="G979" s="1" t="str">
        <f t="shared" si="31"/>
        <v>3 \ EST Dry and Hutchinson Ck (gauge)</v>
      </c>
    </row>
    <row r="980" spans="1:7" x14ac:dyDescent="0.25">
      <c r="A980">
        <v>11983</v>
      </c>
      <c r="B980" t="s">
        <v>5087</v>
      </c>
      <c r="C980" t="s">
        <v>3666</v>
      </c>
      <c r="D980" t="s">
        <v>3667</v>
      </c>
      <c r="E980" t="s">
        <v>10482</v>
      </c>
      <c r="F980" s="1" t="str">
        <f t="shared" si="30"/>
        <v>Dry and Hutchinson Creeks \ I_DHC021 Inflow</v>
      </c>
      <c r="G980" s="1" t="str">
        <f t="shared" si="31"/>
        <v>3 \ I_DHC021 Inflow</v>
      </c>
    </row>
    <row r="981" spans="1:7" x14ac:dyDescent="0.25">
      <c r="A981">
        <v>11984</v>
      </c>
      <c r="B981" t="s">
        <v>8597</v>
      </c>
      <c r="C981" t="s">
        <v>3666</v>
      </c>
      <c r="D981" t="s">
        <v>3667</v>
      </c>
      <c r="E981" t="s">
        <v>10482</v>
      </c>
      <c r="F981" s="1" t="str">
        <f t="shared" si="30"/>
        <v>Dry and Hutchinson Creeks 4 \ Reach</v>
      </c>
      <c r="G981" s="1" t="str">
        <f t="shared" si="31"/>
        <v/>
      </c>
    </row>
    <row r="982" spans="1:7" x14ac:dyDescent="0.25">
      <c r="A982">
        <v>12136</v>
      </c>
      <c r="B982" t="s">
        <v>4602</v>
      </c>
      <c r="C982" t="s">
        <v>3666</v>
      </c>
      <c r="D982" t="s">
        <v>3667</v>
      </c>
      <c r="E982" t="s">
        <v>10482</v>
      </c>
      <c r="F982" s="1" t="str">
        <f t="shared" si="30"/>
        <v>Duncan Creek \ Headflow</v>
      </c>
      <c r="G982" s="1" t="str">
        <f t="shared" si="31"/>
        <v/>
      </c>
    </row>
    <row r="983" spans="1:7" x14ac:dyDescent="0.25">
      <c r="A983">
        <v>12141</v>
      </c>
      <c r="B983" t="s">
        <v>8598</v>
      </c>
      <c r="C983" t="s">
        <v>3666</v>
      </c>
      <c r="D983" t="s">
        <v>3667</v>
      </c>
      <c r="E983" t="s">
        <v>10482</v>
      </c>
      <c r="F983" s="1" t="str">
        <f t="shared" si="30"/>
        <v>Duncan Creek \ I_DCC010 Inflow</v>
      </c>
      <c r="G983" s="1" t="str">
        <f t="shared" si="31"/>
        <v>1 \ I_DCC010 Inflow</v>
      </c>
    </row>
    <row r="984" spans="1:7" x14ac:dyDescent="0.25">
      <c r="A984">
        <v>12142</v>
      </c>
      <c r="B984" t="s">
        <v>8599</v>
      </c>
      <c r="C984" t="s">
        <v>3666</v>
      </c>
      <c r="D984" t="s">
        <v>3667</v>
      </c>
      <c r="E984" t="s">
        <v>10482</v>
      </c>
      <c r="F984" s="1" t="str">
        <f t="shared" si="30"/>
        <v>Duncan Creek 2 \ Reach</v>
      </c>
      <c r="G984" s="1" t="str">
        <f t="shared" si="31"/>
        <v/>
      </c>
    </row>
    <row r="985" spans="1:7" x14ac:dyDescent="0.25">
      <c r="A985">
        <v>12659</v>
      </c>
      <c r="B985" t="s">
        <v>8600</v>
      </c>
      <c r="C985" t="s">
        <v>3666</v>
      </c>
      <c r="D985" t="s">
        <v>3667</v>
      </c>
      <c r="E985" t="s">
        <v>10482</v>
      </c>
      <c r="F985" s="1" t="str">
        <f t="shared" si="30"/>
        <v>Duncan Creek \ Duncan Creek Tunnel Outflow</v>
      </c>
      <c r="G985" s="1" t="str">
        <f t="shared" si="31"/>
        <v>3 \ Duncan Creek Tunnel Outflow</v>
      </c>
    </row>
    <row r="986" spans="1:7" x14ac:dyDescent="0.25">
      <c r="A986">
        <v>13857</v>
      </c>
      <c r="B986" t="s">
        <v>8601</v>
      </c>
      <c r="C986" t="s">
        <v>3666</v>
      </c>
      <c r="D986" t="s">
        <v>3667</v>
      </c>
      <c r="E986" t="s">
        <v>10482</v>
      </c>
      <c r="F986" s="1" t="str">
        <f t="shared" si="30"/>
        <v>Duncan Creek \ HIS Duncan Canyon Ck blw Diversion Dam 11427750 (gauge)</v>
      </c>
      <c r="G986" s="1" t="str">
        <f t="shared" si="31"/>
        <v>3 \ HIS Duncan Canyon Ck blw Diversion Dam 11427750 (gauge)</v>
      </c>
    </row>
    <row r="987" spans="1:7" x14ac:dyDescent="0.25">
      <c r="A987">
        <v>12712</v>
      </c>
      <c r="B987" t="s">
        <v>5088</v>
      </c>
      <c r="C987" t="s">
        <v>3666</v>
      </c>
      <c r="D987" t="s">
        <v>3667</v>
      </c>
      <c r="E987" t="s">
        <v>10482</v>
      </c>
      <c r="F987" s="1" t="str">
        <f t="shared" si="30"/>
        <v>Duncan Creek 4 \ Reach</v>
      </c>
      <c r="G987" s="1" t="str">
        <f t="shared" si="31"/>
        <v/>
      </c>
    </row>
    <row r="988" spans="1:7" x14ac:dyDescent="0.25">
      <c r="A988">
        <v>14008</v>
      </c>
      <c r="B988" t="s">
        <v>5288</v>
      </c>
      <c r="C988" t="s">
        <v>3666</v>
      </c>
      <c r="D988" t="s">
        <v>3667</v>
      </c>
      <c r="E988" t="s">
        <v>10482</v>
      </c>
      <c r="F988" s="1" t="str">
        <f t="shared" si="30"/>
        <v>Duncan Creek \ REG Duncan Creek blw Diversion Dam</v>
      </c>
      <c r="G988" s="1" t="str">
        <f t="shared" si="31"/>
        <v>5 \ REG Duncan Creek blw Diversion Dam</v>
      </c>
    </row>
    <row r="989" spans="1:7" x14ac:dyDescent="0.25">
      <c r="A989">
        <v>14009</v>
      </c>
      <c r="B989" t="s">
        <v>8602</v>
      </c>
      <c r="C989" t="s">
        <v>3666</v>
      </c>
      <c r="D989" t="s">
        <v>3667</v>
      </c>
      <c r="E989" t="s">
        <v>10482</v>
      </c>
      <c r="F989" s="1" t="str">
        <f t="shared" si="30"/>
        <v>Duncan Creek 6 \ Reach</v>
      </c>
      <c r="G989" s="1" t="str">
        <f t="shared" si="31"/>
        <v/>
      </c>
    </row>
    <row r="990" spans="1:7" x14ac:dyDescent="0.25">
      <c r="A990">
        <v>12656</v>
      </c>
      <c r="B990" t="s">
        <v>4288</v>
      </c>
      <c r="C990" t="s">
        <v>3666</v>
      </c>
      <c r="D990" t="s">
        <v>3667</v>
      </c>
      <c r="E990" t="s">
        <v>10482</v>
      </c>
      <c r="F990" s="1" t="str">
        <f t="shared" si="30"/>
        <v>Duncan Creek Tunnel \ Headflow</v>
      </c>
      <c r="G990" s="1" t="str">
        <f t="shared" si="31"/>
        <v/>
      </c>
    </row>
    <row r="991" spans="1:7" x14ac:dyDescent="0.25">
      <c r="A991">
        <v>12661</v>
      </c>
      <c r="B991" t="s">
        <v>8603</v>
      </c>
      <c r="C991" t="s">
        <v>3666</v>
      </c>
      <c r="D991" t="s">
        <v>3667</v>
      </c>
      <c r="E991" t="s">
        <v>10482</v>
      </c>
      <c r="F991" s="1" t="str">
        <f t="shared" si="30"/>
        <v>Duncan Creek Tunnel \ OPS Duncan Creek Tunnel</v>
      </c>
      <c r="G991" s="1" t="str">
        <f t="shared" si="31"/>
        <v>1 \ OPS Duncan Creek Tunnel</v>
      </c>
    </row>
    <row r="992" spans="1:7" x14ac:dyDescent="0.25">
      <c r="A992">
        <v>12713</v>
      </c>
      <c r="B992" t="s">
        <v>8604</v>
      </c>
      <c r="C992" t="s">
        <v>3666</v>
      </c>
      <c r="D992" t="s">
        <v>3667</v>
      </c>
      <c r="E992" t="s">
        <v>10482</v>
      </c>
      <c r="F992" s="1" t="str">
        <f t="shared" si="30"/>
        <v>Duncan Creek Tunnel 2 \ Reach</v>
      </c>
      <c r="G992" s="1" t="str">
        <f t="shared" si="31"/>
        <v/>
      </c>
    </row>
    <row r="993" spans="1:7" x14ac:dyDescent="0.25">
      <c r="A993">
        <v>15052</v>
      </c>
      <c r="B993" t="s">
        <v>4603</v>
      </c>
      <c r="C993" t="s">
        <v>3666</v>
      </c>
      <c r="D993" t="s">
        <v>3667</v>
      </c>
      <c r="E993" t="s">
        <v>10482</v>
      </c>
      <c r="F993" s="1" t="str">
        <f t="shared" si="30"/>
        <v>Dutch Flat Flume \ Headflow</v>
      </c>
      <c r="G993" s="1" t="str">
        <f t="shared" si="31"/>
        <v/>
      </c>
    </row>
    <row r="994" spans="1:7" x14ac:dyDescent="0.25">
      <c r="A994">
        <v>15059</v>
      </c>
      <c r="B994" t="s">
        <v>8605</v>
      </c>
      <c r="C994" t="s">
        <v>3666</v>
      </c>
      <c r="D994" t="s">
        <v>3667</v>
      </c>
      <c r="E994" t="s">
        <v>10482</v>
      </c>
      <c r="F994" s="1" t="str">
        <f t="shared" si="30"/>
        <v>Dutch Flat Flume \ HIS Dutch Flat PH No 2 11421760 (gauge)</v>
      </c>
      <c r="G994" s="1" t="str">
        <f t="shared" si="31"/>
        <v>1 \ HIS Dutch Flat PH No 2 11421760 (gauge)</v>
      </c>
    </row>
    <row r="995" spans="1:7" x14ac:dyDescent="0.25">
      <c r="A995">
        <v>15057</v>
      </c>
      <c r="B995" t="s">
        <v>8606</v>
      </c>
      <c r="C995" t="s">
        <v>3666</v>
      </c>
      <c r="D995" t="s">
        <v>3667</v>
      </c>
      <c r="E995" t="s">
        <v>10482</v>
      </c>
      <c r="F995" s="1" t="str">
        <f t="shared" si="30"/>
        <v>Dutch Flat Flume \ OPS Dutch Flat PH No 2</v>
      </c>
      <c r="G995" s="1" t="str">
        <f t="shared" si="31"/>
        <v>1 \ OPS Dutch Flat PH No 2</v>
      </c>
    </row>
    <row r="996" spans="1:7" x14ac:dyDescent="0.25">
      <c r="A996">
        <v>15058</v>
      </c>
      <c r="B996" t="s">
        <v>8607</v>
      </c>
      <c r="C996" t="s">
        <v>3666</v>
      </c>
      <c r="D996" t="s">
        <v>3667</v>
      </c>
      <c r="E996" t="s">
        <v>10482</v>
      </c>
      <c r="F996" s="1" t="str">
        <f t="shared" si="30"/>
        <v>Dutch Flat Flume 2 \ Reach</v>
      </c>
      <c r="G996" s="1" t="str">
        <f t="shared" si="31"/>
        <v/>
      </c>
    </row>
    <row r="997" spans="1:7" x14ac:dyDescent="0.25">
      <c r="A997">
        <v>15070</v>
      </c>
      <c r="B997" t="s">
        <v>4604</v>
      </c>
      <c r="C997" t="s">
        <v>3666</v>
      </c>
      <c r="D997" t="s">
        <v>3667</v>
      </c>
      <c r="E997" t="s">
        <v>10482</v>
      </c>
      <c r="F997" s="1" t="str">
        <f t="shared" si="30"/>
        <v>Dutch Flat Powerhouse No. 1 \ Headflow</v>
      </c>
      <c r="G997" s="1" t="str">
        <f t="shared" si="31"/>
        <v/>
      </c>
    </row>
    <row r="998" spans="1:7" x14ac:dyDescent="0.25">
      <c r="A998">
        <v>15077</v>
      </c>
      <c r="B998" t="s">
        <v>8608</v>
      </c>
      <c r="C998" t="s">
        <v>3666</v>
      </c>
      <c r="D998" t="s">
        <v>3667</v>
      </c>
      <c r="E998" t="s">
        <v>10482</v>
      </c>
      <c r="F998" s="1" t="str">
        <f t="shared" si="30"/>
        <v>Dutch Flat Powerhouse No. 1 \ HIS Dutch Flat PH No 1 11421750 (gauge)</v>
      </c>
      <c r="G998" s="1" t="str">
        <f t="shared" si="31"/>
        <v>1 \ HIS Dutch Flat PH No 1 11421750 (gauge)</v>
      </c>
    </row>
    <row r="999" spans="1:7" x14ac:dyDescent="0.25">
      <c r="A999">
        <v>15075</v>
      </c>
      <c r="B999" t="s">
        <v>8609</v>
      </c>
      <c r="C999" t="s">
        <v>3666</v>
      </c>
      <c r="D999" t="s">
        <v>3667</v>
      </c>
      <c r="E999" t="s">
        <v>10482</v>
      </c>
      <c r="F999" s="1" t="str">
        <f t="shared" si="30"/>
        <v>Dutch Flat Powerhouse No. 1 \ OPS Dutch Flat PH No 1</v>
      </c>
      <c r="G999" s="1" t="str">
        <f t="shared" si="31"/>
        <v>1 \ OPS Dutch Flat PH No 1</v>
      </c>
    </row>
    <row r="1000" spans="1:7" x14ac:dyDescent="0.25">
      <c r="A1000">
        <v>15076</v>
      </c>
      <c r="B1000" t="s">
        <v>8610</v>
      </c>
      <c r="C1000" t="s">
        <v>3666</v>
      </c>
      <c r="D1000" t="s">
        <v>3667</v>
      </c>
      <c r="E1000" t="s">
        <v>10482</v>
      </c>
      <c r="F1000" s="1" t="str">
        <f t="shared" si="30"/>
        <v>Dutch Flat Powerhouse No. 1 2 \ Reach</v>
      </c>
      <c r="G1000" s="1" t="str">
        <f t="shared" si="31"/>
        <v/>
      </c>
    </row>
    <row r="1001" spans="1:7" x14ac:dyDescent="0.25">
      <c r="A1001">
        <v>12099</v>
      </c>
      <c r="B1001" t="s">
        <v>4605</v>
      </c>
      <c r="C1001" t="s">
        <v>3666</v>
      </c>
      <c r="D1001" t="s">
        <v>3667</v>
      </c>
      <c r="E1001" t="s">
        <v>10482</v>
      </c>
      <c r="F1001" s="1" t="str">
        <f t="shared" si="30"/>
        <v>EBMUD Intertie \ Headflow</v>
      </c>
      <c r="G1001" s="1" t="str">
        <f t="shared" si="31"/>
        <v/>
      </c>
    </row>
    <row r="1002" spans="1:7" x14ac:dyDescent="0.25">
      <c r="A1002">
        <v>12096</v>
      </c>
      <c r="B1002" t="s">
        <v>8611</v>
      </c>
      <c r="C1002" t="s">
        <v>3666</v>
      </c>
      <c r="D1002" t="s">
        <v>3667</v>
      </c>
      <c r="E1002" t="s">
        <v>10482</v>
      </c>
      <c r="F1002" s="1" t="str">
        <f t="shared" si="30"/>
        <v>EBMUD Intertie \ Folsom South Canal Inflow</v>
      </c>
      <c r="G1002" s="1" t="str">
        <f t="shared" si="31"/>
        <v>1 \ Folsom South Canal Inflow</v>
      </c>
    </row>
    <row r="1003" spans="1:7" x14ac:dyDescent="0.25">
      <c r="A1003">
        <v>12100</v>
      </c>
      <c r="B1003" t="s">
        <v>8612</v>
      </c>
      <c r="C1003" t="s">
        <v>3666</v>
      </c>
      <c r="D1003" t="s">
        <v>3667</v>
      </c>
      <c r="E1003" t="s">
        <v>10482</v>
      </c>
      <c r="F1003" s="1" t="str">
        <f t="shared" si="30"/>
        <v>EBMUD Intertie 2 \ Reach</v>
      </c>
      <c r="G1003" s="1" t="str">
        <f t="shared" si="31"/>
        <v/>
      </c>
    </row>
    <row r="1004" spans="1:7" x14ac:dyDescent="0.25">
      <c r="A1004">
        <v>15241</v>
      </c>
      <c r="B1004" t="s">
        <v>4606</v>
      </c>
      <c r="C1004" t="s">
        <v>3666</v>
      </c>
      <c r="D1004" t="s">
        <v>3667</v>
      </c>
      <c r="E1004" t="s">
        <v>10482</v>
      </c>
      <c r="F1004" s="1" t="str">
        <f t="shared" si="30"/>
        <v>EBMUD Local Watershed \ Headflow</v>
      </c>
      <c r="G1004" s="1" t="str">
        <f t="shared" si="31"/>
        <v/>
      </c>
    </row>
    <row r="1005" spans="1:7" x14ac:dyDescent="0.25">
      <c r="A1005">
        <v>14123</v>
      </c>
      <c r="B1005" t="s">
        <v>4607</v>
      </c>
      <c r="C1005" t="s">
        <v>3666</v>
      </c>
      <c r="D1005" t="s">
        <v>3667</v>
      </c>
      <c r="E1005" t="s">
        <v>10482</v>
      </c>
      <c r="F1005" s="1" t="str">
        <f t="shared" si="30"/>
        <v>East Branch of North Fork Feather River \ Headflow</v>
      </c>
      <c r="G1005" s="1" t="str">
        <f t="shared" si="31"/>
        <v/>
      </c>
    </row>
    <row r="1006" spans="1:7" x14ac:dyDescent="0.25">
      <c r="A1006">
        <v>14162</v>
      </c>
      <c r="B1006" t="s">
        <v>8613</v>
      </c>
      <c r="C1006" t="s">
        <v>3666</v>
      </c>
      <c r="D1006" t="s">
        <v>3667</v>
      </c>
      <c r="E1006" t="s">
        <v>10482</v>
      </c>
      <c r="F1006" s="1" t="str">
        <f t="shared" si="30"/>
        <v>East Branch of North Fork Feather River \ Indian Creek Inflow</v>
      </c>
      <c r="G1006" s="1" t="str">
        <f t="shared" si="31"/>
        <v>1 \ Indian Creek Inflow</v>
      </c>
    </row>
    <row r="1007" spans="1:7" x14ac:dyDescent="0.25">
      <c r="A1007">
        <v>14163</v>
      </c>
      <c r="B1007" t="s">
        <v>8614</v>
      </c>
      <c r="C1007" t="s">
        <v>3666</v>
      </c>
      <c r="D1007" t="s">
        <v>3667</v>
      </c>
      <c r="E1007" t="s">
        <v>10482</v>
      </c>
      <c r="F1007" s="1" t="str">
        <f t="shared" si="30"/>
        <v>East Branch of North Fork Feather River 2 \ Reach</v>
      </c>
      <c r="G1007" s="1" t="str">
        <f t="shared" si="31"/>
        <v/>
      </c>
    </row>
    <row r="1008" spans="1:7" x14ac:dyDescent="0.25">
      <c r="A1008">
        <v>14126</v>
      </c>
      <c r="B1008" t="s">
        <v>8615</v>
      </c>
      <c r="C1008" t="s">
        <v>3666</v>
      </c>
      <c r="D1008" t="s">
        <v>3667</v>
      </c>
      <c r="E1008" t="s">
        <v>10482</v>
      </c>
      <c r="F1008" s="1" t="str">
        <f t="shared" si="30"/>
        <v>East Branch of North Fork Feather River \ I_EBF001 Inflow</v>
      </c>
      <c r="G1008" s="1" t="str">
        <f t="shared" si="31"/>
        <v>3 \ I_EBF001 Inflow</v>
      </c>
    </row>
    <row r="1009" spans="1:7" x14ac:dyDescent="0.25">
      <c r="A1009">
        <v>14127</v>
      </c>
      <c r="B1009" t="s">
        <v>8616</v>
      </c>
      <c r="C1009" t="s">
        <v>3666</v>
      </c>
      <c r="D1009" t="s">
        <v>3667</v>
      </c>
      <c r="E1009" t="s">
        <v>10482</v>
      </c>
      <c r="F1009" s="1" t="str">
        <f t="shared" si="30"/>
        <v>East Branch of North Fork Feather River 4 \ Reach</v>
      </c>
      <c r="G1009" s="1" t="str">
        <f t="shared" si="31"/>
        <v/>
      </c>
    </row>
    <row r="1010" spans="1:7" x14ac:dyDescent="0.25">
      <c r="A1010">
        <v>13711</v>
      </c>
      <c r="B1010" t="s">
        <v>4608</v>
      </c>
      <c r="C1010" t="s">
        <v>3666</v>
      </c>
      <c r="D1010" t="s">
        <v>3667</v>
      </c>
      <c r="E1010" t="s">
        <v>10482</v>
      </c>
      <c r="F1010" s="1" t="str">
        <f t="shared" si="30"/>
        <v>Echo Creek \ Headflow</v>
      </c>
      <c r="G1010" s="1" t="str">
        <f t="shared" si="31"/>
        <v/>
      </c>
    </row>
    <row r="1011" spans="1:7" x14ac:dyDescent="0.25">
      <c r="A1011">
        <v>12218</v>
      </c>
      <c r="B1011" t="s">
        <v>8617</v>
      </c>
      <c r="C1011" t="s">
        <v>3666</v>
      </c>
      <c r="D1011" t="s">
        <v>3667</v>
      </c>
      <c r="E1011" t="s">
        <v>10482</v>
      </c>
      <c r="F1011" s="1" t="str">
        <f t="shared" si="30"/>
        <v>Echo Creek \ I_ELIMP Inflow</v>
      </c>
      <c r="G1011" s="1" t="str">
        <f t="shared" si="31"/>
        <v>1 \ I_ELIMP Inflow</v>
      </c>
    </row>
    <row r="1012" spans="1:7" x14ac:dyDescent="0.25">
      <c r="A1012">
        <v>12219</v>
      </c>
      <c r="B1012" t="s">
        <v>8618</v>
      </c>
      <c r="C1012" t="s">
        <v>3666</v>
      </c>
      <c r="D1012" t="s">
        <v>3667</v>
      </c>
      <c r="E1012" t="s">
        <v>10482</v>
      </c>
      <c r="F1012" s="1" t="str">
        <f t="shared" si="30"/>
        <v>Echo Creek 2 \ Reach</v>
      </c>
      <c r="G1012" s="1" t="str">
        <f t="shared" si="31"/>
        <v/>
      </c>
    </row>
    <row r="1013" spans="1:7" x14ac:dyDescent="0.25">
      <c r="A1013">
        <v>13716</v>
      </c>
      <c r="B1013" t="s">
        <v>8619</v>
      </c>
      <c r="C1013" t="s">
        <v>3666</v>
      </c>
      <c r="D1013" t="s">
        <v>3667</v>
      </c>
      <c r="E1013" t="s">
        <v>10482</v>
      </c>
      <c r="F1013" s="1" t="str">
        <f t="shared" si="30"/>
        <v>Echo Creek \ Echo Lake Conduit Outflow</v>
      </c>
      <c r="G1013" s="1" t="str">
        <f t="shared" si="31"/>
        <v>3 \ Echo Lake Conduit Outflow</v>
      </c>
    </row>
    <row r="1014" spans="1:7" x14ac:dyDescent="0.25">
      <c r="A1014">
        <v>13717</v>
      </c>
      <c r="B1014" t="s">
        <v>8620</v>
      </c>
      <c r="C1014" t="s">
        <v>3666</v>
      </c>
      <c r="D1014" t="s">
        <v>3667</v>
      </c>
      <c r="E1014" t="s">
        <v>10482</v>
      </c>
      <c r="F1014" s="1" t="str">
        <f t="shared" si="30"/>
        <v>Echo Creek 4 \ Reach</v>
      </c>
      <c r="G1014" s="1" t="str">
        <f t="shared" si="31"/>
        <v/>
      </c>
    </row>
    <row r="1015" spans="1:7" x14ac:dyDescent="0.25">
      <c r="A1015">
        <v>13713</v>
      </c>
      <c r="B1015" t="s">
        <v>4289</v>
      </c>
      <c r="C1015" t="s">
        <v>3666</v>
      </c>
      <c r="D1015" t="s">
        <v>3667</v>
      </c>
      <c r="E1015" t="s">
        <v>10482</v>
      </c>
      <c r="F1015" s="1" t="str">
        <f t="shared" si="30"/>
        <v>Echo Lake Conduit \ Headflow</v>
      </c>
      <c r="G1015" s="1" t="str">
        <f t="shared" si="31"/>
        <v/>
      </c>
    </row>
    <row r="1016" spans="1:7" x14ac:dyDescent="0.25">
      <c r="A1016">
        <v>13718</v>
      </c>
      <c r="B1016" t="s">
        <v>8621</v>
      </c>
      <c r="C1016" t="s">
        <v>3666</v>
      </c>
      <c r="D1016" t="s">
        <v>3667</v>
      </c>
      <c r="E1016" t="s">
        <v>10482</v>
      </c>
      <c r="F1016" s="1" t="str">
        <f t="shared" si="30"/>
        <v>Echo Lake Conduit \ OPS Echo Lake Conduit</v>
      </c>
      <c r="G1016" s="1" t="str">
        <f t="shared" si="31"/>
        <v>1 \ OPS Echo Lake Conduit</v>
      </c>
    </row>
    <row r="1017" spans="1:7" x14ac:dyDescent="0.25">
      <c r="A1017">
        <v>13719</v>
      </c>
      <c r="B1017" t="s">
        <v>8622</v>
      </c>
      <c r="C1017" t="s">
        <v>3666</v>
      </c>
      <c r="D1017" t="s">
        <v>3667</v>
      </c>
      <c r="E1017" t="s">
        <v>10482</v>
      </c>
      <c r="F1017" s="1" t="str">
        <f t="shared" si="30"/>
        <v>Echo Lake Conduit 2 \ Reach</v>
      </c>
      <c r="G1017" s="1" t="str">
        <f t="shared" si="31"/>
        <v/>
      </c>
    </row>
    <row r="1018" spans="1:7" x14ac:dyDescent="0.25">
      <c r="A1018">
        <v>14621</v>
      </c>
      <c r="B1018" t="s">
        <v>4290</v>
      </c>
      <c r="C1018" t="s">
        <v>3666</v>
      </c>
      <c r="D1018" t="s">
        <v>3667</v>
      </c>
      <c r="E1018" t="s">
        <v>10482</v>
      </c>
      <c r="F1018" s="1" t="str">
        <f t="shared" si="30"/>
        <v>El Dorado Hills WTP \ Headflow</v>
      </c>
      <c r="G1018" s="1" t="str">
        <f t="shared" si="31"/>
        <v/>
      </c>
    </row>
    <row r="1019" spans="1:7" x14ac:dyDescent="0.25">
      <c r="A1019">
        <v>7942</v>
      </c>
      <c r="B1019" t="s">
        <v>8623</v>
      </c>
      <c r="C1019" t="s">
        <v>3666</v>
      </c>
      <c r="D1019" t="s">
        <v>3667</v>
      </c>
      <c r="E1019" t="s">
        <v>10482</v>
      </c>
      <c r="F1019" s="1" t="str">
        <f t="shared" si="30"/>
        <v>El Dorado Hills WTP \ El Dorado Hills WTP CVP</v>
      </c>
      <c r="G1019" s="1" t="str">
        <f t="shared" si="31"/>
        <v>1 \ El Dorado Hills WTP CVP</v>
      </c>
    </row>
    <row r="1020" spans="1:7" x14ac:dyDescent="0.25">
      <c r="A1020">
        <v>7972</v>
      </c>
      <c r="B1020" t="s">
        <v>4876</v>
      </c>
      <c r="C1020" t="s">
        <v>3666</v>
      </c>
      <c r="D1020" t="s">
        <v>3667</v>
      </c>
      <c r="E1020" t="s">
        <v>10482</v>
      </c>
      <c r="F1020" s="1" t="str">
        <f t="shared" si="30"/>
        <v>El Dorado Hills WTP 2 \ Reach</v>
      </c>
      <c r="G1020" s="1" t="str">
        <f t="shared" si="31"/>
        <v/>
      </c>
    </row>
    <row r="1021" spans="1:7" x14ac:dyDescent="0.25">
      <c r="A1021">
        <v>14240</v>
      </c>
      <c r="B1021" t="s">
        <v>8624</v>
      </c>
      <c r="C1021" t="s">
        <v>3666</v>
      </c>
      <c r="D1021" t="s">
        <v>3667</v>
      </c>
      <c r="E1021" t="s">
        <v>10482</v>
      </c>
      <c r="F1021" s="1" t="str">
        <f t="shared" si="30"/>
        <v>El Dorado Hills WTP \ El Dorado Hills WTP WR</v>
      </c>
      <c r="G1021" s="1" t="str">
        <f t="shared" si="31"/>
        <v>3 \ El Dorado Hills WTP WR</v>
      </c>
    </row>
    <row r="1022" spans="1:7" x14ac:dyDescent="0.25">
      <c r="A1022">
        <v>14241</v>
      </c>
      <c r="B1022" t="s">
        <v>8625</v>
      </c>
      <c r="C1022" t="s">
        <v>3666</v>
      </c>
      <c r="D1022" t="s">
        <v>3667</v>
      </c>
      <c r="E1022" t="s">
        <v>10482</v>
      </c>
      <c r="F1022" s="1" t="str">
        <f t="shared" si="30"/>
        <v>El Dorado Hills WTP 4 \ Reach</v>
      </c>
      <c r="G1022" s="1" t="str">
        <f t="shared" si="31"/>
        <v/>
      </c>
    </row>
    <row r="1023" spans="1:7" x14ac:dyDescent="0.25">
      <c r="A1023">
        <v>12628</v>
      </c>
      <c r="B1023" t="s">
        <v>4291</v>
      </c>
      <c r="C1023" t="s">
        <v>3666</v>
      </c>
      <c r="D1023" t="s">
        <v>3667</v>
      </c>
      <c r="E1023" t="s">
        <v>10482</v>
      </c>
      <c r="F1023" s="1" t="str">
        <f t="shared" si="30"/>
        <v>El Dorado Akin Powerhouse \ Headflow</v>
      </c>
      <c r="G1023" s="1" t="str">
        <f t="shared" si="31"/>
        <v/>
      </c>
    </row>
    <row r="1024" spans="1:7" x14ac:dyDescent="0.25">
      <c r="A1024">
        <v>14252</v>
      </c>
      <c r="B1024" t="s">
        <v>8626</v>
      </c>
      <c r="C1024" t="s">
        <v>3666</v>
      </c>
      <c r="D1024" t="s">
        <v>3667</v>
      </c>
      <c r="E1024" t="s">
        <v>10482</v>
      </c>
      <c r="F1024" s="1" t="str">
        <f t="shared" si="30"/>
        <v>El Dorado Akin Powerhouse \ OPS El Dorado Akin Powerhouse</v>
      </c>
      <c r="G1024" s="1" t="str">
        <f t="shared" si="31"/>
        <v>1 \ OPS El Dorado Akin Powerhouse</v>
      </c>
    </row>
    <row r="1025" spans="1:7" x14ac:dyDescent="0.25">
      <c r="A1025">
        <v>14253</v>
      </c>
      <c r="B1025" t="s">
        <v>8627</v>
      </c>
      <c r="C1025" t="s">
        <v>3666</v>
      </c>
      <c r="D1025" t="s">
        <v>3667</v>
      </c>
      <c r="E1025" t="s">
        <v>10482</v>
      </c>
      <c r="F1025" s="1" t="str">
        <f t="shared" si="30"/>
        <v>El Dorado Akin Powerhouse 2 \ Reach</v>
      </c>
      <c r="G1025" s="1" t="str">
        <f t="shared" si="31"/>
        <v/>
      </c>
    </row>
    <row r="1026" spans="1:7" x14ac:dyDescent="0.25">
      <c r="A1026">
        <v>12624</v>
      </c>
      <c r="B1026" t="s">
        <v>4292</v>
      </c>
      <c r="C1026" t="s">
        <v>3666</v>
      </c>
      <c r="D1026" t="s">
        <v>3667</v>
      </c>
      <c r="E1026" t="s">
        <v>10482</v>
      </c>
      <c r="F1026" s="1" t="str">
        <f t="shared" si="30"/>
        <v>El Dorado Canal \ Headflow</v>
      </c>
      <c r="G1026" s="1" t="str">
        <f t="shared" si="31"/>
        <v/>
      </c>
    </row>
    <row r="1027" spans="1:7" x14ac:dyDescent="0.25">
      <c r="A1027">
        <v>15016</v>
      </c>
      <c r="B1027" t="s">
        <v>8628</v>
      </c>
      <c r="C1027" t="s">
        <v>3666</v>
      </c>
      <c r="D1027" t="s">
        <v>3667</v>
      </c>
      <c r="E1027" t="s">
        <v>10482</v>
      </c>
      <c r="F1027" s="1" t="str">
        <f t="shared" ref="F1027:F1090" si="32">IFERROR(
    _xlfn.LET(
        _xlpm.txt,TRIM(B1027),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B1027
)</f>
        <v>El Dorado Canal \ Alder Creek Tunnel Inflow</v>
      </c>
      <c r="G1027" s="1" t="str">
        <f t="shared" ref="G1027:G1090" si="33">IFERROR(
    _xlfn.LET(
        _xlpm.txt,B1027,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Alder Creek Tunnel Inflow</v>
      </c>
    </row>
    <row r="1028" spans="1:7" x14ac:dyDescent="0.25">
      <c r="A1028">
        <v>12637</v>
      </c>
      <c r="B1028" t="s">
        <v>8629</v>
      </c>
      <c r="C1028" t="s">
        <v>3666</v>
      </c>
      <c r="D1028" t="s">
        <v>3667</v>
      </c>
      <c r="E1028" t="s">
        <v>10482</v>
      </c>
      <c r="F1028" s="1" t="str">
        <f t="shared" si="32"/>
        <v>El Dorado Canal \ HIS El Dorado Canal nr Kyburz 11439000 (gauge)</v>
      </c>
      <c r="G1028" s="1" t="str">
        <f t="shared" si="33"/>
        <v>1 \ HIS El Dorado Canal nr Kyburz 11439000 (gauge)</v>
      </c>
    </row>
    <row r="1029" spans="1:7" x14ac:dyDescent="0.25">
      <c r="A1029">
        <v>15017</v>
      </c>
      <c r="B1029" t="s">
        <v>8630</v>
      </c>
      <c r="C1029" t="s">
        <v>3666</v>
      </c>
      <c r="D1029" t="s">
        <v>3667</v>
      </c>
      <c r="E1029" t="s">
        <v>10482</v>
      </c>
      <c r="F1029" s="1" t="str">
        <f t="shared" si="32"/>
        <v>El Dorado Canal 2 \ Reach</v>
      </c>
      <c r="G1029" s="1" t="str">
        <f t="shared" si="33"/>
        <v/>
      </c>
    </row>
    <row r="1030" spans="1:7" x14ac:dyDescent="0.25">
      <c r="A1030">
        <v>12631</v>
      </c>
      <c r="B1030" t="s">
        <v>4293</v>
      </c>
      <c r="C1030" t="s">
        <v>3666</v>
      </c>
      <c r="D1030" t="s">
        <v>3667</v>
      </c>
      <c r="E1030" t="s">
        <v>10482</v>
      </c>
      <c r="F1030" s="1" t="str">
        <f t="shared" si="32"/>
        <v>El Dorado Canal \ El Dorado Forebay</v>
      </c>
      <c r="G1030" s="1" t="str">
        <f t="shared" si="33"/>
        <v>3 \ El Dorado Forebay</v>
      </c>
    </row>
    <row r="1031" spans="1:7" x14ac:dyDescent="0.25">
      <c r="A1031">
        <v>12653</v>
      </c>
      <c r="B1031" t="s">
        <v>8631</v>
      </c>
      <c r="C1031" t="s">
        <v>3666</v>
      </c>
      <c r="D1031" t="s">
        <v>3667</v>
      </c>
      <c r="E1031" t="s">
        <v>10482</v>
      </c>
      <c r="F1031" s="1" t="str">
        <f t="shared" si="32"/>
        <v>El Dorado Canal 4 \ Reach</v>
      </c>
      <c r="G1031" s="1" t="str">
        <f t="shared" si="33"/>
        <v/>
      </c>
    </row>
    <row r="1032" spans="1:7" x14ac:dyDescent="0.25">
      <c r="A1032">
        <v>13905</v>
      </c>
      <c r="B1032" t="s">
        <v>8632</v>
      </c>
      <c r="C1032" t="s">
        <v>3666</v>
      </c>
      <c r="D1032" t="s">
        <v>3667</v>
      </c>
      <c r="E1032" t="s">
        <v>10482</v>
      </c>
      <c r="F1032" s="1" t="str">
        <f t="shared" si="32"/>
        <v>El Dorado Canal \ El Dorado Forebay WTP</v>
      </c>
      <c r="G1032" s="1" t="str">
        <f t="shared" si="33"/>
        <v>5 \ El Dorado Forebay WTP</v>
      </c>
    </row>
    <row r="1033" spans="1:7" x14ac:dyDescent="0.25">
      <c r="A1033">
        <v>13906</v>
      </c>
      <c r="B1033" t="s">
        <v>8633</v>
      </c>
      <c r="C1033" t="s">
        <v>3666</v>
      </c>
      <c r="D1033" t="s">
        <v>3667</v>
      </c>
      <c r="E1033" t="s">
        <v>10482</v>
      </c>
      <c r="F1033" s="1" t="str">
        <f t="shared" si="32"/>
        <v>El Dorado Canal 6 \ Reach</v>
      </c>
      <c r="G1033" s="1" t="str">
        <f t="shared" si="33"/>
        <v/>
      </c>
    </row>
    <row r="1034" spans="1:7" x14ac:dyDescent="0.25">
      <c r="A1034">
        <v>6785</v>
      </c>
      <c r="B1034" t="s">
        <v>4609</v>
      </c>
      <c r="C1034" t="s">
        <v>3666</v>
      </c>
      <c r="D1034" t="s">
        <v>3667</v>
      </c>
      <c r="E1034" t="s">
        <v>10482</v>
      </c>
      <c r="F1034" s="1" t="str">
        <f t="shared" si="32"/>
        <v>Elder Creek \ Headflow</v>
      </c>
      <c r="G1034" s="1" t="str">
        <f t="shared" si="33"/>
        <v/>
      </c>
    </row>
    <row r="1035" spans="1:7" x14ac:dyDescent="0.25">
      <c r="A1035">
        <v>9962</v>
      </c>
      <c r="B1035" t="s">
        <v>8634</v>
      </c>
      <c r="C1035" t="s">
        <v>3666</v>
      </c>
      <c r="D1035" t="s">
        <v>3667</v>
      </c>
      <c r="E1035" t="s">
        <v>10482</v>
      </c>
      <c r="F1035" s="1" t="str">
        <f t="shared" si="32"/>
        <v>Elder Creek \ Catchment Inflow Node 10</v>
      </c>
      <c r="G1035" s="1" t="str">
        <f t="shared" si="33"/>
        <v>1 \ Catchment Inflow Node 10</v>
      </c>
    </row>
    <row r="1036" spans="1:7" x14ac:dyDescent="0.25">
      <c r="A1036">
        <v>10065</v>
      </c>
      <c r="B1036" t="s">
        <v>8635</v>
      </c>
      <c r="C1036" t="s">
        <v>3666</v>
      </c>
      <c r="D1036" t="s">
        <v>3667</v>
      </c>
      <c r="E1036" t="s">
        <v>10482</v>
      </c>
      <c r="F1036" s="1" t="str">
        <f t="shared" si="32"/>
        <v>Elder Creek 2 \ Reach</v>
      </c>
      <c r="G1036" s="1" t="str">
        <f t="shared" si="33"/>
        <v/>
      </c>
    </row>
    <row r="1037" spans="1:7" x14ac:dyDescent="0.25">
      <c r="A1037">
        <v>9965</v>
      </c>
      <c r="B1037" t="s">
        <v>8636</v>
      </c>
      <c r="C1037" t="s">
        <v>3666</v>
      </c>
      <c r="D1037" t="s">
        <v>3667</v>
      </c>
      <c r="E1037" t="s">
        <v>10482</v>
      </c>
      <c r="F1037" s="1" t="str">
        <f t="shared" si="32"/>
        <v>Elder Creek \ Catchment Inflow Node 11</v>
      </c>
      <c r="G1037" s="1" t="str">
        <f t="shared" si="33"/>
        <v>3 \ Catchment Inflow Node 11</v>
      </c>
    </row>
    <row r="1038" spans="1:7" x14ac:dyDescent="0.25">
      <c r="A1038">
        <v>10066</v>
      </c>
      <c r="B1038" t="s">
        <v>8637</v>
      </c>
      <c r="C1038" t="s">
        <v>3666</v>
      </c>
      <c r="D1038" t="s">
        <v>3667</v>
      </c>
      <c r="E1038" t="s">
        <v>10482</v>
      </c>
      <c r="F1038" s="1" t="str">
        <f t="shared" si="32"/>
        <v>Elder Creek 4 \ Reach</v>
      </c>
      <c r="G1038" s="1" t="str">
        <f t="shared" si="33"/>
        <v/>
      </c>
    </row>
    <row r="1039" spans="1:7" x14ac:dyDescent="0.25">
      <c r="A1039">
        <v>9959</v>
      </c>
      <c r="B1039" t="s">
        <v>8638</v>
      </c>
      <c r="C1039" t="s">
        <v>3666</v>
      </c>
      <c r="D1039" t="s">
        <v>3667</v>
      </c>
      <c r="E1039" t="s">
        <v>10482</v>
      </c>
      <c r="F1039" s="1" t="str">
        <f t="shared" si="32"/>
        <v>Elder Creek \ Catchment Inflow Node 9</v>
      </c>
      <c r="G1039" s="1" t="str">
        <f t="shared" si="33"/>
        <v>5 \ Catchment Inflow Node 9</v>
      </c>
    </row>
    <row r="1040" spans="1:7" x14ac:dyDescent="0.25">
      <c r="A1040">
        <v>10067</v>
      </c>
      <c r="B1040" t="s">
        <v>8639</v>
      </c>
      <c r="C1040" t="s">
        <v>3666</v>
      </c>
      <c r="D1040" t="s">
        <v>3667</v>
      </c>
      <c r="E1040" t="s">
        <v>10482</v>
      </c>
      <c r="F1040" s="1" t="str">
        <f t="shared" si="32"/>
        <v>Elder Creek 6 \ Reach</v>
      </c>
      <c r="G1040" s="1" t="str">
        <f t="shared" si="33"/>
        <v/>
      </c>
    </row>
    <row r="1041" spans="1:7" x14ac:dyDescent="0.25">
      <c r="A1041">
        <v>9956</v>
      </c>
      <c r="B1041" t="s">
        <v>8640</v>
      </c>
      <c r="C1041" t="s">
        <v>3666</v>
      </c>
      <c r="D1041" t="s">
        <v>3667</v>
      </c>
      <c r="E1041" t="s">
        <v>10482</v>
      </c>
      <c r="F1041" s="1" t="str">
        <f t="shared" si="32"/>
        <v>Elder Creek \ Catchment Inflow Node 8</v>
      </c>
      <c r="G1041" s="1" t="str">
        <f t="shared" si="33"/>
        <v>7 \ Catchment Inflow Node 8</v>
      </c>
    </row>
    <row r="1042" spans="1:7" x14ac:dyDescent="0.25">
      <c r="A1042">
        <v>10068</v>
      </c>
      <c r="B1042" t="s">
        <v>8641</v>
      </c>
      <c r="C1042" t="s">
        <v>3666</v>
      </c>
      <c r="D1042" t="s">
        <v>3667</v>
      </c>
      <c r="E1042" t="s">
        <v>10482</v>
      </c>
      <c r="F1042" s="1" t="str">
        <f t="shared" si="32"/>
        <v>Elder Creek 8 \ Reach</v>
      </c>
      <c r="G1042" s="1" t="str">
        <f t="shared" si="33"/>
        <v/>
      </c>
    </row>
    <row r="1043" spans="1:7" x14ac:dyDescent="0.25">
      <c r="A1043">
        <v>6790</v>
      </c>
      <c r="B1043" t="s">
        <v>5244</v>
      </c>
      <c r="C1043" t="s">
        <v>3666</v>
      </c>
      <c r="D1043" t="s">
        <v>3667</v>
      </c>
      <c r="E1043" t="s">
        <v>10482</v>
      </c>
      <c r="F1043" s="1" t="str">
        <f t="shared" si="32"/>
        <v>Elder Creek \ HIS Elder Ck nr Paskenta 11379500 (gauge)</v>
      </c>
      <c r="G1043" s="1" t="str">
        <f t="shared" si="33"/>
        <v>9 \ HIS Elder Ck nr Paskenta 11379500 (gauge)</v>
      </c>
    </row>
    <row r="1044" spans="1:7" x14ac:dyDescent="0.25">
      <c r="A1044">
        <v>6788</v>
      </c>
      <c r="B1044" t="s">
        <v>5089</v>
      </c>
      <c r="C1044" t="s">
        <v>3666</v>
      </c>
      <c r="D1044" t="s">
        <v>3667</v>
      </c>
      <c r="E1044" t="s">
        <v>10482</v>
      </c>
      <c r="F1044" s="1" t="str">
        <f t="shared" si="32"/>
        <v>Elder Creek \ I_ELD027 Inflow</v>
      </c>
      <c r="G1044" s="1" t="str">
        <f t="shared" si="33"/>
        <v>9 \ I_ELD027 Inflow</v>
      </c>
    </row>
    <row r="1045" spans="1:7" x14ac:dyDescent="0.25">
      <c r="A1045">
        <v>6827</v>
      </c>
      <c r="B1045" t="s">
        <v>5090</v>
      </c>
      <c r="C1045" t="s">
        <v>3666</v>
      </c>
      <c r="D1045" t="s">
        <v>3667</v>
      </c>
      <c r="E1045" t="s">
        <v>10482</v>
      </c>
      <c r="F1045" s="1" t="str">
        <f t="shared" si="32"/>
        <v>Elder Creek 10 \ Reach</v>
      </c>
      <c r="G1045" s="1" t="str">
        <f t="shared" si="33"/>
        <v/>
      </c>
    </row>
    <row r="1046" spans="1:7" x14ac:dyDescent="0.25">
      <c r="A1046">
        <v>15508</v>
      </c>
      <c r="B1046" t="s">
        <v>4610</v>
      </c>
      <c r="C1046" t="s">
        <v>3666</v>
      </c>
      <c r="D1046" t="s">
        <v>3667</v>
      </c>
      <c r="E1046" t="s">
        <v>10482</v>
      </c>
      <c r="F1046" s="1" t="str">
        <f t="shared" si="32"/>
        <v>Electra Powerhouse Conduit \ Headflow</v>
      </c>
      <c r="G1046" s="1" t="str">
        <f t="shared" si="33"/>
        <v/>
      </c>
    </row>
    <row r="1047" spans="1:7" x14ac:dyDescent="0.25">
      <c r="A1047">
        <v>14800</v>
      </c>
      <c r="B1047" t="s">
        <v>8642</v>
      </c>
      <c r="C1047" t="s">
        <v>3666</v>
      </c>
      <c r="D1047" t="s">
        <v>3667</v>
      </c>
      <c r="E1047" t="s">
        <v>10482</v>
      </c>
      <c r="F1047" s="1" t="str">
        <f t="shared" si="32"/>
        <v>Electra Powerhouse Conduit \ Ops Electra PH</v>
      </c>
      <c r="G1047" s="1" t="str">
        <f t="shared" si="33"/>
        <v>1 \ Ops Electra PH</v>
      </c>
    </row>
    <row r="1048" spans="1:7" x14ac:dyDescent="0.25">
      <c r="A1048">
        <v>14801</v>
      </c>
      <c r="B1048" t="s">
        <v>8643</v>
      </c>
      <c r="C1048" t="s">
        <v>3666</v>
      </c>
      <c r="D1048" t="s">
        <v>3667</v>
      </c>
      <c r="E1048" t="s">
        <v>10482</v>
      </c>
      <c r="F1048" s="1" t="str">
        <f t="shared" si="32"/>
        <v>Electra Powerhouse Conduit 2 \ Reach</v>
      </c>
      <c r="G1048" s="1" t="str">
        <f t="shared" si="33"/>
        <v/>
      </c>
    </row>
    <row r="1049" spans="1:7" x14ac:dyDescent="0.25">
      <c r="A1049">
        <v>15760</v>
      </c>
      <c r="B1049" t="s">
        <v>8644</v>
      </c>
      <c r="C1049" t="s">
        <v>3666</v>
      </c>
      <c r="D1049" t="s">
        <v>3667</v>
      </c>
      <c r="E1049" t="s">
        <v>10482</v>
      </c>
      <c r="F1049" s="1" t="str">
        <f t="shared" si="32"/>
        <v>Electra Powerhouse Conduit \ Electra PH Discretionary Release</v>
      </c>
      <c r="G1049" s="1" t="str">
        <f t="shared" si="33"/>
        <v>3 \ Electra PH Discretionary Release</v>
      </c>
    </row>
    <row r="1050" spans="1:7" x14ac:dyDescent="0.25">
      <c r="A1050">
        <v>15761</v>
      </c>
      <c r="B1050" t="s">
        <v>8645</v>
      </c>
      <c r="C1050" t="s">
        <v>3666</v>
      </c>
      <c r="D1050" t="s">
        <v>3667</v>
      </c>
      <c r="E1050" t="s">
        <v>10482</v>
      </c>
      <c r="F1050" s="1" t="str">
        <f t="shared" si="32"/>
        <v>Electra Powerhouse Conduit 4 \ Reach</v>
      </c>
      <c r="G1050" s="1" t="str">
        <f t="shared" si="33"/>
        <v/>
      </c>
    </row>
    <row r="1051" spans="1:7" x14ac:dyDescent="0.25">
      <c r="A1051">
        <v>14080</v>
      </c>
      <c r="B1051" t="s">
        <v>4294</v>
      </c>
      <c r="C1051" t="s">
        <v>3666</v>
      </c>
      <c r="D1051" t="s">
        <v>3667</v>
      </c>
      <c r="E1051" t="s">
        <v>10482</v>
      </c>
      <c r="F1051" s="1" t="str">
        <f t="shared" si="32"/>
        <v>Electra Tunnel \ Headflow</v>
      </c>
      <c r="G1051" s="1" t="str">
        <f t="shared" si="33"/>
        <v/>
      </c>
    </row>
    <row r="1052" spans="1:7" x14ac:dyDescent="0.25">
      <c r="A1052">
        <v>15505</v>
      </c>
      <c r="B1052" t="s">
        <v>8646</v>
      </c>
      <c r="C1052" t="s">
        <v>3666</v>
      </c>
      <c r="D1052" t="s">
        <v>3667</v>
      </c>
      <c r="E1052" t="s">
        <v>10482</v>
      </c>
      <c r="F1052" s="1" t="str">
        <f t="shared" si="32"/>
        <v>Electra Tunnel \ Lake Tableaud</v>
      </c>
      <c r="G1052" s="1" t="str">
        <f t="shared" si="33"/>
        <v>1 \ Lake Tableaud</v>
      </c>
    </row>
    <row r="1053" spans="1:7" x14ac:dyDescent="0.25">
      <c r="A1053">
        <v>15506</v>
      </c>
      <c r="B1053" t="s">
        <v>8647</v>
      </c>
      <c r="C1053" t="s">
        <v>3666</v>
      </c>
      <c r="D1053" t="s">
        <v>3667</v>
      </c>
      <c r="E1053" t="s">
        <v>10482</v>
      </c>
      <c r="F1053" s="1" t="str">
        <f t="shared" si="32"/>
        <v>Electra Tunnel 2 \ Reach</v>
      </c>
      <c r="G1053" s="1" t="str">
        <f t="shared" si="33"/>
        <v/>
      </c>
    </row>
    <row r="1054" spans="1:7" x14ac:dyDescent="0.25">
      <c r="A1054">
        <v>13398</v>
      </c>
      <c r="B1054" t="s">
        <v>8648</v>
      </c>
      <c r="C1054" t="s">
        <v>3666</v>
      </c>
      <c r="D1054" t="s">
        <v>3667</v>
      </c>
      <c r="E1054" t="s">
        <v>10482</v>
      </c>
      <c r="F1054" s="1" t="str">
        <f t="shared" si="32"/>
        <v>Electra Tunnel \ Lake Tableaud</v>
      </c>
      <c r="G1054" s="1" t="str">
        <f t="shared" si="33"/>
        <v>3 \ Lake Tableaud</v>
      </c>
    </row>
    <row r="1055" spans="1:7" s="3" customFormat="1" x14ac:dyDescent="0.25">
      <c r="A1055">
        <v>13399</v>
      </c>
      <c r="B1055" t="s">
        <v>8649</v>
      </c>
      <c r="C1055" t="s">
        <v>3666</v>
      </c>
      <c r="D1055" t="s">
        <v>3667</v>
      </c>
      <c r="E1055" t="s">
        <v>10482</v>
      </c>
      <c r="F1055" s="1" t="str">
        <f t="shared" si="32"/>
        <v>Electra Tunnel 4 \ Reach</v>
      </c>
      <c r="G1055" s="1" t="str">
        <f t="shared" si="33"/>
        <v/>
      </c>
    </row>
    <row r="1056" spans="1:7" x14ac:dyDescent="0.25">
      <c r="A1056">
        <v>7717</v>
      </c>
      <c r="B1056" t="s">
        <v>3964</v>
      </c>
      <c r="C1056" t="s">
        <v>3666</v>
      </c>
      <c r="D1056" t="s">
        <v>3667</v>
      </c>
      <c r="E1056" t="s">
        <v>10482</v>
      </c>
      <c r="F1056" s="1" t="str">
        <f t="shared" si="32"/>
        <v>Fairbairn WTP \ Headflow</v>
      </c>
      <c r="G1056" s="1" t="str">
        <f t="shared" si="33"/>
        <v/>
      </c>
    </row>
    <row r="1057" spans="1:7" x14ac:dyDescent="0.25">
      <c r="A1057">
        <v>7728</v>
      </c>
      <c r="B1057" t="s">
        <v>8650</v>
      </c>
      <c r="C1057" t="s">
        <v>3666</v>
      </c>
      <c r="D1057" t="s">
        <v>3667</v>
      </c>
      <c r="E1057" t="s">
        <v>10482</v>
      </c>
      <c r="F1057" s="1" t="str">
        <f t="shared" si="32"/>
        <v>Fairbairn WTP \ Fairbairn WTP</v>
      </c>
      <c r="G1057" s="1" t="str">
        <f t="shared" si="33"/>
        <v>1 \ Fairbairn WTP</v>
      </c>
    </row>
    <row r="1058" spans="1:7" x14ac:dyDescent="0.25">
      <c r="A1058">
        <v>7779</v>
      </c>
      <c r="B1058" t="s">
        <v>4877</v>
      </c>
      <c r="C1058" t="s">
        <v>3666</v>
      </c>
      <c r="D1058" t="s">
        <v>3667</v>
      </c>
      <c r="E1058" t="s">
        <v>10482</v>
      </c>
      <c r="F1058" s="1" t="str">
        <f t="shared" si="32"/>
        <v>Fairbairn WTP 2 \ Reach</v>
      </c>
      <c r="G1058" s="1" t="str">
        <f t="shared" si="33"/>
        <v/>
      </c>
    </row>
    <row r="1059" spans="1:7" x14ac:dyDescent="0.25">
      <c r="A1059">
        <v>6319</v>
      </c>
      <c r="B1059" t="s">
        <v>4611</v>
      </c>
      <c r="C1059" t="s">
        <v>3666</v>
      </c>
      <c r="D1059" t="s">
        <v>3667</v>
      </c>
      <c r="E1059" t="s">
        <v>10482</v>
      </c>
      <c r="F1059" s="1" t="str">
        <f t="shared" si="32"/>
        <v>Fall River \ Headflow</v>
      </c>
      <c r="G1059" s="1" t="str">
        <f t="shared" si="33"/>
        <v/>
      </c>
    </row>
    <row r="1060" spans="1:7" x14ac:dyDescent="0.25">
      <c r="A1060">
        <v>97</v>
      </c>
      <c r="B1060" t="s">
        <v>4612</v>
      </c>
      <c r="C1060" t="s">
        <v>3666</v>
      </c>
      <c r="D1060" t="s">
        <v>3667</v>
      </c>
      <c r="E1060" t="s">
        <v>10482</v>
      </c>
      <c r="F1060" s="1" t="str">
        <f t="shared" si="32"/>
        <v>Feather River \ Headflow</v>
      </c>
      <c r="G1060" s="1" t="str">
        <f t="shared" si="33"/>
        <v/>
      </c>
    </row>
    <row r="1061" spans="1:7" x14ac:dyDescent="0.25">
      <c r="A1061">
        <v>4875</v>
      </c>
      <c r="B1061" t="s">
        <v>8651</v>
      </c>
      <c r="C1061" t="s">
        <v>3666</v>
      </c>
      <c r="D1061" t="s">
        <v>3667</v>
      </c>
      <c r="E1061" t="s">
        <v>10482</v>
      </c>
      <c r="F1061" s="1" t="str">
        <f t="shared" si="32"/>
        <v>Feather River \ North and South Feather Inflow to Feather RM 074</v>
      </c>
      <c r="G1061" s="1" t="str">
        <f t="shared" si="33"/>
        <v>1 \ North and South Feather Inflow to Feather RM 074</v>
      </c>
    </row>
    <row r="1062" spans="1:7" x14ac:dyDescent="0.25">
      <c r="A1062">
        <v>4895</v>
      </c>
      <c r="B1062" t="s">
        <v>8652</v>
      </c>
      <c r="C1062" t="s">
        <v>3666</v>
      </c>
      <c r="D1062" t="s">
        <v>3667</v>
      </c>
      <c r="E1062" t="s">
        <v>10482</v>
      </c>
      <c r="F1062" s="1" t="str">
        <f t="shared" si="32"/>
        <v>Feather River 2 \ Reach</v>
      </c>
      <c r="G1062" s="1" t="str">
        <f t="shared" si="33"/>
        <v/>
      </c>
    </row>
    <row r="1063" spans="1:7" x14ac:dyDescent="0.25">
      <c r="A1063">
        <v>13615</v>
      </c>
      <c r="B1063" t="s">
        <v>8653</v>
      </c>
      <c r="C1063" t="s">
        <v>3666</v>
      </c>
      <c r="D1063" t="s">
        <v>3667</v>
      </c>
      <c r="E1063" t="s">
        <v>10482</v>
      </c>
      <c r="F1063" s="1" t="str">
        <f t="shared" si="32"/>
        <v>Feather River \ Withdrawal Node 5</v>
      </c>
      <c r="G1063" s="1" t="str">
        <f t="shared" si="33"/>
        <v>3 \ Withdrawal Node 5</v>
      </c>
    </row>
    <row r="1064" spans="1:7" x14ac:dyDescent="0.25">
      <c r="A1064">
        <v>13616</v>
      </c>
      <c r="B1064" t="s">
        <v>8654</v>
      </c>
      <c r="C1064" t="s">
        <v>3666</v>
      </c>
      <c r="D1064" t="s">
        <v>3667</v>
      </c>
      <c r="E1064" t="s">
        <v>10482</v>
      </c>
      <c r="F1064" s="1" t="str">
        <f t="shared" si="32"/>
        <v>Feather River 4 \ Reach</v>
      </c>
      <c r="G1064" s="1" t="str">
        <f t="shared" si="33"/>
        <v/>
      </c>
    </row>
    <row r="1065" spans="1:7" x14ac:dyDescent="0.25">
      <c r="A1065">
        <v>10442</v>
      </c>
      <c r="B1065" t="s">
        <v>8655</v>
      </c>
      <c r="C1065" t="s">
        <v>3666</v>
      </c>
      <c r="D1065" t="s">
        <v>3667</v>
      </c>
      <c r="E1065" t="s">
        <v>10482</v>
      </c>
      <c r="F1065" s="1" t="str">
        <f t="shared" si="32"/>
        <v>Feather River \ EST Oroville Res Inflow (gauge)</v>
      </c>
      <c r="G1065" s="1" t="str">
        <f t="shared" si="33"/>
        <v>5 \ EST Oroville Res Inflow (gauge)</v>
      </c>
    </row>
    <row r="1066" spans="1:7" x14ac:dyDescent="0.25">
      <c r="A1066">
        <v>6429</v>
      </c>
      <c r="B1066" t="s">
        <v>5091</v>
      </c>
      <c r="C1066" t="s">
        <v>3666</v>
      </c>
      <c r="D1066" t="s">
        <v>3667</v>
      </c>
      <c r="E1066" t="s">
        <v>10482</v>
      </c>
      <c r="F1066" s="1" t="str">
        <f t="shared" si="32"/>
        <v>Feather River \ I_OROVL Inflow</v>
      </c>
      <c r="G1066" s="1" t="str">
        <f t="shared" si="33"/>
        <v>5 \ I_OROVL Inflow</v>
      </c>
    </row>
    <row r="1067" spans="1:7" x14ac:dyDescent="0.25">
      <c r="A1067">
        <v>6507</v>
      </c>
      <c r="B1067" t="s">
        <v>5454</v>
      </c>
      <c r="C1067" t="s">
        <v>3666</v>
      </c>
      <c r="D1067" t="s">
        <v>3667</v>
      </c>
      <c r="E1067" t="s">
        <v>10482</v>
      </c>
      <c r="F1067" s="1" t="str">
        <f t="shared" si="32"/>
        <v>Feather River 6 \ Reach</v>
      </c>
      <c r="G1067" s="1" t="str">
        <f t="shared" si="33"/>
        <v/>
      </c>
    </row>
    <row r="1068" spans="1:7" x14ac:dyDescent="0.25">
      <c r="A1068">
        <v>13802</v>
      </c>
      <c r="B1068" t="s">
        <v>5092</v>
      </c>
      <c r="C1068" t="s">
        <v>3666</v>
      </c>
      <c r="D1068" t="s">
        <v>3667</v>
      </c>
      <c r="E1068" t="s">
        <v>10482</v>
      </c>
      <c r="F1068" s="1" t="str">
        <f t="shared" si="32"/>
        <v>Feather River \ SWRCB Oroville Inflow</v>
      </c>
      <c r="G1068" s="1" t="str">
        <f t="shared" si="33"/>
        <v>7 \ SWRCB Oroville Inflow</v>
      </c>
    </row>
    <row r="1069" spans="1:7" x14ac:dyDescent="0.25">
      <c r="A1069">
        <v>13803</v>
      </c>
      <c r="B1069" t="s">
        <v>8656</v>
      </c>
      <c r="C1069" t="s">
        <v>3666</v>
      </c>
      <c r="D1069" t="s">
        <v>3667</v>
      </c>
      <c r="E1069" t="s">
        <v>10482</v>
      </c>
      <c r="F1069" s="1" t="str">
        <f t="shared" si="32"/>
        <v>Feather River 8 \ Reach</v>
      </c>
      <c r="G1069" s="1" t="str">
        <f t="shared" si="33"/>
        <v/>
      </c>
    </row>
    <row r="1070" spans="1:7" x14ac:dyDescent="0.25">
      <c r="A1070">
        <v>121</v>
      </c>
      <c r="B1070" t="s">
        <v>4917</v>
      </c>
      <c r="C1070" t="s">
        <v>3666</v>
      </c>
      <c r="D1070" t="s">
        <v>3667</v>
      </c>
      <c r="E1070" t="s">
        <v>10482</v>
      </c>
      <c r="F1070" s="1" t="str">
        <f t="shared" si="32"/>
        <v>Feather River \ Oroville Reservoir</v>
      </c>
      <c r="G1070" s="1" t="str">
        <f t="shared" si="33"/>
        <v>9 \ Oroville Reservoir</v>
      </c>
    </row>
    <row r="1071" spans="1:7" x14ac:dyDescent="0.25">
      <c r="A1071">
        <v>122</v>
      </c>
      <c r="B1071" t="s">
        <v>8657</v>
      </c>
      <c r="C1071" t="s">
        <v>3666</v>
      </c>
      <c r="D1071" t="s">
        <v>3667</v>
      </c>
      <c r="E1071" t="s">
        <v>10482</v>
      </c>
      <c r="F1071" s="1" t="str">
        <f t="shared" si="32"/>
        <v>Feather River 10 \ Reach</v>
      </c>
      <c r="G1071" s="1" t="str">
        <f t="shared" si="33"/>
        <v/>
      </c>
    </row>
    <row r="1072" spans="1:7" x14ac:dyDescent="0.25">
      <c r="A1072">
        <v>6903</v>
      </c>
      <c r="B1072" t="s">
        <v>8658</v>
      </c>
      <c r="C1072" t="s">
        <v>3666</v>
      </c>
      <c r="D1072" t="s">
        <v>3667</v>
      </c>
      <c r="E1072" t="s">
        <v>10482</v>
      </c>
      <c r="F1072" s="1" t="str">
        <f t="shared" si="32"/>
        <v>Feather River \ Kelly Ridge Powerhouse Inflow</v>
      </c>
      <c r="G1072" s="1" t="str">
        <f t="shared" si="33"/>
        <v>11 \ Kelly Ridge Powerhouse Inflow</v>
      </c>
    </row>
    <row r="1073" spans="1:7" x14ac:dyDescent="0.25">
      <c r="A1073">
        <v>6904</v>
      </c>
      <c r="B1073" t="s">
        <v>8659</v>
      </c>
      <c r="C1073" t="s">
        <v>3666</v>
      </c>
      <c r="D1073" t="s">
        <v>3667</v>
      </c>
      <c r="E1073" t="s">
        <v>10482</v>
      </c>
      <c r="F1073" s="1" t="str">
        <f t="shared" si="32"/>
        <v>Feather River 12 \ Reach</v>
      </c>
      <c r="G1073" s="1" t="str">
        <f t="shared" si="33"/>
        <v/>
      </c>
    </row>
    <row r="1074" spans="1:7" x14ac:dyDescent="0.25">
      <c r="A1074">
        <v>12009</v>
      </c>
      <c r="B1074" t="s">
        <v>8660</v>
      </c>
      <c r="C1074" t="s">
        <v>3666</v>
      </c>
      <c r="D1074" t="s">
        <v>3667</v>
      </c>
      <c r="E1074" t="s">
        <v>10482</v>
      </c>
      <c r="F1074" s="1" t="str">
        <f t="shared" si="32"/>
        <v>Feather River \ FNF Feather at Oroville (gauge)</v>
      </c>
      <c r="G1074" s="1" t="str">
        <f t="shared" si="33"/>
        <v>13 \ FNF Feather at Oroville (gauge)</v>
      </c>
    </row>
    <row r="1075" spans="1:7" x14ac:dyDescent="0.25">
      <c r="A1075">
        <v>9211</v>
      </c>
      <c r="B1075" t="s">
        <v>4206</v>
      </c>
      <c r="C1075" t="s">
        <v>3666</v>
      </c>
      <c r="D1075" t="s">
        <v>3667</v>
      </c>
      <c r="E1075" t="s">
        <v>10482</v>
      </c>
      <c r="F1075" s="1" t="str">
        <f t="shared" si="32"/>
        <v>Feather River \ HIS Feather at Oroville 11407000 (gauge)</v>
      </c>
      <c r="G1075" s="1" t="str">
        <f t="shared" si="33"/>
        <v>13 \ HIS Feather at Oroville 11407000 (gauge)</v>
      </c>
    </row>
    <row r="1076" spans="1:7" x14ac:dyDescent="0.25">
      <c r="A1076">
        <v>6885</v>
      </c>
      <c r="B1076" t="s">
        <v>5093</v>
      </c>
      <c r="C1076" t="s">
        <v>3666</v>
      </c>
      <c r="D1076" t="s">
        <v>3667</v>
      </c>
      <c r="E1076" t="s">
        <v>10482</v>
      </c>
      <c r="F1076" s="1" t="str">
        <f t="shared" si="32"/>
        <v>Feather River \ Thermalito Diversion Dam</v>
      </c>
      <c r="G1076" s="1" t="str">
        <f t="shared" si="33"/>
        <v>13 \ Thermalito Diversion Dam</v>
      </c>
    </row>
    <row r="1077" spans="1:7" x14ac:dyDescent="0.25">
      <c r="A1077">
        <v>6886</v>
      </c>
      <c r="B1077" t="s">
        <v>4238</v>
      </c>
      <c r="C1077" t="s">
        <v>3666</v>
      </c>
      <c r="D1077" t="s">
        <v>3667</v>
      </c>
      <c r="E1077" t="s">
        <v>10482</v>
      </c>
      <c r="F1077" s="1" t="str">
        <f t="shared" si="32"/>
        <v>Feather River 14 \ Reach</v>
      </c>
      <c r="G1077" s="1" t="str">
        <f t="shared" si="33"/>
        <v/>
      </c>
    </row>
    <row r="1078" spans="1:7" x14ac:dyDescent="0.25">
      <c r="A1078">
        <v>11988</v>
      </c>
      <c r="B1078" t="s">
        <v>5289</v>
      </c>
      <c r="C1078" t="s">
        <v>3666</v>
      </c>
      <c r="D1078" t="s">
        <v>3667</v>
      </c>
      <c r="E1078" t="s">
        <v>10482</v>
      </c>
      <c r="F1078" s="1" t="str">
        <f t="shared" si="32"/>
        <v>Feather River \ REG LowFlowChannel</v>
      </c>
      <c r="G1078" s="1" t="str">
        <f t="shared" si="33"/>
        <v>15 \ REG LowFlowChannel</v>
      </c>
    </row>
    <row r="1079" spans="1:7" x14ac:dyDescent="0.25">
      <c r="A1079">
        <v>11989</v>
      </c>
      <c r="B1079" t="s">
        <v>8661</v>
      </c>
      <c r="C1079" t="s">
        <v>3666</v>
      </c>
      <c r="D1079" t="s">
        <v>3667</v>
      </c>
      <c r="E1079" t="s">
        <v>10482</v>
      </c>
      <c r="F1079" s="1" t="str">
        <f t="shared" si="32"/>
        <v>Feather River 16 \ Reach</v>
      </c>
      <c r="G1079" s="1" t="str">
        <f t="shared" si="33"/>
        <v/>
      </c>
    </row>
    <row r="1080" spans="1:7" x14ac:dyDescent="0.25">
      <c r="A1080">
        <v>7539</v>
      </c>
      <c r="B1080" t="s">
        <v>8662</v>
      </c>
      <c r="C1080" t="s">
        <v>3666</v>
      </c>
      <c r="D1080" t="s">
        <v>3667</v>
      </c>
      <c r="E1080" t="s">
        <v>10482</v>
      </c>
      <c r="F1080" s="1" t="str">
        <f t="shared" si="32"/>
        <v>Feather River \ Feather River RM 063</v>
      </c>
      <c r="G1080" s="1" t="str">
        <f t="shared" si="33"/>
        <v>17 \ Feather River RM 063</v>
      </c>
    </row>
    <row r="1081" spans="1:7" x14ac:dyDescent="0.25">
      <c r="A1081">
        <v>7540</v>
      </c>
      <c r="B1081" t="s">
        <v>8663</v>
      </c>
      <c r="C1081" t="s">
        <v>3666</v>
      </c>
      <c r="D1081" t="s">
        <v>3667</v>
      </c>
      <c r="E1081" t="s">
        <v>10482</v>
      </c>
      <c r="F1081" s="1" t="str">
        <f t="shared" si="32"/>
        <v>Feather River 18 \ Reach</v>
      </c>
      <c r="G1081" s="1" t="str">
        <f t="shared" si="33"/>
        <v/>
      </c>
    </row>
    <row r="1082" spans="1:7" x14ac:dyDescent="0.25">
      <c r="A1082">
        <v>13104</v>
      </c>
      <c r="B1082" t="s">
        <v>5094</v>
      </c>
      <c r="C1082" t="s">
        <v>3666</v>
      </c>
      <c r="D1082" t="s">
        <v>3667</v>
      </c>
      <c r="E1082" t="s">
        <v>10482</v>
      </c>
      <c r="F1082" s="1" t="str">
        <f t="shared" si="32"/>
        <v>Feather River \ Power Canal Inflow</v>
      </c>
      <c r="G1082" s="1" t="str">
        <f t="shared" si="33"/>
        <v>19 \ Power Canal Inflow</v>
      </c>
    </row>
    <row r="1083" spans="1:7" x14ac:dyDescent="0.25">
      <c r="A1083">
        <v>13105</v>
      </c>
      <c r="B1083" t="s">
        <v>8664</v>
      </c>
      <c r="C1083" t="s">
        <v>3666</v>
      </c>
      <c r="D1083" t="s">
        <v>3667</v>
      </c>
      <c r="E1083" t="s">
        <v>10482</v>
      </c>
      <c r="F1083" s="1" t="str">
        <f t="shared" si="32"/>
        <v>Feather River 20 \ Reach</v>
      </c>
      <c r="G1083" s="1" t="str">
        <f t="shared" si="33"/>
        <v/>
      </c>
    </row>
    <row r="1084" spans="1:7" x14ac:dyDescent="0.25">
      <c r="A1084">
        <v>12582</v>
      </c>
      <c r="B1084" t="s">
        <v>5095</v>
      </c>
      <c r="C1084" t="s">
        <v>3666</v>
      </c>
      <c r="D1084" t="s">
        <v>3667</v>
      </c>
      <c r="E1084" t="s">
        <v>10482</v>
      </c>
      <c r="F1084" s="1" t="str">
        <f t="shared" si="32"/>
        <v>Feather River \ SWRCB Oroville</v>
      </c>
      <c r="G1084" s="1" t="str">
        <f t="shared" si="33"/>
        <v>21 \ SWRCB Oroville</v>
      </c>
    </row>
    <row r="1085" spans="1:7" x14ac:dyDescent="0.25">
      <c r="A1085">
        <v>12583</v>
      </c>
      <c r="B1085" t="s">
        <v>8665</v>
      </c>
      <c r="C1085" t="s">
        <v>3666</v>
      </c>
      <c r="D1085" t="s">
        <v>3667</v>
      </c>
      <c r="E1085" t="s">
        <v>10482</v>
      </c>
      <c r="F1085" s="1" t="str">
        <f t="shared" si="32"/>
        <v>Feather River 22 \ Reach</v>
      </c>
      <c r="G1085" s="1" t="str">
        <f t="shared" si="33"/>
        <v/>
      </c>
    </row>
    <row r="1086" spans="1:7" x14ac:dyDescent="0.25">
      <c r="A1086">
        <v>11717</v>
      </c>
      <c r="B1086" t="s">
        <v>8666</v>
      </c>
      <c r="C1086" t="s">
        <v>3666</v>
      </c>
      <c r="D1086" t="s">
        <v>3667</v>
      </c>
      <c r="E1086" t="s">
        <v>10482</v>
      </c>
      <c r="F1086" s="1" t="str">
        <f t="shared" si="32"/>
        <v>Feather River \ SR Feather River 2</v>
      </c>
      <c r="G1086" s="1" t="str">
        <f t="shared" si="33"/>
        <v>23 \ SR Feather River 2</v>
      </c>
    </row>
    <row r="1087" spans="1:7" x14ac:dyDescent="0.25">
      <c r="A1087">
        <v>11718</v>
      </c>
      <c r="B1087" t="s">
        <v>8667</v>
      </c>
      <c r="C1087" t="s">
        <v>3666</v>
      </c>
      <c r="D1087" t="s">
        <v>3667</v>
      </c>
      <c r="E1087" t="s">
        <v>10482</v>
      </c>
      <c r="F1087" s="1" t="str">
        <f t="shared" si="32"/>
        <v>Feather River 24 \ Reach</v>
      </c>
      <c r="G1087" s="1" t="str">
        <f t="shared" si="33"/>
        <v/>
      </c>
    </row>
    <row r="1088" spans="1:7" x14ac:dyDescent="0.25">
      <c r="A1088">
        <v>7543</v>
      </c>
      <c r="B1088" t="s">
        <v>8668</v>
      </c>
      <c r="C1088" t="s">
        <v>3666</v>
      </c>
      <c r="D1088" t="s">
        <v>3667</v>
      </c>
      <c r="E1088" t="s">
        <v>10482</v>
      </c>
      <c r="F1088" s="1" t="str">
        <f t="shared" si="32"/>
        <v>Feather River \ Feather River RM 059</v>
      </c>
      <c r="G1088" s="1" t="str">
        <f t="shared" si="33"/>
        <v>25 \ Feather River RM 059</v>
      </c>
    </row>
    <row r="1089" spans="1:7" x14ac:dyDescent="0.25">
      <c r="A1089">
        <v>7544</v>
      </c>
      <c r="B1089" t="s">
        <v>8669</v>
      </c>
      <c r="C1089" t="s">
        <v>3666</v>
      </c>
      <c r="D1089" t="s">
        <v>3667</v>
      </c>
      <c r="E1089" t="s">
        <v>10482</v>
      </c>
      <c r="F1089" s="1" t="str">
        <f t="shared" si="32"/>
        <v>Feather River 26 \ Reach</v>
      </c>
      <c r="G1089" s="1" t="str">
        <f t="shared" si="33"/>
        <v/>
      </c>
    </row>
    <row r="1090" spans="1:7" x14ac:dyDescent="0.25">
      <c r="A1090">
        <v>2227</v>
      </c>
      <c r="B1090" t="s">
        <v>5245</v>
      </c>
      <c r="C1090" t="s">
        <v>3666</v>
      </c>
      <c r="D1090" t="s">
        <v>3667</v>
      </c>
      <c r="E1090" t="s">
        <v>10482</v>
      </c>
      <c r="F1090" s="1" t="str">
        <f t="shared" si="32"/>
        <v>Feather River \ HIS Feather River nr Gridley A05165 (gauge)</v>
      </c>
      <c r="G1090" s="1" t="str">
        <f t="shared" si="33"/>
        <v>27 \ HIS Feather River nr Gridley A05165 (gauge)</v>
      </c>
    </row>
    <row r="1091" spans="1:7" x14ac:dyDescent="0.25">
      <c r="A1091">
        <v>11769</v>
      </c>
      <c r="B1091" t="s">
        <v>5096</v>
      </c>
      <c r="C1091" t="s">
        <v>3666</v>
      </c>
      <c r="D1091" t="s">
        <v>3667</v>
      </c>
      <c r="E1091" t="s">
        <v>10482</v>
      </c>
      <c r="F1091" s="1" t="str">
        <f t="shared" ref="F1091:F1154" si="34">IFERROR(
    _xlfn.LET(
        _xlpm.txt,TRIM(B1091),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B1091
)</f>
        <v>Feather River \ SR Feather River above Gridley Gauge</v>
      </c>
      <c r="G1091" s="1" t="str">
        <f t="shared" ref="G1091:G1154" si="35">IFERROR(
    _xlfn.LET(
        _xlpm.txt,B1091,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27 \ SR Feather River above Gridley Gauge</v>
      </c>
    </row>
    <row r="1092" spans="1:7" x14ac:dyDescent="0.25">
      <c r="A1092">
        <v>11770</v>
      </c>
      <c r="B1092" t="s">
        <v>8670</v>
      </c>
      <c r="C1092" t="s">
        <v>3666</v>
      </c>
      <c r="D1092" t="s">
        <v>3667</v>
      </c>
      <c r="E1092" t="s">
        <v>10482</v>
      </c>
      <c r="F1092" s="1" t="str">
        <f t="shared" si="34"/>
        <v>Feather River 28 \ Reach</v>
      </c>
      <c r="G1092" s="1" t="str">
        <f t="shared" si="35"/>
        <v/>
      </c>
    </row>
    <row r="1093" spans="1:7" x14ac:dyDescent="0.25">
      <c r="A1093">
        <v>8499</v>
      </c>
      <c r="B1093" t="s">
        <v>8671</v>
      </c>
      <c r="C1093" t="s">
        <v>3666</v>
      </c>
      <c r="D1093" t="s">
        <v>3667</v>
      </c>
      <c r="E1093" t="s">
        <v>10482</v>
      </c>
      <c r="F1093" s="1" t="str">
        <f t="shared" si="34"/>
        <v>Feather River \ Cox Spill Inflow</v>
      </c>
      <c r="G1093" s="1" t="str">
        <f t="shared" si="35"/>
        <v>29 \ Cox Spill Inflow</v>
      </c>
    </row>
    <row r="1094" spans="1:7" x14ac:dyDescent="0.25">
      <c r="A1094">
        <v>8507</v>
      </c>
      <c r="B1094" t="s">
        <v>8672</v>
      </c>
      <c r="C1094" t="s">
        <v>3666</v>
      </c>
      <c r="D1094" t="s">
        <v>3667</v>
      </c>
      <c r="E1094" t="s">
        <v>10482</v>
      </c>
      <c r="F1094" s="1" t="str">
        <f t="shared" si="34"/>
        <v>Feather River 30 \ Reach</v>
      </c>
      <c r="G1094" s="1" t="str">
        <f t="shared" si="35"/>
        <v/>
      </c>
    </row>
    <row r="1095" spans="1:7" x14ac:dyDescent="0.25">
      <c r="A1095">
        <v>8316</v>
      </c>
      <c r="B1095" t="s">
        <v>5246</v>
      </c>
      <c r="C1095" t="s">
        <v>3666</v>
      </c>
      <c r="D1095" t="s">
        <v>3667</v>
      </c>
      <c r="E1095" t="s">
        <v>10482</v>
      </c>
      <c r="F1095" s="1" t="str">
        <f t="shared" si="34"/>
        <v>Feather River \ SR Feather River</v>
      </c>
      <c r="G1095" s="1" t="str">
        <f t="shared" si="35"/>
        <v>31 \ SR Feather River</v>
      </c>
    </row>
    <row r="1096" spans="1:7" x14ac:dyDescent="0.25">
      <c r="A1096">
        <v>8317</v>
      </c>
      <c r="B1096" t="s">
        <v>8673</v>
      </c>
      <c r="C1096" t="s">
        <v>3666</v>
      </c>
      <c r="D1096" t="s">
        <v>3667</v>
      </c>
      <c r="E1096" t="s">
        <v>10482</v>
      </c>
      <c r="F1096" s="1" t="str">
        <f t="shared" si="34"/>
        <v>Feather River 32 \ Reach</v>
      </c>
      <c r="G1096" s="1" t="str">
        <f t="shared" si="35"/>
        <v/>
      </c>
    </row>
    <row r="1097" spans="1:7" x14ac:dyDescent="0.25">
      <c r="A1097">
        <v>6445</v>
      </c>
      <c r="B1097" t="s">
        <v>8674</v>
      </c>
      <c r="C1097" t="s">
        <v>3666</v>
      </c>
      <c r="D1097" t="s">
        <v>3667</v>
      </c>
      <c r="E1097" t="s">
        <v>10482</v>
      </c>
      <c r="F1097" s="1" t="str">
        <f t="shared" si="34"/>
        <v>Feather River \ Honcut Creek Inflow</v>
      </c>
      <c r="G1097" s="1" t="str">
        <f t="shared" si="35"/>
        <v>33 \ Honcut Creek Inflow</v>
      </c>
    </row>
    <row r="1098" spans="1:7" x14ac:dyDescent="0.25">
      <c r="A1098">
        <v>6508</v>
      </c>
      <c r="B1098" t="s">
        <v>8675</v>
      </c>
      <c r="C1098" t="s">
        <v>3666</v>
      </c>
      <c r="D1098" t="s">
        <v>3667</v>
      </c>
      <c r="E1098" t="s">
        <v>10482</v>
      </c>
      <c r="F1098" s="1" t="str">
        <f t="shared" si="34"/>
        <v>Feather River 34 \ Reach</v>
      </c>
      <c r="G1098" s="1" t="str">
        <f t="shared" si="35"/>
        <v/>
      </c>
    </row>
    <row r="1099" spans="1:7" x14ac:dyDescent="0.25">
      <c r="A1099">
        <v>11496</v>
      </c>
      <c r="B1099" t="s">
        <v>8676</v>
      </c>
      <c r="C1099" t="s">
        <v>3666</v>
      </c>
      <c r="D1099" t="s">
        <v>3667</v>
      </c>
      <c r="E1099" t="s">
        <v>10482</v>
      </c>
      <c r="F1099" s="1" t="str">
        <f t="shared" si="34"/>
        <v>Feather River \ Feather River RM 045</v>
      </c>
      <c r="G1099" s="1" t="str">
        <f t="shared" si="35"/>
        <v>35 \ Feather River RM 045</v>
      </c>
    </row>
    <row r="1100" spans="1:7" x14ac:dyDescent="0.25">
      <c r="A1100">
        <v>11497</v>
      </c>
      <c r="B1100" t="s">
        <v>8677</v>
      </c>
      <c r="C1100" t="s">
        <v>3666</v>
      </c>
      <c r="D1100" t="s">
        <v>3667</v>
      </c>
      <c r="E1100" t="s">
        <v>10482</v>
      </c>
      <c r="F1100" s="1" t="str">
        <f t="shared" si="34"/>
        <v>Feather River 36 \ Reach</v>
      </c>
      <c r="G1100" s="1" t="str">
        <f t="shared" si="35"/>
        <v/>
      </c>
    </row>
    <row r="1101" spans="1:7" x14ac:dyDescent="0.25">
      <c r="A1101">
        <v>4446</v>
      </c>
      <c r="B1101" t="s">
        <v>8678</v>
      </c>
      <c r="C1101" t="s">
        <v>3666</v>
      </c>
      <c r="D1101" t="s">
        <v>3667</v>
      </c>
      <c r="E1101" t="s">
        <v>10482</v>
      </c>
      <c r="F1101" s="1" t="str">
        <f t="shared" si="34"/>
        <v>Feather River \ Feather River RM 039</v>
      </c>
      <c r="G1101" s="1" t="str">
        <f t="shared" si="35"/>
        <v>37 \ Feather River RM 039</v>
      </c>
    </row>
    <row r="1102" spans="1:7" x14ac:dyDescent="0.25">
      <c r="A1102">
        <v>4447</v>
      </c>
      <c r="B1102" t="s">
        <v>8679</v>
      </c>
      <c r="C1102" t="s">
        <v>3666</v>
      </c>
      <c r="D1102" t="s">
        <v>3667</v>
      </c>
      <c r="E1102" t="s">
        <v>10482</v>
      </c>
      <c r="F1102" s="1" t="str">
        <f t="shared" si="34"/>
        <v>Feather River 38 \ Reach</v>
      </c>
      <c r="G1102" s="1" t="str">
        <f t="shared" si="35"/>
        <v/>
      </c>
    </row>
    <row r="1103" spans="1:7" x14ac:dyDescent="0.25">
      <c r="A1103">
        <v>1631</v>
      </c>
      <c r="B1103" t="s">
        <v>5214</v>
      </c>
      <c r="C1103" t="s">
        <v>3666</v>
      </c>
      <c r="D1103" t="s">
        <v>3667</v>
      </c>
      <c r="E1103" t="s">
        <v>10482</v>
      </c>
      <c r="F1103" s="1" t="str">
        <f t="shared" si="34"/>
        <v>Feather River \ REG HighFlow Channel</v>
      </c>
      <c r="G1103" s="1" t="str">
        <f t="shared" si="35"/>
        <v>39 \ REG HighFlow Channel</v>
      </c>
    </row>
    <row r="1104" spans="1:7" x14ac:dyDescent="0.25">
      <c r="A1104">
        <v>1632</v>
      </c>
      <c r="B1104" t="s">
        <v>8680</v>
      </c>
      <c r="C1104" t="s">
        <v>3666</v>
      </c>
      <c r="D1104" t="s">
        <v>3667</v>
      </c>
      <c r="E1104" t="s">
        <v>10482</v>
      </c>
      <c r="F1104" s="1" t="str">
        <f t="shared" si="34"/>
        <v>Feather River 40 \ Reach</v>
      </c>
      <c r="G1104" s="1" t="str">
        <f t="shared" si="35"/>
        <v/>
      </c>
    </row>
    <row r="1105" spans="1:7" x14ac:dyDescent="0.25">
      <c r="A1105">
        <v>11774</v>
      </c>
      <c r="B1105" t="s">
        <v>8681</v>
      </c>
      <c r="C1105" t="s">
        <v>3666</v>
      </c>
      <c r="D1105" t="s">
        <v>3667</v>
      </c>
      <c r="E1105" t="s">
        <v>10482</v>
      </c>
      <c r="F1105" s="1" t="str">
        <f t="shared" si="34"/>
        <v>Feather River \ SR Feather River 3</v>
      </c>
      <c r="G1105" s="1" t="str">
        <f t="shared" si="35"/>
        <v>41 \ SR Feather River 3</v>
      </c>
    </row>
    <row r="1106" spans="1:7" x14ac:dyDescent="0.25">
      <c r="A1106">
        <v>11775</v>
      </c>
      <c r="B1106" t="s">
        <v>8682</v>
      </c>
      <c r="C1106" t="s">
        <v>3666</v>
      </c>
      <c r="D1106" t="s">
        <v>3667</v>
      </c>
      <c r="E1106" t="s">
        <v>10482</v>
      </c>
      <c r="F1106" s="1" t="str">
        <f t="shared" si="34"/>
        <v>Feather River 42 \ Reach</v>
      </c>
      <c r="G1106" s="1" t="str">
        <f t="shared" si="35"/>
        <v/>
      </c>
    </row>
    <row r="1107" spans="1:7" x14ac:dyDescent="0.25">
      <c r="A1107">
        <v>11777</v>
      </c>
      <c r="B1107" t="s">
        <v>8683</v>
      </c>
      <c r="C1107" t="s">
        <v>3666</v>
      </c>
      <c r="D1107" t="s">
        <v>3667</v>
      </c>
      <c r="E1107" t="s">
        <v>10482</v>
      </c>
      <c r="F1107" s="1" t="str">
        <f t="shared" si="34"/>
        <v>Feather River \ SR Feather River 4</v>
      </c>
      <c r="G1107" s="1" t="str">
        <f t="shared" si="35"/>
        <v>43 \ SR Feather River 4</v>
      </c>
    </row>
    <row r="1108" spans="1:7" x14ac:dyDescent="0.25">
      <c r="A1108">
        <v>11778</v>
      </c>
      <c r="B1108" t="s">
        <v>8684</v>
      </c>
      <c r="C1108" t="s">
        <v>3666</v>
      </c>
      <c r="D1108" t="s">
        <v>3667</v>
      </c>
      <c r="E1108" t="s">
        <v>10482</v>
      </c>
      <c r="F1108" s="1" t="str">
        <f t="shared" si="34"/>
        <v>Feather River 44 \ Reach</v>
      </c>
      <c r="G1108" s="1" t="str">
        <f t="shared" si="35"/>
        <v/>
      </c>
    </row>
    <row r="1109" spans="1:7" x14ac:dyDescent="0.25">
      <c r="A1109">
        <v>7593</v>
      </c>
      <c r="B1109" t="s">
        <v>8685</v>
      </c>
      <c r="C1109" t="s">
        <v>3666</v>
      </c>
      <c r="D1109" t="s">
        <v>3667</v>
      </c>
      <c r="E1109" t="s">
        <v>10482</v>
      </c>
      <c r="F1109" s="1" t="str">
        <f t="shared" si="34"/>
        <v>Feather River \ Feather River RM 031</v>
      </c>
      <c r="G1109" s="1" t="str">
        <f t="shared" si="35"/>
        <v>45 \ Feather River RM 031</v>
      </c>
    </row>
    <row r="1110" spans="1:7" x14ac:dyDescent="0.25">
      <c r="A1110">
        <v>7594</v>
      </c>
      <c r="B1110" t="s">
        <v>8686</v>
      </c>
      <c r="C1110" t="s">
        <v>3666</v>
      </c>
      <c r="D1110" t="s">
        <v>3667</v>
      </c>
      <c r="E1110" t="s">
        <v>10482</v>
      </c>
      <c r="F1110" s="1" t="str">
        <f t="shared" si="34"/>
        <v>Feather River 46 \ Reach</v>
      </c>
      <c r="G1110" s="1" t="str">
        <f t="shared" si="35"/>
        <v/>
      </c>
    </row>
    <row r="1111" spans="1:7" x14ac:dyDescent="0.25">
      <c r="A1111">
        <v>8787</v>
      </c>
      <c r="B1111" t="s">
        <v>5097</v>
      </c>
      <c r="C1111" t="s">
        <v>3666</v>
      </c>
      <c r="D1111" t="s">
        <v>3667</v>
      </c>
      <c r="E1111" t="s">
        <v>10482</v>
      </c>
      <c r="F1111" s="1" t="str">
        <f t="shared" si="34"/>
        <v>Feather River \ Feather River RM 028</v>
      </c>
      <c r="G1111" s="1" t="str">
        <f t="shared" si="35"/>
        <v>47 \ Feather River RM 028</v>
      </c>
    </row>
    <row r="1112" spans="1:7" x14ac:dyDescent="0.25">
      <c r="A1112">
        <v>8788</v>
      </c>
      <c r="B1112" t="s">
        <v>8687</v>
      </c>
      <c r="C1112" t="s">
        <v>3666</v>
      </c>
      <c r="D1112" t="s">
        <v>3667</v>
      </c>
      <c r="E1112" t="s">
        <v>10482</v>
      </c>
      <c r="F1112" s="1" t="str">
        <f t="shared" si="34"/>
        <v>Feather River 48 \ Reach</v>
      </c>
      <c r="G1112" s="1" t="str">
        <f t="shared" si="35"/>
        <v/>
      </c>
    </row>
    <row r="1113" spans="1:7" x14ac:dyDescent="0.25">
      <c r="A1113">
        <v>109</v>
      </c>
      <c r="B1113" t="s">
        <v>5098</v>
      </c>
      <c r="C1113" t="s">
        <v>3666</v>
      </c>
      <c r="D1113" t="s">
        <v>3667</v>
      </c>
      <c r="E1113" t="s">
        <v>10482</v>
      </c>
      <c r="F1113" s="1" t="str">
        <f t="shared" si="34"/>
        <v>Feather River \ Yuba River Inflow to Feather RM 028</v>
      </c>
      <c r="G1113" s="1" t="str">
        <f t="shared" si="35"/>
        <v>49 \ Yuba River Inflow to Feather RM 028</v>
      </c>
    </row>
    <row r="1114" spans="1:7" x14ac:dyDescent="0.25">
      <c r="A1114">
        <v>110</v>
      </c>
      <c r="B1114" t="s">
        <v>8688</v>
      </c>
      <c r="C1114" t="s">
        <v>3666</v>
      </c>
      <c r="D1114" t="s">
        <v>3667</v>
      </c>
      <c r="E1114" t="s">
        <v>10482</v>
      </c>
      <c r="F1114" s="1" t="str">
        <f t="shared" si="34"/>
        <v>Feather River 50 \ Reach</v>
      </c>
      <c r="G1114" s="1" t="str">
        <f t="shared" si="35"/>
        <v/>
      </c>
    </row>
    <row r="1115" spans="1:7" x14ac:dyDescent="0.25">
      <c r="A1115">
        <v>7568</v>
      </c>
      <c r="B1115" t="s">
        <v>5099</v>
      </c>
      <c r="C1115" t="s">
        <v>3666</v>
      </c>
      <c r="D1115" t="s">
        <v>3667</v>
      </c>
      <c r="E1115" t="s">
        <v>10482</v>
      </c>
      <c r="F1115" s="1" t="str">
        <f t="shared" si="34"/>
        <v>Feather River \ Feather River RM 028</v>
      </c>
      <c r="G1115" s="1" t="str">
        <f t="shared" si="35"/>
        <v>51 \ Feather River RM 028</v>
      </c>
    </row>
    <row r="1116" spans="1:7" x14ac:dyDescent="0.25">
      <c r="A1116">
        <v>7569</v>
      </c>
      <c r="B1116" t="s">
        <v>8689</v>
      </c>
      <c r="C1116" t="s">
        <v>3666</v>
      </c>
      <c r="D1116" t="s">
        <v>3667</v>
      </c>
      <c r="E1116" t="s">
        <v>10482</v>
      </c>
      <c r="F1116" s="1" t="str">
        <f t="shared" si="34"/>
        <v>Feather River 52 \ Reach</v>
      </c>
      <c r="G1116" s="1" t="str">
        <f t="shared" si="35"/>
        <v/>
      </c>
    </row>
    <row r="1117" spans="1:7" x14ac:dyDescent="0.25">
      <c r="A1117">
        <v>7578</v>
      </c>
      <c r="B1117" t="s">
        <v>8690</v>
      </c>
      <c r="C1117" t="s">
        <v>3666</v>
      </c>
      <c r="D1117" t="s">
        <v>3667</v>
      </c>
      <c r="E1117" t="s">
        <v>10482</v>
      </c>
      <c r="F1117" s="1" t="str">
        <f t="shared" si="34"/>
        <v>Feather River \ Feather River RM 025</v>
      </c>
      <c r="G1117" s="1" t="str">
        <f t="shared" si="35"/>
        <v>53 \ Feather River RM 025</v>
      </c>
    </row>
    <row r="1118" spans="1:7" x14ac:dyDescent="0.25">
      <c r="A1118">
        <v>7579</v>
      </c>
      <c r="B1118" t="s">
        <v>8691</v>
      </c>
      <c r="C1118" t="s">
        <v>3666</v>
      </c>
      <c r="D1118" t="s">
        <v>3667</v>
      </c>
      <c r="E1118" t="s">
        <v>10482</v>
      </c>
      <c r="F1118" s="1" t="str">
        <f t="shared" si="34"/>
        <v>Feather River 54 \ Reach</v>
      </c>
      <c r="G1118" s="1" t="str">
        <f t="shared" si="35"/>
        <v/>
      </c>
    </row>
    <row r="1119" spans="1:7" x14ac:dyDescent="0.25">
      <c r="A1119">
        <v>4525</v>
      </c>
      <c r="B1119" t="s">
        <v>8692</v>
      </c>
      <c r="C1119" t="s">
        <v>3666</v>
      </c>
      <c r="D1119" t="s">
        <v>3667</v>
      </c>
      <c r="E1119" t="s">
        <v>10482</v>
      </c>
      <c r="F1119" s="1" t="str">
        <f t="shared" si="34"/>
        <v>Feather River \ Feather River RM 021</v>
      </c>
      <c r="G1119" s="1" t="str">
        <f t="shared" si="35"/>
        <v>55 \ Feather River RM 021</v>
      </c>
    </row>
    <row r="1120" spans="1:7" x14ac:dyDescent="0.25">
      <c r="A1120">
        <v>4526</v>
      </c>
      <c r="B1120" t="s">
        <v>8693</v>
      </c>
      <c r="C1120" t="s">
        <v>3666</v>
      </c>
      <c r="D1120" t="s">
        <v>3667</v>
      </c>
      <c r="E1120" t="s">
        <v>10482</v>
      </c>
      <c r="F1120" s="1" t="str">
        <f t="shared" si="34"/>
        <v>Feather River 56 \ Reach</v>
      </c>
      <c r="G1120" s="1" t="str">
        <f t="shared" si="35"/>
        <v/>
      </c>
    </row>
    <row r="1121" spans="1:7" x14ac:dyDescent="0.25">
      <c r="A1121">
        <v>11487</v>
      </c>
      <c r="B1121" t="s">
        <v>8694</v>
      </c>
      <c r="C1121" t="s">
        <v>3666</v>
      </c>
      <c r="D1121" t="s">
        <v>3667</v>
      </c>
      <c r="E1121" t="s">
        <v>10482</v>
      </c>
      <c r="F1121" s="1" t="str">
        <f t="shared" si="34"/>
        <v>Feather River \ Feather River RM 018</v>
      </c>
      <c r="G1121" s="1" t="str">
        <f t="shared" si="35"/>
        <v>57 \ Feather River RM 018</v>
      </c>
    </row>
    <row r="1122" spans="1:7" x14ac:dyDescent="0.25">
      <c r="A1122">
        <v>11488</v>
      </c>
      <c r="B1122" t="s">
        <v>8695</v>
      </c>
      <c r="C1122" t="s">
        <v>3666</v>
      </c>
      <c r="D1122" t="s">
        <v>3667</v>
      </c>
      <c r="E1122" t="s">
        <v>10482</v>
      </c>
      <c r="F1122" s="1" t="str">
        <f t="shared" si="34"/>
        <v>Feather River 58 \ Reach</v>
      </c>
      <c r="G1122" s="1" t="str">
        <f t="shared" si="35"/>
        <v/>
      </c>
    </row>
    <row r="1123" spans="1:7" x14ac:dyDescent="0.25">
      <c r="A1123">
        <v>11501</v>
      </c>
      <c r="B1123" t="s">
        <v>8696</v>
      </c>
      <c r="C1123" t="s">
        <v>3666</v>
      </c>
      <c r="D1123" t="s">
        <v>3667</v>
      </c>
      <c r="E1123" t="s">
        <v>10482</v>
      </c>
      <c r="F1123" s="1" t="str">
        <f t="shared" si="34"/>
        <v>Feather River \ Feather River RM 016</v>
      </c>
      <c r="G1123" s="1" t="str">
        <f t="shared" si="35"/>
        <v>59 \ Feather River RM 016</v>
      </c>
    </row>
    <row r="1124" spans="1:7" x14ac:dyDescent="0.25">
      <c r="A1124">
        <v>11502</v>
      </c>
      <c r="B1124" t="s">
        <v>8697</v>
      </c>
      <c r="C1124" t="s">
        <v>3666</v>
      </c>
      <c r="D1124" t="s">
        <v>3667</v>
      </c>
      <c r="E1124" t="s">
        <v>10482</v>
      </c>
      <c r="F1124" s="1" t="str">
        <f t="shared" si="34"/>
        <v>Feather River 60 \ Reach</v>
      </c>
      <c r="G1124" s="1" t="str">
        <f t="shared" si="35"/>
        <v/>
      </c>
    </row>
    <row r="1125" spans="1:7" x14ac:dyDescent="0.25">
      <c r="A1125">
        <v>11787</v>
      </c>
      <c r="B1125" t="s">
        <v>8698</v>
      </c>
      <c r="C1125" t="s">
        <v>3666</v>
      </c>
      <c r="D1125" t="s">
        <v>3667</v>
      </c>
      <c r="E1125" t="s">
        <v>10482</v>
      </c>
      <c r="F1125" s="1" t="str">
        <f t="shared" si="34"/>
        <v>Feather River \ SR Feather River 5</v>
      </c>
      <c r="G1125" s="1" t="str">
        <f t="shared" si="35"/>
        <v>61 \ SR Feather River 5</v>
      </c>
    </row>
    <row r="1126" spans="1:7" x14ac:dyDescent="0.25">
      <c r="A1126">
        <v>11788</v>
      </c>
      <c r="B1126" t="s">
        <v>8699</v>
      </c>
      <c r="C1126" t="s">
        <v>3666</v>
      </c>
      <c r="D1126" t="s">
        <v>3667</v>
      </c>
      <c r="E1126" t="s">
        <v>10482</v>
      </c>
      <c r="F1126" s="1" t="str">
        <f t="shared" si="34"/>
        <v>Feather River 62 \ Reach</v>
      </c>
      <c r="G1126" s="1" t="str">
        <f t="shared" si="35"/>
        <v/>
      </c>
    </row>
    <row r="1127" spans="1:7" x14ac:dyDescent="0.25">
      <c r="A1127">
        <v>4530</v>
      </c>
      <c r="B1127" t="s">
        <v>8700</v>
      </c>
      <c r="C1127" t="s">
        <v>3666</v>
      </c>
      <c r="D1127" t="s">
        <v>3667</v>
      </c>
      <c r="E1127" t="s">
        <v>10482</v>
      </c>
      <c r="F1127" s="1" t="str">
        <f t="shared" si="34"/>
        <v>Feather River \ Feather River RM 014</v>
      </c>
      <c r="G1127" s="1" t="str">
        <f t="shared" si="35"/>
        <v>63 \ Feather River RM 014</v>
      </c>
    </row>
    <row r="1128" spans="1:7" x14ac:dyDescent="0.25">
      <c r="A1128">
        <v>4531</v>
      </c>
      <c r="B1128" t="s">
        <v>8701</v>
      </c>
      <c r="C1128" t="s">
        <v>3666</v>
      </c>
      <c r="D1128" t="s">
        <v>3667</v>
      </c>
      <c r="E1128" t="s">
        <v>10482</v>
      </c>
      <c r="F1128" s="1" t="str">
        <f t="shared" si="34"/>
        <v>Feather River 64 \ Reach</v>
      </c>
      <c r="G1128" s="1" t="str">
        <f t="shared" si="35"/>
        <v/>
      </c>
    </row>
    <row r="1129" spans="1:7" x14ac:dyDescent="0.25">
      <c r="A1129">
        <v>113</v>
      </c>
      <c r="B1129" t="s">
        <v>5100</v>
      </c>
      <c r="C1129" t="s">
        <v>3666</v>
      </c>
      <c r="D1129" t="s">
        <v>3667</v>
      </c>
      <c r="E1129" t="s">
        <v>10482</v>
      </c>
      <c r="F1129" s="1" t="str">
        <f t="shared" si="34"/>
        <v>Feather River \ Bear River Inflow to Feather RM 012</v>
      </c>
      <c r="G1129" s="1" t="str">
        <f t="shared" si="35"/>
        <v>65 \ Bear River Inflow to Feather RM 012</v>
      </c>
    </row>
    <row r="1130" spans="1:7" x14ac:dyDescent="0.25">
      <c r="A1130">
        <v>114</v>
      </c>
      <c r="B1130" t="s">
        <v>8702</v>
      </c>
      <c r="C1130" t="s">
        <v>3666</v>
      </c>
      <c r="D1130" t="s">
        <v>3667</v>
      </c>
      <c r="E1130" t="s">
        <v>10482</v>
      </c>
      <c r="F1130" s="1" t="str">
        <f t="shared" si="34"/>
        <v>Feather River 66 \ Reach</v>
      </c>
      <c r="G1130" s="1" t="str">
        <f t="shared" si="35"/>
        <v/>
      </c>
    </row>
    <row r="1131" spans="1:7" x14ac:dyDescent="0.25">
      <c r="A1131">
        <v>11484</v>
      </c>
      <c r="B1131" t="s">
        <v>5101</v>
      </c>
      <c r="C1131" t="s">
        <v>3666</v>
      </c>
      <c r="D1131" t="s">
        <v>3667</v>
      </c>
      <c r="E1131" t="s">
        <v>10482</v>
      </c>
      <c r="F1131" s="1" t="str">
        <f t="shared" si="34"/>
        <v>Feather River \ Feather River RM 008</v>
      </c>
      <c r="G1131" s="1" t="str">
        <f t="shared" si="35"/>
        <v>67 \ Feather River RM 008</v>
      </c>
    </row>
    <row r="1132" spans="1:7" x14ac:dyDescent="0.25">
      <c r="A1132">
        <v>2228</v>
      </c>
      <c r="B1132" t="s">
        <v>5247</v>
      </c>
      <c r="C1132" t="s">
        <v>3666</v>
      </c>
      <c r="D1132" t="s">
        <v>3667</v>
      </c>
      <c r="E1132" t="s">
        <v>10482</v>
      </c>
      <c r="F1132" s="1" t="str">
        <f t="shared" si="34"/>
        <v>Feather River \ HIS Feather nr Nicolaus 11425000 (gauge)</v>
      </c>
      <c r="G1132" s="1" t="str">
        <f t="shared" si="35"/>
        <v>67 \ HIS Feather nr Nicolaus 11425000 (gauge)</v>
      </c>
    </row>
    <row r="1133" spans="1:7" x14ac:dyDescent="0.25">
      <c r="A1133">
        <v>11485</v>
      </c>
      <c r="B1133" t="s">
        <v>8703</v>
      </c>
      <c r="C1133" t="s">
        <v>3666</v>
      </c>
      <c r="D1133" t="s">
        <v>3667</v>
      </c>
      <c r="E1133" t="s">
        <v>10482</v>
      </c>
      <c r="F1133" s="1" t="str">
        <f t="shared" si="34"/>
        <v>Feather River 68 \ Reach</v>
      </c>
      <c r="G1133" s="1" t="str">
        <f t="shared" si="35"/>
        <v/>
      </c>
    </row>
    <row r="1134" spans="1:7" x14ac:dyDescent="0.25">
      <c r="A1134">
        <v>15545</v>
      </c>
      <c r="B1134" t="s">
        <v>8704</v>
      </c>
      <c r="C1134" t="s">
        <v>3666</v>
      </c>
      <c r="D1134" t="s">
        <v>3667</v>
      </c>
      <c r="E1134" t="s">
        <v>10482</v>
      </c>
      <c r="F1134" s="1" t="str">
        <f t="shared" si="34"/>
        <v>Feather River \ Withdrawal Node 10</v>
      </c>
      <c r="G1134" s="1" t="str">
        <f t="shared" si="35"/>
        <v>69 \ Withdrawal Node 10</v>
      </c>
    </row>
    <row r="1135" spans="1:7" x14ac:dyDescent="0.25">
      <c r="A1135">
        <v>15546</v>
      </c>
      <c r="B1135" t="s">
        <v>8705</v>
      </c>
      <c r="C1135" t="s">
        <v>3666</v>
      </c>
      <c r="D1135" t="s">
        <v>3667</v>
      </c>
      <c r="E1135" t="s">
        <v>10482</v>
      </c>
      <c r="F1135" s="1" t="str">
        <f t="shared" si="34"/>
        <v>Feather River 70 \ Reach</v>
      </c>
      <c r="G1135" s="1" t="str">
        <f t="shared" si="35"/>
        <v/>
      </c>
    </row>
    <row r="1136" spans="1:7" x14ac:dyDescent="0.25">
      <c r="A1136">
        <v>11492</v>
      </c>
      <c r="B1136" t="s">
        <v>8706</v>
      </c>
      <c r="C1136" t="s">
        <v>3666</v>
      </c>
      <c r="D1136" t="s">
        <v>3667</v>
      </c>
      <c r="E1136" t="s">
        <v>10482</v>
      </c>
      <c r="F1136" s="1" t="str">
        <f t="shared" si="34"/>
        <v>Feather River \ Feather River RM 007</v>
      </c>
      <c r="G1136" s="1" t="str">
        <f t="shared" si="35"/>
        <v>71 \ Feather River RM 007</v>
      </c>
    </row>
    <row r="1137" spans="1:7" x14ac:dyDescent="0.25">
      <c r="A1137">
        <v>11493</v>
      </c>
      <c r="B1137" t="s">
        <v>8707</v>
      </c>
      <c r="C1137" t="s">
        <v>3666</v>
      </c>
      <c r="D1137" t="s">
        <v>3667</v>
      </c>
      <c r="E1137" t="s">
        <v>10482</v>
      </c>
      <c r="F1137" s="1" t="str">
        <f t="shared" si="34"/>
        <v>Feather River 72 \ Reach</v>
      </c>
      <c r="G1137" s="1" t="str">
        <f t="shared" si="35"/>
        <v/>
      </c>
    </row>
    <row r="1138" spans="1:7" x14ac:dyDescent="0.25">
      <c r="A1138">
        <v>11991</v>
      </c>
      <c r="B1138" t="s">
        <v>5290</v>
      </c>
      <c r="C1138" t="s">
        <v>3666</v>
      </c>
      <c r="D1138" t="s">
        <v>3667</v>
      </c>
      <c r="E1138" t="s">
        <v>10482</v>
      </c>
      <c r="F1138" s="1" t="str">
        <f t="shared" si="34"/>
        <v>Feather River \ REG Feather River nr Verona</v>
      </c>
      <c r="G1138" s="1" t="str">
        <f t="shared" si="35"/>
        <v>73 \ REG Feather River nr Verona</v>
      </c>
    </row>
    <row r="1139" spans="1:7" x14ac:dyDescent="0.25">
      <c r="A1139">
        <v>11992</v>
      </c>
      <c r="B1139" t="s">
        <v>8708</v>
      </c>
      <c r="C1139" t="s">
        <v>3666</v>
      </c>
      <c r="D1139" t="s">
        <v>3667</v>
      </c>
      <c r="E1139" t="s">
        <v>10482</v>
      </c>
      <c r="F1139" s="1" t="str">
        <f t="shared" si="34"/>
        <v>Feather River 74 \ Reach</v>
      </c>
      <c r="G1139" s="1" t="str">
        <f t="shared" si="35"/>
        <v/>
      </c>
    </row>
    <row r="1140" spans="1:7" x14ac:dyDescent="0.25">
      <c r="A1140">
        <v>12523</v>
      </c>
      <c r="B1140" t="s">
        <v>5102</v>
      </c>
      <c r="C1140" t="s">
        <v>3666</v>
      </c>
      <c r="D1140" t="s">
        <v>3667</v>
      </c>
      <c r="E1140" t="s">
        <v>10482</v>
      </c>
      <c r="F1140" s="1" t="str">
        <f t="shared" si="34"/>
        <v>Feather River \ SWRCB Feather River</v>
      </c>
      <c r="G1140" s="1" t="str">
        <f t="shared" si="35"/>
        <v>75 \ SWRCB Feather River</v>
      </c>
    </row>
    <row r="1141" spans="1:7" x14ac:dyDescent="0.25">
      <c r="A1141">
        <v>12524</v>
      </c>
      <c r="B1141" t="s">
        <v>8709</v>
      </c>
      <c r="C1141" t="s">
        <v>3666</v>
      </c>
      <c r="D1141" t="s">
        <v>3667</v>
      </c>
      <c r="E1141" t="s">
        <v>10482</v>
      </c>
      <c r="F1141" s="1" t="str">
        <f t="shared" si="34"/>
        <v>Feather River 76 \ Reach</v>
      </c>
      <c r="G1141" s="1" t="str">
        <f t="shared" si="35"/>
        <v/>
      </c>
    </row>
    <row r="1142" spans="1:7" x14ac:dyDescent="0.25">
      <c r="A1142">
        <v>14623</v>
      </c>
      <c r="B1142" t="s">
        <v>4295</v>
      </c>
      <c r="C1142" t="s">
        <v>3666</v>
      </c>
      <c r="D1142" t="s">
        <v>3667</v>
      </c>
      <c r="E1142" t="s">
        <v>10482</v>
      </c>
      <c r="F1142" s="1" t="str">
        <f t="shared" si="34"/>
        <v>Folsom South Canal \ Headflow</v>
      </c>
      <c r="G1142" s="1" t="str">
        <f t="shared" si="35"/>
        <v/>
      </c>
    </row>
    <row r="1143" spans="1:7" x14ac:dyDescent="0.25">
      <c r="A1143">
        <v>7830</v>
      </c>
      <c r="B1143" t="s">
        <v>5377</v>
      </c>
      <c r="C1143" t="s">
        <v>3666</v>
      </c>
      <c r="D1143" t="s">
        <v>3667</v>
      </c>
      <c r="E1143" t="s">
        <v>10482</v>
      </c>
      <c r="F1143" s="1" t="str">
        <f t="shared" si="34"/>
        <v>Folsom South Canal \ Folsom South Canal CM 003</v>
      </c>
      <c r="G1143" s="1" t="str">
        <f t="shared" si="35"/>
        <v>1 \ Folsom South Canal CM 003</v>
      </c>
    </row>
    <row r="1144" spans="1:7" x14ac:dyDescent="0.25">
      <c r="A1144">
        <v>9912</v>
      </c>
      <c r="B1144" t="s">
        <v>5378</v>
      </c>
      <c r="C1144" t="s">
        <v>3666</v>
      </c>
      <c r="D1144" t="s">
        <v>3667</v>
      </c>
      <c r="E1144" t="s">
        <v>10482</v>
      </c>
      <c r="F1144" s="1" t="str">
        <f t="shared" si="34"/>
        <v>Folsom South Canal \ HIS Folsom South Canal CDEC FSC (gauge)</v>
      </c>
      <c r="G1144" s="1" t="str">
        <f t="shared" si="35"/>
        <v>1 \ HIS Folsom South Canal CDEC FSC (gauge)</v>
      </c>
    </row>
    <row r="1145" spans="1:7" x14ac:dyDescent="0.25">
      <c r="A1145">
        <v>7831</v>
      </c>
      <c r="B1145" t="s">
        <v>8710</v>
      </c>
      <c r="C1145" t="s">
        <v>3666</v>
      </c>
      <c r="D1145" t="s">
        <v>3667</v>
      </c>
      <c r="E1145" t="s">
        <v>10482</v>
      </c>
      <c r="F1145" s="1" t="str">
        <f t="shared" si="34"/>
        <v>Folsom South Canal 2 \ Reach</v>
      </c>
      <c r="G1145" s="1" t="str">
        <f t="shared" si="35"/>
        <v/>
      </c>
    </row>
    <row r="1146" spans="1:7" x14ac:dyDescent="0.25">
      <c r="A1146">
        <v>6252</v>
      </c>
      <c r="B1146" t="s">
        <v>8711</v>
      </c>
      <c r="C1146" t="s">
        <v>3666</v>
      </c>
      <c r="D1146" t="s">
        <v>3667</v>
      </c>
      <c r="E1146" t="s">
        <v>10482</v>
      </c>
      <c r="F1146" s="1" t="str">
        <f t="shared" si="34"/>
        <v>Folsom South Canal \ Freeport Intertie Inflow</v>
      </c>
      <c r="G1146" s="1" t="str">
        <f t="shared" si="35"/>
        <v>3 \ Freeport Intertie Inflow</v>
      </c>
    </row>
    <row r="1147" spans="1:7" x14ac:dyDescent="0.25">
      <c r="A1147">
        <v>6261</v>
      </c>
      <c r="B1147" t="s">
        <v>8712</v>
      </c>
      <c r="C1147" t="s">
        <v>3666</v>
      </c>
      <c r="D1147" t="s">
        <v>3667</v>
      </c>
      <c r="E1147" t="s">
        <v>10482</v>
      </c>
      <c r="F1147" s="1" t="str">
        <f t="shared" si="34"/>
        <v>Folsom South Canal 4 \ Reach</v>
      </c>
      <c r="G1147" s="1" t="str">
        <f t="shared" si="35"/>
        <v/>
      </c>
    </row>
    <row r="1148" spans="1:7" x14ac:dyDescent="0.25">
      <c r="A1148">
        <v>4713</v>
      </c>
      <c r="B1148" t="s">
        <v>8713</v>
      </c>
      <c r="C1148" t="s">
        <v>3666</v>
      </c>
      <c r="D1148" t="s">
        <v>3667</v>
      </c>
      <c r="E1148" t="s">
        <v>10482</v>
      </c>
      <c r="F1148" s="1" t="str">
        <f t="shared" si="34"/>
        <v>Folsom South Canal \ Folsom South Canal CM 015</v>
      </c>
      <c r="G1148" s="1" t="str">
        <f t="shared" si="35"/>
        <v>5 \ Folsom South Canal CM 015</v>
      </c>
    </row>
    <row r="1149" spans="1:7" x14ac:dyDescent="0.25">
      <c r="A1149">
        <v>4714</v>
      </c>
      <c r="B1149" t="s">
        <v>8714</v>
      </c>
      <c r="C1149" t="s">
        <v>3666</v>
      </c>
      <c r="D1149" t="s">
        <v>3667</v>
      </c>
      <c r="E1149" t="s">
        <v>10482</v>
      </c>
      <c r="F1149" s="1" t="str">
        <f t="shared" si="34"/>
        <v>Folsom South Canal 6 \ Reach</v>
      </c>
      <c r="G1149" s="1" t="str">
        <f t="shared" si="35"/>
        <v/>
      </c>
    </row>
    <row r="1150" spans="1:7" x14ac:dyDescent="0.25">
      <c r="A1150">
        <v>15222</v>
      </c>
      <c r="B1150" t="s">
        <v>8715</v>
      </c>
      <c r="C1150" t="s">
        <v>3666</v>
      </c>
      <c r="D1150" t="s">
        <v>3667</v>
      </c>
      <c r="E1150" t="s">
        <v>10482</v>
      </c>
      <c r="F1150" s="1" t="str">
        <f t="shared" si="34"/>
        <v>Folsom South Canal \ Folsom South Canal CM 025 WR</v>
      </c>
      <c r="G1150" s="1" t="str">
        <f t="shared" si="35"/>
        <v>7 \ Folsom South Canal CM 025 WR</v>
      </c>
    </row>
    <row r="1151" spans="1:7" x14ac:dyDescent="0.25">
      <c r="A1151">
        <v>15223</v>
      </c>
      <c r="B1151" t="s">
        <v>8716</v>
      </c>
      <c r="C1151" t="s">
        <v>3666</v>
      </c>
      <c r="D1151" t="s">
        <v>3667</v>
      </c>
      <c r="E1151" t="s">
        <v>10482</v>
      </c>
      <c r="F1151" s="1" t="str">
        <f t="shared" si="34"/>
        <v>Folsom South Canal 8 \ Reach</v>
      </c>
      <c r="G1151" s="1" t="str">
        <f t="shared" si="35"/>
        <v/>
      </c>
    </row>
    <row r="1152" spans="1:7" x14ac:dyDescent="0.25">
      <c r="A1152">
        <v>7885</v>
      </c>
      <c r="B1152" t="s">
        <v>8717</v>
      </c>
      <c r="C1152" t="s">
        <v>3666</v>
      </c>
      <c r="D1152" t="s">
        <v>3667</v>
      </c>
      <c r="E1152" t="s">
        <v>10482</v>
      </c>
      <c r="F1152" s="1" t="str">
        <f t="shared" si="34"/>
        <v>Folsom South Canal \ Folsom South Canal CM 025 CVP</v>
      </c>
      <c r="G1152" s="1" t="str">
        <f t="shared" si="35"/>
        <v>9 \ Folsom South Canal CM 025 CVP</v>
      </c>
    </row>
    <row r="1153" spans="1:7" x14ac:dyDescent="0.25">
      <c r="A1153">
        <v>7886</v>
      </c>
      <c r="B1153" t="s">
        <v>8718</v>
      </c>
      <c r="C1153" t="s">
        <v>3666</v>
      </c>
      <c r="D1153" t="s">
        <v>3667</v>
      </c>
      <c r="E1153" t="s">
        <v>10482</v>
      </c>
      <c r="F1153" s="1" t="str">
        <f t="shared" si="34"/>
        <v>Folsom South Canal 10 \ Reach</v>
      </c>
      <c r="G1153" s="1" t="str">
        <f t="shared" si="35"/>
        <v/>
      </c>
    </row>
    <row r="1154" spans="1:7" x14ac:dyDescent="0.25">
      <c r="A1154">
        <v>7817</v>
      </c>
      <c r="B1154" t="s">
        <v>3965</v>
      </c>
      <c r="C1154" t="s">
        <v>3666</v>
      </c>
      <c r="D1154" t="s">
        <v>3667</v>
      </c>
      <c r="E1154" t="s">
        <v>10482</v>
      </c>
      <c r="F1154" s="1" t="str">
        <f t="shared" si="34"/>
        <v>Folsom WTP \ Headflow</v>
      </c>
      <c r="G1154" s="1" t="str">
        <f t="shared" si="35"/>
        <v/>
      </c>
    </row>
    <row r="1155" spans="1:7" x14ac:dyDescent="0.25">
      <c r="A1155">
        <v>9892</v>
      </c>
      <c r="B1155" t="s">
        <v>8719</v>
      </c>
      <c r="C1155" t="s">
        <v>3666</v>
      </c>
      <c r="D1155" t="s">
        <v>3667</v>
      </c>
      <c r="E1155" t="s">
        <v>10482</v>
      </c>
      <c r="F1155" s="1" t="str">
        <f t="shared" ref="F1155:F1218" si="36">IFERROR(
    _xlfn.LET(
        _xlpm.txt,TRIM(B1155),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B1155
)</f>
        <v>Folsom WTP \ Withdrawal Node 8</v>
      </c>
      <c r="G1155" s="1" t="str">
        <f t="shared" ref="G1155:G1218" si="37">IFERROR(
    _xlfn.LET(
        _xlpm.txt,B1155,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Withdrawal Node 8</v>
      </c>
    </row>
    <row r="1156" spans="1:7" x14ac:dyDescent="0.25">
      <c r="A1156">
        <v>9893</v>
      </c>
      <c r="B1156" t="s">
        <v>8720</v>
      </c>
      <c r="C1156" t="s">
        <v>3666</v>
      </c>
      <c r="D1156" t="s">
        <v>3667</v>
      </c>
      <c r="E1156" t="s">
        <v>10482</v>
      </c>
      <c r="F1156" s="1" t="str">
        <f t="shared" si="36"/>
        <v>Folsom WTP 2 \ Reach</v>
      </c>
      <c r="G1156" s="1" t="str">
        <f t="shared" si="37"/>
        <v/>
      </c>
    </row>
    <row r="1157" spans="1:7" x14ac:dyDescent="0.25">
      <c r="A1157">
        <v>7818</v>
      </c>
      <c r="B1157" t="s">
        <v>8721</v>
      </c>
      <c r="C1157" t="s">
        <v>3666</v>
      </c>
      <c r="D1157" t="s">
        <v>3667</v>
      </c>
      <c r="E1157" t="s">
        <v>10482</v>
      </c>
      <c r="F1157" s="1" t="str">
        <f t="shared" si="36"/>
        <v>Folsom WTP \ Folsom WTP CVP</v>
      </c>
      <c r="G1157" s="1" t="str">
        <f t="shared" si="37"/>
        <v>3 \ Folsom WTP CVP</v>
      </c>
    </row>
    <row r="1158" spans="1:7" x14ac:dyDescent="0.25">
      <c r="A1158">
        <v>7819</v>
      </c>
      <c r="B1158" t="s">
        <v>8722</v>
      </c>
      <c r="C1158" t="s">
        <v>3666</v>
      </c>
      <c r="D1158" t="s">
        <v>3667</v>
      </c>
      <c r="E1158" t="s">
        <v>10482</v>
      </c>
      <c r="F1158" s="1" t="str">
        <f t="shared" si="36"/>
        <v>Folsom WTP 4 \ Reach</v>
      </c>
      <c r="G1158" s="1" t="str">
        <f t="shared" si="37"/>
        <v/>
      </c>
    </row>
    <row r="1159" spans="1:7" x14ac:dyDescent="0.25">
      <c r="A1159">
        <v>11829</v>
      </c>
      <c r="B1159" t="s">
        <v>8723</v>
      </c>
      <c r="C1159" t="s">
        <v>3666</v>
      </c>
      <c r="D1159" t="s">
        <v>3667</v>
      </c>
      <c r="E1159" t="s">
        <v>10482</v>
      </c>
      <c r="F1159" s="1" t="str">
        <f t="shared" si="36"/>
        <v>Folsom WTP \ Folsom WTP WR</v>
      </c>
      <c r="G1159" s="1" t="str">
        <f t="shared" si="37"/>
        <v>5 \ Folsom WTP WR</v>
      </c>
    </row>
    <row r="1160" spans="1:7" x14ac:dyDescent="0.25">
      <c r="A1160">
        <v>11830</v>
      </c>
      <c r="B1160" t="s">
        <v>4878</v>
      </c>
      <c r="C1160" t="s">
        <v>3666</v>
      </c>
      <c r="D1160" t="s">
        <v>3667</v>
      </c>
      <c r="E1160" t="s">
        <v>10482</v>
      </c>
      <c r="F1160" s="1" t="str">
        <f t="shared" si="36"/>
        <v>Folsom WTP 6 \ Reach</v>
      </c>
      <c r="G1160" s="1" t="str">
        <f t="shared" si="37"/>
        <v/>
      </c>
    </row>
    <row r="1161" spans="1:7" x14ac:dyDescent="0.25">
      <c r="A1161">
        <v>8459</v>
      </c>
      <c r="B1161" t="s">
        <v>3966</v>
      </c>
      <c r="C1161" t="s">
        <v>3666</v>
      </c>
      <c r="D1161" t="s">
        <v>3667</v>
      </c>
      <c r="E1161" t="s">
        <v>10482</v>
      </c>
      <c r="F1161" s="1" t="str">
        <f t="shared" si="36"/>
        <v>Foothill WTP \ Headflow</v>
      </c>
      <c r="G1161" s="1" t="str">
        <f t="shared" si="37"/>
        <v/>
      </c>
    </row>
    <row r="1162" spans="1:7" x14ac:dyDescent="0.25">
      <c r="A1162">
        <v>4131</v>
      </c>
      <c r="B1162" t="s">
        <v>8724</v>
      </c>
      <c r="C1162" t="s">
        <v>3666</v>
      </c>
      <c r="D1162" t="s">
        <v>3667</v>
      </c>
      <c r="E1162" t="s">
        <v>10482</v>
      </c>
      <c r="F1162" s="1" t="str">
        <f t="shared" si="36"/>
        <v>Foothill WTP \ Foothill WTP</v>
      </c>
      <c r="G1162" s="1" t="str">
        <f t="shared" si="37"/>
        <v>1 \ Foothill WTP</v>
      </c>
    </row>
    <row r="1163" spans="1:7" x14ac:dyDescent="0.25">
      <c r="A1163">
        <v>4132</v>
      </c>
      <c r="B1163" t="s">
        <v>4879</v>
      </c>
      <c r="C1163" t="s">
        <v>3666</v>
      </c>
      <c r="D1163" t="s">
        <v>3667</v>
      </c>
      <c r="E1163" t="s">
        <v>10482</v>
      </c>
      <c r="F1163" s="1" t="str">
        <f t="shared" si="36"/>
        <v>Foothill WTP 2 \ Reach</v>
      </c>
      <c r="G1163" s="1" t="str">
        <f t="shared" si="37"/>
        <v/>
      </c>
    </row>
    <row r="1164" spans="1:7" x14ac:dyDescent="0.25">
      <c r="A1164">
        <v>15655</v>
      </c>
      <c r="B1164" t="s">
        <v>4613</v>
      </c>
      <c r="C1164" t="s">
        <v>3666</v>
      </c>
      <c r="D1164" t="s">
        <v>3667</v>
      </c>
      <c r="E1164" t="s">
        <v>10482</v>
      </c>
      <c r="F1164" s="1" t="str">
        <f t="shared" si="36"/>
        <v>Forbestown Powerhouse near Forbestown \ Headflow</v>
      </c>
      <c r="G1164" s="1" t="str">
        <f t="shared" si="37"/>
        <v/>
      </c>
    </row>
    <row r="1165" spans="1:7" x14ac:dyDescent="0.25">
      <c r="A1165">
        <v>15661</v>
      </c>
      <c r="B1165" t="s">
        <v>8725</v>
      </c>
      <c r="C1165" t="s">
        <v>3666</v>
      </c>
      <c r="D1165" t="s">
        <v>3667</v>
      </c>
      <c r="E1165" t="s">
        <v>10482</v>
      </c>
      <c r="F1165" s="1" t="str">
        <f t="shared" si="36"/>
        <v>Forbestown Powerhouse near Forbestown \ OPS Forbestown Powerhouse</v>
      </c>
      <c r="G1165" s="1" t="str">
        <f t="shared" si="37"/>
        <v>1 \ OPS Forbestown Powerhouse</v>
      </c>
    </row>
    <row r="1166" spans="1:7" x14ac:dyDescent="0.25">
      <c r="A1166">
        <v>15662</v>
      </c>
      <c r="B1166" t="s">
        <v>8726</v>
      </c>
      <c r="C1166" t="s">
        <v>3666</v>
      </c>
      <c r="D1166" t="s">
        <v>3667</v>
      </c>
      <c r="E1166" t="s">
        <v>10482</v>
      </c>
      <c r="F1166" s="1" t="str">
        <f t="shared" si="36"/>
        <v>Forbestown Powerhouse near Forbestown 2 \ Reach</v>
      </c>
      <c r="G1166" s="1" t="str">
        <f t="shared" si="37"/>
        <v/>
      </c>
    </row>
    <row r="1167" spans="1:7" x14ac:dyDescent="0.25">
      <c r="A1167">
        <v>10819</v>
      </c>
      <c r="B1167" t="s">
        <v>4614</v>
      </c>
      <c r="C1167" t="s">
        <v>3666</v>
      </c>
      <c r="D1167" t="s">
        <v>3667</v>
      </c>
      <c r="E1167" t="s">
        <v>10482</v>
      </c>
      <c r="F1167" s="1" t="str">
        <f t="shared" si="36"/>
        <v>Fordyce Creek \ Headflow</v>
      </c>
      <c r="G1167" s="1" t="str">
        <f t="shared" si="37"/>
        <v/>
      </c>
    </row>
    <row r="1168" spans="1:7" x14ac:dyDescent="0.25">
      <c r="A1168">
        <v>10825</v>
      </c>
      <c r="B1168" t="s">
        <v>8727</v>
      </c>
      <c r="C1168" t="s">
        <v>3666</v>
      </c>
      <c r="D1168" t="s">
        <v>3667</v>
      </c>
      <c r="E1168" t="s">
        <v>10482</v>
      </c>
      <c r="F1168" s="1" t="str">
        <f t="shared" si="36"/>
        <v>Fordyce Creek \ Catchment Inflow Node 135</v>
      </c>
      <c r="G1168" s="1" t="str">
        <f t="shared" si="37"/>
        <v>1 \ Catchment Inflow Node 135</v>
      </c>
    </row>
    <row r="1169" spans="1:7" x14ac:dyDescent="0.25">
      <c r="A1169">
        <v>10826</v>
      </c>
      <c r="B1169" t="s">
        <v>8728</v>
      </c>
      <c r="C1169" t="s">
        <v>3666</v>
      </c>
      <c r="D1169" t="s">
        <v>3667</v>
      </c>
      <c r="E1169" t="s">
        <v>10482</v>
      </c>
      <c r="F1169" s="1" t="str">
        <f t="shared" si="36"/>
        <v>Fordyce Creek 2 \ Reach</v>
      </c>
      <c r="G1169" s="1" t="str">
        <f t="shared" si="37"/>
        <v/>
      </c>
    </row>
    <row r="1170" spans="1:7" x14ac:dyDescent="0.25">
      <c r="A1170">
        <v>12034</v>
      </c>
      <c r="B1170" t="s">
        <v>8729</v>
      </c>
      <c r="C1170" t="s">
        <v>3666</v>
      </c>
      <c r="D1170" t="s">
        <v>3667</v>
      </c>
      <c r="E1170" t="s">
        <v>10482</v>
      </c>
      <c r="F1170" s="1" t="str">
        <f t="shared" si="36"/>
        <v>Fordyce Creek \ EST Fordyce Res Inflow (gauge)</v>
      </c>
      <c r="G1170" s="1" t="str">
        <f t="shared" si="37"/>
        <v>3 \ EST Fordyce Res Inflow (gauge)</v>
      </c>
    </row>
    <row r="1171" spans="1:7" x14ac:dyDescent="0.25">
      <c r="A1171">
        <v>12026</v>
      </c>
      <c r="B1171" t="s">
        <v>5103</v>
      </c>
      <c r="C1171" t="s">
        <v>3666</v>
      </c>
      <c r="D1171" t="s">
        <v>3667</v>
      </c>
      <c r="E1171" t="s">
        <v>10482</v>
      </c>
      <c r="F1171" s="1" t="str">
        <f t="shared" si="36"/>
        <v>Fordyce Creek \ I_FRDYC Inflow</v>
      </c>
      <c r="G1171" s="1" t="str">
        <f t="shared" si="37"/>
        <v>3 \ I_FRDYC Inflow</v>
      </c>
    </row>
    <row r="1172" spans="1:7" x14ac:dyDescent="0.25">
      <c r="A1172">
        <v>12027</v>
      </c>
      <c r="B1172" t="s">
        <v>8730</v>
      </c>
      <c r="C1172" t="s">
        <v>3666</v>
      </c>
      <c r="D1172" t="s">
        <v>3667</v>
      </c>
      <c r="E1172" t="s">
        <v>10482</v>
      </c>
      <c r="F1172" s="1" t="str">
        <f t="shared" si="36"/>
        <v>Fordyce Creek 4 \ Reach</v>
      </c>
      <c r="G1172" s="1" t="str">
        <f t="shared" si="37"/>
        <v/>
      </c>
    </row>
    <row r="1173" spans="1:7" x14ac:dyDescent="0.25">
      <c r="A1173">
        <v>12029</v>
      </c>
      <c r="B1173" t="s">
        <v>8731</v>
      </c>
      <c r="C1173" t="s">
        <v>3666</v>
      </c>
      <c r="D1173" t="s">
        <v>3667</v>
      </c>
      <c r="E1173" t="s">
        <v>10482</v>
      </c>
      <c r="F1173" s="1" t="str">
        <f t="shared" si="36"/>
        <v>Fordyce Creek \ HIS Fordyce Ck blw Fordyce Dam 11414100 (gauge)</v>
      </c>
      <c r="G1173" s="1" t="str">
        <f t="shared" si="37"/>
        <v>5 \ HIS Fordyce Ck blw Fordyce Dam 11414100 (gauge)</v>
      </c>
    </row>
    <row r="1174" spans="1:7" x14ac:dyDescent="0.25">
      <c r="A1174">
        <v>10822</v>
      </c>
      <c r="B1174" t="s">
        <v>4918</v>
      </c>
      <c r="C1174" t="s">
        <v>3666</v>
      </c>
      <c r="D1174" t="s">
        <v>3667</v>
      </c>
      <c r="E1174" t="s">
        <v>10482</v>
      </c>
      <c r="F1174" s="1" t="str">
        <f t="shared" si="36"/>
        <v>Fordyce Creek \ Lake Fordyce</v>
      </c>
      <c r="G1174" s="1" t="str">
        <f t="shared" si="37"/>
        <v>5 \ Lake Fordyce</v>
      </c>
    </row>
    <row r="1175" spans="1:7" x14ac:dyDescent="0.25">
      <c r="A1175">
        <v>10823</v>
      </c>
      <c r="B1175" t="s">
        <v>8732</v>
      </c>
      <c r="C1175" t="s">
        <v>3666</v>
      </c>
      <c r="D1175" t="s">
        <v>3667</v>
      </c>
      <c r="E1175" t="s">
        <v>10482</v>
      </c>
      <c r="F1175" s="1" t="str">
        <f t="shared" si="36"/>
        <v>Fordyce Creek 6 \ Reach</v>
      </c>
      <c r="G1175" s="1" t="str">
        <f t="shared" si="37"/>
        <v/>
      </c>
    </row>
    <row r="1176" spans="1:7" x14ac:dyDescent="0.25">
      <c r="A1176">
        <v>14333</v>
      </c>
      <c r="B1176" t="s">
        <v>5291</v>
      </c>
      <c r="C1176" t="s">
        <v>3666</v>
      </c>
      <c r="D1176" t="s">
        <v>3667</v>
      </c>
      <c r="E1176" t="s">
        <v>10482</v>
      </c>
      <c r="F1176" s="1" t="str">
        <f t="shared" si="36"/>
        <v>Fordyce Creek \ REG Fordyce Creek blw Fordyce</v>
      </c>
      <c r="G1176" s="1" t="str">
        <f t="shared" si="37"/>
        <v>7 \ REG Fordyce Creek blw Fordyce</v>
      </c>
    </row>
    <row r="1177" spans="1:7" x14ac:dyDescent="0.25">
      <c r="A1177">
        <v>14334</v>
      </c>
      <c r="B1177" t="s">
        <v>8733</v>
      </c>
      <c r="C1177" t="s">
        <v>3666</v>
      </c>
      <c r="D1177" t="s">
        <v>3667</v>
      </c>
      <c r="E1177" t="s">
        <v>10482</v>
      </c>
      <c r="F1177" s="1" t="str">
        <f t="shared" si="36"/>
        <v>Fordyce Creek 8 \ Reach</v>
      </c>
      <c r="G1177" s="1" t="str">
        <f t="shared" si="37"/>
        <v/>
      </c>
    </row>
    <row r="1178" spans="1:7" x14ac:dyDescent="0.25">
      <c r="A1178">
        <v>13346</v>
      </c>
      <c r="B1178" t="s">
        <v>4296</v>
      </c>
      <c r="C1178" t="s">
        <v>3666</v>
      </c>
      <c r="D1178" t="s">
        <v>3667</v>
      </c>
      <c r="E1178" t="s">
        <v>10482</v>
      </c>
      <c r="F1178" s="1" t="str">
        <f t="shared" si="36"/>
        <v>Freeport Intertie \ Headflow</v>
      </c>
      <c r="G1178" s="1" t="str">
        <f t="shared" si="37"/>
        <v/>
      </c>
    </row>
    <row r="1179" spans="1:7" x14ac:dyDescent="0.25">
      <c r="A1179">
        <v>13343</v>
      </c>
      <c r="B1179" t="s">
        <v>4297</v>
      </c>
      <c r="C1179" t="s">
        <v>3666</v>
      </c>
      <c r="D1179" t="s">
        <v>3667</v>
      </c>
      <c r="E1179" t="s">
        <v>10482</v>
      </c>
      <c r="F1179" s="1" t="str">
        <f t="shared" si="36"/>
        <v>Freeport Intertie \ Freeport Pumping Plant Inflow</v>
      </c>
      <c r="G1179" s="1" t="str">
        <f t="shared" si="37"/>
        <v>1 \ Freeport Pumping Plant Inflow</v>
      </c>
    </row>
    <row r="1180" spans="1:7" x14ac:dyDescent="0.25">
      <c r="A1180">
        <v>13344</v>
      </c>
      <c r="B1180" t="s">
        <v>8734</v>
      </c>
      <c r="C1180" t="s">
        <v>3666</v>
      </c>
      <c r="D1180" t="s">
        <v>3667</v>
      </c>
      <c r="E1180" t="s">
        <v>10482</v>
      </c>
      <c r="F1180" s="1" t="str">
        <f t="shared" si="36"/>
        <v>Freeport Intertie 2 \ Reach</v>
      </c>
      <c r="G1180" s="1" t="str">
        <f t="shared" si="37"/>
        <v/>
      </c>
    </row>
    <row r="1181" spans="1:7" x14ac:dyDescent="0.25">
      <c r="A1181">
        <v>13077</v>
      </c>
      <c r="B1181" t="s">
        <v>3967</v>
      </c>
      <c r="C1181" t="s">
        <v>3666</v>
      </c>
      <c r="D1181" t="s">
        <v>3667</v>
      </c>
      <c r="E1181" t="s">
        <v>10482</v>
      </c>
      <c r="F1181" s="1" t="str">
        <f t="shared" si="36"/>
        <v>Freeport Pumping Plant \ Headflow</v>
      </c>
      <c r="G1181" s="1" t="str">
        <f t="shared" si="37"/>
        <v/>
      </c>
    </row>
    <row r="1182" spans="1:7" x14ac:dyDescent="0.25">
      <c r="A1182">
        <v>13552</v>
      </c>
      <c r="B1182" t="s">
        <v>8735</v>
      </c>
      <c r="C1182" t="s">
        <v>3666</v>
      </c>
      <c r="D1182" t="s">
        <v>3667</v>
      </c>
      <c r="E1182" t="s">
        <v>10482</v>
      </c>
      <c r="F1182" s="1" t="str">
        <f t="shared" si="36"/>
        <v>Freeport Pumping Plant \ Freeport Intertie for Surplus DO</v>
      </c>
      <c r="G1182" s="1" t="str">
        <f t="shared" si="37"/>
        <v>1 \ Freeport Intertie for Surplus DO</v>
      </c>
    </row>
    <row r="1183" spans="1:7" x14ac:dyDescent="0.25">
      <c r="A1183">
        <v>13553</v>
      </c>
      <c r="B1183" t="s">
        <v>8736</v>
      </c>
      <c r="C1183" t="s">
        <v>3666</v>
      </c>
      <c r="D1183" t="s">
        <v>3667</v>
      </c>
      <c r="E1183" t="s">
        <v>10482</v>
      </c>
      <c r="F1183" s="1" t="str">
        <f t="shared" si="36"/>
        <v>Freeport Pumping Plant 2 \ Reach</v>
      </c>
      <c r="G1183" s="1" t="str">
        <f t="shared" si="37"/>
        <v/>
      </c>
    </row>
    <row r="1184" spans="1:7" x14ac:dyDescent="0.25">
      <c r="A1184">
        <v>7811</v>
      </c>
      <c r="B1184" t="s">
        <v>8737</v>
      </c>
      <c r="C1184" t="s">
        <v>3666</v>
      </c>
      <c r="D1184" t="s">
        <v>3667</v>
      </c>
      <c r="E1184" t="s">
        <v>10482</v>
      </c>
      <c r="F1184" s="1" t="str">
        <f t="shared" si="36"/>
        <v>Freeport Pumping Plant \ Freeport Intertie CM 013</v>
      </c>
      <c r="G1184" s="1" t="str">
        <f t="shared" si="37"/>
        <v>3 \ Freeport Intertie CM 013</v>
      </c>
    </row>
    <row r="1185" spans="1:7" x14ac:dyDescent="0.25">
      <c r="A1185">
        <v>7812</v>
      </c>
      <c r="B1185" t="s">
        <v>8738</v>
      </c>
      <c r="C1185" t="s">
        <v>3666</v>
      </c>
      <c r="D1185" t="s">
        <v>3667</v>
      </c>
      <c r="E1185" t="s">
        <v>10482</v>
      </c>
      <c r="F1185" s="1" t="str">
        <f t="shared" si="36"/>
        <v>Freeport Pumping Plant 4 \ Reach</v>
      </c>
      <c r="G1185" s="1" t="str">
        <f t="shared" si="37"/>
        <v/>
      </c>
    </row>
    <row r="1186" spans="1:7" x14ac:dyDescent="0.25">
      <c r="A1186">
        <v>9213</v>
      </c>
      <c r="B1186" t="s">
        <v>4615</v>
      </c>
      <c r="C1186" t="s">
        <v>3666</v>
      </c>
      <c r="D1186" t="s">
        <v>3667</v>
      </c>
      <c r="E1186" t="s">
        <v>10482</v>
      </c>
      <c r="F1186" s="1" t="str">
        <f t="shared" si="36"/>
        <v>Fremont Weir \ Headflow</v>
      </c>
      <c r="G1186" s="1" t="str">
        <f t="shared" si="37"/>
        <v/>
      </c>
    </row>
    <row r="1187" spans="1:7" x14ac:dyDescent="0.25">
      <c r="A1187">
        <v>9218</v>
      </c>
      <c r="B1187" t="s">
        <v>5486</v>
      </c>
      <c r="C1187" t="s">
        <v>3666</v>
      </c>
      <c r="D1187" t="s">
        <v>3667</v>
      </c>
      <c r="E1187" t="s">
        <v>10482</v>
      </c>
      <c r="F1187" s="1" t="str">
        <f t="shared" si="36"/>
        <v>Fremont Weir \ HIS Freemont Weir Spill A02930 (gauge)</v>
      </c>
      <c r="G1187" s="1" t="str">
        <f t="shared" si="37"/>
        <v>1 \ HIS Freemont Weir Spill A02930 (gauge)</v>
      </c>
    </row>
    <row r="1188" spans="1:7" x14ac:dyDescent="0.25">
      <c r="A1188">
        <v>12476</v>
      </c>
      <c r="B1188" t="s">
        <v>8739</v>
      </c>
      <c r="C1188" t="s">
        <v>3666</v>
      </c>
      <c r="D1188" t="s">
        <v>3667</v>
      </c>
      <c r="E1188" t="s">
        <v>10482</v>
      </c>
      <c r="F1188" s="1" t="str">
        <f t="shared" si="36"/>
        <v>Fremont Weir \ Weir Flows 5</v>
      </c>
      <c r="G1188" s="1" t="str">
        <f t="shared" si="37"/>
        <v>1 \ Weir Flows 5</v>
      </c>
    </row>
    <row r="1189" spans="1:7" x14ac:dyDescent="0.25">
      <c r="A1189">
        <v>12477</v>
      </c>
      <c r="B1189" t="s">
        <v>8740</v>
      </c>
      <c r="C1189" t="s">
        <v>3666</v>
      </c>
      <c r="D1189" t="s">
        <v>3667</v>
      </c>
      <c r="E1189" t="s">
        <v>10482</v>
      </c>
      <c r="F1189" s="1" t="str">
        <f t="shared" si="36"/>
        <v>Fremont Weir 2 \ Reach</v>
      </c>
      <c r="G1189" s="1" t="str">
        <f t="shared" si="37"/>
        <v/>
      </c>
    </row>
    <row r="1190" spans="1:7" x14ac:dyDescent="0.25">
      <c r="A1190">
        <v>8524</v>
      </c>
      <c r="B1190" t="s">
        <v>4616</v>
      </c>
      <c r="C1190" t="s">
        <v>3666</v>
      </c>
      <c r="D1190" t="s">
        <v>3667</v>
      </c>
      <c r="E1190" t="s">
        <v>10482</v>
      </c>
      <c r="F1190" s="1" t="str">
        <f t="shared" si="36"/>
        <v>French Dry Creek \ Headflow</v>
      </c>
      <c r="G1190" s="1" t="str">
        <f t="shared" si="37"/>
        <v/>
      </c>
    </row>
    <row r="1191" spans="1:7" x14ac:dyDescent="0.25">
      <c r="A1191">
        <v>10430</v>
      </c>
      <c r="B1191" t="s">
        <v>8741</v>
      </c>
      <c r="C1191" t="s">
        <v>3666</v>
      </c>
      <c r="D1191" t="s">
        <v>3667</v>
      </c>
      <c r="E1191" t="s">
        <v>10482</v>
      </c>
      <c r="F1191" s="1" t="str">
        <f t="shared" si="36"/>
        <v>French Dry Creek \ Catchment Inflow Node 76</v>
      </c>
      <c r="G1191" s="1" t="str">
        <f t="shared" si="37"/>
        <v>1 \ Catchment Inflow Node 76</v>
      </c>
    </row>
    <row r="1192" spans="1:7" x14ac:dyDescent="0.25">
      <c r="A1192">
        <v>10431</v>
      </c>
      <c r="B1192" t="s">
        <v>8742</v>
      </c>
      <c r="C1192" t="s">
        <v>3666</v>
      </c>
      <c r="D1192" t="s">
        <v>3667</v>
      </c>
      <c r="E1192" t="s">
        <v>10482</v>
      </c>
      <c r="F1192" s="1" t="str">
        <f t="shared" si="36"/>
        <v>French Dry Creek 2 \ Reach</v>
      </c>
      <c r="G1192" s="1" t="str">
        <f t="shared" si="37"/>
        <v/>
      </c>
    </row>
    <row r="1193" spans="1:7" x14ac:dyDescent="0.25">
      <c r="A1193">
        <v>10427</v>
      </c>
      <c r="B1193" t="s">
        <v>8743</v>
      </c>
      <c r="C1193" t="s">
        <v>3666</v>
      </c>
      <c r="D1193" t="s">
        <v>3667</v>
      </c>
      <c r="E1193" t="s">
        <v>10482</v>
      </c>
      <c r="F1193" s="1" t="str">
        <f t="shared" si="36"/>
        <v>French Dry Creek \ Catchment Inflow Node 75</v>
      </c>
      <c r="G1193" s="1" t="str">
        <f t="shared" si="37"/>
        <v>3 \ Catchment Inflow Node 75</v>
      </c>
    </row>
    <row r="1194" spans="1:7" x14ac:dyDescent="0.25">
      <c r="A1194">
        <v>10428</v>
      </c>
      <c r="B1194" t="s">
        <v>8744</v>
      </c>
      <c r="C1194" t="s">
        <v>3666</v>
      </c>
      <c r="D1194" t="s">
        <v>3667</v>
      </c>
      <c r="E1194" t="s">
        <v>10482</v>
      </c>
      <c r="F1194" s="1" t="str">
        <f t="shared" si="36"/>
        <v>French Dry Creek 4 \ Reach</v>
      </c>
      <c r="G1194" s="1" t="str">
        <f t="shared" si="37"/>
        <v/>
      </c>
    </row>
    <row r="1195" spans="1:7" x14ac:dyDescent="0.25">
      <c r="A1195">
        <v>10433</v>
      </c>
      <c r="B1195" t="s">
        <v>8745</v>
      </c>
      <c r="C1195" t="s">
        <v>3666</v>
      </c>
      <c r="D1195" t="s">
        <v>3667</v>
      </c>
      <c r="E1195" t="s">
        <v>10482</v>
      </c>
      <c r="F1195" s="1" t="str">
        <f t="shared" si="36"/>
        <v>French Dry Creek \ EST Merle Collins Res Inflow (gauge)</v>
      </c>
      <c r="G1195" s="1" t="str">
        <f t="shared" si="37"/>
        <v>5 \ EST Merle Collins Res Inflow (gauge)</v>
      </c>
    </row>
    <row r="1196" spans="1:7" x14ac:dyDescent="0.25">
      <c r="A1196">
        <v>6647</v>
      </c>
      <c r="B1196" t="s">
        <v>5104</v>
      </c>
      <c r="C1196" t="s">
        <v>3666</v>
      </c>
      <c r="D1196" t="s">
        <v>3667</v>
      </c>
      <c r="E1196" t="s">
        <v>10482</v>
      </c>
      <c r="F1196" s="1" t="str">
        <f t="shared" si="36"/>
        <v>French Dry Creek \ I_MERLC Inflow</v>
      </c>
      <c r="G1196" s="1" t="str">
        <f t="shared" si="37"/>
        <v>5 \ I_MERLC Inflow</v>
      </c>
    </row>
    <row r="1197" spans="1:7" x14ac:dyDescent="0.25">
      <c r="A1197">
        <v>6648</v>
      </c>
      <c r="B1197" t="s">
        <v>8746</v>
      </c>
      <c r="C1197" t="s">
        <v>3666</v>
      </c>
      <c r="D1197" t="s">
        <v>3667</v>
      </c>
      <c r="E1197" t="s">
        <v>10482</v>
      </c>
      <c r="F1197" s="1" t="str">
        <f t="shared" si="36"/>
        <v>French Dry Creek 6 \ Reach</v>
      </c>
      <c r="G1197" s="1" t="str">
        <f t="shared" si="37"/>
        <v/>
      </c>
    </row>
    <row r="1198" spans="1:7" x14ac:dyDescent="0.25">
      <c r="A1198">
        <v>6649</v>
      </c>
      <c r="B1198" t="s">
        <v>4919</v>
      </c>
      <c r="C1198" t="s">
        <v>3666</v>
      </c>
      <c r="D1198" t="s">
        <v>3667</v>
      </c>
      <c r="E1198" t="s">
        <v>10482</v>
      </c>
      <c r="F1198" s="1" t="str">
        <f t="shared" si="36"/>
        <v>French Dry Creek \ Merle Collins Reservoir</v>
      </c>
      <c r="G1198" s="1" t="str">
        <f t="shared" si="37"/>
        <v>7 \ Merle Collins Reservoir</v>
      </c>
    </row>
    <row r="1199" spans="1:7" x14ac:dyDescent="0.25">
      <c r="A1199">
        <v>6650</v>
      </c>
      <c r="B1199" t="s">
        <v>8747</v>
      </c>
      <c r="C1199" t="s">
        <v>3666</v>
      </c>
      <c r="D1199" t="s">
        <v>3667</v>
      </c>
      <c r="E1199" t="s">
        <v>10482</v>
      </c>
      <c r="F1199" s="1" t="str">
        <f t="shared" si="36"/>
        <v>French Dry Creek 8 \ Reach</v>
      </c>
      <c r="G1199" s="1" t="str">
        <f t="shared" si="37"/>
        <v/>
      </c>
    </row>
    <row r="1200" spans="1:7" x14ac:dyDescent="0.25">
      <c r="A1200">
        <v>8529</v>
      </c>
      <c r="B1200" t="s">
        <v>8748</v>
      </c>
      <c r="C1200" t="s">
        <v>3666</v>
      </c>
      <c r="D1200" t="s">
        <v>3667</v>
      </c>
      <c r="E1200" t="s">
        <v>10482</v>
      </c>
      <c r="F1200" s="1" t="str">
        <f t="shared" si="36"/>
        <v>French Dry Creek \ French Dry Creek RM 006</v>
      </c>
      <c r="G1200" s="1" t="str">
        <f t="shared" si="37"/>
        <v>9 \ French Dry Creek RM 006</v>
      </c>
    </row>
    <row r="1201" spans="1:7" x14ac:dyDescent="0.25">
      <c r="A1201">
        <v>8530</v>
      </c>
      <c r="B1201" t="s">
        <v>8749</v>
      </c>
      <c r="C1201" t="s">
        <v>3666</v>
      </c>
      <c r="D1201" t="s">
        <v>3667</v>
      </c>
      <c r="E1201" t="s">
        <v>10482</v>
      </c>
      <c r="F1201" s="1" t="str">
        <f t="shared" si="36"/>
        <v>French Dry Creek 10 \ Reach</v>
      </c>
      <c r="G1201" s="1" t="str">
        <f t="shared" si="37"/>
        <v/>
      </c>
    </row>
    <row r="1202" spans="1:7" x14ac:dyDescent="0.25">
      <c r="A1202">
        <v>14676</v>
      </c>
      <c r="B1202" t="s">
        <v>5292</v>
      </c>
      <c r="C1202" t="s">
        <v>3666</v>
      </c>
      <c r="D1202" t="s">
        <v>3667</v>
      </c>
      <c r="E1202" t="s">
        <v>10482</v>
      </c>
      <c r="F1202" s="1" t="str">
        <f t="shared" si="36"/>
        <v>French Dry Creek \ REG French Dry Creek</v>
      </c>
      <c r="G1202" s="1" t="str">
        <f t="shared" si="37"/>
        <v>11 \ REG French Dry Creek</v>
      </c>
    </row>
    <row r="1203" spans="1:7" x14ac:dyDescent="0.25">
      <c r="A1203">
        <v>14677</v>
      </c>
      <c r="B1203" t="s">
        <v>8750</v>
      </c>
      <c r="C1203" t="s">
        <v>3666</v>
      </c>
      <c r="D1203" t="s">
        <v>3667</v>
      </c>
      <c r="E1203" t="s">
        <v>10482</v>
      </c>
      <c r="F1203" s="1" t="str">
        <f t="shared" si="36"/>
        <v>French Dry Creek 12 \ Reach</v>
      </c>
      <c r="G1203" s="1" t="str">
        <f t="shared" si="37"/>
        <v/>
      </c>
    </row>
    <row r="1204" spans="1:7" x14ac:dyDescent="0.25">
      <c r="A1204">
        <v>14308</v>
      </c>
      <c r="B1204" t="s">
        <v>4298</v>
      </c>
      <c r="C1204" t="s">
        <v>3666</v>
      </c>
      <c r="D1204" t="s">
        <v>3667</v>
      </c>
      <c r="E1204" t="s">
        <v>10482</v>
      </c>
      <c r="F1204" s="1" t="str">
        <f t="shared" si="36"/>
        <v>French Meadows Hell Hole Tunnel \ Headflow</v>
      </c>
      <c r="G1204" s="1" t="str">
        <f t="shared" si="37"/>
        <v/>
      </c>
    </row>
    <row r="1205" spans="1:7" x14ac:dyDescent="0.25">
      <c r="A1205">
        <v>12666</v>
      </c>
      <c r="B1205" t="s">
        <v>8751</v>
      </c>
      <c r="C1205" t="s">
        <v>3666</v>
      </c>
      <c r="D1205" t="s">
        <v>3667</v>
      </c>
      <c r="E1205" t="s">
        <v>10482</v>
      </c>
      <c r="F1205" s="1" t="str">
        <f t="shared" si="36"/>
        <v>French Meadows Hell Hole Tunnel \ HIS French Meadows Powerhouse 11427200 (gauge)</v>
      </c>
      <c r="G1205" s="1" t="str">
        <f t="shared" si="37"/>
        <v>1 \ HIS French Meadows Powerhouse 11427200 (gauge)</v>
      </c>
    </row>
    <row r="1206" spans="1:7" x14ac:dyDescent="0.25">
      <c r="A1206">
        <v>12664</v>
      </c>
      <c r="B1206" t="s">
        <v>8752</v>
      </c>
      <c r="C1206" t="s">
        <v>3666</v>
      </c>
      <c r="D1206" t="s">
        <v>3667</v>
      </c>
      <c r="E1206" t="s">
        <v>10482</v>
      </c>
      <c r="F1206" s="1" t="str">
        <f t="shared" si="36"/>
        <v>French Meadows Hell Hole Tunnel \ OPS French Meadows Tunnel</v>
      </c>
      <c r="G1206" s="1" t="str">
        <f t="shared" si="37"/>
        <v>1 \ OPS French Meadows Tunnel</v>
      </c>
    </row>
    <row r="1207" spans="1:7" x14ac:dyDescent="0.25">
      <c r="A1207">
        <v>12711</v>
      </c>
      <c r="B1207" t="s">
        <v>8753</v>
      </c>
      <c r="C1207" t="s">
        <v>3666</v>
      </c>
      <c r="D1207" t="s">
        <v>3667</v>
      </c>
      <c r="E1207" t="s">
        <v>10482</v>
      </c>
      <c r="F1207" s="1" t="str">
        <f t="shared" si="36"/>
        <v>French Meadows Hell Hole Tunnel 2 \ Reach</v>
      </c>
      <c r="G1207" s="1" t="str">
        <f t="shared" si="37"/>
        <v/>
      </c>
    </row>
    <row r="1208" spans="1:7" x14ac:dyDescent="0.25">
      <c r="A1208">
        <v>13836</v>
      </c>
      <c r="B1208" t="s">
        <v>4299</v>
      </c>
      <c r="C1208" t="s">
        <v>3666</v>
      </c>
      <c r="D1208" t="s">
        <v>3667</v>
      </c>
      <c r="E1208" t="s">
        <v>10482</v>
      </c>
      <c r="F1208" s="1" t="str">
        <f t="shared" si="36"/>
        <v>Georgetown Divide Ditch \ Headflow</v>
      </c>
      <c r="G1208" s="1" t="str">
        <f t="shared" si="37"/>
        <v/>
      </c>
    </row>
    <row r="1209" spans="1:7" x14ac:dyDescent="0.25">
      <c r="A1209">
        <v>13851</v>
      </c>
      <c r="B1209" t="s">
        <v>8754</v>
      </c>
      <c r="C1209" t="s">
        <v>3666</v>
      </c>
      <c r="D1209" t="s">
        <v>3667</v>
      </c>
      <c r="E1209" t="s">
        <v>10482</v>
      </c>
      <c r="F1209" s="1" t="str">
        <f t="shared" si="36"/>
        <v>Georgetown Divide Ditch \ Georgetown Divide Ditch</v>
      </c>
      <c r="G1209" s="1" t="str">
        <f t="shared" si="37"/>
        <v>1 \ Georgetown Divide Ditch</v>
      </c>
    </row>
    <row r="1210" spans="1:7" x14ac:dyDescent="0.25">
      <c r="A1210">
        <v>13852</v>
      </c>
      <c r="B1210" t="s">
        <v>8755</v>
      </c>
      <c r="C1210" t="s">
        <v>3666</v>
      </c>
      <c r="D1210" t="s">
        <v>3667</v>
      </c>
      <c r="E1210" t="s">
        <v>10482</v>
      </c>
      <c r="F1210" s="1" t="str">
        <f t="shared" si="36"/>
        <v>Georgetown Divide Ditch 2 \ Reach</v>
      </c>
      <c r="G1210" s="1" t="str">
        <f t="shared" si="37"/>
        <v/>
      </c>
    </row>
    <row r="1211" spans="1:7" x14ac:dyDescent="0.25">
      <c r="A1211">
        <v>13046</v>
      </c>
      <c r="B1211" t="s">
        <v>8756</v>
      </c>
      <c r="C1211" t="s">
        <v>3666</v>
      </c>
      <c r="D1211" t="s">
        <v>3667</v>
      </c>
      <c r="E1211" t="s">
        <v>10482</v>
      </c>
      <c r="F1211" s="1" t="str">
        <f t="shared" si="36"/>
        <v>Georgiana Slough fr Sacramento River RM 029 \ HIS Georgiana Slough 11447903 (gauge)</v>
      </c>
      <c r="G1211" s="1" t="str">
        <f t="shared" si="37"/>
        <v>0 \ HIS Georgiana Slough 11447903 (gauge)</v>
      </c>
    </row>
    <row r="1212" spans="1:7" x14ac:dyDescent="0.25">
      <c r="A1212">
        <v>9239</v>
      </c>
      <c r="B1212" t="s">
        <v>4300</v>
      </c>
      <c r="C1212" t="s">
        <v>3666</v>
      </c>
      <c r="D1212" t="s">
        <v>3667</v>
      </c>
      <c r="E1212" t="s">
        <v>10482</v>
      </c>
      <c r="F1212" s="1" t="str">
        <f t="shared" si="36"/>
        <v>Georgiana Slough fr Sacramento River RM 029 \ Headflow</v>
      </c>
      <c r="G1212" s="1" t="str">
        <f t="shared" si="37"/>
        <v/>
      </c>
    </row>
    <row r="1213" spans="1:7" x14ac:dyDescent="0.25">
      <c r="A1213">
        <v>14042</v>
      </c>
      <c r="B1213" t="s">
        <v>4301</v>
      </c>
      <c r="C1213" t="s">
        <v>3666</v>
      </c>
      <c r="D1213" t="s">
        <v>3667</v>
      </c>
      <c r="E1213" t="s">
        <v>10482</v>
      </c>
      <c r="F1213" s="1" t="str">
        <f t="shared" si="36"/>
        <v>Gerle Canal \ Headflow</v>
      </c>
      <c r="G1213" s="1" t="str">
        <f t="shared" si="37"/>
        <v/>
      </c>
    </row>
    <row r="1214" spans="1:7" x14ac:dyDescent="0.25">
      <c r="A1214">
        <v>11008</v>
      </c>
      <c r="B1214" t="s">
        <v>4617</v>
      </c>
      <c r="C1214" t="s">
        <v>3666</v>
      </c>
      <c r="D1214" t="s">
        <v>3667</v>
      </c>
      <c r="E1214" t="s">
        <v>10482</v>
      </c>
      <c r="F1214" s="1" t="str">
        <f t="shared" si="36"/>
        <v>Gerle Creek \ Headflow</v>
      </c>
      <c r="G1214" s="1" t="str">
        <f t="shared" si="37"/>
        <v/>
      </c>
    </row>
    <row r="1215" spans="1:7" x14ac:dyDescent="0.25">
      <c r="A1215">
        <v>12157</v>
      </c>
      <c r="B1215" t="s">
        <v>8757</v>
      </c>
      <c r="C1215" t="s">
        <v>3666</v>
      </c>
      <c r="D1215" t="s">
        <v>3667</v>
      </c>
      <c r="E1215" t="s">
        <v>10482</v>
      </c>
      <c r="F1215" s="1" t="str">
        <f t="shared" si="36"/>
        <v>Gerle Creek \ I_LOONL Inflow</v>
      </c>
      <c r="G1215" s="1" t="str">
        <f t="shared" si="37"/>
        <v>1 \ I_LOONL Inflow</v>
      </c>
    </row>
    <row r="1216" spans="1:7" x14ac:dyDescent="0.25">
      <c r="A1216">
        <v>12158</v>
      </c>
      <c r="B1216" t="s">
        <v>8758</v>
      </c>
      <c r="C1216" t="s">
        <v>3666</v>
      </c>
      <c r="D1216" t="s">
        <v>3667</v>
      </c>
      <c r="E1216" t="s">
        <v>10482</v>
      </c>
      <c r="F1216" s="1" t="str">
        <f t="shared" si="36"/>
        <v>Gerle Creek 2 \ Reach</v>
      </c>
      <c r="G1216" s="1" t="str">
        <f t="shared" si="37"/>
        <v/>
      </c>
    </row>
    <row r="1217" spans="1:7" x14ac:dyDescent="0.25">
      <c r="A1217">
        <v>11028</v>
      </c>
      <c r="B1217" t="s">
        <v>8759</v>
      </c>
      <c r="C1217" t="s">
        <v>3666</v>
      </c>
      <c r="D1217" t="s">
        <v>3667</v>
      </c>
      <c r="E1217" t="s">
        <v>10482</v>
      </c>
      <c r="F1217" s="1" t="str">
        <f t="shared" si="36"/>
        <v>Gerle Creek \ Catchment Inflow Node 151</v>
      </c>
      <c r="G1217" s="1" t="str">
        <f t="shared" si="37"/>
        <v>3 \ Catchment Inflow Node 151</v>
      </c>
    </row>
    <row r="1218" spans="1:7" x14ac:dyDescent="0.25">
      <c r="A1218">
        <v>11188</v>
      </c>
      <c r="B1218" t="s">
        <v>8760</v>
      </c>
      <c r="C1218" t="s">
        <v>3666</v>
      </c>
      <c r="D1218" t="s">
        <v>3667</v>
      </c>
      <c r="E1218" t="s">
        <v>10482</v>
      </c>
      <c r="F1218" s="1" t="str">
        <f t="shared" si="36"/>
        <v>Gerle Creek 4 \ Reach</v>
      </c>
      <c r="G1218" s="1" t="str">
        <f t="shared" si="37"/>
        <v/>
      </c>
    </row>
    <row r="1219" spans="1:7" x14ac:dyDescent="0.25">
      <c r="A1219">
        <v>11025</v>
      </c>
      <c r="B1219" t="s">
        <v>8761</v>
      </c>
      <c r="C1219" t="s">
        <v>3666</v>
      </c>
      <c r="D1219" t="s">
        <v>3667</v>
      </c>
      <c r="E1219" t="s">
        <v>10482</v>
      </c>
      <c r="F1219" s="1" t="str">
        <f t="shared" ref="F1219:F1282" si="38">IFERROR(
    _xlfn.LET(
        _xlpm.txt,TRIM(B1219),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B1219
)</f>
        <v>Gerle Creek \ Catchment Inflow Node 150</v>
      </c>
      <c r="G1219" s="1" t="str">
        <f t="shared" ref="G1219:G1282" si="39">IFERROR(
    _xlfn.LET(
        _xlpm.txt,B1219,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Catchment Inflow Node 150</v>
      </c>
    </row>
    <row r="1220" spans="1:7" x14ac:dyDescent="0.25">
      <c r="A1220">
        <v>11189</v>
      </c>
      <c r="B1220" t="s">
        <v>8762</v>
      </c>
      <c r="C1220" t="s">
        <v>3666</v>
      </c>
      <c r="D1220" t="s">
        <v>3667</v>
      </c>
      <c r="E1220" t="s">
        <v>10482</v>
      </c>
      <c r="F1220" s="1" t="str">
        <f t="shared" si="38"/>
        <v>Gerle Creek 6 \ Reach</v>
      </c>
      <c r="G1220" s="1" t="str">
        <f t="shared" si="39"/>
        <v/>
      </c>
    </row>
    <row r="1221" spans="1:7" x14ac:dyDescent="0.25">
      <c r="A1221">
        <v>11033</v>
      </c>
      <c r="B1221" t="s">
        <v>8763</v>
      </c>
      <c r="C1221" t="s">
        <v>3666</v>
      </c>
      <c r="D1221" t="s">
        <v>3667</v>
      </c>
      <c r="E1221" t="s">
        <v>10482</v>
      </c>
      <c r="F1221" s="1" t="str">
        <f t="shared" si="38"/>
        <v>Gerle Creek \ Buck Loon Tunnel Inflow</v>
      </c>
      <c r="G1221" s="1" t="str">
        <f t="shared" si="39"/>
        <v>7 \ Buck Loon Tunnel Inflow</v>
      </c>
    </row>
    <row r="1222" spans="1:7" x14ac:dyDescent="0.25">
      <c r="A1222">
        <v>11190</v>
      </c>
      <c r="B1222" t="s">
        <v>8764</v>
      </c>
      <c r="C1222" t="s">
        <v>3666</v>
      </c>
      <c r="D1222" t="s">
        <v>3667</v>
      </c>
      <c r="E1222" t="s">
        <v>10482</v>
      </c>
      <c r="F1222" s="1" t="str">
        <f t="shared" si="38"/>
        <v>Gerle Creek 8 \ Reach</v>
      </c>
      <c r="G1222" s="1" t="str">
        <f t="shared" si="39"/>
        <v/>
      </c>
    </row>
    <row r="1223" spans="1:7" x14ac:dyDescent="0.25">
      <c r="A1223">
        <v>12676</v>
      </c>
      <c r="B1223" t="s">
        <v>4920</v>
      </c>
      <c r="C1223" t="s">
        <v>3666</v>
      </c>
      <c r="D1223" t="s">
        <v>3667</v>
      </c>
      <c r="E1223" t="s">
        <v>10482</v>
      </c>
      <c r="F1223" s="1" t="str">
        <f t="shared" si="38"/>
        <v>Gerle Creek \ HIS Gerle Ck blw Loon Lake 11429500 (gauge)</v>
      </c>
      <c r="G1223" s="1" t="str">
        <f t="shared" si="39"/>
        <v>9 \ HIS Gerle Ck blw Loon Lake 11429500 (gauge)</v>
      </c>
    </row>
    <row r="1224" spans="1:7" x14ac:dyDescent="0.25">
      <c r="A1224">
        <v>11021</v>
      </c>
      <c r="B1224" t="s">
        <v>4921</v>
      </c>
      <c r="C1224" t="s">
        <v>3666</v>
      </c>
      <c r="D1224" t="s">
        <v>3667</v>
      </c>
      <c r="E1224" t="s">
        <v>10482</v>
      </c>
      <c r="F1224" s="1" t="str">
        <f t="shared" si="38"/>
        <v>Gerle Creek \ Loon Lake</v>
      </c>
      <c r="G1224" s="1" t="str">
        <f t="shared" si="39"/>
        <v>9 \ Loon Lake</v>
      </c>
    </row>
    <row r="1225" spans="1:7" x14ac:dyDescent="0.25">
      <c r="A1225">
        <v>11191</v>
      </c>
      <c r="B1225" t="s">
        <v>8765</v>
      </c>
      <c r="C1225" t="s">
        <v>3666</v>
      </c>
      <c r="D1225" t="s">
        <v>3667</v>
      </c>
      <c r="E1225" t="s">
        <v>10482</v>
      </c>
      <c r="F1225" s="1" t="str">
        <f t="shared" si="38"/>
        <v>Gerle Creek 10 \ Reach</v>
      </c>
      <c r="G1225" s="1" t="str">
        <f t="shared" si="39"/>
        <v/>
      </c>
    </row>
    <row r="1226" spans="1:7" x14ac:dyDescent="0.25">
      <c r="A1226">
        <v>14035</v>
      </c>
      <c r="B1226" t="s">
        <v>5293</v>
      </c>
      <c r="C1226" t="s">
        <v>3666</v>
      </c>
      <c r="D1226" t="s">
        <v>3667</v>
      </c>
      <c r="E1226" t="s">
        <v>10482</v>
      </c>
      <c r="F1226" s="1" t="str">
        <f t="shared" si="38"/>
        <v>Gerle Creek \ REG Gerle Creek blw Loon Lake</v>
      </c>
      <c r="G1226" s="1" t="str">
        <f t="shared" si="39"/>
        <v>11 \ REG Gerle Creek blw Loon Lake</v>
      </c>
    </row>
    <row r="1227" spans="1:7" x14ac:dyDescent="0.25">
      <c r="A1227">
        <v>14036</v>
      </c>
      <c r="B1227" t="s">
        <v>8766</v>
      </c>
      <c r="C1227" t="s">
        <v>3666</v>
      </c>
      <c r="D1227" t="s">
        <v>3667</v>
      </c>
      <c r="E1227" t="s">
        <v>10482</v>
      </c>
      <c r="F1227" s="1" t="str">
        <f t="shared" si="38"/>
        <v>Gerle Creek 12 \ Reach</v>
      </c>
      <c r="G1227" s="1" t="str">
        <f t="shared" si="39"/>
        <v/>
      </c>
    </row>
    <row r="1228" spans="1:7" x14ac:dyDescent="0.25">
      <c r="A1228">
        <v>13934</v>
      </c>
      <c r="B1228" t="s">
        <v>8767</v>
      </c>
      <c r="C1228" t="s">
        <v>3666</v>
      </c>
      <c r="D1228" t="s">
        <v>3667</v>
      </c>
      <c r="E1228" t="s">
        <v>10482</v>
      </c>
      <c r="F1228" s="1" t="str">
        <f t="shared" si="38"/>
        <v>Gerle Creek \ Gerle Creek PH outflow</v>
      </c>
      <c r="G1228" s="1" t="str">
        <f t="shared" si="39"/>
        <v>13 \ Gerle Creek PH outflow</v>
      </c>
    </row>
    <row r="1229" spans="1:7" x14ac:dyDescent="0.25">
      <c r="A1229">
        <v>13935</v>
      </c>
      <c r="B1229" t="s">
        <v>8768</v>
      </c>
      <c r="C1229" t="s">
        <v>3666</v>
      </c>
      <c r="D1229" t="s">
        <v>3667</v>
      </c>
      <c r="E1229" t="s">
        <v>10482</v>
      </c>
      <c r="F1229" s="1" t="str">
        <f t="shared" si="38"/>
        <v>Gerle Creek 14 \ Reach</v>
      </c>
      <c r="G1229" s="1" t="str">
        <f t="shared" si="39"/>
        <v/>
      </c>
    </row>
    <row r="1230" spans="1:7" x14ac:dyDescent="0.25">
      <c r="A1230">
        <v>15305</v>
      </c>
      <c r="B1230" t="s">
        <v>8769</v>
      </c>
      <c r="C1230" t="s">
        <v>3666</v>
      </c>
      <c r="D1230" t="s">
        <v>3667</v>
      </c>
      <c r="E1230" t="s">
        <v>10482</v>
      </c>
      <c r="F1230" s="1" t="str">
        <f t="shared" si="38"/>
        <v>Gerle Creek \ I_GERLE Inflow</v>
      </c>
      <c r="G1230" s="1" t="str">
        <f t="shared" si="39"/>
        <v>15 \ I_GERLE Inflow</v>
      </c>
    </row>
    <row r="1231" spans="1:7" x14ac:dyDescent="0.25">
      <c r="A1231">
        <v>15306</v>
      </c>
      <c r="B1231" t="s">
        <v>8770</v>
      </c>
      <c r="C1231" t="s">
        <v>3666</v>
      </c>
      <c r="D1231" t="s">
        <v>3667</v>
      </c>
      <c r="E1231" t="s">
        <v>10482</v>
      </c>
      <c r="F1231" s="1" t="str">
        <f t="shared" si="38"/>
        <v>Gerle Creek 16 \ Reach</v>
      </c>
      <c r="G1231" s="1" t="str">
        <f t="shared" si="39"/>
        <v/>
      </c>
    </row>
    <row r="1232" spans="1:7" x14ac:dyDescent="0.25">
      <c r="A1232">
        <v>14033</v>
      </c>
      <c r="B1232" t="s">
        <v>5105</v>
      </c>
      <c r="C1232" t="s">
        <v>3666</v>
      </c>
      <c r="D1232" t="s">
        <v>3667</v>
      </c>
      <c r="E1232" t="s">
        <v>10482</v>
      </c>
      <c r="F1232" s="1" t="str">
        <f t="shared" si="38"/>
        <v>Gerle Creek \ Gerle Creek Reservoir</v>
      </c>
      <c r="G1232" s="1" t="str">
        <f t="shared" si="39"/>
        <v>17 \ Gerle Creek Reservoir</v>
      </c>
    </row>
    <row r="1233" spans="1:7" x14ac:dyDescent="0.25">
      <c r="A1233">
        <v>14034</v>
      </c>
      <c r="B1233" t="s">
        <v>8771</v>
      </c>
      <c r="C1233" t="s">
        <v>3666</v>
      </c>
      <c r="D1233" t="s">
        <v>3667</v>
      </c>
      <c r="E1233" t="s">
        <v>10482</v>
      </c>
      <c r="F1233" s="1" t="str">
        <f t="shared" si="38"/>
        <v>Gerle Creek 18 \ Reach</v>
      </c>
      <c r="G1233" s="1" t="str">
        <f t="shared" si="39"/>
        <v/>
      </c>
    </row>
    <row r="1234" spans="1:7" x14ac:dyDescent="0.25">
      <c r="A1234">
        <v>14037</v>
      </c>
      <c r="B1234" t="s">
        <v>5294</v>
      </c>
      <c r="C1234" t="s">
        <v>3666</v>
      </c>
      <c r="D1234" t="s">
        <v>3667</v>
      </c>
      <c r="E1234" t="s">
        <v>10482</v>
      </c>
      <c r="F1234" s="1" t="str">
        <f t="shared" si="38"/>
        <v>Gerle Creek \ REG Gerle Creek blw Gerle Reservoir</v>
      </c>
      <c r="G1234" s="1" t="str">
        <f t="shared" si="39"/>
        <v>19 \ REG Gerle Creek blw Gerle Reservoir</v>
      </c>
    </row>
    <row r="1235" spans="1:7" x14ac:dyDescent="0.25">
      <c r="A1235">
        <v>14038</v>
      </c>
      <c r="B1235" t="s">
        <v>8772</v>
      </c>
      <c r="C1235" t="s">
        <v>3666</v>
      </c>
      <c r="D1235" t="s">
        <v>3667</v>
      </c>
      <c r="E1235" t="s">
        <v>10482</v>
      </c>
      <c r="F1235" s="1" t="str">
        <f t="shared" si="38"/>
        <v>Gerle Creek 20 \ Reach</v>
      </c>
      <c r="G1235" s="1" t="str">
        <f t="shared" si="39"/>
        <v/>
      </c>
    </row>
    <row r="1236" spans="1:7" x14ac:dyDescent="0.25">
      <c r="A1236">
        <v>1192</v>
      </c>
      <c r="B1236" t="s">
        <v>3968</v>
      </c>
      <c r="C1236" t="s">
        <v>3666</v>
      </c>
      <c r="D1236" t="s">
        <v>3667</v>
      </c>
      <c r="E1236" t="s">
        <v>10482</v>
      </c>
      <c r="F1236" s="1" t="str">
        <f t="shared" si="38"/>
        <v>Glenn Colusa Canal \ Headflow</v>
      </c>
      <c r="G1236" s="1" t="str">
        <f t="shared" si="39"/>
        <v/>
      </c>
    </row>
    <row r="1237" spans="1:7" x14ac:dyDescent="0.25">
      <c r="A1237">
        <v>4276</v>
      </c>
      <c r="B1237" t="s">
        <v>8773</v>
      </c>
      <c r="C1237" t="s">
        <v>3666</v>
      </c>
      <c r="D1237" t="s">
        <v>3667</v>
      </c>
      <c r="E1237" t="s">
        <v>10482</v>
      </c>
      <c r="F1237" s="1" t="str">
        <f t="shared" si="38"/>
        <v>Glenn Colusa Canal \ Glenn Colusa Canal CM 027</v>
      </c>
      <c r="G1237" s="1" t="str">
        <f t="shared" si="39"/>
        <v>1 \ Glenn Colusa Canal CM 027</v>
      </c>
    </row>
    <row r="1238" spans="1:7" x14ac:dyDescent="0.25">
      <c r="A1238">
        <v>9910</v>
      </c>
      <c r="B1238" t="s">
        <v>8774</v>
      </c>
      <c r="C1238" t="s">
        <v>3666</v>
      </c>
      <c r="D1238" t="s">
        <v>3667</v>
      </c>
      <c r="E1238" t="s">
        <v>10482</v>
      </c>
      <c r="F1238" s="1" t="str">
        <f t="shared" si="38"/>
        <v>Glenn Colusa Canal \ HIS Glenn Colusa Canal GCID (gauge)</v>
      </c>
      <c r="G1238" s="1" t="str">
        <f t="shared" si="39"/>
        <v>1 \ HIS Glenn Colusa Canal GCID (gauge)</v>
      </c>
    </row>
    <row r="1239" spans="1:7" x14ac:dyDescent="0.25">
      <c r="A1239">
        <v>4277</v>
      </c>
      <c r="B1239" t="s">
        <v>8775</v>
      </c>
      <c r="C1239" t="s">
        <v>3666</v>
      </c>
      <c r="D1239" t="s">
        <v>3667</v>
      </c>
      <c r="E1239" t="s">
        <v>10482</v>
      </c>
      <c r="F1239" s="1" t="str">
        <f t="shared" si="38"/>
        <v>Glenn Colusa Canal 2 \ Reach</v>
      </c>
      <c r="G1239" s="1" t="str">
        <f t="shared" si="39"/>
        <v/>
      </c>
    </row>
    <row r="1240" spans="1:7" x14ac:dyDescent="0.25">
      <c r="A1240">
        <v>5071</v>
      </c>
      <c r="B1240" t="s">
        <v>8776</v>
      </c>
      <c r="C1240" t="s">
        <v>3666</v>
      </c>
      <c r="D1240" t="s">
        <v>3667</v>
      </c>
      <c r="E1240" t="s">
        <v>10482</v>
      </c>
      <c r="F1240" s="1" t="str">
        <f t="shared" si="38"/>
        <v>Glenn Colusa Canal \ TCC to GCC Intertie</v>
      </c>
      <c r="G1240" s="1" t="str">
        <f t="shared" si="39"/>
        <v>3 \ TCC to GCC Intertie</v>
      </c>
    </row>
    <row r="1241" spans="1:7" x14ac:dyDescent="0.25">
      <c r="A1241">
        <v>5077</v>
      </c>
      <c r="B1241" t="s">
        <v>8777</v>
      </c>
      <c r="C1241" t="s">
        <v>3666</v>
      </c>
      <c r="D1241" t="s">
        <v>3667</v>
      </c>
      <c r="E1241" t="s">
        <v>10482</v>
      </c>
      <c r="F1241" s="1" t="str">
        <f t="shared" si="38"/>
        <v>Glenn Colusa Canal 4 \ Reach</v>
      </c>
      <c r="G1241" s="1" t="str">
        <f t="shared" si="39"/>
        <v/>
      </c>
    </row>
    <row r="1242" spans="1:7" x14ac:dyDescent="0.25">
      <c r="A1242">
        <v>11508</v>
      </c>
      <c r="B1242" t="s">
        <v>8778</v>
      </c>
      <c r="C1242" t="s">
        <v>3666</v>
      </c>
      <c r="D1242" t="s">
        <v>3667</v>
      </c>
      <c r="E1242" t="s">
        <v>10482</v>
      </c>
      <c r="F1242" s="1" t="str">
        <f t="shared" si="38"/>
        <v>Glenn Colusa Canal \ Glenn Colusa Canal CM 039</v>
      </c>
      <c r="G1242" s="1" t="str">
        <f t="shared" si="39"/>
        <v>5 \ Glenn Colusa Canal CM 039</v>
      </c>
    </row>
    <row r="1243" spans="1:7" x14ac:dyDescent="0.25">
      <c r="A1243">
        <v>11509</v>
      </c>
      <c r="B1243" t="s">
        <v>8779</v>
      </c>
      <c r="C1243" t="s">
        <v>3666</v>
      </c>
      <c r="D1243" t="s">
        <v>3667</v>
      </c>
      <c r="E1243" t="s">
        <v>10482</v>
      </c>
      <c r="F1243" s="1" t="str">
        <f t="shared" si="38"/>
        <v>Glenn Colusa Canal 6 \ Reach</v>
      </c>
      <c r="G1243" s="1" t="str">
        <f t="shared" si="39"/>
        <v/>
      </c>
    </row>
    <row r="1244" spans="1:7" x14ac:dyDescent="0.25">
      <c r="A1244">
        <v>5353</v>
      </c>
      <c r="B1244" t="s">
        <v>8780</v>
      </c>
      <c r="C1244" t="s">
        <v>3666</v>
      </c>
      <c r="D1244" t="s">
        <v>3667</v>
      </c>
      <c r="E1244" t="s">
        <v>10482</v>
      </c>
      <c r="F1244" s="1" t="str">
        <f t="shared" si="38"/>
        <v>Glenn Colusa Canal \ Glenn Colusa Canal CM 056</v>
      </c>
      <c r="G1244" s="1" t="str">
        <f t="shared" si="39"/>
        <v>7 \ Glenn Colusa Canal CM 056</v>
      </c>
    </row>
    <row r="1245" spans="1:7" x14ac:dyDescent="0.25">
      <c r="A1245">
        <v>5354</v>
      </c>
      <c r="B1245" t="s">
        <v>8781</v>
      </c>
      <c r="C1245" t="s">
        <v>3666</v>
      </c>
      <c r="D1245" t="s">
        <v>3667</v>
      </c>
      <c r="E1245" t="s">
        <v>10482</v>
      </c>
      <c r="F1245" s="1" t="str">
        <f t="shared" si="38"/>
        <v>Glenn Colusa Canal 8 \ Reach</v>
      </c>
      <c r="G1245" s="1" t="str">
        <f t="shared" si="39"/>
        <v/>
      </c>
    </row>
    <row r="1246" spans="1:7" x14ac:dyDescent="0.25">
      <c r="A1246">
        <v>4250</v>
      </c>
      <c r="B1246" t="s">
        <v>8782</v>
      </c>
      <c r="C1246" t="s">
        <v>3666</v>
      </c>
      <c r="D1246" t="s">
        <v>3667</v>
      </c>
      <c r="E1246" t="s">
        <v>10482</v>
      </c>
      <c r="F1246" s="1" t="str">
        <f t="shared" si="38"/>
        <v>Glenn Colusa Canal \ Glenn Colusa Canal CM 065</v>
      </c>
      <c r="G1246" s="1" t="str">
        <f t="shared" si="39"/>
        <v>9 \ Glenn Colusa Canal CM 065</v>
      </c>
    </row>
    <row r="1247" spans="1:7" x14ac:dyDescent="0.25">
      <c r="A1247">
        <v>4251</v>
      </c>
      <c r="B1247" t="s">
        <v>8783</v>
      </c>
      <c r="C1247" t="s">
        <v>3666</v>
      </c>
      <c r="D1247" t="s">
        <v>3667</v>
      </c>
      <c r="E1247" t="s">
        <v>10482</v>
      </c>
      <c r="F1247" s="1" t="str">
        <f t="shared" si="38"/>
        <v>Glenn Colusa Canal 10 \ Reach</v>
      </c>
      <c r="G1247" s="1" t="str">
        <f t="shared" si="39"/>
        <v/>
      </c>
    </row>
    <row r="1248" spans="1:7" x14ac:dyDescent="0.25">
      <c r="A1248">
        <v>14146</v>
      </c>
      <c r="B1248" t="s">
        <v>4618</v>
      </c>
      <c r="C1248" t="s">
        <v>3666</v>
      </c>
      <c r="D1248" t="s">
        <v>3667</v>
      </c>
      <c r="E1248" t="s">
        <v>10482</v>
      </c>
      <c r="F1248" s="1" t="str">
        <f t="shared" si="38"/>
        <v>Grizzly Creek \ Headflow</v>
      </c>
      <c r="G1248" s="1" t="str">
        <f t="shared" si="39"/>
        <v/>
      </c>
    </row>
    <row r="1249" spans="1:7" x14ac:dyDescent="0.25">
      <c r="A1249">
        <v>13486</v>
      </c>
      <c r="B1249" t="s">
        <v>8784</v>
      </c>
      <c r="C1249" t="s">
        <v>3666</v>
      </c>
      <c r="D1249" t="s">
        <v>3667</v>
      </c>
      <c r="E1249" t="s">
        <v>10482</v>
      </c>
      <c r="F1249" s="1" t="str">
        <f t="shared" si="38"/>
        <v>Grizzly Creek \ I_GZL009 Inflow</v>
      </c>
      <c r="G1249" s="1" t="str">
        <f t="shared" si="39"/>
        <v>1 \ I_GZL009 Inflow</v>
      </c>
    </row>
    <row r="1250" spans="1:7" x14ac:dyDescent="0.25">
      <c r="A1250">
        <v>13487</v>
      </c>
      <c r="B1250" t="s">
        <v>8785</v>
      </c>
      <c r="C1250" t="s">
        <v>3666</v>
      </c>
      <c r="D1250" t="s">
        <v>3667</v>
      </c>
      <c r="E1250" t="s">
        <v>10482</v>
      </c>
      <c r="F1250" s="1" t="str">
        <f t="shared" si="38"/>
        <v>Grizzly Creek 2 \ Reach</v>
      </c>
      <c r="G1250" s="1" t="str">
        <f t="shared" si="39"/>
        <v/>
      </c>
    </row>
    <row r="1251" spans="1:7" x14ac:dyDescent="0.25">
      <c r="A1251">
        <v>15031</v>
      </c>
      <c r="B1251" t="s">
        <v>8786</v>
      </c>
      <c r="C1251" t="s">
        <v>3666</v>
      </c>
      <c r="D1251" t="s">
        <v>3667</v>
      </c>
      <c r="E1251" t="s">
        <v>10482</v>
      </c>
      <c r="F1251" s="1" t="str">
        <f t="shared" si="38"/>
        <v>Grizzly Creek \ Buck Grizzly Tunnel Inflow</v>
      </c>
      <c r="G1251" s="1" t="str">
        <f t="shared" si="39"/>
        <v>3 \ Buck Grizzly Tunnel Inflow</v>
      </c>
    </row>
    <row r="1252" spans="1:7" x14ac:dyDescent="0.25">
      <c r="A1252">
        <v>15032</v>
      </c>
      <c r="B1252" t="s">
        <v>8787</v>
      </c>
      <c r="C1252" t="s">
        <v>3666</v>
      </c>
      <c r="D1252" t="s">
        <v>3667</v>
      </c>
      <c r="E1252" t="s">
        <v>10482</v>
      </c>
      <c r="F1252" s="1" t="str">
        <f t="shared" si="38"/>
        <v>Grizzly Creek 4 \ Reach</v>
      </c>
      <c r="G1252" s="1" t="str">
        <f t="shared" si="39"/>
        <v/>
      </c>
    </row>
    <row r="1253" spans="1:7" x14ac:dyDescent="0.25">
      <c r="A1253">
        <v>15028</v>
      </c>
      <c r="B1253" t="s">
        <v>8788</v>
      </c>
      <c r="C1253" t="s">
        <v>3666</v>
      </c>
      <c r="D1253" t="s">
        <v>3667</v>
      </c>
      <c r="E1253" t="s">
        <v>10482</v>
      </c>
      <c r="F1253" s="1" t="str">
        <f t="shared" si="38"/>
        <v>Grizzly Creek \ Grizzly Reservoir</v>
      </c>
      <c r="G1253" s="1" t="str">
        <f t="shared" si="39"/>
        <v>5 \ Grizzly Reservoir</v>
      </c>
    </row>
    <row r="1254" spans="1:7" x14ac:dyDescent="0.25">
      <c r="A1254">
        <v>14383</v>
      </c>
      <c r="B1254" t="s">
        <v>8789</v>
      </c>
      <c r="C1254" t="s">
        <v>3666</v>
      </c>
      <c r="D1254" t="s">
        <v>3667</v>
      </c>
      <c r="E1254" t="s">
        <v>10482</v>
      </c>
      <c r="F1254" s="1" t="str">
        <f t="shared" si="38"/>
        <v>Grizzly Creek \ HIS Grizzly Ck blw Diversion Dam USGS 11404300 (gauge)</v>
      </c>
      <c r="G1254" s="1" t="str">
        <f t="shared" si="39"/>
        <v>5 \ HIS Grizzly Ck blw Diversion Dam USGS 11404300 (gauge)</v>
      </c>
    </row>
    <row r="1255" spans="1:7" x14ac:dyDescent="0.25">
      <c r="A1255">
        <v>15029</v>
      </c>
      <c r="B1255" t="s">
        <v>8790</v>
      </c>
      <c r="C1255" t="s">
        <v>3666</v>
      </c>
      <c r="D1255" t="s">
        <v>3667</v>
      </c>
      <c r="E1255" t="s">
        <v>10482</v>
      </c>
      <c r="F1255" s="1" t="str">
        <f t="shared" si="38"/>
        <v>Grizzly Creek 6 \ Reach</v>
      </c>
      <c r="G1255" s="1" t="str">
        <f t="shared" si="39"/>
        <v/>
      </c>
    </row>
    <row r="1256" spans="1:7" x14ac:dyDescent="0.25">
      <c r="A1256">
        <v>14373</v>
      </c>
      <c r="B1256" t="s">
        <v>5295</v>
      </c>
      <c r="C1256" t="s">
        <v>3666</v>
      </c>
      <c r="D1256" t="s">
        <v>3667</v>
      </c>
      <c r="E1256" t="s">
        <v>10482</v>
      </c>
      <c r="F1256" s="1" t="str">
        <f t="shared" si="38"/>
        <v>Grizzly Creek \ REG Grizzly Creek blw Diversion Dam</v>
      </c>
      <c r="G1256" s="1" t="str">
        <f t="shared" si="39"/>
        <v>7 \ REG Grizzly Creek blw Diversion Dam</v>
      </c>
    </row>
    <row r="1257" spans="1:7" x14ac:dyDescent="0.25">
      <c r="A1257">
        <v>14374</v>
      </c>
      <c r="B1257" t="s">
        <v>8791</v>
      </c>
      <c r="C1257" t="s">
        <v>3666</v>
      </c>
      <c r="D1257" t="s">
        <v>3667</v>
      </c>
      <c r="E1257" t="s">
        <v>10482</v>
      </c>
      <c r="F1257" s="1" t="str">
        <f t="shared" si="38"/>
        <v>Grizzly Creek 8 \ Reach</v>
      </c>
      <c r="G1257" s="1" t="str">
        <f t="shared" si="39"/>
        <v/>
      </c>
    </row>
    <row r="1258" spans="1:7" x14ac:dyDescent="0.25">
      <c r="A1258">
        <v>14476</v>
      </c>
      <c r="B1258" t="s">
        <v>4619</v>
      </c>
      <c r="C1258" t="s">
        <v>3666</v>
      </c>
      <c r="D1258" t="s">
        <v>3667</v>
      </c>
      <c r="E1258" t="s">
        <v>10482</v>
      </c>
      <c r="F1258" s="1" t="str">
        <f t="shared" si="38"/>
        <v>Hamilton Branch \ Headflow</v>
      </c>
      <c r="G1258" s="1" t="str">
        <f t="shared" si="39"/>
        <v/>
      </c>
    </row>
    <row r="1259" spans="1:7" x14ac:dyDescent="0.25">
      <c r="A1259">
        <v>14483</v>
      </c>
      <c r="B1259" t="s">
        <v>8792</v>
      </c>
      <c r="C1259" t="s">
        <v>3666</v>
      </c>
      <c r="D1259" t="s">
        <v>3667</v>
      </c>
      <c r="E1259" t="s">
        <v>10482</v>
      </c>
      <c r="F1259" s="1" t="str">
        <f t="shared" si="38"/>
        <v>Hamilton Branch \ I_MTMDW Inflow</v>
      </c>
      <c r="G1259" s="1" t="str">
        <f t="shared" si="39"/>
        <v>1 \ I_MTMDW Inflow</v>
      </c>
    </row>
    <row r="1260" spans="1:7" x14ac:dyDescent="0.25">
      <c r="A1260">
        <v>14484</v>
      </c>
      <c r="B1260" t="s">
        <v>8793</v>
      </c>
      <c r="C1260" t="s">
        <v>3666</v>
      </c>
      <c r="D1260" t="s">
        <v>3667</v>
      </c>
      <c r="E1260" t="s">
        <v>10482</v>
      </c>
      <c r="F1260" s="1" t="str">
        <f t="shared" si="38"/>
        <v>Hamilton Branch 2 \ Reach</v>
      </c>
      <c r="G1260" s="1" t="str">
        <f t="shared" si="39"/>
        <v/>
      </c>
    </row>
    <row r="1261" spans="1:7" x14ac:dyDescent="0.25">
      <c r="A1261">
        <v>14479</v>
      </c>
      <c r="B1261" t="s">
        <v>8794</v>
      </c>
      <c r="C1261" t="s">
        <v>3666</v>
      </c>
      <c r="D1261" t="s">
        <v>3667</v>
      </c>
      <c r="E1261" t="s">
        <v>10482</v>
      </c>
      <c r="F1261" s="1" t="str">
        <f t="shared" si="38"/>
        <v>Hamilton Branch \ Mountain Meadows Reservoir</v>
      </c>
      <c r="G1261" s="1" t="str">
        <f t="shared" si="39"/>
        <v>3 \ Mountain Meadows Reservoir</v>
      </c>
    </row>
    <row r="1262" spans="1:7" x14ac:dyDescent="0.25">
      <c r="A1262">
        <v>14480</v>
      </c>
      <c r="B1262" t="s">
        <v>8795</v>
      </c>
      <c r="C1262" t="s">
        <v>3666</v>
      </c>
      <c r="D1262" t="s">
        <v>3667</v>
      </c>
      <c r="E1262" t="s">
        <v>10482</v>
      </c>
      <c r="F1262" s="1" t="str">
        <f t="shared" si="38"/>
        <v>Hamilton Branch 4 \ Reach</v>
      </c>
      <c r="G1262" s="1" t="str">
        <f t="shared" si="39"/>
        <v/>
      </c>
    </row>
    <row r="1263" spans="1:7" x14ac:dyDescent="0.25">
      <c r="A1263">
        <v>14739</v>
      </c>
      <c r="B1263" t="s">
        <v>8796</v>
      </c>
      <c r="C1263" t="s">
        <v>3666</v>
      </c>
      <c r="D1263" t="s">
        <v>3667</v>
      </c>
      <c r="E1263" t="s">
        <v>10482</v>
      </c>
      <c r="F1263" s="1" t="str">
        <f t="shared" si="38"/>
        <v>Hamilton Branch \ Hamilton Branch Powerhouse Outflow</v>
      </c>
      <c r="G1263" s="1" t="str">
        <f t="shared" si="39"/>
        <v>5 \ Hamilton Branch Powerhouse Outflow</v>
      </c>
    </row>
    <row r="1264" spans="1:7" x14ac:dyDescent="0.25">
      <c r="A1264">
        <v>14740</v>
      </c>
      <c r="B1264" t="s">
        <v>8797</v>
      </c>
      <c r="C1264" t="s">
        <v>3666</v>
      </c>
      <c r="D1264" t="s">
        <v>3667</v>
      </c>
      <c r="E1264" t="s">
        <v>10482</v>
      </c>
      <c r="F1264" s="1" t="str">
        <f t="shared" si="38"/>
        <v>Hamilton Branch 6 \ Reach</v>
      </c>
      <c r="G1264" s="1" t="str">
        <f t="shared" si="39"/>
        <v/>
      </c>
    </row>
    <row r="1265" spans="1:7" x14ac:dyDescent="0.25">
      <c r="A1265">
        <v>14741</v>
      </c>
      <c r="B1265" t="s">
        <v>8798</v>
      </c>
      <c r="C1265" t="s">
        <v>3666</v>
      </c>
      <c r="D1265" t="s">
        <v>3667</v>
      </c>
      <c r="E1265" t="s">
        <v>10482</v>
      </c>
      <c r="F1265" s="1" t="str">
        <f t="shared" si="38"/>
        <v>Hamilton Branch \ REG Hamilton Branch</v>
      </c>
      <c r="G1265" s="1" t="str">
        <f t="shared" si="39"/>
        <v>7 \ REG Hamilton Branch</v>
      </c>
    </row>
    <row r="1266" spans="1:7" x14ac:dyDescent="0.25">
      <c r="A1266">
        <v>14742</v>
      </c>
      <c r="B1266" t="s">
        <v>8799</v>
      </c>
      <c r="C1266" t="s">
        <v>3666</v>
      </c>
      <c r="D1266" t="s">
        <v>3667</v>
      </c>
      <c r="E1266" t="s">
        <v>10482</v>
      </c>
      <c r="F1266" s="1" t="str">
        <f t="shared" si="38"/>
        <v>Hamilton Branch 8 \ Reach</v>
      </c>
      <c r="G1266" s="1" t="str">
        <f t="shared" si="39"/>
        <v/>
      </c>
    </row>
    <row r="1267" spans="1:7" x14ac:dyDescent="0.25">
      <c r="A1267">
        <v>14736</v>
      </c>
      <c r="B1267" t="s">
        <v>4620</v>
      </c>
      <c r="C1267" t="s">
        <v>3666</v>
      </c>
      <c r="D1267" t="s">
        <v>3667</v>
      </c>
      <c r="E1267" t="s">
        <v>10482</v>
      </c>
      <c r="F1267" s="1" t="str">
        <f t="shared" si="38"/>
        <v>Hamilton Branch Powerhouse \ Headflow</v>
      </c>
      <c r="G1267" s="1" t="str">
        <f t="shared" si="39"/>
        <v/>
      </c>
    </row>
    <row r="1268" spans="1:7" x14ac:dyDescent="0.25">
      <c r="A1268">
        <v>14747</v>
      </c>
      <c r="B1268" t="s">
        <v>8800</v>
      </c>
      <c r="C1268" t="s">
        <v>3666</v>
      </c>
      <c r="D1268" t="s">
        <v>3667</v>
      </c>
      <c r="E1268" t="s">
        <v>10482</v>
      </c>
      <c r="F1268" s="1" t="str">
        <f t="shared" si="38"/>
        <v>Hamilton Branch Powerhouse \ OPS Hamilton Branch Powerhouse</v>
      </c>
      <c r="G1268" s="1" t="str">
        <f t="shared" si="39"/>
        <v>1 \ OPS Hamilton Branch Powerhouse</v>
      </c>
    </row>
    <row r="1269" spans="1:7" x14ac:dyDescent="0.25">
      <c r="A1269">
        <v>14748</v>
      </c>
      <c r="B1269" t="s">
        <v>8801</v>
      </c>
      <c r="C1269" t="s">
        <v>3666</v>
      </c>
      <c r="D1269" t="s">
        <v>3667</v>
      </c>
      <c r="E1269" t="s">
        <v>10482</v>
      </c>
      <c r="F1269" s="1" t="str">
        <f t="shared" si="38"/>
        <v>Hamilton Branch Powerhouse 2 \ Reach</v>
      </c>
      <c r="G1269" s="1" t="str">
        <f t="shared" si="39"/>
        <v/>
      </c>
    </row>
    <row r="1270" spans="1:7" x14ac:dyDescent="0.25">
      <c r="A1270">
        <v>7075</v>
      </c>
      <c r="B1270" t="s">
        <v>4621</v>
      </c>
      <c r="C1270" t="s">
        <v>3666</v>
      </c>
      <c r="D1270" t="s">
        <v>3667</v>
      </c>
      <c r="E1270" t="s">
        <v>10482</v>
      </c>
      <c r="F1270" s="1" t="str">
        <f t="shared" si="38"/>
        <v>Head of Old River \ Headflow</v>
      </c>
      <c r="G1270" s="1" t="str">
        <f t="shared" si="39"/>
        <v/>
      </c>
    </row>
    <row r="1271" spans="1:7" x14ac:dyDescent="0.25">
      <c r="A1271">
        <v>13176</v>
      </c>
      <c r="B1271" t="s">
        <v>4622</v>
      </c>
      <c r="C1271" t="s">
        <v>3666</v>
      </c>
      <c r="D1271" t="s">
        <v>3667</v>
      </c>
      <c r="E1271" t="s">
        <v>10482</v>
      </c>
      <c r="F1271" s="1" t="str">
        <f t="shared" si="38"/>
        <v>Headflow Adjustment Bend Bridge Inflow \ Headflow</v>
      </c>
      <c r="G1271" s="1" t="str">
        <f t="shared" si="39"/>
        <v/>
      </c>
    </row>
    <row r="1272" spans="1:7" x14ac:dyDescent="0.25">
      <c r="A1272">
        <v>13659</v>
      </c>
      <c r="B1272" t="s">
        <v>4623</v>
      </c>
      <c r="C1272" t="s">
        <v>3666</v>
      </c>
      <c r="D1272" t="s">
        <v>3667</v>
      </c>
      <c r="E1272" t="s">
        <v>10482</v>
      </c>
      <c r="F1272" s="1" t="str">
        <f t="shared" si="38"/>
        <v>Headflow Adjustment Bend Bridge Outflow \ Headflow</v>
      </c>
      <c r="G1272" s="1" t="str">
        <f t="shared" si="39"/>
        <v/>
      </c>
    </row>
    <row r="1273" spans="1:7" x14ac:dyDescent="0.25">
      <c r="A1273">
        <v>13662</v>
      </c>
      <c r="B1273" t="s">
        <v>8802</v>
      </c>
      <c r="C1273" t="s">
        <v>3666</v>
      </c>
      <c r="D1273" t="s">
        <v>3667</v>
      </c>
      <c r="E1273" t="s">
        <v>10482</v>
      </c>
      <c r="F1273" s="1" t="str">
        <f t="shared" si="38"/>
        <v>Headflow Adjustment Bend Bridge Outflow \ OPS Headflow Adjustment Bend Bridge Outflow</v>
      </c>
      <c r="G1273" s="1" t="str">
        <f t="shared" si="39"/>
        <v>1 \ OPS Headflow Adjustment Bend Bridge Outflow</v>
      </c>
    </row>
    <row r="1274" spans="1:7" x14ac:dyDescent="0.25">
      <c r="A1274">
        <v>13663</v>
      </c>
      <c r="B1274" t="s">
        <v>8803</v>
      </c>
      <c r="C1274" t="s">
        <v>3666</v>
      </c>
      <c r="D1274" t="s">
        <v>3667</v>
      </c>
      <c r="E1274" t="s">
        <v>10482</v>
      </c>
      <c r="F1274" s="1" t="str">
        <f t="shared" si="38"/>
        <v>Headflow Adjustment Bend Bridge Outflow 2 \ Reach</v>
      </c>
      <c r="G1274" s="1" t="str">
        <f t="shared" si="39"/>
        <v/>
      </c>
    </row>
    <row r="1275" spans="1:7" x14ac:dyDescent="0.25">
      <c r="A1275">
        <v>13182</v>
      </c>
      <c r="B1275" t="s">
        <v>4624</v>
      </c>
      <c r="C1275" t="s">
        <v>3666</v>
      </c>
      <c r="D1275" t="s">
        <v>3667</v>
      </c>
      <c r="E1275" t="s">
        <v>10482</v>
      </c>
      <c r="F1275" s="1" t="str">
        <f t="shared" si="38"/>
        <v>Headflow Adjustment Butte City Inflow \ Headflow</v>
      </c>
      <c r="G1275" s="1" t="str">
        <f t="shared" si="39"/>
        <v/>
      </c>
    </row>
    <row r="1276" spans="1:7" x14ac:dyDescent="0.25">
      <c r="A1276">
        <v>13668</v>
      </c>
      <c r="B1276" t="s">
        <v>4625</v>
      </c>
      <c r="C1276" t="s">
        <v>3666</v>
      </c>
      <c r="D1276" t="s">
        <v>3667</v>
      </c>
      <c r="E1276" t="s">
        <v>10482</v>
      </c>
      <c r="F1276" s="1" t="str">
        <f t="shared" si="38"/>
        <v>Headflow Adjustment Butte City Outflow \ Headflow</v>
      </c>
      <c r="G1276" s="1" t="str">
        <f t="shared" si="39"/>
        <v/>
      </c>
    </row>
    <row r="1277" spans="1:7" x14ac:dyDescent="0.25">
      <c r="A1277">
        <v>13671</v>
      </c>
      <c r="B1277" t="s">
        <v>8804</v>
      </c>
      <c r="C1277" t="s">
        <v>3666</v>
      </c>
      <c r="D1277" t="s">
        <v>3667</v>
      </c>
      <c r="E1277" t="s">
        <v>10482</v>
      </c>
      <c r="F1277" s="1" t="str">
        <f t="shared" si="38"/>
        <v>Headflow Adjustment Butte City Outflow \ OPS Headflow Adjustment Butte City Outflow</v>
      </c>
      <c r="G1277" s="1" t="str">
        <f t="shared" si="39"/>
        <v>1 \ OPS Headflow Adjustment Butte City Outflow</v>
      </c>
    </row>
    <row r="1278" spans="1:7" x14ac:dyDescent="0.25">
      <c r="A1278">
        <v>13672</v>
      </c>
      <c r="B1278" t="s">
        <v>8805</v>
      </c>
      <c r="C1278" t="s">
        <v>3666</v>
      </c>
      <c r="D1278" t="s">
        <v>3667</v>
      </c>
      <c r="E1278" t="s">
        <v>10482</v>
      </c>
      <c r="F1278" s="1" t="str">
        <f t="shared" si="38"/>
        <v>Headflow Adjustment Butte City Outflow 2 \ Reach</v>
      </c>
      <c r="G1278" s="1" t="str">
        <f t="shared" si="39"/>
        <v/>
      </c>
    </row>
    <row r="1279" spans="1:7" x14ac:dyDescent="0.25">
      <c r="A1279">
        <v>14306</v>
      </c>
      <c r="B1279" t="s">
        <v>4302</v>
      </c>
      <c r="C1279" t="s">
        <v>3666</v>
      </c>
      <c r="D1279" t="s">
        <v>3667</v>
      </c>
      <c r="E1279" t="s">
        <v>10482</v>
      </c>
      <c r="F1279" s="1" t="str">
        <f t="shared" si="38"/>
        <v>Hell Hole Tunnel \ Headflow</v>
      </c>
      <c r="G1279" s="1" t="str">
        <f t="shared" si="39"/>
        <v/>
      </c>
    </row>
    <row r="1280" spans="1:7" x14ac:dyDescent="0.25">
      <c r="A1280">
        <v>12686</v>
      </c>
      <c r="B1280" t="s">
        <v>8806</v>
      </c>
      <c r="C1280" t="s">
        <v>3666</v>
      </c>
      <c r="D1280" t="s">
        <v>3667</v>
      </c>
      <c r="E1280" t="s">
        <v>10482</v>
      </c>
      <c r="F1280" s="1" t="str">
        <f t="shared" si="38"/>
        <v>Hell Hole Tunnel \ HIS Middle Fork Powerhouse 11428600 (gauge)</v>
      </c>
      <c r="G1280" s="1" t="str">
        <f t="shared" si="39"/>
        <v>1 \ HIS Middle Fork Powerhouse 11428600 (gauge)</v>
      </c>
    </row>
    <row r="1281" spans="1:7" x14ac:dyDescent="0.25">
      <c r="A1281">
        <v>13829</v>
      </c>
      <c r="B1281" t="s">
        <v>4303</v>
      </c>
      <c r="C1281" t="s">
        <v>3666</v>
      </c>
      <c r="D1281" t="s">
        <v>3667</v>
      </c>
      <c r="E1281" t="s">
        <v>10482</v>
      </c>
      <c r="F1281" s="1" t="str">
        <f t="shared" si="38"/>
        <v>Hell Hole Tunnel \ Long Canyon Creek Diversion Tunnel Inflow</v>
      </c>
      <c r="G1281" s="1" t="str">
        <f t="shared" si="39"/>
        <v>1 \ Long Canyon Creek Diversion Tunnel Inflow</v>
      </c>
    </row>
    <row r="1282" spans="1:7" x14ac:dyDescent="0.25">
      <c r="A1282">
        <v>13830</v>
      </c>
      <c r="B1282" t="s">
        <v>8807</v>
      </c>
      <c r="C1282" t="s">
        <v>3666</v>
      </c>
      <c r="D1282" t="s">
        <v>3667</v>
      </c>
      <c r="E1282" t="s">
        <v>10482</v>
      </c>
      <c r="F1282" s="1" t="str">
        <f t="shared" si="38"/>
        <v>Hell Hole Tunnel 2 \ Reach</v>
      </c>
      <c r="G1282" s="1" t="str">
        <f t="shared" si="39"/>
        <v/>
      </c>
    </row>
    <row r="1283" spans="1:7" x14ac:dyDescent="0.25">
      <c r="A1283">
        <v>12684</v>
      </c>
      <c r="B1283" t="s">
        <v>8808</v>
      </c>
      <c r="C1283" t="s">
        <v>3666</v>
      </c>
      <c r="D1283" t="s">
        <v>3667</v>
      </c>
      <c r="E1283" t="s">
        <v>10482</v>
      </c>
      <c r="F1283" s="1" t="str">
        <f t="shared" ref="F1283:F1346" si="40">IFERROR(
    _xlfn.LET(
        _xlpm.txt,TRIM(B1283),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B1283
)</f>
        <v>Hell Hole Tunnel \ OPS Hell Hole Tunnel</v>
      </c>
      <c r="G1283" s="1" t="str">
        <f t="shared" ref="G1283:G1346" si="41">IFERROR(
    _xlfn.LET(
        _xlpm.txt,B1283,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OPS Hell Hole Tunnel</v>
      </c>
    </row>
    <row r="1284" spans="1:7" x14ac:dyDescent="0.25">
      <c r="A1284">
        <v>12715</v>
      </c>
      <c r="B1284" t="s">
        <v>8809</v>
      </c>
      <c r="C1284" t="s">
        <v>3666</v>
      </c>
      <c r="D1284" t="s">
        <v>3667</v>
      </c>
      <c r="E1284" t="s">
        <v>10482</v>
      </c>
      <c r="F1284" s="1" t="str">
        <f t="shared" si="40"/>
        <v>Hell Hole Tunnel 4 \ Reach</v>
      </c>
      <c r="G1284" s="1" t="str">
        <f t="shared" si="41"/>
        <v/>
      </c>
    </row>
    <row r="1285" spans="1:7" x14ac:dyDescent="0.25">
      <c r="A1285">
        <v>6444</v>
      </c>
      <c r="B1285" t="s">
        <v>4626</v>
      </c>
      <c r="C1285" t="s">
        <v>3666</v>
      </c>
      <c r="D1285" t="s">
        <v>3667</v>
      </c>
      <c r="E1285" t="s">
        <v>10482</v>
      </c>
      <c r="F1285" s="1" t="str">
        <f t="shared" si="40"/>
        <v>Honcut Creek \ Headflow</v>
      </c>
      <c r="G1285" s="1" t="str">
        <f t="shared" si="41"/>
        <v/>
      </c>
    </row>
    <row r="1286" spans="1:7" x14ac:dyDescent="0.25">
      <c r="A1286">
        <v>10419</v>
      </c>
      <c r="B1286" t="s">
        <v>8810</v>
      </c>
      <c r="C1286" t="s">
        <v>3666</v>
      </c>
      <c r="D1286" t="s">
        <v>3667</v>
      </c>
      <c r="E1286" t="s">
        <v>10482</v>
      </c>
      <c r="F1286" s="1" t="str">
        <f t="shared" si="40"/>
        <v>Honcut Creek \ Catchment Inflow Node 73</v>
      </c>
      <c r="G1286" s="1" t="str">
        <f t="shared" si="41"/>
        <v>1 \ Catchment Inflow Node 73</v>
      </c>
    </row>
    <row r="1287" spans="1:7" x14ac:dyDescent="0.25">
      <c r="A1287">
        <v>10420</v>
      </c>
      <c r="B1287" t="s">
        <v>8811</v>
      </c>
      <c r="C1287" t="s">
        <v>3666</v>
      </c>
      <c r="D1287" t="s">
        <v>3667</v>
      </c>
      <c r="E1287" t="s">
        <v>10482</v>
      </c>
      <c r="F1287" s="1" t="str">
        <f t="shared" si="40"/>
        <v>Honcut Creek 2 \ Reach</v>
      </c>
      <c r="G1287" s="1" t="str">
        <f t="shared" si="41"/>
        <v/>
      </c>
    </row>
    <row r="1288" spans="1:7" x14ac:dyDescent="0.25">
      <c r="A1288">
        <v>10416</v>
      </c>
      <c r="B1288" t="s">
        <v>8812</v>
      </c>
      <c r="C1288" t="s">
        <v>3666</v>
      </c>
      <c r="D1288" t="s">
        <v>3667</v>
      </c>
      <c r="E1288" t="s">
        <v>10482</v>
      </c>
      <c r="F1288" s="1" t="str">
        <f t="shared" si="40"/>
        <v>Honcut Creek \ HIS S Honcut Ck nr Bangor 11407500 (gauge)</v>
      </c>
      <c r="G1288" s="1" t="str">
        <f t="shared" si="41"/>
        <v>3 \ HIS S Honcut Ck nr Bangor 11407500 (gauge)</v>
      </c>
    </row>
    <row r="1289" spans="1:7" x14ac:dyDescent="0.25">
      <c r="A1289">
        <v>11977</v>
      </c>
      <c r="B1289" t="s">
        <v>8813</v>
      </c>
      <c r="C1289" t="s">
        <v>3666</v>
      </c>
      <c r="D1289" t="s">
        <v>3667</v>
      </c>
      <c r="E1289" t="s">
        <v>10482</v>
      </c>
      <c r="F1289" s="1" t="str">
        <f t="shared" si="40"/>
        <v>Honcut Creek \ I_HON021 Inflow</v>
      </c>
      <c r="G1289" s="1" t="str">
        <f t="shared" si="41"/>
        <v>3 \ I_HON021 Inflow</v>
      </c>
    </row>
    <row r="1290" spans="1:7" x14ac:dyDescent="0.25">
      <c r="A1290">
        <v>11978</v>
      </c>
      <c r="B1290" t="s">
        <v>8814</v>
      </c>
      <c r="C1290" t="s">
        <v>3666</v>
      </c>
      <c r="D1290" t="s">
        <v>3667</v>
      </c>
      <c r="E1290" t="s">
        <v>10482</v>
      </c>
      <c r="F1290" s="1" t="str">
        <f t="shared" si="40"/>
        <v>Honcut Creek 4 \ Reach</v>
      </c>
      <c r="G1290" s="1" t="str">
        <f t="shared" si="41"/>
        <v/>
      </c>
    </row>
    <row r="1291" spans="1:7" x14ac:dyDescent="0.25">
      <c r="A1291">
        <v>10422</v>
      </c>
      <c r="B1291" t="s">
        <v>8815</v>
      </c>
      <c r="C1291" t="s">
        <v>3666</v>
      </c>
      <c r="D1291" t="s">
        <v>3667</v>
      </c>
      <c r="E1291" t="s">
        <v>10482</v>
      </c>
      <c r="F1291" s="1" t="str">
        <f t="shared" si="40"/>
        <v>Honcut Creek \ Catchment Inflow Node 74</v>
      </c>
      <c r="G1291" s="1" t="str">
        <f t="shared" si="41"/>
        <v>5 \ Catchment Inflow Node 74</v>
      </c>
    </row>
    <row r="1292" spans="1:7" x14ac:dyDescent="0.25">
      <c r="A1292">
        <v>10423</v>
      </c>
      <c r="B1292" t="s">
        <v>8816</v>
      </c>
      <c r="C1292" t="s">
        <v>3666</v>
      </c>
      <c r="D1292" t="s">
        <v>3667</v>
      </c>
      <c r="E1292" t="s">
        <v>10482</v>
      </c>
      <c r="F1292" s="1" t="str">
        <f t="shared" si="40"/>
        <v>Honcut Creek 6 \ Reach</v>
      </c>
      <c r="G1292" s="1" t="str">
        <f t="shared" si="41"/>
        <v/>
      </c>
    </row>
    <row r="1293" spans="1:7" x14ac:dyDescent="0.25">
      <c r="A1293">
        <v>12197</v>
      </c>
      <c r="B1293" t="s">
        <v>4627</v>
      </c>
      <c r="C1293" t="s">
        <v>3666</v>
      </c>
      <c r="D1293" t="s">
        <v>3667</v>
      </c>
      <c r="E1293" t="s">
        <v>10482</v>
      </c>
      <c r="F1293" s="1" t="str">
        <f t="shared" si="40"/>
        <v>I_ALD002 \ Headflow</v>
      </c>
      <c r="G1293" s="1" t="str">
        <f t="shared" si="41"/>
        <v/>
      </c>
    </row>
    <row r="1294" spans="1:7" x14ac:dyDescent="0.25">
      <c r="A1294">
        <v>15683</v>
      </c>
      <c r="B1294" t="s">
        <v>4628</v>
      </c>
      <c r="C1294" t="s">
        <v>3666</v>
      </c>
      <c r="D1294" t="s">
        <v>3667</v>
      </c>
      <c r="E1294" t="s">
        <v>10482</v>
      </c>
      <c r="F1294" s="1" t="str">
        <f t="shared" si="40"/>
        <v>I_ALD004 \ Headflow</v>
      </c>
      <c r="G1294" s="1" t="str">
        <f t="shared" si="41"/>
        <v/>
      </c>
    </row>
    <row r="1295" spans="1:7" x14ac:dyDescent="0.25">
      <c r="A1295">
        <v>13463</v>
      </c>
      <c r="B1295" t="s">
        <v>4629</v>
      </c>
      <c r="C1295" t="s">
        <v>3666</v>
      </c>
      <c r="D1295" t="s">
        <v>3667</v>
      </c>
      <c r="E1295" t="s">
        <v>10482</v>
      </c>
      <c r="F1295" s="1" t="str">
        <f t="shared" si="40"/>
        <v>I_ALMNR \ Headflow</v>
      </c>
      <c r="G1295" s="1" t="str">
        <f t="shared" si="41"/>
        <v/>
      </c>
    </row>
    <row r="1296" spans="1:7" x14ac:dyDescent="0.25">
      <c r="A1296">
        <v>7032</v>
      </c>
      <c r="B1296" t="s">
        <v>4630</v>
      </c>
      <c r="C1296" t="s">
        <v>3666</v>
      </c>
      <c r="D1296" t="s">
        <v>3667</v>
      </c>
      <c r="E1296" t="s">
        <v>10482</v>
      </c>
      <c r="F1296" s="1" t="str">
        <f t="shared" si="40"/>
        <v>I_AMADR \ Headflow</v>
      </c>
      <c r="G1296" s="1" t="str">
        <f t="shared" si="41"/>
        <v/>
      </c>
    </row>
    <row r="1297" spans="1:7" x14ac:dyDescent="0.25">
      <c r="A1297">
        <v>5824</v>
      </c>
      <c r="B1297" t="s">
        <v>4207</v>
      </c>
      <c r="C1297" t="s">
        <v>3666</v>
      </c>
      <c r="D1297" t="s">
        <v>3667</v>
      </c>
      <c r="E1297" t="s">
        <v>10482</v>
      </c>
      <c r="F1297" s="1" t="str">
        <f t="shared" si="40"/>
        <v>I_ANT011 \ Headflow</v>
      </c>
      <c r="G1297" s="1" t="str">
        <f t="shared" si="41"/>
        <v/>
      </c>
    </row>
    <row r="1298" spans="1:7" x14ac:dyDescent="0.25">
      <c r="A1298">
        <v>13489</v>
      </c>
      <c r="B1298" t="s">
        <v>4631</v>
      </c>
      <c r="C1298" t="s">
        <v>3666</v>
      </c>
      <c r="D1298" t="s">
        <v>3667</v>
      </c>
      <c r="E1298" t="s">
        <v>10482</v>
      </c>
      <c r="F1298" s="1" t="str">
        <f t="shared" si="40"/>
        <v>I_ANTLP \ Headflow</v>
      </c>
      <c r="G1298" s="1" t="str">
        <f t="shared" si="41"/>
        <v/>
      </c>
    </row>
    <row r="1299" spans="1:7" x14ac:dyDescent="0.25">
      <c r="A1299">
        <v>15287</v>
      </c>
      <c r="B1299" t="s">
        <v>4632</v>
      </c>
      <c r="C1299" t="s">
        <v>3666</v>
      </c>
      <c r="D1299" t="s">
        <v>3667</v>
      </c>
      <c r="E1299" t="s">
        <v>10482</v>
      </c>
      <c r="F1299" s="1" t="str">
        <f t="shared" si="40"/>
        <v>I_Aloha \ Headflow</v>
      </c>
      <c r="G1299" s="1" t="str">
        <f t="shared" si="41"/>
        <v/>
      </c>
    </row>
    <row r="1300" spans="1:7" x14ac:dyDescent="0.25">
      <c r="A1300">
        <v>5860</v>
      </c>
      <c r="B1300" t="s">
        <v>4208</v>
      </c>
      <c r="C1300" t="s">
        <v>3666</v>
      </c>
      <c r="D1300" t="s">
        <v>3667</v>
      </c>
      <c r="E1300" t="s">
        <v>10482</v>
      </c>
      <c r="F1300" s="1" t="str">
        <f t="shared" si="40"/>
        <v>I_BCC014 \ Headflow</v>
      </c>
      <c r="G1300" s="1" t="str">
        <f t="shared" si="41"/>
        <v/>
      </c>
    </row>
    <row r="1301" spans="1:7" x14ac:dyDescent="0.25">
      <c r="A1301">
        <v>11554</v>
      </c>
      <c r="B1301" t="s">
        <v>4209</v>
      </c>
      <c r="C1301" t="s">
        <v>3666</v>
      </c>
      <c r="D1301" t="s">
        <v>3667</v>
      </c>
      <c r="E1301" t="s">
        <v>10482</v>
      </c>
      <c r="F1301" s="1" t="str">
        <f t="shared" si="40"/>
        <v>I_BCN010 \ Headflow</v>
      </c>
      <c r="G1301" s="1" t="str">
        <f t="shared" si="41"/>
        <v/>
      </c>
    </row>
    <row r="1302" spans="1:7" x14ac:dyDescent="0.25">
      <c r="A1302">
        <v>5635</v>
      </c>
      <c r="B1302" t="s">
        <v>4633</v>
      </c>
      <c r="C1302" t="s">
        <v>3666</v>
      </c>
      <c r="D1302" t="s">
        <v>3667</v>
      </c>
      <c r="E1302" t="s">
        <v>10482</v>
      </c>
      <c r="F1302" s="1" t="str">
        <f t="shared" si="40"/>
        <v>I_BLKBT \ Headflow</v>
      </c>
      <c r="G1302" s="1" t="str">
        <f t="shared" si="41"/>
        <v/>
      </c>
    </row>
    <row r="1303" spans="1:7" x14ac:dyDescent="0.25">
      <c r="A1303">
        <v>12031</v>
      </c>
      <c r="B1303" t="s">
        <v>4634</v>
      </c>
      <c r="C1303" t="s">
        <v>3666</v>
      </c>
      <c r="D1303" t="s">
        <v>3667</v>
      </c>
      <c r="E1303" t="s">
        <v>10482</v>
      </c>
      <c r="F1303" s="1" t="str">
        <f t="shared" si="40"/>
        <v>I_BOWMN \ Headflow</v>
      </c>
      <c r="G1303" s="1" t="str">
        <f t="shared" si="41"/>
        <v/>
      </c>
    </row>
    <row r="1304" spans="1:7" x14ac:dyDescent="0.25">
      <c r="A1304">
        <v>6409</v>
      </c>
      <c r="B1304" t="s">
        <v>4635</v>
      </c>
      <c r="C1304" t="s">
        <v>3666</v>
      </c>
      <c r="D1304" t="s">
        <v>3667</v>
      </c>
      <c r="E1304" t="s">
        <v>10482</v>
      </c>
      <c r="F1304" s="1" t="str">
        <f t="shared" si="40"/>
        <v>I_BRC003 \ Headflow</v>
      </c>
      <c r="G1304" s="1" t="str">
        <f t="shared" si="41"/>
        <v/>
      </c>
    </row>
    <row r="1305" spans="1:7" x14ac:dyDescent="0.25">
      <c r="A1305">
        <v>5922</v>
      </c>
      <c r="B1305" t="s">
        <v>4636</v>
      </c>
      <c r="C1305" t="s">
        <v>3666</v>
      </c>
      <c r="D1305" t="s">
        <v>3667</v>
      </c>
      <c r="E1305" t="s">
        <v>10482</v>
      </c>
      <c r="F1305" s="1" t="str">
        <f t="shared" si="40"/>
        <v>I_BRR023 \ Headflow</v>
      </c>
      <c r="G1305" s="1" t="str">
        <f t="shared" si="41"/>
        <v/>
      </c>
    </row>
    <row r="1306" spans="1:7" x14ac:dyDescent="0.25">
      <c r="A1306">
        <v>13990</v>
      </c>
      <c r="B1306" t="s">
        <v>4637</v>
      </c>
      <c r="C1306" t="s">
        <v>3666</v>
      </c>
      <c r="D1306" t="s">
        <v>3667</v>
      </c>
      <c r="E1306" t="s">
        <v>10482</v>
      </c>
      <c r="F1306" s="1" t="str">
        <f t="shared" si="40"/>
        <v>I_BSH003 \ Headflow</v>
      </c>
      <c r="G1306" s="1" t="str">
        <f t="shared" si="41"/>
        <v/>
      </c>
    </row>
    <row r="1307" spans="1:7" x14ac:dyDescent="0.25">
      <c r="A1307">
        <v>5856</v>
      </c>
      <c r="B1307" t="s">
        <v>4638</v>
      </c>
      <c r="C1307" t="s">
        <v>3666</v>
      </c>
      <c r="D1307" t="s">
        <v>3667</v>
      </c>
      <c r="E1307" t="s">
        <v>10482</v>
      </c>
      <c r="F1307" s="1" t="str">
        <f t="shared" si="40"/>
        <v>I_BTC048 \ Headflow</v>
      </c>
      <c r="G1307" s="1" t="str">
        <f t="shared" si="41"/>
        <v/>
      </c>
    </row>
    <row r="1308" spans="1:7" x14ac:dyDescent="0.25">
      <c r="A1308">
        <v>5808</v>
      </c>
      <c r="B1308" t="s">
        <v>4210</v>
      </c>
      <c r="C1308" t="s">
        <v>3666</v>
      </c>
      <c r="D1308" t="s">
        <v>3667</v>
      </c>
      <c r="E1308" t="s">
        <v>10482</v>
      </c>
      <c r="F1308" s="1" t="str">
        <f t="shared" si="40"/>
        <v>I_BTL006 \ Headflow</v>
      </c>
      <c r="G1308" s="1" t="str">
        <f t="shared" si="41"/>
        <v/>
      </c>
    </row>
    <row r="1309" spans="1:7" x14ac:dyDescent="0.25">
      <c r="A1309">
        <v>13469</v>
      </c>
      <c r="B1309" t="s">
        <v>4639</v>
      </c>
      <c r="C1309" t="s">
        <v>3666</v>
      </c>
      <c r="D1309" t="s">
        <v>3667</v>
      </c>
      <c r="E1309" t="s">
        <v>10482</v>
      </c>
      <c r="F1309" s="1" t="str">
        <f t="shared" si="40"/>
        <v>I_BTVLY \ Headflow</v>
      </c>
      <c r="G1309" s="1" t="str">
        <f t="shared" si="41"/>
        <v/>
      </c>
    </row>
    <row r="1310" spans="1:7" x14ac:dyDescent="0.25">
      <c r="A1310">
        <v>13481</v>
      </c>
      <c r="B1310" t="s">
        <v>4640</v>
      </c>
      <c r="C1310" t="s">
        <v>3666</v>
      </c>
      <c r="D1310" t="s">
        <v>3667</v>
      </c>
      <c r="E1310" t="s">
        <v>10482</v>
      </c>
      <c r="F1310" s="1" t="str">
        <f t="shared" si="40"/>
        <v>I_BUCKS \ Headflow</v>
      </c>
      <c r="G1310" s="1" t="str">
        <f t="shared" si="41"/>
        <v/>
      </c>
    </row>
    <row r="1311" spans="1:7" x14ac:dyDescent="0.25">
      <c r="A1311">
        <v>12205</v>
      </c>
      <c r="B1311" t="s">
        <v>4641</v>
      </c>
      <c r="C1311" t="s">
        <v>3666</v>
      </c>
      <c r="D1311" t="s">
        <v>3667</v>
      </c>
      <c r="E1311" t="s">
        <v>10482</v>
      </c>
      <c r="F1311" s="1" t="str">
        <f t="shared" si="40"/>
        <v>I_CAPLS \ Headflow</v>
      </c>
      <c r="G1311" s="1" t="str">
        <f t="shared" si="41"/>
        <v/>
      </c>
    </row>
    <row r="1312" spans="1:7" x14ac:dyDescent="0.25">
      <c r="A1312">
        <v>6405</v>
      </c>
      <c r="B1312" t="s">
        <v>4642</v>
      </c>
      <c r="C1312" t="s">
        <v>3666</v>
      </c>
      <c r="D1312" t="s">
        <v>3667</v>
      </c>
      <c r="E1312" t="s">
        <v>10482</v>
      </c>
      <c r="F1312" s="1" t="str">
        <f t="shared" si="40"/>
        <v>I_CCH053 \ Headflow</v>
      </c>
      <c r="G1312" s="1" t="str">
        <f t="shared" si="41"/>
        <v/>
      </c>
    </row>
    <row r="1313" spans="1:7" x14ac:dyDescent="0.25">
      <c r="A1313">
        <v>5796</v>
      </c>
      <c r="B1313" t="s">
        <v>4643</v>
      </c>
      <c r="C1313" t="s">
        <v>3666</v>
      </c>
      <c r="D1313" t="s">
        <v>3667</v>
      </c>
      <c r="E1313" t="s">
        <v>10482</v>
      </c>
      <c r="F1313" s="1" t="str">
        <f t="shared" si="40"/>
        <v>I_CLR011 \ Headflow</v>
      </c>
      <c r="G1313" s="1" t="str">
        <f t="shared" si="41"/>
        <v/>
      </c>
    </row>
    <row r="1314" spans="1:7" x14ac:dyDescent="0.25">
      <c r="A1314">
        <v>5627</v>
      </c>
      <c r="B1314" t="s">
        <v>4644</v>
      </c>
      <c r="C1314" t="s">
        <v>3666</v>
      </c>
      <c r="D1314" t="s">
        <v>3667</v>
      </c>
      <c r="E1314" t="s">
        <v>10482</v>
      </c>
      <c r="F1314" s="1" t="str">
        <f t="shared" si="40"/>
        <v>I_CLRLK \ Headflow</v>
      </c>
      <c r="G1314" s="1" t="str">
        <f t="shared" si="41"/>
        <v/>
      </c>
    </row>
    <row r="1315" spans="1:7" x14ac:dyDescent="0.25">
      <c r="A1315">
        <v>6480</v>
      </c>
      <c r="B1315" t="s">
        <v>4645</v>
      </c>
      <c r="C1315" t="s">
        <v>3666</v>
      </c>
      <c r="D1315" t="s">
        <v>3667</v>
      </c>
      <c r="E1315" t="s">
        <v>10482</v>
      </c>
      <c r="F1315" s="1" t="str">
        <f t="shared" si="40"/>
        <v>I_CLV026 \ Headflow</v>
      </c>
      <c r="G1315" s="1" t="str">
        <f t="shared" si="41"/>
        <v/>
      </c>
    </row>
    <row r="1316" spans="1:7" x14ac:dyDescent="0.25">
      <c r="A1316">
        <v>5697</v>
      </c>
      <c r="B1316" t="s">
        <v>4646</v>
      </c>
      <c r="C1316" t="s">
        <v>3666</v>
      </c>
      <c r="D1316" t="s">
        <v>3667</v>
      </c>
      <c r="E1316" t="s">
        <v>10482</v>
      </c>
      <c r="F1316" s="1" t="str">
        <f t="shared" si="40"/>
        <v>I_CMBIE \ Headflow</v>
      </c>
      <c r="G1316" s="1" t="str">
        <f t="shared" si="41"/>
        <v/>
      </c>
    </row>
    <row r="1317" spans="1:7" x14ac:dyDescent="0.25">
      <c r="A1317">
        <v>6590</v>
      </c>
      <c r="B1317" t="s">
        <v>4647</v>
      </c>
      <c r="C1317" t="s">
        <v>3666</v>
      </c>
      <c r="D1317" t="s">
        <v>3667</v>
      </c>
      <c r="E1317" t="s">
        <v>10482</v>
      </c>
      <c r="F1317" s="1" t="str">
        <f t="shared" si="40"/>
        <v>I_CMCHE \ Headflow</v>
      </c>
      <c r="G1317" s="1" t="str">
        <f t="shared" si="41"/>
        <v/>
      </c>
    </row>
    <row r="1318" spans="1:7" x14ac:dyDescent="0.25">
      <c r="A1318">
        <v>13196</v>
      </c>
      <c r="B1318" t="s">
        <v>4648</v>
      </c>
      <c r="C1318" t="s">
        <v>3666</v>
      </c>
      <c r="D1318" t="s">
        <v>3667</v>
      </c>
      <c r="E1318" t="s">
        <v>10482</v>
      </c>
      <c r="F1318" s="1" t="str">
        <f t="shared" si="40"/>
        <v>I_CMP001 \ Headflow</v>
      </c>
      <c r="G1318" s="1" t="str">
        <f t="shared" si="41"/>
        <v/>
      </c>
    </row>
    <row r="1319" spans="1:7" x14ac:dyDescent="0.25">
      <c r="A1319">
        <v>13192</v>
      </c>
      <c r="B1319" t="s">
        <v>4649</v>
      </c>
      <c r="C1319" t="s">
        <v>3666</v>
      </c>
      <c r="D1319" t="s">
        <v>3667</v>
      </c>
      <c r="E1319" t="s">
        <v>10482</v>
      </c>
      <c r="F1319" s="1" t="str">
        <f t="shared" si="40"/>
        <v>I_CMP014 \ Headflow</v>
      </c>
      <c r="G1319" s="1" t="str">
        <f t="shared" si="41"/>
        <v/>
      </c>
    </row>
    <row r="1320" spans="1:7" x14ac:dyDescent="0.25">
      <c r="A1320">
        <v>5693</v>
      </c>
      <c r="B1320" t="s">
        <v>4650</v>
      </c>
      <c r="C1320" t="s">
        <v>3666</v>
      </c>
      <c r="D1320" t="s">
        <v>3667</v>
      </c>
      <c r="E1320" t="s">
        <v>10482</v>
      </c>
      <c r="F1320" s="1" t="str">
        <f t="shared" si="40"/>
        <v>I_CMPFW \ Headflow</v>
      </c>
      <c r="G1320" s="1" t="str">
        <f t="shared" si="41"/>
        <v/>
      </c>
    </row>
    <row r="1321" spans="1:7" x14ac:dyDescent="0.25">
      <c r="A1321">
        <v>15120</v>
      </c>
      <c r="B1321" t="s">
        <v>4651</v>
      </c>
      <c r="C1321" t="s">
        <v>3666</v>
      </c>
      <c r="D1321" t="s">
        <v>3667</v>
      </c>
      <c r="E1321" t="s">
        <v>10482</v>
      </c>
      <c r="F1321" s="1" t="str">
        <f t="shared" si="40"/>
        <v>I_COL003 \ Headflow</v>
      </c>
      <c r="G1321" s="1" t="str">
        <f t="shared" si="41"/>
        <v/>
      </c>
    </row>
    <row r="1322" spans="1:7" x14ac:dyDescent="0.25">
      <c r="A1322">
        <v>5800</v>
      </c>
      <c r="B1322" t="s">
        <v>4211</v>
      </c>
      <c r="C1322" t="s">
        <v>3666</v>
      </c>
      <c r="D1322" t="s">
        <v>3667</v>
      </c>
      <c r="E1322" t="s">
        <v>10482</v>
      </c>
      <c r="F1322" s="1" t="str">
        <f t="shared" si="40"/>
        <v>I_COW014 \ Headflow</v>
      </c>
      <c r="G1322" s="1" t="str">
        <f t="shared" si="41"/>
        <v/>
      </c>
    </row>
    <row r="1323" spans="1:7" x14ac:dyDescent="0.25">
      <c r="A1323">
        <v>6672</v>
      </c>
      <c r="B1323" t="s">
        <v>4652</v>
      </c>
      <c r="C1323" t="s">
        <v>3666</v>
      </c>
      <c r="D1323" t="s">
        <v>3667</v>
      </c>
      <c r="E1323" t="s">
        <v>10482</v>
      </c>
      <c r="F1323" s="1" t="str">
        <f t="shared" si="40"/>
        <v>I_CSM035 \ Headflow</v>
      </c>
      <c r="G1323" s="1" t="str">
        <f t="shared" si="41"/>
        <v/>
      </c>
    </row>
    <row r="1324" spans="1:7" x14ac:dyDescent="0.25">
      <c r="A1324">
        <v>5812</v>
      </c>
      <c r="B1324" t="s">
        <v>4653</v>
      </c>
      <c r="C1324" t="s">
        <v>3666</v>
      </c>
      <c r="D1324" t="s">
        <v>3667</v>
      </c>
      <c r="E1324" t="s">
        <v>10482</v>
      </c>
      <c r="F1324" s="1" t="str">
        <f t="shared" si="40"/>
        <v>I_CWD018 \ Headflow</v>
      </c>
      <c r="G1324" s="1" t="str">
        <f t="shared" si="41"/>
        <v/>
      </c>
    </row>
    <row r="1325" spans="1:7" x14ac:dyDescent="0.25">
      <c r="A1325">
        <v>15383</v>
      </c>
      <c r="B1325" t="s">
        <v>4654</v>
      </c>
      <c r="C1325" t="s">
        <v>3666</v>
      </c>
      <c r="D1325" t="s">
        <v>3667</v>
      </c>
      <c r="E1325" t="s">
        <v>10482</v>
      </c>
      <c r="F1325" s="1" t="str">
        <f t="shared" si="40"/>
        <v>I_CYN009 \ Headflow</v>
      </c>
      <c r="G1325" s="1" t="str">
        <f t="shared" si="41"/>
        <v/>
      </c>
    </row>
    <row r="1326" spans="1:7" x14ac:dyDescent="0.25">
      <c r="A1326">
        <v>13457</v>
      </c>
      <c r="B1326" t="s">
        <v>4655</v>
      </c>
      <c r="C1326" t="s">
        <v>3666</v>
      </c>
      <c r="D1326" t="s">
        <v>3667</v>
      </c>
      <c r="E1326" t="s">
        <v>10482</v>
      </c>
      <c r="F1326" s="1" t="str">
        <f t="shared" si="40"/>
        <v>I_DAVIS \ Headflow</v>
      </c>
      <c r="G1326" s="1" t="str">
        <f t="shared" si="41"/>
        <v/>
      </c>
    </row>
    <row r="1327" spans="1:7" x14ac:dyDescent="0.25">
      <c r="A1327">
        <v>12140</v>
      </c>
      <c r="B1327" t="s">
        <v>4656</v>
      </c>
      <c r="C1327" t="s">
        <v>3666</v>
      </c>
      <c r="D1327" t="s">
        <v>3667</v>
      </c>
      <c r="E1327" t="s">
        <v>10482</v>
      </c>
      <c r="F1327" s="1" t="str">
        <f t="shared" si="40"/>
        <v>I_DCC010 \ Headflow</v>
      </c>
      <c r="G1327" s="1" t="str">
        <f t="shared" si="41"/>
        <v/>
      </c>
    </row>
    <row r="1328" spans="1:7" x14ac:dyDescent="0.25">
      <c r="A1328">
        <v>5946</v>
      </c>
      <c r="B1328" t="s">
        <v>4657</v>
      </c>
      <c r="C1328" t="s">
        <v>3666</v>
      </c>
      <c r="D1328" t="s">
        <v>3667</v>
      </c>
      <c r="E1328" t="s">
        <v>10482</v>
      </c>
      <c r="F1328" s="1" t="str">
        <f t="shared" si="40"/>
        <v>I_DEE023 \ Headflow</v>
      </c>
      <c r="G1328" s="1" t="str">
        <f t="shared" si="41"/>
        <v/>
      </c>
    </row>
    <row r="1329" spans="1:7" x14ac:dyDescent="0.25">
      <c r="A1329">
        <v>5910</v>
      </c>
      <c r="B1329" t="s">
        <v>4658</v>
      </c>
      <c r="C1329" t="s">
        <v>3666</v>
      </c>
      <c r="D1329" t="s">
        <v>3667</v>
      </c>
      <c r="E1329" t="s">
        <v>10482</v>
      </c>
      <c r="F1329" s="1" t="str">
        <f t="shared" si="40"/>
        <v>I_DER001 \ Headflow</v>
      </c>
      <c r="G1329" s="1" t="str">
        <f t="shared" si="41"/>
        <v/>
      </c>
    </row>
    <row r="1330" spans="1:7" x14ac:dyDescent="0.25">
      <c r="A1330">
        <v>12116</v>
      </c>
      <c r="B1330" t="s">
        <v>4659</v>
      </c>
      <c r="C1330" t="s">
        <v>3666</v>
      </c>
      <c r="D1330" t="s">
        <v>3667</v>
      </c>
      <c r="E1330" t="s">
        <v>10482</v>
      </c>
      <c r="F1330" s="1" t="str">
        <f t="shared" si="40"/>
        <v>I_DER004 \ Headflow</v>
      </c>
      <c r="G1330" s="1" t="str">
        <f t="shared" si="41"/>
        <v/>
      </c>
    </row>
    <row r="1331" spans="1:7" x14ac:dyDescent="0.25">
      <c r="A1331">
        <v>11982</v>
      </c>
      <c r="B1331" t="s">
        <v>4212</v>
      </c>
      <c r="C1331" t="s">
        <v>3666</v>
      </c>
      <c r="D1331" t="s">
        <v>3667</v>
      </c>
      <c r="E1331" t="s">
        <v>10482</v>
      </c>
      <c r="F1331" s="1" t="str">
        <f t="shared" si="40"/>
        <v>I_DHC021 \ Headflow</v>
      </c>
      <c r="G1331" s="1" t="str">
        <f t="shared" si="41"/>
        <v/>
      </c>
    </row>
    <row r="1332" spans="1:7" x14ac:dyDescent="0.25">
      <c r="A1332">
        <v>5832</v>
      </c>
      <c r="B1332" t="s">
        <v>4213</v>
      </c>
      <c r="C1332" t="s">
        <v>3666</v>
      </c>
      <c r="D1332" t="s">
        <v>3667</v>
      </c>
      <c r="E1332" t="s">
        <v>10482</v>
      </c>
      <c r="F1332" s="1" t="str">
        <f t="shared" si="40"/>
        <v>I_DRC012 \ Headflow</v>
      </c>
      <c r="G1332" s="1" t="str">
        <f t="shared" si="41"/>
        <v/>
      </c>
    </row>
    <row r="1333" spans="1:7" x14ac:dyDescent="0.25">
      <c r="A1333">
        <v>5950</v>
      </c>
      <c r="B1333" t="s">
        <v>4660</v>
      </c>
      <c r="C1333" t="s">
        <v>3666</v>
      </c>
      <c r="D1333" t="s">
        <v>3667</v>
      </c>
      <c r="E1333" t="s">
        <v>10482</v>
      </c>
      <c r="F1333" s="1" t="str">
        <f t="shared" si="40"/>
        <v>I_DSC035 \ Headflow</v>
      </c>
      <c r="G1333" s="1" t="str">
        <f t="shared" si="41"/>
        <v/>
      </c>
    </row>
    <row r="1334" spans="1:7" x14ac:dyDescent="0.25">
      <c r="A1334">
        <v>13475</v>
      </c>
      <c r="B1334" t="s">
        <v>4661</v>
      </c>
      <c r="C1334" t="s">
        <v>3666</v>
      </c>
      <c r="D1334" t="s">
        <v>3667</v>
      </c>
      <c r="E1334" t="s">
        <v>10482</v>
      </c>
      <c r="F1334" s="1" t="str">
        <f t="shared" si="40"/>
        <v>I_EBF001 \ Headflow</v>
      </c>
      <c r="G1334" s="1" t="str">
        <f t="shared" si="41"/>
        <v/>
      </c>
    </row>
    <row r="1335" spans="1:7" x14ac:dyDescent="0.25">
      <c r="A1335">
        <v>5840</v>
      </c>
      <c r="B1335" t="s">
        <v>4214</v>
      </c>
      <c r="C1335" t="s">
        <v>3666</v>
      </c>
      <c r="D1335" t="s">
        <v>3667</v>
      </c>
      <c r="E1335" t="s">
        <v>10482</v>
      </c>
      <c r="F1335" s="1" t="str">
        <f t="shared" si="40"/>
        <v>I_ELD027 \ Headflow</v>
      </c>
      <c r="G1335" s="1" t="str">
        <f t="shared" si="41"/>
        <v/>
      </c>
    </row>
    <row r="1336" spans="1:7" x14ac:dyDescent="0.25">
      <c r="A1336">
        <v>12217</v>
      </c>
      <c r="B1336" t="s">
        <v>4662</v>
      </c>
      <c r="C1336" t="s">
        <v>3666</v>
      </c>
      <c r="D1336" t="s">
        <v>3667</v>
      </c>
      <c r="E1336" t="s">
        <v>10482</v>
      </c>
      <c r="F1336" s="1" t="str">
        <f t="shared" si="40"/>
        <v>I_ELIMP \ Headflow</v>
      </c>
      <c r="G1336" s="1" t="str">
        <f t="shared" si="41"/>
        <v/>
      </c>
    </row>
    <row r="1337" spans="1:7" x14ac:dyDescent="0.25">
      <c r="A1337">
        <v>5720</v>
      </c>
      <c r="B1337" t="s">
        <v>4663</v>
      </c>
      <c r="C1337" t="s">
        <v>3666</v>
      </c>
      <c r="D1337" t="s">
        <v>3667</v>
      </c>
      <c r="E1337" t="s">
        <v>10482</v>
      </c>
      <c r="F1337" s="1" t="str">
        <f t="shared" si="40"/>
        <v>I_ENGLB \ Headflow</v>
      </c>
      <c r="G1337" s="1" t="str">
        <f t="shared" si="41"/>
        <v/>
      </c>
    </row>
    <row r="1338" spans="1:7" x14ac:dyDescent="0.25">
      <c r="A1338">
        <v>5604</v>
      </c>
      <c r="B1338" t="s">
        <v>4664</v>
      </c>
      <c r="C1338" t="s">
        <v>3666</v>
      </c>
      <c r="D1338" t="s">
        <v>3667</v>
      </c>
      <c r="E1338" t="s">
        <v>10482</v>
      </c>
      <c r="F1338" s="1" t="str">
        <f t="shared" si="40"/>
        <v>I_EPARK \ Headflow</v>
      </c>
      <c r="G1338" s="1" t="str">
        <f t="shared" si="41"/>
        <v/>
      </c>
    </row>
    <row r="1339" spans="1:7" x14ac:dyDescent="0.25">
      <c r="A1339">
        <v>5687</v>
      </c>
      <c r="B1339" t="s">
        <v>4665</v>
      </c>
      <c r="C1339" t="s">
        <v>3666</v>
      </c>
      <c r="D1339" t="s">
        <v>3667</v>
      </c>
      <c r="E1339" t="s">
        <v>10482</v>
      </c>
      <c r="F1339" s="1" t="str">
        <f t="shared" si="40"/>
        <v>I_FOLSM \ Headflow</v>
      </c>
      <c r="G1339" s="1" t="str">
        <f t="shared" si="41"/>
        <v/>
      </c>
    </row>
    <row r="1340" spans="1:7" x14ac:dyDescent="0.25">
      <c r="A1340">
        <v>12025</v>
      </c>
      <c r="B1340" t="s">
        <v>4666</v>
      </c>
      <c r="C1340" t="s">
        <v>3666</v>
      </c>
      <c r="D1340" t="s">
        <v>3667</v>
      </c>
      <c r="E1340" t="s">
        <v>10482</v>
      </c>
      <c r="F1340" s="1" t="str">
        <f t="shared" si="40"/>
        <v>I_FRDYC \ Headflow</v>
      </c>
      <c r="G1340" s="1" t="str">
        <f t="shared" si="41"/>
        <v/>
      </c>
    </row>
    <row r="1341" spans="1:7" x14ac:dyDescent="0.25">
      <c r="A1341">
        <v>13451</v>
      </c>
      <c r="B1341" t="s">
        <v>4667</v>
      </c>
      <c r="C1341" t="s">
        <v>3666</v>
      </c>
      <c r="D1341" t="s">
        <v>3667</v>
      </c>
      <c r="E1341" t="s">
        <v>10482</v>
      </c>
      <c r="F1341" s="1" t="str">
        <f t="shared" si="40"/>
        <v>I_FRMAN \ Headflow</v>
      </c>
      <c r="G1341" s="1" t="str">
        <f t="shared" si="41"/>
        <v/>
      </c>
    </row>
    <row r="1342" spans="1:7" x14ac:dyDescent="0.25">
      <c r="A1342">
        <v>12132</v>
      </c>
      <c r="B1342" t="s">
        <v>4668</v>
      </c>
      <c r="C1342" t="s">
        <v>3666</v>
      </c>
      <c r="D1342" t="s">
        <v>3667</v>
      </c>
      <c r="E1342" t="s">
        <v>10482</v>
      </c>
      <c r="F1342" s="1" t="str">
        <f t="shared" si="40"/>
        <v>I_FRMDW \ Headflow</v>
      </c>
      <c r="G1342" s="1" t="str">
        <f t="shared" si="41"/>
        <v/>
      </c>
    </row>
    <row r="1343" spans="1:7" x14ac:dyDescent="0.25">
      <c r="A1343">
        <v>15269</v>
      </c>
      <c r="B1343" t="s">
        <v>4669</v>
      </c>
      <c r="C1343" t="s">
        <v>3666</v>
      </c>
      <c r="D1343" t="s">
        <v>3667</v>
      </c>
      <c r="E1343" t="s">
        <v>10482</v>
      </c>
      <c r="F1343" s="1" t="str">
        <f t="shared" si="40"/>
        <v>I_FRNCH \ Headflow</v>
      </c>
      <c r="G1343" s="1" t="str">
        <f t="shared" si="41"/>
        <v/>
      </c>
    </row>
    <row r="1344" spans="1:7" x14ac:dyDescent="0.25">
      <c r="A1344">
        <v>15304</v>
      </c>
      <c r="B1344" t="s">
        <v>4670</v>
      </c>
      <c r="C1344" t="s">
        <v>3666</v>
      </c>
      <c r="D1344" t="s">
        <v>3667</v>
      </c>
      <c r="E1344" t="s">
        <v>10482</v>
      </c>
      <c r="F1344" s="1" t="str">
        <f t="shared" si="40"/>
        <v>I_GERLE \ Headflow</v>
      </c>
      <c r="G1344" s="1" t="str">
        <f t="shared" si="41"/>
        <v/>
      </c>
    </row>
    <row r="1345" spans="1:7" x14ac:dyDescent="0.25">
      <c r="A1345">
        <v>13485</v>
      </c>
      <c r="B1345" t="s">
        <v>4671</v>
      </c>
      <c r="C1345" t="s">
        <v>3666</v>
      </c>
      <c r="D1345" t="s">
        <v>3667</v>
      </c>
      <c r="E1345" t="s">
        <v>10482</v>
      </c>
      <c r="F1345" s="1" t="str">
        <f t="shared" si="40"/>
        <v>I_GZL009 \ Headflow</v>
      </c>
      <c r="G1345" s="1" t="str">
        <f t="shared" si="41"/>
        <v/>
      </c>
    </row>
    <row r="1346" spans="1:7" x14ac:dyDescent="0.25">
      <c r="A1346">
        <v>12144</v>
      </c>
      <c r="B1346" t="s">
        <v>4672</v>
      </c>
      <c r="C1346" t="s">
        <v>3666</v>
      </c>
      <c r="D1346" t="s">
        <v>3667</v>
      </c>
      <c r="E1346" t="s">
        <v>10482</v>
      </c>
      <c r="F1346" s="1" t="str">
        <f t="shared" si="40"/>
        <v>I_HHOLE \ Headflow</v>
      </c>
      <c r="G1346" s="1" t="str">
        <f t="shared" si="41"/>
        <v/>
      </c>
    </row>
    <row r="1347" spans="1:7" x14ac:dyDescent="0.25">
      <c r="A1347">
        <v>11976</v>
      </c>
      <c r="B1347" t="s">
        <v>4215</v>
      </c>
      <c r="C1347" t="s">
        <v>3666</v>
      </c>
      <c r="D1347" t="s">
        <v>3667</v>
      </c>
      <c r="E1347" t="s">
        <v>10482</v>
      </c>
      <c r="F1347" s="1" t="str">
        <f t="shared" ref="F1347:F1410" si="42">IFERROR(
    _xlfn.LET(
        _xlpm.txt,TRIM(B1347),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B1347
)</f>
        <v>I_HON021 \ Headflow</v>
      </c>
      <c r="G1347" s="1" t="str">
        <f t="shared" ref="G1347:G1410" si="43">IFERROR(
    _xlfn.LET(
        _xlpm.txt,B1347,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1348" spans="1:7" x14ac:dyDescent="0.25">
      <c r="A1348">
        <v>12164</v>
      </c>
      <c r="B1348" t="s">
        <v>4673</v>
      </c>
      <c r="C1348" t="s">
        <v>3666</v>
      </c>
      <c r="D1348" t="s">
        <v>3667</v>
      </c>
      <c r="E1348" t="s">
        <v>10482</v>
      </c>
      <c r="F1348" s="1" t="str">
        <f t="shared" si="42"/>
        <v>I_ICEHS \ Headflow</v>
      </c>
      <c r="G1348" s="1" t="str">
        <f t="shared" si="43"/>
        <v/>
      </c>
    </row>
    <row r="1349" spans="1:7" x14ac:dyDescent="0.25">
      <c r="A1349">
        <v>5602</v>
      </c>
      <c r="B1349" t="s">
        <v>4674</v>
      </c>
      <c r="C1349" t="s">
        <v>3666</v>
      </c>
      <c r="D1349" t="s">
        <v>3667</v>
      </c>
      <c r="E1349" t="s">
        <v>10482</v>
      </c>
      <c r="F1349" s="1" t="str">
        <f t="shared" si="42"/>
        <v>I_INDVL \ Headflow</v>
      </c>
      <c r="G1349" s="1" t="str">
        <f t="shared" si="43"/>
        <v/>
      </c>
    </row>
    <row r="1350" spans="1:7" x14ac:dyDescent="0.25">
      <c r="A1350">
        <v>12021</v>
      </c>
      <c r="B1350" t="s">
        <v>4675</v>
      </c>
      <c r="C1350" t="s">
        <v>3666</v>
      </c>
      <c r="D1350" t="s">
        <v>3667</v>
      </c>
      <c r="E1350" t="s">
        <v>10482</v>
      </c>
      <c r="F1350" s="1" t="str">
        <f t="shared" si="42"/>
        <v>I_JKSMD \ Headflow</v>
      </c>
      <c r="G1350" s="1" t="str">
        <f t="shared" si="43"/>
        <v/>
      </c>
    </row>
    <row r="1351" spans="1:7" x14ac:dyDescent="0.25">
      <c r="A1351">
        <v>13188</v>
      </c>
      <c r="B1351" t="s">
        <v>4676</v>
      </c>
      <c r="C1351" t="s">
        <v>3666</v>
      </c>
      <c r="D1351" t="s">
        <v>3667</v>
      </c>
      <c r="E1351" t="s">
        <v>10482</v>
      </c>
      <c r="F1351" s="1" t="str">
        <f t="shared" si="42"/>
        <v>I_JNKSN \ Headflow</v>
      </c>
      <c r="G1351" s="1" t="str">
        <f t="shared" si="43"/>
        <v/>
      </c>
    </row>
    <row r="1352" spans="1:7" x14ac:dyDescent="0.25">
      <c r="A1352">
        <v>15278</v>
      </c>
      <c r="B1352" t="s">
        <v>4677</v>
      </c>
      <c r="C1352" t="s">
        <v>3666</v>
      </c>
      <c r="D1352" t="s">
        <v>3667</v>
      </c>
      <c r="E1352" t="s">
        <v>10482</v>
      </c>
      <c r="F1352" s="1" t="str">
        <f t="shared" si="42"/>
        <v>I_LCBRF \ Headflow</v>
      </c>
      <c r="G1352" s="1" t="str">
        <f t="shared" si="43"/>
        <v/>
      </c>
    </row>
    <row r="1353" spans="1:7" x14ac:dyDescent="0.25">
      <c r="A1353">
        <v>6390</v>
      </c>
      <c r="B1353" t="s">
        <v>4216</v>
      </c>
      <c r="C1353" t="s">
        <v>3666</v>
      </c>
      <c r="D1353" t="s">
        <v>3667</v>
      </c>
      <c r="E1353" t="s">
        <v>10482</v>
      </c>
      <c r="F1353" s="1" t="str">
        <f t="shared" si="42"/>
        <v>I_LCC038 \ Headflow</v>
      </c>
      <c r="G1353" s="1" t="str">
        <f t="shared" si="43"/>
        <v/>
      </c>
    </row>
    <row r="1354" spans="1:7" x14ac:dyDescent="0.25">
      <c r="A1354">
        <v>5874</v>
      </c>
      <c r="B1354" t="s">
        <v>4217</v>
      </c>
      <c r="C1354" t="s">
        <v>3666</v>
      </c>
      <c r="D1354" t="s">
        <v>3667</v>
      </c>
      <c r="E1354" t="s">
        <v>10482</v>
      </c>
      <c r="F1354" s="1" t="str">
        <f t="shared" si="42"/>
        <v>I_LDC029 \ Headflow</v>
      </c>
      <c r="G1354" s="1" t="str">
        <f t="shared" si="43"/>
        <v/>
      </c>
    </row>
    <row r="1355" spans="1:7" x14ac:dyDescent="0.25">
      <c r="A1355">
        <v>5679</v>
      </c>
      <c r="B1355" t="s">
        <v>4678</v>
      </c>
      <c r="C1355" t="s">
        <v>3666</v>
      </c>
      <c r="D1355" t="s">
        <v>3667</v>
      </c>
      <c r="E1355" t="s">
        <v>10482</v>
      </c>
      <c r="F1355" s="1" t="str">
        <f t="shared" si="42"/>
        <v>I_LGRSV \ Headflow</v>
      </c>
      <c r="G1355" s="1" t="str">
        <f t="shared" si="43"/>
        <v/>
      </c>
    </row>
    <row r="1356" spans="1:7" x14ac:dyDescent="0.25">
      <c r="A1356">
        <v>6470</v>
      </c>
      <c r="B1356" t="s">
        <v>4679</v>
      </c>
      <c r="C1356" t="s">
        <v>3666</v>
      </c>
      <c r="D1356" t="s">
        <v>3667</v>
      </c>
      <c r="E1356" t="s">
        <v>10482</v>
      </c>
      <c r="F1356" s="1" t="str">
        <f t="shared" si="42"/>
        <v>I_LJC022 \ Headflow</v>
      </c>
      <c r="G1356" s="1" t="str">
        <f t="shared" si="43"/>
        <v/>
      </c>
    </row>
    <row r="1357" spans="1:7" x14ac:dyDescent="0.25">
      <c r="A1357">
        <v>6529</v>
      </c>
      <c r="B1357" t="s">
        <v>4680</v>
      </c>
      <c r="C1357" t="s">
        <v>3666</v>
      </c>
      <c r="D1357" t="s">
        <v>3667</v>
      </c>
      <c r="E1357" t="s">
        <v>10482</v>
      </c>
      <c r="F1357" s="1" t="str">
        <f t="shared" si="42"/>
        <v>I_LKVLY \ Headflow</v>
      </c>
      <c r="G1357" s="1" t="str">
        <f t="shared" si="43"/>
        <v/>
      </c>
    </row>
    <row r="1358" spans="1:7" x14ac:dyDescent="0.25">
      <c r="A1358">
        <v>13546</v>
      </c>
      <c r="B1358" t="s">
        <v>4681</v>
      </c>
      <c r="C1358" t="s">
        <v>3666</v>
      </c>
      <c r="D1358" t="s">
        <v>3667</v>
      </c>
      <c r="E1358" t="s">
        <v>10482</v>
      </c>
      <c r="F1358" s="1" t="str">
        <f t="shared" si="42"/>
        <v>I_LNG012 \ Headflow</v>
      </c>
      <c r="G1358" s="1" t="str">
        <f t="shared" si="43"/>
        <v/>
      </c>
    </row>
    <row r="1359" spans="1:7" x14ac:dyDescent="0.25">
      <c r="A1359">
        <v>12156</v>
      </c>
      <c r="B1359" t="s">
        <v>4682</v>
      </c>
      <c r="C1359" t="s">
        <v>3666</v>
      </c>
      <c r="D1359" t="s">
        <v>3667</v>
      </c>
      <c r="E1359" t="s">
        <v>10482</v>
      </c>
      <c r="F1359" s="1" t="str">
        <f t="shared" si="42"/>
        <v>I_LOONL \ Headflow</v>
      </c>
      <c r="G1359" s="1" t="str">
        <f t="shared" si="43"/>
        <v/>
      </c>
    </row>
    <row r="1360" spans="1:7" x14ac:dyDescent="0.25">
      <c r="A1360">
        <v>11560</v>
      </c>
      <c r="B1360" t="s">
        <v>4683</v>
      </c>
      <c r="C1360" t="s">
        <v>3666</v>
      </c>
      <c r="D1360" t="s">
        <v>3667</v>
      </c>
      <c r="E1360" t="s">
        <v>10482</v>
      </c>
      <c r="F1360" s="1" t="str">
        <f t="shared" si="42"/>
        <v>I_LOSVQ \ Headflow</v>
      </c>
      <c r="G1360" s="1" t="str">
        <f t="shared" si="43"/>
        <v/>
      </c>
    </row>
    <row r="1361" spans="1:7" x14ac:dyDescent="0.25">
      <c r="A1361">
        <v>12152</v>
      </c>
      <c r="B1361" t="s">
        <v>4684</v>
      </c>
      <c r="C1361" t="s">
        <v>3666</v>
      </c>
      <c r="D1361" t="s">
        <v>3667</v>
      </c>
      <c r="E1361" t="s">
        <v>10482</v>
      </c>
      <c r="F1361" s="1" t="str">
        <f t="shared" si="42"/>
        <v>I_LRB004 \ Headflow</v>
      </c>
      <c r="G1361" s="1" t="str">
        <f t="shared" si="43"/>
        <v/>
      </c>
    </row>
    <row r="1362" spans="1:7" x14ac:dyDescent="0.25">
      <c r="A1362">
        <v>5709</v>
      </c>
      <c r="B1362" t="s">
        <v>4685</v>
      </c>
      <c r="C1362" t="s">
        <v>3666</v>
      </c>
      <c r="D1362" t="s">
        <v>3667</v>
      </c>
      <c r="E1362" t="s">
        <v>10482</v>
      </c>
      <c r="F1362" s="1" t="str">
        <f t="shared" si="42"/>
        <v>I_LWSTN \ Headflow</v>
      </c>
      <c r="G1362" s="1" t="str">
        <f t="shared" si="43"/>
        <v/>
      </c>
    </row>
    <row r="1363" spans="1:7" x14ac:dyDescent="0.25">
      <c r="A1363">
        <v>6646</v>
      </c>
      <c r="B1363" t="s">
        <v>4218</v>
      </c>
      <c r="C1363" t="s">
        <v>3666</v>
      </c>
      <c r="D1363" t="s">
        <v>3667</v>
      </c>
      <c r="E1363" t="s">
        <v>10482</v>
      </c>
      <c r="F1363" s="1" t="str">
        <f t="shared" si="42"/>
        <v>I_MERLC \ Headflow</v>
      </c>
      <c r="G1363" s="1" t="str">
        <f t="shared" si="43"/>
        <v/>
      </c>
    </row>
    <row r="1364" spans="1:7" x14ac:dyDescent="0.25">
      <c r="A1364">
        <v>6161</v>
      </c>
      <c r="B1364" t="s">
        <v>4686</v>
      </c>
      <c r="C1364" t="s">
        <v>3666</v>
      </c>
      <c r="D1364" t="s">
        <v>3667</v>
      </c>
      <c r="E1364" t="s">
        <v>10482</v>
      </c>
      <c r="F1364" s="1" t="str">
        <f t="shared" si="42"/>
        <v>I_MFA001 \ Headflow</v>
      </c>
      <c r="G1364" s="1" t="str">
        <f t="shared" si="43"/>
        <v/>
      </c>
    </row>
    <row r="1365" spans="1:7" x14ac:dyDescent="0.25">
      <c r="A1365">
        <v>15312</v>
      </c>
      <c r="B1365" t="s">
        <v>4687</v>
      </c>
      <c r="C1365" t="s">
        <v>3666</v>
      </c>
      <c r="D1365" t="s">
        <v>3667</v>
      </c>
      <c r="E1365" t="s">
        <v>10482</v>
      </c>
      <c r="F1365" s="1" t="str">
        <f t="shared" si="42"/>
        <v>I_MFA023 \ Headflow</v>
      </c>
      <c r="G1365" s="1" t="str">
        <f t="shared" si="43"/>
        <v/>
      </c>
    </row>
    <row r="1366" spans="1:7" x14ac:dyDescent="0.25">
      <c r="A1366">
        <v>15316</v>
      </c>
      <c r="B1366" t="s">
        <v>4688</v>
      </c>
      <c r="C1366" t="s">
        <v>3666</v>
      </c>
      <c r="D1366" t="s">
        <v>3667</v>
      </c>
      <c r="E1366" t="s">
        <v>10482</v>
      </c>
      <c r="F1366" s="1" t="str">
        <f t="shared" si="42"/>
        <v>I_MFA025 \ Headflow</v>
      </c>
      <c r="G1366" s="1" t="str">
        <f t="shared" si="43"/>
        <v/>
      </c>
    </row>
    <row r="1367" spans="1:7" x14ac:dyDescent="0.25">
      <c r="A1367">
        <v>6157</v>
      </c>
      <c r="B1367" t="s">
        <v>4689</v>
      </c>
      <c r="C1367" t="s">
        <v>3666</v>
      </c>
      <c r="D1367" t="s">
        <v>3667</v>
      </c>
      <c r="E1367" t="s">
        <v>10482</v>
      </c>
      <c r="F1367" s="1" t="str">
        <f t="shared" si="42"/>
        <v>I_MFA036 \ Headflow</v>
      </c>
      <c r="G1367" s="1" t="str">
        <f t="shared" si="43"/>
        <v/>
      </c>
    </row>
    <row r="1368" spans="1:7" x14ac:dyDescent="0.25">
      <c r="A1368">
        <v>6327</v>
      </c>
      <c r="B1368" t="s">
        <v>4690</v>
      </c>
      <c r="C1368" t="s">
        <v>3666</v>
      </c>
      <c r="D1368" t="s">
        <v>3667</v>
      </c>
      <c r="E1368" t="s">
        <v>10482</v>
      </c>
      <c r="F1368" s="1" t="str">
        <f t="shared" si="42"/>
        <v>I_MFF019 \ Headflow</v>
      </c>
      <c r="G1368" s="1" t="str">
        <f t="shared" si="43"/>
        <v/>
      </c>
    </row>
    <row r="1369" spans="1:7" x14ac:dyDescent="0.25">
      <c r="A1369">
        <v>13445</v>
      </c>
      <c r="B1369" t="s">
        <v>4691</v>
      </c>
      <c r="C1369" t="s">
        <v>3666</v>
      </c>
      <c r="D1369" t="s">
        <v>3667</v>
      </c>
      <c r="E1369" t="s">
        <v>10482</v>
      </c>
      <c r="F1369" s="1" t="str">
        <f t="shared" si="42"/>
        <v>I_MFF087 \ Headflow</v>
      </c>
      <c r="G1369" s="1" t="str">
        <f t="shared" si="43"/>
        <v/>
      </c>
    </row>
    <row r="1370" spans="1:7" x14ac:dyDescent="0.25">
      <c r="A1370">
        <v>13417</v>
      </c>
      <c r="B1370" t="s">
        <v>4692</v>
      </c>
      <c r="C1370" t="s">
        <v>3666</v>
      </c>
      <c r="D1370" t="s">
        <v>3667</v>
      </c>
      <c r="E1370" t="s">
        <v>10482</v>
      </c>
      <c r="F1370" s="1" t="str">
        <f t="shared" si="42"/>
        <v>I_MFM008 \ Headflow</v>
      </c>
      <c r="G1370" s="1" t="str">
        <f t="shared" si="43"/>
        <v/>
      </c>
    </row>
    <row r="1371" spans="1:7" x14ac:dyDescent="0.25">
      <c r="A1371">
        <v>6295</v>
      </c>
      <c r="B1371" t="s">
        <v>4693</v>
      </c>
      <c r="C1371" t="s">
        <v>3666</v>
      </c>
      <c r="D1371" t="s">
        <v>3667</v>
      </c>
      <c r="E1371" t="s">
        <v>10482</v>
      </c>
      <c r="F1371" s="1" t="str">
        <f t="shared" si="42"/>
        <v>I_MFY013 \ Headflow</v>
      </c>
      <c r="G1371" s="1" t="str">
        <f t="shared" si="43"/>
        <v/>
      </c>
    </row>
    <row r="1372" spans="1:7" x14ac:dyDescent="0.25">
      <c r="A1372">
        <v>5828</v>
      </c>
      <c r="B1372" t="s">
        <v>4219</v>
      </c>
      <c r="C1372" t="s">
        <v>3666</v>
      </c>
      <c r="D1372" t="s">
        <v>3667</v>
      </c>
      <c r="E1372" t="s">
        <v>10482</v>
      </c>
      <c r="F1372" s="1" t="str">
        <f t="shared" si="42"/>
        <v>I_MLC006 \ Headflow</v>
      </c>
      <c r="G1372" s="1" t="str">
        <f t="shared" si="43"/>
        <v/>
      </c>
    </row>
    <row r="1373" spans="1:7" x14ac:dyDescent="0.25">
      <c r="A1373">
        <v>6394</v>
      </c>
      <c r="B1373" t="s">
        <v>4220</v>
      </c>
      <c r="C1373" t="s">
        <v>3666</v>
      </c>
      <c r="D1373" t="s">
        <v>3667</v>
      </c>
      <c r="E1373" t="s">
        <v>10482</v>
      </c>
      <c r="F1373" s="1" t="str">
        <f t="shared" si="42"/>
        <v>I_MNS000 \ Headflow</v>
      </c>
      <c r="G1373" s="1" t="str">
        <f t="shared" si="43"/>
        <v/>
      </c>
    </row>
    <row r="1374" spans="1:7" x14ac:dyDescent="0.25">
      <c r="A1374">
        <v>12274</v>
      </c>
      <c r="B1374" t="s">
        <v>4694</v>
      </c>
      <c r="C1374" t="s">
        <v>3666</v>
      </c>
      <c r="D1374" t="s">
        <v>3667</v>
      </c>
      <c r="E1374" t="s">
        <v>10482</v>
      </c>
      <c r="F1374" s="1" t="str">
        <f t="shared" si="42"/>
        <v>I_MOK079 \ Headflow</v>
      </c>
      <c r="G1374" s="1" t="str">
        <f t="shared" si="43"/>
        <v/>
      </c>
    </row>
    <row r="1375" spans="1:7" x14ac:dyDescent="0.25">
      <c r="A1375">
        <v>11868</v>
      </c>
      <c r="B1375" t="s">
        <v>4695</v>
      </c>
      <c r="C1375" t="s">
        <v>3666</v>
      </c>
      <c r="D1375" t="s">
        <v>3667</v>
      </c>
      <c r="E1375" t="s">
        <v>10482</v>
      </c>
      <c r="F1375" s="1" t="str">
        <f t="shared" si="42"/>
        <v>I_MSH015 \ Headflow</v>
      </c>
      <c r="G1375" s="1" t="str">
        <f t="shared" si="43"/>
        <v/>
      </c>
    </row>
    <row r="1376" spans="1:7" x14ac:dyDescent="0.25">
      <c r="A1376">
        <v>14482</v>
      </c>
      <c r="B1376" t="s">
        <v>4696</v>
      </c>
      <c r="C1376" t="s">
        <v>3666</v>
      </c>
      <c r="D1376" t="s">
        <v>3667</v>
      </c>
      <c r="E1376" t="s">
        <v>10482</v>
      </c>
      <c r="F1376" s="1" t="str">
        <f t="shared" si="42"/>
        <v>I_MTMDW \ Headflow</v>
      </c>
      <c r="G1376" s="1" t="str">
        <f t="shared" si="43"/>
        <v/>
      </c>
    </row>
    <row r="1377" spans="1:7" x14ac:dyDescent="0.25">
      <c r="A1377">
        <v>5724</v>
      </c>
      <c r="B1377" t="s">
        <v>4697</v>
      </c>
      <c r="C1377" t="s">
        <v>3666</v>
      </c>
      <c r="D1377" t="s">
        <v>3667</v>
      </c>
      <c r="E1377" t="s">
        <v>10482</v>
      </c>
      <c r="F1377" s="1" t="str">
        <f t="shared" si="42"/>
        <v>I_NBLDB \ Headflow</v>
      </c>
      <c r="G1377" s="1" t="str">
        <f t="shared" si="43"/>
        <v/>
      </c>
    </row>
    <row r="1378" spans="1:7" x14ac:dyDescent="0.25">
      <c r="A1378">
        <v>15318</v>
      </c>
      <c r="B1378" t="s">
        <v>4698</v>
      </c>
      <c r="C1378" t="s">
        <v>3666</v>
      </c>
      <c r="D1378" t="s">
        <v>3667</v>
      </c>
      <c r="E1378" t="s">
        <v>10482</v>
      </c>
      <c r="F1378" s="1" t="str">
        <f t="shared" si="42"/>
        <v>I_NFA016 \ Headflow</v>
      </c>
      <c r="G1378" s="1" t="str">
        <f t="shared" si="43"/>
        <v/>
      </c>
    </row>
    <row r="1379" spans="1:7" x14ac:dyDescent="0.25">
      <c r="A1379">
        <v>6600</v>
      </c>
      <c r="B1379" t="s">
        <v>4699</v>
      </c>
      <c r="C1379" t="s">
        <v>3666</v>
      </c>
      <c r="D1379" t="s">
        <v>3667</v>
      </c>
      <c r="E1379" t="s">
        <v>10482</v>
      </c>
      <c r="F1379" s="1" t="str">
        <f t="shared" si="42"/>
        <v>I_NFA022 \ Headflow</v>
      </c>
      <c r="G1379" s="1" t="str">
        <f t="shared" si="43"/>
        <v/>
      </c>
    </row>
    <row r="1380" spans="1:7" x14ac:dyDescent="0.25">
      <c r="A1380">
        <v>6149</v>
      </c>
      <c r="B1380" t="s">
        <v>4700</v>
      </c>
      <c r="C1380" t="s">
        <v>3666</v>
      </c>
      <c r="D1380" t="s">
        <v>3667</v>
      </c>
      <c r="E1380" t="s">
        <v>10482</v>
      </c>
      <c r="F1380" s="1" t="str">
        <f t="shared" si="42"/>
        <v>I_NFA054 \ Headflow</v>
      </c>
      <c r="G1380" s="1" t="str">
        <f t="shared" si="43"/>
        <v/>
      </c>
    </row>
    <row r="1381" spans="1:7" x14ac:dyDescent="0.25">
      <c r="A1381">
        <v>5868</v>
      </c>
      <c r="B1381" t="s">
        <v>4701</v>
      </c>
      <c r="C1381" t="s">
        <v>3666</v>
      </c>
      <c r="D1381" t="s">
        <v>3667</v>
      </c>
      <c r="E1381" t="s">
        <v>10482</v>
      </c>
      <c r="F1381" s="1" t="str">
        <f t="shared" si="42"/>
        <v>I_NFF029 \ Headflow</v>
      </c>
      <c r="G1381" s="1" t="str">
        <f t="shared" si="43"/>
        <v/>
      </c>
    </row>
    <row r="1382" spans="1:7" x14ac:dyDescent="0.25">
      <c r="A1382">
        <v>13413</v>
      </c>
      <c r="B1382" t="s">
        <v>4702</v>
      </c>
      <c r="C1382" t="s">
        <v>3666</v>
      </c>
      <c r="D1382" t="s">
        <v>3667</v>
      </c>
      <c r="E1382" t="s">
        <v>10482</v>
      </c>
      <c r="F1382" s="1" t="str">
        <f t="shared" si="42"/>
        <v>I_NFM010 \ Headflow</v>
      </c>
      <c r="G1382" s="1" t="str">
        <f t="shared" si="43"/>
        <v/>
      </c>
    </row>
    <row r="1383" spans="1:7" x14ac:dyDescent="0.25">
      <c r="A1383">
        <v>5892</v>
      </c>
      <c r="B1383" t="s">
        <v>4703</v>
      </c>
      <c r="C1383" t="s">
        <v>3666</v>
      </c>
      <c r="D1383" t="s">
        <v>3667</v>
      </c>
      <c r="E1383" t="s">
        <v>10482</v>
      </c>
      <c r="F1383" s="1" t="str">
        <f t="shared" si="42"/>
        <v>I_NFY029 \ Headflow</v>
      </c>
      <c r="G1383" s="1" t="str">
        <f t="shared" si="43"/>
        <v/>
      </c>
    </row>
    <row r="1384" spans="1:7" x14ac:dyDescent="0.25">
      <c r="A1384">
        <v>5611</v>
      </c>
      <c r="B1384" t="s">
        <v>4704</v>
      </c>
      <c r="C1384" t="s">
        <v>3666</v>
      </c>
      <c r="D1384" t="s">
        <v>3667</v>
      </c>
      <c r="E1384" t="s">
        <v>10482</v>
      </c>
      <c r="F1384" s="1" t="str">
        <f t="shared" si="42"/>
        <v>I_NHGAN \ Headflow</v>
      </c>
      <c r="G1384" s="1" t="str">
        <f t="shared" si="43"/>
        <v/>
      </c>
    </row>
    <row r="1385" spans="1:7" x14ac:dyDescent="0.25">
      <c r="A1385">
        <v>14730</v>
      </c>
      <c r="B1385" t="s">
        <v>4705</v>
      </c>
      <c r="C1385" t="s">
        <v>3666</v>
      </c>
      <c r="D1385" t="s">
        <v>3667</v>
      </c>
      <c r="E1385" t="s">
        <v>10482</v>
      </c>
      <c r="F1385" s="1" t="str">
        <f t="shared" si="42"/>
        <v>I_NLC003 \ Headflow</v>
      </c>
      <c r="G1385" s="1" t="str">
        <f t="shared" si="43"/>
        <v/>
      </c>
    </row>
    <row r="1386" spans="1:7" x14ac:dyDescent="0.25">
      <c r="A1386">
        <v>13869</v>
      </c>
      <c r="B1386" t="s">
        <v>4706</v>
      </c>
      <c r="C1386" t="s">
        <v>3666</v>
      </c>
      <c r="D1386" t="s">
        <v>3667</v>
      </c>
      <c r="E1386" t="s">
        <v>10482</v>
      </c>
      <c r="F1386" s="1" t="str">
        <f t="shared" si="42"/>
        <v>I_NMA003 \ Headflow</v>
      </c>
      <c r="G1386" s="1" t="str">
        <f t="shared" si="43"/>
        <v/>
      </c>
    </row>
    <row r="1387" spans="1:7" x14ac:dyDescent="0.25">
      <c r="A1387">
        <v>15377</v>
      </c>
      <c r="B1387" t="s">
        <v>4707</v>
      </c>
      <c r="C1387" t="s">
        <v>3666</v>
      </c>
      <c r="D1387" t="s">
        <v>3667</v>
      </c>
      <c r="E1387" t="s">
        <v>10482</v>
      </c>
      <c r="F1387" s="1" t="str">
        <f t="shared" si="42"/>
        <v>I_NNA013 \ Headflow</v>
      </c>
      <c r="G1387" s="1" t="str">
        <f t="shared" si="43"/>
        <v/>
      </c>
    </row>
    <row r="1388" spans="1:7" x14ac:dyDescent="0.25">
      <c r="A1388">
        <v>11965</v>
      </c>
      <c r="B1388" t="s">
        <v>4708</v>
      </c>
      <c r="C1388" t="s">
        <v>3666</v>
      </c>
      <c r="D1388" t="s">
        <v>3667</v>
      </c>
      <c r="E1388" t="s">
        <v>10482</v>
      </c>
      <c r="F1388" s="1" t="str">
        <f t="shared" si="42"/>
        <v>I_OGN005 \ Headflow</v>
      </c>
      <c r="G1388" s="1" t="str">
        <f t="shared" si="43"/>
        <v/>
      </c>
    </row>
    <row r="1389" spans="1:7" x14ac:dyDescent="0.25">
      <c r="A1389">
        <v>6428</v>
      </c>
      <c r="B1389" t="s">
        <v>4709</v>
      </c>
      <c r="C1389" t="s">
        <v>3666</v>
      </c>
      <c r="D1389" t="s">
        <v>3667</v>
      </c>
      <c r="E1389" t="s">
        <v>10482</v>
      </c>
      <c r="F1389" s="1" t="str">
        <f t="shared" si="42"/>
        <v>I_OROVL \ Headflow</v>
      </c>
      <c r="G1389" s="1" t="str">
        <f t="shared" si="43"/>
        <v/>
      </c>
    </row>
    <row r="1390" spans="1:7" x14ac:dyDescent="0.25">
      <c r="A1390">
        <v>5619</v>
      </c>
      <c r="B1390" t="s">
        <v>4710</v>
      </c>
      <c r="C1390" t="s">
        <v>3666</v>
      </c>
      <c r="D1390" t="s">
        <v>3667</v>
      </c>
      <c r="E1390" t="s">
        <v>10482</v>
      </c>
      <c r="F1390" s="1" t="str">
        <f t="shared" si="42"/>
        <v>I_PARDE \ Headflow</v>
      </c>
      <c r="G1390" s="1" t="str">
        <f t="shared" si="43"/>
        <v/>
      </c>
    </row>
    <row r="1391" spans="1:7" x14ac:dyDescent="0.25">
      <c r="A1391">
        <v>15308</v>
      </c>
      <c r="B1391" t="s">
        <v>4711</v>
      </c>
      <c r="C1391" t="s">
        <v>3666</v>
      </c>
      <c r="D1391" t="s">
        <v>3667</v>
      </c>
      <c r="E1391" t="s">
        <v>10482</v>
      </c>
      <c r="F1391" s="1" t="str">
        <f t="shared" si="42"/>
        <v>I_PLC007 \ Headflow</v>
      </c>
      <c r="G1391" s="1" t="str">
        <f t="shared" si="43"/>
        <v/>
      </c>
    </row>
    <row r="1392" spans="1:7" x14ac:dyDescent="0.25">
      <c r="A1392">
        <v>12193</v>
      </c>
      <c r="B1392" t="s">
        <v>4712</v>
      </c>
      <c r="C1392" t="s">
        <v>3666</v>
      </c>
      <c r="D1392" t="s">
        <v>3667</v>
      </c>
      <c r="E1392" t="s">
        <v>10482</v>
      </c>
      <c r="F1392" s="1" t="str">
        <f t="shared" si="42"/>
        <v>I_PLM001 \ Headflow</v>
      </c>
      <c r="G1392" s="1" t="str">
        <f t="shared" si="43"/>
        <v/>
      </c>
    </row>
    <row r="1393" spans="1:7" x14ac:dyDescent="0.25">
      <c r="A1393">
        <v>5623</v>
      </c>
      <c r="B1393" t="s">
        <v>4713</v>
      </c>
      <c r="C1393" t="s">
        <v>3666</v>
      </c>
      <c r="D1393" t="s">
        <v>3667</v>
      </c>
      <c r="E1393" t="s">
        <v>10482</v>
      </c>
      <c r="F1393" s="1" t="str">
        <f t="shared" si="42"/>
        <v>I_PTH070 \ Headflow</v>
      </c>
      <c r="G1393" s="1" t="str">
        <f t="shared" si="43"/>
        <v/>
      </c>
    </row>
    <row r="1394" spans="1:7" x14ac:dyDescent="0.25">
      <c r="A1394">
        <v>5820</v>
      </c>
      <c r="B1394" t="s">
        <v>4221</v>
      </c>
      <c r="C1394" t="s">
        <v>3666</v>
      </c>
      <c r="D1394" t="s">
        <v>3667</v>
      </c>
      <c r="E1394" t="s">
        <v>10482</v>
      </c>
      <c r="F1394" s="1" t="str">
        <f t="shared" si="42"/>
        <v>I_PYN001 \ Headflow</v>
      </c>
      <c r="G1394" s="1" t="str">
        <f t="shared" si="43"/>
        <v/>
      </c>
    </row>
    <row r="1395" spans="1:7" x14ac:dyDescent="0.25">
      <c r="A1395">
        <v>15291</v>
      </c>
      <c r="B1395" t="s">
        <v>4714</v>
      </c>
      <c r="C1395" t="s">
        <v>3666</v>
      </c>
      <c r="D1395" t="s">
        <v>3667</v>
      </c>
      <c r="E1395" t="s">
        <v>10482</v>
      </c>
      <c r="F1395" s="1" t="str">
        <f t="shared" si="42"/>
        <v>I_PYR001 \ Headflow</v>
      </c>
      <c r="G1395" s="1" t="str">
        <f t="shared" si="43"/>
        <v/>
      </c>
    </row>
    <row r="1396" spans="1:7" x14ac:dyDescent="0.25">
      <c r="A1396">
        <v>13901</v>
      </c>
      <c r="B1396" t="s">
        <v>4715</v>
      </c>
      <c r="C1396" t="s">
        <v>3666</v>
      </c>
      <c r="D1396" t="s">
        <v>3667</v>
      </c>
      <c r="E1396" t="s">
        <v>10482</v>
      </c>
      <c r="F1396" s="1" t="str">
        <f t="shared" si="42"/>
        <v>I_RCK001 \ Headflow</v>
      </c>
      <c r="G1396" s="1" t="str">
        <f t="shared" si="43"/>
        <v/>
      </c>
    </row>
    <row r="1397" spans="1:7" x14ac:dyDescent="0.25">
      <c r="A1397">
        <v>5701</v>
      </c>
      <c r="B1397" t="s">
        <v>4716</v>
      </c>
      <c r="C1397" t="s">
        <v>3666</v>
      </c>
      <c r="D1397" t="s">
        <v>3667</v>
      </c>
      <c r="E1397" t="s">
        <v>10482</v>
      </c>
      <c r="F1397" s="1" t="str">
        <f t="shared" si="42"/>
        <v>I_RLLNS \ Headflow</v>
      </c>
      <c r="G1397" s="1" t="str">
        <f t="shared" si="43"/>
        <v/>
      </c>
    </row>
    <row r="1398" spans="1:7" x14ac:dyDescent="0.25">
      <c r="A1398">
        <v>12168</v>
      </c>
      <c r="B1398" t="s">
        <v>4717</v>
      </c>
      <c r="C1398" t="s">
        <v>3666</v>
      </c>
      <c r="D1398" t="s">
        <v>3667</v>
      </c>
      <c r="E1398" t="s">
        <v>10482</v>
      </c>
      <c r="F1398" s="1" t="str">
        <f t="shared" si="42"/>
        <v>I_RUB002 \ Headflow</v>
      </c>
      <c r="G1398" s="1" t="str">
        <f t="shared" si="43"/>
        <v/>
      </c>
    </row>
    <row r="1399" spans="1:7" x14ac:dyDescent="0.25">
      <c r="A1399">
        <v>12148</v>
      </c>
      <c r="B1399" t="s">
        <v>4718</v>
      </c>
      <c r="C1399" t="s">
        <v>3666</v>
      </c>
      <c r="D1399" t="s">
        <v>3667</v>
      </c>
      <c r="E1399" t="s">
        <v>10482</v>
      </c>
      <c r="F1399" s="1" t="str">
        <f t="shared" si="42"/>
        <v>I_RUB047 \ Headflow</v>
      </c>
      <c r="G1399" s="1" t="str">
        <f t="shared" si="43"/>
        <v/>
      </c>
    </row>
    <row r="1400" spans="1:7" x14ac:dyDescent="0.25">
      <c r="A1400">
        <v>5651</v>
      </c>
      <c r="B1400" t="s">
        <v>4719</v>
      </c>
      <c r="C1400" t="s">
        <v>3666</v>
      </c>
      <c r="D1400" t="s">
        <v>3667</v>
      </c>
      <c r="E1400" t="s">
        <v>10482</v>
      </c>
      <c r="F1400" s="1" t="str">
        <f t="shared" si="42"/>
        <v>I_RVPHB \ Headflow</v>
      </c>
      <c r="G1400" s="1" t="str">
        <f t="shared" si="43"/>
        <v/>
      </c>
    </row>
    <row r="1401" spans="1:7" x14ac:dyDescent="0.25">
      <c r="A1401">
        <v>12112</v>
      </c>
      <c r="B1401" t="s">
        <v>4720</v>
      </c>
      <c r="C1401" t="s">
        <v>3666</v>
      </c>
      <c r="D1401" t="s">
        <v>3667</v>
      </c>
      <c r="E1401" t="s">
        <v>10482</v>
      </c>
      <c r="F1401" s="1" t="str">
        <f t="shared" si="42"/>
        <v>I_SCOTF \ Headflow</v>
      </c>
      <c r="G1401" s="1" t="str">
        <f t="shared" si="43"/>
        <v/>
      </c>
    </row>
    <row r="1402" spans="1:7" x14ac:dyDescent="0.25">
      <c r="A1402">
        <v>11837</v>
      </c>
      <c r="B1402" t="s">
        <v>4721</v>
      </c>
      <c r="C1402" t="s">
        <v>3666</v>
      </c>
      <c r="D1402" t="s">
        <v>3667</v>
      </c>
      <c r="E1402" t="s">
        <v>10482</v>
      </c>
      <c r="F1402" s="1" t="str">
        <f t="shared" si="42"/>
        <v>I_SCW008 \ Headflow</v>
      </c>
      <c r="G1402" s="1" t="str">
        <f t="shared" si="43"/>
        <v/>
      </c>
    </row>
    <row r="1403" spans="1:7" x14ac:dyDescent="0.25">
      <c r="A1403">
        <v>6169</v>
      </c>
      <c r="B1403" t="s">
        <v>4722</v>
      </c>
      <c r="C1403" t="s">
        <v>3666</v>
      </c>
      <c r="D1403" t="s">
        <v>3667</v>
      </c>
      <c r="E1403" t="s">
        <v>10482</v>
      </c>
      <c r="F1403" s="1" t="str">
        <f t="shared" si="42"/>
        <v>I_SFA030 \ Headflow</v>
      </c>
      <c r="G1403" s="1" t="str">
        <f t="shared" si="43"/>
        <v/>
      </c>
    </row>
    <row r="1404" spans="1:7" x14ac:dyDescent="0.25">
      <c r="A1404">
        <v>12188</v>
      </c>
      <c r="B1404" t="s">
        <v>4723</v>
      </c>
      <c r="C1404" t="s">
        <v>3666</v>
      </c>
      <c r="D1404" t="s">
        <v>3667</v>
      </c>
      <c r="E1404" t="s">
        <v>10482</v>
      </c>
      <c r="F1404" s="1" t="str">
        <f t="shared" si="42"/>
        <v>I_SFA040 \ Headflow</v>
      </c>
      <c r="G1404" s="1" t="str">
        <f t="shared" si="43"/>
        <v/>
      </c>
    </row>
    <row r="1405" spans="1:7" x14ac:dyDescent="0.25">
      <c r="A1405">
        <v>12213</v>
      </c>
      <c r="B1405" t="s">
        <v>4724</v>
      </c>
      <c r="C1405" t="s">
        <v>3666</v>
      </c>
      <c r="D1405" t="s">
        <v>3667</v>
      </c>
      <c r="E1405" t="s">
        <v>10482</v>
      </c>
      <c r="F1405" s="1" t="str">
        <f t="shared" si="42"/>
        <v>I_SFA066 \ Headflow</v>
      </c>
      <c r="G1405" s="1" t="str">
        <f t="shared" si="43"/>
        <v/>
      </c>
    </row>
    <row r="1406" spans="1:7" x14ac:dyDescent="0.25">
      <c r="A1406">
        <v>15782</v>
      </c>
      <c r="B1406" t="s">
        <v>4725</v>
      </c>
      <c r="C1406" t="s">
        <v>3666</v>
      </c>
      <c r="D1406" t="s">
        <v>3667</v>
      </c>
      <c r="E1406" t="s">
        <v>10482</v>
      </c>
      <c r="F1406" s="1" t="str">
        <f t="shared" si="42"/>
        <v>I_SFA076 \ Headflow</v>
      </c>
      <c r="G1406" s="1" t="str">
        <f t="shared" si="43"/>
        <v/>
      </c>
    </row>
    <row r="1407" spans="1:7" x14ac:dyDescent="0.25">
      <c r="A1407">
        <v>12108</v>
      </c>
      <c r="B1407" t="s">
        <v>4726</v>
      </c>
      <c r="C1407" t="s">
        <v>3666</v>
      </c>
      <c r="D1407" t="s">
        <v>3667</v>
      </c>
      <c r="E1407" t="s">
        <v>10482</v>
      </c>
      <c r="F1407" s="1" t="str">
        <f t="shared" si="42"/>
        <v>I_SFD003 \ Headflow</v>
      </c>
      <c r="G1407" s="1" t="str">
        <f t="shared" si="43"/>
        <v/>
      </c>
    </row>
    <row r="1408" spans="1:7" x14ac:dyDescent="0.25">
      <c r="A1408">
        <v>6440</v>
      </c>
      <c r="B1408" t="s">
        <v>4727</v>
      </c>
      <c r="C1408" t="s">
        <v>3666</v>
      </c>
      <c r="D1408" t="s">
        <v>3667</v>
      </c>
      <c r="E1408" t="s">
        <v>10482</v>
      </c>
      <c r="F1408" s="1" t="str">
        <f t="shared" si="42"/>
        <v>I_SFF008 \ Headflow</v>
      </c>
      <c r="G1408" s="1" t="str">
        <f t="shared" si="43"/>
        <v/>
      </c>
    </row>
    <row r="1409" spans="1:7" x14ac:dyDescent="0.25">
      <c r="A1409">
        <v>5888</v>
      </c>
      <c r="B1409" t="s">
        <v>4728</v>
      </c>
      <c r="C1409" t="s">
        <v>3666</v>
      </c>
      <c r="D1409" t="s">
        <v>3667</v>
      </c>
      <c r="E1409" t="s">
        <v>10482</v>
      </c>
      <c r="F1409" s="1" t="str">
        <f t="shared" si="42"/>
        <v>I_SFF011 \ Headflow</v>
      </c>
      <c r="G1409" s="1" t="str">
        <f t="shared" si="43"/>
        <v/>
      </c>
    </row>
    <row r="1410" spans="1:7" x14ac:dyDescent="0.25">
      <c r="A1410">
        <v>13421</v>
      </c>
      <c r="B1410" t="s">
        <v>4729</v>
      </c>
      <c r="C1410" t="s">
        <v>3666</v>
      </c>
      <c r="D1410" t="s">
        <v>3667</v>
      </c>
      <c r="E1410" t="s">
        <v>10482</v>
      </c>
      <c r="F1410" s="1" t="str">
        <f t="shared" si="42"/>
        <v>I_SFM005 \ Headflow</v>
      </c>
      <c r="G1410" s="1" t="str">
        <f t="shared" si="43"/>
        <v/>
      </c>
    </row>
    <row r="1411" spans="1:7" x14ac:dyDescent="0.25">
      <c r="A1411">
        <v>12298</v>
      </c>
      <c r="B1411" t="s">
        <v>4730</v>
      </c>
      <c r="C1411" t="s">
        <v>3666</v>
      </c>
      <c r="D1411" t="s">
        <v>3667</v>
      </c>
      <c r="E1411" t="s">
        <v>10482</v>
      </c>
      <c r="F1411" s="1" t="str">
        <f t="shared" ref="F1411:F1474" si="44">IFERROR(
    _xlfn.LET(
        _xlpm.txt,TRIM(B1411),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B1411
)</f>
        <v>I_SFR006 \ Headflow</v>
      </c>
      <c r="G1411" s="1" t="str">
        <f t="shared" ref="G1411:G1474" si="45">IFERROR(
    _xlfn.LET(
        _xlpm.txt,B1411,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1412" spans="1:7" x14ac:dyDescent="0.25">
      <c r="A1412">
        <v>6303</v>
      </c>
      <c r="B1412" t="s">
        <v>4731</v>
      </c>
      <c r="C1412" t="s">
        <v>3666</v>
      </c>
      <c r="D1412" t="s">
        <v>3667</v>
      </c>
      <c r="E1412" t="s">
        <v>10482</v>
      </c>
      <c r="F1412" s="1" t="str">
        <f t="shared" si="44"/>
        <v>I_SFY007 \ Headflow</v>
      </c>
      <c r="G1412" s="1" t="str">
        <f t="shared" si="45"/>
        <v/>
      </c>
    </row>
    <row r="1413" spans="1:7" x14ac:dyDescent="0.25">
      <c r="A1413">
        <v>15260</v>
      </c>
      <c r="B1413" t="s">
        <v>4732</v>
      </c>
      <c r="C1413" t="s">
        <v>3666</v>
      </c>
      <c r="D1413" t="s">
        <v>3667</v>
      </c>
      <c r="E1413" t="s">
        <v>10482</v>
      </c>
      <c r="F1413" s="1" t="str">
        <f t="shared" si="44"/>
        <v>I_SFY048 \ Headflow</v>
      </c>
      <c r="G1413" s="1" t="str">
        <f t="shared" si="45"/>
        <v/>
      </c>
    </row>
    <row r="1414" spans="1:7" x14ac:dyDescent="0.25">
      <c r="A1414">
        <v>5713</v>
      </c>
      <c r="B1414" t="s">
        <v>4733</v>
      </c>
      <c r="C1414" t="s">
        <v>3666</v>
      </c>
      <c r="D1414" t="s">
        <v>3667</v>
      </c>
      <c r="E1414" t="s">
        <v>10482</v>
      </c>
      <c r="F1414" s="1" t="str">
        <f t="shared" si="44"/>
        <v>I_SGRGE \ Headflow</v>
      </c>
      <c r="G1414" s="1" t="str">
        <f t="shared" si="45"/>
        <v/>
      </c>
    </row>
    <row r="1415" spans="1:7" x14ac:dyDescent="0.25">
      <c r="A1415">
        <v>5647</v>
      </c>
      <c r="B1415" t="s">
        <v>4734</v>
      </c>
      <c r="C1415" t="s">
        <v>3666</v>
      </c>
      <c r="D1415" t="s">
        <v>3667</v>
      </c>
      <c r="E1415" t="s">
        <v>10482</v>
      </c>
      <c r="F1415" s="1" t="str">
        <f t="shared" si="44"/>
        <v>I_SHSTA \ Headflow</v>
      </c>
      <c r="G1415" s="1" t="str">
        <f t="shared" si="45"/>
        <v/>
      </c>
    </row>
    <row r="1416" spans="1:7" x14ac:dyDescent="0.25">
      <c r="A1416">
        <v>12209</v>
      </c>
      <c r="B1416" t="s">
        <v>4735</v>
      </c>
      <c r="C1416" t="s">
        <v>3666</v>
      </c>
      <c r="D1416" t="s">
        <v>3667</v>
      </c>
      <c r="E1416" t="s">
        <v>10482</v>
      </c>
      <c r="F1416" s="1" t="str">
        <f t="shared" si="44"/>
        <v>I_SILVR \ Headflow</v>
      </c>
      <c r="G1416" s="1" t="str">
        <f t="shared" si="45"/>
        <v/>
      </c>
    </row>
    <row r="1417" spans="1:7" x14ac:dyDescent="0.25">
      <c r="A1417">
        <v>15254</v>
      </c>
      <c r="B1417" t="s">
        <v>4736</v>
      </c>
      <c r="C1417" t="s">
        <v>3666</v>
      </c>
      <c r="D1417" t="s">
        <v>3667</v>
      </c>
      <c r="E1417" t="s">
        <v>10482</v>
      </c>
      <c r="F1417" s="1" t="str">
        <f t="shared" si="44"/>
        <v>I_SLC003 \ Headflow</v>
      </c>
      <c r="G1417" s="1" t="str">
        <f t="shared" si="45"/>
        <v/>
      </c>
    </row>
    <row r="1418" spans="1:7" x14ac:dyDescent="0.25">
      <c r="A1418">
        <v>15786</v>
      </c>
      <c r="B1418" t="s">
        <v>4737</v>
      </c>
      <c r="C1418" t="s">
        <v>3666</v>
      </c>
      <c r="D1418" t="s">
        <v>3667</v>
      </c>
      <c r="E1418" t="s">
        <v>10482</v>
      </c>
      <c r="F1418" s="1" t="str">
        <f t="shared" si="44"/>
        <v>I_SLF009 \ Headflow</v>
      </c>
      <c r="G1418" s="1" t="str">
        <f t="shared" si="45"/>
        <v/>
      </c>
    </row>
    <row r="1419" spans="1:7" x14ac:dyDescent="0.25">
      <c r="A1419">
        <v>5878</v>
      </c>
      <c r="B1419" t="s">
        <v>4738</v>
      </c>
      <c r="C1419" t="s">
        <v>3666</v>
      </c>
      <c r="D1419" t="s">
        <v>3667</v>
      </c>
      <c r="E1419" t="s">
        <v>10482</v>
      </c>
      <c r="F1419" s="1" t="str">
        <f t="shared" si="44"/>
        <v>I_SLT009 \ Headflow</v>
      </c>
      <c r="G1419" s="1" t="str">
        <f t="shared" si="45"/>
        <v/>
      </c>
    </row>
    <row r="1420" spans="1:7" x14ac:dyDescent="0.25">
      <c r="A1420">
        <v>13405</v>
      </c>
      <c r="B1420" t="s">
        <v>4739</v>
      </c>
      <c r="C1420" t="s">
        <v>3666</v>
      </c>
      <c r="D1420" t="s">
        <v>3667</v>
      </c>
      <c r="E1420" t="s">
        <v>10482</v>
      </c>
      <c r="F1420" s="1" t="str">
        <f t="shared" si="44"/>
        <v>I_SLTSP \ Headflow</v>
      </c>
      <c r="G1420" s="1" t="str">
        <f t="shared" si="45"/>
        <v/>
      </c>
    </row>
    <row r="1421" spans="1:7" x14ac:dyDescent="0.25">
      <c r="A1421">
        <v>14611</v>
      </c>
      <c r="B1421" t="s">
        <v>4740</v>
      </c>
      <c r="C1421" t="s">
        <v>3666</v>
      </c>
      <c r="D1421" t="s">
        <v>3667</v>
      </c>
      <c r="E1421" t="s">
        <v>10482</v>
      </c>
      <c r="F1421" s="1" t="str">
        <f t="shared" si="44"/>
        <v>I_SLV006 \ Headflow</v>
      </c>
      <c r="G1421" s="1" t="str">
        <f t="shared" si="45"/>
        <v/>
      </c>
    </row>
    <row r="1422" spans="1:7" x14ac:dyDescent="0.25">
      <c r="A1422">
        <v>14607</v>
      </c>
      <c r="B1422" t="s">
        <v>4741</v>
      </c>
      <c r="C1422" t="s">
        <v>3666</v>
      </c>
      <c r="D1422" t="s">
        <v>3667</v>
      </c>
      <c r="E1422" t="s">
        <v>10482</v>
      </c>
      <c r="F1422" s="1" t="str">
        <f t="shared" si="44"/>
        <v>I_SLV015 \ Headflow</v>
      </c>
      <c r="G1422" s="1" t="str">
        <f t="shared" si="45"/>
        <v/>
      </c>
    </row>
    <row r="1423" spans="1:7" x14ac:dyDescent="0.25">
      <c r="A1423">
        <v>6432</v>
      </c>
      <c r="B1423" t="s">
        <v>4742</v>
      </c>
      <c r="C1423" t="s">
        <v>3666</v>
      </c>
      <c r="D1423" t="s">
        <v>3667</v>
      </c>
      <c r="E1423" t="s">
        <v>10482</v>
      </c>
      <c r="F1423" s="1" t="str">
        <f t="shared" si="44"/>
        <v>I_SLYCK \ Headflow</v>
      </c>
      <c r="G1423" s="1" t="str">
        <f t="shared" si="45"/>
        <v/>
      </c>
    </row>
    <row r="1424" spans="1:7" x14ac:dyDescent="0.25">
      <c r="A1424">
        <v>12126</v>
      </c>
      <c r="B1424" t="s">
        <v>4743</v>
      </c>
      <c r="C1424" t="s">
        <v>3666</v>
      </c>
      <c r="D1424" t="s">
        <v>3667</v>
      </c>
      <c r="E1424" t="s">
        <v>10482</v>
      </c>
      <c r="F1424" s="1" t="str">
        <f t="shared" si="44"/>
        <v>I_SPLDG \ Headflow</v>
      </c>
      <c r="G1424" s="1" t="str">
        <f t="shared" si="45"/>
        <v/>
      </c>
    </row>
    <row r="1425" spans="1:7" x14ac:dyDescent="0.25">
      <c r="A1425">
        <v>12176</v>
      </c>
      <c r="B1425" t="s">
        <v>4744</v>
      </c>
      <c r="C1425" t="s">
        <v>3666</v>
      </c>
      <c r="D1425" t="s">
        <v>3667</v>
      </c>
      <c r="E1425" t="s">
        <v>10482</v>
      </c>
      <c r="F1425" s="1" t="str">
        <f t="shared" si="44"/>
        <v>I_STMPY \ Headflow</v>
      </c>
      <c r="G1425" s="1" t="str">
        <f t="shared" si="45"/>
        <v/>
      </c>
    </row>
    <row r="1426" spans="1:7" x14ac:dyDescent="0.25">
      <c r="A1426">
        <v>15130</v>
      </c>
      <c r="B1426" t="s">
        <v>4745</v>
      </c>
      <c r="C1426" t="s">
        <v>3666</v>
      </c>
      <c r="D1426" t="s">
        <v>3667</v>
      </c>
      <c r="E1426" t="s">
        <v>10482</v>
      </c>
      <c r="F1426" s="1" t="str">
        <f t="shared" si="44"/>
        <v>I_TGC003 \ Headflow</v>
      </c>
      <c r="G1426" s="1" t="str">
        <f t="shared" si="45"/>
        <v/>
      </c>
    </row>
    <row r="1427" spans="1:7" x14ac:dyDescent="0.25">
      <c r="A1427">
        <v>5844</v>
      </c>
      <c r="B1427" t="s">
        <v>4746</v>
      </c>
      <c r="C1427" t="s">
        <v>3666</v>
      </c>
      <c r="D1427" t="s">
        <v>3667</v>
      </c>
      <c r="E1427" t="s">
        <v>10482</v>
      </c>
      <c r="F1427" s="1" t="str">
        <f t="shared" si="44"/>
        <v>I_THM028 \ Headflow</v>
      </c>
      <c r="G1427" s="1" t="str">
        <f t="shared" si="45"/>
        <v/>
      </c>
    </row>
    <row r="1428" spans="1:7" x14ac:dyDescent="0.25">
      <c r="A1428">
        <v>6355</v>
      </c>
      <c r="B1428" t="s">
        <v>4747</v>
      </c>
      <c r="C1428" t="s">
        <v>3666</v>
      </c>
      <c r="D1428" t="s">
        <v>3667</v>
      </c>
      <c r="E1428" t="s">
        <v>10482</v>
      </c>
      <c r="F1428" s="1" t="str">
        <f t="shared" si="44"/>
        <v>I_TRNTY \ Headflow</v>
      </c>
      <c r="G1428" s="1" t="str">
        <f t="shared" si="45"/>
        <v/>
      </c>
    </row>
    <row r="1429" spans="1:7" x14ac:dyDescent="0.25">
      <c r="A1429">
        <v>13409</v>
      </c>
      <c r="B1429" t="s">
        <v>4748</v>
      </c>
      <c r="C1429" t="s">
        <v>3666</v>
      </c>
      <c r="D1429" t="s">
        <v>3667</v>
      </c>
      <c r="E1429" t="s">
        <v>10482</v>
      </c>
      <c r="F1429" s="1" t="str">
        <f t="shared" si="44"/>
        <v>I_UBEAR \ Headflow</v>
      </c>
      <c r="G1429" s="1" t="str">
        <f t="shared" si="45"/>
        <v/>
      </c>
    </row>
    <row r="1430" spans="1:7" x14ac:dyDescent="0.25">
      <c r="A1430">
        <v>12160</v>
      </c>
      <c r="B1430" t="s">
        <v>4749</v>
      </c>
      <c r="C1430" t="s">
        <v>3666</v>
      </c>
      <c r="D1430" t="s">
        <v>3667</v>
      </c>
      <c r="E1430" t="s">
        <v>10482</v>
      </c>
      <c r="F1430" s="1" t="str">
        <f t="shared" si="44"/>
        <v>I_UNVLY \ Headflow</v>
      </c>
      <c r="G1430" s="1" t="str">
        <f t="shared" si="45"/>
        <v/>
      </c>
    </row>
    <row r="1431" spans="1:7" x14ac:dyDescent="0.25">
      <c r="A1431">
        <v>6618</v>
      </c>
      <c r="B1431" t="s">
        <v>4750</v>
      </c>
      <c r="C1431" t="s">
        <v>3666</v>
      </c>
      <c r="D1431" t="s">
        <v>3667</v>
      </c>
      <c r="E1431" t="s">
        <v>10482</v>
      </c>
      <c r="F1431" s="1" t="str">
        <f t="shared" si="44"/>
        <v>I_WBF006 \ Headflow</v>
      </c>
      <c r="G1431" s="1" t="str">
        <f t="shared" si="45"/>
        <v/>
      </c>
    </row>
    <row r="1432" spans="1:7" x14ac:dyDescent="0.25">
      <c r="A1432">
        <v>5852</v>
      </c>
      <c r="B1432" t="s">
        <v>4751</v>
      </c>
      <c r="C1432" t="s">
        <v>3666</v>
      </c>
      <c r="D1432" t="s">
        <v>3667</v>
      </c>
      <c r="E1432" t="s">
        <v>10482</v>
      </c>
      <c r="F1432" s="1" t="str">
        <f t="shared" si="44"/>
        <v>I_WBF015 \ Headflow</v>
      </c>
      <c r="G1432" s="1" t="str">
        <f t="shared" si="45"/>
        <v/>
      </c>
    </row>
    <row r="1433" spans="1:7" x14ac:dyDescent="0.25">
      <c r="A1433">
        <v>5848</v>
      </c>
      <c r="B1433" t="s">
        <v>4752</v>
      </c>
      <c r="C1433" t="s">
        <v>3666</v>
      </c>
      <c r="D1433" t="s">
        <v>3667</v>
      </c>
      <c r="E1433" t="s">
        <v>10482</v>
      </c>
      <c r="F1433" s="1" t="str">
        <f t="shared" si="44"/>
        <v>I_WBF030 \ Headflow</v>
      </c>
      <c r="G1433" s="1" t="str">
        <f t="shared" si="45"/>
        <v/>
      </c>
    </row>
    <row r="1434" spans="1:7" x14ac:dyDescent="0.25">
      <c r="A1434">
        <v>15371</v>
      </c>
      <c r="B1434" t="s">
        <v>4753</v>
      </c>
      <c r="C1434" t="s">
        <v>3666</v>
      </c>
      <c r="D1434" t="s">
        <v>3667</v>
      </c>
      <c r="E1434" t="s">
        <v>10482</v>
      </c>
      <c r="F1434" s="1" t="str">
        <f t="shared" si="44"/>
        <v>I_WBR001 \ Headflow</v>
      </c>
      <c r="G1434" s="1" t="str">
        <f t="shared" si="45"/>
        <v/>
      </c>
    </row>
    <row r="1435" spans="1:7" x14ac:dyDescent="0.25">
      <c r="A1435">
        <v>5794</v>
      </c>
      <c r="B1435" t="s">
        <v>4754</v>
      </c>
      <c r="C1435" t="s">
        <v>3666</v>
      </c>
      <c r="D1435" t="s">
        <v>3667</v>
      </c>
      <c r="E1435" t="s">
        <v>10482</v>
      </c>
      <c r="F1435" s="1" t="str">
        <f t="shared" si="44"/>
        <v>I_WKYTN \ Headflow</v>
      </c>
      <c r="G1435" s="1" t="str">
        <f t="shared" si="45"/>
        <v/>
      </c>
    </row>
    <row r="1436" spans="1:7" x14ac:dyDescent="0.25">
      <c r="A1436">
        <v>5914</v>
      </c>
      <c r="B1436" t="s">
        <v>4755</v>
      </c>
      <c r="C1436" t="s">
        <v>3666</v>
      </c>
      <c r="D1436" t="s">
        <v>3667</v>
      </c>
      <c r="E1436" t="s">
        <v>10482</v>
      </c>
      <c r="F1436" s="1" t="str">
        <f t="shared" si="44"/>
        <v>I_WLF013 \ Headflow</v>
      </c>
      <c r="G1436" s="1" t="str">
        <f t="shared" si="45"/>
        <v/>
      </c>
    </row>
    <row r="1437" spans="1:7" x14ac:dyDescent="0.25">
      <c r="A1437">
        <v>14161</v>
      </c>
      <c r="B1437" t="s">
        <v>4756</v>
      </c>
      <c r="C1437" t="s">
        <v>3666</v>
      </c>
      <c r="D1437" t="s">
        <v>3667</v>
      </c>
      <c r="E1437" t="s">
        <v>10482</v>
      </c>
      <c r="F1437" s="1" t="str">
        <f t="shared" si="44"/>
        <v>Indian Creek \ Headflow</v>
      </c>
      <c r="G1437" s="1" t="str">
        <f t="shared" si="45"/>
        <v/>
      </c>
    </row>
    <row r="1438" spans="1:7" x14ac:dyDescent="0.25">
      <c r="A1438">
        <v>14164</v>
      </c>
      <c r="B1438" t="s">
        <v>8817</v>
      </c>
      <c r="C1438" t="s">
        <v>3666</v>
      </c>
      <c r="D1438" t="s">
        <v>3667</v>
      </c>
      <c r="E1438" t="s">
        <v>10482</v>
      </c>
      <c r="F1438" s="1" t="str">
        <f t="shared" si="44"/>
        <v>Indian Creek \ I_ANTLP Inflow</v>
      </c>
      <c r="G1438" s="1" t="str">
        <f t="shared" si="45"/>
        <v>1 \ I_ANTLP Inflow</v>
      </c>
    </row>
    <row r="1439" spans="1:7" x14ac:dyDescent="0.25">
      <c r="A1439">
        <v>14165</v>
      </c>
      <c r="B1439" t="s">
        <v>8818</v>
      </c>
      <c r="C1439" t="s">
        <v>3666</v>
      </c>
      <c r="D1439" t="s">
        <v>3667</v>
      </c>
      <c r="E1439" t="s">
        <v>10482</v>
      </c>
      <c r="F1439" s="1" t="str">
        <f t="shared" si="44"/>
        <v>Indian Creek 2 \ Reach</v>
      </c>
      <c r="G1439" s="1" t="str">
        <f t="shared" si="45"/>
        <v/>
      </c>
    </row>
    <row r="1440" spans="1:7" x14ac:dyDescent="0.25">
      <c r="A1440">
        <v>14166</v>
      </c>
      <c r="B1440" t="s">
        <v>8819</v>
      </c>
      <c r="C1440" t="s">
        <v>3666</v>
      </c>
      <c r="D1440" t="s">
        <v>3667</v>
      </c>
      <c r="E1440" t="s">
        <v>10482</v>
      </c>
      <c r="F1440" s="1" t="str">
        <f t="shared" si="44"/>
        <v>Indian Creek \ Antelope Reservoir</v>
      </c>
      <c r="G1440" s="1" t="str">
        <f t="shared" si="45"/>
        <v>3 \ Antelope Reservoir</v>
      </c>
    </row>
    <row r="1441" spans="1:7" x14ac:dyDescent="0.25">
      <c r="A1441">
        <v>14167</v>
      </c>
      <c r="B1441" t="s">
        <v>8820</v>
      </c>
      <c r="C1441" t="s">
        <v>3666</v>
      </c>
      <c r="D1441" t="s">
        <v>3667</v>
      </c>
      <c r="E1441" t="s">
        <v>10482</v>
      </c>
      <c r="F1441" s="1" t="str">
        <f t="shared" si="44"/>
        <v>Indian Creek 4 \ Reach</v>
      </c>
      <c r="G1441" s="1" t="str">
        <f t="shared" si="45"/>
        <v/>
      </c>
    </row>
    <row r="1442" spans="1:7" x14ac:dyDescent="0.25">
      <c r="A1442">
        <v>15636</v>
      </c>
      <c r="B1442" t="s">
        <v>8821</v>
      </c>
      <c r="C1442" t="s">
        <v>3666</v>
      </c>
      <c r="D1442" t="s">
        <v>3667</v>
      </c>
      <c r="E1442" t="s">
        <v>10482</v>
      </c>
      <c r="F1442" s="1" t="str">
        <f t="shared" si="44"/>
        <v>Indian Creek \ OPS Blw Antelope</v>
      </c>
      <c r="G1442" s="1" t="str">
        <f t="shared" si="45"/>
        <v>5 \ OPS Blw Antelope</v>
      </c>
    </row>
    <row r="1443" spans="1:7" x14ac:dyDescent="0.25">
      <c r="A1443">
        <v>15637</v>
      </c>
      <c r="B1443" t="s">
        <v>8822</v>
      </c>
      <c r="C1443" t="s">
        <v>3666</v>
      </c>
      <c r="D1443" t="s">
        <v>3667</v>
      </c>
      <c r="E1443" t="s">
        <v>10482</v>
      </c>
      <c r="F1443" s="1" t="str">
        <f t="shared" si="44"/>
        <v>Indian Creek 6 \ Reach</v>
      </c>
      <c r="G1443" s="1" t="str">
        <f t="shared" si="45"/>
        <v/>
      </c>
    </row>
    <row r="1444" spans="1:7" x14ac:dyDescent="0.25">
      <c r="A1444">
        <v>15391</v>
      </c>
      <c r="B1444" t="s">
        <v>8823</v>
      </c>
      <c r="C1444" t="s">
        <v>3666</v>
      </c>
      <c r="D1444" t="s">
        <v>3667</v>
      </c>
      <c r="E1444" t="s">
        <v>10482</v>
      </c>
      <c r="F1444" s="1" t="str">
        <f t="shared" si="44"/>
        <v>Indian Creek \ REG Blw Antelope</v>
      </c>
      <c r="G1444" s="1" t="str">
        <f t="shared" si="45"/>
        <v>7 \ REG Blw Antelope</v>
      </c>
    </row>
    <row r="1445" spans="1:7" x14ac:dyDescent="0.25">
      <c r="A1445">
        <v>15392</v>
      </c>
      <c r="B1445" t="s">
        <v>8824</v>
      </c>
      <c r="C1445" t="s">
        <v>3666</v>
      </c>
      <c r="D1445" t="s">
        <v>3667</v>
      </c>
      <c r="E1445" t="s">
        <v>10482</v>
      </c>
      <c r="F1445" s="1" t="str">
        <f t="shared" si="44"/>
        <v>Indian Creek 8 \ Reach</v>
      </c>
      <c r="G1445" s="1" t="str">
        <f t="shared" si="45"/>
        <v/>
      </c>
    </row>
    <row r="1446" spans="1:7" x14ac:dyDescent="0.25">
      <c r="A1446">
        <v>12917</v>
      </c>
      <c r="B1446" t="s">
        <v>4757</v>
      </c>
      <c r="C1446" t="s">
        <v>3666</v>
      </c>
      <c r="D1446" t="s">
        <v>3667</v>
      </c>
      <c r="E1446" t="s">
        <v>10482</v>
      </c>
      <c r="F1446" s="1" t="str">
        <f t="shared" si="44"/>
        <v>Indian Slough Eastward \ Headflow</v>
      </c>
      <c r="G1446" s="1" t="str">
        <f t="shared" si="45"/>
        <v/>
      </c>
    </row>
    <row r="1447" spans="1:7" x14ac:dyDescent="0.25">
      <c r="A1447">
        <v>13726</v>
      </c>
      <c r="B1447" t="s">
        <v>4758</v>
      </c>
      <c r="C1447" t="s">
        <v>3666</v>
      </c>
      <c r="D1447" t="s">
        <v>3667</v>
      </c>
      <c r="E1447" t="s">
        <v>10482</v>
      </c>
      <c r="F1447" s="1" t="str">
        <f t="shared" si="44"/>
        <v>Indian Slough Westward \ Headflow</v>
      </c>
      <c r="G1447" s="1" t="str">
        <f t="shared" si="45"/>
        <v/>
      </c>
    </row>
    <row r="1448" spans="1:7" x14ac:dyDescent="0.25">
      <c r="A1448">
        <v>9266</v>
      </c>
      <c r="B1448" t="s">
        <v>4759</v>
      </c>
      <c r="C1448" t="s">
        <v>3666</v>
      </c>
      <c r="D1448" t="s">
        <v>3667</v>
      </c>
      <c r="E1448" t="s">
        <v>10482</v>
      </c>
      <c r="F1448" s="1" t="str">
        <f t="shared" si="44"/>
        <v>Inflow at Vernalis \ Headflow</v>
      </c>
      <c r="G1448" s="1" t="str">
        <f t="shared" si="45"/>
        <v/>
      </c>
    </row>
    <row r="1449" spans="1:7" x14ac:dyDescent="0.25">
      <c r="A1449">
        <v>7028</v>
      </c>
      <c r="B1449" t="s">
        <v>4760</v>
      </c>
      <c r="C1449" t="s">
        <v>3666</v>
      </c>
      <c r="D1449" t="s">
        <v>3667</v>
      </c>
      <c r="E1449" t="s">
        <v>10482</v>
      </c>
      <c r="F1449" s="1" t="str">
        <f t="shared" si="44"/>
        <v>Jackson Creek \ Headflow</v>
      </c>
      <c r="G1449" s="1" t="str">
        <f t="shared" si="45"/>
        <v/>
      </c>
    </row>
    <row r="1450" spans="1:7" x14ac:dyDescent="0.25">
      <c r="A1450">
        <v>11343</v>
      </c>
      <c r="B1450" t="s">
        <v>8825</v>
      </c>
      <c r="C1450" t="s">
        <v>3666</v>
      </c>
      <c r="D1450" t="s">
        <v>3667</v>
      </c>
      <c r="E1450" t="s">
        <v>10482</v>
      </c>
      <c r="F1450" s="1" t="str">
        <f t="shared" si="44"/>
        <v>Jackson Creek \ Catchment Inflow Node 176</v>
      </c>
      <c r="G1450" s="1" t="str">
        <f t="shared" si="45"/>
        <v>1 \ Catchment Inflow Node 176</v>
      </c>
    </row>
    <row r="1451" spans="1:7" x14ac:dyDescent="0.25">
      <c r="A1451">
        <v>11344</v>
      </c>
      <c r="B1451" t="s">
        <v>8826</v>
      </c>
      <c r="C1451" t="s">
        <v>3666</v>
      </c>
      <c r="D1451" t="s">
        <v>3667</v>
      </c>
      <c r="E1451" t="s">
        <v>10482</v>
      </c>
      <c r="F1451" s="1" t="str">
        <f t="shared" si="44"/>
        <v>Jackson Creek 2 \ Reach</v>
      </c>
      <c r="G1451" s="1" t="str">
        <f t="shared" si="45"/>
        <v/>
      </c>
    </row>
    <row r="1452" spans="1:7" x14ac:dyDescent="0.25">
      <c r="A1452">
        <v>11340</v>
      </c>
      <c r="B1452" t="s">
        <v>8827</v>
      </c>
      <c r="C1452" t="s">
        <v>3666</v>
      </c>
      <c r="D1452" t="s">
        <v>3667</v>
      </c>
      <c r="E1452" t="s">
        <v>10482</v>
      </c>
      <c r="F1452" s="1" t="str">
        <f t="shared" si="44"/>
        <v>Jackson Creek \ Catchment Inflow Node 175</v>
      </c>
      <c r="G1452" s="1" t="str">
        <f t="shared" si="45"/>
        <v>3 \ Catchment Inflow Node 175</v>
      </c>
    </row>
    <row r="1453" spans="1:7" x14ac:dyDescent="0.25">
      <c r="A1453">
        <v>11341</v>
      </c>
      <c r="B1453" t="s">
        <v>8828</v>
      </c>
      <c r="C1453" t="s">
        <v>3666</v>
      </c>
      <c r="D1453" t="s">
        <v>3667</v>
      </c>
      <c r="E1453" t="s">
        <v>10482</v>
      </c>
      <c r="F1453" s="1" t="str">
        <f t="shared" si="44"/>
        <v>Jackson Creek 4 \ Reach</v>
      </c>
      <c r="G1453" s="1" t="str">
        <f t="shared" si="45"/>
        <v/>
      </c>
    </row>
    <row r="1454" spans="1:7" x14ac:dyDescent="0.25">
      <c r="A1454">
        <v>11447</v>
      </c>
      <c r="B1454" t="s">
        <v>8829</v>
      </c>
      <c r="C1454" t="s">
        <v>3666</v>
      </c>
      <c r="D1454" t="s">
        <v>3667</v>
      </c>
      <c r="E1454" t="s">
        <v>10482</v>
      </c>
      <c r="F1454" s="1" t="str">
        <f t="shared" si="44"/>
        <v>Jackson Creek \ EST Amador Res inflow (gauge)</v>
      </c>
      <c r="G1454" s="1" t="str">
        <f t="shared" si="45"/>
        <v>5 \ EST Amador Res inflow (gauge)</v>
      </c>
    </row>
    <row r="1455" spans="1:7" x14ac:dyDescent="0.25">
      <c r="A1455">
        <v>7033</v>
      </c>
      <c r="B1455" t="s">
        <v>5106</v>
      </c>
      <c r="C1455" t="s">
        <v>3666</v>
      </c>
      <c r="D1455" t="s">
        <v>3667</v>
      </c>
      <c r="E1455" t="s">
        <v>10482</v>
      </c>
      <c r="F1455" s="1" t="str">
        <f t="shared" si="44"/>
        <v>Jackson Creek \ I_AMADR Inflow</v>
      </c>
      <c r="G1455" s="1" t="str">
        <f t="shared" si="45"/>
        <v>5 \ I_AMADR Inflow</v>
      </c>
    </row>
    <row r="1456" spans="1:7" x14ac:dyDescent="0.25">
      <c r="A1456">
        <v>7057</v>
      </c>
      <c r="B1456" t="s">
        <v>8830</v>
      </c>
      <c r="C1456" t="s">
        <v>3666</v>
      </c>
      <c r="D1456" t="s">
        <v>3667</v>
      </c>
      <c r="E1456" t="s">
        <v>10482</v>
      </c>
      <c r="F1456" s="1" t="str">
        <f t="shared" si="44"/>
        <v>Jackson Creek 6 \ Reach</v>
      </c>
      <c r="G1456" s="1" t="str">
        <f t="shared" si="45"/>
        <v/>
      </c>
    </row>
    <row r="1457" spans="1:7" x14ac:dyDescent="0.25">
      <c r="A1457">
        <v>7037</v>
      </c>
      <c r="B1457" t="s">
        <v>8831</v>
      </c>
      <c r="C1457" t="s">
        <v>3666</v>
      </c>
      <c r="D1457" t="s">
        <v>3667</v>
      </c>
      <c r="E1457" t="s">
        <v>10482</v>
      </c>
      <c r="F1457" s="1" t="str">
        <f t="shared" si="44"/>
        <v>Jackson Creek \ Pardee to Amador Inflow</v>
      </c>
      <c r="G1457" s="1" t="str">
        <f t="shared" si="45"/>
        <v>7 \ Pardee to Amador Inflow</v>
      </c>
    </row>
    <row r="1458" spans="1:7" x14ac:dyDescent="0.25">
      <c r="A1458">
        <v>7058</v>
      </c>
      <c r="B1458" t="s">
        <v>8832</v>
      </c>
      <c r="C1458" t="s">
        <v>3666</v>
      </c>
      <c r="D1458" t="s">
        <v>3667</v>
      </c>
      <c r="E1458" t="s">
        <v>10482</v>
      </c>
      <c r="F1458" s="1" t="str">
        <f t="shared" si="44"/>
        <v>Jackson Creek 8 \ Reach</v>
      </c>
      <c r="G1458" s="1" t="str">
        <f t="shared" si="45"/>
        <v/>
      </c>
    </row>
    <row r="1459" spans="1:7" x14ac:dyDescent="0.25">
      <c r="A1459">
        <v>6595</v>
      </c>
      <c r="B1459" t="s">
        <v>4922</v>
      </c>
      <c r="C1459" t="s">
        <v>3666</v>
      </c>
      <c r="D1459" t="s">
        <v>3667</v>
      </c>
      <c r="E1459" t="s">
        <v>10482</v>
      </c>
      <c r="F1459" s="1" t="str">
        <f t="shared" si="44"/>
        <v>Jackson Creek \ Lake Amador</v>
      </c>
      <c r="G1459" s="1" t="str">
        <f t="shared" si="45"/>
        <v>9 \ Lake Amador</v>
      </c>
    </row>
    <row r="1460" spans="1:7" x14ac:dyDescent="0.25">
      <c r="A1460">
        <v>6610</v>
      </c>
      <c r="B1460" t="s">
        <v>8833</v>
      </c>
      <c r="C1460" t="s">
        <v>3666</v>
      </c>
      <c r="D1460" t="s">
        <v>3667</v>
      </c>
      <c r="E1460" t="s">
        <v>10482</v>
      </c>
      <c r="F1460" s="1" t="str">
        <f t="shared" si="44"/>
        <v>Jackson Creek 10 \ Reach</v>
      </c>
      <c r="G1460" s="1" t="str">
        <f t="shared" si="45"/>
        <v/>
      </c>
    </row>
    <row r="1461" spans="1:7" x14ac:dyDescent="0.25">
      <c r="A1461">
        <v>11347</v>
      </c>
      <c r="B1461" t="s">
        <v>8834</v>
      </c>
      <c r="C1461" t="s">
        <v>3666</v>
      </c>
      <c r="D1461" t="s">
        <v>3667</v>
      </c>
      <c r="E1461" t="s">
        <v>10482</v>
      </c>
      <c r="F1461" s="1" t="str">
        <f t="shared" si="44"/>
        <v>Jackson Creek \ Catchment Inflow Node 177</v>
      </c>
      <c r="G1461" s="1" t="str">
        <f t="shared" si="45"/>
        <v>11 \ Catchment Inflow Node 177</v>
      </c>
    </row>
    <row r="1462" spans="1:7" x14ac:dyDescent="0.25">
      <c r="A1462">
        <v>11348</v>
      </c>
      <c r="B1462" t="s">
        <v>8835</v>
      </c>
      <c r="C1462" t="s">
        <v>3666</v>
      </c>
      <c r="D1462" t="s">
        <v>3667</v>
      </c>
      <c r="E1462" t="s">
        <v>10482</v>
      </c>
      <c r="F1462" s="1" t="str">
        <f t="shared" si="44"/>
        <v>Jackson Creek 12 \ Reach</v>
      </c>
      <c r="G1462" s="1" t="str">
        <f t="shared" si="45"/>
        <v/>
      </c>
    </row>
    <row r="1463" spans="1:7" x14ac:dyDescent="0.25">
      <c r="A1463">
        <v>8855</v>
      </c>
      <c r="B1463" t="s">
        <v>8836</v>
      </c>
      <c r="C1463" t="s">
        <v>3666</v>
      </c>
      <c r="D1463" t="s">
        <v>3667</v>
      </c>
      <c r="E1463" t="s">
        <v>10482</v>
      </c>
      <c r="F1463" s="1" t="str">
        <f t="shared" si="44"/>
        <v>Jackson Creek \ SR Jackson Creek</v>
      </c>
      <c r="G1463" s="1" t="str">
        <f t="shared" si="45"/>
        <v>13 \ SR Jackson Creek</v>
      </c>
    </row>
    <row r="1464" spans="1:7" x14ac:dyDescent="0.25">
      <c r="A1464">
        <v>8866</v>
      </c>
      <c r="B1464" t="s">
        <v>8837</v>
      </c>
      <c r="C1464" t="s">
        <v>3666</v>
      </c>
      <c r="D1464" t="s">
        <v>3667</v>
      </c>
      <c r="E1464" t="s">
        <v>10482</v>
      </c>
      <c r="F1464" s="1" t="str">
        <f t="shared" si="44"/>
        <v>Jackson Creek 14 \ Reach</v>
      </c>
      <c r="G1464" s="1" t="str">
        <f t="shared" si="45"/>
        <v/>
      </c>
    </row>
    <row r="1465" spans="1:7" x14ac:dyDescent="0.25">
      <c r="A1465">
        <v>12810</v>
      </c>
      <c r="B1465" t="s">
        <v>4761</v>
      </c>
      <c r="C1465" t="s">
        <v>3666</v>
      </c>
      <c r="D1465" t="s">
        <v>3667</v>
      </c>
      <c r="E1465" t="s">
        <v>10482</v>
      </c>
      <c r="F1465" s="1" t="str">
        <f t="shared" si="44"/>
        <v>James Bypass \ Headflow</v>
      </c>
      <c r="G1465" s="1" t="str">
        <f t="shared" si="45"/>
        <v/>
      </c>
    </row>
    <row r="1466" spans="1:7" x14ac:dyDescent="0.25">
      <c r="A1466">
        <v>14294</v>
      </c>
      <c r="B1466" t="s">
        <v>4304</v>
      </c>
      <c r="C1466" t="s">
        <v>3666</v>
      </c>
      <c r="D1466" t="s">
        <v>3667</v>
      </c>
      <c r="E1466" t="s">
        <v>10482</v>
      </c>
      <c r="F1466" s="1" t="str">
        <f t="shared" si="44"/>
        <v>Jaybird Conduit \ Headflow</v>
      </c>
      <c r="G1466" s="1" t="str">
        <f t="shared" si="45"/>
        <v/>
      </c>
    </row>
    <row r="1467" spans="1:7" x14ac:dyDescent="0.25">
      <c r="A1467">
        <v>13973</v>
      </c>
      <c r="B1467" t="s">
        <v>8838</v>
      </c>
      <c r="C1467" t="s">
        <v>3666</v>
      </c>
      <c r="D1467" t="s">
        <v>3667</v>
      </c>
      <c r="E1467" t="s">
        <v>10482</v>
      </c>
      <c r="F1467" s="1" t="str">
        <f t="shared" si="44"/>
        <v>Jaybird Conduit \ Jaybird Powerhouse 11441780 (gauge)</v>
      </c>
      <c r="G1467" s="1" t="str">
        <f t="shared" si="45"/>
        <v>1 \ Jaybird Powerhouse 11441780 (gauge)</v>
      </c>
    </row>
    <row r="1468" spans="1:7" x14ac:dyDescent="0.25">
      <c r="A1468">
        <v>13971</v>
      </c>
      <c r="B1468" t="s">
        <v>8839</v>
      </c>
      <c r="C1468" t="s">
        <v>3666</v>
      </c>
      <c r="D1468" t="s">
        <v>3667</v>
      </c>
      <c r="E1468" t="s">
        <v>10482</v>
      </c>
      <c r="F1468" s="1" t="str">
        <f t="shared" si="44"/>
        <v>Jaybird Conduit \ OPS Jaybird Conduit</v>
      </c>
      <c r="G1468" s="1" t="str">
        <f t="shared" si="45"/>
        <v>1 \ OPS Jaybird Conduit</v>
      </c>
    </row>
    <row r="1469" spans="1:7" x14ac:dyDescent="0.25">
      <c r="A1469">
        <v>13972</v>
      </c>
      <c r="B1469" t="s">
        <v>8840</v>
      </c>
      <c r="C1469" t="s">
        <v>3666</v>
      </c>
      <c r="D1469" t="s">
        <v>3667</v>
      </c>
      <c r="E1469" t="s">
        <v>10482</v>
      </c>
      <c r="F1469" s="1" t="str">
        <f t="shared" si="44"/>
        <v>Jaybird Conduit 2 \ Reach</v>
      </c>
      <c r="G1469" s="1" t="str">
        <f t="shared" si="45"/>
        <v/>
      </c>
    </row>
    <row r="1470" spans="1:7" x14ac:dyDescent="0.25">
      <c r="A1470">
        <v>14674</v>
      </c>
      <c r="B1470" t="s">
        <v>4305</v>
      </c>
      <c r="C1470" t="s">
        <v>3666</v>
      </c>
      <c r="D1470" t="s">
        <v>3667</v>
      </c>
      <c r="E1470" t="s">
        <v>10482</v>
      </c>
      <c r="F1470" s="1" t="str">
        <f t="shared" si="44"/>
        <v>Jenkinson Lake Camino Conduit \ Headflow</v>
      </c>
      <c r="G1470" s="1" t="str">
        <f t="shared" si="45"/>
        <v/>
      </c>
    </row>
    <row r="1471" spans="1:7" x14ac:dyDescent="0.25">
      <c r="A1471">
        <v>12282</v>
      </c>
      <c r="B1471" t="s">
        <v>8841</v>
      </c>
      <c r="C1471" t="s">
        <v>3666</v>
      </c>
      <c r="D1471" t="s">
        <v>3667</v>
      </c>
      <c r="E1471" t="s">
        <v>10482</v>
      </c>
      <c r="F1471" s="1" t="str">
        <f t="shared" si="44"/>
        <v>Jenkinson Lake Camino Conduit \ Sly Park WTP</v>
      </c>
      <c r="G1471" s="1" t="str">
        <f t="shared" si="45"/>
        <v>1 \ Sly Park WTP</v>
      </c>
    </row>
    <row r="1472" spans="1:7" x14ac:dyDescent="0.25">
      <c r="A1472">
        <v>12283</v>
      </c>
      <c r="B1472" t="s">
        <v>8842</v>
      </c>
      <c r="C1472" t="s">
        <v>3666</v>
      </c>
      <c r="D1472" t="s">
        <v>3667</v>
      </c>
      <c r="E1472" t="s">
        <v>10482</v>
      </c>
      <c r="F1472" s="1" t="str">
        <f t="shared" si="44"/>
        <v>Jenkinson Lake Camino Conduit 2 \ Reach</v>
      </c>
      <c r="G1472" s="1" t="str">
        <f t="shared" si="45"/>
        <v/>
      </c>
    </row>
    <row r="1473" spans="1:7" x14ac:dyDescent="0.25">
      <c r="A1473">
        <v>8485</v>
      </c>
      <c r="B1473" t="s">
        <v>3969</v>
      </c>
      <c r="C1473" t="s">
        <v>3666</v>
      </c>
      <c r="D1473" t="s">
        <v>3667</v>
      </c>
      <c r="E1473" t="s">
        <v>10482</v>
      </c>
      <c r="F1473" s="1" t="str">
        <f t="shared" si="44"/>
        <v>Joint Board Canal \ Headflow</v>
      </c>
      <c r="G1473" s="1" t="str">
        <f t="shared" si="45"/>
        <v/>
      </c>
    </row>
    <row r="1474" spans="1:7" x14ac:dyDescent="0.25">
      <c r="A1474">
        <v>9873</v>
      </c>
      <c r="B1474" t="s">
        <v>4222</v>
      </c>
      <c r="C1474" t="s">
        <v>3666</v>
      </c>
      <c r="D1474" t="s">
        <v>3667</v>
      </c>
      <c r="E1474" t="s">
        <v>10482</v>
      </c>
      <c r="F1474" s="1" t="str">
        <f t="shared" si="44"/>
        <v>Joint Board Canal \ HIS Joint Board Canal 11406910 (gauge)</v>
      </c>
      <c r="G1474" s="1" t="str">
        <f t="shared" si="45"/>
        <v>1 \ HIS Joint Board Canal 11406910 (gauge)</v>
      </c>
    </row>
    <row r="1475" spans="1:7" x14ac:dyDescent="0.25">
      <c r="A1475">
        <v>8491</v>
      </c>
      <c r="B1475" t="s">
        <v>8843</v>
      </c>
      <c r="C1475" t="s">
        <v>3666</v>
      </c>
      <c r="D1475" t="s">
        <v>3667</v>
      </c>
      <c r="E1475" t="s">
        <v>10482</v>
      </c>
      <c r="F1475" s="1" t="str">
        <f t="shared" ref="F1475:F1538" si="46">IFERROR(
    _xlfn.LET(
        _xlpm.txt,TRIM(B1475),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B1475
)</f>
        <v>Joint Board Canal \ Joint Board Canal Node 1</v>
      </c>
      <c r="G1475" s="1" t="str">
        <f t="shared" ref="G1475:G1538" si="47">IFERROR(
    _xlfn.LET(
        _xlpm.txt,B1475,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Joint Board Canal Node 1</v>
      </c>
    </row>
    <row r="1476" spans="1:7" x14ac:dyDescent="0.25">
      <c r="A1476">
        <v>8513</v>
      </c>
      <c r="B1476" t="s">
        <v>4239</v>
      </c>
      <c r="C1476" t="s">
        <v>3666</v>
      </c>
      <c r="D1476" t="s">
        <v>3667</v>
      </c>
      <c r="E1476" t="s">
        <v>10482</v>
      </c>
      <c r="F1476" s="1" t="str">
        <f t="shared" si="46"/>
        <v>Joint Board Canal 2 \ Reach</v>
      </c>
      <c r="G1476" s="1" t="str">
        <f t="shared" si="47"/>
        <v/>
      </c>
    </row>
    <row r="1477" spans="1:7" x14ac:dyDescent="0.25">
      <c r="A1477">
        <v>9857</v>
      </c>
      <c r="B1477" t="s">
        <v>8844</v>
      </c>
      <c r="C1477" t="s">
        <v>3666</v>
      </c>
      <c r="D1477" t="s">
        <v>3667</v>
      </c>
      <c r="E1477" t="s">
        <v>10482</v>
      </c>
      <c r="F1477" s="1" t="str">
        <f t="shared" si="46"/>
        <v>Joint Board Canal \ Joint Board Canal Node 2</v>
      </c>
      <c r="G1477" s="1" t="str">
        <f t="shared" si="47"/>
        <v>3 \ Joint Board Canal Node 2</v>
      </c>
    </row>
    <row r="1478" spans="1:7" x14ac:dyDescent="0.25">
      <c r="A1478">
        <v>9867</v>
      </c>
      <c r="B1478" t="s">
        <v>8845</v>
      </c>
      <c r="C1478" t="s">
        <v>3666</v>
      </c>
      <c r="D1478" t="s">
        <v>3667</v>
      </c>
      <c r="E1478" t="s">
        <v>10482</v>
      </c>
      <c r="F1478" s="1" t="str">
        <f t="shared" si="46"/>
        <v>Joint Board Canal 4 \ Reach</v>
      </c>
      <c r="G1478" s="1" t="str">
        <f t="shared" si="47"/>
        <v/>
      </c>
    </row>
    <row r="1479" spans="1:7" x14ac:dyDescent="0.25">
      <c r="A1479">
        <v>9854</v>
      </c>
      <c r="B1479" t="s">
        <v>8846</v>
      </c>
      <c r="C1479" t="s">
        <v>3666</v>
      </c>
      <c r="D1479" t="s">
        <v>3667</v>
      </c>
      <c r="E1479" t="s">
        <v>10482</v>
      </c>
      <c r="F1479" s="1" t="str">
        <f t="shared" si="46"/>
        <v>Joint Board Canal \ Joint Board Canal Node 3</v>
      </c>
      <c r="G1479" s="1" t="str">
        <f t="shared" si="47"/>
        <v>5 \ Joint Board Canal Node 3</v>
      </c>
    </row>
    <row r="1480" spans="1:7" x14ac:dyDescent="0.25">
      <c r="A1480">
        <v>9866</v>
      </c>
      <c r="B1480" t="s">
        <v>8847</v>
      </c>
      <c r="C1480" t="s">
        <v>3666</v>
      </c>
      <c r="D1480" t="s">
        <v>3667</v>
      </c>
      <c r="E1480" t="s">
        <v>10482</v>
      </c>
      <c r="F1480" s="1" t="str">
        <f t="shared" si="46"/>
        <v>Joint Board Canal 6 \ Reach</v>
      </c>
      <c r="G1480" s="1" t="str">
        <f t="shared" si="47"/>
        <v/>
      </c>
    </row>
    <row r="1481" spans="1:7" x14ac:dyDescent="0.25">
      <c r="A1481">
        <v>8497</v>
      </c>
      <c r="B1481" t="s">
        <v>8848</v>
      </c>
      <c r="C1481" t="s">
        <v>3666</v>
      </c>
      <c r="D1481" t="s">
        <v>3667</v>
      </c>
      <c r="E1481" t="s">
        <v>10482</v>
      </c>
      <c r="F1481" s="1" t="str">
        <f t="shared" si="46"/>
        <v>Joint Board Canal \ Joint Board Canal Node 4 Cox Spill Outflow</v>
      </c>
      <c r="G1481" s="1" t="str">
        <f t="shared" si="47"/>
        <v>7 \ Joint Board Canal Node 4 Cox Spill Outflow</v>
      </c>
    </row>
    <row r="1482" spans="1:7" x14ac:dyDescent="0.25">
      <c r="A1482">
        <v>8514</v>
      </c>
      <c r="B1482" t="s">
        <v>8849</v>
      </c>
      <c r="C1482" t="s">
        <v>3666</v>
      </c>
      <c r="D1482" t="s">
        <v>3667</v>
      </c>
      <c r="E1482" t="s">
        <v>10482</v>
      </c>
      <c r="F1482" s="1" t="str">
        <f t="shared" si="46"/>
        <v>Joint Board Canal 8 \ Reach</v>
      </c>
      <c r="G1482" s="1" t="str">
        <f t="shared" si="47"/>
        <v/>
      </c>
    </row>
    <row r="1483" spans="1:7" x14ac:dyDescent="0.25">
      <c r="A1483">
        <v>9905</v>
      </c>
      <c r="B1483" t="s">
        <v>8850</v>
      </c>
      <c r="C1483" t="s">
        <v>3666</v>
      </c>
      <c r="D1483" t="s">
        <v>3667</v>
      </c>
      <c r="E1483" t="s">
        <v>10482</v>
      </c>
      <c r="F1483" s="1" t="str">
        <f t="shared" si="46"/>
        <v>Joint Board Canal \ Joint Board Canal Node 5</v>
      </c>
      <c r="G1483" s="1" t="str">
        <f t="shared" si="47"/>
        <v>9 \ Joint Board Canal Node 5</v>
      </c>
    </row>
    <row r="1484" spans="1:7" x14ac:dyDescent="0.25">
      <c r="A1484">
        <v>9906</v>
      </c>
      <c r="B1484" t="s">
        <v>8851</v>
      </c>
      <c r="C1484" t="s">
        <v>3666</v>
      </c>
      <c r="D1484" t="s">
        <v>3667</v>
      </c>
      <c r="E1484" t="s">
        <v>10482</v>
      </c>
      <c r="F1484" s="1" t="str">
        <f t="shared" si="46"/>
        <v>Joint Board Canal 10 \ Reach</v>
      </c>
      <c r="G1484" s="1" t="str">
        <f t="shared" si="47"/>
        <v/>
      </c>
    </row>
    <row r="1485" spans="1:7" x14ac:dyDescent="0.25">
      <c r="A1485">
        <v>9860</v>
      </c>
      <c r="B1485" t="s">
        <v>8852</v>
      </c>
      <c r="C1485" t="s">
        <v>3666</v>
      </c>
      <c r="D1485" t="s">
        <v>3667</v>
      </c>
      <c r="E1485" t="s">
        <v>10482</v>
      </c>
      <c r="F1485" s="1" t="str">
        <f t="shared" si="46"/>
        <v>Joint Board Canal \ Joint Board Canal Node 6</v>
      </c>
      <c r="G1485" s="1" t="str">
        <f t="shared" si="47"/>
        <v>11 \ Joint Board Canal Node 6</v>
      </c>
    </row>
    <row r="1486" spans="1:7" x14ac:dyDescent="0.25">
      <c r="A1486">
        <v>9868</v>
      </c>
      <c r="B1486" t="s">
        <v>8853</v>
      </c>
      <c r="C1486" t="s">
        <v>3666</v>
      </c>
      <c r="D1486" t="s">
        <v>3667</v>
      </c>
      <c r="E1486" t="s">
        <v>10482</v>
      </c>
      <c r="F1486" s="1" t="str">
        <f t="shared" si="46"/>
        <v>Joint Board Canal 12 \ Reach</v>
      </c>
      <c r="G1486" s="1" t="str">
        <f t="shared" si="47"/>
        <v/>
      </c>
    </row>
    <row r="1487" spans="1:7" x14ac:dyDescent="0.25">
      <c r="A1487">
        <v>14718</v>
      </c>
      <c r="B1487" t="s">
        <v>4306</v>
      </c>
      <c r="C1487" t="s">
        <v>3666</v>
      </c>
      <c r="D1487" t="s">
        <v>3667</v>
      </c>
      <c r="E1487" t="s">
        <v>10482</v>
      </c>
      <c r="F1487" s="1" t="str">
        <f t="shared" si="46"/>
        <v>Jones Fork Tunnel \ Headflow</v>
      </c>
      <c r="G1487" s="1" t="str">
        <f t="shared" si="47"/>
        <v/>
      </c>
    </row>
    <row r="1488" spans="1:7" x14ac:dyDescent="0.25">
      <c r="A1488">
        <v>12693</v>
      </c>
      <c r="B1488" t="s">
        <v>8854</v>
      </c>
      <c r="C1488" t="s">
        <v>3666</v>
      </c>
      <c r="D1488" t="s">
        <v>3667</v>
      </c>
      <c r="E1488" t="s">
        <v>10482</v>
      </c>
      <c r="F1488" s="1" t="str">
        <f t="shared" si="46"/>
        <v>Jones Fork Tunnel \ HIS Jones Fork Powerhouse 11440900 (gauge)</v>
      </c>
      <c r="G1488" s="1" t="str">
        <f t="shared" si="47"/>
        <v>1 \ HIS Jones Fork Powerhouse 11440900 (gauge)</v>
      </c>
    </row>
    <row r="1489" spans="1:7" x14ac:dyDescent="0.25">
      <c r="A1489">
        <v>12059</v>
      </c>
      <c r="B1489" t="s">
        <v>8855</v>
      </c>
      <c r="C1489" t="s">
        <v>3666</v>
      </c>
      <c r="D1489" t="s">
        <v>3667</v>
      </c>
      <c r="E1489" t="s">
        <v>10482</v>
      </c>
      <c r="F1489" s="1" t="str">
        <f t="shared" si="46"/>
        <v>Jones Fork Tunnel \ OPS Jones Fork Tunnel</v>
      </c>
      <c r="G1489" s="1" t="str">
        <f t="shared" si="47"/>
        <v>1 \ OPS Jones Fork Tunnel</v>
      </c>
    </row>
    <row r="1490" spans="1:7" x14ac:dyDescent="0.25">
      <c r="A1490">
        <v>12060</v>
      </c>
      <c r="B1490" t="s">
        <v>8856</v>
      </c>
      <c r="C1490" t="s">
        <v>3666</v>
      </c>
      <c r="D1490" t="s">
        <v>3667</v>
      </c>
      <c r="E1490" t="s">
        <v>10482</v>
      </c>
      <c r="F1490" s="1" t="str">
        <f t="shared" si="46"/>
        <v>Jones Fork Tunnel 2 \ Reach</v>
      </c>
      <c r="G1490" s="1" t="str">
        <f t="shared" si="47"/>
        <v/>
      </c>
    </row>
    <row r="1491" spans="1:7" x14ac:dyDescent="0.25">
      <c r="A1491">
        <v>6463</v>
      </c>
      <c r="B1491" t="s">
        <v>4762</v>
      </c>
      <c r="C1491" t="s">
        <v>3666</v>
      </c>
      <c r="D1491" t="s">
        <v>3667</v>
      </c>
      <c r="E1491" t="s">
        <v>10482</v>
      </c>
      <c r="F1491" s="1" t="str">
        <f t="shared" si="46"/>
        <v>Kellogg Creek \ Headflow</v>
      </c>
      <c r="G1491" s="1" t="str">
        <f t="shared" si="47"/>
        <v/>
      </c>
    </row>
    <row r="1492" spans="1:7" x14ac:dyDescent="0.25">
      <c r="A1492">
        <v>11459</v>
      </c>
      <c r="B1492" t="s">
        <v>8857</v>
      </c>
      <c r="C1492" t="s">
        <v>3666</v>
      </c>
      <c r="D1492" t="s">
        <v>3667</v>
      </c>
      <c r="E1492" t="s">
        <v>10482</v>
      </c>
      <c r="F1492" s="1" t="str">
        <f t="shared" si="46"/>
        <v>Kellogg Creek \ Catchment Inflow Node 191</v>
      </c>
      <c r="G1492" s="1" t="str">
        <f t="shared" si="47"/>
        <v>1 \ Catchment Inflow Node 191</v>
      </c>
    </row>
    <row r="1493" spans="1:7" x14ac:dyDescent="0.25">
      <c r="A1493">
        <v>11460</v>
      </c>
      <c r="B1493" t="s">
        <v>8858</v>
      </c>
      <c r="C1493" t="s">
        <v>3666</v>
      </c>
      <c r="D1493" t="s">
        <v>3667</v>
      </c>
      <c r="E1493" t="s">
        <v>10482</v>
      </c>
      <c r="F1493" s="1" t="str">
        <f t="shared" si="46"/>
        <v>Kellogg Creek 2 \ Reach</v>
      </c>
      <c r="G1493" s="1" t="str">
        <f t="shared" si="47"/>
        <v/>
      </c>
    </row>
    <row r="1494" spans="1:7" x14ac:dyDescent="0.25">
      <c r="A1494">
        <v>11864</v>
      </c>
      <c r="B1494" t="s">
        <v>8859</v>
      </c>
      <c r="C1494" t="s">
        <v>3666</v>
      </c>
      <c r="D1494" t="s">
        <v>3667</v>
      </c>
      <c r="E1494" t="s">
        <v>10482</v>
      </c>
      <c r="F1494" s="1" t="str">
        <f t="shared" si="46"/>
        <v>Kellogg Creek \ EST Los Vaqueros Res Inflow (gauge)</v>
      </c>
      <c r="G1494" s="1" t="str">
        <f t="shared" si="47"/>
        <v>3 \ EST Los Vaqueros Res Inflow (gauge)</v>
      </c>
    </row>
    <row r="1495" spans="1:7" x14ac:dyDescent="0.25">
      <c r="A1495">
        <v>11561</v>
      </c>
      <c r="B1495" t="s">
        <v>5107</v>
      </c>
      <c r="C1495" t="s">
        <v>3666</v>
      </c>
      <c r="D1495" t="s">
        <v>3667</v>
      </c>
      <c r="E1495" t="s">
        <v>10482</v>
      </c>
      <c r="F1495" s="1" t="str">
        <f t="shared" si="46"/>
        <v>Kellogg Creek \ I_LOSVQ Inflow</v>
      </c>
      <c r="G1495" s="1" t="str">
        <f t="shared" si="47"/>
        <v>3 \ I_LOSVQ Inflow</v>
      </c>
    </row>
    <row r="1496" spans="1:7" x14ac:dyDescent="0.25">
      <c r="A1496">
        <v>11562</v>
      </c>
      <c r="B1496" t="s">
        <v>8860</v>
      </c>
      <c r="C1496" t="s">
        <v>3666</v>
      </c>
      <c r="D1496" t="s">
        <v>3667</v>
      </c>
      <c r="E1496" t="s">
        <v>10482</v>
      </c>
      <c r="F1496" s="1" t="str">
        <f t="shared" si="46"/>
        <v>Kellogg Creek 4 \ Reach</v>
      </c>
      <c r="G1496" s="1" t="str">
        <f t="shared" si="47"/>
        <v/>
      </c>
    </row>
    <row r="1497" spans="1:7" x14ac:dyDescent="0.25">
      <c r="A1497">
        <v>15400</v>
      </c>
      <c r="B1497" t="s">
        <v>8861</v>
      </c>
      <c r="C1497" t="s">
        <v>3666</v>
      </c>
      <c r="D1497" t="s">
        <v>3667</v>
      </c>
      <c r="E1497" t="s">
        <v>10482</v>
      </c>
      <c r="F1497" s="1" t="str">
        <f t="shared" si="46"/>
        <v>Kellogg Creek \ LV Precip Inflow</v>
      </c>
      <c r="G1497" s="1" t="str">
        <f t="shared" si="47"/>
        <v>5 \ LV Precip Inflow</v>
      </c>
    </row>
    <row r="1498" spans="1:7" x14ac:dyDescent="0.25">
      <c r="A1498">
        <v>15401</v>
      </c>
      <c r="B1498" t="s">
        <v>8862</v>
      </c>
      <c r="C1498" t="s">
        <v>3666</v>
      </c>
      <c r="D1498" t="s">
        <v>3667</v>
      </c>
      <c r="E1498" t="s">
        <v>10482</v>
      </c>
      <c r="F1498" s="1" t="str">
        <f t="shared" si="46"/>
        <v>Kellogg Creek 6 \ Reach</v>
      </c>
      <c r="G1498" s="1" t="str">
        <f t="shared" si="47"/>
        <v/>
      </c>
    </row>
    <row r="1499" spans="1:7" x14ac:dyDescent="0.25">
      <c r="A1499">
        <v>14599</v>
      </c>
      <c r="B1499" t="s">
        <v>8863</v>
      </c>
      <c r="C1499" t="s">
        <v>3666</v>
      </c>
      <c r="D1499" t="s">
        <v>3667</v>
      </c>
      <c r="E1499" t="s">
        <v>10482</v>
      </c>
      <c r="F1499" s="1" t="str">
        <f t="shared" si="46"/>
        <v>Kellogg Creek \ TransferToLV Inflow</v>
      </c>
      <c r="G1499" s="1" t="str">
        <f t="shared" si="47"/>
        <v>7 \ TransferToLV Inflow</v>
      </c>
    </row>
    <row r="1500" spans="1:7" x14ac:dyDescent="0.25">
      <c r="A1500">
        <v>14600</v>
      </c>
      <c r="B1500" t="s">
        <v>8864</v>
      </c>
      <c r="C1500" t="s">
        <v>3666</v>
      </c>
      <c r="D1500" t="s">
        <v>3667</v>
      </c>
      <c r="E1500" t="s">
        <v>10482</v>
      </c>
      <c r="F1500" s="1" t="str">
        <f t="shared" si="46"/>
        <v>Kellogg Creek 8 \ Reach</v>
      </c>
      <c r="G1500" s="1" t="str">
        <f t="shared" si="47"/>
        <v/>
      </c>
    </row>
    <row r="1501" spans="1:7" x14ac:dyDescent="0.25">
      <c r="A1501">
        <v>5578</v>
      </c>
      <c r="B1501" t="s">
        <v>4923</v>
      </c>
      <c r="C1501" t="s">
        <v>3666</v>
      </c>
      <c r="D1501" t="s">
        <v>3667</v>
      </c>
      <c r="E1501" t="s">
        <v>10482</v>
      </c>
      <c r="F1501" s="1" t="str">
        <f t="shared" si="46"/>
        <v>Kellogg Creek \ Los Vaqueros Reservoir</v>
      </c>
      <c r="G1501" s="1" t="str">
        <f t="shared" si="47"/>
        <v>9 \ Los Vaqueros Reservoir</v>
      </c>
    </row>
    <row r="1502" spans="1:7" x14ac:dyDescent="0.25">
      <c r="A1502">
        <v>6640</v>
      </c>
      <c r="B1502" t="s">
        <v>8865</v>
      </c>
      <c r="C1502" t="s">
        <v>3666</v>
      </c>
      <c r="D1502" t="s">
        <v>3667</v>
      </c>
      <c r="E1502" t="s">
        <v>10482</v>
      </c>
      <c r="F1502" s="1" t="str">
        <f t="shared" si="46"/>
        <v>Kellogg Creek 10 \ Reach</v>
      </c>
      <c r="G1502" s="1" t="str">
        <f t="shared" si="47"/>
        <v/>
      </c>
    </row>
    <row r="1503" spans="1:7" x14ac:dyDescent="0.25">
      <c r="A1503">
        <v>13682</v>
      </c>
      <c r="B1503" t="s">
        <v>5296</v>
      </c>
      <c r="C1503" t="s">
        <v>3666</v>
      </c>
      <c r="D1503" t="s">
        <v>3667</v>
      </c>
      <c r="E1503" t="s">
        <v>10482</v>
      </c>
      <c r="F1503" s="1" t="str">
        <f t="shared" si="46"/>
        <v>Kellogg Creek \ REG Kellogg Creek blw Los Vaqueros</v>
      </c>
      <c r="G1503" s="1" t="str">
        <f t="shared" si="47"/>
        <v>11 \ REG Kellogg Creek blw Los Vaqueros</v>
      </c>
    </row>
    <row r="1504" spans="1:7" x14ac:dyDescent="0.25">
      <c r="A1504">
        <v>13683</v>
      </c>
      <c r="B1504" t="s">
        <v>8866</v>
      </c>
      <c r="C1504" t="s">
        <v>3666</v>
      </c>
      <c r="D1504" t="s">
        <v>3667</v>
      </c>
      <c r="E1504" t="s">
        <v>10482</v>
      </c>
      <c r="F1504" s="1" t="str">
        <f t="shared" si="46"/>
        <v>Kellogg Creek 12 \ Reach</v>
      </c>
      <c r="G1504" s="1" t="str">
        <f t="shared" si="47"/>
        <v/>
      </c>
    </row>
    <row r="1505" spans="1:7" x14ac:dyDescent="0.25">
      <c r="A1505">
        <v>11463</v>
      </c>
      <c r="B1505" t="s">
        <v>8867</v>
      </c>
      <c r="C1505" t="s">
        <v>3666</v>
      </c>
      <c r="D1505" t="s">
        <v>3667</v>
      </c>
      <c r="E1505" t="s">
        <v>10482</v>
      </c>
      <c r="F1505" s="1" t="str">
        <f t="shared" si="46"/>
        <v>Kellogg Creek \ Catchment Inflow Node 192</v>
      </c>
      <c r="G1505" s="1" t="str">
        <f t="shared" si="47"/>
        <v>13 \ Catchment Inflow Node 192</v>
      </c>
    </row>
    <row r="1506" spans="1:7" x14ac:dyDescent="0.25">
      <c r="A1506">
        <v>11464</v>
      </c>
      <c r="B1506" t="s">
        <v>8868</v>
      </c>
      <c r="C1506" t="s">
        <v>3666</v>
      </c>
      <c r="D1506" t="s">
        <v>3667</v>
      </c>
      <c r="E1506" t="s">
        <v>10482</v>
      </c>
      <c r="F1506" s="1" t="str">
        <f t="shared" si="46"/>
        <v>Kellogg Creek 14 \ Reach</v>
      </c>
      <c r="G1506" s="1" t="str">
        <f t="shared" si="47"/>
        <v/>
      </c>
    </row>
    <row r="1507" spans="1:7" x14ac:dyDescent="0.25">
      <c r="A1507">
        <v>11467</v>
      </c>
      <c r="B1507" t="s">
        <v>8869</v>
      </c>
      <c r="C1507" t="s">
        <v>3666</v>
      </c>
      <c r="D1507" t="s">
        <v>3667</v>
      </c>
      <c r="E1507" t="s">
        <v>10482</v>
      </c>
      <c r="F1507" s="1" t="str">
        <f t="shared" si="46"/>
        <v>Kellogg Creek \ Catchment Inflow Node 193</v>
      </c>
      <c r="G1507" s="1" t="str">
        <f t="shared" si="47"/>
        <v>15 \ Catchment Inflow Node 193</v>
      </c>
    </row>
    <row r="1508" spans="1:7" x14ac:dyDescent="0.25">
      <c r="A1508">
        <v>11468</v>
      </c>
      <c r="B1508" t="s">
        <v>8870</v>
      </c>
      <c r="C1508" t="s">
        <v>3666</v>
      </c>
      <c r="D1508" t="s">
        <v>3667</v>
      </c>
      <c r="E1508" t="s">
        <v>10482</v>
      </c>
      <c r="F1508" s="1" t="str">
        <f t="shared" si="46"/>
        <v>Kellogg Creek 16 \ Reach</v>
      </c>
      <c r="G1508" s="1" t="str">
        <f t="shared" si="47"/>
        <v/>
      </c>
    </row>
    <row r="1509" spans="1:7" x14ac:dyDescent="0.25">
      <c r="A1509">
        <v>6902</v>
      </c>
      <c r="B1509" t="s">
        <v>3970</v>
      </c>
      <c r="C1509" t="s">
        <v>3666</v>
      </c>
      <c r="D1509" t="s">
        <v>3667</v>
      </c>
      <c r="E1509" t="s">
        <v>10482</v>
      </c>
      <c r="F1509" s="1" t="str">
        <f t="shared" si="46"/>
        <v>Kelly Ridge Powerhouse \ Headflow</v>
      </c>
      <c r="G1509" s="1" t="str">
        <f t="shared" si="47"/>
        <v/>
      </c>
    </row>
    <row r="1510" spans="1:7" x14ac:dyDescent="0.25">
      <c r="A1510">
        <v>9914</v>
      </c>
      <c r="B1510" t="s">
        <v>8871</v>
      </c>
      <c r="C1510" t="s">
        <v>3666</v>
      </c>
      <c r="D1510" t="s">
        <v>3667</v>
      </c>
      <c r="E1510" t="s">
        <v>10482</v>
      </c>
      <c r="F1510" s="1" t="str">
        <f t="shared" si="46"/>
        <v>Kelly Ridge Powerhouse \ HIS Kelly Ridge Powerhouse nr Oroville 11396329 (gauge)</v>
      </c>
      <c r="G1510" s="1" t="str">
        <f t="shared" si="47"/>
        <v>1 \ HIS Kelly Ridge Powerhouse nr Oroville 11396329 (gauge)</v>
      </c>
    </row>
    <row r="1511" spans="1:7" x14ac:dyDescent="0.25">
      <c r="A1511">
        <v>12904</v>
      </c>
      <c r="B1511" t="s">
        <v>8872</v>
      </c>
      <c r="C1511" t="s">
        <v>3666</v>
      </c>
      <c r="D1511" t="s">
        <v>3667</v>
      </c>
      <c r="E1511" t="s">
        <v>10482</v>
      </c>
      <c r="F1511" s="1" t="str">
        <f t="shared" si="46"/>
        <v>Kelly Ridge Powerhouse \ OPS Kelly Ridge Powerhouse</v>
      </c>
      <c r="G1511" s="1" t="str">
        <f t="shared" si="47"/>
        <v>1 \ OPS Kelly Ridge Powerhouse</v>
      </c>
    </row>
    <row r="1512" spans="1:7" x14ac:dyDescent="0.25">
      <c r="A1512">
        <v>12905</v>
      </c>
      <c r="B1512" t="s">
        <v>8873</v>
      </c>
      <c r="C1512" t="s">
        <v>3666</v>
      </c>
      <c r="D1512" t="s">
        <v>3667</v>
      </c>
      <c r="E1512" t="s">
        <v>10482</v>
      </c>
      <c r="F1512" s="1" t="str">
        <f t="shared" si="46"/>
        <v>Kelly Ridge Powerhouse 2 \ Reach</v>
      </c>
      <c r="G1512" s="1" t="str">
        <f t="shared" si="47"/>
        <v/>
      </c>
    </row>
    <row r="1513" spans="1:7" x14ac:dyDescent="0.25">
      <c r="A1513">
        <v>12896</v>
      </c>
      <c r="B1513" t="s">
        <v>4763</v>
      </c>
      <c r="C1513" t="s">
        <v>3666</v>
      </c>
      <c r="D1513" t="s">
        <v>3667</v>
      </c>
      <c r="E1513" t="s">
        <v>10482</v>
      </c>
      <c r="F1513" s="1" t="str">
        <f t="shared" si="46"/>
        <v>Kern River Intertie \ Headflow</v>
      </c>
      <c r="G1513" s="1" t="str">
        <f t="shared" si="47"/>
        <v/>
      </c>
    </row>
    <row r="1514" spans="1:7" x14ac:dyDescent="0.25">
      <c r="A1514">
        <v>4976</v>
      </c>
      <c r="B1514" t="s">
        <v>3971</v>
      </c>
      <c r="C1514" t="s">
        <v>3666</v>
      </c>
      <c r="D1514" t="s">
        <v>3667</v>
      </c>
      <c r="E1514" t="s">
        <v>10482</v>
      </c>
      <c r="F1514" s="1" t="str">
        <f t="shared" si="46"/>
        <v>Knights Landing Ridge Cut \ Headflow</v>
      </c>
      <c r="G1514" s="1" t="str">
        <f t="shared" si="47"/>
        <v/>
      </c>
    </row>
    <row r="1515" spans="1:7" x14ac:dyDescent="0.25">
      <c r="A1515">
        <v>13522</v>
      </c>
      <c r="B1515" t="s">
        <v>8874</v>
      </c>
      <c r="C1515" t="s">
        <v>3666</v>
      </c>
      <c r="D1515" t="s">
        <v>3667</v>
      </c>
      <c r="E1515" t="s">
        <v>10482</v>
      </c>
      <c r="F1515" s="1" t="str">
        <f t="shared" si="46"/>
        <v>Knights Landing Ridge Cut \ EST KLRC (gauge)</v>
      </c>
      <c r="G1515" s="1" t="str">
        <f t="shared" si="47"/>
        <v>1 \ EST KLRC (gauge)</v>
      </c>
    </row>
    <row r="1516" spans="1:7" x14ac:dyDescent="0.25">
      <c r="A1516">
        <v>13519</v>
      </c>
      <c r="B1516" t="s">
        <v>8875</v>
      </c>
      <c r="C1516" t="s">
        <v>3666</v>
      </c>
      <c r="D1516" t="s">
        <v>3667</v>
      </c>
      <c r="E1516" t="s">
        <v>10482</v>
      </c>
      <c r="F1516" s="1" t="str">
        <f t="shared" si="46"/>
        <v>Knights Landing Ridge Cut \ OPS Knights Landing Ridge Cut</v>
      </c>
      <c r="G1516" s="1" t="str">
        <f t="shared" si="47"/>
        <v>1 \ OPS Knights Landing Ridge Cut</v>
      </c>
    </row>
    <row r="1517" spans="1:7" x14ac:dyDescent="0.25">
      <c r="A1517">
        <v>13520</v>
      </c>
      <c r="B1517" t="s">
        <v>8876</v>
      </c>
      <c r="C1517" t="s">
        <v>3666</v>
      </c>
      <c r="D1517" t="s">
        <v>3667</v>
      </c>
      <c r="E1517" t="s">
        <v>10482</v>
      </c>
      <c r="F1517" s="1" t="str">
        <f t="shared" si="46"/>
        <v>Knights Landing Ridge Cut 2 \ Reach</v>
      </c>
      <c r="G1517" s="1" t="str">
        <f t="shared" si="47"/>
        <v/>
      </c>
    </row>
    <row r="1518" spans="1:7" x14ac:dyDescent="0.25">
      <c r="A1518">
        <v>7637</v>
      </c>
      <c r="B1518" t="s">
        <v>8877</v>
      </c>
      <c r="C1518" t="s">
        <v>3666</v>
      </c>
      <c r="D1518" t="s">
        <v>3667</v>
      </c>
      <c r="E1518" t="s">
        <v>10482</v>
      </c>
      <c r="F1518" s="1" t="str">
        <f t="shared" si="46"/>
        <v>Knights Landing Ridge Cut \ Knights Landing Ridge Cut CM 005</v>
      </c>
      <c r="G1518" s="1" t="str">
        <f t="shared" si="47"/>
        <v>3 \ Knights Landing Ridge Cut CM 005</v>
      </c>
    </row>
    <row r="1519" spans="1:7" x14ac:dyDescent="0.25">
      <c r="A1519">
        <v>7675</v>
      </c>
      <c r="B1519" t="s">
        <v>8878</v>
      </c>
      <c r="C1519" t="s">
        <v>3666</v>
      </c>
      <c r="D1519" t="s">
        <v>3667</v>
      </c>
      <c r="E1519" t="s">
        <v>10482</v>
      </c>
      <c r="F1519" s="1" t="str">
        <f t="shared" si="46"/>
        <v>Knights Landing Ridge Cut 4 \ Reach</v>
      </c>
      <c r="G1519" s="1" t="str">
        <f t="shared" si="47"/>
        <v/>
      </c>
    </row>
    <row r="1520" spans="1:7" x14ac:dyDescent="0.25">
      <c r="A1520">
        <v>15405</v>
      </c>
      <c r="B1520" t="s">
        <v>4764</v>
      </c>
      <c r="C1520" t="s">
        <v>3666</v>
      </c>
      <c r="D1520" t="s">
        <v>3667</v>
      </c>
      <c r="E1520" t="s">
        <v>10482</v>
      </c>
      <c r="F1520" s="1" t="str">
        <f t="shared" si="46"/>
        <v>LV Evaporation \ Headflow</v>
      </c>
      <c r="G1520" s="1" t="str">
        <f t="shared" si="47"/>
        <v/>
      </c>
    </row>
    <row r="1521" spans="1:7" x14ac:dyDescent="0.25">
      <c r="A1521">
        <v>15406</v>
      </c>
      <c r="B1521" t="s">
        <v>8879</v>
      </c>
      <c r="C1521" t="s">
        <v>3666</v>
      </c>
      <c r="D1521" t="s">
        <v>3667</v>
      </c>
      <c r="E1521" t="s">
        <v>10482</v>
      </c>
      <c r="F1521" s="1" t="str">
        <f t="shared" si="46"/>
        <v>LV Evaporation \ OPS LV Evaporation</v>
      </c>
      <c r="G1521" s="1" t="str">
        <f t="shared" si="47"/>
        <v>1 \ OPS LV Evaporation</v>
      </c>
    </row>
    <row r="1522" spans="1:7" x14ac:dyDescent="0.25">
      <c r="A1522">
        <v>15407</v>
      </c>
      <c r="B1522" t="s">
        <v>8880</v>
      </c>
      <c r="C1522" t="s">
        <v>3666</v>
      </c>
      <c r="D1522" t="s">
        <v>3667</v>
      </c>
      <c r="E1522" t="s">
        <v>10482</v>
      </c>
      <c r="F1522" s="1" t="str">
        <f t="shared" si="46"/>
        <v>LV Evaporation 2 \ Reach</v>
      </c>
      <c r="G1522" s="1" t="str">
        <f t="shared" si="47"/>
        <v/>
      </c>
    </row>
    <row r="1523" spans="1:7" x14ac:dyDescent="0.25">
      <c r="A1523">
        <v>15399</v>
      </c>
      <c r="B1523" t="s">
        <v>4765</v>
      </c>
      <c r="C1523" t="s">
        <v>3666</v>
      </c>
      <c r="D1523" t="s">
        <v>3667</v>
      </c>
      <c r="E1523" t="s">
        <v>10482</v>
      </c>
      <c r="F1523" s="1" t="str">
        <f t="shared" si="46"/>
        <v>LV Precip \ Headflow</v>
      </c>
      <c r="G1523" s="1" t="str">
        <f t="shared" si="47"/>
        <v/>
      </c>
    </row>
    <row r="1524" spans="1:7" x14ac:dyDescent="0.25">
      <c r="A1524">
        <v>7098</v>
      </c>
      <c r="B1524" t="s">
        <v>4307</v>
      </c>
      <c r="C1524" t="s">
        <v>3666</v>
      </c>
      <c r="D1524" t="s">
        <v>3667</v>
      </c>
      <c r="E1524" t="s">
        <v>10482</v>
      </c>
      <c r="F1524" s="1" t="str">
        <f t="shared" si="46"/>
        <v>LVtoTransfer \ Headflow</v>
      </c>
      <c r="G1524" s="1" t="str">
        <f t="shared" si="47"/>
        <v/>
      </c>
    </row>
    <row r="1525" spans="1:7" x14ac:dyDescent="0.25">
      <c r="A1525">
        <v>14592</v>
      </c>
      <c r="B1525" t="s">
        <v>8881</v>
      </c>
      <c r="C1525" t="s">
        <v>3666</v>
      </c>
      <c r="D1525" t="s">
        <v>3667</v>
      </c>
      <c r="E1525" t="s">
        <v>10482</v>
      </c>
      <c r="F1525" s="1" t="str">
        <f t="shared" si="46"/>
        <v>LVtoTransfer \ OPS LVToTransfer</v>
      </c>
      <c r="G1525" s="1" t="str">
        <f t="shared" si="47"/>
        <v>1 \ OPS LVToTransfer</v>
      </c>
    </row>
    <row r="1526" spans="1:7" x14ac:dyDescent="0.25">
      <c r="A1526">
        <v>14593</v>
      </c>
      <c r="B1526" t="s">
        <v>8882</v>
      </c>
      <c r="C1526" t="s">
        <v>3666</v>
      </c>
      <c r="D1526" t="s">
        <v>3667</v>
      </c>
      <c r="E1526" t="s">
        <v>10482</v>
      </c>
      <c r="F1526" s="1" t="str">
        <f t="shared" si="46"/>
        <v>LVtoTransfer 2 \ Reach</v>
      </c>
      <c r="G1526" s="1" t="str">
        <f t="shared" si="47"/>
        <v/>
      </c>
    </row>
    <row r="1527" spans="1:7" x14ac:dyDescent="0.25">
      <c r="A1527">
        <v>13880</v>
      </c>
      <c r="B1527" t="s">
        <v>4308</v>
      </c>
      <c r="C1527" t="s">
        <v>3666</v>
      </c>
      <c r="D1527" t="s">
        <v>3667</v>
      </c>
      <c r="E1527" t="s">
        <v>10482</v>
      </c>
      <c r="F1527" s="1" t="str">
        <f t="shared" si="46"/>
        <v>Lake Valley Canal \ Headflow</v>
      </c>
      <c r="G1527" s="1" t="str">
        <f t="shared" si="47"/>
        <v/>
      </c>
    </row>
    <row r="1528" spans="1:7" x14ac:dyDescent="0.25">
      <c r="A1528">
        <v>13885</v>
      </c>
      <c r="B1528" t="s">
        <v>8883</v>
      </c>
      <c r="C1528" t="s">
        <v>3666</v>
      </c>
      <c r="D1528" t="s">
        <v>3667</v>
      </c>
      <c r="E1528" t="s">
        <v>10482</v>
      </c>
      <c r="F1528" s="1" t="str">
        <f t="shared" si="46"/>
        <v>Lake Valley Canal \ HIS Lake Valley Canal 11426190 (gauge)</v>
      </c>
      <c r="G1528" s="1" t="str">
        <f t="shared" si="47"/>
        <v>1 \ HIS Lake Valley Canal 11426190 (gauge)</v>
      </c>
    </row>
    <row r="1529" spans="1:7" x14ac:dyDescent="0.25">
      <c r="A1529">
        <v>13886</v>
      </c>
      <c r="B1529" t="s">
        <v>8884</v>
      </c>
      <c r="C1529" t="s">
        <v>3666</v>
      </c>
      <c r="D1529" t="s">
        <v>3667</v>
      </c>
      <c r="E1529" t="s">
        <v>10482</v>
      </c>
      <c r="F1529" s="1" t="str">
        <f t="shared" si="46"/>
        <v>Lake Valley Canal \ OPS Lake Valley Canal</v>
      </c>
      <c r="G1529" s="1" t="str">
        <f t="shared" si="47"/>
        <v>1 \ OPS Lake Valley Canal</v>
      </c>
    </row>
    <row r="1530" spans="1:7" x14ac:dyDescent="0.25">
      <c r="A1530">
        <v>13887</v>
      </c>
      <c r="B1530" t="s">
        <v>8885</v>
      </c>
      <c r="C1530" t="s">
        <v>3666</v>
      </c>
      <c r="D1530" t="s">
        <v>3667</v>
      </c>
      <c r="E1530" t="s">
        <v>10482</v>
      </c>
      <c r="F1530" s="1" t="str">
        <f t="shared" si="46"/>
        <v>Lake Valley Canal 2 \ Reach</v>
      </c>
      <c r="G1530" s="1" t="str">
        <f t="shared" si="47"/>
        <v/>
      </c>
    </row>
    <row r="1531" spans="1:7" x14ac:dyDescent="0.25">
      <c r="A1531">
        <v>7994</v>
      </c>
      <c r="B1531" t="s">
        <v>4766</v>
      </c>
      <c r="C1531" t="s">
        <v>3666</v>
      </c>
      <c r="D1531" t="s">
        <v>3667</v>
      </c>
      <c r="E1531" t="s">
        <v>10482</v>
      </c>
      <c r="F1531" s="1" t="str">
        <f t="shared" si="46"/>
        <v>Little Chico Creek \ Headflow</v>
      </c>
      <c r="G1531" s="1" t="str">
        <f t="shared" si="47"/>
        <v/>
      </c>
    </row>
    <row r="1532" spans="1:7" x14ac:dyDescent="0.25">
      <c r="A1532">
        <v>10594</v>
      </c>
      <c r="B1532" t="s">
        <v>8886</v>
      </c>
      <c r="C1532" t="s">
        <v>3666</v>
      </c>
      <c r="D1532" t="s">
        <v>3667</v>
      </c>
      <c r="E1532" t="s">
        <v>10482</v>
      </c>
      <c r="F1532" s="1" t="str">
        <f t="shared" si="46"/>
        <v>Little Chico Creek \ Catchment Inflow Node 112</v>
      </c>
      <c r="G1532" s="1" t="str">
        <f t="shared" si="47"/>
        <v>1 \ Catchment Inflow Node 112</v>
      </c>
    </row>
    <row r="1533" spans="1:7" x14ac:dyDescent="0.25">
      <c r="A1533">
        <v>10683</v>
      </c>
      <c r="B1533" t="s">
        <v>8887</v>
      </c>
      <c r="C1533" t="s">
        <v>3666</v>
      </c>
      <c r="D1533" t="s">
        <v>3667</v>
      </c>
      <c r="E1533" t="s">
        <v>10482</v>
      </c>
      <c r="F1533" s="1" t="str">
        <f t="shared" si="46"/>
        <v>Little Chico Creek 2 \ Reach</v>
      </c>
      <c r="G1533" s="1" t="str">
        <f t="shared" si="47"/>
        <v/>
      </c>
    </row>
    <row r="1534" spans="1:7" x14ac:dyDescent="0.25">
      <c r="A1534">
        <v>10597</v>
      </c>
      <c r="B1534" t="s">
        <v>8888</v>
      </c>
      <c r="C1534" t="s">
        <v>3666</v>
      </c>
      <c r="D1534" t="s">
        <v>3667</v>
      </c>
      <c r="E1534" t="s">
        <v>10482</v>
      </c>
      <c r="F1534" s="1" t="str">
        <f t="shared" si="46"/>
        <v>Little Chico Creek \ Catchment Inflow Node 113</v>
      </c>
      <c r="G1534" s="1" t="str">
        <f t="shared" si="47"/>
        <v>3 \ Catchment Inflow Node 113</v>
      </c>
    </row>
    <row r="1535" spans="1:7" x14ac:dyDescent="0.25">
      <c r="A1535">
        <v>10684</v>
      </c>
      <c r="B1535" t="s">
        <v>8889</v>
      </c>
      <c r="C1535" t="s">
        <v>3666</v>
      </c>
      <c r="D1535" t="s">
        <v>3667</v>
      </c>
      <c r="E1535" t="s">
        <v>10482</v>
      </c>
      <c r="F1535" s="1" t="str">
        <f t="shared" si="46"/>
        <v>Little Chico Creek 4 \ Reach</v>
      </c>
      <c r="G1535" s="1" t="str">
        <f t="shared" si="47"/>
        <v/>
      </c>
    </row>
    <row r="1536" spans="1:7" x14ac:dyDescent="0.25">
      <c r="A1536">
        <v>12270</v>
      </c>
      <c r="B1536" t="s">
        <v>8890</v>
      </c>
      <c r="C1536" t="s">
        <v>3666</v>
      </c>
      <c r="D1536" t="s">
        <v>3667</v>
      </c>
      <c r="E1536" t="s">
        <v>10482</v>
      </c>
      <c r="F1536" s="1" t="str">
        <f t="shared" si="46"/>
        <v>Little Chico Creek \ EST LCC038 (gauge)</v>
      </c>
      <c r="G1536" s="1" t="str">
        <f t="shared" si="47"/>
        <v>5 \ EST LCC038 (gauge)</v>
      </c>
    </row>
    <row r="1537" spans="1:7" x14ac:dyDescent="0.25">
      <c r="A1537">
        <v>6391</v>
      </c>
      <c r="B1537" t="s">
        <v>5108</v>
      </c>
      <c r="C1537" t="s">
        <v>3666</v>
      </c>
      <c r="D1537" t="s">
        <v>3667</v>
      </c>
      <c r="E1537" t="s">
        <v>10482</v>
      </c>
      <c r="F1537" s="1" t="str">
        <f t="shared" si="46"/>
        <v>Little Chico Creek \ I_LCC038 Inflow</v>
      </c>
      <c r="G1537" s="1" t="str">
        <f t="shared" si="47"/>
        <v>5 \ I_LCC038 Inflow</v>
      </c>
    </row>
    <row r="1538" spans="1:7" x14ac:dyDescent="0.25">
      <c r="A1538">
        <v>6402</v>
      </c>
      <c r="B1538" t="s">
        <v>8891</v>
      </c>
      <c r="C1538" t="s">
        <v>3666</v>
      </c>
      <c r="D1538" t="s">
        <v>3667</v>
      </c>
      <c r="E1538" t="s">
        <v>10482</v>
      </c>
      <c r="F1538" s="1" t="str">
        <f t="shared" si="46"/>
        <v>Little Chico Creek 6 \ Reach</v>
      </c>
      <c r="G1538" s="1" t="str">
        <f t="shared" si="47"/>
        <v/>
      </c>
    </row>
    <row r="1539" spans="1:7" x14ac:dyDescent="0.25">
      <c r="A1539">
        <v>7986</v>
      </c>
      <c r="B1539" t="s">
        <v>4767</v>
      </c>
      <c r="C1539" t="s">
        <v>3666</v>
      </c>
      <c r="D1539" t="s">
        <v>3667</v>
      </c>
      <c r="E1539" t="s">
        <v>10482</v>
      </c>
      <c r="F1539" s="1" t="str">
        <f t="shared" ref="F1539:F1602" si="48">IFERROR(
    _xlfn.LET(
        _xlpm.txt,TRIM(B1539),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B1539
)</f>
        <v>Little Dry Creek \ Headflow</v>
      </c>
      <c r="G1539" s="1" t="str">
        <f t="shared" ref="G1539:G1602" si="49">IFERROR(
    _xlfn.LET(
        _xlpm.txt,B1539,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1540" spans="1:7" x14ac:dyDescent="0.25">
      <c r="A1540">
        <v>10602</v>
      </c>
      <c r="B1540" t="s">
        <v>8892</v>
      </c>
      <c r="C1540" t="s">
        <v>3666</v>
      </c>
      <c r="D1540" t="s">
        <v>3667</v>
      </c>
      <c r="E1540" t="s">
        <v>10482</v>
      </c>
      <c r="F1540" s="1" t="str">
        <f t="shared" si="48"/>
        <v>Little Dry Creek \ Catchment Inflow Node 114</v>
      </c>
      <c r="G1540" s="1" t="str">
        <f t="shared" si="49"/>
        <v>1 \ Catchment Inflow Node 114</v>
      </c>
    </row>
    <row r="1541" spans="1:7" x14ac:dyDescent="0.25">
      <c r="A1541">
        <v>10681</v>
      </c>
      <c r="B1541" t="s">
        <v>8893</v>
      </c>
      <c r="C1541" t="s">
        <v>3666</v>
      </c>
      <c r="D1541" t="s">
        <v>3667</v>
      </c>
      <c r="E1541" t="s">
        <v>10482</v>
      </c>
      <c r="F1541" s="1" t="str">
        <f t="shared" si="48"/>
        <v>Little Dry Creek 2 \ Reach</v>
      </c>
      <c r="G1541" s="1" t="str">
        <f t="shared" si="49"/>
        <v/>
      </c>
    </row>
    <row r="1542" spans="1:7" x14ac:dyDescent="0.25">
      <c r="A1542">
        <v>10605</v>
      </c>
      <c r="B1542" t="s">
        <v>8894</v>
      </c>
      <c r="C1542" t="s">
        <v>3666</v>
      </c>
      <c r="D1542" t="s">
        <v>3667</v>
      </c>
      <c r="E1542" t="s">
        <v>10482</v>
      </c>
      <c r="F1542" s="1" t="str">
        <f t="shared" si="48"/>
        <v>Little Dry Creek \ Catchment Inflow Node 115</v>
      </c>
      <c r="G1542" s="1" t="str">
        <f t="shared" si="49"/>
        <v>3 \ Catchment Inflow Node 115</v>
      </c>
    </row>
    <row r="1543" spans="1:7" x14ac:dyDescent="0.25">
      <c r="A1543">
        <v>10682</v>
      </c>
      <c r="B1543" t="s">
        <v>8895</v>
      </c>
      <c r="C1543" t="s">
        <v>3666</v>
      </c>
      <c r="D1543" t="s">
        <v>3667</v>
      </c>
      <c r="E1543" t="s">
        <v>10482</v>
      </c>
      <c r="F1543" s="1" t="str">
        <f t="shared" si="48"/>
        <v>Little Dry Creek 4 \ Reach</v>
      </c>
      <c r="G1543" s="1" t="str">
        <f t="shared" si="49"/>
        <v/>
      </c>
    </row>
    <row r="1544" spans="1:7" x14ac:dyDescent="0.25">
      <c r="A1544">
        <v>11862</v>
      </c>
      <c r="B1544" t="s">
        <v>8896</v>
      </c>
      <c r="C1544" t="s">
        <v>3666</v>
      </c>
      <c r="D1544" t="s">
        <v>3667</v>
      </c>
      <c r="E1544" t="s">
        <v>10482</v>
      </c>
      <c r="F1544" s="1" t="str">
        <f t="shared" si="48"/>
        <v>Little Dry Creek \ EST Little Dry Ck (gauge)</v>
      </c>
      <c r="G1544" s="1" t="str">
        <f t="shared" si="49"/>
        <v>5 \ EST Little Dry Ck (gauge)</v>
      </c>
    </row>
    <row r="1545" spans="1:7" x14ac:dyDescent="0.25">
      <c r="A1545">
        <v>6854</v>
      </c>
      <c r="B1545" t="s">
        <v>5109</v>
      </c>
      <c r="C1545" t="s">
        <v>3666</v>
      </c>
      <c r="D1545" t="s">
        <v>3667</v>
      </c>
      <c r="E1545" t="s">
        <v>10482</v>
      </c>
      <c r="F1545" s="1" t="str">
        <f t="shared" si="48"/>
        <v>Little Dry Creek \ Little Dry Creek RM 029</v>
      </c>
      <c r="G1545" s="1" t="str">
        <f t="shared" si="49"/>
        <v>5 \ Little Dry Creek RM 029</v>
      </c>
    </row>
    <row r="1546" spans="1:7" x14ac:dyDescent="0.25">
      <c r="A1546">
        <v>6863</v>
      </c>
      <c r="B1546" t="s">
        <v>8897</v>
      </c>
      <c r="C1546" t="s">
        <v>3666</v>
      </c>
      <c r="D1546" t="s">
        <v>3667</v>
      </c>
      <c r="E1546" t="s">
        <v>10482</v>
      </c>
      <c r="F1546" s="1" t="str">
        <f t="shared" si="48"/>
        <v>Little Dry Creek 6 \ Reach</v>
      </c>
      <c r="G1546" s="1" t="str">
        <f t="shared" si="49"/>
        <v/>
      </c>
    </row>
    <row r="1547" spans="1:7" x14ac:dyDescent="0.25">
      <c r="A1547">
        <v>14117</v>
      </c>
      <c r="B1547" t="s">
        <v>4768</v>
      </c>
      <c r="C1547" t="s">
        <v>3666</v>
      </c>
      <c r="D1547" t="s">
        <v>3667</v>
      </c>
      <c r="E1547" t="s">
        <v>10482</v>
      </c>
      <c r="F1547" s="1" t="str">
        <f t="shared" si="48"/>
        <v>Little Last Chance Creek \ Headflow</v>
      </c>
      <c r="G1547" s="1" t="str">
        <f t="shared" si="49"/>
        <v/>
      </c>
    </row>
    <row r="1548" spans="1:7" x14ac:dyDescent="0.25">
      <c r="A1548">
        <v>14120</v>
      </c>
      <c r="B1548" t="s">
        <v>8898</v>
      </c>
      <c r="C1548" t="s">
        <v>3666</v>
      </c>
      <c r="D1548" t="s">
        <v>3667</v>
      </c>
      <c r="E1548" t="s">
        <v>10482</v>
      </c>
      <c r="F1548" s="1" t="str">
        <f t="shared" si="48"/>
        <v>Little Last Chance Creek \ I_FRMAN Inflow</v>
      </c>
      <c r="G1548" s="1" t="str">
        <f t="shared" si="49"/>
        <v>1 \ I_FRMAN Inflow</v>
      </c>
    </row>
    <row r="1549" spans="1:7" x14ac:dyDescent="0.25">
      <c r="A1549">
        <v>14121</v>
      </c>
      <c r="B1549" t="s">
        <v>8899</v>
      </c>
      <c r="C1549" t="s">
        <v>3666</v>
      </c>
      <c r="D1549" t="s">
        <v>3667</v>
      </c>
      <c r="E1549" t="s">
        <v>10482</v>
      </c>
      <c r="F1549" s="1" t="str">
        <f t="shared" si="48"/>
        <v>Little Last Chance Creek 2 \ Reach</v>
      </c>
      <c r="G1549" s="1" t="str">
        <f t="shared" si="49"/>
        <v/>
      </c>
    </row>
    <row r="1550" spans="1:7" x14ac:dyDescent="0.25">
      <c r="A1550">
        <v>13533</v>
      </c>
      <c r="B1550" t="s">
        <v>8900</v>
      </c>
      <c r="C1550" t="s">
        <v>3666</v>
      </c>
      <c r="D1550" t="s">
        <v>3667</v>
      </c>
      <c r="E1550" t="s">
        <v>10482</v>
      </c>
      <c r="F1550" s="1" t="str">
        <f t="shared" si="48"/>
        <v>Little Last Chance Creek \ Frenchman Lake</v>
      </c>
      <c r="G1550" s="1" t="str">
        <f t="shared" si="49"/>
        <v>3 \ Frenchman Lake</v>
      </c>
    </row>
    <row r="1551" spans="1:7" x14ac:dyDescent="0.25">
      <c r="A1551">
        <v>13534</v>
      </c>
      <c r="B1551" t="s">
        <v>8901</v>
      </c>
      <c r="C1551" t="s">
        <v>3666</v>
      </c>
      <c r="D1551" t="s">
        <v>3667</v>
      </c>
      <c r="E1551" t="s">
        <v>10482</v>
      </c>
      <c r="F1551" s="1" t="str">
        <f t="shared" si="48"/>
        <v>Little Last Chance Creek 4 \ Reach</v>
      </c>
      <c r="G1551" s="1" t="str">
        <f t="shared" si="49"/>
        <v/>
      </c>
    </row>
    <row r="1552" spans="1:7" x14ac:dyDescent="0.25">
      <c r="A1552">
        <v>15339</v>
      </c>
      <c r="B1552" t="s">
        <v>8902</v>
      </c>
      <c r="C1552" t="s">
        <v>3666</v>
      </c>
      <c r="D1552" t="s">
        <v>3667</v>
      </c>
      <c r="E1552" t="s">
        <v>10482</v>
      </c>
      <c r="F1552" s="1" t="str">
        <f t="shared" si="48"/>
        <v>Little Last Chance Creek \ Withdrawal Node 4</v>
      </c>
      <c r="G1552" s="1" t="str">
        <f t="shared" si="49"/>
        <v>5 \ Withdrawal Node 4</v>
      </c>
    </row>
    <row r="1553" spans="1:7" x14ac:dyDescent="0.25">
      <c r="A1553">
        <v>15340</v>
      </c>
      <c r="B1553" t="s">
        <v>8903</v>
      </c>
      <c r="C1553" t="s">
        <v>3666</v>
      </c>
      <c r="D1553" t="s">
        <v>3667</v>
      </c>
      <c r="E1553" t="s">
        <v>10482</v>
      </c>
      <c r="F1553" s="1" t="str">
        <f t="shared" si="48"/>
        <v>Little Last Chance Creek 6 \ Reach</v>
      </c>
      <c r="G1553" s="1" t="str">
        <f t="shared" si="49"/>
        <v/>
      </c>
    </row>
    <row r="1554" spans="1:7" x14ac:dyDescent="0.25">
      <c r="A1554">
        <v>14356</v>
      </c>
      <c r="B1554" t="s">
        <v>5297</v>
      </c>
      <c r="C1554" t="s">
        <v>3666</v>
      </c>
      <c r="D1554" t="s">
        <v>3667</v>
      </c>
      <c r="E1554" t="s">
        <v>10482</v>
      </c>
      <c r="F1554" s="1" t="str">
        <f t="shared" si="48"/>
        <v>Little Last Chance Creek \ REG Little Last Chance Creek blw Frenchman</v>
      </c>
      <c r="G1554" s="1" t="str">
        <f t="shared" si="49"/>
        <v>7 \ REG Little Last Chance Creek blw Frenchman</v>
      </c>
    </row>
    <row r="1555" spans="1:7" x14ac:dyDescent="0.25">
      <c r="A1555">
        <v>14357</v>
      </c>
      <c r="B1555" t="s">
        <v>8904</v>
      </c>
      <c r="C1555" t="s">
        <v>3666</v>
      </c>
      <c r="D1555" t="s">
        <v>3667</v>
      </c>
      <c r="E1555" t="s">
        <v>10482</v>
      </c>
      <c r="F1555" s="1" t="str">
        <f t="shared" si="48"/>
        <v>Little Last Chance Creek 8 \ Reach</v>
      </c>
      <c r="G1555" s="1" t="str">
        <f t="shared" si="49"/>
        <v/>
      </c>
    </row>
    <row r="1556" spans="1:7" x14ac:dyDescent="0.25">
      <c r="A1556">
        <v>15342</v>
      </c>
      <c r="B1556" t="s">
        <v>8905</v>
      </c>
      <c r="C1556" t="s">
        <v>3666</v>
      </c>
      <c r="D1556" t="s">
        <v>3667</v>
      </c>
      <c r="E1556" t="s">
        <v>10482</v>
      </c>
      <c r="F1556" s="1" t="str">
        <f t="shared" si="48"/>
        <v>Little Last Chance Creek \ A_LLCID_NA Return</v>
      </c>
      <c r="G1556" s="1" t="str">
        <f t="shared" si="49"/>
        <v>9 \ A_LLCID_NA Return</v>
      </c>
    </row>
    <row r="1557" spans="1:7" x14ac:dyDescent="0.25">
      <c r="A1557">
        <v>15343</v>
      </c>
      <c r="B1557" t="s">
        <v>8906</v>
      </c>
      <c r="C1557" t="s">
        <v>3666</v>
      </c>
      <c r="D1557" t="s">
        <v>3667</v>
      </c>
      <c r="E1557" t="s">
        <v>10482</v>
      </c>
      <c r="F1557" s="1" t="str">
        <f t="shared" si="48"/>
        <v>Little Last Chance Creek 10 \ Reach</v>
      </c>
      <c r="G1557" s="1" t="str">
        <f t="shared" si="49"/>
        <v/>
      </c>
    </row>
    <row r="1558" spans="1:7" x14ac:dyDescent="0.25">
      <c r="A1558">
        <v>13938</v>
      </c>
      <c r="B1558" t="s">
        <v>4769</v>
      </c>
      <c r="C1558" t="s">
        <v>3666</v>
      </c>
      <c r="D1558" t="s">
        <v>3667</v>
      </c>
      <c r="E1558" t="s">
        <v>10482</v>
      </c>
      <c r="F1558" s="1" t="str">
        <f t="shared" si="48"/>
        <v>Little Rubicon River \ Headflow</v>
      </c>
      <c r="G1558" s="1" t="str">
        <f t="shared" si="49"/>
        <v/>
      </c>
    </row>
    <row r="1559" spans="1:7" x14ac:dyDescent="0.25">
      <c r="A1559">
        <v>12153</v>
      </c>
      <c r="B1559" t="s">
        <v>8907</v>
      </c>
      <c r="C1559" t="s">
        <v>3666</v>
      </c>
      <c r="D1559" t="s">
        <v>3667</v>
      </c>
      <c r="E1559" t="s">
        <v>10482</v>
      </c>
      <c r="F1559" s="1" t="str">
        <f t="shared" si="48"/>
        <v>Little Rubicon River \ I_LRB004 Inflow</v>
      </c>
      <c r="G1559" s="1" t="str">
        <f t="shared" si="49"/>
        <v>1 \ I_LRB004 Inflow</v>
      </c>
    </row>
    <row r="1560" spans="1:7" x14ac:dyDescent="0.25">
      <c r="A1560">
        <v>12154</v>
      </c>
      <c r="B1560" t="s">
        <v>8908</v>
      </c>
      <c r="C1560" t="s">
        <v>3666</v>
      </c>
      <c r="D1560" t="s">
        <v>3667</v>
      </c>
      <c r="E1560" t="s">
        <v>10482</v>
      </c>
      <c r="F1560" s="1" t="str">
        <f t="shared" si="48"/>
        <v>Little Rubicon River 2 \ Reach</v>
      </c>
      <c r="G1560" s="1" t="str">
        <f t="shared" si="49"/>
        <v/>
      </c>
    </row>
    <row r="1561" spans="1:7" x14ac:dyDescent="0.25">
      <c r="A1561">
        <v>13948</v>
      </c>
      <c r="B1561" t="s">
        <v>8909</v>
      </c>
      <c r="C1561" t="s">
        <v>3666</v>
      </c>
      <c r="D1561" t="s">
        <v>3667</v>
      </c>
      <c r="E1561" t="s">
        <v>10482</v>
      </c>
      <c r="F1561" s="1" t="str">
        <f t="shared" si="48"/>
        <v>Little Rubicon River \ Rubicon Rockbound Tunnel Inflow</v>
      </c>
      <c r="G1561" s="1" t="str">
        <f t="shared" si="49"/>
        <v>3 \ Rubicon Rockbound Tunnel Inflow</v>
      </c>
    </row>
    <row r="1562" spans="1:7" x14ac:dyDescent="0.25">
      <c r="A1562">
        <v>13949</v>
      </c>
      <c r="B1562" t="s">
        <v>8910</v>
      </c>
      <c r="C1562" t="s">
        <v>3666</v>
      </c>
      <c r="D1562" t="s">
        <v>3667</v>
      </c>
      <c r="E1562" t="s">
        <v>10482</v>
      </c>
      <c r="F1562" s="1" t="str">
        <f t="shared" si="48"/>
        <v>Little Rubicon River 4 \ Reach</v>
      </c>
      <c r="G1562" s="1" t="str">
        <f t="shared" si="49"/>
        <v/>
      </c>
    </row>
    <row r="1563" spans="1:7" x14ac:dyDescent="0.25">
      <c r="A1563">
        <v>13941</v>
      </c>
      <c r="B1563" t="s">
        <v>8911</v>
      </c>
      <c r="C1563" t="s">
        <v>3666</v>
      </c>
      <c r="D1563" t="s">
        <v>3667</v>
      </c>
      <c r="E1563" t="s">
        <v>10482</v>
      </c>
      <c r="F1563" s="1" t="str">
        <f t="shared" si="48"/>
        <v>Little Rubicon River \ Buck Island</v>
      </c>
      <c r="G1563" s="1" t="str">
        <f t="shared" si="49"/>
        <v>5 \ Buck Island</v>
      </c>
    </row>
    <row r="1564" spans="1:7" x14ac:dyDescent="0.25">
      <c r="A1564">
        <v>13942</v>
      </c>
      <c r="B1564" t="s">
        <v>8912</v>
      </c>
      <c r="C1564" t="s">
        <v>3666</v>
      </c>
      <c r="D1564" t="s">
        <v>3667</v>
      </c>
      <c r="E1564" t="s">
        <v>10482</v>
      </c>
      <c r="F1564" s="1" t="str">
        <f t="shared" si="48"/>
        <v>Little Rubicon River 6 \ Reach</v>
      </c>
      <c r="G1564" s="1" t="str">
        <f t="shared" si="49"/>
        <v/>
      </c>
    </row>
    <row r="1565" spans="1:7" x14ac:dyDescent="0.25">
      <c r="A1565">
        <v>11035</v>
      </c>
      <c r="B1565" t="s">
        <v>5110</v>
      </c>
      <c r="C1565" t="s">
        <v>3666</v>
      </c>
      <c r="D1565" t="s">
        <v>3667</v>
      </c>
      <c r="E1565" t="s">
        <v>10482</v>
      </c>
      <c r="F1565" s="1" t="str">
        <f t="shared" si="48"/>
        <v>Little Rubicon River \ Buck Loon Tunnel Outflow</v>
      </c>
      <c r="G1565" s="1" t="str">
        <f t="shared" si="49"/>
        <v>7 \ Buck Loon Tunnel Outflow</v>
      </c>
    </row>
    <row r="1566" spans="1:7" x14ac:dyDescent="0.25">
      <c r="A1566">
        <v>13951</v>
      </c>
      <c r="B1566" t="s">
        <v>8913</v>
      </c>
      <c r="C1566" t="s">
        <v>3666</v>
      </c>
      <c r="D1566" t="s">
        <v>3667</v>
      </c>
      <c r="E1566" t="s">
        <v>10482</v>
      </c>
      <c r="F1566" s="1" t="str">
        <f t="shared" si="48"/>
        <v>Little Rubicon River \ HIS Little Rubicon River blw Buck Island 11428400 (gauge)</v>
      </c>
      <c r="G1566" s="1" t="str">
        <f t="shared" si="49"/>
        <v>7 \ HIS Little Rubicon River blw Buck Island 11428400 (gauge)</v>
      </c>
    </row>
    <row r="1567" spans="1:7" x14ac:dyDescent="0.25">
      <c r="A1567">
        <v>11182</v>
      </c>
      <c r="B1567" t="s">
        <v>8914</v>
      </c>
      <c r="C1567" t="s">
        <v>3666</v>
      </c>
      <c r="D1567" t="s">
        <v>3667</v>
      </c>
      <c r="E1567" t="s">
        <v>10482</v>
      </c>
      <c r="F1567" s="1" t="str">
        <f t="shared" si="48"/>
        <v>Little Rubicon River 8 \ Reach</v>
      </c>
      <c r="G1567" s="1" t="str">
        <f t="shared" si="49"/>
        <v/>
      </c>
    </row>
    <row r="1568" spans="1:7" x14ac:dyDescent="0.25">
      <c r="A1568">
        <v>14031</v>
      </c>
      <c r="B1568" t="s">
        <v>5298</v>
      </c>
      <c r="C1568" t="s">
        <v>3666</v>
      </c>
      <c r="D1568" t="s">
        <v>3667</v>
      </c>
      <c r="E1568" t="s">
        <v>10482</v>
      </c>
      <c r="F1568" s="1" t="str">
        <f t="shared" si="48"/>
        <v>Little Rubicon River \ REG Little Rubicon blw diversion</v>
      </c>
      <c r="G1568" s="1" t="str">
        <f t="shared" si="49"/>
        <v>9 \ REG Little Rubicon blw diversion</v>
      </c>
    </row>
    <row r="1569" spans="1:7" x14ac:dyDescent="0.25">
      <c r="A1569">
        <v>14032</v>
      </c>
      <c r="B1569" t="s">
        <v>8915</v>
      </c>
      <c r="C1569" t="s">
        <v>3666</v>
      </c>
      <c r="D1569" t="s">
        <v>3667</v>
      </c>
      <c r="E1569" t="s">
        <v>10482</v>
      </c>
      <c r="F1569" s="1" t="str">
        <f t="shared" si="48"/>
        <v>Little Rubicon River 10 \ Reach</v>
      </c>
      <c r="G1569" s="1" t="str">
        <f t="shared" si="49"/>
        <v/>
      </c>
    </row>
    <row r="1570" spans="1:7" x14ac:dyDescent="0.25">
      <c r="A1570">
        <v>10013</v>
      </c>
      <c r="B1570" t="s">
        <v>4770</v>
      </c>
      <c r="C1570" t="s">
        <v>3666</v>
      </c>
      <c r="D1570" t="s">
        <v>3667</v>
      </c>
      <c r="E1570" t="s">
        <v>10482</v>
      </c>
      <c r="F1570" s="1" t="str">
        <f t="shared" si="48"/>
        <v>Little Stony Creek \ Headflow</v>
      </c>
      <c r="G1570" s="1" t="str">
        <f t="shared" si="49"/>
        <v/>
      </c>
    </row>
    <row r="1571" spans="1:7" x14ac:dyDescent="0.25">
      <c r="A1571">
        <v>10018</v>
      </c>
      <c r="B1571" t="s">
        <v>8916</v>
      </c>
      <c r="C1571" t="s">
        <v>3666</v>
      </c>
      <c r="D1571" t="s">
        <v>3667</v>
      </c>
      <c r="E1571" t="s">
        <v>10482</v>
      </c>
      <c r="F1571" s="1" t="str">
        <f t="shared" si="48"/>
        <v>Little Stony Creek \ Catchment Inflow Node 22</v>
      </c>
      <c r="G1571" s="1" t="str">
        <f t="shared" si="49"/>
        <v>1 \ Catchment Inflow Node 22</v>
      </c>
    </row>
    <row r="1572" spans="1:7" x14ac:dyDescent="0.25">
      <c r="A1572">
        <v>10069</v>
      </c>
      <c r="B1572" t="s">
        <v>8917</v>
      </c>
      <c r="C1572" t="s">
        <v>3666</v>
      </c>
      <c r="D1572" t="s">
        <v>3667</v>
      </c>
      <c r="E1572" t="s">
        <v>10482</v>
      </c>
      <c r="F1572" s="1" t="str">
        <f t="shared" si="48"/>
        <v>Little Stony Creek 2 \ Reach</v>
      </c>
      <c r="G1572" s="1" t="str">
        <f t="shared" si="49"/>
        <v/>
      </c>
    </row>
    <row r="1573" spans="1:7" x14ac:dyDescent="0.25">
      <c r="A1573">
        <v>10021</v>
      </c>
      <c r="B1573" t="s">
        <v>8918</v>
      </c>
      <c r="C1573" t="s">
        <v>3666</v>
      </c>
      <c r="D1573" t="s">
        <v>3667</v>
      </c>
      <c r="E1573" t="s">
        <v>10482</v>
      </c>
      <c r="F1573" s="1" t="str">
        <f t="shared" si="48"/>
        <v>Little Stony Creek \ Catchment Inflow Node 23</v>
      </c>
      <c r="G1573" s="1" t="str">
        <f t="shared" si="49"/>
        <v>3 \ Catchment Inflow Node 23</v>
      </c>
    </row>
    <row r="1574" spans="1:7" x14ac:dyDescent="0.25">
      <c r="A1574">
        <v>10070</v>
      </c>
      <c r="B1574" t="s">
        <v>8919</v>
      </c>
      <c r="C1574" t="s">
        <v>3666</v>
      </c>
      <c r="D1574" t="s">
        <v>3667</v>
      </c>
      <c r="E1574" t="s">
        <v>10482</v>
      </c>
      <c r="F1574" s="1" t="str">
        <f t="shared" si="48"/>
        <v>Little Stony Creek 4 \ Reach</v>
      </c>
      <c r="G1574" s="1" t="str">
        <f t="shared" si="49"/>
        <v/>
      </c>
    </row>
    <row r="1575" spans="1:7" x14ac:dyDescent="0.25">
      <c r="A1575">
        <v>10024</v>
      </c>
      <c r="B1575" t="s">
        <v>8920</v>
      </c>
      <c r="C1575" t="s">
        <v>3666</v>
      </c>
      <c r="D1575" t="s">
        <v>3667</v>
      </c>
      <c r="E1575" t="s">
        <v>10482</v>
      </c>
      <c r="F1575" s="1" t="str">
        <f t="shared" si="48"/>
        <v>Little Stony Creek \ EST East Park Res Inflow (gauge)</v>
      </c>
      <c r="G1575" s="1" t="str">
        <f t="shared" si="49"/>
        <v>5 \ EST East Park Res Inflow (gauge)</v>
      </c>
    </row>
    <row r="1576" spans="1:7" x14ac:dyDescent="0.25">
      <c r="A1576">
        <v>5778</v>
      </c>
      <c r="B1576" t="s">
        <v>8921</v>
      </c>
      <c r="C1576" t="s">
        <v>3666</v>
      </c>
      <c r="D1576" t="s">
        <v>3667</v>
      </c>
      <c r="E1576" t="s">
        <v>10482</v>
      </c>
      <c r="F1576" s="1" t="str">
        <f t="shared" si="48"/>
        <v>Little Stony Creek \ I_EPARK</v>
      </c>
      <c r="G1576" s="1" t="str">
        <f t="shared" si="49"/>
        <v>5 \ I_EPARK</v>
      </c>
    </row>
    <row r="1577" spans="1:7" x14ac:dyDescent="0.25">
      <c r="A1577">
        <v>5779</v>
      </c>
      <c r="B1577" t="s">
        <v>8922</v>
      </c>
      <c r="C1577" t="s">
        <v>3666</v>
      </c>
      <c r="D1577" t="s">
        <v>3667</v>
      </c>
      <c r="E1577" t="s">
        <v>10482</v>
      </c>
      <c r="F1577" s="1" t="str">
        <f t="shared" si="48"/>
        <v>Little Stony Creek 6 \ Reach</v>
      </c>
      <c r="G1577" s="1" t="str">
        <f t="shared" si="49"/>
        <v/>
      </c>
    </row>
    <row r="1578" spans="1:7" x14ac:dyDescent="0.25">
      <c r="A1578">
        <v>4963</v>
      </c>
      <c r="B1578" t="s">
        <v>4924</v>
      </c>
      <c r="C1578" t="s">
        <v>3666</v>
      </c>
      <c r="D1578" t="s">
        <v>3667</v>
      </c>
      <c r="E1578" t="s">
        <v>10482</v>
      </c>
      <c r="F1578" s="1" t="str">
        <f t="shared" si="48"/>
        <v>Little Stony Creek \ East Park Reservoir</v>
      </c>
      <c r="G1578" s="1" t="str">
        <f t="shared" si="49"/>
        <v>7 \ East Park Reservoir</v>
      </c>
    </row>
    <row r="1579" spans="1:7" x14ac:dyDescent="0.25">
      <c r="A1579">
        <v>6380</v>
      </c>
      <c r="B1579" t="s">
        <v>8923</v>
      </c>
      <c r="C1579" t="s">
        <v>3666</v>
      </c>
      <c r="D1579" t="s">
        <v>3667</v>
      </c>
      <c r="E1579" t="s">
        <v>10482</v>
      </c>
      <c r="F1579" s="1" t="str">
        <f t="shared" si="48"/>
        <v>Little Stony Creek 8 \ Reach</v>
      </c>
      <c r="G1579" s="1" t="str">
        <f t="shared" si="49"/>
        <v/>
      </c>
    </row>
    <row r="1580" spans="1:7" x14ac:dyDescent="0.25">
      <c r="A1580">
        <v>14229</v>
      </c>
      <c r="B1580" t="s">
        <v>5299</v>
      </c>
      <c r="C1580" t="s">
        <v>3666</v>
      </c>
      <c r="D1580" t="s">
        <v>3667</v>
      </c>
      <c r="E1580" t="s">
        <v>10482</v>
      </c>
      <c r="F1580" s="1" t="str">
        <f t="shared" si="48"/>
        <v>Little Stony Creek \ REG Stony Creek blw East Park Dam</v>
      </c>
      <c r="G1580" s="1" t="str">
        <f t="shared" si="49"/>
        <v>9 \ REG Stony Creek blw East Park Dam</v>
      </c>
    </row>
    <row r="1581" spans="1:7" x14ac:dyDescent="0.25">
      <c r="A1581">
        <v>14230</v>
      </c>
      <c r="B1581" t="s">
        <v>8924</v>
      </c>
      <c r="C1581" t="s">
        <v>3666</v>
      </c>
      <c r="D1581" t="s">
        <v>3667</v>
      </c>
      <c r="E1581" t="s">
        <v>10482</v>
      </c>
      <c r="F1581" s="1" t="str">
        <f t="shared" si="48"/>
        <v>Little Stony Creek 10 \ Reach</v>
      </c>
      <c r="G1581" s="1" t="str">
        <f t="shared" si="49"/>
        <v/>
      </c>
    </row>
    <row r="1582" spans="1:7" x14ac:dyDescent="0.25">
      <c r="A1582">
        <v>4055</v>
      </c>
      <c r="B1582" t="s">
        <v>4771</v>
      </c>
      <c r="C1582" t="s">
        <v>3666</v>
      </c>
      <c r="D1582" t="s">
        <v>3667</v>
      </c>
      <c r="E1582" t="s">
        <v>10482</v>
      </c>
      <c r="F1582" s="1" t="str">
        <f t="shared" si="48"/>
        <v>Littlejohns Creek \ Headflow</v>
      </c>
      <c r="G1582" s="1" t="str">
        <f t="shared" si="49"/>
        <v/>
      </c>
    </row>
    <row r="1583" spans="1:7" x14ac:dyDescent="0.25">
      <c r="A1583">
        <v>11404</v>
      </c>
      <c r="B1583" t="s">
        <v>8925</v>
      </c>
      <c r="C1583" t="s">
        <v>3666</v>
      </c>
      <c r="D1583" t="s">
        <v>3667</v>
      </c>
      <c r="E1583" t="s">
        <v>10482</v>
      </c>
      <c r="F1583" s="1" t="str">
        <f t="shared" si="48"/>
        <v>Littlejohns Creek \ Catchment Inflow Node 188</v>
      </c>
      <c r="G1583" s="1" t="str">
        <f t="shared" si="49"/>
        <v>1 \ Catchment Inflow Node 188</v>
      </c>
    </row>
    <row r="1584" spans="1:7" x14ac:dyDescent="0.25">
      <c r="A1584">
        <v>11405</v>
      </c>
      <c r="B1584" t="s">
        <v>8926</v>
      </c>
      <c r="C1584" t="s">
        <v>3666</v>
      </c>
      <c r="D1584" t="s">
        <v>3667</v>
      </c>
      <c r="E1584" t="s">
        <v>10482</v>
      </c>
      <c r="F1584" s="1" t="str">
        <f t="shared" si="48"/>
        <v>Littlejohns Creek 2 \ Reach</v>
      </c>
      <c r="G1584" s="1" t="str">
        <f t="shared" si="49"/>
        <v/>
      </c>
    </row>
    <row r="1585" spans="1:7" x14ac:dyDescent="0.25">
      <c r="A1585">
        <v>11407</v>
      </c>
      <c r="B1585" t="s">
        <v>8927</v>
      </c>
      <c r="C1585" t="s">
        <v>3666</v>
      </c>
      <c r="D1585" t="s">
        <v>3667</v>
      </c>
      <c r="E1585" t="s">
        <v>10482</v>
      </c>
      <c r="F1585" s="1" t="str">
        <f t="shared" si="48"/>
        <v>Littlejohns Creek \ EST Farmington Res Inflow (gauge)</v>
      </c>
      <c r="G1585" s="1" t="str">
        <f t="shared" si="49"/>
        <v>3 \ EST Farmington Res Inflow (gauge)</v>
      </c>
    </row>
    <row r="1586" spans="1:7" x14ac:dyDescent="0.25">
      <c r="A1586">
        <v>6471</v>
      </c>
      <c r="B1586" t="s">
        <v>5111</v>
      </c>
      <c r="C1586" t="s">
        <v>3666</v>
      </c>
      <c r="D1586" t="s">
        <v>3667</v>
      </c>
      <c r="E1586" t="s">
        <v>10482</v>
      </c>
      <c r="F1586" s="1" t="str">
        <f t="shared" si="48"/>
        <v>Littlejohns Creek \ I_LJC022 Inflow</v>
      </c>
      <c r="G1586" s="1" t="str">
        <f t="shared" si="49"/>
        <v>3 \ I_LJC022 Inflow</v>
      </c>
    </row>
    <row r="1587" spans="1:7" x14ac:dyDescent="0.25">
      <c r="A1587">
        <v>6515</v>
      </c>
      <c r="B1587" t="s">
        <v>8928</v>
      </c>
      <c r="C1587" t="s">
        <v>3666</v>
      </c>
      <c r="D1587" t="s">
        <v>3667</v>
      </c>
      <c r="E1587" t="s">
        <v>10482</v>
      </c>
      <c r="F1587" s="1" t="str">
        <f t="shared" si="48"/>
        <v>Littlejohns Creek 4 \ Reach</v>
      </c>
      <c r="G1587" s="1" t="str">
        <f t="shared" si="49"/>
        <v/>
      </c>
    </row>
    <row r="1588" spans="1:7" x14ac:dyDescent="0.25">
      <c r="A1588">
        <v>5386</v>
      </c>
      <c r="B1588" t="s">
        <v>4925</v>
      </c>
      <c r="C1588" t="s">
        <v>3666</v>
      </c>
      <c r="D1588" t="s">
        <v>3667</v>
      </c>
      <c r="E1588" t="s">
        <v>10482</v>
      </c>
      <c r="F1588" s="1" t="str">
        <f t="shared" si="48"/>
        <v>Littlejohns Creek \ Farmington Reservoir</v>
      </c>
      <c r="G1588" s="1" t="str">
        <f t="shared" si="49"/>
        <v>5 \ Farmington Reservoir</v>
      </c>
    </row>
    <row r="1589" spans="1:7" x14ac:dyDescent="0.25">
      <c r="A1589">
        <v>5387</v>
      </c>
      <c r="B1589" t="s">
        <v>8929</v>
      </c>
      <c r="C1589" t="s">
        <v>3666</v>
      </c>
      <c r="D1589" t="s">
        <v>3667</v>
      </c>
      <c r="E1589" t="s">
        <v>10482</v>
      </c>
      <c r="F1589" s="1" t="str">
        <f t="shared" si="48"/>
        <v>Littlejohns Creek 6 \ Reach</v>
      </c>
      <c r="G1589" s="1" t="str">
        <f t="shared" si="49"/>
        <v/>
      </c>
    </row>
    <row r="1590" spans="1:7" x14ac:dyDescent="0.25">
      <c r="A1590">
        <v>8298</v>
      </c>
      <c r="B1590" t="s">
        <v>5112</v>
      </c>
      <c r="C1590" t="s">
        <v>3666</v>
      </c>
      <c r="D1590" t="s">
        <v>3667</v>
      </c>
      <c r="E1590" t="s">
        <v>10482</v>
      </c>
      <c r="F1590" s="1" t="str">
        <f t="shared" si="48"/>
        <v>Littlejohns Creek \ SR Littlejohns Creek</v>
      </c>
      <c r="G1590" s="1" t="str">
        <f t="shared" si="49"/>
        <v>7 \ SR Littlejohns Creek</v>
      </c>
    </row>
    <row r="1591" spans="1:7" x14ac:dyDescent="0.25">
      <c r="A1591">
        <v>8299</v>
      </c>
      <c r="B1591" t="s">
        <v>4405</v>
      </c>
      <c r="C1591" t="s">
        <v>3666</v>
      </c>
      <c r="D1591" t="s">
        <v>3667</v>
      </c>
      <c r="E1591" t="s">
        <v>10482</v>
      </c>
      <c r="F1591" s="1" t="str">
        <f t="shared" si="48"/>
        <v>Littlejohns Creek 8 \ Reach</v>
      </c>
      <c r="G1591" s="1" t="str">
        <f t="shared" si="49"/>
        <v/>
      </c>
    </row>
    <row r="1592" spans="1:7" x14ac:dyDescent="0.25">
      <c r="A1592">
        <v>15416</v>
      </c>
      <c r="B1592" t="s">
        <v>8930</v>
      </c>
      <c r="C1592" t="s">
        <v>3666</v>
      </c>
      <c r="D1592" t="s">
        <v>3667</v>
      </c>
      <c r="E1592" t="s">
        <v>10482</v>
      </c>
      <c r="F1592" s="1" t="str">
        <f t="shared" si="48"/>
        <v>Littlejohns Creek \ SR2 Littlejohns Creek</v>
      </c>
      <c r="G1592" s="1" t="str">
        <f t="shared" si="49"/>
        <v>9 \ SR2 Littlejohns Creek</v>
      </c>
    </row>
    <row r="1593" spans="1:7" x14ac:dyDescent="0.25">
      <c r="A1593">
        <v>15417</v>
      </c>
      <c r="B1593" t="s">
        <v>8931</v>
      </c>
      <c r="C1593" t="s">
        <v>3666</v>
      </c>
      <c r="D1593" t="s">
        <v>3667</v>
      </c>
      <c r="E1593" t="s">
        <v>10482</v>
      </c>
      <c r="F1593" s="1" t="str">
        <f t="shared" si="48"/>
        <v>Littlejohns Creek 10 \ Reach</v>
      </c>
      <c r="G1593" s="1" t="str">
        <f t="shared" si="49"/>
        <v/>
      </c>
    </row>
    <row r="1594" spans="1:7" x14ac:dyDescent="0.25">
      <c r="A1594">
        <v>14721</v>
      </c>
      <c r="B1594" t="s">
        <v>4772</v>
      </c>
      <c r="C1594" t="s">
        <v>3666</v>
      </c>
      <c r="D1594" t="s">
        <v>3667</v>
      </c>
      <c r="E1594" t="s">
        <v>10482</v>
      </c>
      <c r="F1594" s="1" t="str">
        <f t="shared" si="48"/>
        <v>LocalRunoffEnteringDelta \ Headflow</v>
      </c>
      <c r="G1594" s="1" t="str">
        <f t="shared" si="49"/>
        <v/>
      </c>
    </row>
    <row r="1595" spans="1:7" x14ac:dyDescent="0.25">
      <c r="A1595">
        <v>6923</v>
      </c>
      <c r="B1595" t="s">
        <v>4309</v>
      </c>
      <c r="C1595" t="s">
        <v>3666</v>
      </c>
      <c r="D1595" t="s">
        <v>3667</v>
      </c>
      <c r="E1595" t="s">
        <v>10482</v>
      </c>
      <c r="F1595" s="1" t="str">
        <f t="shared" si="48"/>
        <v>Lohman Ridge Tunnel \ Headflow</v>
      </c>
      <c r="G1595" s="1" t="str">
        <f t="shared" si="49"/>
        <v/>
      </c>
    </row>
    <row r="1596" spans="1:7" x14ac:dyDescent="0.25">
      <c r="A1596">
        <v>6935</v>
      </c>
      <c r="B1596" t="s">
        <v>8932</v>
      </c>
      <c r="C1596" t="s">
        <v>3666</v>
      </c>
      <c r="D1596" t="s">
        <v>3667</v>
      </c>
      <c r="E1596" t="s">
        <v>10482</v>
      </c>
      <c r="F1596" s="1" t="str">
        <f t="shared" si="48"/>
        <v>Lohman Ridge Tunnel \ HIS Lohman Ridge Tunnel at Intake 11408870 (gauge)</v>
      </c>
      <c r="G1596" s="1" t="str">
        <f t="shared" si="49"/>
        <v>1 \ HIS Lohman Ridge Tunnel at Intake 11408870 (gauge)</v>
      </c>
    </row>
    <row r="1597" spans="1:7" x14ac:dyDescent="0.25">
      <c r="A1597">
        <v>12061</v>
      </c>
      <c r="B1597" t="s">
        <v>8933</v>
      </c>
      <c r="C1597" t="s">
        <v>3666</v>
      </c>
      <c r="D1597" t="s">
        <v>3667</v>
      </c>
      <c r="E1597" t="s">
        <v>10482</v>
      </c>
      <c r="F1597" s="1" t="str">
        <f t="shared" si="48"/>
        <v>Lohman Ridge Tunnel \ OPS Lohman Ridge Tunnel</v>
      </c>
      <c r="G1597" s="1" t="str">
        <f t="shared" si="49"/>
        <v>1 \ OPS Lohman Ridge Tunnel</v>
      </c>
    </row>
    <row r="1598" spans="1:7" x14ac:dyDescent="0.25">
      <c r="A1598">
        <v>12062</v>
      </c>
      <c r="B1598" t="s">
        <v>8934</v>
      </c>
      <c r="C1598" t="s">
        <v>3666</v>
      </c>
      <c r="D1598" t="s">
        <v>3667</v>
      </c>
      <c r="E1598" t="s">
        <v>10482</v>
      </c>
      <c r="F1598" s="1" t="str">
        <f t="shared" si="48"/>
        <v>Lohman Ridge Tunnel 2 \ Reach</v>
      </c>
      <c r="G1598" s="1" t="str">
        <f t="shared" si="49"/>
        <v/>
      </c>
    </row>
    <row r="1599" spans="1:7" x14ac:dyDescent="0.25">
      <c r="A1599">
        <v>13815</v>
      </c>
      <c r="B1599" t="s">
        <v>4310</v>
      </c>
      <c r="C1599" t="s">
        <v>3666</v>
      </c>
      <c r="D1599" t="s">
        <v>3667</v>
      </c>
      <c r="E1599" t="s">
        <v>10482</v>
      </c>
      <c r="F1599" s="1" t="str">
        <f t="shared" si="48"/>
        <v>Long Canyon Creek \ Headflow</v>
      </c>
      <c r="G1599" s="1" t="str">
        <f t="shared" si="49"/>
        <v/>
      </c>
    </row>
    <row r="1600" spans="1:7" x14ac:dyDescent="0.25">
      <c r="A1600">
        <v>13825</v>
      </c>
      <c r="B1600" t="s">
        <v>8935</v>
      </c>
      <c r="C1600" t="s">
        <v>3666</v>
      </c>
      <c r="D1600" t="s">
        <v>3667</v>
      </c>
      <c r="E1600" t="s">
        <v>10482</v>
      </c>
      <c r="F1600" s="1" t="str">
        <f t="shared" si="48"/>
        <v>Long Canyon Creek \ N and S Fork Long Canyon Creek Inflow</v>
      </c>
      <c r="G1600" s="1" t="str">
        <f t="shared" si="49"/>
        <v>1 \ N and S Fork Long Canyon Creek Inflow</v>
      </c>
    </row>
    <row r="1601" spans="1:7" x14ac:dyDescent="0.25">
      <c r="A1601">
        <v>13826</v>
      </c>
      <c r="B1601" t="s">
        <v>8936</v>
      </c>
      <c r="C1601" t="s">
        <v>3666</v>
      </c>
      <c r="D1601" t="s">
        <v>3667</v>
      </c>
      <c r="E1601" t="s">
        <v>10482</v>
      </c>
      <c r="F1601" s="1" t="str">
        <f t="shared" si="48"/>
        <v>Long Canyon Creek 2 \ Reach</v>
      </c>
      <c r="G1601" s="1" t="str">
        <f t="shared" si="49"/>
        <v/>
      </c>
    </row>
    <row r="1602" spans="1:7" x14ac:dyDescent="0.25">
      <c r="A1602">
        <v>13547</v>
      </c>
      <c r="B1602" t="s">
        <v>8937</v>
      </c>
      <c r="C1602" t="s">
        <v>3666</v>
      </c>
      <c r="D1602" t="s">
        <v>3667</v>
      </c>
      <c r="E1602" t="s">
        <v>10482</v>
      </c>
      <c r="F1602" s="1" t="str">
        <f t="shared" si="48"/>
        <v>Long Canyon Creek \ I_LNG012 Inflow</v>
      </c>
      <c r="G1602" s="1" t="str">
        <f t="shared" si="49"/>
        <v>3 \ I_LNG012 Inflow</v>
      </c>
    </row>
    <row r="1603" spans="1:7" x14ac:dyDescent="0.25">
      <c r="A1603">
        <v>13931</v>
      </c>
      <c r="B1603" t="s">
        <v>8938</v>
      </c>
      <c r="C1603" t="s">
        <v>3666</v>
      </c>
      <c r="D1603" t="s">
        <v>3667</v>
      </c>
      <c r="E1603" t="s">
        <v>10482</v>
      </c>
      <c r="F1603" s="1" t="str">
        <f t="shared" ref="F1603:F1666" si="50">IFERROR(
    _xlfn.LET(
        _xlpm.txt,TRIM(B1603),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B1603
)</f>
        <v>Long Canyon Creek \ Long Canyon nr French Meadows 11433100 (gauge)</v>
      </c>
      <c r="G1603" s="1" t="str">
        <f t="shared" ref="G1603:G1666" si="51">IFERROR(
    _xlfn.LET(
        _xlpm.txt,B1603,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Long Canyon nr French Meadows 11433100 (gauge)</v>
      </c>
    </row>
    <row r="1604" spans="1:7" x14ac:dyDescent="0.25">
      <c r="A1604">
        <v>13548</v>
      </c>
      <c r="B1604" t="s">
        <v>8939</v>
      </c>
      <c r="C1604" t="s">
        <v>3666</v>
      </c>
      <c r="D1604" t="s">
        <v>3667</v>
      </c>
      <c r="E1604" t="s">
        <v>10482</v>
      </c>
      <c r="F1604" s="1" t="str">
        <f t="shared" si="50"/>
        <v>Long Canyon Creek 4 \ Reach</v>
      </c>
      <c r="G1604" s="1" t="str">
        <f t="shared" si="51"/>
        <v/>
      </c>
    </row>
    <row r="1605" spans="1:7" x14ac:dyDescent="0.25">
      <c r="A1605">
        <v>13828</v>
      </c>
      <c r="B1605" t="s">
        <v>4311</v>
      </c>
      <c r="C1605" t="s">
        <v>3666</v>
      </c>
      <c r="D1605" t="s">
        <v>3667</v>
      </c>
      <c r="E1605" t="s">
        <v>10482</v>
      </c>
      <c r="F1605" s="1" t="str">
        <f t="shared" si="50"/>
        <v>Long Canyon Creek Diversion Tunnel \ Headflow</v>
      </c>
      <c r="G1605" s="1" t="str">
        <f t="shared" si="51"/>
        <v/>
      </c>
    </row>
    <row r="1606" spans="1:7" x14ac:dyDescent="0.25">
      <c r="A1606">
        <v>14200</v>
      </c>
      <c r="B1606" t="s">
        <v>8940</v>
      </c>
      <c r="C1606" t="s">
        <v>3666</v>
      </c>
      <c r="D1606" t="s">
        <v>3667</v>
      </c>
      <c r="E1606" t="s">
        <v>10482</v>
      </c>
      <c r="F1606" s="1" t="str">
        <f t="shared" si="50"/>
        <v>Long Canyon Creek Diversion Tunnel \ OPS Long Canyon Creek Diversion Tunnel</v>
      </c>
      <c r="G1606" s="1" t="str">
        <f t="shared" si="51"/>
        <v>1 \ OPS Long Canyon Creek Diversion Tunnel</v>
      </c>
    </row>
    <row r="1607" spans="1:7" x14ac:dyDescent="0.25">
      <c r="A1607">
        <v>14201</v>
      </c>
      <c r="B1607" t="s">
        <v>8941</v>
      </c>
      <c r="C1607" t="s">
        <v>3666</v>
      </c>
      <c r="D1607" t="s">
        <v>3667</v>
      </c>
      <c r="E1607" t="s">
        <v>10482</v>
      </c>
      <c r="F1607" s="1" t="str">
        <f t="shared" si="50"/>
        <v>Long Canyon Creek Diversion Tunnel 2 \ Reach</v>
      </c>
      <c r="G1607" s="1" t="str">
        <f t="shared" si="51"/>
        <v/>
      </c>
    </row>
    <row r="1608" spans="1:7" x14ac:dyDescent="0.25">
      <c r="A1608">
        <v>13933</v>
      </c>
      <c r="B1608" t="s">
        <v>4312</v>
      </c>
      <c r="C1608" t="s">
        <v>3666</v>
      </c>
      <c r="D1608" t="s">
        <v>3667</v>
      </c>
      <c r="E1608" t="s">
        <v>10482</v>
      </c>
      <c r="F1608" s="1" t="str">
        <f t="shared" si="50"/>
        <v>Loon Lake Powerplant \ Headflow</v>
      </c>
      <c r="G1608" s="1" t="str">
        <f t="shared" si="51"/>
        <v/>
      </c>
    </row>
    <row r="1609" spans="1:7" x14ac:dyDescent="0.25">
      <c r="A1609">
        <v>13936</v>
      </c>
      <c r="B1609" t="s">
        <v>8942</v>
      </c>
      <c r="C1609" t="s">
        <v>3666</v>
      </c>
      <c r="D1609" t="s">
        <v>3667</v>
      </c>
      <c r="E1609" t="s">
        <v>10482</v>
      </c>
      <c r="F1609" s="1" t="str">
        <f t="shared" si="50"/>
        <v>Loon Lake Powerplant \ HIS Gerle Ck Powerplant 11429340 (gauge)</v>
      </c>
      <c r="G1609" s="1" t="str">
        <f t="shared" si="51"/>
        <v>1 \ HIS Gerle Ck Powerplant 11429340 (gauge)</v>
      </c>
    </row>
    <row r="1610" spans="1:7" x14ac:dyDescent="0.25">
      <c r="A1610">
        <v>14060</v>
      </c>
      <c r="B1610" t="s">
        <v>8943</v>
      </c>
      <c r="C1610" t="s">
        <v>3666</v>
      </c>
      <c r="D1610" t="s">
        <v>3667</v>
      </c>
      <c r="E1610" t="s">
        <v>10482</v>
      </c>
      <c r="F1610" s="1" t="str">
        <f t="shared" si="50"/>
        <v>Loon Lake Powerplant \ OPS Loon Lake Powerhouse</v>
      </c>
      <c r="G1610" s="1" t="str">
        <f t="shared" si="51"/>
        <v>1 \ OPS Loon Lake Powerhouse</v>
      </c>
    </row>
    <row r="1611" spans="1:7" x14ac:dyDescent="0.25">
      <c r="A1611">
        <v>14061</v>
      </c>
      <c r="B1611" t="s">
        <v>8944</v>
      </c>
      <c r="C1611" t="s">
        <v>3666</v>
      </c>
      <c r="D1611" t="s">
        <v>3667</v>
      </c>
      <c r="E1611" t="s">
        <v>10482</v>
      </c>
      <c r="F1611" s="1" t="str">
        <f t="shared" si="50"/>
        <v>Loon Lake Powerplant 2 \ Reach</v>
      </c>
      <c r="G1611" s="1" t="str">
        <f t="shared" si="51"/>
        <v/>
      </c>
    </row>
    <row r="1612" spans="1:7" x14ac:dyDescent="0.25">
      <c r="A1612">
        <v>9627</v>
      </c>
      <c r="B1612" t="s">
        <v>4773</v>
      </c>
      <c r="C1612" t="s">
        <v>3666</v>
      </c>
      <c r="D1612" t="s">
        <v>3667</v>
      </c>
      <c r="E1612" t="s">
        <v>10482</v>
      </c>
      <c r="F1612" s="1" t="str">
        <f t="shared" si="50"/>
        <v>Los Vaqueros Pipeline \ Headflow</v>
      </c>
      <c r="G1612" s="1" t="str">
        <f t="shared" si="51"/>
        <v/>
      </c>
    </row>
    <row r="1613" spans="1:7" x14ac:dyDescent="0.25">
      <c r="A1613">
        <v>9920</v>
      </c>
      <c r="B1613" t="s">
        <v>8945</v>
      </c>
      <c r="C1613" t="s">
        <v>3666</v>
      </c>
      <c r="D1613" t="s">
        <v>3667</v>
      </c>
      <c r="E1613" t="s">
        <v>10482</v>
      </c>
      <c r="F1613" s="1" t="str">
        <f t="shared" si="50"/>
        <v>Los Vaqueros Pipeline \ LVtoTransfer Inflow</v>
      </c>
      <c r="G1613" s="1" t="str">
        <f t="shared" si="51"/>
        <v>1 \ LVtoTransfer Inflow</v>
      </c>
    </row>
    <row r="1614" spans="1:7" x14ac:dyDescent="0.25">
      <c r="A1614">
        <v>9921</v>
      </c>
      <c r="B1614" t="s">
        <v>8946</v>
      </c>
      <c r="C1614" t="s">
        <v>3666</v>
      </c>
      <c r="D1614" t="s">
        <v>3667</v>
      </c>
      <c r="E1614" t="s">
        <v>10482</v>
      </c>
      <c r="F1614" s="1" t="str">
        <f t="shared" si="50"/>
        <v>Los Vaqueros Pipeline 2 \ Reach</v>
      </c>
      <c r="G1614" s="1" t="str">
        <f t="shared" si="51"/>
        <v/>
      </c>
    </row>
    <row r="1615" spans="1:7" x14ac:dyDescent="0.25">
      <c r="A1615">
        <v>6120</v>
      </c>
      <c r="B1615" t="s">
        <v>4774</v>
      </c>
      <c r="C1615" t="s">
        <v>3666</v>
      </c>
      <c r="D1615" t="s">
        <v>3667</v>
      </c>
      <c r="E1615" t="s">
        <v>10482</v>
      </c>
      <c r="F1615" s="1" t="str">
        <f t="shared" si="50"/>
        <v>Lost Creek \ Headflow</v>
      </c>
      <c r="G1615" s="1" t="str">
        <f t="shared" si="51"/>
        <v/>
      </c>
    </row>
    <row r="1616" spans="1:7" x14ac:dyDescent="0.25">
      <c r="A1616">
        <v>10392</v>
      </c>
      <c r="B1616" t="s">
        <v>8947</v>
      </c>
      <c r="C1616" t="s">
        <v>3666</v>
      </c>
      <c r="D1616" t="s">
        <v>3667</v>
      </c>
      <c r="E1616" t="s">
        <v>10482</v>
      </c>
      <c r="F1616" s="1" t="str">
        <f t="shared" si="50"/>
        <v>Lost Creek \ Catchment Inflow Node 69</v>
      </c>
      <c r="G1616" s="1" t="str">
        <f t="shared" si="51"/>
        <v>1 \ Catchment Inflow Node 69</v>
      </c>
    </row>
    <row r="1617" spans="1:7" x14ac:dyDescent="0.25">
      <c r="A1617">
        <v>10393</v>
      </c>
      <c r="B1617" t="s">
        <v>8948</v>
      </c>
      <c r="C1617" t="s">
        <v>3666</v>
      </c>
      <c r="D1617" t="s">
        <v>3667</v>
      </c>
      <c r="E1617" t="s">
        <v>10482</v>
      </c>
      <c r="F1617" s="1" t="str">
        <f t="shared" si="50"/>
        <v>Lost Creek 2 \ Reach</v>
      </c>
      <c r="G1617" s="1" t="str">
        <f t="shared" si="51"/>
        <v/>
      </c>
    </row>
    <row r="1618" spans="1:7" x14ac:dyDescent="0.25">
      <c r="A1618">
        <v>10395</v>
      </c>
      <c r="B1618" t="s">
        <v>8949</v>
      </c>
      <c r="C1618" t="s">
        <v>3666</v>
      </c>
      <c r="D1618" t="s">
        <v>3667</v>
      </c>
      <c r="E1618" t="s">
        <v>10482</v>
      </c>
      <c r="F1618" s="1" t="str">
        <f t="shared" si="50"/>
        <v>Lost Creek \ Catchment Inflow Node 70</v>
      </c>
      <c r="G1618" s="1" t="str">
        <f t="shared" si="51"/>
        <v>3 \ Catchment Inflow Node 70</v>
      </c>
    </row>
    <row r="1619" spans="1:7" x14ac:dyDescent="0.25">
      <c r="A1619">
        <v>10396</v>
      </c>
      <c r="B1619" t="s">
        <v>8950</v>
      </c>
      <c r="C1619" t="s">
        <v>3666</v>
      </c>
      <c r="D1619" t="s">
        <v>3667</v>
      </c>
      <c r="E1619" t="s">
        <v>10482</v>
      </c>
      <c r="F1619" s="1" t="str">
        <f t="shared" si="50"/>
        <v>Lost Creek 4 \ Reach</v>
      </c>
      <c r="G1619" s="1" t="str">
        <f t="shared" si="51"/>
        <v/>
      </c>
    </row>
    <row r="1620" spans="1:7" x14ac:dyDescent="0.25">
      <c r="A1620">
        <v>6437</v>
      </c>
      <c r="B1620" t="s">
        <v>8951</v>
      </c>
      <c r="C1620" t="s">
        <v>3666</v>
      </c>
      <c r="D1620" t="s">
        <v>3667</v>
      </c>
      <c r="E1620" t="s">
        <v>10482</v>
      </c>
      <c r="F1620" s="1" t="str">
        <f t="shared" si="50"/>
        <v>Lost Creek \ Sly Creek Inflow</v>
      </c>
      <c r="G1620" s="1" t="str">
        <f t="shared" si="51"/>
        <v>5 \ Sly Creek Inflow</v>
      </c>
    </row>
    <row r="1621" spans="1:7" x14ac:dyDescent="0.25">
      <c r="A1621">
        <v>6520</v>
      </c>
      <c r="B1621" t="s">
        <v>8952</v>
      </c>
      <c r="C1621" t="s">
        <v>3666</v>
      </c>
      <c r="D1621" t="s">
        <v>3667</v>
      </c>
      <c r="E1621" t="s">
        <v>10482</v>
      </c>
      <c r="F1621" s="1" t="str">
        <f t="shared" si="50"/>
        <v>Lost Creek 6 \ Reach</v>
      </c>
      <c r="G1621" s="1" t="str">
        <f t="shared" si="51"/>
        <v/>
      </c>
    </row>
    <row r="1622" spans="1:7" x14ac:dyDescent="0.25">
      <c r="A1622">
        <v>6433</v>
      </c>
      <c r="B1622" t="s">
        <v>8953</v>
      </c>
      <c r="C1622" t="s">
        <v>3666</v>
      </c>
      <c r="D1622" t="s">
        <v>3667</v>
      </c>
      <c r="E1622" t="s">
        <v>10482</v>
      </c>
      <c r="F1622" s="1" t="str">
        <f t="shared" si="50"/>
        <v>Lost Creek \ I_LST007 Inflow</v>
      </c>
      <c r="G1622" s="1" t="str">
        <f t="shared" si="51"/>
        <v>7 \ I_LST007 Inflow</v>
      </c>
    </row>
    <row r="1623" spans="1:7" x14ac:dyDescent="0.25">
      <c r="A1623">
        <v>6521</v>
      </c>
      <c r="B1623" t="s">
        <v>8954</v>
      </c>
      <c r="C1623" t="s">
        <v>3666</v>
      </c>
      <c r="D1623" t="s">
        <v>3667</v>
      </c>
      <c r="E1623" t="s">
        <v>10482</v>
      </c>
      <c r="F1623" s="1" t="str">
        <f t="shared" si="50"/>
        <v>Lost Creek 8 \ Reach</v>
      </c>
      <c r="G1623" s="1" t="str">
        <f t="shared" si="51"/>
        <v/>
      </c>
    </row>
    <row r="1624" spans="1:7" x14ac:dyDescent="0.25">
      <c r="A1624">
        <v>6871</v>
      </c>
      <c r="B1624" t="s">
        <v>8955</v>
      </c>
      <c r="C1624" t="s">
        <v>3666</v>
      </c>
      <c r="D1624" t="s">
        <v>3667</v>
      </c>
      <c r="E1624" t="s">
        <v>10482</v>
      </c>
      <c r="F1624" s="1" t="str">
        <f t="shared" si="50"/>
        <v>Lost Creek \ South Fork Tunnel Inflow</v>
      </c>
      <c r="G1624" s="1" t="str">
        <f t="shared" si="51"/>
        <v>9 \ South Fork Tunnel Inflow</v>
      </c>
    </row>
    <row r="1625" spans="1:7" x14ac:dyDescent="0.25">
      <c r="A1625">
        <v>6872</v>
      </c>
      <c r="B1625" t="s">
        <v>8956</v>
      </c>
      <c r="C1625" t="s">
        <v>3666</v>
      </c>
      <c r="D1625" t="s">
        <v>3667</v>
      </c>
      <c r="E1625" t="s">
        <v>10482</v>
      </c>
      <c r="F1625" s="1" t="str">
        <f t="shared" si="50"/>
        <v>Lost Creek 10 \ Reach</v>
      </c>
      <c r="G1625" s="1" t="str">
        <f t="shared" si="51"/>
        <v/>
      </c>
    </row>
    <row r="1626" spans="1:7" x14ac:dyDescent="0.25">
      <c r="A1626">
        <v>15250</v>
      </c>
      <c r="B1626" t="s">
        <v>8957</v>
      </c>
      <c r="C1626" t="s">
        <v>3666</v>
      </c>
      <c r="D1626" t="s">
        <v>3667</v>
      </c>
      <c r="E1626" t="s">
        <v>10482</v>
      </c>
      <c r="F1626" s="1" t="str">
        <f t="shared" si="50"/>
        <v>Lost Creek \ I_SLYCK Inflow</v>
      </c>
      <c r="G1626" s="1" t="str">
        <f t="shared" si="51"/>
        <v>11 \ I_SLYCK Inflow</v>
      </c>
    </row>
    <row r="1627" spans="1:7" x14ac:dyDescent="0.25">
      <c r="A1627">
        <v>15251</v>
      </c>
      <c r="B1627" t="s">
        <v>8958</v>
      </c>
      <c r="C1627" t="s">
        <v>3666</v>
      </c>
      <c r="D1627" t="s">
        <v>3667</v>
      </c>
      <c r="E1627" t="s">
        <v>10482</v>
      </c>
      <c r="F1627" s="1" t="str">
        <f t="shared" si="50"/>
        <v>Lost Creek 12 \ Reach</v>
      </c>
      <c r="G1627" s="1" t="str">
        <f t="shared" si="51"/>
        <v/>
      </c>
    </row>
    <row r="1628" spans="1:7" x14ac:dyDescent="0.25">
      <c r="A1628">
        <v>4966</v>
      </c>
      <c r="B1628" t="s">
        <v>4926</v>
      </c>
      <c r="C1628" t="s">
        <v>3666</v>
      </c>
      <c r="D1628" t="s">
        <v>3667</v>
      </c>
      <c r="E1628" t="s">
        <v>10482</v>
      </c>
      <c r="F1628" s="1" t="str">
        <f t="shared" si="50"/>
        <v>Lost Creek \ Sly Creek Reservoir</v>
      </c>
      <c r="G1628" s="1" t="str">
        <f t="shared" si="51"/>
        <v>13 \ Sly Creek Reservoir</v>
      </c>
    </row>
    <row r="1629" spans="1:7" x14ac:dyDescent="0.25">
      <c r="A1629">
        <v>6127</v>
      </c>
      <c r="B1629" t="s">
        <v>5455</v>
      </c>
      <c r="C1629" t="s">
        <v>3666</v>
      </c>
      <c r="D1629" t="s">
        <v>3667</v>
      </c>
      <c r="E1629" t="s">
        <v>10482</v>
      </c>
      <c r="F1629" s="1" t="str">
        <f t="shared" si="50"/>
        <v>Lost Creek 14 \ Reach</v>
      </c>
      <c r="G1629" s="1" t="str">
        <f t="shared" si="51"/>
        <v/>
      </c>
    </row>
    <row r="1630" spans="1:7" x14ac:dyDescent="0.25">
      <c r="A1630">
        <v>15643</v>
      </c>
      <c r="B1630" t="s">
        <v>8959</v>
      </c>
      <c r="C1630" t="s">
        <v>3666</v>
      </c>
      <c r="D1630" t="s">
        <v>3667</v>
      </c>
      <c r="E1630" t="s">
        <v>10482</v>
      </c>
      <c r="F1630" s="1" t="str">
        <f t="shared" si="50"/>
        <v>Lost Creek \ Woodleaf Powerhouse Outflow</v>
      </c>
      <c r="G1630" s="1" t="str">
        <f t="shared" si="51"/>
        <v>15 \ Woodleaf Powerhouse Outflow</v>
      </c>
    </row>
    <row r="1631" spans="1:7" x14ac:dyDescent="0.25">
      <c r="A1631">
        <v>15644</v>
      </c>
      <c r="B1631" t="s">
        <v>8960</v>
      </c>
      <c r="C1631" t="s">
        <v>3666</v>
      </c>
      <c r="D1631" t="s">
        <v>3667</v>
      </c>
      <c r="E1631" t="s">
        <v>10482</v>
      </c>
      <c r="F1631" s="1" t="str">
        <f t="shared" si="50"/>
        <v>Lost Creek 16 \ Reach</v>
      </c>
      <c r="G1631" s="1" t="str">
        <f t="shared" si="51"/>
        <v/>
      </c>
    </row>
    <row r="1632" spans="1:7" x14ac:dyDescent="0.25">
      <c r="A1632">
        <v>15645</v>
      </c>
      <c r="B1632" t="s">
        <v>8961</v>
      </c>
      <c r="C1632" t="s">
        <v>3666</v>
      </c>
      <c r="D1632" t="s">
        <v>3667</v>
      </c>
      <c r="E1632" t="s">
        <v>10482</v>
      </c>
      <c r="F1632" s="1" t="str">
        <f t="shared" si="50"/>
        <v>Lost Creek \ REG Downstream of Lost Creek Dam</v>
      </c>
      <c r="G1632" s="1" t="str">
        <f t="shared" si="51"/>
        <v>17 \ REG Downstream of Lost Creek Dam</v>
      </c>
    </row>
    <row r="1633" spans="1:7" x14ac:dyDescent="0.25">
      <c r="A1633">
        <v>15646</v>
      </c>
      <c r="B1633" t="s">
        <v>8962</v>
      </c>
      <c r="C1633" t="s">
        <v>3666</v>
      </c>
      <c r="D1633" t="s">
        <v>3667</v>
      </c>
      <c r="E1633" t="s">
        <v>10482</v>
      </c>
      <c r="F1633" s="1" t="str">
        <f t="shared" si="50"/>
        <v>Lost Creek 18 \ Reach</v>
      </c>
      <c r="G1633" s="1" t="str">
        <f t="shared" si="51"/>
        <v/>
      </c>
    </row>
    <row r="1634" spans="1:7" x14ac:dyDescent="0.25">
      <c r="A1634">
        <v>15110</v>
      </c>
      <c r="B1634" t="s">
        <v>4775</v>
      </c>
      <c r="C1634" t="s">
        <v>3666</v>
      </c>
      <c r="D1634" t="s">
        <v>3667</v>
      </c>
      <c r="E1634" t="s">
        <v>10482</v>
      </c>
      <c r="F1634" s="1" t="str">
        <f t="shared" si="50"/>
        <v>Lower Bear River Tunnel \ Headflow</v>
      </c>
      <c r="G1634" s="1" t="str">
        <f t="shared" si="51"/>
        <v/>
      </c>
    </row>
    <row r="1635" spans="1:7" x14ac:dyDescent="0.25">
      <c r="A1635">
        <v>15117</v>
      </c>
      <c r="B1635" t="s">
        <v>8963</v>
      </c>
      <c r="C1635" t="s">
        <v>3666</v>
      </c>
      <c r="D1635" t="s">
        <v>3667</v>
      </c>
      <c r="E1635" t="s">
        <v>10482</v>
      </c>
      <c r="F1635" s="1" t="str">
        <f t="shared" si="50"/>
        <v>Lower Bear River Tunnel \ HIS Salt Spings Powerhouse nr West Point 11313510 (gauge)</v>
      </c>
      <c r="G1635" s="1" t="str">
        <f t="shared" si="51"/>
        <v>1 \ HIS Salt Spings Powerhouse nr West Point 11313510 (gauge)</v>
      </c>
    </row>
    <row r="1636" spans="1:7" x14ac:dyDescent="0.25">
      <c r="A1636">
        <v>15754</v>
      </c>
      <c r="B1636" t="s">
        <v>8964</v>
      </c>
      <c r="C1636" t="s">
        <v>3666</v>
      </c>
      <c r="D1636" t="s">
        <v>3667</v>
      </c>
      <c r="E1636" t="s">
        <v>10482</v>
      </c>
      <c r="F1636" s="1" t="str">
        <f t="shared" si="50"/>
        <v>Lower Bear River Tunnel \ OPS Lbear Discretionary Power Release</v>
      </c>
      <c r="G1636" s="1" t="str">
        <f t="shared" si="51"/>
        <v>1 \ OPS Lbear Discretionary Power Release</v>
      </c>
    </row>
    <row r="1637" spans="1:7" x14ac:dyDescent="0.25">
      <c r="A1637">
        <v>15755</v>
      </c>
      <c r="B1637" t="s">
        <v>8965</v>
      </c>
      <c r="C1637" t="s">
        <v>3666</v>
      </c>
      <c r="D1637" t="s">
        <v>3667</v>
      </c>
      <c r="E1637" t="s">
        <v>10482</v>
      </c>
      <c r="F1637" s="1" t="str">
        <f t="shared" si="50"/>
        <v>Lower Bear River Tunnel 2 \ Reach</v>
      </c>
      <c r="G1637" s="1" t="str">
        <f t="shared" si="51"/>
        <v/>
      </c>
    </row>
    <row r="1638" spans="1:7" x14ac:dyDescent="0.25">
      <c r="A1638">
        <v>15756</v>
      </c>
      <c r="B1638" t="s">
        <v>8966</v>
      </c>
      <c r="C1638" t="s">
        <v>3666</v>
      </c>
      <c r="D1638" t="s">
        <v>3667</v>
      </c>
      <c r="E1638" t="s">
        <v>10482</v>
      </c>
      <c r="F1638" s="1" t="str">
        <f t="shared" si="50"/>
        <v>Lower Bear River Tunnel \ OPS Lbear Discretionary Power Release 2</v>
      </c>
      <c r="G1638" s="1" t="str">
        <f t="shared" si="51"/>
        <v>3 \ OPS Lbear Discretionary Power Release 2</v>
      </c>
    </row>
    <row r="1639" spans="1:7" x14ac:dyDescent="0.25">
      <c r="A1639">
        <v>15757</v>
      </c>
      <c r="B1639" t="s">
        <v>8967</v>
      </c>
      <c r="C1639" t="s">
        <v>3666</v>
      </c>
      <c r="D1639" t="s">
        <v>3667</v>
      </c>
      <c r="E1639" t="s">
        <v>10482</v>
      </c>
      <c r="F1639" s="1" t="str">
        <f t="shared" si="50"/>
        <v>Lower Bear River Tunnel 4 \ Reach</v>
      </c>
      <c r="G1639" s="1" t="str">
        <f t="shared" si="51"/>
        <v/>
      </c>
    </row>
    <row r="1640" spans="1:7" x14ac:dyDescent="0.25">
      <c r="A1640">
        <v>14635</v>
      </c>
      <c r="B1640" t="s">
        <v>4313</v>
      </c>
      <c r="C1640" t="s">
        <v>3666</v>
      </c>
      <c r="D1640" t="s">
        <v>3667</v>
      </c>
      <c r="E1640" t="s">
        <v>10482</v>
      </c>
      <c r="F1640" s="1" t="str">
        <f t="shared" si="50"/>
        <v>Lower Boardman Canal \ Headflow</v>
      </c>
      <c r="G1640" s="1" t="str">
        <f t="shared" si="51"/>
        <v/>
      </c>
    </row>
    <row r="1641" spans="1:7" x14ac:dyDescent="0.25">
      <c r="A1641">
        <v>12743</v>
      </c>
      <c r="B1641" t="s">
        <v>8968</v>
      </c>
      <c r="C1641" t="s">
        <v>3666</v>
      </c>
      <c r="D1641" t="s">
        <v>3667</v>
      </c>
      <c r="E1641" t="s">
        <v>10482</v>
      </c>
      <c r="F1641" s="1" t="str">
        <f t="shared" si="50"/>
        <v>Lower Boardman Canal \ OPS Lower Boardman Canal</v>
      </c>
      <c r="G1641" s="1" t="str">
        <f t="shared" si="51"/>
        <v>1 \ OPS Lower Boardman Canal</v>
      </c>
    </row>
    <row r="1642" spans="1:7" x14ac:dyDescent="0.25">
      <c r="A1642">
        <v>12752</v>
      </c>
      <c r="B1642" t="s">
        <v>8969</v>
      </c>
      <c r="C1642" t="s">
        <v>3666</v>
      </c>
      <c r="D1642" t="s">
        <v>3667</v>
      </c>
      <c r="E1642" t="s">
        <v>10482</v>
      </c>
      <c r="F1642" s="1" t="str">
        <f t="shared" si="50"/>
        <v>Lower Boardman Canal 2 \ Reach</v>
      </c>
      <c r="G1642" s="1" t="str">
        <f t="shared" si="51"/>
        <v/>
      </c>
    </row>
    <row r="1643" spans="1:7" x14ac:dyDescent="0.25">
      <c r="A1643">
        <v>14699</v>
      </c>
      <c r="B1643" t="s">
        <v>8970</v>
      </c>
      <c r="C1643" t="s">
        <v>3666</v>
      </c>
      <c r="D1643" t="s">
        <v>3667</v>
      </c>
      <c r="E1643" t="s">
        <v>10482</v>
      </c>
      <c r="F1643" s="1" t="str">
        <f t="shared" si="50"/>
        <v>Lower Boardman Canal \ Lower Boardman Canal Losses Outflow</v>
      </c>
      <c r="G1643" s="1" t="str">
        <f t="shared" si="51"/>
        <v>3 \ Lower Boardman Canal Losses Outflow</v>
      </c>
    </row>
    <row r="1644" spans="1:7" x14ac:dyDescent="0.25">
      <c r="A1644">
        <v>14700</v>
      </c>
      <c r="B1644" t="s">
        <v>8971</v>
      </c>
      <c r="C1644" t="s">
        <v>3666</v>
      </c>
      <c r="D1644" t="s">
        <v>3667</v>
      </c>
      <c r="E1644" t="s">
        <v>10482</v>
      </c>
      <c r="F1644" s="1" t="str">
        <f t="shared" si="50"/>
        <v>Lower Boardman Canal 4 \ Reach</v>
      </c>
      <c r="G1644" s="1" t="str">
        <f t="shared" si="51"/>
        <v/>
      </c>
    </row>
    <row r="1645" spans="1:7" x14ac:dyDescent="0.25">
      <c r="A1645">
        <v>7974</v>
      </c>
      <c r="B1645" t="s">
        <v>8972</v>
      </c>
      <c r="C1645" t="s">
        <v>3666</v>
      </c>
      <c r="D1645" t="s">
        <v>3667</v>
      </c>
      <c r="E1645" t="s">
        <v>10482</v>
      </c>
      <c r="F1645" s="1" t="str">
        <f t="shared" si="50"/>
        <v>Lower Boardman Canal \ Lower Boardman Canal CM 010</v>
      </c>
      <c r="G1645" s="1" t="str">
        <f t="shared" si="51"/>
        <v>5 \ Lower Boardman Canal CM 010</v>
      </c>
    </row>
    <row r="1646" spans="1:7" x14ac:dyDescent="0.25">
      <c r="A1646">
        <v>7975</v>
      </c>
      <c r="B1646" t="s">
        <v>8973</v>
      </c>
      <c r="C1646" t="s">
        <v>3666</v>
      </c>
      <c r="D1646" t="s">
        <v>3667</v>
      </c>
      <c r="E1646" t="s">
        <v>10482</v>
      </c>
      <c r="F1646" s="1" t="str">
        <f t="shared" si="50"/>
        <v>Lower Boardman Canal 6 \ Reach</v>
      </c>
      <c r="G1646" s="1" t="str">
        <f t="shared" si="51"/>
        <v/>
      </c>
    </row>
    <row r="1647" spans="1:7" x14ac:dyDescent="0.25">
      <c r="A1647">
        <v>12747</v>
      </c>
      <c r="B1647" t="s">
        <v>8974</v>
      </c>
      <c r="C1647" t="s">
        <v>3666</v>
      </c>
      <c r="D1647" t="s">
        <v>3667</v>
      </c>
      <c r="E1647" t="s">
        <v>10482</v>
      </c>
      <c r="F1647" s="1" t="str">
        <f t="shared" si="50"/>
        <v>Lower Boardman Canal \ Wise Lower Boardman Intertie Inflow</v>
      </c>
      <c r="G1647" s="1" t="str">
        <f t="shared" si="51"/>
        <v>7 \ Wise Lower Boardman Intertie Inflow</v>
      </c>
    </row>
    <row r="1648" spans="1:7" x14ac:dyDescent="0.25">
      <c r="A1648">
        <v>12751</v>
      </c>
      <c r="B1648" t="s">
        <v>8975</v>
      </c>
      <c r="C1648" t="s">
        <v>3666</v>
      </c>
      <c r="D1648" t="s">
        <v>3667</v>
      </c>
      <c r="E1648" t="s">
        <v>10482</v>
      </c>
      <c r="F1648" s="1" t="str">
        <f t="shared" si="50"/>
        <v>Lower Boardman Canal 8 \ Reach</v>
      </c>
      <c r="G1648" s="1" t="str">
        <f t="shared" si="51"/>
        <v/>
      </c>
    </row>
    <row r="1649" spans="1:7" x14ac:dyDescent="0.25">
      <c r="A1649">
        <v>7662</v>
      </c>
      <c r="B1649" t="s">
        <v>8976</v>
      </c>
      <c r="C1649" t="s">
        <v>3666</v>
      </c>
      <c r="D1649" t="s">
        <v>3667</v>
      </c>
      <c r="E1649" t="s">
        <v>10482</v>
      </c>
      <c r="F1649" s="1" t="str">
        <f t="shared" si="50"/>
        <v>Lower Boardman Canal \ Lower Boardman Canal CM 038</v>
      </c>
      <c r="G1649" s="1" t="str">
        <f t="shared" si="51"/>
        <v>9 \ Lower Boardman Canal CM 038</v>
      </c>
    </row>
    <row r="1650" spans="1:7" x14ac:dyDescent="0.25">
      <c r="A1650">
        <v>7674</v>
      </c>
      <c r="B1650" t="s">
        <v>8977</v>
      </c>
      <c r="C1650" t="s">
        <v>3666</v>
      </c>
      <c r="D1650" t="s">
        <v>3667</v>
      </c>
      <c r="E1650" t="s">
        <v>10482</v>
      </c>
      <c r="F1650" s="1" t="str">
        <f t="shared" si="50"/>
        <v>Lower Boardman Canal 10 \ Reach</v>
      </c>
      <c r="G1650" s="1" t="str">
        <f t="shared" si="51"/>
        <v/>
      </c>
    </row>
    <row r="1651" spans="1:7" x14ac:dyDescent="0.25">
      <c r="A1651">
        <v>4669</v>
      </c>
      <c r="B1651" t="s">
        <v>8978</v>
      </c>
      <c r="C1651" t="s">
        <v>3666</v>
      </c>
      <c r="D1651" t="s">
        <v>3667</v>
      </c>
      <c r="E1651" t="s">
        <v>10482</v>
      </c>
      <c r="F1651" s="1" t="str">
        <f t="shared" si="50"/>
        <v>Lower Boardman Canal \ Lower Boardman Canal CM 049</v>
      </c>
      <c r="G1651" s="1" t="str">
        <f t="shared" si="51"/>
        <v>11 \ Lower Boardman Canal CM 049</v>
      </c>
    </row>
    <row r="1652" spans="1:7" x14ac:dyDescent="0.25">
      <c r="A1652">
        <v>4670</v>
      </c>
      <c r="B1652" t="s">
        <v>8979</v>
      </c>
      <c r="C1652" t="s">
        <v>3666</v>
      </c>
      <c r="D1652" t="s">
        <v>3667</v>
      </c>
      <c r="E1652" t="s">
        <v>10482</v>
      </c>
      <c r="F1652" s="1" t="str">
        <f t="shared" si="50"/>
        <v>Lower Boardman Canal 12 \ Reach</v>
      </c>
      <c r="G1652" s="1" t="str">
        <f t="shared" si="51"/>
        <v/>
      </c>
    </row>
    <row r="1653" spans="1:7" x14ac:dyDescent="0.25">
      <c r="A1653">
        <v>14698</v>
      </c>
      <c r="B1653" t="s">
        <v>4776</v>
      </c>
      <c r="C1653" t="s">
        <v>3666</v>
      </c>
      <c r="D1653" t="s">
        <v>3667</v>
      </c>
      <c r="E1653" t="s">
        <v>10482</v>
      </c>
      <c r="F1653" s="1" t="str">
        <f t="shared" si="50"/>
        <v>Lower Boardman Canal Losses \ Headflow</v>
      </c>
      <c r="G1653" s="1" t="str">
        <f t="shared" si="51"/>
        <v/>
      </c>
    </row>
    <row r="1654" spans="1:7" x14ac:dyDescent="0.25">
      <c r="A1654">
        <v>6798</v>
      </c>
      <c r="B1654" t="s">
        <v>4777</v>
      </c>
      <c r="C1654" t="s">
        <v>3666</v>
      </c>
      <c r="D1654" t="s">
        <v>3667</v>
      </c>
      <c r="E1654" t="s">
        <v>10482</v>
      </c>
      <c r="F1654" s="1" t="str">
        <f t="shared" si="50"/>
        <v>M andT 3Bs Goose Lake \ Headflow</v>
      </c>
      <c r="G1654" s="1" t="str">
        <f t="shared" si="51"/>
        <v/>
      </c>
    </row>
    <row r="1655" spans="1:7" x14ac:dyDescent="0.25">
      <c r="A1655">
        <v>12468</v>
      </c>
      <c r="B1655" t="s">
        <v>4927</v>
      </c>
      <c r="C1655" t="s">
        <v>3666</v>
      </c>
      <c r="D1655" t="s">
        <v>3667</v>
      </c>
      <c r="E1655" t="s">
        <v>10482</v>
      </c>
      <c r="F1655" s="1" t="str">
        <f t="shared" si="50"/>
        <v>M andT 3Bs Goose Lake \ Weir Flows</v>
      </c>
      <c r="G1655" s="1" t="str">
        <f t="shared" si="51"/>
        <v>1 \ Weir Flows</v>
      </c>
    </row>
    <row r="1656" spans="1:7" x14ac:dyDescent="0.25">
      <c r="A1656">
        <v>12469</v>
      </c>
      <c r="B1656" t="s">
        <v>4928</v>
      </c>
      <c r="C1656" t="s">
        <v>3666</v>
      </c>
      <c r="D1656" t="s">
        <v>3667</v>
      </c>
      <c r="E1656" t="s">
        <v>10482</v>
      </c>
      <c r="F1656" s="1" t="str">
        <f t="shared" si="50"/>
        <v>M andT 3Bs Goose Lake 2 \ Reach</v>
      </c>
      <c r="G1656" s="1" t="str">
        <f t="shared" si="51"/>
        <v/>
      </c>
    </row>
    <row r="1657" spans="1:7" x14ac:dyDescent="0.25">
      <c r="A1657">
        <v>5962</v>
      </c>
      <c r="B1657" t="s">
        <v>4778</v>
      </c>
      <c r="C1657" t="s">
        <v>3666</v>
      </c>
      <c r="D1657" t="s">
        <v>3667</v>
      </c>
      <c r="E1657" t="s">
        <v>10482</v>
      </c>
      <c r="F1657" s="1" t="str">
        <f t="shared" si="50"/>
        <v>Marsh Creek \ Headflow</v>
      </c>
      <c r="G1657" s="1" t="str">
        <f t="shared" si="51"/>
        <v/>
      </c>
    </row>
    <row r="1658" spans="1:7" x14ac:dyDescent="0.25">
      <c r="A1658">
        <v>11455</v>
      </c>
      <c r="B1658" t="s">
        <v>8980</v>
      </c>
      <c r="C1658" t="s">
        <v>3666</v>
      </c>
      <c r="D1658" t="s">
        <v>3667</v>
      </c>
      <c r="E1658" t="s">
        <v>10482</v>
      </c>
      <c r="F1658" s="1" t="str">
        <f t="shared" si="50"/>
        <v>Marsh Creek \ Catchment Inflow Node 190</v>
      </c>
      <c r="G1658" s="1" t="str">
        <f t="shared" si="51"/>
        <v>1 \ Catchment Inflow Node 190</v>
      </c>
    </row>
    <row r="1659" spans="1:7" x14ac:dyDescent="0.25">
      <c r="A1659">
        <v>11456</v>
      </c>
      <c r="B1659" t="s">
        <v>8981</v>
      </c>
      <c r="C1659" t="s">
        <v>3666</v>
      </c>
      <c r="D1659" t="s">
        <v>3667</v>
      </c>
      <c r="E1659" t="s">
        <v>10482</v>
      </c>
      <c r="F1659" s="1" t="str">
        <f t="shared" si="50"/>
        <v>Marsh Creek 2 \ Reach</v>
      </c>
      <c r="G1659" s="1" t="str">
        <f t="shared" si="51"/>
        <v/>
      </c>
    </row>
    <row r="1660" spans="1:7" x14ac:dyDescent="0.25">
      <c r="A1660">
        <v>11452</v>
      </c>
      <c r="B1660" t="s">
        <v>8982</v>
      </c>
      <c r="C1660" t="s">
        <v>3666</v>
      </c>
      <c r="D1660" t="s">
        <v>3667</v>
      </c>
      <c r="E1660" t="s">
        <v>10482</v>
      </c>
      <c r="F1660" s="1" t="str">
        <f t="shared" si="50"/>
        <v>Marsh Creek \ Catchment Inflow Node 189</v>
      </c>
      <c r="G1660" s="1" t="str">
        <f t="shared" si="51"/>
        <v>3 \ Catchment Inflow Node 189</v>
      </c>
    </row>
    <row r="1661" spans="1:7" x14ac:dyDescent="0.25">
      <c r="A1661">
        <v>11449</v>
      </c>
      <c r="B1661" t="s">
        <v>8983</v>
      </c>
      <c r="C1661" t="s">
        <v>3666</v>
      </c>
      <c r="D1661" t="s">
        <v>3667</v>
      </c>
      <c r="E1661" t="s">
        <v>10482</v>
      </c>
      <c r="F1661" s="1" t="str">
        <f t="shared" si="50"/>
        <v>Marsh Creek \ HIS Marsh C nr Byron 11337500 (gauge)</v>
      </c>
      <c r="G1661" s="1" t="str">
        <f t="shared" si="51"/>
        <v>3 \ HIS Marsh C nr Byron 11337500 (gauge)</v>
      </c>
    </row>
    <row r="1662" spans="1:7" x14ac:dyDescent="0.25">
      <c r="A1662">
        <v>11453</v>
      </c>
      <c r="B1662" t="s">
        <v>8984</v>
      </c>
      <c r="C1662" t="s">
        <v>3666</v>
      </c>
      <c r="D1662" t="s">
        <v>3667</v>
      </c>
      <c r="E1662" t="s">
        <v>10482</v>
      </c>
      <c r="F1662" s="1" t="str">
        <f t="shared" si="50"/>
        <v>Marsh Creek 4 \ Reach</v>
      </c>
      <c r="G1662" s="1" t="str">
        <f t="shared" si="51"/>
        <v/>
      </c>
    </row>
    <row r="1663" spans="1:7" x14ac:dyDescent="0.25">
      <c r="A1663">
        <v>12265</v>
      </c>
      <c r="B1663" t="s">
        <v>8985</v>
      </c>
      <c r="C1663" t="s">
        <v>3666</v>
      </c>
      <c r="D1663" t="s">
        <v>3667</v>
      </c>
      <c r="E1663" t="s">
        <v>10482</v>
      </c>
      <c r="F1663" s="1" t="str">
        <f t="shared" si="50"/>
        <v>Marsh Creek \ EST MSH015 (gauge)</v>
      </c>
      <c r="G1663" s="1" t="str">
        <f t="shared" si="51"/>
        <v>5 \ EST MSH015 (gauge)</v>
      </c>
    </row>
    <row r="1664" spans="1:7" x14ac:dyDescent="0.25">
      <c r="A1664">
        <v>11869</v>
      </c>
      <c r="B1664" t="s">
        <v>5113</v>
      </c>
      <c r="C1664" t="s">
        <v>3666</v>
      </c>
      <c r="D1664" t="s">
        <v>3667</v>
      </c>
      <c r="E1664" t="s">
        <v>10482</v>
      </c>
      <c r="F1664" s="1" t="str">
        <f t="shared" si="50"/>
        <v>Marsh Creek \ I_MSH015 Inflow</v>
      </c>
      <c r="G1664" s="1" t="str">
        <f t="shared" si="51"/>
        <v>5 \ I_MSH015 Inflow</v>
      </c>
    </row>
    <row r="1665" spans="1:7" x14ac:dyDescent="0.25">
      <c r="A1665">
        <v>11870</v>
      </c>
      <c r="B1665" t="s">
        <v>4406</v>
      </c>
      <c r="C1665" t="s">
        <v>3666</v>
      </c>
      <c r="D1665" t="s">
        <v>3667</v>
      </c>
      <c r="E1665" t="s">
        <v>10482</v>
      </c>
      <c r="F1665" s="1" t="str">
        <f t="shared" si="50"/>
        <v>Marsh Creek 6 \ Reach</v>
      </c>
      <c r="G1665" s="1" t="str">
        <f t="shared" si="51"/>
        <v/>
      </c>
    </row>
    <row r="1666" spans="1:7" x14ac:dyDescent="0.25">
      <c r="A1666">
        <v>15975</v>
      </c>
      <c r="B1666" t="s">
        <v>8986</v>
      </c>
      <c r="C1666" t="s">
        <v>3666</v>
      </c>
      <c r="D1666" t="s">
        <v>3667</v>
      </c>
      <c r="E1666" t="s">
        <v>10482</v>
      </c>
      <c r="F1666" s="1" t="str">
        <f t="shared" si="50"/>
        <v>MaxCVPSanLuisDemand_P84Arc \ Headflow</v>
      </c>
      <c r="G1666" s="1" t="str">
        <f t="shared" si="51"/>
        <v/>
      </c>
    </row>
    <row r="1667" spans="1:7" x14ac:dyDescent="0.25">
      <c r="A1667">
        <v>15976</v>
      </c>
      <c r="B1667" t="s">
        <v>8987</v>
      </c>
      <c r="C1667" t="s">
        <v>3666</v>
      </c>
      <c r="D1667" t="s">
        <v>3667</v>
      </c>
      <c r="E1667" t="s">
        <v>10482</v>
      </c>
      <c r="F1667" s="1" t="str">
        <f t="shared" ref="F1667:F1730" si="52">IFERROR(
    _xlfn.LET(
        _xlpm.txt,TRIM(B1667),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B1667
)</f>
        <v>MaxCVPSanLuisDemand_P84Arc \ Withdrawal Node 19</v>
      </c>
      <c r="G1667" s="1" t="str">
        <f t="shared" ref="G1667:G1730" si="53">IFERROR(
    _xlfn.LET(
        _xlpm.txt,B1667,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Withdrawal Node 19</v>
      </c>
    </row>
    <row r="1668" spans="1:7" x14ac:dyDescent="0.25">
      <c r="A1668">
        <v>15977</v>
      </c>
      <c r="B1668" t="s">
        <v>8988</v>
      </c>
      <c r="C1668" t="s">
        <v>3666</v>
      </c>
      <c r="D1668" t="s">
        <v>3667</v>
      </c>
      <c r="E1668" t="s">
        <v>10482</v>
      </c>
      <c r="F1668" s="1" t="str">
        <f t="shared" si="52"/>
        <v>MaxCVPSanLuisDemand_P84Arc 2 \ Reach</v>
      </c>
      <c r="G1668" s="1" t="str">
        <f t="shared" si="53"/>
        <v/>
      </c>
    </row>
    <row r="1669" spans="1:7" x14ac:dyDescent="0.25">
      <c r="A1669">
        <v>15983</v>
      </c>
      <c r="B1669" t="s">
        <v>8989</v>
      </c>
      <c r="C1669" t="s">
        <v>3666</v>
      </c>
      <c r="D1669" t="s">
        <v>3667</v>
      </c>
      <c r="E1669" t="s">
        <v>10482</v>
      </c>
      <c r="F1669" s="1" t="str">
        <f t="shared" si="52"/>
        <v>MaxSWPSanLuis_P85Arc \ Headflow</v>
      </c>
      <c r="G1669" s="1" t="str">
        <f t="shared" si="53"/>
        <v/>
      </c>
    </row>
    <row r="1670" spans="1:7" x14ac:dyDescent="0.25">
      <c r="A1670">
        <v>15984</v>
      </c>
      <c r="B1670" t="s">
        <v>8990</v>
      </c>
      <c r="C1670" t="s">
        <v>3666</v>
      </c>
      <c r="D1670" t="s">
        <v>3667</v>
      </c>
      <c r="E1670" t="s">
        <v>10482</v>
      </c>
      <c r="F1670" s="1" t="str">
        <f t="shared" si="52"/>
        <v>MaxSWPSanLuis_P85Arc \ Withdrawal Node 20</v>
      </c>
      <c r="G1670" s="1" t="str">
        <f t="shared" si="53"/>
        <v>1 \ Withdrawal Node 20</v>
      </c>
    </row>
    <row r="1671" spans="1:7" x14ac:dyDescent="0.25">
      <c r="A1671">
        <v>15985</v>
      </c>
      <c r="B1671" t="s">
        <v>8991</v>
      </c>
      <c r="C1671" t="s">
        <v>3666</v>
      </c>
      <c r="D1671" t="s">
        <v>3667</v>
      </c>
      <c r="E1671" t="s">
        <v>10482</v>
      </c>
      <c r="F1671" s="1" t="str">
        <f t="shared" si="52"/>
        <v>MaxSWPSanLuis_P85Arc 2 \ Reach</v>
      </c>
      <c r="G1671" s="1" t="str">
        <f t="shared" si="53"/>
        <v/>
      </c>
    </row>
    <row r="1672" spans="1:7" x14ac:dyDescent="0.25">
      <c r="A1672">
        <v>10176</v>
      </c>
      <c r="B1672" t="s">
        <v>4779</v>
      </c>
      <c r="C1672" t="s">
        <v>3666</v>
      </c>
      <c r="D1672" t="s">
        <v>3667</v>
      </c>
      <c r="E1672" t="s">
        <v>10482</v>
      </c>
      <c r="F1672" s="1" t="str">
        <f t="shared" si="52"/>
        <v>McCloud River \ Headflow</v>
      </c>
      <c r="G1672" s="1" t="str">
        <f t="shared" si="53"/>
        <v/>
      </c>
    </row>
    <row r="1673" spans="1:7" x14ac:dyDescent="0.25">
      <c r="A1673">
        <v>10183</v>
      </c>
      <c r="B1673" t="s">
        <v>8992</v>
      </c>
      <c r="C1673" t="s">
        <v>3666</v>
      </c>
      <c r="D1673" t="s">
        <v>3667</v>
      </c>
      <c r="E1673" t="s">
        <v>10482</v>
      </c>
      <c r="F1673" s="1" t="str">
        <f t="shared" si="52"/>
        <v>McCloud River \ Catchment Inflow Node 38</v>
      </c>
      <c r="G1673" s="1" t="str">
        <f t="shared" si="53"/>
        <v>1 \ Catchment Inflow Node 38</v>
      </c>
    </row>
    <row r="1674" spans="1:7" x14ac:dyDescent="0.25">
      <c r="A1674">
        <v>10184</v>
      </c>
      <c r="B1674" t="s">
        <v>8993</v>
      </c>
      <c r="C1674" t="s">
        <v>3666</v>
      </c>
      <c r="D1674" t="s">
        <v>3667</v>
      </c>
      <c r="E1674" t="s">
        <v>10482</v>
      </c>
      <c r="F1674" s="1" t="str">
        <f t="shared" si="52"/>
        <v>McCloud River 2 \ Reach</v>
      </c>
      <c r="G1674" s="1" t="str">
        <f t="shared" si="53"/>
        <v/>
      </c>
    </row>
    <row r="1675" spans="1:7" x14ac:dyDescent="0.25">
      <c r="A1675">
        <v>10186</v>
      </c>
      <c r="B1675" t="s">
        <v>8994</v>
      </c>
      <c r="C1675" t="s">
        <v>3666</v>
      </c>
      <c r="D1675" t="s">
        <v>3667</v>
      </c>
      <c r="E1675" t="s">
        <v>10482</v>
      </c>
      <c r="F1675" s="1" t="str">
        <f t="shared" si="52"/>
        <v>McCloud River \ Catchment Inflow Node 39</v>
      </c>
      <c r="G1675" s="1" t="str">
        <f t="shared" si="53"/>
        <v>3 \ Catchment Inflow Node 39</v>
      </c>
    </row>
    <row r="1676" spans="1:7" x14ac:dyDescent="0.25">
      <c r="A1676">
        <v>10187</v>
      </c>
      <c r="B1676" t="s">
        <v>8995</v>
      </c>
      <c r="C1676" t="s">
        <v>3666</v>
      </c>
      <c r="D1676" t="s">
        <v>3667</v>
      </c>
      <c r="E1676" t="s">
        <v>10482</v>
      </c>
      <c r="F1676" s="1" t="str">
        <f t="shared" si="52"/>
        <v>McCloud River 4 \ Reach</v>
      </c>
      <c r="G1676" s="1" t="str">
        <f t="shared" si="53"/>
        <v/>
      </c>
    </row>
    <row r="1677" spans="1:7" x14ac:dyDescent="0.25">
      <c r="A1677">
        <v>10189</v>
      </c>
      <c r="B1677" t="s">
        <v>8996</v>
      </c>
      <c r="C1677" t="s">
        <v>3666</v>
      </c>
      <c r="D1677" t="s">
        <v>3667</v>
      </c>
      <c r="E1677" t="s">
        <v>10482</v>
      </c>
      <c r="F1677" s="1" t="str">
        <f t="shared" si="52"/>
        <v>McCloud River \ Catchment Inflow Node 40</v>
      </c>
      <c r="G1677" s="1" t="str">
        <f t="shared" si="53"/>
        <v>5 \ Catchment Inflow Node 40</v>
      </c>
    </row>
    <row r="1678" spans="1:7" x14ac:dyDescent="0.25">
      <c r="A1678">
        <v>10182</v>
      </c>
      <c r="B1678" t="s">
        <v>8997</v>
      </c>
      <c r="C1678" t="s">
        <v>3666</v>
      </c>
      <c r="D1678" t="s">
        <v>3667</v>
      </c>
      <c r="E1678" t="s">
        <v>10482</v>
      </c>
      <c r="F1678" s="1" t="str">
        <f t="shared" si="52"/>
        <v>McCloud River \ HIS McCloud R abv Shasta Lk 11368000 (gauge)</v>
      </c>
      <c r="G1678" s="1" t="str">
        <f t="shared" si="53"/>
        <v>5 \ HIS McCloud R abv Shasta Lk 11368000 (gauge)</v>
      </c>
    </row>
    <row r="1679" spans="1:7" x14ac:dyDescent="0.25">
      <c r="A1679">
        <v>10190</v>
      </c>
      <c r="B1679" t="s">
        <v>8998</v>
      </c>
      <c r="C1679" t="s">
        <v>3666</v>
      </c>
      <c r="D1679" t="s">
        <v>3667</v>
      </c>
      <c r="E1679" t="s">
        <v>10482</v>
      </c>
      <c r="F1679" s="1" t="str">
        <f t="shared" si="52"/>
        <v>McCloud River 6 \ Reach</v>
      </c>
      <c r="G1679" s="1" t="str">
        <f t="shared" si="53"/>
        <v/>
      </c>
    </row>
    <row r="1680" spans="1:7" x14ac:dyDescent="0.25">
      <c r="A1680">
        <v>7990</v>
      </c>
      <c r="B1680" t="s">
        <v>4780</v>
      </c>
      <c r="C1680" t="s">
        <v>3666</v>
      </c>
      <c r="D1680" t="s">
        <v>3667</v>
      </c>
      <c r="E1680" t="s">
        <v>10482</v>
      </c>
      <c r="F1680" s="1" t="str">
        <f t="shared" si="52"/>
        <v>McClure Creek \ Headflow</v>
      </c>
      <c r="G1680" s="1" t="str">
        <f t="shared" si="53"/>
        <v/>
      </c>
    </row>
    <row r="1681" spans="1:7" x14ac:dyDescent="0.25">
      <c r="A1681">
        <v>12806</v>
      </c>
      <c r="B1681" t="s">
        <v>4781</v>
      </c>
      <c r="C1681" t="s">
        <v>3666</v>
      </c>
      <c r="D1681" t="s">
        <v>3667</v>
      </c>
      <c r="E1681" t="s">
        <v>10482</v>
      </c>
      <c r="F1681" s="1" t="str">
        <f t="shared" si="52"/>
        <v>Mendota Pool \ Headflow</v>
      </c>
      <c r="G1681" s="1" t="str">
        <f t="shared" si="53"/>
        <v/>
      </c>
    </row>
    <row r="1682" spans="1:7" x14ac:dyDescent="0.25">
      <c r="A1682">
        <v>12811</v>
      </c>
      <c r="B1682" t="s">
        <v>8999</v>
      </c>
      <c r="C1682" t="s">
        <v>3666</v>
      </c>
      <c r="D1682" t="s">
        <v>3667</v>
      </c>
      <c r="E1682" t="s">
        <v>10482</v>
      </c>
      <c r="F1682" s="1" t="str">
        <f t="shared" si="52"/>
        <v>Mendota Pool \ James Bypass Inflow</v>
      </c>
      <c r="G1682" s="1" t="str">
        <f t="shared" si="53"/>
        <v>1 \ James Bypass Inflow</v>
      </c>
    </row>
    <row r="1683" spans="1:7" x14ac:dyDescent="0.25">
      <c r="A1683">
        <v>12812</v>
      </c>
      <c r="B1683" t="s">
        <v>9000</v>
      </c>
      <c r="C1683" t="s">
        <v>3666</v>
      </c>
      <c r="D1683" t="s">
        <v>3667</v>
      </c>
      <c r="E1683" t="s">
        <v>10482</v>
      </c>
      <c r="F1683" s="1" t="str">
        <f t="shared" si="52"/>
        <v>Mendota Pool 2 \ Reach</v>
      </c>
      <c r="G1683" s="1" t="str">
        <f t="shared" si="53"/>
        <v/>
      </c>
    </row>
    <row r="1684" spans="1:7" x14ac:dyDescent="0.25">
      <c r="A1684">
        <v>12815</v>
      </c>
      <c r="B1684" t="s">
        <v>9001</v>
      </c>
      <c r="C1684" t="s">
        <v>3666</v>
      </c>
      <c r="D1684" t="s">
        <v>3667</v>
      </c>
      <c r="E1684" t="s">
        <v>10482</v>
      </c>
      <c r="F1684" s="1" t="str">
        <f t="shared" si="52"/>
        <v>Mendota Pool \ San Joaquin River above Mendota Inflow</v>
      </c>
      <c r="G1684" s="1" t="str">
        <f t="shared" si="53"/>
        <v>3 \ San Joaquin River above Mendota Inflow</v>
      </c>
    </row>
    <row r="1685" spans="1:7" x14ac:dyDescent="0.25">
      <c r="A1685">
        <v>12816</v>
      </c>
      <c r="B1685" t="s">
        <v>9002</v>
      </c>
      <c r="C1685" t="s">
        <v>3666</v>
      </c>
      <c r="D1685" t="s">
        <v>3667</v>
      </c>
      <c r="E1685" t="s">
        <v>10482</v>
      </c>
      <c r="F1685" s="1" t="str">
        <f t="shared" si="52"/>
        <v>Mendota Pool 4 \ Reach</v>
      </c>
      <c r="G1685" s="1" t="str">
        <f t="shared" si="53"/>
        <v/>
      </c>
    </row>
    <row r="1686" spans="1:7" x14ac:dyDescent="0.25">
      <c r="A1686">
        <v>12807</v>
      </c>
      <c r="B1686" t="s">
        <v>9003</v>
      </c>
      <c r="C1686" t="s">
        <v>3666</v>
      </c>
      <c r="D1686" t="s">
        <v>3667</v>
      </c>
      <c r="E1686" t="s">
        <v>10482</v>
      </c>
      <c r="F1686" s="1" t="str">
        <f t="shared" si="52"/>
        <v>Mendota Pool \ Delta Mendota Canal Inflow</v>
      </c>
      <c r="G1686" s="1" t="str">
        <f t="shared" si="53"/>
        <v>5 \ Delta Mendota Canal Inflow</v>
      </c>
    </row>
    <row r="1687" spans="1:7" x14ac:dyDescent="0.25">
      <c r="A1687">
        <v>12808</v>
      </c>
      <c r="B1687" t="s">
        <v>9004</v>
      </c>
      <c r="C1687" t="s">
        <v>3666</v>
      </c>
      <c r="D1687" t="s">
        <v>3667</v>
      </c>
      <c r="E1687" t="s">
        <v>10482</v>
      </c>
      <c r="F1687" s="1" t="str">
        <f t="shared" si="52"/>
        <v>Mendota Pool 6 \ Reach</v>
      </c>
      <c r="G1687" s="1" t="str">
        <f t="shared" si="53"/>
        <v/>
      </c>
    </row>
    <row r="1688" spans="1:7" x14ac:dyDescent="0.25">
      <c r="A1688">
        <v>12820</v>
      </c>
      <c r="B1688" t="s">
        <v>9005</v>
      </c>
      <c r="C1688" t="s">
        <v>3666</v>
      </c>
      <c r="D1688" t="s">
        <v>3667</v>
      </c>
      <c r="E1688" t="s">
        <v>10482</v>
      </c>
      <c r="F1688" s="1" t="str">
        <f t="shared" si="52"/>
        <v>Mendota Pool \ Mendota Pool</v>
      </c>
      <c r="G1688" s="1" t="str">
        <f t="shared" si="53"/>
        <v>7 \ Mendota Pool</v>
      </c>
    </row>
    <row r="1689" spans="1:7" x14ac:dyDescent="0.25">
      <c r="A1689">
        <v>12821</v>
      </c>
      <c r="B1689" t="s">
        <v>9006</v>
      </c>
      <c r="C1689" t="s">
        <v>3666</v>
      </c>
      <c r="D1689" t="s">
        <v>3667</v>
      </c>
      <c r="E1689" t="s">
        <v>10482</v>
      </c>
      <c r="F1689" s="1" t="str">
        <f t="shared" si="52"/>
        <v>Mendota Pool 8 \ Reach</v>
      </c>
      <c r="G1689" s="1" t="str">
        <f t="shared" si="53"/>
        <v/>
      </c>
    </row>
    <row r="1690" spans="1:7" x14ac:dyDescent="0.25">
      <c r="A1690">
        <v>6173</v>
      </c>
      <c r="B1690" t="s">
        <v>4782</v>
      </c>
      <c r="C1690" t="s">
        <v>3666</v>
      </c>
      <c r="D1690" t="s">
        <v>3667</v>
      </c>
      <c r="E1690" t="s">
        <v>10482</v>
      </c>
      <c r="F1690" s="1" t="str">
        <f t="shared" si="52"/>
        <v>Middle Fork American River \ Headflow</v>
      </c>
      <c r="G1690" s="1" t="str">
        <f t="shared" si="53"/>
        <v/>
      </c>
    </row>
    <row r="1691" spans="1:7" x14ac:dyDescent="0.25">
      <c r="A1691">
        <v>11050</v>
      </c>
      <c r="B1691" t="s">
        <v>9007</v>
      </c>
      <c r="C1691" t="s">
        <v>3666</v>
      </c>
      <c r="D1691" t="s">
        <v>3667</v>
      </c>
      <c r="E1691" t="s">
        <v>10482</v>
      </c>
      <c r="F1691" s="1" t="str">
        <f t="shared" si="52"/>
        <v>Middle Fork American River \ Catchment Inflow Node 155</v>
      </c>
      <c r="G1691" s="1" t="str">
        <f t="shared" si="53"/>
        <v>1 \ Catchment Inflow Node 155</v>
      </c>
    </row>
    <row r="1692" spans="1:7" x14ac:dyDescent="0.25">
      <c r="A1692">
        <v>11155</v>
      </c>
      <c r="B1692" t="s">
        <v>9008</v>
      </c>
      <c r="C1692" t="s">
        <v>3666</v>
      </c>
      <c r="D1692" t="s">
        <v>3667</v>
      </c>
      <c r="E1692" t="s">
        <v>10482</v>
      </c>
      <c r="F1692" s="1" t="str">
        <f t="shared" si="52"/>
        <v>Middle Fork American River 2 \ Reach</v>
      </c>
      <c r="G1692" s="1" t="str">
        <f t="shared" si="53"/>
        <v/>
      </c>
    </row>
    <row r="1693" spans="1:7" x14ac:dyDescent="0.25">
      <c r="A1693">
        <v>11047</v>
      </c>
      <c r="B1693" t="s">
        <v>9009</v>
      </c>
      <c r="C1693" t="s">
        <v>3666</v>
      </c>
      <c r="D1693" t="s">
        <v>3667</v>
      </c>
      <c r="E1693" t="s">
        <v>10482</v>
      </c>
      <c r="F1693" s="1" t="str">
        <f t="shared" si="52"/>
        <v>Middle Fork American River \ Catchment Inflow Node 154</v>
      </c>
      <c r="G1693" s="1" t="str">
        <f t="shared" si="53"/>
        <v>3 \ Catchment Inflow Node 154</v>
      </c>
    </row>
    <row r="1694" spans="1:7" x14ac:dyDescent="0.25">
      <c r="A1694">
        <v>11156</v>
      </c>
      <c r="B1694" t="s">
        <v>9010</v>
      </c>
      <c r="C1694" t="s">
        <v>3666</v>
      </c>
      <c r="D1694" t="s">
        <v>3667</v>
      </c>
      <c r="E1694" t="s">
        <v>10482</v>
      </c>
      <c r="F1694" s="1" t="str">
        <f t="shared" si="52"/>
        <v>Middle Fork American River 4 \ Reach</v>
      </c>
      <c r="G1694" s="1" t="str">
        <f t="shared" si="53"/>
        <v/>
      </c>
    </row>
    <row r="1695" spans="1:7" x14ac:dyDescent="0.25">
      <c r="A1695">
        <v>12133</v>
      </c>
      <c r="B1695" t="s">
        <v>9011</v>
      </c>
      <c r="C1695" t="s">
        <v>3666</v>
      </c>
      <c r="D1695" t="s">
        <v>3667</v>
      </c>
      <c r="E1695" t="s">
        <v>10482</v>
      </c>
      <c r="F1695" s="1" t="str">
        <f t="shared" si="52"/>
        <v>Middle Fork American River \ I_FRMDW Inflow</v>
      </c>
      <c r="G1695" s="1" t="str">
        <f t="shared" si="53"/>
        <v>5 \ I_FRMDW Inflow</v>
      </c>
    </row>
    <row r="1696" spans="1:7" x14ac:dyDescent="0.25">
      <c r="A1696">
        <v>12134</v>
      </c>
      <c r="B1696" t="s">
        <v>9012</v>
      </c>
      <c r="C1696" t="s">
        <v>3666</v>
      </c>
      <c r="D1696" t="s">
        <v>3667</v>
      </c>
      <c r="E1696" t="s">
        <v>10482</v>
      </c>
      <c r="F1696" s="1" t="str">
        <f t="shared" si="52"/>
        <v>Middle Fork American River 6 \ Reach</v>
      </c>
      <c r="G1696" s="1" t="str">
        <f t="shared" si="53"/>
        <v/>
      </c>
    </row>
    <row r="1697" spans="1:7" x14ac:dyDescent="0.25">
      <c r="A1697">
        <v>12657</v>
      </c>
      <c r="B1697" t="s">
        <v>9013</v>
      </c>
      <c r="C1697" t="s">
        <v>3666</v>
      </c>
      <c r="D1697" t="s">
        <v>3667</v>
      </c>
      <c r="E1697" t="s">
        <v>10482</v>
      </c>
      <c r="F1697" s="1" t="str">
        <f t="shared" si="52"/>
        <v>Middle Fork American River \ Duncan Creek Tunnel Inflow</v>
      </c>
      <c r="G1697" s="1" t="str">
        <f t="shared" si="53"/>
        <v>7 \ Duncan Creek Tunnel Inflow</v>
      </c>
    </row>
    <row r="1698" spans="1:7" x14ac:dyDescent="0.25">
      <c r="A1698">
        <v>12707</v>
      </c>
      <c r="B1698" t="s">
        <v>9014</v>
      </c>
      <c r="C1698" t="s">
        <v>3666</v>
      </c>
      <c r="D1698" t="s">
        <v>3667</v>
      </c>
      <c r="E1698" t="s">
        <v>10482</v>
      </c>
      <c r="F1698" s="1" t="str">
        <f t="shared" si="52"/>
        <v>Middle Fork American River 8 \ Reach</v>
      </c>
      <c r="G1698" s="1" t="str">
        <f t="shared" si="53"/>
        <v/>
      </c>
    </row>
    <row r="1699" spans="1:7" x14ac:dyDescent="0.25">
      <c r="A1699">
        <v>11011</v>
      </c>
      <c r="B1699" t="s">
        <v>5114</v>
      </c>
      <c r="C1699" t="s">
        <v>3666</v>
      </c>
      <c r="D1699" t="s">
        <v>3667</v>
      </c>
      <c r="E1699" t="s">
        <v>10482</v>
      </c>
      <c r="F1699" s="1" t="str">
        <f t="shared" si="52"/>
        <v>Middle Fork American River \ French Meadows</v>
      </c>
      <c r="G1699" s="1" t="str">
        <f t="shared" si="53"/>
        <v>9 \ French Meadows</v>
      </c>
    </row>
    <row r="1700" spans="1:7" x14ac:dyDescent="0.25">
      <c r="A1700">
        <v>12663</v>
      </c>
      <c r="B1700" t="s">
        <v>9015</v>
      </c>
      <c r="C1700" t="s">
        <v>3666</v>
      </c>
      <c r="D1700" t="s">
        <v>3667</v>
      </c>
      <c r="E1700" t="s">
        <v>10482</v>
      </c>
      <c r="F1700" s="1" t="str">
        <f t="shared" si="52"/>
        <v>Middle Fork American River \ HIS MF American at French Meadows 11427500 (gauge)</v>
      </c>
      <c r="G1700" s="1" t="str">
        <f t="shared" si="53"/>
        <v>9 \ HIS MF American at French Meadows 11427500 (gauge)</v>
      </c>
    </row>
    <row r="1701" spans="1:7" x14ac:dyDescent="0.25">
      <c r="A1701">
        <v>11157</v>
      </c>
      <c r="B1701" t="s">
        <v>9016</v>
      </c>
      <c r="C1701" t="s">
        <v>3666</v>
      </c>
      <c r="D1701" t="s">
        <v>3667</v>
      </c>
      <c r="E1701" t="s">
        <v>10482</v>
      </c>
      <c r="F1701" s="1" t="str">
        <f t="shared" si="52"/>
        <v>Middle Fork American River 10 \ Reach</v>
      </c>
      <c r="G1701" s="1" t="str">
        <f t="shared" si="53"/>
        <v/>
      </c>
    </row>
    <row r="1702" spans="1:7" x14ac:dyDescent="0.25">
      <c r="A1702">
        <v>14010</v>
      </c>
      <c r="B1702" t="s">
        <v>5300</v>
      </c>
      <c r="C1702" t="s">
        <v>3666</v>
      </c>
      <c r="D1702" t="s">
        <v>3667</v>
      </c>
      <c r="E1702" t="s">
        <v>10482</v>
      </c>
      <c r="F1702" s="1" t="str">
        <f t="shared" si="52"/>
        <v>Middle Fork American River \ REG MF American blw French Meadows Dam</v>
      </c>
      <c r="G1702" s="1" t="str">
        <f t="shared" si="53"/>
        <v>11 \ REG MF American blw French Meadows Dam</v>
      </c>
    </row>
    <row r="1703" spans="1:7" x14ac:dyDescent="0.25">
      <c r="A1703">
        <v>14011</v>
      </c>
      <c r="B1703" t="s">
        <v>9017</v>
      </c>
      <c r="C1703" t="s">
        <v>3666</v>
      </c>
      <c r="D1703" t="s">
        <v>3667</v>
      </c>
      <c r="E1703" t="s">
        <v>10482</v>
      </c>
      <c r="F1703" s="1" t="str">
        <f t="shared" si="52"/>
        <v>Middle Fork American River 12 \ Reach</v>
      </c>
      <c r="G1703" s="1" t="str">
        <f t="shared" si="53"/>
        <v/>
      </c>
    </row>
    <row r="1704" spans="1:7" x14ac:dyDescent="0.25">
      <c r="A1704">
        <v>12137</v>
      </c>
      <c r="B1704" t="s">
        <v>5115</v>
      </c>
      <c r="C1704" t="s">
        <v>3666</v>
      </c>
      <c r="D1704" t="s">
        <v>3667</v>
      </c>
      <c r="E1704" t="s">
        <v>10482</v>
      </c>
      <c r="F1704" s="1" t="str">
        <f t="shared" si="52"/>
        <v>Middle Fork American River \ Duncan Creek Inflow</v>
      </c>
      <c r="G1704" s="1" t="str">
        <f t="shared" si="53"/>
        <v>13 \ Duncan Creek Inflow</v>
      </c>
    </row>
    <row r="1705" spans="1:7" x14ac:dyDescent="0.25">
      <c r="A1705">
        <v>12138</v>
      </c>
      <c r="B1705" t="s">
        <v>9018</v>
      </c>
      <c r="C1705" t="s">
        <v>3666</v>
      </c>
      <c r="D1705" t="s">
        <v>3667</v>
      </c>
      <c r="E1705" t="s">
        <v>10482</v>
      </c>
      <c r="F1705" s="1" t="str">
        <f t="shared" si="52"/>
        <v>Middle Fork American River 14 \ Reach</v>
      </c>
      <c r="G1705" s="1" t="str">
        <f t="shared" si="53"/>
        <v/>
      </c>
    </row>
    <row r="1706" spans="1:7" x14ac:dyDescent="0.25">
      <c r="A1706">
        <v>11066</v>
      </c>
      <c r="B1706" t="s">
        <v>5116</v>
      </c>
      <c r="C1706" t="s">
        <v>3666</v>
      </c>
      <c r="D1706" t="s">
        <v>3667</v>
      </c>
      <c r="E1706" t="s">
        <v>10482</v>
      </c>
      <c r="F1706" s="1" t="str">
        <f t="shared" si="52"/>
        <v>Middle Fork American River \ Catchment Inflow Node 159</v>
      </c>
      <c r="G1706" s="1" t="str">
        <f t="shared" si="53"/>
        <v>15 \ Catchment Inflow Node 159</v>
      </c>
    </row>
    <row r="1707" spans="1:7" x14ac:dyDescent="0.25">
      <c r="A1707">
        <v>11159</v>
      </c>
      <c r="B1707" t="s">
        <v>9019</v>
      </c>
      <c r="C1707" t="s">
        <v>3666</v>
      </c>
      <c r="D1707" t="s">
        <v>3667</v>
      </c>
      <c r="E1707" t="s">
        <v>10482</v>
      </c>
      <c r="F1707" s="1" t="str">
        <f t="shared" si="52"/>
        <v>Middle Fork American River 16 \ Reach</v>
      </c>
      <c r="G1707" s="1" t="str">
        <f t="shared" si="53"/>
        <v/>
      </c>
    </row>
    <row r="1708" spans="1:7" x14ac:dyDescent="0.25">
      <c r="A1708">
        <v>13858</v>
      </c>
      <c r="B1708" t="s">
        <v>9020</v>
      </c>
      <c r="C1708" t="s">
        <v>3666</v>
      </c>
      <c r="D1708" t="s">
        <v>3667</v>
      </c>
      <c r="E1708" t="s">
        <v>10482</v>
      </c>
      <c r="F1708" s="1" t="str">
        <f t="shared" si="52"/>
        <v>Middle Fork American River \ HIS MF American abv MF Powerhouse 11427760 (gauge)</v>
      </c>
      <c r="G1708" s="1" t="str">
        <f t="shared" si="53"/>
        <v>17 \ HIS MF American abv MF Powerhouse 11427760 (gauge)</v>
      </c>
    </row>
    <row r="1709" spans="1:7" x14ac:dyDescent="0.25">
      <c r="A1709">
        <v>13543</v>
      </c>
      <c r="B1709" t="s">
        <v>9021</v>
      </c>
      <c r="C1709" t="s">
        <v>3666</v>
      </c>
      <c r="D1709" t="s">
        <v>3667</v>
      </c>
      <c r="E1709" t="s">
        <v>10482</v>
      </c>
      <c r="F1709" s="1" t="str">
        <f t="shared" si="52"/>
        <v>Middle Fork American River \ I_MFA036 Inflow</v>
      </c>
      <c r="G1709" s="1" t="str">
        <f t="shared" si="53"/>
        <v>17 \ I_MFA036 Inflow</v>
      </c>
    </row>
    <row r="1710" spans="1:7" x14ac:dyDescent="0.25">
      <c r="A1710">
        <v>13544</v>
      </c>
      <c r="B1710" t="s">
        <v>9022</v>
      </c>
      <c r="C1710" t="s">
        <v>3666</v>
      </c>
      <c r="D1710" t="s">
        <v>3667</v>
      </c>
      <c r="E1710" t="s">
        <v>10482</v>
      </c>
      <c r="F1710" s="1" t="str">
        <f t="shared" si="52"/>
        <v>Middle Fork American River 18 \ Reach</v>
      </c>
      <c r="G1710" s="1" t="str">
        <f t="shared" si="53"/>
        <v/>
      </c>
    </row>
    <row r="1711" spans="1:7" x14ac:dyDescent="0.25">
      <c r="A1711">
        <v>12680</v>
      </c>
      <c r="B1711" t="s">
        <v>4314</v>
      </c>
      <c r="C1711" t="s">
        <v>3666</v>
      </c>
      <c r="D1711" t="s">
        <v>3667</v>
      </c>
      <c r="E1711" t="s">
        <v>10482</v>
      </c>
      <c r="F1711" s="1" t="str">
        <f t="shared" si="52"/>
        <v>Middle Fork American River \ Hell Hole Tunnel Inflow</v>
      </c>
      <c r="G1711" s="1" t="str">
        <f t="shared" si="53"/>
        <v>19 \ Hell Hole Tunnel Inflow</v>
      </c>
    </row>
    <row r="1712" spans="1:7" x14ac:dyDescent="0.25">
      <c r="A1712">
        <v>12708</v>
      </c>
      <c r="B1712" t="s">
        <v>9023</v>
      </c>
      <c r="C1712" t="s">
        <v>3666</v>
      </c>
      <c r="D1712" t="s">
        <v>3667</v>
      </c>
      <c r="E1712" t="s">
        <v>10482</v>
      </c>
      <c r="F1712" s="1" t="str">
        <f t="shared" si="52"/>
        <v>Middle Fork American River 20 \ Reach</v>
      </c>
      <c r="G1712" s="1" t="str">
        <f t="shared" si="53"/>
        <v/>
      </c>
    </row>
    <row r="1713" spans="1:7" x14ac:dyDescent="0.25">
      <c r="A1713">
        <v>13859</v>
      </c>
      <c r="B1713" t="s">
        <v>9024</v>
      </c>
      <c r="C1713" t="s">
        <v>3666</v>
      </c>
      <c r="D1713" t="s">
        <v>3667</v>
      </c>
      <c r="E1713" t="s">
        <v>10482</v>
      </c>
      <c r="F1713" s="1" t="str">
        <f t="shared" si="52"/>
        <v>Middle Fork American River \ MF American blw Interbay Dam 11427770 (gauge)</v>
      </c>
      <c r="G1713" s="1" t="str">
        <f t="shared" si="53"/>
        <v>21 \ MF American blw Interbay Dam 11427770 (gauge)</v>
      </c>
    </row>
    <row r="1714" spans="1:7" x14ac:dyDescent="0.25">
      <c r="A1714">
        <v>13812</v>
      </c>
      <c r="B1714" t="s">
        <v>5117</v>
      </c>
      <c r="C1714" t="s">
        <v>3666</v>
      </c>
      <c r="D1714" t="s">
        <v>3667</v>
      </c>
      <c r="E1714" t="s">
        <v>10482</v>
      </c>
      <c r="F1714" s="1" t="str">
        <f t="shared" si="52"/>
        <v>Middle Fork American River \ Ralston Tunnel Outflow</v>
      </c>
      <c r="G1714" s="1" t="str">
        <f t="shared" si="53"/>
        <v>21 \ Ralston Tunnel Outflow</v>
      </c>
    </row>
    <row r="1715" spans="1:7" x14ac:dyDescent="0.25">
      <c r="A1715">
        <v>13813</v>
      </c>
      <c r="B1715" t="s">
        <v>9025</v>
      </c>
      <c r="C1715" t="s">
        <v>3666</v>
      </c>
      <c r="D1715" t="s">
        <v>3667</v>
      </c>
      <c r="E1715" t="s">
        <v>10482</v>
      </c>
      <c r="F1715" s="1" t="str">
        <f t="shared" si="52"/>
        <v>Middle Fork American River 22 \ Reach</v>
      </c>
      <c r="G1715" s="1" t="str">
        <f t="shared" si="53"/>
        <v/>
      </c>
    </row>
    <row r="1716" spans="1:7" x14ac:dyDescent="0.25">
      <c r="A1716">
        <v>14012</v>
      </c>
      <c r="B1716" t="s">
        <v>5301</v>
      </c>
      <c r="C1716" t="s">
        <v>3666</v>
      </c>
      <c r="D1716" t="s">
        <v>3667</v>
      </c>
      <c r="E1716" t="s">
        <v>10482</v>
      </c>
      <c r="F1716" s="1" t="str">
        <f t="shared" si="52"/>
        <v>Middle Fork American River \ REG MF American blw Interbay Dam</v>
      </c>
      <c r="G1716" s="1" t="str">
        <f t="shared" si="53"/>
        <v>23 \ REG MF American blw Interbay Dam</v>
      </c>
    </row>
    <row r="1717" spans="1:7" x14ac:dyDescent="0.25">
      <c r="A1717">
        <v>14013</v>
      </c>
      <c r="B1717" t="s">
        <v>9026</v>
      </c>
      <c r="C1717" t="s">
        <v>3666</v>
      </c>
      <c r="D1717" t="s">
        <v>3667</v>
      </c>
      <c r="E1717" t="s">
        <v>10482</v>
      </c>
      <c r="F1717" s="1" t="str">
        <f t="shared" si="52"/>
        <v>Middle Fork American River 24 \ Reach</v>
      </c>
      <c r="G1717" s="1" t="str">
        <f t="shared" si="53"/>
        <v/>
      </c>
    </row>
    <row r="1718" spans="1:7" x14ac:dyDescent="0.25">
      <c r="A1718">
        <v>11070</v>
      </c>
      <c r="B1718" t="s">
        <v>9027</v>
      </c>
      <c r="C1718" t="s">
        <v>3666</v>
      </c>
      <c r="D1718" t="s">
        <v>3667</v>
      </c>
      <c r="E1718" t="s">
        <v>10482</v>
      </c>
      <c r="F1718" s="1" t="str">
        <f t="shared" si="52"/>
        <v>Middle Fork American River \ Catchment Inflow Node 160</v>
      </c>
      <c r="G1718" s="1" t="str">
        <f t="shared" si="53"/>
        <v>25 \ Catchment Inflow Node 160</v>
      </c>
    </row>
    <row r="1719" spans="1:7" x14ac:dyDescent="0.25">
      <c r="A1719">
        <v>11160</v>
      </c>
      <c r="B1719" t="s">
        <v>9028</v>
      </c>
      <c r="C1719" t="s">
        <v>3666</v>
      </c>
      <c r="D1719" t="s">
        <v>3667</v>
      </c>
      <c r="E1719" t="s">
        <v>10482</v>
      </c>
      <c r="F1719" s="1" t="str">
        <f t="shared" si="52"/>
        <v>Middle Fork American River 26 \ Reach</v>
      </c>
      <c r="G1719" s="1" t="str">
        <f t="shared" si="53"/>
        <v/>
      </c>
    </row>
    <row r="1720" spans="1:7" x14ac:dyDescent="0.25">
      <c r="A1720">
        <v>11074</v>
      </c>
      <c r="B1720" t="s">
        <v>9029</v>
      </c>
      <c r="C1720" t="s">
        <v>3666</v>
      </c>
      <c r="D1720" t="s">
        <v>3667</v>
      </c>
      <c r="E1720" t="s">
        <v>10482</v>
      </c>
      <c r="F1720" s="1" t="str">
        <f t="shared" si="52"/>
        <v>Middle Fork American River \ Catchment Inflow Node 161</v>
      </c>
      <c r="G1720" s="1" t="str">
        <f t="shared" si="53"/>
        <v>27 \ Catchment Inflow Node 161</v>
      </c>
    </row>
    <row r="1721" spans="1:7" x14ac:dyDescent="0.25">
      <c r="A1721">
        <v>11161</v>
      </c>
      <c r="B1721" t="s">
        <v>9030</v>
      </c>
      <c r="C1721" t="s">
        <v>3666</v>
      </c>
      <c r="D1721" t="s">
        <v>3667</v>
      </c>
      <c r="E1721" t="s">
        <v>10482</v>
      </c>
      <c r="F1721" s="1" t="str">
        <f t="shared" si="52"/>
        <v>Middle Fork American River 28 \ Reach</v>
      </c>
      <c r="G1721" s="1" t="str">
        <f t="shared" si="53"/>
        <v/>
      </c>
    </row>
    <row r="1722" spans="1:7" x14ac:dyDescent="0.25">
      <c r="A1722">
        <v>11001</v>
      </c>
      <c r="B1722" t="s">
        <v>5118</v>
      </c>
      <c r="C1722" t="s">
        <v>3666</v>
      </c>
      <c r="D1722" t="s">
        <v>3667</v>
      </c>
      <c r="E1722" t="s">
        <v>10482</v>
      </c>
      <c r="F1722" s="1" t="str">
        <f t="shared" si="52"/>
        <v>Middle Fork American River \ Rubicon River Inflow</v>
      </c>
      <c r="G1722" s="1" t="str">
        <f t="shared" si="53"/>
        <v>29 \ Rubicon River Inflow</v>
      </c>
    </row>
    <row r="1723" spans="1:7" x14ac:dyDescent="0.25">
      <c r="A1723">
        <v>11162</v>
      </c>
      <c r="B1723" t="s">
        <v>9031</v>
      </c>
      <c r="C1723" t="s">
        <v>3666</v>
      </c>
      <c r="D1723" t="s">
        <v>3667</v>
      </c>
      <c r="E1723" t="s">
        <v>10482</v>
      </c>
      <c r="F1723" s="1" t="str">
        <f t="shared" si="52"/>
        <v>Middle Fork American River 30 \ Reach</v>
      </c>
      <c r="G1723" s="1" t="str">
        <f t="shared" si="53"/>
        <v/>
      </c>
    </row>
    <row r="1724" spans="1:7" x14ac:dyDescent="0.25">
      <c r="A1724">
        <v>14210</v>
      </c>
      <c r="B1724" t="s">
        <v>9032</v>
      </c>
      <c r="C1724" t="s">
        <v>3666</v>
      </c>
      <c r="D1724" t="s">
        <v>3667</v>
      </c>
      <c r="E1724" t="s">
        <v>10482</v>
      </c>
      <c r="F1724" s="1" t="str">
        <f t="shared" si="52"/>
        <v>Middle Fork American River \ Oxbow Powerhouse Outflow</v>
      </c>
      <c r="G1724" s="1" t="str">
        <f t="shared" si="53"/>
        <v>31 \ Oxbow Powerhouse Outflow</v>
      </c>
    </row>
    <row r="1725" spans="1:7" x14ac:dyDescent="0.25">
      <c r="A1725">
        <v>14211</v>
      </c>
      <c r="B1725" t="s">
        <v>9033</v>
      </c>
      <c r="C1725" t="s">
        <v>3666</v>
      </c>
      <c r="D1725" t="s">
        <v>3667</v>
      </c>
      <c r="E1725" t="s">
        <v>10482</v>
      </c>
      <c r="F1725" s="1" t="str">
        <f t="shared" si="52"/>
        <v>Middle Fork American River 32 \ Reach</v>
      </c>
      <c r="G1725" s="1" t="str">
        <f t="shared" si="53"/>
        <v/>
      </c>
    </row>
    <row r="1726" spans="1:7" x14ac:dyDescent="0.25">
      <c r="A1726">
        <v>14208</v>
      </c>
      <c r="B1726" t="s">
        <v>5119</v>
      </c>
      <c r="C1726" t="s">
        <v>3666</v>
      </c>
      <c r="D1726" t="s">
        <v>3667</v>
      </c>
      <c r="E1726" t="s">
        <v>10482</v>
      </c>
      <c r="F1726" s="1" t="str">
        <f t="shared" si="52"/>
        <v>Middle Fork American River \ Oxbow Powerhouse Inflow</v>
      </c>
      <c r="G1726" s="1" t="str">
        <f t="shared" si="53"/>
        <v>33 \ Oxbow Powerhouse Inflow</v>
      </c>
    </row>
    <row r="1727" spans="1:7" x14ac:dyDescent="0.25">
      <c r="A1727">
        <v>14209</v>
      </c>
      <c r="B1727" t="s">
        <v>9034</v>
      </c>
      <c r="C1727" t="s">
        <v>3666</v>
      </c>
      <c r="D1727" t="s">
        <v>3667</v>
      </c>
      <c r="E1727" t="s">
        <v>10482</v>
      </c>
      <c r="F1727" s="1" t="str">
        <f t="shared" si="52"/>
        <v>Middle Fork American River 34 \ Reach</v>
      </c>
      <c r="G1727" s="1" t="str">
        <f t="shared" si="53"/>
        <v/>
      </c>
    </row>
    <row r="1728" spans="1:7" x14ac:dyDescent="0.25">
      <c r="A1728">
        <v>13866</v>
      </c>
      <c r="B1728" t="s">
        <v>9035</v>
      </c>
      <c r="C1728" t="s">
        <v>3666</v>
      </c>
      <c r="D1728" t="s">
        <v>3667</v>
      </c>
      <c r="E1728" t="s">
        <v>10482</v>
      </c>
      <c r="F1728" s="1" t="str">
        <f t="shared" si="52"/>
        <v>Middle Fork American River \ North Fork of Middle Fork American River Inflow</v>
      </c>
      <c r="G1728" s="1" t="str">
        <f t="shared" si="53"/>
        <v>35 \ North Fork of Middle Fork American River Inflow</v>
      </c>
    </row>
    <row r="1729" spans="1:7" x14ac:dyDescent="0.25">
      <c r="A1729">
        <v>13867</v>
      </c>
      <c r="B1729" t="s">
        <v>9036</v>
      </c>
      <c r="C1729" t="s">
        <v>3666</v>
      </c>
      <c r="D1729" t="s">
        <v>3667</v>
      </c>
      <c r="E1729" t="s">
        <v>10482</v>
      </c>
      <c r="F1729" s="1" t="str">
        <f t="shared" si="52"/>
        <v>Middle Fork American River 36 \ Reach</v>
      </c>
      <c r="G1729" s="1" t="str">
        <f t="shared" si="53"/>
        <v/>
      </c>
    </row>
    <row r="1730" spans="1:7" x14ac:dyDescent="0.25">
      <c r="A1730">
        <v>13872</v>
      </c>
      <c r="B1730" t="s">
        <v>9037</v>
      </c>
      <c r="C1730" t="s">
        <v>3666</v>
      </c>
      <c r="D1730" t="s">
        <v>3667</v>
      </c>
      <c r="E1730" t="s">
        <v>10482</v>
      </c>
      <c r="F1730" s="1" t="str">
        <f t="shared" si="52"/>
        <v>Middle Fork American River \ HIS MF American nr Foresthill 11433300 (gauge)</v>
      </c>
      <c r="G1730" s="1" t="str">
        <f t="shared" si="53"/>
        <v>37 \ HIS MF American nr Foresthill 11433300 (gauge)</v>
      </c>
    </row>
    <row r="1731" spans="1:7" x14ac:dyDescent="0.25">
      <c r="A1731">
        <v>15313</v>
      </c>
      <c r="B1731" t="s">
        <v>9038</v>
      </c>
      <c r="C1731" t="s">
        <v>3666</v>
      </c>
      <c r="D1731" t="s">
        <v>3667</v>
      </c>
      <c r="E1731" t="s">
        <v>10482</v>
      </c>
      <c r="F1731" s="1" t="str">
        <f t="shared" ref="F1731:F1794" si="54">IFERROR(
    _xlfn.LET(
        _xlpm.txt,TRIM(B1731),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B1731
)</f>
        <v>Middle Fork American River \ I_MFA023 Inflow</v>
      </c>
      <c r="G1731" s="1" t="str">
        <f t="shared" ref="G1731:G1794" si="55">IFERROR(
    _xlfn.LET(
        _xlpm.txt,B1731,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37 \ I_MFA023 Inflow</v>
      </c>
    </row>
    <row r="1732" spans="1:7" x14ac:dyDescent="0.25">
      <c r="A1732">
        <v>15314</v>
      </c>
      <c r="B1732" t="s">
        <v>9039</v>
      </c>
      <c r="C1732" t="s">
        <v>3666</v>
      </c>
      <c r="D1732" t="s">
        <v>3667</v>
      </c>
      <c r="E1732" t="s">
        <v>10482</v>
      </c>
      <c r="F1732" s="1" t="str">
        <f t="shared" si="54"/>
        <v>Middle Fork American River 38 \ Reach</v>
      </c>
      <c r="G1732" s="1" t="str">
        <f t="shared" si="55"/>
        <v/>
      </c>
    </row>
    <row r="1733" spans="1:7" x14ac:dyDescent="0.25">
      <c r="A1733">
        <v>14018</v>
      </c>
      <c r="B1733" t="s">
        <v>5302</v>
      </c>
      <c r="C1733" t="s">
        <v>3666</v>
      </c>
      <c r="D1733" t="s">
        <v>3667</v>
      </c>
      <c r="E1733" t="s">
        <v>10482</v>
      </c>
      <c r="F1733" s="1" t="str">
        <f t="shared" si="54"/>
        <v>Middle Fork American River \ REG MF American blw Oxbow Powerhouse</v>
      </c>
      <c r="G1733" s="1" t="str">
        <f t="shared" si="55"/>
        <v>39 \ REG MF American blw Oxbow Powerhouse</v>
      </c>
    </row>
    <row r="1734" spans="1:7" x14ac:dyDescent="0.25">
      <c r="A1734">
        <v>14019</v>
      </c>
      <c r="B1734" t="s">
        <v>9040</v>
      </c>
      <c r="C1734" t="s">
        <v>3666</v>
      </c>
      <c r="D1734" t="s">
        <v>3667</v>
      </c>
      <c r="E1734" t="s">
        <v>10482</v>
      </c>
      <c r="F1734" s="1" t="str">
        <f t="shared" si="54"/>
        <v>Middle Fork American River 40 \ Reach</v>
      </c>
      <c r="G1734" s="1" t="str">
        <f t="shared" si="55"/>
        <v/>
      </c>
    </row>
    <row r="1735" spans="1:7" x14ac:dyDescent="0.25">
      <c r="A1735">
        <v>11758</v>
      </c>
      <c r="B1735" t="s">
        <v>9041</v>
      </c>
      <c r="C1735" t="s">
        <v>3666</v>
      </c>
      <c r="D1735" t="s">
        <v>3667</v>
      </c>
      <c r="E1735" t="s">
        <v>10482</v>
      </c>
      <c r="F1735" s="1" t="str">
        <f t="shared" si="54"/>
        <v>Middle Fork American River \ I_MFA001 Inflow</v>
      </c>
      <c r="G1735" s="1" t="str">
        <f t="shared" si="55"/>
        <v>41 \ I_MFA001 Inflow</v>
      </c>
    </row>
    <row r="1736" spans="1:7" x14ac:dyDescent="0.25">
      <c r="A1736">
        <v>11759</v>
      </c>
      <c r="B1736" t="s">
        <v>9042</v>
      </c>
      <c r="C1736" t="s">
        <v>3666</v>
      </c>
      <c r="D1736" t="s">
        <v>3667</v>
      </c>
      <c r="E1736" t="s">
        <v>10482</v>
      </c>
      <c r="F1736" s="1" t="str">
        <f t="shared" si="54"/>
        <v>Middle Fork American River 42 \ Reach</v>
      </c>
      <c r="G1736" s="1" t="str">
        <f t="shared" si="55"/>
        <v/>
      </c>
    </row>
    <row r="1737" spans="1:7" x14ac:dyDescent="0.25">
      <c r="A1737">
        <v>11200</v>
      </c>
      <c r="B1737" t="s">
        <v>4783</v>
      </c>
      <c r="C1737" t="s">
        <v>3666</v>
      </c>
      <c r="D1737" t="s">
        <v>3667</v>
      </c>
      <c r="E1737" t="s">
        <v>10482</v>
      </c>
      <c r="F1737" s="1" t="str">
        <f t="shared" si="54"/>
        <v>Middle Fork Cosumnes River \ Headflow</v>
      </c>
      <c r="G1737" s="1" t="str">
        <f t="shared" si="55"/>
        <v/>
      </c>
    </row>
    <row r="1738" spans="1:7" x14ac:dyDescent="0.25">
      <c r="A1738">
        <v>11214</v>
      </c>
      <c r="B1738" t="s">
        <v>9043</v>
      </c>
      <c r="C1738" t="s">
        <v>3666</v>
      </c>
      <c r="D1738" t="s">
        <v>3667</v>
      </c>
      <c r="E1738" t="s">
        <v>10482</v>
      </c>
      <c r="F1738" s="1" t="str">
        <f t="shared" si="54"/>
        <v>Middle Fork Cosumnes River \ Catchment Inflow Node 166</v>
      </c>
      <c r="G1738" s="1" t="str">
        <f t="shared" si="55"/>
        <v>1 \ Catchment Inflow Node 166</v>
      </c>
    </row>
    <row r="1739" spans="1:7" x14ac:dyDescent="0.25">
      <c r="A1739">
        <v>11215</v>
      </c>
      <c r="B1739" t="s">
        <v>9044</v>
      </c>
      <c r="C1739" t="s">
        <v>3666</v>
      </c>
      <c r="D1739" t="s">
        <v>3667</v>
      </c>
      <c r="E1739" t="s">
        <v>10482</v>
      </c>
      <c r="F1739" s="1" t="str">
        <f t="shared" si="54"/>
        <v>Middle Fork Cosumnes River 2 \ Reach</v>
      </c>
      <c r="G1739" s="1" t="str">
        <f t="shared" si="55"/>
        <v/>
      </c>
    </row>
    <row r="1740" spans="1:7" x14ac:dyDescent="0.25">
      <c r="A1740">
        <v>11217</v>
      </c>
      <c r="B1740" t="s">
        <v>9045</v>
      </c>
      <c r="C1740" t="s">
        <v>3666</v>
      </c>
      <c r="D1740" t="s">
        <v>3667</v>
      </c>
      <c r="E1740" t="s">
        <v>10482</v>
      </c>
      <c r="F1740" s="1" t="str">
        <f t="shared" si="54"/>
        <v>Middle Fork Cosumnes River \ Catchment Inflow Node 167</v>
      </c>
      <c r="G1740" s="1" t="str">
        <f t="shared" si="55"/>
        <v>3 \ Catchment Inflow Node 167</v>
      </c>
    </row>
    <row r="1741" spans="1:7" x14ac:dyDescent="0.25">
      <c r="A1741">
        <v>11218</v>
      </c>
      <c r="B1741" t="s">
        <v>9046</v>
      </c>
      <c r="C1741" t="s">
        <v>3666</v>
      </c>
      <c r="D1741" t="s">
        <v>3667</v>
      </c>
      <c r="E1741" t="s">
        <v>10482</v>
      </c>
      <c r="F1741" s="1" t="str">
        <f t="shared" si="54"/>
        <v>Middle Fork Cosumnes River 4 \ Reach</v>
      </c>
      <c r="G1741" s="1" t="str">
        <f t="shared" si="55"/>
        <v/>
      </c>
    </row>
    <row r="1742" spans="1:7" x14ac:dyDescent="0.25">
      <c r="A1742">
        <v>11201</v>
      </c>
      <c r="B1742" t="s">
        <v>9047</v>
      </c>
      <c r="C1742" t="s">
        <v>3666</v>
      </c>
      <c r="D1742" t="s">
        <v>3667</v>
      </c>
      <c r="E1742" t="s">
        <v>10482</v>
      </c>
      <c r="F1742" s="1" t="str">
        <f t="shared" si="54"/>
        <v>Middle Fork Cosumnes River \ South Fork Cosumnes River Inflow</v>
      </c>
      <c r="G1742" s="1" t="str">
        <f t="shared" si="55"/>
        <v>5 \ South Fork Cosumnes River Inflow</v>
      </c>
    </row>
    <row r="1743" spans="1:7" x14ac:dyDescent="0.25">
      <c r="A1743">
        <v>11202</v>
      </c>
      <c r="B1743" t="s">
        <v>9048</v>
      </c>
      <c r="C1743" t="s">
        <v>3666</v>
      </c>
      <c r="D1743" t="s">
        <v>3667</v>
      </c>
      <c r="E1743" t="s">
        <v>10482</v>
      </c>
      <c r="F1743" s="1" t="str">
        <f t="shared" si="54"/>
        <v>Middle Fork Cosumnes River 6 \ Reach</v>
      </c>
      <c r="G1743" s="1" t="str">
        <f t="shared" si="55"/>
        <v/>
      </c>
    </row>
    <row r="1744" spans="1:7" x14ac:dyDescent="0.25">
      <c r="A1744">
        <v>6307</v>
      </c>
      <c r="B1744" t="s">
        <v>4784</v>
      </c>
      <c r="C1744" t="s">
        <v>3666</v>
      </c>
      <c r="D1744" t="s">
        <v>3667</v>
      </c>
      <c r="E1744" t="s">
        <v>10482</v>
      </c>
      <c r="F1744" s="1" t="str">
        <f t="shared" si="54"/>
        <v>Middle Fork Feather River \ Headflow</v>
      </c>
      <c r="G1744" s="1" t="str">
        <f t="shared" si="55"/>
        <v/>
      </c>
    </row>
    <row r="1745" spans="1:7" x14ac:dyDescent="0.25">
      <c r="A1745">
        <v>13446</v>
      </c>
      <c r="B1745" t="s">
        <v>9049</v>
      </c>
      <c r="C1745" t="s">
        <v>3666</v>
      </c>
      <c r="D1745" t="s">
        <v>3667</v>
      </c>
      <c r="E1745" t="s">
        <v>10482</v>
      </c>
      <c r="F1745" s="1" t="str">
        <f t="shared" si="54"/>
        <v>Middle Fork Feather River \ I_MFF087 Inflow</v>
      </c>
      <c r="G1745" s="1" t="str">
        <f t="shared" si="55"/>
        <v>1 \ I_MFF087 Inflow</v>
      </c>
    </row>
    <row r="1746" spans="1:7" x14ac:dyDescent="0.25">
      <c r="A1746">
        <v>13447</v>
      </c>
      <c r="B1746" t="s">
        <v>9050</v>
      </c>
      <c r="C1746" t="s">
        <v>3666</v>
      </c>
      <c r="D1746" t="s">
        <v>3667</v>
      </c>
      <c r="E1746" t="s">
        <v>10482</v>
      </c>
      <c r="F1746" s="1" t="str">
        <f t="shared" si="54"/>
        <v>Middle Fork Feather River 2 \ Reach</v>
      </c>
      <c r="G1746" s="1" t="str">
        <f t="shared" si="55"/>
        <v/>
      </c>
    </row>
    <row r="1747" spans="1:7" x14ac:dyDescent="0.25">
      <c r="A1747">
        <v>14118</v>
      </c>
      <c r="B1747" t="s">
        <v>9051</v>
      </c>
      <c r="C1747" t="s">
        <v>3666</v>
      </c>
      <c r="D1747" t="s">
        <v>3667</v>
      </c>
      <c r="E1747" t="s">
        <v>10482</v>
      </c>
      <c r="F1747" s="1" t="str">
        <f t="shared" si="54"/>
        <v>Middle Fork Feather River \ Little Last Chance Creek Inflow</v>
      </c>
      <c r="G1747" s="1" t="str">
        <f t="shared" si="55"/>
        <v>3 \ Little Last Chance Creek Inflow</v>
      </c>
    </row>
    <row r="1748" spans="1:7" x14ac:dyDescent="0.25">
      <c r="A1748">
        <v>14119</v>
      </c>
      <c r="B1748" t="s">
        <v>9052</v>
      </c>
      <c r="C1748" t="s">
        <v>3666</v>
      </c>
      <c r="D1748" t="s">
        <v>3667</v>
      </c>
      <c r="E1748" t="s">
        <v>10482</v>
      </c>
      <c r="F1748" s="1" t="str">
        <f t="shared" si="54"/>
        <v>Middle Fork Feather River 4 \ Reach</v>
      </c>
      <c r="G1748" s="1" t="str">
        <f t="shared" si="55"/>
        <v/>
      </c>
    </row>
    <row r="1749" spans="1:7" x14ac:dyDescent="0.25">
      <c r="A1749">
        <v>14114</v>
      </c>
      <c r="B1749" t="s">
        <v>9053</v>
      </c>
      <c r="C1749" t="s">
        <v>3666</v>
      </c>
      <c r="D1749" t="s">
        <v>3667</v>
      </c>
      <c r="E1749" t="s">
        <v>10482</v>
      </c>
      <c r="F1749" s="1" t="str">
        <f t="shared" si="54"/>
        <v>Middle Fork Feather River \ Big Grizzly Creek Inflow</v>
      </c>
      <c r="G1749" s="1" t="str">
        <f t="shared" si="55"/>
        <v>5 \ Big Grizzly Creek Inflow</v>
      </c>
    </row>
    <row r="1750" spans="1:7" x14ac:dyDescent="0.25">
      <c r="A1750">
        <v>14115</v>
      </c>
      <c r="B1750" t="s">
        <v>9054</v>
      </c>
      <c r="C1750" t="s">
        <v>3666</v>
      </c>
      <c r="D1750" t="s">
        <v>3667</v>
      </c>
      <c r="E1750" t="s">
        <v>10482</v>
      </c>
      <c r="F1750" s="1" t="str">
        <f t="shared" si="54"/>
        <v>Middle Fork Feather River 6 \ Reach</v>
      </c>
      <c r="G1750" s="1" t="str">
        <f t="shared" si="55"/>
        <v/>
      </c>
    </row>
    <row r="1751" spans="1:7" x14ac:dyDescent="0.25">
      <c r="A1751">
        <v>10369</v>
      </c>
      <c r="B1751" t="s">
        <v>9055</v>
      </c>
      <c r="C1751" t="s">
        <v>3666</v>
      </c>
      <c r="D1751" t="s">
        <v>3667</v>
      </c>
      <c r="E1751" t="s">
        <v>10482</v>
      </c>
      <c r="F1751" s="1" t="str">
        <f t="shared" si="54"/>
        <v>Middle Fork Feather River \ Catchment Inflow Node 67</v>
      </c>
      <c r="G1751" s="1" t="str">
        <f t="shared" si="55"/>
        <v>7 \ Catchment Inflow Node 67</v>
      </c>
    </row>
    <row r="1752" spans="1:7" x14ac:dyDescent="0.25">
      <c r="A1752">
        <v>10370</v>
      </c>
      <c r="B1752" t="s">
        <v>9056</v>
      </c>
      <c r="C1752" t="s">
        <v>3666</v>
      </c>
      <c r="D1752" t="s">
        <v>3667</v>
      </c>
      <c r="E1752" t="s">
        <v>10482</v>
      </c>
      <c r="F1752" s="1" t="str">
        <f t="shared" si="54"/>
        <v>Middle Fork Feather River 8 \ Reach</v>
      </c>
      <c r="G1752" s="1" t="str">
        <f t="shared" si="55"/>
        <v/>
      </c>
    </row>
    <row r="1753" spans="1:7" x14ac:dyDescent="0.25">
      <c r="A1753">
        <v>10366</v>
      </c>
      <c r="B1753" t="s">
        <v>9057</v>
      </c>
      <c r="C1753" t="s">
        <v>3666</v>
      </c>
      <c r="D1753" t="s">
        <v>3667</v>
      </c>
      <c r="E1753" t="s">
        <v>10482</v>
      </c>
      <c r="F1753" s="1" t="str">
        <f t="shared" si="54"/>
        <v>Middle Fork Feather River \ Catchment Inflow Node 66</v>
      </c>
      <c r="G1753" s="1" t="str">
        <f t="shared" si="55"/>
        <v>9 \ Catchment Inflow Node 66</v>
      </c>
    </row>
    <row r="1754" spans="1:7" x14ac:dyDescent="0.25">
      <c r="A1754">
        <v>10367</v>
      </c>
      <c r="B1754" t="s">
        <v>9058</v>
      </c>
      <c r="C1754" t="s">
        <v>3666</v>
      </c>
      <c r="D1754" t="s">
        <v>3667</v>
      </c>
      <c r="E1754" t="s">
        <v>10482</v>
      </c>
      <c r="F1754" s="1" t="str">
        <f t="shared" si="54"/>
        <v>Middle Fork Feather River 10 \ Reach</v>
      </c>
      <c r="G1754" s="1" t="str">
        <f t="shared" si="55"/>
        <v/>
      </c>
    </row>
    <row r="1755" spans="1:7" x14ac:dyDescent="0.25">
      <c r="A1755">
        <v>12008</v>
      </c>
      <c r="B1755" t="s">
        <v>9059</v>
      </c>
      <c r="C1755" t="s">
        <v>3666</v>
      </c>
      <c r="D1755" t="s">
        <v>3667</v>
      </c>
      <c r="E1755" t="s">
        <v>10482</v>
      </c>
      <c r="F1755" s="1" t="str">
        <f t="shared" si="54"/>
        <v>Middle Fork Feather River \ FNF MF Feather nr Merrimac (gauge)</v>
      </c>
      <c r="G1755" s="1" t="str">
        <f t="shared" si="55"/>
        <v>11 \ FNF MF Feather nr Merrimac (gauge)</v>
      </c>
    </row>
    <row r="1756" spans="1:7" x14ac:dyDescent="0.25">
      <c r="A1756">
        <v>10363</v>
      </c>
      <c r="B1756" t="s">
        <v>9060</v>
      </c>
      <c r="C1756" t="s">
        <v>3666</v>
      </c>
      <c r="D1756" t="s">
        <v>3667</v>
      </c>
      <c r="E1756" t="s">
        <v>10482</v>
      </c>
      <c r="F1756" s="1" t="str">
        <f t="shared" si="54"/>
        <v>Middle Fork Feather River \ HIS MF Feather nr Merrimac 11394500 (gauge)</v>
      </c>
      <c r="G1756" s="1" t="str">
        <f t="shared" si="55"/>
        <v>11 \ HIS MF Feather nr Merrimac 11394500 (gauge)</v>
      </c>
    </row>
    <row r="1757" spans="1:7" x14ac:dyDescent="0.25">
      <c r="A1757">
        <v>6328</v>
      </c>
      <c r="B1757" t="s">
        <v>5120</v>
      </c>
      <c r="C1757" t="s">
        <v>3666</v>
      </c>
      <c r="D1757" t="s">
        <v>3667</v>
      </c>
      <c r="E1757" t="s">
        <v>10482</v>
      </c>
      <c r="F1757" s="1" t="str">
        <f t="shared" si="54"/>
        <v>Middle Fork Feather River \ I_MFF019 Inflow</v>
      </c>
      <c r="G1757" s="1" t="str">
        <f t="shared" si="55"/>
        <v>11 \ I_MFF019 Inflow</v>
      </c>
    </row>
    <row r="1758" spans="1:7" x14ac:dyDescent="0.25">
      <c r="A1758">
        <v>6348</v>
      </c>
      <c r="B1758" t="s">
        <v>9061</v>
      </c>
      <c r="C1758" t="s">
        <v>3666</v>
      </c>
      <c r="D1758" t="s">
        <v>3667</v>
      </c>
      <c r="E1758" t="s">
        <v>10482</v>
      </c>
      <c r="F1758" s="1" t="str">
        <f t="shared" si="54"/>
        <v>Middle Fork Feather River 12 \ Reach</v>
      </c>
      <c r="G1758" s="1" t="str">
        <f t="shared" si="55"/>
        <v/>
      </c>
    </row>
    <row r="1759" spans="1:7" x14ac:dyDescent="0.25">
      <c r="A1759">
        <v>9332</v>
      </c>
      <c r="B1759" t="s">
        <v>9062</v>
      </c>
      <c r="C1759" t="s">
        <v>3666</v>
      </c>
      <c r="D1759" t="s">
        <v>3667</v>
      </c>
      <c r="E1759" t="s">
        <v>10482</v>
      </c>
      <c r="F1759" s="1" t="str">
        <f t="shared" si="54"/>
        <v>Middle Fork Feather River \ Fall River Inflow</v>
      </c>
      <c r="G1759" s="1" t="str">
        <f t="shared" si="55"/>
        <v>13 \ Fall River Inflow</v>
      </c>
    </row>
    <row r="1760" spans="1:7" x14ac:dyDescent="0.25">
      <c r="A1760">
        <v>9333</v>
      </c>
      <c r="B1760" t="s">
        <v>9063</v>
      </c>
      <c r="C1760" t="s">
        <v>3666</v>
      </c>
      <c r="D1760" t="s">
        <v>3667</v>
      </c>
      <c r="E1760" t="s">
        <v>10482</v>
      </c>
      <c r="F1760" s="1" t="str">
        <f t="shared" si="54"/>
        <v>Middle Fork Feather River 14 \ Reach</v>
      </c>
      <c r="G1760" s="1" t="str">
        <f t="shared" si="55"/>
        <v/>
      </c>
    </row>
    <row r="1761" spans="1:7" x14ac:dyDescent="0.25">
      <c r="A1761">
        <v>13395</v>
      </c>
      <c r="B1761" t="s">
        <v>4785</v>
      </c>
      <c r="C1761" t="s">
        <v>3666</v>
      </c>
      <c r="D1761" t="s">
        <v>3667</v>
      </c>
      <c r="E1761" t="s">
        <v>10482</v>
      </c>
      <c r="F1761" s="1" t="str">
        <f t="shared" si="54"/>
        <v>Middle Fork Mokelumne River \ Headflow</v>
      </c>
      <c r="G1761" s="1" t="str">
        <f t="shared" si="55"/>
        <v/>
      </c>
    </row>
    <row r="1762" spans="1:7" x14ac:dyDescent="0.25">
      <c r="A1762">
        <v>15388</v>
      </c>
      <c r="B1762" t="s">
        <v>9064</v>
      </c>
      <c r="C1762" t="s">
        <v>3666</v>
      </c>
      <c r="D1762" t="s">
        <v>3667</v>
      </c>
      <c r="E1762" t="s">
        <v>10482</v>
      </c>
      <c r="F1762" s="1" t="str">
        <f t="shared" si="54"/>
        <v>Middle Fork Mokelumne River \ I_MFM008 Inflow</v>
      </c>
      <c r="G1762" s="1" t="str">
        <f t="shared" si="55"/>
        <v>1 \ I_MFM008 Inflow</v>
      </c>
    </row>
    <row r="1763" spans="1:7" x14ac:dyDescent="0.25">
      <c r="A1763">
        <v>15389</v>
      </c>
      <c r="B1763" t="s">
        <v>9065</v>
      </c>
      <c r="C1763" t="s">
        <v>3666</v>
      </c>
      <c r="D1763" t="s">
        <v>3667</v>
      </c>
      <c r="E1763" t="s">
        <v>10482</v>
      </c>
      <c r="F1763" s="1" t="str">
        <f t="shared" si="54"/>
        <v>Middle Fork Mokelumne River 2 \ Reach</v>
      </c>
      <c r="G1763" s="1" t="str">
        <f t="shared" si="55"/>
        <v/>
      </c>
    </row>
    <row r="1764" spans="1:7" x14ac:dyDescent="0.25">
      <c r="A1764">
        <v>15164</v>
      </c>
      <c r="B1764" t="s">
        <v>9066</v>
      </c>
      <c r="C1764" t="s">
        <v>3666</v>
      </c>
      <c r="D1764" t="s">
        <v>3667</v>
      </c>
      <c r="E1764" t="s">
        <v>10482</v>
      </c>
      <c r="F1764" s="1" t="str">
        <f t="shared" si="54"/>
        <v>Middle Fork Mokelumne River \ Schaads Reservoir</v>
      </c>
      <c r="G1764" s="1" t="str">
        <f t="shared" si="55"/>
        <v>3 \ Schaads Reservoir</v>
      </c>
    </row>
    <row r="1765" spans="1:7" x14ac:dyDescent="0.25">
      <c r="A1765">
        <v>15165</v>
      </c>
      <c r="B1765" t="s">
        <v>9067</v>
      </c>
      <c r="C1765" t="s">
        <v>3666</v>
      </c>
      <c r="D1765" t="s">
        <v>3667</v>
      </c>
      <c r="E1765" t="s">
        <v>10482</v>
      </c>
      <c r="F1765" s="1" t="str">
        <f t="shared" si="54"/>
        <v>Middle Fork Mokelumne River 4 \ Reach</v>
      </c>
      <c r="G1765" s="1" t="str">
        <f t="shared" si="55"/>
        <v/>
      </c>
    </row>
    <row r="1766" spans="1:7" x14ac:dyDescent="0.25">
      <c r="A1766">
        <v>11376</v>
      </c>
      <c r="B1766" t="s">
        <v>9068</v>
      </c>
      <c r="C1766" t="s">
        <v>3666</v>
      </c>
      <c r="D1766" t="s">
        <v>3667</v>
      </c>
      <c r="E1766" t="s">
        <v>10482</v>
      </c>
      <c r="F1766" s="1" t="str">
        <f t="shared" si="54"/>
        <v>Middle Fork Mokelumne River \ Catchment Inflow Node 183</v>
      </c>
      <c r="G1766" s="1" t="str">
        <f t="shared" si="55"/>
        <v>5 \ Catchment Inflow Node 183</v>
      </c>
    </row>
    <row r="1767" spans="1:7" x14ac:dyDescent="0.25">
      <c r="A1767">
        <v>11377</v>
      </c>
      <c r="B1767" t="s">
        <v>5456</v>
      </c>
      <c r="C1767" t="s">
        <v>3666</v>
      </c>
      <c r="D1767" t="s">
        <v>3667</v>
      </c>
      <c r="E1767" t="s">
        <v>10482</v>
      </c>
      <c r="F1767" s="1" t="str">
        <f t="shared" si="54"/>
        <v>Middle Fork Mokelumne River 6 \ Reach</v>
      </c>
      <c r="G1767" s="1" t="str">
        <f t="shared" si="55"/>
        <v/>
      </c>
    </row>
    <row r="1768" spans="1:7" x14ac:dyDescent="0.25">
      <c r="A1768">
        <v>14077</v>
      </c>
      <c r="B1768" t="s">
        <v>9069</v>
      </c>
      <c r="C1768" t="s">
        <v>3666</v>
      </c>
      <c r="D1768" t="s">
        <v>3667</v>
      </c>
      <c r="E1768" t="s">
        <v>10482</v>
      </c>
      <c r="F1768" s="1" t="str">
        <f t="shared" si="54"/>
        <v>Middle Fork Mokelumne River \ HIS MF Mokelumne nr West Point 11317000 (gauge)</v>
      </c>
      <c r="G1768" s="1" t="str">
        <f t="shared" si="55"/>
        <v>7 \ HIS MF Mokelumne nr West Point 11317000 (gauge)</v>
      </c>
    </row>
    <row r="1769" spans="1:7" x14ac:dyDescent="0.25">
      <c r="A1769">
        <v>13324</v>
      </c>
      <c r="B1769" t="s">
        <v>5121</v>
      </c>
      <c r="C1769" t="s">
        <v>3666</v>
      </c>
      <c r="D1769" t="s">
        <v>3667</v>
      </c>
      <c r="E1769" t="s">
        <v>10482</v>
      </c>
      <c r="F1769" s="1" t="str">
        <f t="shared" si="54"/>
        <v>Middle Fork Mokelumne River \ MF Pumping Station</v>
      </c>
      <c r="G1769" s="1" t="str">
        <f t="shared" si="55"/>
        <v>7 \ MF Pumping Station</v>
      </c>
    </row>
    <row r="1770" spans="1:7" x14ac:dyDescent="0.25">
      <c r="A1770">
        <v>13325</v>
      </c>
      <c r="B1770" t="s">
        <v>9070</v>
      </c>
      <c r="C1770" t="s">
        <v>3666</v>
      </c>
      <c r="D1770" t="s">
        <v>3667</v>
      </c>
      <c r="E1770" t="s">
        <v>10482</v>
      </c>
      <c r="F1770" s="1" t="str">
        <f t="shared" si="54"/>
        <v>Middle Fork Mokelumne River 8 \ Reach</v>
      </c>
      <c r="G1770" s="1" t="str">
        <f t="shared" si="55"/>
        <v/>
      </c>
    </row>
    <row r="1771" spans="1:7" x14ac:dyDescent="0.25">
      <c r="A1771">
        <v>14073</v>
      </c>
      <c r="B1771" t="s">
        <v>9071</v>
      </c>
      <c r="C1771" t="s">
        <v>3666</v>
      </c>
      <c r="D1771" t="s">
        <v>3667</v>
      </c>
      <c r="E1771" t="s">
        <v>10482</v>
      </c>
      <c r="F1771" s="1" t="str">
        <f t="shared" si="54"/>
        <v>Middle Fork Mokelumne River \ South Fork Mokelumne River Inflow</v>
      </c>
      <c r="G1771" s="1" t="str">
        <f t="shared" si="55"/>
        <v>9 \ South Fork Mokelumne River Inflow</v>
      </c>
    </row>
    <row r="1772" spans="1:7" x14ac:dyDescent="0.25">
      <c r="A1772">
        <v>14074</v>
      </c>
      <c r="B1772" t="s">
        <v>9072</v>
      </c>
      <c r="C1772" t="s">
        <v>3666</v>
      </c>
      <c r="D1772" t="s">
        <v>3667</v>
      </c>
      <c r="E1772" t="s">
        <v>10482</v>
      </c>
      <c r="F1772" s="1" t="str">
        <f t="shared" si="54"/>
        <v>Middle Fork Mokelumne River 10 \ Reach</v>
      </c>
      <c r="G1772" s="1" t="str">
        <f t="shared" si="55"/>
        <v/>
      </c>
    </row>
    <row r="1773" spans="1:7" x14ac:dyDescent="0.25">
      <c r="A1773">
        <v>6289</v>
      </c>
      <c r="B1773" t="s">
        <v>4786</v>
      </c>
      <c r="C1773" t="s">
        <v>3666</v>
      </c>
      <c r="D1773" t="s">
        <v>3667</v>
      </c>
      <c r="E1773" t="s">
        <v>10482</v>
      </c>
      <c r="F1773" s="1" t="str">
        <f t="shared" si="54"/>
        <v>Middle Yuba River \ Headflow</v>
      </c>
      <c r="G1773" s="1" t="str">
        <f t="shared" si="55"/>
        <v/>
      </c>
    </row>
    <row r="1774" spans="1:7" x14ac:dyDescent="0.25">
      <c r="A1774">
        <v>10758</v>
      </c>
      <c r="B1774" t="s">
        <v>9073</v>
      </c>
      <c r="C1774" t="s">
        <v>3666</v>
      </c>
      <c r="D1774" t="s">
        <v>3667</v>
      </c>
      <c r="E1774" t="s">
        <v>10482</v>
      </c>
      <c r="F1774" s="1" t="str">
        <f t="shared" si="54"/>
        <v>Middle Yuba River \ Catchment Inflow Node 124</v>
      </c>
      <c r="G1774" s="1" t="str">
        <f t="shared" si="55"/>
        <v>1 \ Catchment Inflow Node 124</v>
      </c>
    </row>
    <row r="1775" spans="1:7" x14ac:dyDescent="0.25">
      <c r="A1775">
        <v>10759</v>
      </c>
      <c r="B1775" t="s">
        <v>9074</v>
      </c>
      <c r="C1775" t="s">
        <v>3666</v>
      </c>
      <c r="D1775" t="s">
        <v>3667</v>
      </c>
      <c r="E1775" t="s">
        <v>10482</v>
      </c>
      <c r="F1775" s="1" t="str">
        <f t="shared" si="54"/>
        <v>Middle Yuba River 2 \ Reach</v>
      </c>
      <c r="G1775" s="1" t="str">
        <f t="shared" si="55"/>
        <v/>
      </c>
    </row>
    <row r="1776" spans="1:7" x14ac:dyDescent="0.25">
      <c r="A1776">
        <v>10761</v>
      </c>
      <c r="B1776" t="s">
        <v>9075</v>
      </c>
      <c r="C1776" t="s">
        <v>3666</v>
      </c>
      <c r="D1776" t="s">
        <v>3667</v>
      </c>
      <c r="E1776" t="s">
        <v>10482</v>
      </c>
      <c r="F1776" s="1" t="str">
        <f t="shared" si="54"/>
        <v>Middle Yuba River \ Catchment Inflow Node 125</v>
      </c>
      <c r="G1776" s="1" t="str">
        <f t="shared" si="55"/>
        <v>3 \ Catchment Inflow Node 125</v>
      </c>
    </row>
    <row r="1777" spans="1:7" x14ac:dyDescent="0.25">
      <c r="A1777">
        <v>10762</v>
      </c>
      <c r="B1777" t="s">
        <v>9076</v>
      </c>
      <c r="C1777" t="s">
        <v>3666</v>
      </c>
      <c r="D1777" t="s">
        <v>3667</v>
      </c>
      <c r="E1777" t="s">
        <v>10482</v>
      </c>
      <c r="F1777" s="1" t="str">
        <f t="shared" si="54"/>
        <v>Middle Yuba River 4 \ Reach</v>
      </c>
      <c r="G1777" s="1" t="str">
        <f t="shared" si="55"/>
        <v/>
      </c>
    </row>
    <row r="1778" spans="1:7" x14ac:dyDescent="0.25">
      <c r="A1778">
        <v>10811</v>
      </c>
      <c r="B1778" t="s">
        <v>9077</v>
      </c>
      <c r="C1778" t="s">
        <v>3666</v>
      </c>
      <c r="D1778" t="s">
        <v>3667</v>
      </c>
      <c r="E1778" t="s">
        <v>10482</v>
      </c>
      <c r="F1778" s="1" t="str">
        <f t="shared" si="54"/>
        <v>Middle Yuba River \ EST Jackson Meadows Res Inflow (gauge)</v>
      </c>
      <c r="G1778" s="1" t="str">
        <f t="shared" si="55"/>
        <v>5 \ EST Jackson Meadows Res Inflow (gauge)</v>
      </c>
    </row>
    <row r="1779" spans="1:7" x14ac:dyDescent="0.25">
      <c r="A1779">
        <v>12022</v>
      </c>
      <c r="B1779" t="s">
        <v>5122</v>
      </c>
      <c r="C1779" t="s">
        <v>3666</v>
      </c>
      <c r="D1779" t="s">
        <v>3667</v>
      </c>
      <c r="E1779" t="s">
        <v>10482</v>
      </c>
      <c r="F1779" s="1" t="str">
        <f t="shared" si="54"/>
        <v>Middle Yuba River \ I_JKSMD Inflow</v>
      </c>
      <c r="G1779" s="1" t="str">
        <f t="shared" si="55"/>
        <v>5 \ I_JKSMD Inflow</v>
      </c>
    </row>
    <row r="1780" spans="1:7" x14ac:dyDescent="0.25">
      <c r="A1780">
        <v>12023</v>
      </c>
      <c r="B1780" t="s">
        <v>9078</v>
      </c>
      <c r="C1780" t="s">
        <v>3666</v>
      </c>
      <c r="D1780" t="s">
        <v>3667</v>
      </c>
      <c r="E1780" t="s">
        <v>10482</v>
      </c>
      <c r="F1780" s="1" t="str">
        <f t="shared" si="54"/>
        <v>Middle Yuba River 6 \ Reach</v>
      </c>
      <c r="G1780" s="1" t="str">
        <f t="shared" si="55"/>
        <v/>
      </c>
    </row>
    <row r="1781" spans="1:7" x14ac:dyDescent="0.25">
      <c r="A1781">
        <v>15397</v>
      </c>
      <c r="B1781" t="s">
        <v>9079</v>
      </c>
      <c r="C1781" t="s">
        <v>3666</v>
      </c>
      <c r="D1781" t="s">
        <v>3667</v>
      </c>
      <c r="E1781" t="s">
        <v>10482</v>
      </c>
      <c r="F1781" s="1" t="str">
        <f t="shared" si="54"/>
        <v>Middle Yuba River \ HIS MF Yuba bl Jackson Meadows 11407900 (gauge)</v>
      </c>
      <c r="G1781" s="1" t="str">
        <f t="shared" si="55"/>
        <v>7 \ HIS MF Yuba bl Jackson Meadows 11407900 (gauge)</v>
      </c>
    </row>
    <row r="1782" spans="1:7" x14ac:dyDescent="0.25">
      <c r="A1782">
        <v>10764</v>
      </c>
      <c r="B1782" t="s">
        <v>4929</v>
      </c>
      <c r="C1782" t="s">
        <v>3666</v>
      </c>
      <c r="D1782" t="s">
        <v>3667</v>
      </c>
      <c r="E1782" t="s">
        <v>10482</v>
      </c>
      <c r="F1782" s="1" t="str">
        <f t="shared" si="54"/>
        <v>Middle Yuba River \ Jackson Meadows Reservoir</v>
      </c>
      <c r="G1782" s="1" t="str">
        <f t="shared" si="55"/>
        <v>7 \ Jackson Meadows Reservoir</v>
      </c>
    </row>
    <row r="1783" spans="1:7" x14ac:dyDescent="0.25">
      <c r="A1783">
        <v>10765</v>
      </c>
      <c r="B1783" t="s">
        <v>9080</v>
      </c>
      <c r="C1783" t="s">
        <v>3666</v>
      </c>
      <c r="D1783" t="s">
        <v>3667</v>
      </c>
      <c r="E1783" t="s">
        <v>10482</v>
      </c>
      <c r="F1783" s="1" t="str">
        <f t="shared" si="54"/>
        <v>Middle Yuba River 8 \ Reach</v>
      </c>
      <c r="G1783" s="1" t="str">
        <f t="shared" si="55"/>
        <v/>
      </c>
    </row>
    <row r="1784" spans="1:7" x14ac:dyDescent="0.25">
      <c r="A1784">
        <v>14329</v>
      </c>
      <c r="B1784" t="s">
        <v>5303</v>
      </c>
      <c r="C1784" t="s">
        <v>3666</v>
      </c>
      <c r="D1784" t="s">
        <v>3667</v>
      </c>
      <c r="E1784" t="s">
        <v>10482</v>
      </c>
      <c r="F1784" s="1" t="str">
        <f t="shared" si="54"/>
        <v>Middle Yuba River \ REG Middle Yuba blw Jackson Meadows Dam</v>
      </c>
      <c r="G1784" s="1" t="str">
        <f t="shared" si="55"/>
        <v>9 \ REG Middle Yuba blw Jackson Meadows Dam</v>
      </c>
    </row>
    <row r="1785" spans="1:7" x14ac:dyDescent="0.25">
      <c r="A1785">
        <v>14330</v>
      </c>
      <c r="B1785" t="s">
        <v>9081</v>
      </c>
      <c r="C1785" t="s">
        <v>3666</v>
      </c>
      <c r="D1785" t="s">
        <v>3667</v>
      </c>
      <c r="E1785" t="s">
        <v>10482</v>
      </c>
      <c r="F1785" s="1" t="str">
        <f t="shared" si="54"/>
        <v>Middle Yuba River 10 \ Reach</v>
      </c>
      <c r="G1785" s="1" t="str">
        <f t="shared" si="55"/>
        <v/>
      </c>
    </row>
    <row r="1786" spans="1:7" x14ac:dyDescent="0.25">
      <c r="A1786">
        <v>15394</v>
      </c>
      <c r="B1786" t="s">
        <v>9082</v>
      </c>
      <c r="C1786" t="s">
        <v>3666</v>
      </c>
      <c r="D1786" t="s">
        <v>3667</v>
      </c>
      <c r="E1786" t="s">
        <v>10482</v>
      </c>
      <c r="F1786" s="1" t="str">
        <f t="shared" si="54"/>
        <v>Middle Yuba River \ OPS Jackson Meadows Release</v>
      </c>
      <c r="G1786" s="1" t="str">
        <f t="shared" si="55"/>
        <v>11 \ OPS Jackson Meadows Release</v>
      </c>
    </row>
    <row r="1787" spans="1:7" x14ac:dyDescent="0.25">
      <c r="A1787">
        <v>15395</v>
      </c>
      <c r="B1787" t="s">
        <v>9083</v>
      </c>
      <c r="C1787" t="s">
        <v>3666</v>
      </c>
      <c r="D1787" t="s">
        <v>3667</v>
      </c>
      <c r="E1787" t="s">
        <v>10482</v>
      </c>
      <c r="F1787" s="1" t="str">
        <f t="shared" si="54"/>
        <v>Middle Yuba River 12 \ Reach</v>
      </c>
      <c r="G1787" s="1" t="str">
        <f t="shared" si="55"/>
        <v/>
      </c>
    </row>
    <row r="1788" spans="1:7" x14ac:dyDescent="0.25">
      <c r="A1788">
        <v>10766</v>
      </c>
      <c r="B1788" t="s">
        <v>9084</v>
      </c>
      <c r="C1788" t="s">
        <v>3666</v>
      </c>
      <c r="D1788" t="s">
        <v>3667</v>
      </c>
      <c r="E1788" t="s">
        <v>10482</v>
      </c>
      <c r="F1788" s="1" t="str">
        <f t="shared" si="54"/>
        <v>Middle Yuba River \ HIS MF Yuba bl Milton Dam 11408550 (gauge)</v>
      </c>
      <c r="G1788" s="1" t="str">
        <f t="shared" si="55"/>
        <v>13 \ HIS MF Yuba bl Milton Dam 11408550 (gauge)</v>
      </c>
    </row>
    <row r="1789" spans="1:7" x14ac:dyDescent="0.25">
      <c r="A1789">
        <v>10816</v>
      </c>
      <c r="B1789" t="s">
        <v>5123</v>
      </c>
      <c r="C1789" t="s">
        <v>3666</v>
      </c>
      <c r="D1789" t="s">
        <v>3667</v>
      </c>
      <c r="E1789" t="s">
        <v>10482</v>
      </c>
      <c r="F1789" s="1" t="str">
        <f t="shared" si="54"/>
        <v>Middle Yuba River \ Milton Bowman Tunnel Outflow</v>
      </c>
      <c r="G1789" s="1" t="str">
        <f t="shared" si="55"/>
        <v>13 \ Milton Bowman Tunnel Outflow</v>
      </c>
    </row>
    <row r="1790" spans="1:7" x14ac:dyDescent="0.25">
      <c r="A1790">
        <v>10817</v>
      </c>
      <c r="B1790" t="s">
        <v>9085</v>
      </c>
      <c r="C1790" t="s">
        <v>3666</v>
      </c>
      <c r="D1790" t="s">
        <v>3667</v>
      </c>
      <c r="E1790" t="s">
        <v>10482</v>
      </c>
      <c r="F1790" s="1" t="str">
        <f t="shared" si="54"/>
        <v>Middle Yuba River 14 \ Reach</v>
      </c>
      <c r="G1790" s="1" t="str">
        <f t="shared" si="55"/>
        <v/>
      </c>
    </row>
    <row r="1791" spans="1:7" x14ac:dyDescent="0.25">
      <c r="A1791">
        <v>14327</v>
      </c>
      <c r="B1791" t="s">
        <v>5304</v>
      </c>
      <c r="C1791" t="s">
        <v>3666</v>
      </c>
      <c r="D1791" t="s">
        <v>3667</v>
      </c>
      <c r="E1791" t="s">
        <v>10482</v>
      </c>
      <c r="F1791" s="1" t="str">
        <f t="shared" si="54"/>
        <v>Middle Yuba River \ REG Middle Yuba blw Milton Dam</v>
      </c>
      <c r="G1791" s="1" t="str">
        <f t="shared" si="55"/>
        <v>15 \ REG Middle Yuba blw Milton Dam</v>
      </c>
    </row>
    <row r="1792" spans="1:7" x14ac:dyDescent="0.25">
      <c r="A1792">
        <v>14328</v>
      </c>
      <c r="B1792" t="s">
        <v>9086</v>
      </c>
      <c r="C1792" t="s">
        <v>3666</v>
      </c>
      <c r="D1792" t="s">
        <v>3667</v>
      </c>
      <c r="E1792" t="s">
        <v>10482</v>
      </c>
      <c r="F1792" s="1" t="str">
        <f t="shared" si="54"/>
        <v>Middle Yuba River 16 \ Reach</v>
      </c>
      <c r="G1792" s="1" t="str">
        <f t="shared" si="55"/>
        <v/>
      </c>
    </row>
    <row r="1793" spans="1:7" x14ac:dyDescent="0.25">
      <c r="A1793">
        <v>10768</v>
      </c>
      <c r="B1793" t="s">
        <v>9087</v>
      </c>
      <c r="C1793" t="s">
        <v>3666</v>
      </c>
      <c r="D1793" t="s">
        <v>3667</v>
      </c>
      <c r="E1793" t="s">
        <v>10482</v>
      </c>
      <c r="F1793" s="1" t="str">
        <f t="shared" si="54"/>
        <v>Middle Yuba River \ Catchment Inflow Node 126</v>
      </c>
      <c r="G1793" s="1" t="str">
        <f t="shared" si="55"/>
        <v>17 \ Catchment Inflow Node 126</v>
      </c>
    </row>
    <row r="1794" spans="1:7" x14ac:dyDescent="0.25">
      <c r="A1794">
        <v>10769</v>
      </c>
      <c r="B1794" t="s">
        <v>9088</v>
      </c>
      <c r="C1794" t="s">
        <v>3666</v>
      </c>
      <c r="D1794" t="s">
        <v>3667</v>
      </c>
      <c r="E1794" t="s">
        <v>10482</v>
      </c>
      <c r="F1794" s="1" t="str">
        <f t="shared" si="54"/>
        <v>Middle Yuba River 18 \ Reach</v>
      </c>
      <c r="G1794" s="1" t="str">
        <f t="shared" si="55"/>
        <v/>
      </c>
    </row>
    <row r="1795" spans="1:7" x14ac:dyDescent="0.25">
      <c r="A1795">
        <v>10772</v>
      </c>
      <c r="B1795" t="s">
        <v>9089</v>
      </c>
      <c r="C1795" t="s">
        <v>3666</v>
      </c>
      <c r="D1795" t="s">
        <v>3667</v>
      </c>
      <c r="E1795" t="s">
        <v>10482</v>
      </c>
      <c r="F1795" s="1" t="str">
        <f t="shared" ref="F1795:F1858" si="56">IFERROR(
    _xlfn.LET(
        _xlpm.txt,TRIM(B1795),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B1795
)</f>
        <v>Middle Yuba River \ Catchment Inflow Node 127</v>
      </c>
      <c r="G1795" s="1" t="str">
        <f t="shared" ref="G1795:G1858" si="57">IFERROR(
    _xlfn.LET(
        _xlpm.txt,B1795,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19 \ Catchment Inflow Node 127</v>
      </c>
    </row>
    <row r="1796" spans="1:7" x14ac:dyDescent="0.25">
      <c r="A1796">
        <v>10773</v>
      </c>
      <c r="B1796" t="s">
        <v>9090</v>
      </c>
      <c r="C1796" t="s">
        <v>3666</v>
      </c>
      <c r="D1796" t="s">
        <v>3667</v>
      </c>
      <c r="E1796" t="s">
        <v>10482</v>
      </c>
      <c r="F1796" s="1" t="str">
        <f t="shared" si="56"/>
        <v>Middle Yuba River 20 \ Reach</v>
      </c>
      <c r="G1796" s="1" t="str">
        <f t="shared" si="57"/>
        <v/>
      </c>
    </row>
    <row r="1797" spans="1:7" x14ac:dyDescent="0.25">
      <c r="A1797">
        <v>6296</v>
      </c>
      <c r="B1797" t="s">
        <v>9091</v>
      </c>
      <c r="C1797" t="s">
        <v>3666</v>
      </c>
      <c r="D1797" t="s">
        <v>3667</v>
      </c>
      <c r="E1797" t="s">
        <v>10482</v>
      </c>
      <c r="F1797" s="1" t="str">
        <f t="shared" si="56"/>
        <v>Middle Yuba River \ I_MFY013 Inflow</v>
      </c>
      <c r="G1797" s="1" t="str">
        <f t="shared" si="57"/>
        <v>21 \ I_MFY013 Inflow</v>
      </c>
    </row>
    <row r="1798" spans="1:7" x14ac:dyDescent="0.25">
      <c r="A1798">
        <v>6346</v>
      </c>
      <c r="B1798" t="s">
        <v>9092</v>
      </c>
      <c r="C1798" t="s">
        <v>3666</v>
      </c>
      <c r="D1798" t="s">
        <v>3667</v>
      </c>
      <c r="E1798" t="s">
        <v>10482</v>
      </c>
      <c r="F1798" s="1" t="str">
        <f t="shared" si="56"/>
        <v>Middle Yuba River 22 \ Reach</v>
      </c>
      <c r="G1798" s="1" t="str">
        <f t="shared" si="57"/>
        <v/>
      </c>
    </row>
    <row r="1799" spans="1:7" x14ac:dyDescent="0.25">
      <c r="A1799">
        <v>12036</v>
      </c>
      <c r="B1799" t="s">
        <v>9093</v>
      </c>
      <c r="C1799" t="s">
        <v>3666</v>
      </c>
      <c r="D1799" t="s">
        <v>3667</v>
      </c>
      <c r="E1799" t="s">
        <v>10482</v>
      </c>
      <c r="F1799" s="1" t="str">
        <f t="shared" si="56"/>
        <v>Middle Yuba River \ FNF MF Yuba blw Our House Dam (gauge)</v>
      </c>
      <c r="G1799" s="1" t="str">
        <f t="shared" si="57"/>
        <v>23 \ FNF MF Yuba blw Our House Dam (gauge)</v>
      </c>
    </row>
    <row r="1800" spans="1:7" x14ac:dyDescent="0.25">
      <c r="A1800">
        <v>6934</v>
      </c>
      <c r="B1800" t="s">
        <v>5248</v>
      </c>
      <c r="C1800" t="s">
        <v>3666</v>
      </c>
      <c r="D1800" t="s">
        <v>3667</v>
      </c>
      <c r="E1800" t="s">
        <v>10482</v>
      </c>
      <c r="F1800" s="1" t="str">
        <f t="shared" si="56"/>
        <v>Middle Yuba River \ HIS MF Yuba blw Our House Dam 11408880 (gauge)</v>
      </c>
      <c r="G1800" s="1" t="str">
        <f t="shared" si="57"/>
        <v>23 \ HIS MF Yuba blw Our House Dam 11408880 (gauge)</v>
      </c>
    </row>
    <row r="1801" spans="1:7" x14ac:dyDescent="0.25">
      <c r="A1801">
        <v>6926</v>
      </c>
      <c r="B1801" t="s">
        <v>5124</v>
      </c>
      <c r="C1801" t="s">
        <v>3666</v>
      </c>
      <c r="D1801" t="s">
        <v>3667</v>
      </c>
      <c r="E1801" t="s">
        <v>10482</v>
      </c>
      <c r="F1801" s="1" t="str">
        <f t="shared" si="56"/>
        <v>Middle Yuba River \ Lohman Ridge Tunnel Outflow</v>
      </c>
      <c r="G1801" s="1" t="str">
        <f t="shared" si="57"/>
        <v>23 \ Lohman Ridge Tunnel Outflow</v>
      </c>
    </row>
    <row r="1802" spans="1:7" x14ac:dyDescent="0.25">
      <c r="A1802">
        <v>6940</v>
      </c>
      <c r="B1802" t="s">
        <v>9094</v>
      </c>
      <c r="C1802" t="s">
        <v>3666</v>
      </c>
      <c r="D1802" t="s">
        <v>3667</v>
      </c>
      <c r="E1802" t="s">
        <v>10482</v>
      </c>
      <c r="F1802" s="1" t="str">
        <f t="shared" si="56"/>
        <v>Middle Yuba River 24 \ Reach</v>
      </c>
      <c r="G1802" s="1" t="str">
        <f t="shared" si="57"/>
        <v/>
      </c>
    </row>
    <row r="1803" spans="1:7" x14ac:dyDescent="0.25">
      <c r="A1803">
        <v>14319</v>
      </c>
      <c r="B1803" t="s">
        <v>5305</v>
      </c>
      <c r="C1803" t="s">
        <v>3666</v>
      </c>
      <c r="D1803" t="s">
        <v>3667</v>
      </c>
      <c r="E1803" t="s">
        <v>10482</v>
      </c>
      <c r="F1803" s="1" t="str">
        <f t="shared" si="56"/>
        <v>Middle Yuba River \ REG Middle Yuba blw Our House Dam</v>
      </c>
      <c r="G1803" s="1" t="str">
        <f t="shared" si="57"/>
        <v>25 \ REG Middle Yuba blw Our House Dam</v>
      </c>
    </row>
    <row r="1804" spans="1:7" x14ac:dyDescent="0.25">
      <c r="A1804">
        <v>14320</v>
      </c>
      <c r="B1804" t="s">
        <v>9095</v>
      </c>
      <c r="C1804" t="s">
        <v>3666</v>
      </c>
      <c r="D1804" t="s">
        <v>3667</v>
      </c>
      <c r="E1804" t="s">
        <v>10482</v>
      </c>
      <c r="F1804" s="1" t="str">
        <f t="shared" si="56"/>
        <v>Middle Yuba River 26 \ Reach</v>
      </c>
      <c r="G1804" s="1" t="str">
        <f t="shared" si="57"/>
        <v/>
      </c>
    </row>
    <row r="1805" spans="1:7" x14ac:dyDescent="0.25">
      <c r="A1805">
        <v>6615</v>
      </c>
      <c r="B1805" t="s">
        <v>5306</v>
      </c>
      <c r="C1805" t="s">
        <v>3666</v>
      </c>
      <c r="D1805" t="s">
        <v>3667</v>
      </c>
      <c r="E1805" t="s">
        <v>10482</v>
      </c>
      <c r="F1805" s="1" t="str">
        <f t="shared" si="56"/>
        <v>Middle Yuba River \ Oregon Creek Inflow</v>
      </c>
      <c r="G1805" s="1" t="str">
        <f t="shared" si="57"/>
        <v>27 \ Oregon Creek Inflow</v>
      </c>
    </row>
    <row r="1806" spans="1:7" x14ac:dyDescent="0.25">
      <c r="A1806">
        <v>6633</v>
      </c>
      <c r="B1806" t="s">
        <v>9096</v>
      </c>
      <c r="C1806" t="s">
        <v>3666</v>
      </c>
      <c r="D1806" t="s">
        <v>3667</v>
      </c>
      <c r="E1806" t="s">
        <v>10482</v>
      </c>
      <c r="F1806" s="1" t="str">
        <f t="shared" si="56"/>
        <v>Middle Yuba River 28 \ Reach</v>
      </c>
      <c r="G1806" s="1" t="str">
        <f t="shared" si="57"/>
        <v/>
      </c>
    </row>
    <row r="1807" spans="1:7" x14ac:dyDescent="0.25">
      <c r="A1807">
        <v>14654</v>
      </c>
      <c r="B1807" t="s">
        <v>9097</v>
      </c>
      <c r="C1807" t="s">
        <v>3666</v>
      </c>
      <c r="D1807" t="s">
        <v>3667</v>
      </c>
      <c r="E1807" t="s">
        <v>10482</v>
      </c>
      <c r="F1807" s="1" t="str">
        <f t="shared" si="56"/>
        <v>Middle Yuba River \ OPS StreamFlowPreservation</v>
      </c>
      <c r="G1807" s="1" t="str">
        <f t="shared" si="57"/>
        <v>29 \ OPS StreamFlowPreservation</v>
      </c>
    </row>
    <row r="1808" spans="1:7" x14ac:dyDescent="0.25">
      <c r="A1808">
        <v>14655</v>
      </c>
      <c r="B1808" t="s">
        <v>9098</v>
      </c>
      <c r="C1808" t="s">
        <v>3666</v>
      </c>
      <c r="D1808" t="s">
        <v>3667</v>
      </c>
      <c r="E1808" t="s">
        <v>10482</v>
      </c>
      <c r="F1808" s="1" t="str">
        <f t="shared" si="56"/>
        <v>Middle Yuba River 30 \ Reach</v>
      </c>
      <c r="G1808" s="1" t="str">
        <f t="shared" si="57"/>
        <v/>
      </c>
    </row>
    <row r="1809" spans="1:7" x14ac:dyDescent="0.25">
      <c r="A1809">
        <v>14807</v>
      </c>
      <c r="B1809" t="s">
        <v>5125</v>
      </c>
      <c r="C1809" t="s">
        <v>3666</v>
      </c>
      <c r="D1809" t="s">
        <v>3667</v>
      </c>
      <c r="E1809" t="s">
        <v>10482</v>
      </c>
      <c r="F1809" s="1" t="str">
        <f t="shared" si="56"/>
        <v>Middle Yuba River \ SWRCB M Yuba Inflow</v>
      </c>
      <c r="G1809" s="1" t="str">
        <f t="shared" si="57"/>
        <v>31 \ SWRCB M Yuba Inflow</v>
      </c>
    </row>
    <row r="1810" spans="1:7" x14ac:dyDescent="0.25">
      <c r="A1810">
        <v>14808</v>
      </c>
      <c r="B1810" t="s">
        <v>9099</v>
      </c>
      <c r="C1810" t="s">
        <v>3666</v>
      </c>
      <c r="D1810" t="s">
        <v>3667</v>
      </c>
      <c r="E1810" t="s">
        <v>10482</v>
      </c>
      <c r="F1810" s="1" t="str">
        <f t="shared" si="56"/>
        <v>Middle Yuba River 32 \ Reach</v>
      </c>
      <c r="G1810" s="1" t="str">
        <f t="shared" si="57"/>
        <v/>
      </c>
    </row>
    <row r="1811" spans="1:7" x14ac:dyDescent="0.25">
      <c r="A1811">
        <v>6976</v>
      </c>
      <c r="B1811" t="s">
        <v>4787</v>
      </c>
      <c r="C1811" t="s">
        <v>3666</v>
      </c>
      <c r="D1811" t="s">
        <v>3667</v>
      </c>
      <c r="E1811" t="s">
        <v>10482</v>
      </c>
      <c r="F1811" s="1" t="str">
        <f t="shared" si="56"/>
        <v>Mill Creek \ Headflow</v>
      </c>
      <c r="G1811" s="1" t="str">
        <f t="shared" si="57"/>
        <v/>
      </c>
    </row>
    <row r="1812" spans="1:7" x14ac:dyDescent="0.25">
      <c r="A1812">
        <v>10526</v>
      </c>
      <c r="B1812" t="s">
        <v>9100</v>
      </c>
      <c r="C1812" t="s">
        <v>3666</v>
      </c>
      <c r="D1812" t="s">
        <v>3667</v>
      </c>
      <c r="E1812" t="s">
        <v>10482</v>
      </c>
      <c r="F1812" s="1" t="str">
        <f t="shared" si="56"/>
        <v>Mill Creek \ Catchment Inflow Node 96</v>
      </c>
      <c r="G1812" s="1" t="str">
        <f t="shared" si="57"/>
        <v>1 \ Catchment Inflow Node 96</v>
      </c>
    </row>
    <row r="1813" spans="1:7" x14ac:dyDescent="0.25">
      <c r="A1813">
        <v>10678</v>
      </c>
      <c r="B1813" t="s">
        <v>9101</v>
      </c>
      <c r="C1813" t="s">
        <v>3666</v>
      </c>
      <c r="D1813" t="s">
        <v>3667</v>
      </c>
      <c r="E1813" t="s">
        <v>10482</v>
      </c>
      <c r="F1813" s="1" t="str">
        <f t="shared" si="56"/>
        <v>Mill Creek 2 \ Reach</v>
      </c>
      <c r="G1813" s="1" t="str">
        <f t="shared" si="57"/>
        <v/>
      </c>
    </row>
    <row r="1814" spans="1:7" x14ac:dyDescent="0.25">
      <c r="A1814">
        <v>10530</v>
      </c>
      <c r="B1814" t="s">
        <v>9102</v>
      </c>
      <c r="C1814" t="s">
        <v>3666</v>
      </c>
      <c r="D1814" t="s">
        <v>3667</v>
      </c>
      <c r="E1814" t="s">
        <v>10482</v>
      </c>
      <c r="F1814" s="1" t="str">
        <f t="shared" si="56"/>
        <v>Mill Creek \ Catchment Inflow Node 97</v>
      </c>
      <c r="G1814" s="1" t="str">
        <f t="shared" si="57"/>
        <v>3 \ Catchment Inflow Node 97</v>
      </c>
    </row>
    <row r="1815" spans="1:7" x14ac:dyDescent="0.25">
      <c r="A1815">
        <v>10679</v>
      </c>
      <c r="B1815" t="s">
        <v>9103</v>
      </c>
      <c r="C1815" t="s">
        <v>3666</v>
      </c>
      <c r="D1815" t="s">
        <v>3667</v>
      </c>
      <c r="E1815" t="s">
        <v>10482</v>
      </c>
      <c r="F1815" s="1" t="str">
        <f t="shared" si="56"/>
        <v>Mill Creek 4 \ Reach</v>
      </c>
      <c r="G1815" s="1" t="str">
        <f t="shared" si="57"/>
        <v/>
      </c>
    </row>
    <row r="1816" spans="1:7" x14ac:dyDescent="0.25">
      <c r="A1816">
        <v>10534</v>
      </c>
      <c r="B1816" t="s">
        <v>9104</v>
      </c>
      <c r="C1816" t="s">
        <v>3666</v>
      </c>
      <c r="D1816" t="s">
        <v>3667</v>
      </c>
      <c r="E1816" t="s">
        <v>10482</v>
      </c>
      <c r="F1816" s="1" t="str">
        <f t="shared" si="56"/>
        <v>Mill Creek \ Catchment Inflow Node 98</v>
      </c>
      <c r="G1816" s="1" t="str">
        <f t="shared" si="57"/>
        <v>5 \ Catchment Inflow Node 98</v>
      </c>
    </row>
    <row r="1817" spans="1:7" x14ac:dyDescent="0.25">
      <c r="A1817">
        <v>10680</v>
      </c>
      <c r="B1817" t="s">
        <v>9105</v>
      </c>
      <c r="C1817" t="s">
        <v>3666</v>
      </c>
      <c r="D1817" t="s">
        <v>3667</v>
      </c>
      <c r="E1817" t="s">
        <v>10482</v>
      </c>
      <c r="F1817" s="1" t="str">
        <f t="shared" si="56"/>
        <v>Mill Creek 6 \ Reach</v>
      </c>
      <c r="G1817" s="1" t="str">
        <f t="shared" si="57"/>
        <v/>
      </c>
    </row>
    <row r="1818" spans="1:7" x14ac:dyDescent="0.25">
      <c r="A1818">
        <v>6780</v>
      </c>
      <c r="B1818" t="s">
        <v>5249</v>
      </c>
      <c r="C1818" t="s">
        <v>3666</v>
      </c>
      <c r="D1818" t="s">
        <v>3667</v>
      </c>
      <c r="E1818" t="s">
        <v>10482</v>
      </c>
      <c r="F1818" s="1" t="str">
        <f t="shared" si="56"/>
        <v>Mill Creek \ HIS Mill Ck nr Los Molinos 11381500 (gauge)</v>
      </c>
      <c r="G1818" s="1" t="str">
        <f t="shared" si="57"/>
        <v>7 \ HIS Mill Ck nr Los Molinos 11381500 (gauge)</v>
      </c>
    </row>
    <row r="1819" spans="1:7" x14ac:dyDescent="0.25">
      <c r="A1819">
        <v>6781</v>
      </c>
      <c r="B1819" t="s">
        <v>5126</v>
      </c>
      <c r="C1819" t="s">
        <v>3666</v>
      </c>
      <c r="D1819" t="s">
        <v>3667</v>
      </c>
      <c r="E1819" t="s">
        <v>10482</v>
      </c>
      <c r="F1819" s="1" t="str">
        <f t="shared" si="56"/>
        <v>Mill Creek \ I_MLC006 Inflow</v>
      </c>
      <c r="G1819" s="1" t="str">
        <f t="shared" si="57"/>
        <v>7 \ I_MLC006 Inflow</v>
      </c>
    </row>
    <row r="1820" spans="1:7" x14ac:dyDescent="0.25">
      <c r="A1820">
        <v>6825</v>
      </c>
      <c r="B1820" t="s">
        <v>9106</v>
      </c>
      <c r="C1820" t="s">
        <v>3666</v>
      </c>
      <c r="D1820" t="s">
        <v>3667</v>
      </c>
      <c r="E1820" t="s">
        <v>10482</v>
      </c>
      <c r="F1820" s="1" t="str">
        <f t="shared" si="56"/>
        <v>Mill Creek 8 \ Reach</v>
      </c>
      <c r="G1820" s="1" t="str">
        <f t="shared" si="57"/>
        <v/>
      </c>
    </row>
    <row r="1821" spans="1:7" x14ac:dyDescent="0.25">
      <c r="A1821">
        <v>4175</v>
      </c>
      <c r="B1821" t="s">
        <v>5127</v>
      </c>
      <c r="C1821" t="s">
        <v>3666</v>
      </c>
      <c r="D1821" t="s">
        <v>3667</v>
      </c>
      <c r="E1821" t="s">
        <v>10482</v>
      </c>
      <c r="F1821" s="1" t="str">
        <f t="shared" si="56"/>
        <v>Mill Creek \ Mill Creek RM 006</v>
      </c>
      <c r="G1821" s="1" t="str">
        <f t="shared" si="57"/>
        <v>9 \ Mill Creek RM 006</v>
      </c>
    </row>
    <row r="1822" spans="1:7" x14ac:dyDescent="0.25">
      <c r="A1822">
        <v>4176</v>
      </c>
      <c r="B1822" t="s">
        <v>9107</v>
      </c>
      <c r="C1822" t="s">
        <v>3666</v>
      </c>
      <c r="D1822" t="s">
        <v>3667</v>
      </c>
      <c r="E1822" t="s">
        <v>10482</v>
      </c>
      <c r="F1822" s="1" t="str">
        <f t="shared" si="56"/>
        <v>Mill Creek 10 \ Reach</v>
      </c>
      <c r="G1822" s="1" t="str">
        <f t="shared" si="57"/>
        <v/>
      </c>
    </row>
    <row r="1823" spans="1:7" x14ac:dyDescent="0.25">
      <c r="A1823">
        <v>15802</v>
      </c>
      <c r="B1823" t="s">
        <v>9108</v>
      </c>
      <c r="C1823" t="s">
        <v>3666</v>
      </c>
      <c r="D1823" t="s">
        <v>3667</v>
      </c>
      <c r="E1823" t="s">
        <v>10482</v>
      </c>
      <c r="F1823" s="1" t="str">
        <f t="shared" si="56"/>
        <v>Mill Creek \ Nature Conservancy</v>
      </c>
      <c r="G1823" s="1" t="str">
        <f t="shared" si="57"/>
        <v>11 \ Nature Conservancy</v>
      </c>
    </row>
    <row r="1824" spans="1:7" x14ac:dyDescent="0.25">
      <c r="A1824">
        <v>15803</v>
      </c>
      <c r="B1824" t="s">
        <v>6383</v>
      </c>
      <c r="C1824" t="s">
        <v>3666</v>
      </c>
      <c r="D1824" t="s">
        <v>3667</v>
      </c>
      <c r="E1824" t="s">
        <v>10482</v>
      </c>
      <c r="F1824" s="1" t="str">
        <f t="shared" si="56"/>
        <v>Mill Creek 12 \ Reach</v>
      </c>
      <c r="G1824" s="1" t="str">
        <f t="shared" si="57"/>
        <v/>
      </c>
    </row>
    <row r="1825" spans="1:7" x14ac:dyDescent="0.25">
      <c r="A1825">
        <v>12498</v>
      </c>
      <c r="B1825" t="s">
        <v>5128</v>
      </c>
      <c r="C1825" t="s">
        <v>3666</v>
      </c>
      <c r="D1825" t="s">
        <v>3667</v>
      </c>
      <c r="E1825" t="s">
        <v>10482</v>
      </c>
      <c r="F1825" s="1" t="str">
        <f t="shared" si="56"/>
        <v>Mill Creek \ SWRCB Mill Creek</v>
      </c>
      <c r="G1825" s="1" t="str">
        <f t="shared" si="57"/>
        <v>13 \ SWRCB Mill Creek</v>
      </c>
    </row>
    <row r="1826" spans="1:7" x14ac:dyDescent="0.25">
      <c r="A1826">
        <v>12499</v>
      </c>
      <c r="B1826" t="s">
        <v>9109</v>
      </c>
      <c r="C1826" t="s">
        <v>3666</v>
      </c>
      <c r="D1826" t="s">
        <v>3667</v>
      </c>
      <c r="E1826" t="s">
        <v>10482</v>
      </c>
      <c r="F1826" s="1" t="str">
        <f t="shared" si="56"/>
        <v>Mill Creek 14 \ Reach</v>
      </c>
      <c r="G1826" s="1" t="str">
        <f t="shared" si="57"/>
        <v/>
      </c>
    </row>
    <row r="1827" spans="1:7" x14ac:dyDescent="0.25">
      <c r="A1827">
        <v>10813</v>
      </c>
      <c r="B1827" t="s">
        <v>4315</v>
      </c>
      <c r="C1827" t="s">
        <v>3666</v>
      </c>
      <c r="D1827" t="s">
        <v>3667</v>
      </c>
      <c r="E1827" t="s">
        <v>10482</v>
      </c>
      <c r="F1827" s="1" t="str">
        <f t="shared" si="56"/>
        <v>Milton Bowman Tunnel \ Headflow</v>
      </c>
      <c r="G1827" s="1" t="str">
        <f t="shared" si="57"/>
        <v/>
      </c>
    </row>
    <row r="1828" spans="1:7" x14ac:dyDescent="0.25">
      <c r="A1828">
        <v>12019</v>
      </c>
      <c r="B1828" t="s">
        <v>9110</v>
      </c>
      <c r="C1828" t="s">
        <v>3666</v>
      </c>
      <c r="D1828" t="s">
        <v>3667</v>
      </c>
      <c r="E1828" t="s">
        <v>10482</v>
      </c>
      <c r="F1828" s="1" t="str">
        <f t="shared" si="56"/>
        <v>Milton Bowman Tunnel \ HIS Milton Bowman Tunnel at Outlet 11408000 (gauge)</v>
      </c>
      <c r="G1828" s="1" t="str">
        <f t="shared" si="57"/>
        <v>1 \ HIS Milton Bowman Tunnel at Outlet 11408000 (gauge)</v>
      </c>
    </row>
    <row r="1829" spans="1:7" x14ac:dyDescent="0.25">
      <c r="A1829">
        <v>12065</v>
      </c>
      <c r="B1829" t="s">
        <v>9111</v>
      </c>
      <c r="C1829" t="s">
        <v>3666</v>
      </c>
      <c r="D1829" t="s">
        <v>3667</v>
      </c>
      <c r="E1829" t="s">
        <v>10482</v>
      </c>
      <c r="F1829" s="1" t="str">
        <f t="shared" si="56"/>
        <v>Milton Bowman Tunnel \ OPS NID Spill Prevention Milton Bowman</v>
      </c>
      <c r="G1829" s="1" t="str">
        <f t="shared" si="57"/>
        <v>1 \ OPS NID Spill Prevention Milton Bowman</v>
      </c>
    </row>
    <row r="1830" spans="1:7" x14ac:dyDescent="0.25">
      <c r="A1830">
        <v>12066</v>
      </c>
      <c r="B1830" t="s">
        <v>9112</v>
      </c>
      <c r="C1830" t="s">
        <v>3666</v>
      </c>
      <c r="D1830" t="s">
        <v>3667</v>
      </c>
      <c r="E1830" t="s">
        <v>10482</v>
      </c>
      <c r="F1830" s="1" t="str">
        <f t="shared" si="56"/>
        <v>Milton Bowman Tunnel 2 \ Reach</v>
      </c>
      <c r="G1830" s="1" t="str">
        <f t="shared" si="57"/>
        <v/>
      </c>
    </row>
    <row r="1831" spans="1:7" x14ac:dyDescent="0.25">
      <c r="A1831">
        <v>6898</v>
      </c>
      <c r="B1831" t="s">
        <v>3972</v>
      </c>
      <c r="C1831" t="s">
        <v>3666</v>
      </c>
      <c r="D1831" t="s">
        <v>3667</v>
      </c>
      <c r="E1831" t="s">
        <v>10482</v>
      </c>
      <c r="F1831" s="1" t="str">
        <f t="shared" si="56"/>
        <v>Miners Ranch Canal \ Headflow</v>
      </c>
      <c r="G1831" s="1" t="str">
        <f t="shared" si="57"/>
        <v/>
      </c>
    </row>
    <row r="1832" spans="1:7" x14ac:dyDescent="0.25">
      <c r="A1832">
        <v>7354</v>
      </c>
      <c r="B1832" t="s">
        <v>4930</v>
      </c>
      <c r="C1832" t="s">
        <v>3666</v>
      </c>
      <c r="D1832" t="s">
        <v>3667</v>
      </c>
      <c r="E1832" t="s">
        <v>10482</v>
      </c>
      <c r="F1832" s="1" t="str">
        <f t="shared" si="56"/>
        <v>Miners Ranch Canal \ Miners Ranch Reservoir</v>
      </c>
      <c r="G1832" s="1" t="str">
        <f t="shared" si="57"/>
        <v>1 \ Miners Ranch Reservoir</v>
      </c>
    </row>
    <row r="1833" spans="1:7" x14ac:dyDescent="0.25">
      <c r="A1833">
        <v>7384</v>
      </c>
      <c r="B1833" t="s">
        <v>9113</v>
      </c>
      <c r="C1833" t="s">
        <v>3666</v>
      </c>
      <c r="D1833" t="s">
        <v>3667</v>
      </c>
      <c r="E1833" t="s">
        <v>10482</v>
      </c>
      <c r="F1833" s="1" t="str">
        <f t="shared" si="56"/>
        <v>Miners Ranch Canal 2 \ Reach</v>
      </c>
      <c r="G1833" s="1" t="str">
        <f t="shared" si="57"/>
        <v/>
      </c>
    </row>
    <row r="1834" spans="1:7" x14ac:dyDescent="0.25">
      <c r="A1834">
        <v>7356</v>
      </c>
      <c r="B1834" t="s">
        <v>4931</v>
      </c>
      <c r="C1834" t="s">
        <v>3666</v>
      </c>
      <c r="D1834" t="s">
        <v>3667</v>
      </c>
      <c r="E1834" t="s">
        <v>10482</v>
      </c>
      <c r="F1834" s="1" t="str">
        <f t="shared" si="56"/>
        <v>Miners Ranch Canal \ Miners Ranch below Reservoir</v>
      </c>
      <c r="G1834" s="1" t="str">
        <f t="shared" si="57"/>
        <v>3 \ Miners Ranch below Reservoir</v>
      </c>
    </row>
    <row r="1835" spans="1:7" x14ac:dyDescent="0.25">
      <c r="A1835">
        <v>7385</v>
      </c>
      <c r="B1835" t="s">
        <v>9114</v>
      </c>
      <c r="C1835" t="s">
        <v>3666</v>
      </c>
      <c r="D1835" t="s">
        <v>3667</v>
      </c>
      <c r="E1835" t="s">
        <v>10482</v>
      </c>
      <c r="F1835" s="1" t="str">
        <f t="shared" si="56"/>
        <v>Miners Ranch Canal 4 \ Reach</v>
      </c>
      <c r="G1835" s="1" t="str">
        <f t="shared" si="57"/>
        <v/>
      </c>
    </row>
    <row r="1836" spans="1:7" x14ac:dyDescent="0.25">
      <c r="A1836">
        <v>15354</v>
      </c>
      <c r="B1836" t="s">
        <v>4788</v>
      </c>
      <c r="C1836" t="s">
        <v>3666</v>
      </c>
      <c r="D1836" t="s">
        <v>3667</v>
      </c>
      <c r="E1836" t="s">
        <v>10482</v>
      </c>
      <c r="F1836" s="1" t="str">
        <f t="shared" si="56"/>
        <v>Miocene Canal \ Headflow</v>
      </c>
      <c r="G1836" s="1" t="str">
        <f t="shared" si="57"/>
        <v/>
      </c>
    </row>
    <row r="1837" spans="1:7" x14ac:dyDescent="0.25">
      <c r="A1837">
        <v>15359</v>
      </c>
      <c r="B1837" t="s">
        <v>9115</v>
      </c>
      <c r="C1837" t="s">
        <v>3666</v>
      </c>
      <c r="D1837" t="s">
        <v>3667</v>
      </c>
      <c r="E1837" t="s">
        <v>10482</v>
      </c>
      <c r="F1837" s="1" t="str">
        <f t="shared" si="56"/>
        <v>Miocene Canal \ Lime Saddle PH</v>
      </c>
      <c r="G1837" s="1" t="str">
        <f t="shared" si="57"/>
        <v>1 \ Lime Saddle PH</v>
      </c>
    </row>
    <row r="1838" spans="1:7" x14ac:dyDescent="0.25">
      <c r="A1838">
        <v>15360</v>
      </c>
      <c r="B1838" t="s">
        <v>9116</v>
      </c>
      <c r="C1838" t="s">
        <v>3666</v>
      </c>
      <c r="D1838" t="s">
        <v>3667</v>
      </c>
      <c r="E1838" t="s">
        <v>10482</v>
      </c>
      <c r="F1838" s="1" t="str">
        <f t="shared" si="56"/>
        <v>Miocene Canal 2 \ Reach</v>
      </c>
      <c r="G1838" s="1" t="str">
        <f t="shared" si="57"/>
        <v/>
      </c>
    </row>
    <row r="1839" spans="1:7" x14ac:dyDescent="0.25">
      <c r="A1839">
        <v>5319</v>
      </c>
      <c r="B1839" t="s">
        <v>4316</v>
      </c>
      <c r="C1839" t="s">
        <v>3666</v>
      </c>
      <c r="D1839" t="s">
        <v>3667</v>
      </c>
      <c r="E1839" t="s">
        <v>10482</v>
      </c>
      <c r="F1839" s="1" t="str">
        <f t="shared" si="56"/>
        <v>Mokelumne Aqueduct \ Headflow</v>
      </c>
      <c r="G1839" s="1" t="str">
        <f t="shared" si="57"/>
        <v/>
      </c>
    </row>
    <row r="1840" spans="1:7" x14ac:dyDescent="0.25">
      <c r="A1840">
        <v>9913</v>
      </c>
      <c r="B1840" t="s">
        <v>9117</v>
      </c>
      <c r="C1840" t="s">
        <v>3666</v>
      </c>
      <c r="D1840" t="s">
        <v>3667</v>
      </c>
      <c r="E1840" t="s">
        <v>10482</v>
      </c>
      <c r="F1840" s="1" t="str">
        <f t="shared" si="56"/>
        <v>Mokelumne Aqueduct \ HIS Mokelumne Aqueduct Gauge EBMUD (gauge)</v>
      </c>
      <c r="G1840" s="1" t="str">
        <f t="shared" si="57"/>
        <v>1 \ HIS Mokelumne Aqueduct Gauge EBMUD (gauge)</v>
      </c>
    </row>
    <row r="1841" spans="1:7" x14ac:dyDescent="0.25">
      <c r="A1841">
        <v>12067</v>
      </c>
      <c r="B1841" t="s">
        <v>9118</v>
      </c>
      <c r="C1841" t="s">
        <v>3666</v>
      </c>
      <c r="D1841" t="s">
        <v>3667</v>
      </c>
      <c r="E1841" t="s">
        <v>10482</v>
      </c>
      <c r="F1841" s="1" t="str">
        <f t="shared" si="56"/>
        <v>Mokelumne Aqueduct \ OPS Mokelumne Aqueduct</v>
      </c>
      <c r="G1841" s="1" t="str">
        <f t="shared" si="57"/>
        <v>1 \ OPS Mokelumne Aqueduct</v>
      </c>
    </row>
    <row r="1842" spans="1:7" x14ac:dyDescent="0.25">
      <c r="A1842">
        <v>12068</v>
      </c>
      <c r="B1842" t="s">
        <v>9119</v>
      </c>
      <c r="C1842" t="s">
        <v>3666</v>
      </c>
      <c r="D1842" t="s">
        <v>3667</v>
      </c>
      <c r="E1842" t="s">
        <v>10482</v>
      </c>
      <c r="F1842" s="1" t="str">
        <f t="shared" si="56"/>
        <v>Mokelumne Aqueduct 2 \ Reach</v>
      </c>
      <c r="G1842" s="1" t="str">
        <f t="shared" si="57"/>
        <v/>
      </c>
    </row>
    <row r="1843" spans="1:7" x14ac:dyDescent="0.25">
      <c r="A1843">
        <v>6661</v>
      </c>
      <c r="B1843" t="s">
        <v>9120</v>
      </c>
      <c r="C1843" t="s">
        <v>3666</v>
      </c>
      <c r="D1843" t="s">
        <v>3667</v>
      </c>
      <c r="E1843" t="s">
        <v>10482</v>
      </c>
      <c r="F1843" s="1" t="str">
        <f t="shared" si="56"/>
        <v>Mokelumne Aqueduct \ EBMUD Intertie Inflow</v>
      </c>
      <c r="G1843" s="1" t="str">
        <f t="shared" si="57"/>
        <v>3 \ EBMUD Intertie Inflow</v>
      </c>
    </row>
    <row r="1844" spans="1:7" x14ac:dyDescent="0.25">
      <c r="A1844">
        <v>6667</v>
      </c>
      <c r="B1844" t="s">
        <v>9121</v>
      </c>
      <c r="C1844" t="s">
        <v>3666</v>
      </c>
      <c r="D1844" t="s">
        <v>3667</v>
      </c>
      <c r="E1844" t="s">
        <v>10482</v>
      </c>
      <c r="F1844" s="1" t="str">
        <f t="shared" si="56"/>
        <v>Mokelumne Aqueduct 4 \ Reach</v>
      </c>
      <c r="G1844" s="1" t="str">
        <f t="shared" si="57"/>
        <v/>
      </c>
    </row>
    <row r="1845" spans="1:7" x14ac:dyDescent="0.25">
      <c r="A1845">
        <v>7101</v>
      </c>
      <c r="B1845" t="s">
        <v>9122</v>
      </c>
      <c r="C1845" t="s">
        <v>3666</v>
      </c>
      <c r="D1845" t="s">
        <v>3667</v>
      </c>
      <c r="E1845" t="s">
        <v>10482</v>
      </c>
      <c r="F1845" s="1" t="str">
        <f t="shared" si="56"/>
        <v>Mokelumne Aqueduct \ Mokelumne Los Vaqueros Intertie Outflow</v>
      </c>
      <c r="G1845" s="1" t="str">
        <f t="shared" si="57"/>
        <v>5 \ Mokelumne Los Vaqueros Intertie Outflow</v>
      </c>
    </row>
    <row r="1846" spans="1:7" x14ac:dyDescent="0.25">
      <c r="A1846">
        <v>7133</v>
      </c>
      <c r="B1846" t="s">
        <v>9123</v>
      </c>
      <c r="C1846" t="s">
        <v>3666</v>
      </c>
      <c r="D1846" t="s">
        <v>3667</v>
      </c>
      <c r="E1846" t="s">
        <v>10482</v>
      </c>
      <c r="F1846" s="1" t="str">
        <f t="shared" si="56"/>
        <v>Mokelumne Aqueduct 6 \ Reach</v>
      </c>
      <c r="G1846" s="1" t="str">
        <f t="shared" si="57"/>
        <v/>
      </c>
    </row>
    <row r="1847" spans="1:7" x14ac:dyDescent="0.25">
      <c r="A1847">
        <v>15242</v>
      </c>
      <c r="B1847" t="s">
        <v>9124</v>
      </c>
      <c r="C1847" t="s">
        <v>3666</v>
      </c>
      <c r="D1847" t="s">
        <v>3667</v>
      </c>
      <c r="E1847" t="s">
        <v>10482</v>
      </c>
      <c r="F1847" s="1" t="str">
        <f t="shared" si="56"/>
        <v>Mokelumne Aqueduct \ EBMUD Local Watershed Inflow</v>
      </c>
      <c r="G1847" s="1" t="str">
        <f t="shared" si="57"/>
        <v>7 \ EBMUD Local Watershed Inflow</v>
      </c>
    </row>
    <row r="1848" spans="1:7" x14ac:dyDescent="0.25">
      <c r="A1848">
        <v>15243</v>
      </c>
      <c r="B1848" t="s">
        <v>9125</v>
      </c>
      <c r="C1848" t="s">
        <v>3666</v>
      </c>
      <c r="D1848" t="s">
        <v>3667</v>
      </c>
      <c r="E1848" t="s">
        <v>10482</v>
      </c>
      <c r="F1848" s="1" t="str">
        <f t="shared" si="56"/>
        <v>Mokelumne Aqueduct 8 \ Reach</v>
      </c>
      <c r="G1848" s="1" t="str">
        <f t="shared" si="57"/>
        <v/>
      </c>
    </row>
    <row r="1849" spans="1:7" x14ac:dyDescent="0.25">
      <c r="A1849">
        <v>13348</v>
      </c>
      <c r="B1849" t="s">
        <v>9126</v>
      </c>
      <c r="C1849" t="s">
        <v>3666</v>
      </c>
      <c r="D1849" t="s">
        <v>3667</v>
      </c>
      <c r="E1849" t="s">
        <v>10482</v>
      </c>
      <c r="F1849" s="1" t="str">
        <f t="shared" si="56"/>
        <v>Mokelumne Aqueduct \ EBMUD Terminal Reservoirs</v>
      </c>
      <c r="G1849" s="1" t="str">
        <f t="shared" si="57"/>
        <v>9 \ EBMUD Terminal Reservoirs</v>
      </c>
    </row>
    <row r="1850" spans="1:7" x14ac:dyDescent="0.25">
      <c r="A1850">
        <v>13349</v>
      </c>
      <c r="B1850" t="s">
        <v>9127</v>
      </c>
      <c r="C1850" t="s">
        <v>3666</v>
      </c>
      <c r="D1850" t="s">
        <v>3667</v>
      </c>
      <c r="E1850" t="s">
        <v>10482</v>
      </c>
      <c r="F1850" s="1" t="str">
        <f t="shared" si="56"/>
        <v>Mokelumne Aqueduct 10 \ Reach</v>
      </c>
      <c r="G1850" s="1" t="str">
        <f t="shared" si="57"/>
        <v/>
      </c>
    </row>
    <row r="1851" spans="1:7" x14ac:dyDescent="0.25">
      <c r="A1851">
        <v>14827</v>
      </c>
      <c r="B1851" t="s">
        <v>9128</v>
      </c>
      <c r="C1851" t="s">
        <v>3666</v>
      </c>
      <c r="D1851" t="s">
        <v>3667</v>
      </c>
      <c r="E1851" t="s">
        <v>10482</v>
      </c>
      <c r="F1851" s="1" t="str">
        <f t="shared" si="56"/>
        <v>Mokelumne Aqueduct \ TerminalReservoirLoss Outflow</v>
      </c>
      <c r="G1851" s="1" t="str">
        <f t="shared" si="57"/>
        <v>11 \ TerminalReservoirLoss Outflow</v>
      </c>
    </row>
    <row r="1852" spans="1:7" x14ac:dyDescent="0.25">
      <c r="A1852">
        <v>14828</v>
      </c>
      <c r="B1852" t="s">
        <v>9129</v>
      </c>
      <c r="C1852" t="s">
        <v>3666</v>
      </c>
      <c r="D1852" t="s">
        <v>3667</v>
      </c>
      <c r="E1852" t="s">
        <v>10482</v>
      </c>
      <c r="F1852" s="1" t="str">
        <f t="shared" si="56"/>
        <v>Mokelumne Aqueduct 12 \ Reach</v>
      </c>
      <c r="G1852" s="1" t="str">
        <f t="shared" si="57"/>
        <v/>
      </c>
    </row>
    <row r="1853" spans="1:7" x14ac:dyDescent="0.25">
      <c r="A1853">
        <v>7936</v>
      </c>
      <c r="B1853" t="s">
        <v>9130</v>
      </c>
      <c r="C1853" t="s">
        <v>3666</v>
      </c>
      <c r="D1853" t="s">
        <v>3667</v>
      </c>
      <c r="E1853" t="s">
        <v>10482</v>
      </c>
      <c r="F1853" s="1" t="str">
        <f t="shared" si="56"/>
        <v>Mokelumne Aqueduct \ Mokelumne Aqueduct CM 057</v>
      </c>
      <c r="G1853" s="1" t="str">
        <f t="shared" si="57"/>
        <v>13 \ Mokelumne Aqueduct CM 057</v>
      </c>
    </row>
    <row r="1854" spans="1:7" x14ac:dyDescent="0.25">
      <c r="A1854">
        <v>7971</v>
      </c>
      <c r="B1854" t="s">
        <v>4317</v>
      </c>
      <c r="C1854" t="s">
        <v>3666</v>
      </c>
      <c r="D1854" t="s">
        <v>3667</v>
      </c>
      <c r="E1854" t="s">
        <v>10482</v>
      </c>
      <c r="F1854" s="1" t="str">
        <f t="shared" si="56"/>
        <v>Mokelumne Aqueduct 14 \ Reach</v>
      </c>
      <c r="G1854" s="1" t="str">
        <f t="shared" si="57"/>
        <v/>
      </c>
    </row>
    <row r="1855" spans="1:7" x14ac:dyDescent="0.25">
      <c r="A1855">
        <v>15563</v>
      </c>
      <c r="B1855" t="s">
        <v>9131</v>
      </c>
      <c r="C1855" t="s">
        <v>3666</v>
      </c>
      <c r="D1855" t="s">
        <v>3667</v>
      </c>
      <c r="E1855" t="s">
        <v>10482</v>
      </c>
      <c r="F1855" s="1" t="str">
        <f t="shared" si="56"/>
        <v>Mokelumne Aqueduct \ Withdrawal Node 12</v>
      </c>
      <c r="G1855" s="1" t="str">
        <f t="shared" si="57"/>
        <v>15 \ Withdrawal Node 12</v>
      </c>
    </row>
    <row r="1856" spans="1:7" x14ac:dyDescent="0.25">
      <c r="A1856">
        <v>15564</v>
      </c>
      <c r="B1856" t="s">
        <v>9132</v>
      </c>
      <c r="C1856" t="s">
        <v>3666</v>
      </c>
      <c r="D1856" t="s">
        <v>3667</v>
      </c>
      <c r="E1856" t="s">
        <v>10482</v>
      </c>
      <c r="F1856" s="1" t="str">
        <f t="shared" si="56"/>
        <v>Mokelumne Aqueduct 16 \ Reach</v>
      </c>
      <c r="G1856" s="1" t="str">
        <f t="shared" si="57"/>
        <v/>
      </c>
    </row>
    <row r="1857" spans="1:7" x14ac:dyDescent="0.25">
      <c r="A1857">
        <v>7100</v>
      </c>
      <c r="B1857" t="s">
        <v>4318</v>
      </c>
      <c r="C1857" t="s">
        <v>3666</v>
      </c>
      <c r="D1857" t="s">
        <v>3667</v>
      </c>
      <c r="E1857" t="s">
        <v>10482</v>
      </c>
      <c r="F1857" s="1" t="str">
        <f t="shared" si="56"/>
        <v>Mokelumne Los Vaqueros Intertie \ Headflow</v>
      </c>
      <c r="G1857" s="1" t="str">
        <f t="shared" si="57"/>
        <v/>
      </c>
    </row>
    <row r="1858" spans="1:7" x14ac:dyDescent="0.25">
      <c r="A1858">
        <v>14576</v>
      </c>
      <c r="B1858" t="s">
        <v>9133</v>
      </c>
      <c r="C1858" t="s">
        <v>3666</v>
      </c>
      <c r="D1858" t="s">
        <v>3667</v>
      </c>
      <c r="E1858" t="s">
        <v>10482</v>
      </c>
      <c r="F1858" s="1" t="str">
        <f t="shared" si="56"/>
        <v>Mokelumne Los Vaqueros Intertie \ OPS Mokelumne Intertie</v>
      </c>
      <c r="G1858" s="1" t="str">
        <f t="shared" si="57"/>
        <v>1 \ OPS Mokelumne Intertie</v>
      </c>
    </row>
    <row r="1859" spans="1:7" x14ac:dyDescent="0.25">
      <c r="A1859">
        <v>14577</v>
      </c>
      <c r="B1859" t="s">
        <v>9134</v>
      </c>
      <c r="C1859" t="s">
        <v>3666</v>
      </c>
      <c r="D1859" t="s">
        <v>3667</v>
      </c>
      <c r="E1859" t="s">
        <v>10482</v>
      </c>
      <c r="F1859" s="1" t="str">
        <f t="shared" ref="F1859:F1922" si="58">IFERROR(
    _xlfn.LET(
        _xlpm.txt,TRIM(B1859),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B1859
)</f>
        <v>Mokelumne Los Vaqueros Intertie 2 \ Reach</v>
      </c>
      <c r="G1859" s="1" t="str">
        <f t="shared" ref="G1859:G1922" si="59">IFERROR(
    _xlfn.LET(
        _xlpm.txt,B1859,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1860" spans="1:7" x14ac:dyDescent="0.25">
      <c r="A1860">
        <v>305</v>
      </c>
      <c r="B1860" t="s">
        <v>4789</v>
      </c>
      <c r="C1860" t="s">
        <v>3666</v>
      </c>
      <c r="D1860" t="s">
        <v>3667</v>
      </c>
      <c r="E1860" t="s">
        <v>10482</v>
      </c>
      <c r="F1860" s="1" t="str">
        <f t="shared" si="58"/>
        <v>Mokelumne River \ Headflow</v>
      </c>
      <c r="G1860" s="1" t="str">
        <f t="shared" si="59"/>
        <v/>
      </c>
    </row>
    <row r="1861" spans="1:7" x14ac:dyDescent="0.25">
      <c r="A1861">
        <v>11362</v>
      </c>
      <c r="B1861" t="s">
        <v>9135</v>
      </c>
      <c r="C1861" t="s">
        <v>3666</v>
      </c>
      <c r="D1861" t="s">
        <v>3667</v>
      </c>
      <c r="E1861" t="s">
        <v>10482</v>
      </c>
      <c r="F1861" s="1" t="str">
        <f t="shared" si="58"/>
        <v>Mokelumne River \ North Fork Mokelumne River Inflow</v>
      </c>
      <c r="G1861" s="1" t="str">
        <f t="shared" si="59"/>
        <v>1 \ North Fork Mokelumne River Inflow</v>
      </c>
    </row>
    <row r="1862" spans="1:7" x14ac:dyDescent="0.25">
      <c r="A1862">
        <v>11363</v>
      </c>
      <c r="B1862" t="s">
        <v>9136</v>
      </c>
      <c r="C1862" t="s">
        <v>3666</v>
      </c>
      <c r="D1862" t="s">
        <v>3667</v>
      </c>
      <c r="E1862" t="s">
        <v>10482</v>
      </c>
      <c r="F1862" s="1" t="str">
        <f t="shared" si="58"/>
        <v>Mokelumne River 2 \ Reach</v>
      </c>
      <c r="G1862" s="1" t="str">
        <f t="shared" si="59"/>
        <v/>
      </c>
    </row>
    <row r="1863" spans="1:7" x14ac:dyDescent="0.25">
      <c r="A1863">
        <v>15509</v>
      </c>
      <c r="B1863" t="s">
        <v>9137</v>
      </c>
      <c r="C1863" t="s">
        <v>3666</v>
      </c>
      <c r="D1863" t="s">
        <v>3667</v>
      </c>
      <c r="E1863" t="s">
        <v>10482</v>
      </c>
      <c r="F1863" s="1" t="str">
        <f t="shared" si="58"/>
        <v>Mokelumne River \ Electra Powerhouse Conduit Inflow</v>
      </c>
      <c r="G1863" s="1" t="str">
        <f t="shared" si="59"/>
        <v>3 \ Electra Powerhouse Conduit Inflow</v>
      </c>
    </row>
    <row r="1864" spans="1:7" x14ac:dyDescent="0.25">
      <c r="A1864">
        <v>15510</v>
      </c>
      <c r="B1864" t="s">
        <v>9138</v>
      </c>
      <c r="C1864" t="s">
        <v>3666</v>
      </c>
      <c r="D1864" t="s">
        <v>3667</v>
      </c>
      <c r="E1864" t="s">
        <v>10482</v>
      </c>
      <c r="F1864" s="1" t="str">
        <f t="shared" si="58"/>
        <v>Mokelumne River 4 \ Reach</v>
      </c>
      <c r="G1864" s="1" t="str">
        <f t="shared" si="59"/>
        <v/>
      </c>
    </row>
    <row r="1865" spans="1:7" x14ac:dyDescent="0.25">
      <c r="A1865">
        <v>12000</v>
      </c>
      <c r="B1865" t="s">
        <v>9139</v>
      </c>
      <c r="C1865" t="s">
        <v>3666</v>
      </c>
      <c r="D1865" t="s">
        <v>3667</v>
      </c>
      <c r="E1865" t="s">
        <v>10482</v>
      </c>
      <c r="F1865" s="1" t="str">
        <f t="shared" si="58"/>
        <v>Mokelumne River \ FNF Mokelumne at Mokelumne Hill (gauge)</v>
      </c>
      <c r="G1865" s="1" t="str">
        <f t="shared" si="59"/>
        <v>5 \ FNF Mokelumne at Mokelumne Hill (gauge)</v>
      </c>
    </row>
    <row r="1866" spans="1:7" x14ac:dyDescent="0.25">
      <c r="A1866">
        <v>7019</v>
      </c>
      <c r="B1866" t="s">
        <v>5250</v>
      </c>
      <c r="C1866" t="s">
        <v>3666</v>
      </c>
      <c r="D1866" t="s">
        <v>3667</v>
      </c>
      <c r="E1866" t="s">
        <v>10482</v>
      </c>
      <c r="F1866" s="1" t="str">
        <f t="shared" si="58"/>
        <v>Mokelumne River \ HIS Mokelumne at Mokelumne Hill 11319500 (gauge)</v>
      </c>
      <c r="G1866" s="1" t="str">
        <f t="shared" si="59"/>
        <v>5 \ HIS Mokelumne at Mokelumne Hill 11319500 (gauge)</v>
      </c>
    </row>
    <row r="1867" spans="1:7" x14ac:dyDescent="0.25">
      <c r="A1867">
        <v>12275</v>
      </c>
      <c r="B1867" t="s">
        <v>4884</v>
      </c>
      <c r="C1867" t="s">
        <v>3666</v>
      </c>
      <c r="D1867" t="s">
        <v>3667</v>
      </c>
      <c r="E1867" t="s">
        <v>10482</v>
      </c>
      <c r="F1867" s="1" t="str">
        <f t="shared" si="58"/>
        <v>Mokelumne River \ I_MOK079 Inflow</v>
      </c>
      <c r="G1867" s="1" t="str">
        <f t="shared" si="59"/>
        <v>5 \ I_MOK079 Inflow</v>
      </c>
    </row>
    <row r="1868" spans="1:7" x14ac:dyDescent="0.25">
      <c r="A1868">
        <v>12278</v>
      </c>
      <c r="B1868" t="s">
        <v>4894</v>
      </c>
      <c r="C1868" t="s">
        <v>3666</v>
      </c>
      <c r="D1868" t="s">
        <v>3667</v>
      </c>
      <c r="E1868" t="s">
        <v>10482</v>
      </c>
      <c r="F1868" s="1" t="str">
        <f t="shared" si="58"/>
        <v>Mokelumne River 6 \ Reach</v>
      </c>
      <c r="G1868" s="1" t="str">
        <f t="shared" si="59"/>
        <v/>
      </c>
    </row>
    <row r="1869" spans="1:7" x14ac:dyDescent="0.25">
      <c r="A1869">
        <v>11356</v>
      </c>
      <c r="B1869" t="s">
        <v>9140</v>
      </c>
      <c r="C1869" t="s">
        <v>3666</v>
      </c>
      <c r="D1869" t="s">
        <v>3667</v>
      </c>
      <c r="E1869" t="s">
        <v>10482</v>
      </c>
      <c r="F1869" s="1" t="str">
        <f t="shared" si="58"/>
        <v>Mokelumne River \ Catchment Inflow Node 179</v>
      </c>
      <c r="G1869" s="1" t="str">
        <f t="shared" si="59"/>
        <v>7 \ Catchment Inflow Node 179</v>
      </c>
    </row>
    <row r="1870" spans="1:7" x14ac:dyDescent="0.25">
      <c r="A1870">
        <v>11357</v>
      </c>
      <c r="B1870" t="s">
        <v>9141</v>
      </c>
      <c r="C1870" t="s">
        <v>3666</v>
      </c>
      <c r="D1870" t="s">
        <v>3667</v>
      </c>
      <c r="E1870" t="s">
        <v>10482</v>
      </c>
      <c r="F1870" s="1" t="str">
        <f t="shared" si="58"/>
        <v>Mokelumne River 8 \ Reach</v>
      </c>
      <c r="G1870" s="1" t="str">
        <f t="shared" si="59"/>
        <v/>
      </c>
    </row>
    <row r="1871" spans="1:7" x14ac:dyDescent="0.25">
      <c r="A1871">
        <v>11448</v>
      </c>
      <c r="B1871" t="s">
        <v>9142</v>
      </c>
      <c r="C1871" t="s">
        <v>3666</v>
      </c>
      <c r="D1871" t="s">
        <v>3667</v>
      </c>
      <c r="E1871" t="s">
        <v>10482</v>
      </c>
      <c r="F1871" s="1" t="str">
        <f t="shared" si="58"/>
        <v>Mokelumne River \ FNF Mokelumne at Pardee (gauge)</v>
      </c>
      <c r="G1871" s="1" t="str">
        <f t="shared" si="59"/>
        <v>9 \ FNF Mokelumne at Pardee (gauge)</v>
      </c>
    </row>
    <row r="1872" spans="1:7" x14ac:dyDescent="0.25">
      <c r="A1872">
        <v>5620</v>
      </c>
      <c r="B1872" t="s">
        <v>5129</v>
      </c>
      <c r="C1872" t="s">
        <v>3666</v>
      </c>
      <c r="D1872" t="s">
        <v>3667</v>
      </c>
      <c r="E1872" t="s">
        <v>10482</v>
      </c>
      <c r="F1872" s="1" t="str">
        <f t="shared" si="58"/>
        <v>Mokelumne River \ I_PARDE Inflow</v>
      </c>
      <c r="G1872" s="1" t="str">
        <f t="shared" si="59"/>
        <v>9 \ I_PARDE Inflow</v>
      </c>
    </row>
    <row r="1873" spans="1:7" x14ac:dyDescent="0.25">
      <c r="A1873">
        <v>5666</v>
      </c>
      <c r="B1873" t="s">
        <v>9143</v>
      </c>
      <c r="C1873" t="s">
        <v>3666</v>
      </c>
      <c r="D1873" t="s">
        <v>3667</v>
      </c>
      <c r="E1873" t="s">
        <v>10482</v>
      </c>
      <c r="F1873" s="1" t="str">
        <f t="shared" si="58"/>
        <v>Mokelumne River 10 \ Reach</v>
      </c>
      <c r="G1873" s="1" t="str">
        <f t="shared" si="59"/>
        <v/>
      </c>
    </row>
    <row r="1874" spans="1:7" x14ac:dyDescent="0.25">
      <c r="A1874">
        <v>13782</v>
      </c>
      <c r="B1874" t="s">
        <v>5130</v>
      </c>
      <c r="C1874" t="s">
        <v>3666</v>
      </c>
      <c r="D1874" t="s">
        <v>3667</v>
      </c>
      <c r="E1874" t="s">
        <v>10482</v>
      </c>
      <c r="F1874" s="1" t="str">
        <f t="shared" si="58"/>
        <v>Mokelumne River \ SWRCB Pardee Inflow</v>
      </c>
      <c r="G1874" s="1" t="str">
        <f t="shared" si="59"/>
        <v>11 \ SWRCB Pardee Inflow</v>
      </c>
    </row>
    <row r="1875" spans="1:7" x14ac:dyDescent="0.25">
      <c r="A1875">
        <v>13783</v>
      </c>
      <c r="B1875" t="s">
        <v>9144</v>
      </c>
      <c r="C1875" t="s">
        <v>3666</v>
      </c>
      <c r="D1875" t="s">
        <v>3667</v>
      </c>
      <c r="E1875" t="s">
        <v>10482</v>
      </c>
      <c r="F1875" s="1" t="str">
        <f t="shared" si="58"/>
        <v>Mokelumne River 12 \ Reach</v>
      </c>
      <c r="G1875" s="1" t="str">
        <f t="shared" si="59"/>
        <v/>
      </c>
    </row>
    <row r="1876" spans="1:7" x14ac:dyDescent="0.25">
      <c r="A1876">
        <v>922</v>
      </c>
      <c r="B1876" t="s">
        <v>4885</v>
      </c>
      <c r="C1876" t="s">
        <v>3666</v>
      </c>
      <c r="D1876" t="s">
        <v>3667</v>
      </c>
      <c r="E1876" t="s">
        <v>10482</v>
      </c>
      <c r="F1876" s="1" t="str">
        <f t="shared" si="58"/>
        <v>Mokelumne River \ Pardee Reservoir</v>
      </c>
      <c r="G1876" s="1" t="str">
        <f t="shared" si="59"/>
        <v>13 \ Pardee Reservoir</v>
      </c>
    </row>
    <row r="1877" spans="1:7" x14ac:dyDescent="0.25">
      <c r="A1877">
        <v>923</v>
      </c>
      <c r="B1877" t="s">
        <v>9145</v>
      </c>
      <c r="C1877" t="s">
        <v>3666</v>
      </c>
      <c r="D1877" t="s">
        <v>3667</v>
      </c>
      <c r="E1877" t="s">
        <v>10482</v>
      </c>
      <c r="F1877" s="1" t="str">
        <f t="shared" si="58"/>
        <v>Mokelumne River 14 \ Reach</v>
      </c>
      <c r="G1877" s="1" t="str">
        <f t="shared" si="59"/>
        <v/>
      </c>
    </row>
    <row r="1878" spans="1:7" x14ac:dyDescent="0.25">
      <c r="A1878">
        <v>13353</v>
      </c>
      <c r="B1878" t="s">
        <v>9146</v>
      </c>
      <c r="C1878" t="s">
        <v>3666</v>
      </c>
      <c r="D1878" t="s">
        <v>3667</v>
      </c>
      <c r="E1878" t="s">
        <v>10482</v>
      </c>
      <c r="F1878" s="1" t="str">
        <f t="shared" si="58"/>
        <v>Mokelumne River \ OPS_Thermal Stratification</v>
      </c>
      <c r="G1878" s="1" t="str">
        <f t="shared" si="59"/>
        <v>15 \ OPS_Thermal Stratification</v>
      </c>
    </row>
    <row r="1879" spans="1:7" x14ac:dyDescent="0.25">
      <c r="A1879">
        <v>13354</v>
      </c>
      <c r="B1879" t="s">
        <v>4895</v>
      </c>
      <c r="C1879" t="s">
        <v>3666</v>
      </c>
      <c r="D1879" t="s">
        <v>3667</v>
      </c>
      <c r="E1879" t="s">
        <v>10482</v>
      </c>
      <c r="F1879" s="1" t="str">
        <f t="shared" si="58"/>
        <v>Mokelumne River 16 \ Reach</v>
      </c>
      <c r="G1879" s="1" t="str">
        <f t="shared" si="59"/>
        <v/>
      </c>
    </row>
    <row r="1880" spans="1:7" x14ac:dyDescent="0.25">
      <c r="A1880">
        <v>11352</v>
      </c>
      <c r="B1880" t="s">
        <v>9147</v>
      </c>
      <c r="C1880" t="s">
        <v>3666</v>
      </c>
      <c r="D1880" t="s">
        <v>3667</v>
      </c>
      <c r="E1880" t="s">
        <v>10482</v>
      </c>
      <c r="F1880" s="1" t="str">
        <f t="shared" si="58"/>
        <v>Mokelumne River \ Catchment Inflow Node 178</v>
      </c>
      <c r="G1880" s="1" t="str">
        <f t="shared" si="59"/>
        <v>17 \ Catchment Inflow Node 178</v>
      </c>
    </row>
    <row r="1881" spans="1:7" x14ac:dyDescent="0.25">
      <c r="A1881">
        <v>11353</v>
      </c>
      <c r="B1881" t="s">
        <v>9148</v>
      </c>
      <c r="C1881" t="s">
        <v>3666</v>
      </c>
      <c r="D1881" t="s">
        <v>3667</v>
      </c>
      <c r="E1881" t="s">
        <v>10482</v>
      </c>
      <c r="F1881" s="1" t="str">
        <f t="shared" si="58"/>
        <v>Mokelumne River 18 \ Reach</v>
      </c>
      <c r="G1881" s="1" t="str">
        <f t="shared" si="59"/>
        <v/>
      </c>
    </row>
    <row r="1882" spans="1:7" x14ac:dyDescent="0.25">
      <c r="A1882">
        <v>6591</v>
      </c>
      <c r="B1882" t="s">
        <v>9149</v>
      </c>
      <c r="C1882" t="s">
        <v>3666</v>
      </c>
      <c r="D1882" t="s">
        <v>3667</v>
      </c>
      <c r="E1882" t="s">
        <v>10482</v>
      </c>
      <c r="F1882" s="1" t="str">
        <f t="shared" si="58"/>
        <v>Mokelumne River \ I_CMCHE Inflow</v>
      </c>
      <c r="G1882" s="1" t="str">
        <f t="shared" si="59"/>
        <v>19 \ I_CMCHE Inflow</v>
      </c>
    </row>
    <row r="1883" spans="1:7" x14ac:dyDescent="0.25">
      <c r="A1883">
        <v>6608</v>
      </c>
      <c r="B1883" t="s">
        <v>9150</v>
      </c>
      <c r="C1883" t="s">
        <v>3666</v>
      </c>
      <c r="D1883" t="s">
        <v>3667</v>
      </c>
      <c r="E1883" t="s">
        <v>10482</v>
      </c>
      <c r="F1883" s="1" t="str">
        <f t="shared" si="58"/>
        <v>Mokelumne River 20 \ Reach</v>
      </c>
      <c r="G1883" s="1" t="str">
        <f t="shared" si="59"/>
        <v/>
      </c>
    </row>
    <row r="1884" spans="1:7" x14ac:dyDescent="0.25">
      <c r="A1884">
        <v>11350</v>
      </c>
      <c r="B1884" t="s">
        <v>9151</v>
      </c>
      <c r="C1884" t="s">
        <v>3666</v>
      </c>
      <c r="D1884" t="s">
        <v>3667</v>
      </c>
      <c r="E1884" t="s">
        <v>10482</v>
      </c>
      <c r="F1884" s="1" t="str">
        <f t="shared" si="58"/>
        <v>Mokelumne River \ FNF Camanche Res Inflow (gauge)</v>
      </c>
      <c r="G1884" s="1" t="str">
        <f t="shared" si="59"/>
        <v>21 \ FNF Camanche Res Inflow (gauge)</v>
      </c>
    </row>
    <row r="1885" spans="1:7" x14ac:dyDescent="0.25">
      <c r="A1885">
        <v>13784</v>
      </c>
      <c r="B1885" t="s">
        <v>5131</v>
      </c>
      <c r="C1885" t="s">
        <v>3666</v>
      </c>
      <c r="D1885" t="s">
        <v>3667</v>
      </c>
      <c r="E1885" t="s">
        <v>10482</v>
      </c>
      <c r="F1885" s="1" t="str">
        <f t="shared" si="58"/>
        <v>Mokelumne River \ SWRCB Camanche Inflow</v>
      </c>
      <c r="G1885" s="1" t="str">
        <f t="shared" si="59"/>
        <v>21 \ SWRCB Camanche Inflow</v>
      </c>
    </row>
    <row r="1886" spans="1:7" x14ac:dyDescent="0.25">
      <c r="A1886">
        <v>13785</v>
      </c>
      <c r="B1886" t="s">
        <v>9152</v>
      </c>
      <c r="C1886" t="s">
        <v>3666</v>
      </c>
      <c r="D1886" t="s">
        <v>3667</v>
      </c>
      <c r="E1886" t="s">
        <v>10482</v>
      </c>
      <c r="F1886" s="1" t="str">
        <f t="shared" si="58"/>
        <v>Mokelumne River 22 \ Reach</v>
      </c>
      <c r="G1886" s="1" t="str">
        <f t="shared" si="59"/>
        <v/>
      </c>
    </row>
    <row r="1887" spans="1:7" x14ac:dyDescent="0.25">
      <c r="A1887">
        <v>306</v>
      </c>
      <c r="B1887" t="s">
        <v>4886</v>
      </c>
      <c r="C1887" t="s">
        <v>3666</v>
      </c>
      <c r="D1887" t="s">
        <v>3667</v>
      </c>
      <c r="E1887" t="s">
        <v>10482</v>
      </c>
      <c r="F1887" s="1" t="str">
        <f t="shared" si="58"/>
        <v>Mokelumne River \ Camanche Reservoir</v>
      </c>
      <c r="G1887" s="1" t="str">
        <f t="shared" si="59"/>
        <v>23 \ Camanche Reservoir</v>
      </c>
    </row>
    <row r="1888" spans="1:7" x14ac:dyDescent="0.25">
      <c r="A1888">
        <v>346</v>
      </c>
      <c r="B1888" t="s">
        <v>4896</v>
      </c>
      <c r="C1888" t="s">
        <v>3666</v>
      </c>
      <c r="D1888" t="s">
        <v>3667</v>
      </c>
      <c r="E1888" t="s">
        <v>10482</v>
      </c>
      <c r="F1888" s="1" t="str">
        <f t="shared" si="58"/>
        <v>Mokelumne River 24 \ Reach</v>
      </c>
      <c r="G1888" s="1" t="str">
        <f t="shared" si="59"/>
        <v/>
      </c>
    </row>
    <row r="1889" spans="1:7" x14ac:dyDescent="0.25">
      <c r="A1889">
        <v>7020</v>
      </c>
      <c r="B1889" t="s">
        <v>5132</v>
      </c>
      <c r="C1889" t="s">
        <v>3666</v>
      </c>
      <c r="D1889" t="s">
        <v>3667</v>
      </c>
      <c r="E1889" t="s">
        <v>10482</v>
      </c>
      <c r="F1889" s="1" t="str">
        <f t="shared" si="58"/>
        <v>Mokelumne River \ HIS Mokelumne River blw Camanche Dam 11323500 (gauge)</v>
      </c>
      <c r="G1889" s="1" t="str">
        <f t="shared" si="59"/>
        <v>25 \ HIS Mokelumne River blw Camanche Dam 11323500 (gauge)</v>
      </c>
    </row>
    <row r="1890" spans="1:7" x14ac:dyDescent="0.25">
      <c r="A1890">
        <v>12590</v>
      </c>
      <c r="B1890" t="s">
        <v>5133</v>
      </c>
      <c r="C1890" t="s">
        <v>3666</v>
      </c>
      <c r="D1890" t="s">
        <v>3667</v>
      </c>
      <c r="E1890" t="s">
        <v>10482</v>
      </c>
      <c r="F1890" s="1" t="str">
        <f t="shared" si="58"/>
        <v>Mokelumne River \ SWRCB Camanche</v>
      </c>
      <c r="G1890" s="1" t="str">
        <f t="shared" si="59"/>
        <v>25 \ SWRCB Camanche</v>
      </c>
    </row>
    <row r="1891" spans="1:7" x14ac:dyDescent="0.25">
      <c r="A1891">
        <v>12591</v>
      </c>
      <c r="B1891" t="s">
        <v>9153</v>
      </c>
      <c r="C1891" t="s">
        <v>3666</v>
      </c>
      <c r="D1891" t="s">
        <v>3667</v>
      </c>
      <c r="E1891" t="s">
        <v>10482</v>
      </c>
      <c r="F1891" s="1" t="str">
        <f t="shared" si="58"/>
        <v>Mokelumne River 26 \ Reach</v>
      </c>
      <c r="G1891" s="1" t="str">
        <f t="shared" si="59"/>
        <v/>
      </c>
    </row>
    <row r="1892" spans="1:7" x14ac:dyDescent="0.25">
      <c r="A1892">
        <v>12300</v>
      </c>
      <c r="B1892" t="s">
        <v>5307</v>
      </c>
      <c r="C1892" t="s">
        <v>3666</v>
      </c>
      <c r="D1892" t="s">
        <v>3667</v>
      </c>
      <c r="E1892" t="s">
        <v>10482</v>
      </c>
      <c r="F1892" s="1" t="str">
        <f t="shared" si="58"/>
        <v>Mokelumne River \ REG blw Camanche</v>
      </c>
      <c r="G1892" s="1" t="str">
        <f t="shared" si="59"/>
        <v>27 \ REG blw Camanche</v>
      </c>
    </row>
    <row r="1893" spans="1:7" x14ac:dyDescent="0.25">
      <c r="A1893">
        <v>12301</v>
      </c>
      <c r="B1893" t="s">
        <v>9154</v>
      </c>
      <c r="C1893" t="s">
        <v>3666</v>
      </c>
      <c r="D1893" t="s">
        <v>3667</v>
      </c>
      <c r="E1893" t="s">
        <v>10482</v>
      </c>
      <c r="F1893" s="1" t="str">
        <f t="shared" si="58"/>
        <v>Mokelumne River 28 \ Reach</v>
      </c>
      <c r="G1893" s="1" t="str">
        <f t="shared" si="59"/>
        <v/>
      </c>
    </row>
    <row r="1894" spans="1:7" x14ac:dyDescent="0.25">
      <c r="A1894">
        <v>4720</v>
      </c>
      <c r="B1894" t="s">
        <v>5215</v>
      </c>
      <c r="C1894" t="s">
        <v>3666</v>
      </c>
      <c r="D1894" t="s">
        <v>3667</v>
      </c>
      <c r="E1894" t="s">
        <v>10482</v>
      </c>
      <c r="F1894" s="1" t="str">
        <f t="shared" si="58"/>
        <v>Mokelumne River \ Mokelumne River RM 050</v>
      </c>
      <c r="G1894" s="1" t="str">
        <f t="shared" si="59"/>
        <v>29 \ Mokelumne River RM 050</v>
      </c>
    </row>
    <row r="1895" spans="1:7" x14ac:dyDescent="0.25">
      <c r="A1895">
        <v>4721</v>
      </c>
      <c r="B1895" t="s">
        <v>9155</v>
      </c>
      <c r="C1895" t="s">
        <v>3666</v>
      </c>
      <c r="D1895" t="s">
        <v>3667</v>
      </c>
      <c r="E1895" t="s">
        <v>10482</v>
      </c>
      <c r="F1895" s="1" t="str">
        <f t="shared" si="58"/>
        <v>Mokelumne River 30 \ Reach</v>
      </c>
      <c r="G1895" s="1" t="str">
        <f t="shared" si="59"/>
        <v/>
      </c>
    </row>
    <row r="1896" spans="1:7" x14ac:dyDescent="0.25">
      <c r="A1896">
        <v>15723</v>
      </c>
      <c r="B1896" t="s">
        <v>9156</v>
      </c>
      <c r="C1896" t="s">
        <v>3666</v>
      </c>
      <c r="D1896" t="s">
        <v>3667</v>
      </c>
      <c r="E1896" t="s">
        <v>10482</v>
      </c>
      <c r="F1896" s="1" t="str">
        <f t="shared" si="58"/>
        <v>Mokelumne River \ Seepage_aboveHwy99 Outflow</v>
      </c>
      <c r="G1896" s="1" t="str">
        <f t="shared" si="59"/>
        <v>31 \ Seepage_aboveHwy99 Outflow</v>
      </c>
    </row>
    <row r="1897" spans="1:7" x14ac:dyDescent="0.25">
      <c r="A1897">
        <v>15724</v>
      </c>
      <c r="B1897" t="s">
        <v>9157</v>
      </c>
      <c r="C1897" t="s">
        <v>3666</v>
      </c>
      <c r="D1897" t="s">
        <v>3667</v>
      </c>
      <c r="E1897" t="s">
        <v>10482</v>
      </c>
      <c r="F1897" s="1" t="str">
        <f t="shared" si="58"/>
        <v>Mokelumne River 32 \ Reach</v>
      </c>
      <c r="G1897" s="1" t="str">
        <f t="shared" si="59"/>
        <v/>
      </c>
    </row>
    <row r="1898" spans="1:7" x14ac:dyDescent="0.25">
      <c r="A1898">
        <v>15246</v>
      </c>
      <c r="B1898" t="s">
        <v>9158</v>
      </c>
      <c r="C1898" t="s">
        <v>3666</v>
      </c>
      <c r="D1898" t="s">
        <v>3667</v>
      </c>
      <c r="E1898" t="s">
        <v>10482</v>
      </c>
      <c r="F1898" s="1" t="str">
        <f t="shared" si="58"/>
        <v>Mokelumne River \ Hwy 99</v>
      </c>
      <c r="G1898" s="1" t="str">
        <f t="shared" si="59"/>
        <v>33 \ Hwy 99</v>
      </c>
    </row>
    <row r="1899" spans="1:7" x14ac:dyDescent="0.25">
      <c r="A1899">
        <v>15247</v>
      </c>
      <c r="B1899" t="s">
        <v>9159</v>
      </c>
      <c r="C1899" t="s">
        <v>3666</v>
      </c>
      <c r="D1899" t="s">
        <v>3667</v>
      </c>
      <c r="E1899" t="s">
        <v>10482</v>
      </c>
      <c r="F1899" s="1" t="str">
        <f t="shared" si="58"/>
        <v>Mokelumne River 34 \ Reach</v>
      </c>
      <c r="G1899" s="1" t="str">
        <f t="shared" si="59"/>
        <v/>
      </c>
    </row>
    <row r="1900" spans="1:7" x14ac:dyDescent="0.25">
      <c r="A1900">
        <v>15714</v>
      </c>
      <c r="B1900" t="s">
        <v>9160</v>
      </c>
      <c r="C1900" t="s">
        <v>3666</v>
      </c>
      <c r="D1900" t="s">
        <v>3667</v>
      </c>
      <c r="E1900" t="s">
        <v>10482</v>
      </c>
      <c r="F1900" s="1" t="str">
        <f t="shared" si="58"/>
        <v>Mokelumne River \ SeepageblwHwy99 Outflow</v>
      </c>
      <c r="G1900" s="1" t="str">
        <f t="shared" si="59"/>
        <v>35 \ SeepageblwHwy99 Outflow</v>
      </c>
    </row>
    <row r="1901" spans="1:7" x14ac:dyDescent="0.25">
      <c r="A1901">
        <v>15715</v>
      </c>
      <c r="B1901" t="s">
        <v>9161</v>
      </c>
      <c r="C1901" t="s">
        <v>3666</v>
      </c>
      <c r="D1901" t="s">
        <v>3667</v>
      </c>
      <c r="E1901" t="s">
        <v>10482</v>
      </c>
      <c r="F1901" s="1" t="str">
        <f t="shared" si="58"/>
        <v>Mokelumne River 36 \ Reach</v>
      </c>
      <c r="G1901" s="1" t="str">
        <f t="shared" si="59"/>
        <v/>
      </c>
    </row>
    <row r="1902" spans="1:7" x14ac:dyDescent="0.25">
      <c r="A1902">
        <v>9230</v>
      </c>
      <c r="B1902" t="s">
        <v>5134</v>
      </c>
      <c r="C1902" t="s">
        <v>3666</v>
      </c>
      <c r="D1902" t="s">
        <v>3667</v>
      </c>
      <c r="E1902" t="s">
        <v>10482</v>
      </c>
      <c r="F1902" s="1" t="str">
        <f t="shared" si="58"/>
        <v>Mokelumne River \ HIS Mokelumne at Woodbridge 11325500 (gauge)</v>
      </c>
      <c r="G1902" s="1" t="str">
        <f t="shared" si="59"/>
        <v>37 \ HIS Mokelumne at Woodbridge 11325500 (gauge)</v>
      </c>
    </row>
    <row r="1903" spans="1:7" x14ac:dyDescent="0.25">
      <c r="A1903">
        <v>4740</v>
      </c>
      <c r="B1903" t="s">
        <v>4887</v>
      </c>
      <c r="C1903" t="s">
        <v>3666</v>
      </c>
      <c r="D1903" t="s">
        <v>3667</v>
      </c>
      <c r="E1903" t="s">
        <v>10482</v>
      </c>
      <c r="F1903" s="1" t="str">
        <f t="shared" si="58"/>
        <v>Mokelumne River \ Mokelumne River RM 035</v>
      </c>
      <c r="G1903" s="1" t="str">
        <f t="shared" si="59"/>
        <v>37 \ Mokelumne River RM 035</v>
      </c>
    </row>
    <row r="1904" spans="1:7" x14ac:dyDescent="0.25">
      <c r="A1904">
        <v>4741</v>
      </c>
      <c r="B1904" t="s">
        <v>4897</v>
      </c>
      <c r="C1904" t="s">
        <v>3666</v>
      </c>
      <c r="D1904" t="s">
        <v>3667</v>
      </c>
      <c r="E1904" t="s">
        <v>10482</v>
      </c>
      <c r="F1904" s="1" t="str">
        <f t="shared" si="58"/>
        <v>Mokelumne River 38 \ Reach</v>
      </c>
      <c r="G1904" s="1" t="str">
        <f t="shared" si="59"/>
        <v/>
      </c>
    </row>
    <row r="1905" spans="1:7" x14ac:dyDescent="0.25">
      <c r="A1905">
        <v>12461</v>
      </c>
      <c r="B1905" t="s">
        <v>5308</v>
      </c>
      <c r="C1905" t="s">
        <v>3666</v>
      </c>
      <c r="D1905" t="s">
        <v>3667</v>
      </c>
      <c r="E1905" t="s">
        <v>10482</v>
      </c>
      <c r="F1905" s="1" t="str">
        <f t="shared" si="58"/>
        <v>Mokelumne River \ REG Mokelumne blw Woodbridge</v>
      </c>
      <c r="G1905" s="1" t="str">
        <f t="shared" si="59"/>
        <v>39 \ REG Mokelumne blw Woodbridge</v>
      </c>
    </row>
    <row r="1906" spans="1:7" x14ac:dyDescent="0.25">
      <c r="A1906">
        <v>12462</v>
      </c>
      <c r="B1906" t="s">
        <v>9162</v>
      </c>
      <c r="C1906" t="s">
        <v>3666</v>
      </c>
      <c r="D1906" t="s">
        <v>3667</v>
      </c>
      <c r="E1906" t="s">
        <v>10482</v>
      </c>
      <c r="F1906" s="1" t="str">
        <f t="shared" si="58"/>
        <v>Mokelumne River 40 \ Reach</v>
      </c>
      <c r="G1906" s="1" t="str">
        <f t="shared" si="59"/>
        <v/>
      </c>
    </row>
    <row r="1907" spans="1:7" x14ac:dyDescent="0.25">
      <c r="A1907">
        <v>12463</v>
      </c>
      <c r="B1907" t="s">
        <v>9163</v>
      </c>
      <c r="C1907" t="s">
        <v>3666</v>
      </c>
      <c r="D1907" t="s">
        <v>3667</v>
      </c>
      <c r="E1907" t="s">
        <v>10482</v>
      </c>
      <c r="F1907" s="1" t="str">
        <f t="shared" si="58"/>
        <v>Mokelumne River \ Mokelumne bw Woodbridge</v>
      </c>
      <c r="G1907" s="1" t="str">
        <f t="shared" si="59"/>
        <v>41 \ Mokelumne bw Woodbridge</v>
      </c>
    </row>
    <row r="1908" spans="1:7" x14ac:dyDescent="0.25">
      <c r="A1908">
        <v>12464</v>
      </c>
      <c r="B1908" t="s">
        <v>9164</v>
      </c>
      <c r="C1908" t="s">
        <v>3666</v>
      </c>
      <c r="D1908" t="s">
        <v>3667</v>
      </c>
      <c r="E1908" t="s">
        <v>10482</v>
      </c>
      <c r="F1908" s="1" t="str">
        <f t="shared" si="58"/>
        <v>Mokelumne River 42 \ Reach</v>
      </c>
      <c r="G1908" s="1" t="str">
        <f t="shared" si="59"/>
        <v/>
      </c>
    </row>
    <row r="1909" spans="1:7" x14ac:dyDescent="0.25">
      <c r="A1909">
        <v>12533</v>
      </c>
      <c r="B1909" t="s">
        <v>4407</v>
      </c>
      <c r="C1909" t="s">
        <v>3666</v>
      </c>
      <c r="D1909" t="s">
        <v>3667</v>
      </c>
      <c r="E1909" t="s">
        <v>10482</v>
      </c>
      <c r="F1909" s="1" t="str">
        <f t="shared" si="58"/>
        <v>Mokelumne River \ SWRCB Mokelumne River</v>
      </c>
      <c r="G1909" s="1" t="str">
        <f t="shared" si="59"/>
        <v>43 \ SWRCB Mokelumne River</v>
      </c>
    </row>
    <row r="1910" spans="1:7" x14ac:dyDescent="0.25">
      <c r="A1910">
        <v>12534</v>
      </c>
      <c r="B1910" t="s">
        <v>4898</v>
      </c>
      <c r="C1910" t="s">
        <v>3666</v>
      </c>
      <c r="D1910" t="s">
        <v>3667</v>
      </c>
      <c r="E1910" t="s">
        <v>10482</v>
      </c>
      <c r="F1910" s="1" t="str">
        <f t="shared" si="58"/>
        <v>Mokelumne River 44 \ Reach</v>
      </c>
      <c r="G1910" s="1" t="str">
        <f t="shared" si="59"/>
        <v/>
      </c>
    </row>
    <row r="1911" spans="1:7" x14ac:dyDescent="0.25">
      <c r="A1911">
        <v>1662</v>
      </c>
      <c r="B1911" t="s">
        <v>5135</v>
      </c>
      <c r="C1911" t="s">
        <v>3666</v>
      </c>
      <c r="D1911" t="s">
        <v>3667</v>
      </c>
      <c r="E1911" t="s">
        <v>10482</v>
      </c>
      <c r="F1911" s="1" t="str">
        <f t="shared" si="58"/>
        <v>Mokelumne River \ Cosumnes River Inflow to Mokelumne RM 019</v>
      </c>
      <c r="G1911" s="1" t="str">
        <f t="shared" si="59"/>
        <v>45 \ Cosumnes River Inflow to Mokelumne RM 019</v>
      </c>
    </row>
    <row r="1912" spans="1:7" x14ac:dyDescent="0.25">
      <c r="A1912">
        <v>1663</v>
      </c>
      <c r="B1912" t="s">
        <v>9165</v>
      </c>
      <c r="C1912" t="s">
        <v>3666</v>
      </c>
      <c r="D1912" t="s">
        <v>3667</v>
      </c>
      <c r="E1912" t="s">
        <v>10482</v>
      </c>
      <c r="F1912" s="1" t="str">
        <f t="shared" si="58"/>
        <v>Mokelumne River 46 \ Reach</v>
      </c>
      <c r="G1912" s="1" t="str">
        <f t="shared" si="59"/>
        <v/>
      </c>
    </row>
    <row r="1913" spans="1:7" x14ac:dyDescent="0.25">
      <c r="A1913">
        <v>8852</v>
      </c>
      <c r="B1913" t="s">
        <v>5136</v>
      </c>
      <c r="C1913" t="s">
        <v>3666</v>
      </c>
      <c r="D1913" t="s">
        <v>3667</v>
      </c>
      <c r="E1913" t="s">
        <v>10482</v>
      </c>
      <c r="F1913" s="1" t="str">
        <f t="shared" si="58"/>
        <v>Mokelumne River \ SR Mokelumne River</v>
      </c>
      <c r="G1913" s="1" t="str">
        <f t="shared" si="59"/>
        <v>47 \ SR Mokelumne River</v>
      </c>
    </row>
    <row r="1914" spans="1:7" x14ac:dyDescent="0.25">
      <c r="A1914">
        <v>8863</v>
      </c>
      <c r="B1914" t="s">
        <v>9166</v>
      </c>
      <c r="C1914" t="s">
        <v>3666</v>
      </c>
      <c r="D1914" t="s">
        <v>3667</v>
      </c>
      <c r="E1914" t="s">
        <v>10482</v>
      </c>
      <c r="F1914" s="1" t="str">
        <f t="shared" si="58"/>
        <v>Mokelumne River 48 \ Reach</v>
      </c>
      <c r="G1914" s="1" t="str">
        <f t="shared" si="59"/>
        <v/>
      </c>
    </row>
    <row r="1915" spans="1:7" x14ac:dyDescent="0.25">
      <c r="A1915">
        <v>9234</v>
      </c>
      <c r="B1915" t="s">
        <v>9167</v>
      </c>
      <c r="C1915" t="s">
        <v>3666</v>
      </c>
      <c r="D1915" t="s">
        <v>3667</v>
      </c>
      <c r="E1915" t="s">
        <v>10482</v>
      </c>
      <c r="F1915" s="1" t="str">
        <f t="shared" si="58"/>
        <v>Mokelumne River \ Delta Cross Channel fr Sacramento River RM 030 Inflow</v>
      </c>
      <c r="G1915" s="1" t="str">
        <f t="shared" si="59"/>
        <v>49 \ Delta Cross Channel fr Sacramento River RM 030 Inflow</v>
      </c>
    </row>
    <row r="1916" spans="1:7" x14ac:dyDescent="0.25">
      <c r="A1916">
        <v>9235</v>
      </c>
      <c r="B1916" t="s">
        <v>9168</v>
      </c>
      <c r="C1916" t="s">
        <v>3666</v>
      </c>
      <c r="D1916" t="s">
        <v>3667</v>
      </c>
      <c r="E1916" t="s">
        <v>10482</v>
      </c>
      <c r="F1916" s="1" t="str">
        <f t="shared" si="58"/>
        <v>Mokelumne River 50 \ Reach</v>
      </c>
      <c r="G1916" s="1" t="str">
        <f t="shared" si="59"/>
        <v/>
      </c>
    </row>
    <row r="1917" spans="1:7" x14ac:dyDescent="0.25">
      <c r="A1917">
        <v>9240</v>
      </c>
      <c r="B1917" t="s">
        <v>9169</v>
      </c>
      <c r="C1917" t="s">
        <v>3666</v>
      </c>
      <c r="D1917" t="s">
        <v>3667</v>
      </c>
      <c r="E1917" t="s">
        <v>10482</v>
      </c>
      <c r="F1917" s="1" t="str">
        <f t="shared" si="58"/>
        <v>Mokelumne River \ Georgiana Slough fr Sacramento River RM 029 Inflow</v>
      </c>
      <c r="G1917" s="1" t="str">
        <f t="shared" si="59"/>
        <v>51 \ Georgiana Slough fr Sacramento River RM 029 Inflow</v>
      </c>
    </row>
    <row r="1918" spans="1:7" x14ac:dyDescent="0.25">
      <c r="A1918">
        <v>9241</v>
      </c>
      <c r="B1918" t="s">
        <v>9170</v>
      </c>
      <c r="C1918" t="s">
        <v>3666</v>
      </c>
      <c r="D1918" t="s">
        <v>3667</v>
      </c>
      <c r="E1918" t="s">
        <v>10482</v>
      </c>
      <c r="F1918" s="1" t="str">
        <f t="shared" si="58"/>
        <v>Mokelumne River 52 \ Reach</v>
      </c>
      <c r="G1918" s="1" t="str">
        <f t="shared" si="59"/>
        <v/>
      </c>
    </row>
    <row r="1919" spans="1:7" x14ac:dyDescent="0.25">
      <c r="A1919">
        <v>6678</v>
      </c>
      <c r="B1919" t="s">
        <v>9171</v>
      </c>
      <c r="C1919" t="s">
        <v>3666</v>
      </c>
      <c r="D1919" t="s">
        <v>3667</v>
      </c>
      <c r="E1919" t="s">
        <v>10482</v>
      </c>
      <c r="F1919" s="1" t="str">
        <f t="shared" si="58"/>
        <v>Mokelumne River \ Mokelumne River RM 004</v>
      </c>
      <c r="G1919" s="1" t="str">
        <f t="shared" si="59"/>
        <v>53 \ Mokelumne River RM 004</v>
      </c>
    </row>
    <row r="1920" spans="1:7" x14ac:dyDescent="0.25">
      <c r="A1920">
        <v>6679</v>
      </c>
      <c r="B1920" t="s">
        <v>9172</v>
      </c>
      <c r="C1920" t="s">
        <v>3666</v>
      </c>
      <c r="D1920" t="s">
        <v>3667</v>
      </c>
      <c r="E1920" t="s">
        <v>10482</v>
      </c>
      <c r="F1920" s="1" t="str">
        <f t="shared" si="58"/>
        <v>Mokelumne River 54 \ Reach</v>
      </c>
      <c r="G1920" s="1" t="str">
        <f t="shared" si="59"/>
        <v/>
      </c>
    </row>
    <row r="1921" spans="1:7" x14ac:dyDescent="0.25">
      <c r="A1921">
        <v>12954</v>
      </c>
      <c r="B1921" t="s">
        <v>9173</v>
      </c>
      <c r="C1921" t="s">
        <v>3666</v>
      </c>
      <c r="D1921" t="s">
        <v>3667</v>
      </c>
      <c r="E1921" t="s">
        <v>10482</v>
      </c>
      <c r="F1921" s="1" t="str">
        <f t="shared" si="58"/>
        <v>Mokelumne River \ Delta Accretion 4 Inflow</v>
      </c>
      <c r="G1921" s="1" t="str">
        <f t="shared" si="59"/>
        <v>55 \ Delta Accretion 4 Inflow</v>
      </c>
    </row>
    <row r="1922" spans="1:7" x14ac:dyDescent="0.25">
      <c r="A1922">
        <v>13007</v>
      </c>
      <c r="B1922" t="s">
        <v>9174</v>
      </c>
      <c r="C1922" t="s">
        <v>3666</v>
      </c>
      <c r="D1922" t="s">
        <v>3667</v>
      </c>
      <c r="E1922" t="s">
        <v>10482</v>
      </c>
      <c r="F1922" s="1" t="str">
        <f t="shared" si="58"/>
        <v>Mokelumne River 56 \ Reach</v>
      </c>
      <c r="G1922" s="1" t="str">
        <f t="shared" si="59"/>
        <v/>
      </c>
    </row>
    <row r="1923" spans="1:7" x14ac:dyDescent="0.25">
      <c r="A1923">
        <v>15695</v>
      </c>
      <c r="B1923" t="s">
        <v>4790</v>
      </c>
      <c r="C1923" t="s">
        <v>3666</v>
      </c>
      <c r="D1923" t="s">
        <v>3667</v>
      </c>
      <c r="E1923" t="s">
        <v>10482</v>
      </c>
      <c r="F1923" s="1" t="str">
        <f t="shared" ref="F1923:F1986" si="60">IFERROR(
    _xlfn.LET(
        _xlpm.txt,TRIM(B1923),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B1923
)</f>
        <v>Mormon Ravin \ Headflow</v>
      </c>
      <c r="G1923" s="1" t="str">
        <f t="shared" ref="G1923:G1986" si="61">IFERROR(
    _xlfn.LET(
        _xlpm.txt,B1923,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1924" spans="1:7" x14ac:dyDescent="0.25">
      <c r="A1924">
        <v>15700</v>
      </c>
      <c r="B1924" t="s">
        <v>9175</v>
      </c>
      <c r="C1924" t="s">
        <v>3666</v>
      </c>
      <c r="D1924" t="s">
        <v>3667</v>
      </c>
      <c r="E1924" t="s">
        <v>10482</v>
      </c>
      <c r="F1924" s="1" t="str">
        <f t="shared" si="60"/>
        <v>Mormon Ravin \ REG Momon Ravine</v>
      </c>
      <c r="G1924" s="1" t="str">
        <f t="shared" si="61"/>
        <v>1 \ REG Momon Ravine</v>
      </c>
    </row>
    <row r="1925" spans="1:7" x14ac:dyDescent="0.25">
      <c r="A1925">
        <v>15701</v>
      </c>
      <c r="B1925" t="s">
        <v>9176</v>
      </c>
      <c r="C1925" t="s">
        <v>3666</v>
      </c>
      <c r="D1925" t="s">
        <v>3667</v>
      </c>
      <c r="E1925" t="s">
        <v>10482</v>
      </c>
      <c r="F1925" s="1" t="str">
        <f t="shared" si="60"/>
        <v>Mormon Ravin 2 \ Reach</v>
      </c>
      <c r="G1925" s="1" t="str">
        <f t="shared" si="61"/>
        <v/>
      </c>
    </row>
    <row r="1926" spans="1:7" x14ac:dyDescent="0.25">
      <c r="A1926">
        <v>9318</v>
      </c>
      <c r="B1926" t="s">
        <v>4791</v>
      </c>
      <c r="C1926" t="s">
        <v>3666</v>
      </c>
      <c r="D1926" t="s">
        <v>3667</v>
      </c>
      <c r="E1926" t="s">
        <v>10482</v>
      </c>
      <c r="F1926" s="1" t="str">
        <f t="shared" si="60"/>
        <v>Moulton Weir \ Headflow</v>
      </c>
      <c r="G1926" s="1" t="str">
        <f t="shared" si="61"/>
        <v/>
      </c>
    </row>
    <row r="1927" spans="1:7" x14ac:dyDescent="0.25">
      <c r="A1927">
        <v>9231</v>
      </c>
      <c r="B1927" t="s">
        <v>5487</v>
      </c>
      <c r="C1927" t="s">
        <v>3666</v>
      </c>
      <c r="D1927" t="s">
        <v>3667</v>
      </c>
      <c r="E1927" t="s">
        <v>10482</v>
      </c>
      <c r="F1927" s="1" t="str">
        <f t="shared" si="60"/>
        <v>Moulton Weir \ HIS Moulton Weir Spill A02986 (gauge)</v>
      </c>
      <c r="G1927" s="1" t="str">
        <f t="shared" si="61"/>
        <v>1 \ HIS Moulton Weir Spill A02986 (gauge)</v>
      </c>
    </row>
    <row r="1928" spans="1:7" x14ac:dyDescent="0.25">
      <c r="A1928">
        <v>12470</v>
      </c>
      <c r="B1928" t="s">
        <v>9177</v>
      </c>
      <c r="C1928" t="s">
        <v>3666</v>
      </c>
      <c r="D1928" t="s">
        <v>3667</v>
      </c>
      <c r="E1928" t="s">
        <v>10482</v>
      </c>
      <c r="F1928" s="1" t="str">
        <f t="shared" si="60"/>
        <v>Moulton Weir \ Weir Flows 2</v>
      </c>
      <c r="G1928" s="1" t="str">
        <f t="shared" si="61"/>
        <v>1 \ Weir Flows 2</v>
      </c>
    </row>
    <row r="1929" spans="1:7" x14ac:dyDescent="0.25">
      <c r="A1929">
        <v>12471</v>
      </c>
      <c r="B1929" t="s">
        <v>9178</v>
      </c>
      <c r="C1929" t="s">
        <v>3666</v>
      </c>
      <c r="D1929" t="s">
        <v>3667</v>
      </c>
      <c r="E1929" t="s">
        <v>10482</v>
      </c>
      <c r="F1929" s="1" t="str">
        <f t="shared" si="60"/>
        <v>Moulton Weir 2 \ Reach</v>
      </c>
      <c r="G1929" s="1" t="str">
        <f t="shared" si="61"/>
        <v/>
      </c>
    </row>
    <row r="1930" spans="1:7" x14ac:dyDescent="0.25">
      <c r="A1930">
        <v>13824</v>
      </c>
      <c r="B1930" t="s">
        <v>4792</v>
      </c>
      <c r="C1930" t="s">
        <v>3666</v>
      </c>
      <c r="D1930" t="s">
        <v>3667</v>
      </c>
      <c r="E1930" t="s">
        <v>10482</v>
      </c>
      <c r="F1930" s="1" t="str">
        <f t="shared" si="60"/>
        <v>N and S Fork Long Canyon Creek \ Headflow</v>
      </c>
      <c r="G1930" s="1" t="str">
        <f t="shared" si="61"/>
        <v/>
      </c>
    </row>
    <row r="1931" spans="1:7" x14ac:dyDescent="0.25">
      <c r="A1931">
        <v>14731</v>
      </c>
      <c r="B1931" t="s">
        <v>9179</v>
      </c>
      <c r="C1931" t="s">
        <v>3666</v>
      </c>
      <c r="D1931" t="s">
        <v>3667</v>
      </c>
      <c r="E1931" t="s">
        <v>10482</v>
      </c>
      <c r="F1931" s="1" t="str">
        <f t="shared" si="60"/>
        <v>N and S Fork Long Canyon Creek \ I_NLC003 Inflow</v>
      </c>
      <c r="G1931" s="1" t="str">
        <f t="shared" si="61"/>
        <v>1 \ I_NLC003 Inflow</v>
      </c>
    </row>
    <row r="1932" spans="1:7" x14ac:dyDescent="0.25">
      <c r="A1932">
        <v>14732</v>
      </c>
      <c r="B1932" t="s">
        <v>9180</v>
      </c>
      <c r="C1932" t="s">
        <v>3666</v>
      </c>
      <c r="D1932" t="s">
        <v>3667</v>
      </c>
      <c r="E1932" t="s">
        <v>10482</v>
      </c>
      <c r="F1932" s="1" t="str">
        <f t="shared" si="60"/>
        <v>N and S Fork Long Canyon Creek 2 \ Reach</v>
      </c>
      <c r="G1932" s="1" t="str">
        <f t="shared" si="61"/>
        <v/>
      </c>
    </row>
    <row r="1933" spans="1:7" x14ac:dyDescent="0.25">
      <c r="A1933">
        <v>15255</v>
      </c>
      <c r="B1933" t="s">
        <v>9181</v>
      </c>
      <c r="C1933" t="s">
        <v>3666</v>
      </c>
      <c r="D1933" t="s">
        <v>3667</v>
      </c>
      <c r="E1933" t="s">
        <v>10482</v>
      </c>
      <c r="F1933" s="1" t="str">
        <f t="shared" si="60"/>
        <v>N and S Fork Long Canyon Creek \ I_SLC003 Inflow</v>
      </c>
      <c r="G1933" s="1" t="str">
        <f t="shared" si="61"/>
        <v>3 \ I_SLC003 Inflow</v>
      </c>
    </row>
    <row r="1934" spans="1:7" x14ac:dyDescent="0.25">
      <c r="A1934">
        <v>15256</v>
      </c>
      <c r="B1934" t="s">
        <v>9182</v>
      </c>
      <c r="C1934" t="s">
        <v>3666</v>
      </c>
      <c r="D1934" t="s">
        <v>3667</v>
      </c>
      <c r="E1934" t="s">
        <v>10482</v>
      </c>
      <c r="F1934" s="1" t="str">
        <f t="shared" si="60"/>
        <v>N and S Fork Long Canyon Creek 4 \ Reach</v>
      </c>
      <c r="G1934" s="1" t="str">
        <f t="shared" si="61"/>
        <v/>
      </c>
    </row>
    <row r="1935" spans="1:7" x14ac:dyDescent="0.25">
      <c r="A1935">
        <v>13831</v>
      </c>
      <c r="B1935" t="s">
        <v>9183</v>
      </c>
      <c r="C1935" t="s">
        <v>3666</v>
      </c>
      <c r="D1935" t="s">
        <v>3667</v>
      </c>
      <c r="E1935" t="s">
        <v>10482</v>
      </c>
      <c r="F1935" s="1" t="str">
        <f t="shared" si="60"/>
        <v>N and S Fork Long Canyon Creek \ Long Canyon Creek Diversion Tunnel Outflow</v>
      </c>
      <c r="G1935" s="1" t="str">
        <f t="shared" si="61"/>
        <v>5 \ Long Canyon Creek Diversion Tunnel Outflow</v>
      </c>
    </row>
    <row r="1936" spans="1:7" x14ac:dyDescent="0.25">
      <c r="A1936">
        <v>13832</v>
      </c>
      <c r="B1936" t="s">
        <v>9184</v>
      </c>
      <c r="C1936" t="s">
        <v>3666</v>
      </c>
      <c r="D1936" t="s">
        <v>3667</v>
      </c>
      <c r="E1936" t="s">
        <v>10482</v>
      </c>
      <c r="F1936" s="1" t="str">
        <f t="shared" si="60"/>
        <v>N and S Fork Long Canyon Creek 6 \ Reach</v>
      </c>
      <c r="G1936" s="1" t="str">
        <f t="shared" si="61"/>
        <v/>
      </c>
    </row>
    <row r="1937" spans="1:7" x14ac:dyDescent="0.25">
      <c r="A1937">
        <v>14016</v>
      </c>
      <c r="B1937" t="s">
        <v>5309</v>
      </c>
      <c r="C1937" t="s">
        <v>3666</v>
      </c>
      <c r="D1937" t="s">
        <v>3667</v>
      </c>
      <c r="E1937" t="s">
        <v>10482</v>
      </c>
      <c r="F1937" s="1" t="str">
        <f t="shared" si="60"/>
        <v>N and S Fork Long Canyon Creek \ REG NS Fork Long Canyon Creek blw Dam</v>
      </c>
      <c r="G1937" s="1" t="str">
        <f t="shared" si="61"/>
        <v>7 \ REG NS Fork Long Canyon Creek blw Dam</v>
      </c>
    </row>
    <row r="1938" spans="1:7" x14ac:dyDescent="0.25">
      <c r="A1938">
        <v>14017</v>
      </c>
      <c r="B1938" t="s">
        <v>9185</v>
      </c>
      <c r="C1938" t="s">
        <v>3666</v>
      </c>
      <c r="D1938" t="s">
        <v>3667</v>
      </c>
      <c r="E1938" t="s">
        <v>10482</v>
      </c>
      <c r="F1938" s="1" t="str">
        <f t="shared" si="60"/>
        <v>N and S Fork Long Canyon Creek 8 \ Reach</v>
      </c>
      <c r="G1938" s="1" t="str">
        <f t="shared" si="61"/>
        <v/>
      </c>
    </row>
    <row r="1939" spans="1:7" x14ac:dyDescent="0.25">
      <c r="A1939">
        <v>15198</v>
      </c>
      <c r="B1939" t="s">
        <v>4793</v>
      </c>
      <c r="C1939" t="s">
        <v>3666</v>
      </c>
      <c r="D1939" t="s">
        <v>3667</v>
      </c>
      <c r="E1939" t="s">
        <v>10482</v>
      </c>
      <c r="F1939" s="1" t="str">
        <f t="shared" si="60"/>
        <v>Narrows Powerhouse I and II \ Headflow</v>
      </c>
      <c r="G1939" s="1" t="str">
        <f t="shared" si="61"/>
        <v/>
      </c>
    </row>
    <row r="1940" spans="1:7" x14ac:dyDescent="0.25">
      <c r="A1940">
        <v>15194</v>
      </c>
      <c r="B1940" t="s">
        <v>9186</v>
      </c>
      <c r="C1940" t="s">
        <v>3666</v>
      </c>
      <c r="D1940" t="s">
        <v>3667</v>
      </c>
      <c r="E1940" t="s">
        <v>10482</v>
      </c>
      <c r="F1940" s="1" t="str">
        <f t="shared" si="60"/>
        <v>Narrows Powerhouse I and II \ OPS Narrows Powerhouse</v>
      </c>
      <c r="G1940" s="1" t="str">
        <f t="shared" si="61"/>
        <v>1 \ OPS Narrows Powerhouse</v>
      </c>
    </row>
    <row r="1941" spans="1:7" x14ac:dyDescent="0.25">
      <c r="A1941">
        <v>15195</v>
      </c>
      <c r="B1941" t="s">
        <v>9187</v>
      </c>
      <c r="C1941" t="s">
        <v>3666</v>
      </c>
      <c r="D1941" t="s">
        <v>3667</v>
      </c>
      <c r="E1941" t="s">
        <v>10482</v>
      </c>
      <c r="F1941" s="1" t="str">
        <f t="shared" si="60"/>
        <v>Narrows Powerhouse I and II 2 \ Reach</v>
      </c>
      <c r="G1941" s="1" t="str">
        <f t="shared" si="61"/>
        <v/>
      </c>
    </row>
    <row r="1942" spans="1:7" x14ac:dyDescent="0.25">
      <c r="A1942">
        <v>6139</v>
      </c>
      <c r="B1942" t="s">
        <v>4319</v>
      </c>
      <c r="C1942" t="s">
        <v>3666</v>
      </c>
      <c r="D1942" t="s">
        <v>3667</v>
      </c>
      <c r="E1942" t="s">
        <v>10482</v>
      </c>
      <c r="F1942" s="1" t="str">
        <f t="shared" si="60"/>
        <v>Natomas Cross Canal \ Headflow</v>
      </c>
      <c r="G1942" s="1" t="str">
        <f t="shared" si="61"/>
        <v/>
      </c>
    </row>
    <row r="1943" spans="1:7" x14ac:dyDescent="0.25">
      <c r="A1943">
        <v>7681</v>
      </c>
      <c r="B1943" t="s">
        <v>9188</v>
      </c>
      <c r="C1943" t="s">
        <v>3666</v>
      </c>
      <c r="D1943" t="s">
        <v>3667</v>
      </c>
      <c r="E1943" t="s">
        <v>10482</v>
      </c>
      <c r="F1943" s="1" t="str">
        <f t="shared" si="60"/>
        <v>Natomas Cross Canal \ Auburn Ravine Inflow to Cross Canal CM 002</v>
      </c>
      <c r="G1943" s="1" t="str">
        <f t="shared" si="61"/>
        <v>1 \ Auburn Ravine Inflow to Cross Canal CM 002</v>
      </c>
    </row>
    <row r="1944" spans="1:7" x14ac:dyDescent="0.25">
      <c r="A1944">
        <v>7688</v>
      </c>
      <c r="B1944" t="s">
        <v>9189</v>
      </c>
      <c r="C1944" t="s">
        <v>3666</v>
      </c>
      <c r="D1944" t="s">
        <v>3667</v>
      </c>
      <c r="E1944" t="s">
        <v>10482</v>
      </c>
      <c r="F1944" s="1" t="str">
        <f t="shared" si="60"/>
        <v>Natomas Cross Canal 2 \ Reach</v>
      </c>
      <c r="G1944" s="1" t="str">
        <f t="shared" si="61"/>
        <v/>
      </c>
    </row>
    <row r="1945" spans="1:7" x14ac:dyDescent="0.25">
      <c r="A1945">
        <v>7702</v>
      </c>
      <c r="B1945" t="s">
        <v>9190</v>
      </c>
      <c r="C1945" t="s">
        <v>3666</v>
      </c>
      <c r="D1945" t="s">
        <v>3667</v>
      </c>
      <c r="E1945" t="s">
        <v>10482</v>
      </c>
      <c r="F1945" s="1" t="str">
        <f t="shared" si="60"/>
        <v>Natomas Cross Canal \ Natomas Cross Canal CM 002</v>
      </c>
      <c r="G1945" s="1" t="str">
        <f t="shared" si="61"/>
        <v>3 \ Natomas Cross Canal CM 002</v>
      </c>
    </row>
    <row r="1946" spans="1:7" x14ac:dyDescent="0.25">
      <c r="A1946">
        <v>7703</v>
      </c>
      <c r="B1946" t="s">
        <v>9191</v>
      </c>
      <c r="C1946" t="s">
        <v>3666</v>
      </c>
      <c r="D1946" t="s">
        <v>3667</v>
      </c>
      <c r="E1946" t="s">
        <v>10482</v>
      </c>
      <c r="F1946" s="1" t="str">
        <f t="shared" si="60"/>
        <v>Natomas Cross Canal 4 \ Reach</v>
      </c>
      <c r="G1946" s="1" t="str">
        <f t="shared" si="61"/>
        <v/>
      </c>
    </row>
    <row r="1947" spans="1:7" x14ac:dyDescent="0.25">
      <c r="A1947">
        <v>4631</v>
      </c>
      <c r="B1947" t="s">
        <v>9192</v>
      </c>
      <c r="C1947" t="s">
        <v>3666</v>
      </c>
      <c r="D1947" t="s">
        <v>3667</v>
      </c>
      <c r="E1947" t="s">
        <v>10482</v>
      </c>
      <c r="F1947" s="1" t="str">
        <f t="shared" si="60"/>
        <v>Natomas Cross Canal \ Natomas Cross Canal</v>
      </c>
      <c r="G1947" s="1" t="str">
        <f t="shared" si="61"/>
        <v>5 \ Natomas Cross Canal</v>
      </c>
    </row>
    <row r="1948" spans="1:7" x14ac:dyDescent="0.25">
      <c r="A1948">
        <v>4632</v>
      </c>
      <c r="B1948" t="s">
        <v>9193</v>
      </c>
      <c r="C1948" t="s">
        <v>3666</v>
      </c>
      <c r="D1948" t="s">
        <v>3667</v>
      </c>
      <c r="E1948" t="s">
        <v>10482</v>
      </c>
      <c r="F1948" s="1" t="str">
        <f t="shared" si="60"/>
        <v>Natomas Cross Canal 6 \ Reach</v>
      </c>
      <c r="G1948" s="1" t="str">
        <f t="shared" si="61"/>
        <v/>
      </c>
    </row>
    <row r="1949" spans="1:7" x14ac:dyDescent="0.25">
      <c r="A1949">
        <v>4305</v>
      </c>
      <c r="B1949" t="s">
        <v>4794</v>
      </c>
      <c r="C1949" t="s">
        <v>3666</v>
      </c>
      <c r="D1949" t="s">
        <v>3667</v>
      </c>
      <c r="E1949" t="s">
        <v>10482</v>
      </c>
      <c r="F1949" s="1" t="str">
        <f t="shared" si="60"/>
        <v>Natomas East Main Drain \ Headflow</v>
      </c>
      <c r="G1949" s="1" t="str">
        <f t="shared" si="61"/>
        <v/>
      </c>
    </row>
    <row r="1950" spans="1:7" x14ac:dyDescent="0.25">
      <c r="A1950">
        <v>11726</v>
      </c>
      <c r="B1950" t="s">
        <v>9194</v>
      </c>
      <c r="C1950" t="s">
        <v>3666</v>
      </c>
      <c r="D1950" t="s">
        <v>3667</v>
      </c>
      <c r="E1950" t="s">
        <v>10482</v>
      </c>
      <c r="F1950" s="1" t="str">
        <f t="shared" si="60"/>
        <v>Natomas East Main Drain \ SR Natomas East Main Drain 3</v>
      </c>
      <c r="G1950" s="1" t="str">
        <f t="shared" si="61"/>
        <v>1 \ SR Natomas East Main Drain 3</v>
      </c>
    </row>
    <row r="1951" spans="1:7" x14ac:dyDescent="0.25">
      <c r="A1951">
        <v>11727</v>
      </c>
      <c r="B1951" t="s">
        <v>9195</v>
      </c>
      <c r="C1951" t="s">
        <v>3666</v>
      </c>
      <c r="D1951" t="s">
        <v>3667</v>
      </c>
      <c r="E1951" t="s">
        <v>10482</v>
      </c>
      <c r="F1951" s="1" t="str">
        <f t="shared" si="60"/>
        <v>Natomas East Main Drain 2 \ Reach</v>
      </c>
      <c r="G1951" s="1" t="str">
        <f t="shared" si="61"/>
        <v/>
      </c>
    </row>
    <row r="1952" spans="1:7" x14ac:dyDescent="0.25">
      <c r="A1952">
        <v>11723</v>
      </c>
      <c r="B1952" t="s">
        <v>9196</v>
      </c>
      <c r="C1952" t="s">
        <v>3666</v>
      </c>
      <c r="D1952" t="s">
        <v>3667</v>
      </c>
      <c r="E1952" t="s">
        <v>10482</v>
      </c>
      <c r="F1952" s="1" t="str">
        <f t="shared" si="60"/>
        <v>Natomas East Main Drain \ SR Natomas East Main Drain 2</v>
      </c>
      <c r="G1952" s="1" t="str">
        <f t="shared" si="61"/>
        <v>3 \ SR Natomas East Main Drain 2</v>
      </c>
    </row>
    <row r="1953" spans="1:7" x14ac:dyDescent="0.25">
      <c r="A1953">
        <v>11724</v>
      </c>
      <c r="B1953" t="s">
        <v>9197</v>
      </c>
      <c r="C1953" t="s">
        <v>3666</v>
      </c>
      <c r="D1953" t="s">
        <v>3667</v>
      </c>
      <c r="E1953" t="s">
        <v>10482</v>
      </c>
      <c r="F1953" s="1" t="str">
        <f t="shared" si="60"/>
        <v>Natomas East Main Drain 4 \ Reach</v>
      </c>
      <c r="G1953" s="1" t="str">
        <f t="shared" si="61"/>
        <v/>
      </c>
    </row>
    <row r="1954" spans="1:7" x14ac:dyDescent="0.25">
      <c r="A1954">
        <v>7698</v>
      </c>
      <c r="B1954" t="s">
        <v>9198</v>
      </c>
      <c r="C1954" t="s">
        <v>3666</v>
      </c>
      <c r="D1954" t="s">
        <v>3667</v>
      </c>
      <c r="E1954" t="s">
        <v>10482</v>
      </c>
      <c r="F1954" s="1" t="str">
        <f t="shared" si="60"/>
        <v>Natomas East Main Drain \ Natomas East Main Drain CM 007</v>
      </c>
      <c r="G1954" s="1" t="str">
        <f t="shared" si="61"/>
        <v>5 \ Natomas East Main Drain CM 007</v>
      </c>
    </row>
    <row r="1955" spans="1:7" x14ac:dyDescent="0.25">
      <c r="A1955">
        <v>7699</v>
      </c>
      <c r="B1955" t="s">
        <v>9199</v>
      </c>
      <c r="C1955" t="s">
        <v>3666</v>
      </c>
      <c r="D1955" t="s">
        <v>3667</v>
      </c>
      <c r="E1955" t="s">
        <v>10482</v>
      </c>
      <c r="F1955" s="1" t="str">
        <f t="shared" si="60"/>
        <v>Natomas East Main Drain 6 \ Reach</v>
      </c>
      <c r="G1955" s="1" t="str">
        <f t="shared" si="61"/>
        <v/>
      </c>
    </row>
    <row r="1956" spans="1:7" x14ac:dyDescent="0.25">
      <c r="A1956">
        <v>5033</v>
      </c>
      <c r="B1956" t="s">
        <v>9200</v>
      </c>
      <c r="C1956" t="s">
        <v>3666</v>
      </c>
      <c r="D1956" t="s">
        <v>3667</v>
      </c>
      <c r="E1956" t="s">
        <v>10482</v>
      </c>
      <c r="F1956" s="1" t="str">
        <f t="shared" si="60"/>
        <v>Natomas East Main Drain \ Dry Creek Inflow to Natomas EMD RM 007</v>
      </c>
      <c r="G1956" s="1" t="str">
        <f t="shared" si="61"/>
        <v>7 \ Dry Creek Inflow to Natomas EMD RM 007</v>
      </c>
    </row>
    <row r="1957" spans="1:7" x14ac:dyDescent="0.25">
      <c r="A1957">
        <v>5034</v>
      </c>
      <c r="B1957" t="s">
        <v>9201</v>
      </c>
      <c r="C1957" t="s">
        <v>3666</v>
      </c>
      <c r="D1957" t="s">
        <v>3667</v>
      </c>
      <c r="E1957" t="s">
        <v>10482</v>
      </c>
      <c r="F1957" s="1" t="str">
        <f t="shared" si="60"/>
        <v>Natomas East Main Drain 8 \ Reach</v>
      </c>
      <c r="G1957" s="1" t="str">
        <f t="shared" si="61"/>
        <v/>
      </c>
    </row>
    <row r="1958" spans="1:7" x14ac:dyDescent="0.25">
      <c r="A1958">
        <v>11814</v>
      </c>
      <c r="B1958" t="s">
        <v>9202</v>
      </c>
      <c r="C1958" t="s">
        <v>3666</v>
      </c>
      <c r="D1958" t="s">
        <v>3667</v>
      </c>
      <c r="E1958" t="s">
        <v>10482</v>
      </c>
      <c r="F1958" s="1" t="str">
        <f t="shared" si="60"/>
        <v>Natomas East Main Drain \ SR Natomas East Main Drain 4</v>
      </c>
      <c r="G1958" s="1" t="str">
        <f t="shared" si="61"/>
        <v>9 \ SR Natomas East Main Drain 4</v>
      </c>
    </row>
    <row r="1959" spans="1:7" x14ac:dyDescent="0.25">
      <c r="A1959">
        <v>11815</v>
      </c>
      <c r="B1959" t="s">
        <v>9203</v>
      </c>
      <c r="C1959" t="s">
        <v>3666</v>
      </c>
      <c r="D1959" t="s">
        <v>3667</v>
      </c>
      <c r="E1959" t="s">
        <v>10482</v>
      </c>
      <c r="F1959" s="1" t="str">
        <f t="shared" si="60"/>
        <v>Natomas East Main Drain 10 \ Reach</v>
      </c>
      <c r="G1959" s="1" t="str">
        <f t="shared" si="61"/>
        <v/>
      </c>
    </row>
    <row r="1960" spans="1:7" x14ac:dyDescent="0.25">
      <c r="A1960">
        <v>9438</v>
      </c>
      <c r="B1960" t="s">
        <v>9204</v>
      </c>
      <c r="C1960" t="s">
        <v>3666</v>
      </c>
      <c r="D1960" t="s">
        <v>3667</v>
      </c>
      <c r="E1960" t="s">
        <v>10482</v>
      </c>
      <c r="F1960" s="1" t="str">
        <f t="shared" si="60"/>
        <v>Natomas East Main Drain \ SR Natomas East Main Drain</v>
      </c>
      <c r="G1960" s="1" t="str">
        <f t="shared" si="61"/>
        <v>11 \ SR Natomas East Main Drain</v>
      </c>
    </row>
    <row r="1961" spans="1:7" x14ac:dyDescent="0.25">
      <c r="A1961">
        <v>9439</v>
      </c>
      <c r="B1961" t="s">
        <v>9205</v>
      </c>
      <c r="C1961" t="s">
        <v>3666</v>
      </c>
      <c r="D1961" t="s">
        <v>3667</v>
      </c>
      <c r="E1961" t="s">
        <v>10482</v>
      </c>
      <c r="F1961" s="1" t="str">
        <f t="shared" si="60"/>
        <v>Natomas East Main Drain 12 \ Reach</v>
      </c>
      <c r="G1961" s="1" t="str">
        <f t="shared" si="61"/>
        <v/>
      </c>
    </row>
    <row r="1962" spans="1:7" x14ac:dyDescent="0.25">
      <c r="A1962">
        <v>11853</v>
      </c>
      <c r="B1962" t="s">
        <v>4320</v>
      </c>
      <c r="C1962" t="s">
        <v>3666</v>
      </c>
      <c r="D1962" t="s">
        <v>3667</v>
      </c>
      <c r="E1962" t="s">
        <v>10482</v>
      </c>
      <c r="F1962" s="1" t="str">
        <f t="shared" si="60"/>
        <v>North Bay Aqueduct \ Headflow</v>
      </c>
      <c r="G1962" s="1" t="str">
        <f t="shared" si="61"/>
        <v/>
      </c>
    </row>
    <row r="1963" spans="1:7" x14ac:dyDescent="0.25">
      <c r="A1963">
        <v>12907</v>
      </c>
      <c r="B1963" t="s">
        <v>9206</v>
      </c>
      <c r="C1963" t="s">
        <v>3666</v>
      </c>
      <c r="D1963" t="s">
        <v>3667</v>
      </c>
      <c r="E1963" t="s">
        <v>10482</v>
      </c>
      <c r="F1963" s="1" t="str">
        <f t="shared" si="60"/>
        <v>North Bay Aqueduct \ HIS Barker Slough Pumping Plant CDEC BKS (gauge)</v>
      </c>
      <c r="G1963" s="1" t="str">
        <f t="shared" si="61"/>
        <v>1 \ HIS Barker Slough Pumping Plant CDEC BKS (gauge)</v>
      </c>
    </row>
    <row r="1964" spans="1:7" x14ac:dyDescent="0.25">
      <c r="A1964">
        <v>7953</v>
      </c>
      <c r="B1964" t="s">
        <v>9207</v>
      </c>
      <c r="C1964" t="s">
        <v>3666</v>
      </c>
      <c r="D1964" t="s">
        <v>3667</v>
      </c>
      <c r="E1964" t="s">
        <v>10482</v>
      </c>
      <c r="F1964" s="1" t="str">
        <f t="shared" si="60"/>
        <v>North Bay Aqueduct \ North Bay Aqueduct CM 009</v>
      </c>
      <c r="G1964" s="1" t="str">
        <f t="shared" si="61"/>
        <v>1 \ North Bay Aqueduct CM 009</v>
      </c>
    </row>
    <row r="1965" spans="1:7" x14ac:dyDescent="0.25">
      <c r="A1965">
        <v>7969</v>
      </c>
      <c r="B1965" t="s">
        <v>9208</v>
      </c>
      <c r="C1965" t="s">
        <v>3666</v>
      </c>
      <c r="D1965" t="s">
        <v>3667</v>
      </c>
      <c r="E1965" t="s">
        <v>10482</v>
      </c>
      <c r="F1965" s="1" t="str">
        <f t="shared" si="60"/>
        <v>North Bay Aqueduct 2 \ Reach</v>
      </c>
      <c r="G1965" s="1" t="str">
        <f t="shared" si="61"/>
        <v/>
      </c>
    </row>
    <row r="1966" spans="1:7" x14ac:dyDescent="0.25">
      <c r="A1966">
        <v>7614</v>
      </c>
      <c r="B1966" t="s">
        <v>9209</v>
      </c>
      <c r="C1966" t="s">
        <v>3666</v>
      </c>
      <c r="D1966" t="s">
        <v>3667</v>
      </c>
      <c r="E1966" t="s">
        <v>10482</v>
      </c>
      <c r="F1966" s="1" t="str">
        <f t="shared" si="60"/>
        <v>North Bay Aqueduct \ North Bay Aqueduct CM 011a</v>
      </c>
      <c r="G1966" s="1" t="str">
        <f t="shared" si="61"/>
        <v>3 \ North Bay Aqueduct CM 011a</v>
      </c>
    </row>
    <row r="1967" spans="1:7" x14ac:dyDescent="0.25">
      <c r="A1967">
        <v>7615</v>
      </c>
      <c r="B1967" t="s">
        <v>9210</v>
      </c>
      <c r="C1967" t="s">
        <v>3666</v>
      </c>
      <c r="D1967" t="s">
        <v>3667</v>
      </c>
      <c r="E1967" t="s">
        <v>10482</v>
      </c>
      <c r="F1967" s="1" t="str">
        <f t="shared" si="60"/>
        <v>North Bay Aqueduct 4 \ Reach</v>
      </c>
      <c r="G1967" s="1" t="str">
        <f t="shared" si="61"/>
        <v/>
      </c>
    </row>
    <row r="1968" spans="1:7" x14ac:dyDescent="0.25">
      <c r="A1968">
        <v>13765</v>
      </c>
      <c r="B1968" t="s">
        <v>9211</v>
      </c>
      <c r="C1968" t="s">
        <v>3666</v>
      </c>
      <c r="D1968" t="s">
        <v>3667</v>
      </c>
      <c r="E1968" t="s">
        <v>10482</v>
      </c>
      <c r="F1968" s="1" t="str">
        <f t="shared" si="60"/>
        <v>North Bay Aqueduct \ North Bay Aqueduct CM 011b</v>
      </c>
      <c r="G1968" s="1" t="str">
        <f t="shared" si="61"/>
        <v>5 \ North Bay Aqueduct CM 011b</v>
      </c>
    </row>
    <row r="1969" spans="1:7" x14ac:dyDescent="0.25">
      <c r="A1969">
        <v>13766</v>
      </c>
      <c r="B1969" t="s">
        <v>9212</v>
      </c>
      <c r="C1969" t="s">
        <v>3666</v>
      </c>
      <c r="D1969" t="s">
        <v>3667</v>
      </c>
      <c r="E1969" t="s">
        <v>10482</v>
      </c>
      <c r="F1969" s="1" t="str">
        <f t="shared" si="60"/>
        <v>North Bay Aqueduct 6 \ Reach</v>
      </c>
      <c r="G1969" s="1" t="str">
        <f t="shared" si="61"/>
        <v/>
      </c>
    </row>
    <row r="1970" spans="1:7" x14ac:dyDescent="0.25">
      <c r="A1970">
        <v>11517</v>
      </c>
      <c r="B1970" t="s">
        <v>9213</v>
      </c>
      <c r="C1970" t="s">
        <v>3666</v>
      </c>
      <c r="D1970" t="s">
        <v>3667</v>
      </c>
      <c r="E1970" t="s">
        <v>10482</v>
      </c>
      <c r="F1970" s="1" t="str">
        <f t="shared" si="60"/>
        <v>North Bay Aqueduct \ North Bay Aqueduct CM 021a</v>
      </c>
      <c r="G1970" s="1" t="str">
        <f t="shared" si="61"/>
        <v>7 \ North Bay Aqueduct CM 021a</v>
      </c>
    </row>
    <row r="1971" spans="1:7" x14ac:dyDescent="0.25">
      <c r="A1971">
        <v>11518</v>
      </c>
      <c r="B1971" t="s">
        <v>9214</v>
      </c>
      <c r="C1971" t="s">
        <v>3666</v>
      </c>
      <c r="D1971" t="s">
        <v>3667</v>
      </c>
      <c r="E1971" t="s">
        <v>10482</v>
      </c>
      <c r="F1971" s="1" t="str">
        <f t="shared" si="60"/>
        <v>North Bay Aqueduct 8 \ Reach</v>
      </c>
      <c r="G1971" s="1" t="str">
        <f t="shared" si="61"/>
        <v/>
      </c>
    </row>
    <row r="1972" spans="1:7" x14ac:dyDescent="0.25">
      <c r="A1972">
        <v>13758</v>
      </c>
      <c r="B1972" t="s">
        <v>9215</v>
      </c>
      <c r="C1972" t="s">
        <v>3666</v>
      </c>
      <c r="D1972" t="s">
        <v>3667</v>
      </c>
      <c r="E1972" t="s">
        <v>10482</v>
      </c>
      <c r="F1972" s="1" t="str">
        <f t="shared" si="60"/>
        <v>North Bay Aqueduct \ North Bay Aqueduct CM 021b</v>
      </c>
      <c r="G1972" s="1" t="str">
        <f t="shared" si="61"/>
        <v>9 \ North Bay Aqueduct CM 021b</v>
      </c>
    </row>
    <row r="1973" spans="1:7" x14ac:dyDescent="0.25">
      <c r="A1973">
        <v>13759</v>
      </c>
      <c r="B1973" t="s">
        <v>9216</v>
      </c>
      <c r="C1973" t="s">
        <v>3666</v>
      </c>
      <c r="D1973" t="s">
        <v>3667</v>
      </c>
      <c r="E1973" t="s">
        <v>10482</v>
      </c>
      <c r="F1973" s="1" t="str">
        <f t="shared" si="60"/>
        <v>North Bay Aqueduct 10 \ Reach</v>
      </c>
      <c r="G1973" s="1" t="str">
        <f t="shared" si="61"/>
        <v/>
      </c>
    </row>
    <row r="1974" spans="1:7" x14ac:dyDescent="0.25">
      <c r="A1974">
        <v>7961</v>
      </c>
      <c r="B1974" t="s">
        <v>9217</v>
      </c>
      <c r="C1974" t="s">
        <v>3666</v>
      </c>
      <c r="D1974" t="s">
        <v>3667</v>
      </c>
      <c r="E1974" t="s">
        <v>10482</v>
      </c>
      <c r="F1974" s="1" t="str">
        <f t="shared" si="60"/>
        <v>North Bay Aqueduct \ North Bay Aqueduct CM 027a</v>
      </c>
      <c r="G1974" s="1" t="str">
        <f t="shared" si="61"/>
        <v>11 \ North Bay Aqueduct CM 027a</v>
      </c>
    </row>
    <row r="1975" spans="1:7" x14ac:dyDescent="0.25">
      <c r="A1975">
        <v>7970</v>
      </c>
      <c r="B1975" t="s">
        <v>9218</v>
      </c>
      <c r="C1975" t="s">
        <v>3666</v>
      </c>
      <c r="D1975" t="s">
        <v>3667</v>
      </c>
      <c r="E1975" t="s">
        <v>10482</v>
      </c>
      <c r="F1975" s="1" t="str">
        <f t="shared" si="60"/>
        <v>North Bay Aqueduct 12 \ Reach</v>
      </c>
      <c r="G1975" s="1" t="str">
        <f t="shared" si="61"/>
        <v/>
      </c>
    </row>
    <row r="1976" spans="1:7" x14ac:dyDescent="0.25">
      <c r="A1976">
        <v>14188</v>
      </c>
      <c r="B1976" t="s">
        <v>9219</v>
      </c>
      <c r="C1976" t="s">
        <v>3666</v>
      </c>
      <c r="D1976" t="s">
        <v>3667</v>
      </c>
      <c r="E1976" t="s">
        <v>10482</v>
      </c>
      <c r="F1976" s="1" t="str">
        <f t="shared" si="60"/>
        <v>North Bay Aqueduct \ North Bay Aqueduct CM 027b</v>
      </c>
      <c r="G1976" s="1" t="str">
        <f t="shared" si="61"/>
        <v>13 \ North Bay Aqueduct CM 027b</v>
      </c>
    </row>
    <row r="1977" spans="1:7" x14ac:dyDescent="0.25">
      <c r="A1977">
        <v>14189</v>
      </c>
      <c r="B1977" t="s">
        <v>9220</v>
      </c>
      <c r="C1977" t="s">
        <v>3666</v>
      </c>
      <c r="D1977" t="s">
        <v>3667</v>
      </c>
      <c r="E1977" t="s">
        <v>10482</v>
      </c>
      <c r="F1977" s="1" t="str">
        <f t="shared" si="60"/>
        <v>North Bay Aqueduct 14 \ Reach</v>
      </c>
      <c r="G1977" s="1" t="str">
        <f t="shared" si="61"/>
        <v/>
      </c>
    </row>
    <row r="1978" spans="1:7" x14ac:dyDescent="0.25">
      <c r="A1978">
        <v>6143</v>
      </c>
      <c r="B1978" t="s">
        <v>4795</v>
      </c>
      <c r="C1978" t="s">
        <v>3666</v>
      </c>
      <c r="D1978" t="s">
        <v>3667</v>
      </c>
      <c r="E1978" t="s">
        <v>10482</v>
      </c>
      <c r="F1978" s="1" t="str">
        <f t="shared" si="60"/>
        <v>North Fork American River \ Headflow</v>
      </c>
      <c r="G1978" s="1" t="str">
        <f t="shared" si="61"/>
        <v/>
      </c>
    </row>
    <row r="1979" spans="1:7" x14ac:dyDescent="0.25">
      <c r="A1979">
        <v>11056</v>
      </c>
      <c r="B1979" t="s">
        <v>9221</v>
      </c>
      <c r="C1979" t="s">
        <v>3666</v>
      </c>
      <c r="D1979" t="s">
        <v>3667</v>
      </c>
      <c r="E1979" t="s">
        <v>10482</v>
      </c>
      <c r="F1979" s="1" t="str">
        <f t="shared" si="60"/>
        <v>North Fork American River \ Catchment Inflow Node 156</v>
      </c>
      <c r="G1979" s="1" t="str">
        <f t="shared" si="61"/>
        <v>1 \ Catchment Inflow Node 156</v>
      </c>
    </row>
    <row r="1980" spans="1:7" x14ac:dyDescent="0.25">
      <c r="A1980">
        <v>11149</v>
      </c>
      <c r="B1980" t="s">
        <v>9222</v>
      </c>
      <c r="C1980" t="s">
        <v>3666</v>
      </c>
      <c r="D1980" t="s">
        <v>3667</v>
      </c>
      <c r="E1980" t="s">
        <v>10482</v>
      </c>
      <c r="F1980" s="1" t="str">
        <f t="shared" si="60"/>
        <v>North Fork American River 2 \ Reach</v>
      </c>
      <c r="G1980" s="1" t="str">
        <f t="shared" si="61"/>
        <v/>
      </c>
    </row>
    <row r="1981" spans="1:7" x14ac:dyDescent="0.25">
      <c r="A1981">
        <v>11059</v>
      </c>
      <c r="B1981" t="s">
        <v>9223</v>
      </c>
      <c r="C1981" t="s">
        <v>3666</v>
      </c>
      <c r="D1981" t="s">
        <v>3667</v>
      </c>
      <c r="E1981" t="s">
        <v>10482</v>
      </c>
      <c r="F1981" s="1" t="str">
        <f t="shared" si="60"/>
        <v>North Fork American River \ Catchment Inflow Node 157</v>
      </c>
      <c r="G1981" s="1" t="str">
        <f t="shared" si="61"/>
        <v>3 \ Catchment Inflow Node 157</v>
      </c>
    </row>
    <row r="1982" spans="1:7" x14ac:dyDescent="0.25">
      <c r="A1982">
        <v>11150</v>
      </c>
      <c r="B1982" t="s">
        <v>9224</v>
      </c>
      <c r="C1982" t="s">
        <v>3666</v>
      </c>
      <c r="D1982" t="s">
        <v>3667</v>
      </c>
      <c r="E1982" t="s">
        <v>10482</v>
      </c>
      <c r="F1982" s="1" t="str">
        <f t="shared" si="60"/>
        <v>North Fork American River 4 \ Reach</v>
      </c>
      <c r="G1982" s="1" t="str">
        <f t="shared" si="61"/>
        <v/>
      </c>
    </row>
    <row r="1983" spans="1:7" x14ac:dyDescent="0.25">
      <c r="A1983">
        <v>6150</v>
      </c>
      <c r="B1983" t="s">
        <v>9225</v>
      </c>
      <c r="C1983" t="s">
        <v>3666</v>
      </c>
      <c r="D1983" t="s">
        <v>3667</v>
      </c>
      <c r="E1983" t="s">
        <v>10482</v>
      </c>
      <c r="F1983" s="1" t="str">
        <f t="shared" si="60"/>
        <v>North Fork American River \ I_NFA054 Inflow</v>
      </c>
      <c r="G1983" s="1" t="str">
        <f t="shared" si="61"/>
        <v>5 \ I_NFA054 Inflow</v>
      </c>
    </row>
    <row r="1984" spans="1:7" x14ac:dyDescent="0.25">
      <c r="A1984">
        <v>6190</v>
      </c>
      <c r="B1984" t="s">
        <v>9226</v>
      </c>
      <c r="C1984" t="s">
        <v>3666</v>
      </c>
      <c r="D1984" t="s">
        <v>3667</v>
      </c>
      <c r="E1984" t="s">
        <v>10482</v>
      </c>
      <c r="F1984" s="1" t="str">
        <f t="shared" si="60"/>
        <v>North Fork American River 6 \ Reach</v>
      </c>
      <c r="G1984" s="1" t="str">
        <f t="shared" si="61"/>
        <v/>
      </c>
    </row>
    <row r="1985" spans="1:7" x14ac:dyDescent="0.25">
      <c r="A1985">
        <v>13875</v>
      </c>
      <c r="B1985" t="s">
        <v>9227</v>
      </c>
      <c r="C1985" t="s">
        <v>3666</v>
      </c>
      <c r="D1985" t="s">
        <v>3667</v>
      </c>
      <c r="E1985" t="s">
        <v>10482</v>
      </c>
      <c r="F1985" s="1" t="str">
        <f t="shared" si="60"/>
        <v>North Fork American River \ North Fork of North Fork American River Inflow</v>
      </c>
      <c r="G1985" s="1" t="str">
        <f t="shared" si="61"/>
        <v>7 \ North Fork of North Fork American River Inflow</v>
      </c>
    </row>
    <row r="1986" spans="1:7" x14ac:dyDescent="0.25">
      <c r="A1986">
        <v>13876</v>
      </c>
      <c r="B1986" t="s">
        <v>9228</v>
      </c>
      <c r="C1986" t="s">
        <v>3666</v>
      </c>
      <c r="D1986" t="s">
        <v>3667</v>
      </c>
      <c r="E1986" t="s">
        <v>10482</v>
      </c>
      <c r="F1986" s="1" t="str">
        <f t="shared" si="60"/>
        <v>North Fork American River 8 \ Reach</v>
      </c>
      <c r="G1986" s="1" t="str">
        <f t="shared" si="61"/>
        <v/>
      </c>
    </row>
    <row r="1987" spans="1:7" x14ac:dyDescent="0.25">
      <c r="A1987">
        <v>15384</v>
      </c>
      <c r="B1987" t="s">
        <v>9229</v>
      </c>
      <c r="C1987" t="s">
        <v>3666</v>
      </c>
      <c r="D1987" t="s">
        <v>3667</v>
      </c>
      <c r="E1987" t="s">
        <v>10482</v>
      </c>
      <c r="F1987" s="1" t="str">
        <f t="shared" ref="F1987:F2050" si="62">IFERROR(
    _xlfn.LET(
        _xlpm.txt,TRIM(B1987),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B1987
)</f>
        <v>North Fork American River \ I_CYN009 Inflow</v>
      </c>
      <c r="G1987" s="1" t="str">
        <f t="shared" ref="G1987:G2050" si="63">IFERROR(
    _xlfn.LET(
        _xlpm.txt,B1987,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9 \ I_CYN009 Inflow</v>
      </c>
    </row>
    <row r="1988" spans="1:7" x14ac:dyDescent="0.25">
      <c r="A1988">
        <v>15385</v>
      </c>
      <c r="B1988" t="s">
        <v>9230</v>
      </c>
      <c r="C1988" t="s">
        <v>3666</v>
      </c>
      <c r="D1988" t="s">
        <v>3667</v>
      </c>
      <c r="E1988" t="s">
        <v>10482</v>
      </c>
      <c r="F1988" s="1" t="str">
        <f t="shared" si="62"/>
        <v>North Fork American River 10 \ Reach</v>
      </c>
      <c r="G1988" s="1" t="str">
        <f t="shared" si="63"/>
        <v/>
      </c>
    </row>
    <row r="1989" spans="1:7" x14ac:dyDescent="0.25">
      <c r="A1989">
        <v>12005</v>
      </c>
      <c r="B1989" t="s">
        <v>9231</v>
      </c>
      <c r="C1989" t="s">
        <v>3666</v>
      </c>
      <c r="D1989" t="s">
        <v>3667</v>
      </c>
      <c r="E1989" t="s">
        <v>10482</v>
      </c>
      <c r="F1989" s="1" t="str">
        <f t="shared" si="62"/>
        <v>North Fork American River \ HIS NF American nr Colfax 11426500 (gauge)</v>
      </c>
      <c r="G1989" s="1" t="str">
        <f t="shared" si="63"/>
        <v>11 \ HIS NF American nr Colfax 11426500 (gauge)</v>
      </c>
    </row>
    <row r="1990" spans="1:7" x14ac:dyDescent="0.25">
      <c r="A1990">
        <v>13508</v>
      </c>
      <c r="B1990" t="s">
        <v>9232</v>
      </c>
      <c r="C1990" t="s">
        <v>3666</v>
      </c>
      <c r="D1990" t="s">
        <v>3667</v>
      </c>
      <c r="E1990" t="s">
        <v>10482</v>
      </c>
      <c r="F1990" s="1" t="str">
        <f t="shared" si="62"/>
        <v>North Fork American River \ U_PCWA3 Return</v>
      </c>
      <c r="G1990" s="1" t="str">
        <f t="shared" si="63"/>
        <v>11 \ U_PCWA3 Return</v>
      </c>
    </row>
    <row r="1991" spans="1:7" x14ac:dyDescent="0.25">
      <c r="A1991">
        <v>13509</v>
      </c>
      <c r="B1991" t="s">
        <v>9233</v>
      </c>
      <c r="C1991" t="s">
        <v>3666</v>
      </c>
      <c r="D1991" t="s">
        <v>3667</v>
      </c>
      <c r="E1991" t="s">
        <v>10482</v>
      </c>
      <c r="F1991" s="1" t="str">
        <f t="shared" si="62"/>
        <v>North Fork American River 12 \ Reach</v>
      </c>
      <c r="G1991" s="1" t="str">
        <f t="shared" si="63"/>
        <v/>
      </c>
    </row>
    <row r="1992" spans="1:7" x14ac:dyDescent="0.25">
      <c r="A1992">
        <v>11062</v>
      </c>
      <c r="B1992" t="s">
        <v>9234</v>
      </c>
      <c r="C1992" t="s">
        <v>3666</v>
      </c>
      <c r="D1992" t="s">
        <v>3667</v>
      </c>
      <c r="E1992" t="s">
        <v>10482</v>
      </c>
      <c r="F1992" s="1" t="str">
        <f t="shared" si="62"/>
        <v>North Fork American River \ Catchment Inflow Node 158</v>
      </c>
      <c r="G1992" s="1" t="str">
        <f t="shared" si="63"/>
        <v>13 \ Catchment Inflow Node 158</v>
      </c>
    </row>
    <row r="1993" spans="1:7" x14ac:dyDescent="0.25">
      <c r="A1993">
        <v>11151</v>
      </c>
      <c r="B1993" t="s">
        <v>9235</v>
      </c>
      <c r="C1993" t="s">
        <v>3666</v>
      </c>
      <c r="D1993" t="s">
        <v>3667</v>
      </c>
      <c r="E1993" t="s">
        <v>10482</v>
      </c>
      <c r="F1993" s="1" t="str">
        <f t="shared" si="62"/>
        <v>North Fork American River 14 \ Reach</v>
      </c>
      <c r="G1993" s="1" t="str">
        <f t="shared" si="63"/>
        <v/>
      </c>
    </row>
    <row r="1994" spans="1:7" x14ac:dyDescent="0.25">
      <c r="A1994">
        <v>9888</v>
      </c>
      <c r="B1994" t="s">
        <v>5251</v>
      </c>
      <c r="C1994" t="s">
        <v>3666</v>
      </c>
      <c r="D1994" t="s">
        <v>3667</v>
      </c>
      <c r="E1994" t="s">
        <v>10482</v>
      </c>
      <c r="F1994" s="1" t="str">
        <f t="shared" si="62"/>
        <v>North Fork American River \ HIS NF American at NF Dam 11427000 (gauge)</v>
      </c>
      <c r="G1994" s="1" t="str">
        <f t="shared" si="63"/>
        <v>15 \ HIS NF American at NF Dam 11427000 (gauge)</v>
      </c>
    </row>
    <row r="1995" spans="1:7" x14ac:dyDescent="0.25">
      <c r="A1995">
        <v>6643</v>
      </c>
      <c r="B1995" t="s">
        <v>5137</v>
      </c>
      <c r="C1995" t="s">
        <v>3666</v>
      </c>
      <c r="D1995" t="s">
        <v>3667</v>
      </c>
      <c r="E1995" t="s">
        <v>10482</v>
      </c>
      <c r="F1995" s="1" t="str">
        <f t="shared" si="62"/>
        <v>North Fork American River \ I_NFA022 Inflow</v>
      </c>
      <c r="G1995" s="1" t="str">
        <f t="shared" si="63"/>
        <v>15 \ I_NFA022 Inflow</v>
      </c>
    </row>
    <row r="1996" spans="1:7" x14ac:dyDescent="0.25">
      <c r="A1996">
        <v>6644</v>
      </c>
      <c r="B1996" t="s">
        <v>9236</v>
      </c>
      <c r="C1996" t="s">
        <v>3666</v>
      </c>
      <c r="D1996" t="s">
        <v>3667</v>
      </c>
      <c r="E1996" t="s">
        <v>10482</v>
      </c>
      <c r="F1996" s="1" t="str">
        <f t="shared" si="62"/>
        <v>North Fork American River 16 \ Reach</v>
      </c>
      <c r="G1996" s="1" t="str">
        <f t="shared" si="63"/>
        <v/>
      </c>
    </row>
    <row r="1997" spans="1:7" x14ac:dyDescent="0.25">
      <c r="A1997">
        <v>10995</v>
      </c>
      <c r="B1997" t="s">
        <v>9237</v>
      </c>
      <c r="C1997" t="s">
        <v>3666</v>
      </c>
      <c r="D1997" t="s">
        <v>3667</v>
      </c>
      <c r="E1997" t="s">
        <v>10482</v>
      </c>
      <c r="F1997" s="1" t="str">
        <f t="shared" si="62"/>
        <v>North Fork American River \ Middle Fork American River Inflow</v>
      </c>
      <c r="G1997" s="1" t="str">
        <f t="shared" si="63"/>
        <v>17 \ Middle Fork American River Inflow</v>
      </c>
    </row>
    <row r="1998" spans="1:7" x14ac:dyDescent="0.25">
      <c r="A1998">
        <v>11152</v>
      </c>
      <c r="B1998" t="s">
        <v>9238</v>
      </c>
      <c r="C1998" t="s">
        <v>3666</v>
      </c>
      <c r="D1998" t="s">
        <v>3667</v>
      </c>
      <c r="E1998" t="s">
        <v>10482</v>
      </c>
      <c r="F1998" s="1" t="str">
        <f t="shared" si="62"/>
        <v>North Fork American River 18 \ Reach</v>
      </c>
      <c r="G1998" s="1" t="str">
        <f t="shared" si="63"/>
        <v/>
      </c>
    </row>
    <row r="1999" spans="1:7" x14ac:dyDescent="0.25">
      <c r="A1999">
        <v>15319</v>
      </c>
      <c r="B1999" t="s">
        <v>9239</v>
      </c>
      <c r="C1999" t="s">
        <v>3666</v>
      </c>
      <c r="D1999" t="s">
        <v>3667</v>
      </c>
      <c r="E1999" t="s">
        <v>10482</v>
      </c>
      <c r="F1999" s="1" t="str">
        <f t="shared" si="62"/>
        <v>North Fork American River \ I_NFA016 Inflow</v>
      </c>
      <c r="G1999" s="1" t="str">
        <f t="shared" si="63"/>
        <v>19 \ I_NFA016 Inflow</v>
      </c>
    </row>
    <row r="2000" spans="1:7" x14ac:dyDescent="0.25">
      <c r="A2000">
        <v>15320</v>
      </c>
      <c r="B2000" t="s">
        <v>9240</v>
      </c>
      <c r="C2000" t="s">
        <v>3666</v>
      </c>
      <c r="D2000" t="s">
        <v>3667</v>
      </c>
      <c r="E2000" t="s">
        <v>10482</v>
      </c>
      <c r="F2000" s="1" t="str">
        <f t="shared" si="62"/>
        <v>North Fork American River 20 \ Reach</v>
      </c>
      <c r="G2000" s="1" t="str">
        <f t="shared" si="63"/>
        <v/>
      </c>
    </row>
    <row r="2001" spans="1:7" x14ac:dyDescent="0.25">
      <c r="A2001">
        <v>8474</v>
      </c>
      <c r="B2001" t="s">
        <v>9241</v>
      </c>
      <c r="C2001" t="s">
        <v>3666</v>
      </c>
      <c r="D2001" t="s">
        <v>3667</v>
      </c>
      <c r="E2001" t="s">
        <v>10482</v>
      </c>
      <c r="F2001" s="1" t="str">
        <f t="shared" si="62"/>
        <v>North Fork American River \ Auburn Tunnel Outflow</v>
      </c>
      <c r="G2001" s="1" t="str">
        <f t="shared" si="63"/>
        <v>21 \ Auburn Tunnel Outflow</v>
      </c>
    </row>
    <row r="2002" spans="1:7" x14ac:dyDescent="0.25">
      <c r="A2002">
        <v>8508</v>
      </c>
      <c r="B2002" t="s">
        <v>9242</v>
      </c>
      <c r="C2002" t="s">
        <v>3666</v>
      </c>
      <c r="D2002" t="s">
        <v>3667</v>
      </c>
      <c r="E2002" t="s">
        <v>10482</v>
      </c>
      <c r="F2002" s="1" t="str">
        <f t="shared" si="62"/>
        <v>North Fork American River 22 \ Reach</v>
      </c>
      <c r="G2002" s="1" t="str">
        <f t="shared" si="63"/>
        <v/>
      </c>
    </row>
    <row r="2003" spans="1:7" x14ac:dyDescent="0.25">
      <c r="A2003">
        <v>14203</v>
      </c>
      <c r="B2003" t="s">
        <v>5310</v>
      </c>
      <c r="C2003" t="s">
        <v>3666</v>
      </c>
      <c r="D2003" t="s">
        <v>3667</v>
      </c>
      <c r="E2003" t="s">
        <v>10482</v>
      </c>
      <c r="F2003" s="1" t="str">
        <f t="shared" si="62"/>
        <v>North Fork American River \ REG NF American blw American River Pump Station</v>
      </c>
      <c r="G2003" s="1" t="str">
        <f t="shared" si="63"/>
        <v>23 \ REG NF American blw American River Pump Station</v>
      </c>
    </row>
    <row r="2004" spans="1:7" x14ac:dyDescent="0.25">
      <c r="A2004">
        <v>14204</v>
      </c>
      <c r="B2004" t="s">
        <v>9243</v>
      </c>
      <c r="C2004" t="s">
        <v>3666</v>
      </c>
      <c r="D2004" t="s">
        <v>3667</v>
      </c>
      <c r="E2004" t="s">
        <v>10482</v>
      </c>
      <c r="F2004" s="1" t="str">
        <f t="shared" si="62"/>
        <v>North Fork American River 24 \ Reach</v>
      </c>
      <c r="G2004" s="1" t="str">
        <f t="shared" si="63"/>
        <v/>
      </c>
    </row>
    <row r="2005" spans="1:7" x14ac:dyDescent="0.25">
      <c r="A2005">
        <v>10953</v>
      </c>
      <c r="B2005" t="s">
        <v>9244</v>
      </c>
      <c r="C2005" t="s">
        <v>3666</v>
      </c>
      <c r="D2005" t="s">
        <v>3667</v>
      </c>
      <c r="E2005" t="s">
        <v>10482</v>
      </c>
      <c r="F2005" s="1" t="str">
        <f t="shared" si="62"/>
        <v>North Fork American River \ Catchment Inflow Node 145</v>
      </c>
      <c r="G2005" s="1" t="str">
        <f t="shared" si="63"/>
        <v>25 \ Catchment Inflow Node 145</v>
      </c>
    </row>
    <row r="2006" spans="1:7" x14ac:dyDescent="0.25">
      <c r="A2006">
        <v>11153</v>
      </c>
      <c r="B2006" t="s">
        <v>9245</v>
      </c>
      <c r="C2006" t="s">
        <v>3666</v>
      </c>
      <c r="D2006" t="s">
        <v>3667</v>
      </c>
      <c r="E2006" t="s">
        <v>10482</v>
      </c>
      <c r="F2006" s="1" t="str">
        <f t="shared" si="62"/>
        <v>North Fork American River 26 \ Reach</v>
      </c>
      <c r="G2006" s="1" t="str">
        <f t="shared" si="63"/>
        <v/>
      </c>
    </row>
    <row r="2007" spans="1:7" x14ac:dyDescent="0.25">
      <c r="A2007">
        <v>15696</v>
      </c>
      <c r="B2007" t="s">
        <v>9246</v>
      </c>
      <c r="C2007" t="s">
        <v>3666</v>
      </c>
      <c r="D2007" t="s">
        <v>3667</v>
      </c>
      <c r="E2007" t="s">
        <v>10482</v>
      </c>
      <c r="F2007" s="1" t="str">
        <f t="shared" si="62"/>
        <v>North Fork American River \ Mormon Ravin Inflow</v>
      </c>
      <c r="G2007" s="1" t="str">
        <f t="shared" si="63"/>
        <v>27 \ Mormon Ravin Inflow</v>
      </c>
    </row>
    <row r="2008" spans="1:7" x14ac:dyDescent="0.25">
      <c r="A2008">
        <v>15697</v>
      </c>
      <c r="B2008" t="s">
        <v>9247</v>
      </c>
      <c r="C2008" t="s">
        <v>3666</v>
      </c>
      <c r="D2008" t="s">
        <v>3667</v>
      </c>
      <c r="E2008" t="s">
        <v>10482</v>
      </c>
      <c r="F2008" s="1" t="str">
        <f t="shared" si="62"/>
        <v>North Fork American River 28 \ Reach</v>
      </c>
      <c r="G2008" s="1" t="str">
        <f t="shared" si="63"/>
        <v/>
      </c>
    </row>
    <row r="2009" spans="1:7" x14ac:dyDescent="0.25">
      <c r="A2009">
        <v>6542</v>
      </c>
      <c r="B2009" t="s">
        <v>9248</v>
      </c>
      <c r="C2009" t="s">
        <v>3666</v>
      </c>
      <c r="D2009" t="s">
        <v>3667</v>
      </c>
      <c r="E2009" t="s">
        <v>10482</v>
      </c>
      <c r="F2009" s="1" t="str">
        <f t="shared" si="62"/>
        <v>North Fork American River \ South Canal Inflow into North Fork American RM 011</v>
      </c>
      <c r="G2009" s="1" t="str">
        <f t="shared" si="63"/>
        <v>29 \ South Canal Inflow into North Fork American RM 011</v>
      </c>
    </row>
    <row r="2010" spans="1:7" x14ac:dyDescent="0.25">
      <c r="A2010">
        <v>6578</v>
      </c>
      <c r="B2010" t="s">
        <v>9249</v>
      </c>
      <c r="C2010" t="s">
        <v>3666</v>
      </c>
      <c r="D2010" t="s">
        <v>3667</v>
      </c>
      <c r="E2010" t="s">
        <v>10482</v>
      </c>
      <c r="F2010" s="1" t="str">
        <f t="shared" si="62"/>
        <v>North Fork American River 30 \ Reach</v>
      </c>
      <c r="G2010" s="1" t="str">
        <f t="shared" si="63"/>
        <v/>
      </c>
    </row>
    <row r="2011" spans="1:7" x14ac:dyDescent="0.25">
      <c r="A2011">
        <v>10950</v>
      </c>
      <c r="B2011" t="s">
        <v>9250</v>
      </c>
      <c r="C2011" t="s">
        <v>3666</v>
      </c>
      <c r="D2011" t="s">
        <v>3667</v>
      </c>
      <c r="E2011" t="s">
        <v>10482</v>
      </c>
      <c r="F2011" s="1" t="str">
        <f t="shared" si="62"/>
        <v>North Fork American River \ Catchment Inflow Node 144</v>
      </c>
      <c r="G2011" s="1" t="str">
        <f t="shared" si="63"/>
        <v>31 \ Catchment Inflow Node 144</v>
      </c>
    </row>
    <row r="2012" spans="1:7" x14ac:dyDescent="0.25">
      <c r="A2012">
        <v>11154</v>
      </c>
      <c r="B2012" t="s">
        <v>9251</v>
      </c>
      <c r="C2012" t="s">
        <v>3666</v>
      </c>
      <c r="D2012" t="s">
        <v>3667</v>
      </c>
      <c r="E2012" t="s">
        <v>10482</v>
      </c>
      <c r="F2012" s="1" t="str">
        <f t="shared" si="62"/>
        <v>North Fork American River 32 \ Reach</v>
      </c>
      <c r="G2012" s="1" t="str">
        <f t="shared" si="63"/>
        <v/>
      </c>
    </row>
    <row r="2013" spans="1:7" x14ac:dyDescent="0.25">
      <c r="A2013">
        <v>6830</v>
      </c>
      <c r="B2013" t="s">
        <v>4796</v>
      </c>
      <c r="C2013" t="s">
        <v>3666</v>
      </c>
      <c r="D2013" t="s">
        <v>3667</v>
      </c>
      <c r="E2013" t="s">
        <v>10482</v>
      </c>
      <c r="F2013" s="1" t="str">
        <f t="shared" si="62"/>
        <v>North Fork Cache Creek \ Headflow</v>
      </c>
      <c r="G2013" s="1" t="str">
        <f t="shared" si="63"/>
        <v/>
      </c>
    </row>
    <row r="2014" spans="1:7" x14ac:dyDescent="0.25">
      <c r="A2014">
        <v>10077</v>
      </c>
      <c r="B2014" t="s">
        <v>9252</v>
      </c>
      <c r="C2014" t="s">
        <v>3666</v>
      </c>
      <c r="D2014" t="s">
        <v>3667</v>
      </c>
      <c r="E2014" t="s">
        <v>10482</v>
      </c>
      <c r="F2014" s="1" t="str">
        <f t="shared" si="62"/>
        <v>North Fork Cache Creek \ Catchment Inflow Node 25</v>
      </c>
      <c r="G2014" s="1" t="str">
        <f t="shared" si="63"/>
        <v>1 \ Catchment Inflow Node 25</v>
      </c>
    </row>
    <row r="2015" spans="1:7" x14ac:dyDescent="0.25">
      <c r="A2015">
        <v>10078</v>
      </c>
      <c r="B2015" t="s">
        <v>9253</v>
      </c>
      <c r="C2015" t="s">
        <v>3666</v>
      </c>
      <c r="D2015" t="s">
        <v>3667</v>
      </c>
      <c r="E2015" t="s">
        <v>10482</v>
      </c>
      <c r="F2015" s="1" t="str">
        <f t="shared" si="62"/>
        <v>North Fork Cache Creek 2 \ Reach</v>
      </c>
      <c r="G2015" s="1" t="str">
        <f t="shared" si="63"/>
        <v/>
      </c>
    </row>
    <row r="2016" spans="1:7" x14ac:dyDescent="0.25">
      <c r="A2016">
        <v>10074</v>
      </c>
      <c r="B2016" t="s">
        <v>9254</v>
      </c>
      <c r="C2016" t="s">
        <v>3666</v>
      </c>
      <c r="D2016" t="s">
        <v>3667</v>
      </c>
      <c r="E2016" t="s">
        <v>10482</v>
      </c>
      <c r="F2016" s="1" t="str">
        <f t="shared" si="62"/>
        <v>North Fork Cache Creek \ Catchment Inflow Node 24</v>
      </c>
      <c r="G2016" s="1" t="str">
        <f t="shared" si="63"/>
        <v>3 \ Catchment Inflow Node 24</v>
      </c>
    </row>
    <row r="2017" spans="1:7" x14ac:dyDescent="0.25">
      <c r="A2017">
        <v>10075</v>
      </c>
      <c r="B2017" t="s">
        <v>9255</v>
      </c>
      <c r="C2017" t="s">
        <v>3666</v>
      </c>
      <c r="D2017" t="s">
        <v>3667</v>
      </c>
      <c r="E2017" t="s">
        <v>10482</v>
      </c>
      <c r="F2017" s="1" t="str">
        <f t="shared" si="62"/>
        <v>North Fork Cache Creek 4 \ Reach</v>
      </c>
      <c r="G2017" s="1" t="str">
        <f t="shared" si="63"/>
        <v/>
      </c>
    </row>
    <row r="2018" spans="1:7" x14ac:dyDescent="0.25">
      <c r="A2018">
        <v>10071</v>
      </c>
      <c r="B2018" t="s">
        <v>9256</v>
      </c>
      <c r="C2018" t="s">
        <v>3666</v>
      </c>
      <c r="D2018" t="s">
        <v>3667</v>
      </c>
      <c r="E2018" t="s">
        <v>10482</v>
      </c>
      <c r="F2018" s="1" t="str">
        <f t="shared" si="62"/>
        <v>North Fork Cache Creek \ EST Indian Valley Res inflow (gauge)</v>
      </c>
      <c r="G2018" s="1" t="str">
        <f t="shared" si="63"/>
        <v>5 \ EST Indian Valley Res inflow (gauge)</v>
      </c>
    </row>
    <row r="2019" spans="1:7" x14ac:dyDescent="0.25">
      <c r="A2019">
        <v>6831</v>
      </c>
      <c r="B2019" t="s">
        <v>5138</v>
      </c>
      <c r="C2019" t="s">
        <v>3666</v>
      </c>
      <c r="D2019" t="s">
        <v>3667</v>
      </c>
      <c r="E2019" t="s">
        <v>10482</v>
      </c>
      <c r="F2019" s="1" t="str">
        <f t="shared" si="62"/>
        <v>North Fork Cache Creek \ I_INDVL Inflow 2</v>
      </c>
      <c r="G2019" s="1" t="str">
        <f t="shared" si="63"/>
        <v>5 \ I_INDVL Inflow 2</v>
      </c>
    </row>
    <row r="2020" spans="1:7" x14ac:dyDescent="0.25">
      <c r="A2020">
        <v>6832</v>
      </c>
      <c r="B2020" t="s">
        <v>9257</v>
      </c>
      <c r="C2020" t="s">
        <v>3666</v>
      </c>
      <c r="D2020" t="s">
        <v>3667</v>
      </c>
      <c r="E2020" t="s">
        <v>10482</v>
      </c>
      <c r="F2020" s="1" t="str">
        <f t="shared" si="62"/>
        <v>North Fork Cache Creek 6 \ Reach</v>
      </c>
      <c r="G2020" s="1" t="str">
        <f t="shared" si="63"/>
        <v/>
      </c>
    </row>
    <row r="2021" spans="1:7" x14ac:dyDescent="0.25">
      <c r="A2021">
        <v>6833</v>
      </c>
      <c r="B2021" t="s">
        <v>4932</v>
      </c>
      <c r="C2021" t="s">
        <v>3666</v>
      </c>
      <c r="D2021" t="s">
        <v>3667</v>
      </c>
      <c r="E2021" t="s">
        <v>10482</v>
      </c>
      <c r="F2021" s="1" t="str">
        <f t="shared" si="62"/>
        <v>North Fork Cache Creek \ HIS NF Cache Ck nr Clear Lake Oaks 11451300 (gauge)</v>
      </c>
      <c r="G2021" s="1" t="str">
        <f t="shared" si="63"/>
        <v>7 \ HIS NF Cache Ck nr Clear Lake Oaks 11451300 (gauge)</v>
      </c>
    </row>
    <row r="2022" spans="1:7" x14ac:dyDescent="0.25">
      <c r="A2022">
        <v>5584</v>
      </c>
      <c r="B2022" t="s">
        <v>4933</v>
      </c>
      <c r="C2022" t="s">
        <v>3666</v>
      </c>
      <c r="D2022" t="s">
        <v>3667</v>
      </c>
      <c r="E2022" t="s">
        <v>10482</v>
      </c>
      <c r="F2022" s="1" t="str">
        <f t="shared" si="62"/>
        <v>North Fork Cache Creek \ Indian Valley Reservoir</v>
      </c>
      <c r="G2022" s="1" t="str">
        <f t="shared" si="63"/>
        <v>7 \ Indian Valley Reservoir</v>
      </c>
    </row>
    <row r="2023" spans="1:7" x14ac:dyDescent="0.25">
      <c r="A2023">
        <v>6403</v>
      </c>
      <c r="B2023" t="s">
        <v>9258</v>
      </c>
      <c r="C2023" t="s">
        <v>3666</v>
      </c>
      <c r="D2023" t="s">
        <v>3667</v>
      </c>
      <c r="E2023" t="s">
        <v>10482</v>
      </c>
      <c r="F2023" s="1" t="str">
        <f t="shared" si="62"/>
        <v>North Fork Cache Creek 8 \ Reach</v>
      </c>
      <c r="G2023" s="1" t="str">
        <f t="shared" si="63"/>
        <v/>
      </c>
    </row>
    <row r="2024" spans="1:7" x14ac:dyDescent="0.25">
      <c r="A2024">
        <v>11389</v>
      </c>
      <c r="B2024" t="s">
        <v>4797</v>
      </c>
      <c r="C2024" t="s">
        <v>3666</v>
      </c>
      <c r="D2024" t="s">
        <v>3667</v>
      </c>
      <c r="E2024" t="s">
        <v>10482</v>
      </c>
      <c r="F2024" s="1" t="str">
        <f t="shared" si="62"/>
        <v>North Fork Calaveras River \ Headflow</v>
      </c>
      <c r="G2024" s="1" t="str">
        <f t="shared" si="63"/>
        <v/>
      </c>
    </row>
    <row r="2025" spans="1:7" x14ac:dyDescent="0.25">
      <c r="A2025">
        <v>11396</v>
      </c>
      <c r="B2025" t="s">
        <v>9259</v>
      </c>
      <c r="C2025" t="s">
        <v>3666</v>
      </c>
      <c r="D2025" t="s">
        <v>3667</v>
      </c>
      <c r="E2025" t="s">
        <v>10482</v>
      </c>
      <c r="F2025" s="1" t="str">
        <f t="shared" si="62"/>
        <v>North Fork Calaveras River \ Catchment Inflow Node 186</v>
      </c>
      <c r="G2025" s="1" t="str">
        <f t="shared" si="63"/>
        <v>1 \ Catchment Inflow Node 186</v>
      </c>
    </row>
    <row r="2026" spans="1:7" x14ac:dyDescent="0.25">
      <c r="A2026">
        <v>11397</v>
      </c>
      <c r="B2026" t="s">
        <v>9260</v>
      </c>
      <c r="C2026" t="s">
        <v>3666</v>
      </c>
      <c r="D2026" t="s">
        <v>3667</v>
      </c>
      <c r="E2026" t="s">
        <v>10482</v>
      </c>
      <c r="F2026" s="1" t="str">
        <f t="shared" si="62"/>
        <v>North Fork Calaveras River 2 \ Reach</v>
      </c>
      <c r="G2026" s="1" t="str">
        <f t="shared" si="63"/>
        <v/>
      </c>
    </row>
    <row r="2027" spans="1:7" x14ac:dyDescent="0.25">
      <c r="A2027">
        <v>11194</v>
      </c>
      <c r="B2027" t="s">
        <v>4798</v>
      </c>
      <c r="C2027" t="s">
        <v>3666</v>
      </c>
      <c r="D2027" t="s">
        <v>3667</v>
      </c>
      <c r="E2027" t="s">
        <v>10482</v>
      </c>
      <c r="F2027" s="1" t="str">
        <f t="shared" si="62"/>
        <v>North Fork Cosumnes River \ Headflow</v>
      </c>
      <c r="G2027" s="1" t="str">
        <f t="shared" si="63"/>
        <v/>
      </c>
    </row>
    <row r="2028" spans="1:7" x14ac:dyDescent="0.25">
      <c r="A2028">
        <v>11205</v>
      </c>
      <c r="B2028" t="s">
        <v>9261</v>
      </c>
      <c r="C2028" t="s">
        <v>3666</v>
      </c>
      <c r="D2028" t="s">
        <v>3667</v>
      </c>
      <c r="E2028" t="s">
        <v>10482</v>
      </c>
      <c r="F2028" s="1" t="str">
        <f t="shared" si="62"/>
        <v>North Fork Cosumnes River \ Camp Creek Inflow</v>
      </c>
      <c r="G2028" s="1" t="str">
        <f t="shared" si="63"/>
        <v>1 \ Camp Creek Inflow</v>
      </c>
    </row>
    <row r="2029" spans="1:7" x14ac:dyDescent="0.25">
      <c r="A2029">
        <v>11206</v>
      </c>
      <c r="B2029" t="s">
        <v>9262</v>
      </c>
      <c r="C2029" t="s">
        <v>3666</v>
      </c>
      <c r="D2029" t="s">
        <v>3667</v>
      </c>
      <c r="E2029" t="s">
        <v>10482</v>
      </c>
      <c r="F2029" s="1" t="str">
        <f t="shared" si="62"/>
        <v>North Fork Cosumnes River 2 \ Reach</v>
      </c>
      <c r="G2029" s="1" t="str">
        <f t="shared" si="63"/>
        <v/>
      </c>
    </row>
    <row r="2030" spans="1:7" x14ac:dyDescent="0.25">
      <c r="A2030">
        <v>101</v>
      </c>
      <c r="B2030" t="s">
        <v>4799</v>
      </c>
      <c r="C2030" t="s">
        <v>3666</v>
      </c>
      <c r="D2030" t="s">
        <v>3667</v>
      </c>
      <c r="E2030" t="s">
        <v>10482</v>
      </c>
      <c r="F2030" s="1" t="str">
        <f t="shared" si="62"/>
        <v>North Fork Feather River \ Headflow</v>
      </c>
      <c r="G2030" s="1" t="str">
        <f t="shared" si="63"/>
        <v/>
      </c>
    </row>
    <row r="2031" spans="1:7" x14ac:dyDescent="0.25">
      <c r="A2031">
        <v>10307</v>
      </c>
      <c r="B2031" t="s">
        <v>9263</v>
      </c>
      <c r="C2031" t="s">
        <v>3666</v>
      </c>
      <c r="D2031" t="s">
        <v>3667</v>
      </c>
      <c r="E2031" t="s">
        <v>10482</v>
      </c>
      <c r="F2031" s="1" t="str">
        <f t="shared" si="62"/>
        <v>North Fork Feather River \ Catchment Inflow Node 55</v>
      </c>
      <c r="G2031" s="1" t="str">
        <f t="shared" si="63"/>
        <v>1 \ Catchment Inflow Node 55</v>
      </c>
    </row>
    <row r="2032" spans="1:7" x14ac:dyDescent="0.25">
      <c r="A2032">
        <v>10308</v>
      </c>
      <c r="B2032" t="s">
        <v>9264</v>
      </c>
      <c r="C2032" t="s">
        <v>3666</v>
      </c>
      <c r="D2032" t="s">
        <v>3667</v>
      </c>
      <c r="E2032" t="s">
        <v>10482</v>
      </c>
      <c r="F2032" s="1" t="str">
        <f t="shared" si="62"/>
        <v>North Fork Feather River 2 \ Reach</v>
      </c>
      <c r="G2032" s="1" t="str">
        <f t="shared" si="63"/>
        <v/>
      </c>
    </row>
    <row r="2033" spans="1:7" x14ac:dyDescent="0.25">
      <c r="A2033">
        <v>10310</v>
      </c>
      <c r="B2033" t="s">
        <v>9265</v>
      </c>
      <c r="C2033" t="s">
        <v>3666</v>
      </c>
      <c r="D2033" t="s">
        <v>3667</v>
      </c>
      <c r="E2033" t="s">
        <v>10482</v>
      </c>
      <c r="F2033" s="1" t="str">
        <f t="shared" si="62"/>
        <v>North Fork Feather River \ Catchment Inflow Node 56</v>
      </c>
      <c r="G2033" s="1" t="str">
        <f t="shared" si="63"/>
        <v>3 \ Catchment Inflow Node 56</v>
      </c>
    </row>
    <row r="2034" spans="1:7" x14ac:dyDescent="0.25">
      <c r="A2034">
        <v>10311</v>
      </c>
      <c r="B2034" t="s">
        <v>9266</v>
      </c>
      <c r="C2034" t="s">
        <v>3666</v>
      </c>
      <c r="D2034" t="s">
        <v>3667</v>
      </c>
      <c r="E2034" t="s">
        <v>10482</v>
      </c>
      <c r="F2034" s="1" t="str">
        <f t="shared" si="62"/>
        <v>North Fork Feather River 4 \ Reach</v>
      </c>
      <c r="G2034" s="1" t="str">
        <f t="shared" si="63"/>
        <v/>
      </c>
    </row>
    <row r="2035" spans="1:7" x14ac:dyDescent="0.25">
      <c r="A2035">
        <v>14477</v>
      </c>
      <c r="B2035" t="s">
        <v>9267</v>
      </c>
      <c r="C2035" t="s">
        <v>3666</v>
      </c>
      <c r="D2035" t="s">
        <v>3667</v>
      </c>
      <c r="E2035" t="s">
        <v>10482</v>
      </c>
      <c r="F2035" s="1" t="str">
        <f t="shared" si="62"/>
        <v>North Fork Feather River \ Hamilton Branch Inflow</v>
      </c>
      <c r="G2035" s="1" t="str">
        <f t="shared" si="63"/>
        <v>5 \ Hamilton Branch Inflow</v>
      </c>
    </row>
    <row r="2036" spans="1:7" x14ac:dyDescent="0.25">
      <c r="A2036">
        <v>14478</v>
      </c>
      <c r="B2036" t="s">
        <v>9268</v>
      </c>
      <c r="C2036" t="s">
        <v>3666</v>
      </c>
      <c r="D2036" t="s">
        <v>3667</v>
      </c>
      <c r="E2036" t="s">
        <v>10482</v>
      </c>
      <c r="F2036" s="1" t="str">
        <f t="shared" si="62"/>
        <v>North Fork Feather River 6 \ Reach</v>
      </c>
      <c r="G2036" s="1" t="str">
        <f t="shared" si="63"/>
        <v/>
      </c>
    </row>
    <row r="2037" spans="1:7" x14ac:dyDescent="0.25">
      <c r="A2037">
        <v>14737</v>
      </c>
      <c r="B2037" t="s">
        <v>9269</v>
      </c>
      <c r="C2037" t="s">
        <v>3666</v>
      </c>
      <c r="D2037" t="s">
        <v>3667</v>
      </c>
      <c r="E2037" t="s">
        <v>10482</v>
      </c>
      <c r="F2037" s="1" t="str">
        <f t="shared" si="62"/>
        <v>North Fork Feather River \ Hamilton Branch Powerhouse Inflow</v>
      </c>
      <c r="G2037" s="1" t="str">
        <f t="shared" si="63"/>
        <v>7 \ Hamilton Branch Powerhouse Inflow</v>
      </c>
    </row>
    <row r="2038" spans="1:7" x14ac:dyDescent="0.25">
      <c r="A2038">
        <v>14738</v>
      </c>
      <c r="B2038" t="s">
        <v>9270</v>
      </c>
      <c r="C2038" t="s">
        <v>3666</v>
      </c>
      <c r="D2038" t="s">
        <v>3667</v>
      </c>
      <c r="E2038" t="s">
        <v>10482</v>
      </c>
      <c r="F2038" s="1" t="str">
        <f t="shared" si="62"/>
        <v>North Fork Feather River 8 \ Reach</v>
      </c>
      <c r="G2038" s="1" t="str">
        <f t="shared" si="63"/>
        <v/>
      </c>
    </row>
    <row r="2039" spans="1:7" x14ac:dyDescent="0.25">
      <c r="A2039">
        <v>13464</v>
      </c>
      <c r="B2039" t="s">
        <v>9271</v>
      </c>
      <c r="C2039" t="s">
        <v>3666</v>
      </c>
      <c r="D2039" t="s">
        <v>3667</v>
      </c>
      <c r="E2039" t="s">
        <v>10482</v>
      </c>
      <c r="F2039" s="1" t="str">
        <f t="shared" si="62"/>
        <v>North Fork Feather River \ I_ALMNR Inflow</v>
      </c>
      <c r="G2039" s="1" t="str">
        <f t="shared" si="63"/>
        <v>9 \ I_ALMNR Inflow</v>
      </c>
    </row>
    <row r="2040" spans="1:7" x14ac:dyDescent="0.25">
      <c r="A2040">
        <v>13465</v>
      </c>
      <c r="B2040" t="s">
        <v>9272</v>
      </c>
      <c r="C2040" t="s">
        <v>3666</v>
      </c>
      <c r="D2040" t="s">
        <v>3667</v>
      </c>
      <c r="E2040" t="s">
        <v>10482</v>
      </c>
      <c r="F2040" s="1" t="str">
        <f t="shared" si="62"/>
        <v>North Fork Feather River 10 \ Reach</v>
      </c>
      <c r="G2040" s="1" t="str">
        <f t="shared" si="63"/>
        <v/>
      </c>
    </row>
    <row r="2041" spans="1:7" x14ac:dyDescent="0.25">
      <c r="A2041">
        <v>13651</v>
      </c>
      <c r="B2041" t="s">
        <v>9273</v>
      </c>
      <c r="C2041" t="s">
        <v>3666</v>
      </c>
      <c r="D2041" t="s">
        <v>3667</v>
      </c>
      <c r="E2041" t="s">
        <v>10482</v>
      </c>
      <c r="F2041" s="1" t="str">
        <f t="shared" si="62"/>
        <v>North Fork Feather River \ HIS NF Feather nr Prattville 11399500 (gauge)</v>
      </c>
      <c r="G2041" s="1" t="str">
        <f t="shared" si="63"/>
        <v>11 \ HIS NF Feather nr Prattville 11399500 (gauge)</v>
      </c>
    </row>
    <row r="2042" spans="1:7" x14ac:dyDescent="0.25">
      <c r="A2042">
        <v>148</v>
      </c>
      <c r="B2042" t="s">
        <v>4934</v>
      </c>
      <c r="C2042" t="s">
        <v>3666</v>
      </c>
      <c r="D2042" t="s">
        <v>3667</v>
      </c>
      <c r="E2042" t="s">
        <v>10482</v>
      </c>
      <c r="F2042" s="1" t="str">
        <f t="shared" si="62"/>
        <v>North Fork Feather River \ Lake Almanor</v>
      </c>
      <c r="G2042" s="1" t="str">
        <f t="shared" si="63"/>
        <v>11 \ Lake Almanor</v>
      </c>
    </row>
    <row r="2043" spans="1:7" x14ac:dyDescent="0.25">
      <c r="A2043">
        <v>4896</v>
      </c>
      <c r="B2043" t="s">
        <v>9274</v>
      </c>
      <c r="C2043" t="s">
        <v>3666</v>
      </c>
      <c r="D2043" t="s">
        <v>3667</v>
      </c>
      <c r="E2043" t="s">
        <v>10482</v>
      </c>
      <c r="F2043" s="1" t="str">
        <f t="shared" si="62"/>
        <v>North Fork Feather River 12 \ Reach</v>
      </c>
      <c r="G2043" s="1" t="str">
        <f t="shared" si="63"/>
        <v/>
      </c>
    </row>
    <row r="2044" spans="1:7" x14ac:dyDescent="0.25">
      <c r="A2044">
        <v>14457</v>
      </c>
      <c r="B2044" t="s">
        <v>5311</v>
      </c>
      <c r="C2044" t="s">
        <v>3666</v>
      </c>
      <c r="D2044" t="s">
        <v>3667</v>
      </c>
      <c r="E2044" t="s">
        <v>10482</v>
      </c>
      <c r="F2044" s="1" t="str">
        <f t="shared" si="62"/>
        <v>North Fork Feather River \ REG NF Feather blw Almanor</v>
      </c>
      <c r="G2044" s="1" t="str">
        <f t="shared" si="63"/>
        <v>13 \ REG NF Feather blw Almanor</v>
      </c>
    </row>
    <row r="2045" spans="1:7" x14ac:dyDescent="0.25">
      <c r="A2045">
        <v>14458</v>
      </c>
      <c r="B2045" t="s">
        <v>9275</v>
      </c>
      <c r="C2045" t="s">
        <v>3666</v>
      </c>
      <c r="D2045" t="s">
        <v>3667</v>
      </c>
      <c r="E2045" t="s">
        <v>10482</v>
      </c>
      <c r="F2045" s="1" t="str">
        <f t="shared" si="62"/>
        <v>North Fork Feather River 14 \ Reach</v>
      </c>
      <c r="G2045" s="1" t="str">
        <f t="shared" si="63"/>
        <v/>
      </c>
    </row>
    <row r="2046" spans="1:7" x14ac:dyDescent="0.25">
      <c r="A2046">
        <v>14151</v>
      </c>
      <c r="B2046" t="s">
        <v>9276</v>
      </c>
      <c r="C2046" t="s">
        <v>3666</v>
      </c>
      <c r="D2046" t="s">
        <v>3667</v>
      </c>
      <c r="E2046" t="s">
        <v>10482</v>
      </c>
      <c r="F2046" s="1" t="str">
        <f t="shared" si="62"/>
        <v>North Fork Feather River \ Butt Creek Inflow</v>
      </c>
      <c r="G2046" s="1" t="str">
        <f t="shared" si="63"/>
        <v>15 \ Butt Creek Inflow</v>
      </c>
    </row>
    <row r="2047" spans="1:7" x14ac:dyDescent="0.25">
      <c r="A2047">
        <v>14152</v>
      </c>
      <c r="B2047" t="s">
        <v>9277</v>
      </c>
      <c r="C2047" t="s">
        <v>3666</v>
      </c>
      <c r="D2047" t="s">
        <v>3667</v>
      </c>
      <c r="E2047" t="s">
        <v>10482</v>
      </c>
      <c r="F2047" s="1" t="str">
        <f t="shared" si="62"/>
        <v>North Fork Feather River 16 \ Reach</v>
      </c>
      <c r="G2047" s="1" t="str">
        <f t="shared" si="63"/>
        <v/>
      </c>
    </row>
    <row r="2048" spans="1:7" x14ac:dyDescent="0.25">
      <c r="A2048">
        <v>14414</v>
      </c>
      <c r="B2048" t="s">
        <v>9278</v>
      </c>
      <c r="C2048" t="s">
        <v>3666</v>
      </c>
      <c r="D2048" t="s">
        <v>3667</v>
      </c>
      <c r="E2048" t="s">
        <v>10482</v>
      </c>
      <c r="F2048" s="1" t="str">
        <f t="shared" si="62"/>
        <v>North Fork Feather River \ Caribou PH 1 and 2 Inflow</v>
      </c>
      <c r="G2048" s="1" t="str">
        <f t="shared" si="63"/>
        <v>17 \ Caribou PH 1 and 2 Inflow</v>
      </c>
    </row>
    <row r="2049" spans="1:7" x14ac:dyDescent="0.25">
      <c r="A2049">
        <v>14415</v>
      </c>
      <c r="B2049" t="s">
        <v>9279</v>
      </c>
      <c r="C2049" t="s">
        <v>3666</v>
      </c>
      <c r="D2049" t="s">
        <v>3667</v>
      </c>
      <c r="E2049" t="s">
        <v>10482</v>
      </c>
      <c r="F2049" s="1" t="str">
        <f t="shared" si="62"/>
        <v>North Fork Feather River 18 \ Reach</v>
      </c>
      <c r="G2049" s="1" t="str">
        <f t="shared" si="63"/>
        <v/>
      </c>
    </row>
    <row r="2050" spans="1:7" x14ac:dyDescent="0.25">
      <c r="A2050">
        <v>14406</v>
      </c>
      <c r="B2050" t="s">
        <v>9280</v>
      </c>
      <c r="C2050" t="s">
        <v>3666</v>
      </c>
      <c r="D2050" t="s">
        <v>3667</v>
      </c>
      <c r="E2050" t="s">
        <v>10482</v>
      </c>
      <c r="F2050" s="1" t="str">
        <f t="shared" si="62"/>
        <v>North Fork Feather River \ Belden Reservoir</v>
      </c>
      <c r="G2050" s="1" t="str">
        <f t="shared" si="63"/>
        <v>19 \ Belden Reservoir</v>
      </c>
    </row>
    <row r="2051" spans="1:7" x14ac:dyDescent="0.25">
      <c r="A2051">
        <v>14407</v>
      </c>
      <c r="B2051" t="s">
        <v>9281</v>
      </c>
      <c r="C2051" t="s">
        <v>3666</v>
      </c>
      <c r="D2051" t="s">
        <v>3667</v>
      </c>
      <c r="E2051" t="s">
        <v>10482</v>
      </c>
      <c r="F2051" s="1" t="str">
        <f t="shared" ref="F2051:F2114" si="64">IFERROR(
    _xlfn.LET(
        _xlpm.txt,TRIM(B2051),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B2051
)</f>
        <v>North Fork Feather River 20 \ Reach</v>
      </c>
      <c r="G2051" s="1" t="str">
        <f t="shared" ref="G2051:G2114" si="65">IFERROR(
    _xlfn.LET(
        _xlpm.txt,B2051,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052" spans="1:7" x14ac:dyDescent="0.25">
      <c r="A2052">
        <v>14429</v>
      </c>
      <c r="B2052" t="s">
        <v>9282</v>
      </c>
      <c r="C2052" t="s">
        <v>3666</v>
      </c>
      <c r="D2052" t="s">
        <v>3667</v>
      </c>
      <c r="E2052" t="s">
        <v>10482</v>
      </c>
      <c r="F2052" s="1" t="str">
        <f t="shared" si="64"/>
        <v>North Fork Feather River \ HIS NF Feather blw Belden Dam USGS 11401112 (gauge)</v>
      </c>
      <c r="G2052" s="1" t="str">
        <f t="shared" si="65"/>
        <v>21 \ HIS NF Feather blw Belden Dam USGS 11401112 (gauge)</v>
      </c>
    </row>
    <row r="2053" spans="1:7" x14ac:dyDescent="0.25">
      <c r="A2053">
        <v>14418</v>
      </c>
      <c r="B2053" t="s">
        <v>9283</v>
      </c>
      <c r="C2053" t="s">
        <v>3666</v>
      </c>
      <c r="D2053" t="s">
        <v>3667</v>
      </c>
      <c r="E2053" t="s">
        <v>10482</v>
      </c>
      <c r="F2053" s="1" t="str">
        <f t="shared" si="64"/>
        <v>North Fork Feather River \ Oak Flat PH Inflow</v>
      </c>
      <c r="G2053" s="1" t="str">
        <f t="shared" si="65"/>
        <v>21 \ Oak Flat PH Inflow</v>
      </c>
    </row>
    <row r="2054" spans="1:7" x14ac:dyDescent="0.25">
      <c r="A2054">
        <v>14419</v>
      </c>
      <c r="B2054" t="s">
        <v>9284</v>
      </c>
      <c r="C2054" t="s">
        <v>3666</v>
      </c>
      <c r="D2054" t="s">
        <v>3667</v>
      </c>
      <c r="E2054" t="s">
        <v>10482</v>
      </c>
      <c r="F2054" s="1" t="str">
        <f t="shared" si="64"/>
        <v>North Fork Feather River 22 \ Reach</v>
      </c>
      <c r="G2054" s="1" t="str">
        <f t="shared" si="65"/>
        <v/>
      </c>
    </row>
    <row r="2055" spans="1:7" x14ac:dyDescent="0.25">
      <c r="A2055">
        <v>14460</v>
      </c>
      <c r="B2055" t="s">
        <v>5312</v>
      </c>
      <c r="C2055" t="s">
        <v>3666</v>
      </c>
      <c r="D2055" t="s">
        <v>3667</v>
      </c>
      <c r="E2055" t="s">
        <v>10482</v>
      </c>
      <c r="F2055" s="1" t="str">
        <f t="shared" si="64"/>
        <v>North Fork Feather River \ REG NF Feather blw Belden Dam</v>
      </c>
      <c r="G2055" s="1" t="str">
        <f t="shared" si="65"/>
        <v>23 \ REG NF Feather blw Belden Dam</v>
      </c>
    </row>
    <row r="2056" spans="1:7" x14ac:dyDescent="0.25">
      <c r="A2056">
        <v>14461</v>
      </c>
      <c r="B2056" t="s">
        <v>9285</v>
      </c>
      <c r="C2056" t="s">
        <v>3666</v>
      </c>
      <c r="D2056" t="s">
        <v>3667</v>
      </c>
      <c r="E2056" t="s">
        <v>10482</v>
      </c>
      <c r="F2056" s="1" t="str">
        <f t="shared" si="64"/>
        <v>North Fork Feather River 24 \ Reach</v>
      </c>
      <c r="G2056" s="1" t="str">
        <f t="shared" si="65"/>
        <v/>
      </c>
    </row>
    <row r="2057" spans="1:7" x14ac:dyDescent="0.25">
      <c r="A2057">
        <v>14124</v>
      </c>
      <c r="B2057" t="s">
        <v>9286</v>
      </c>
      <c r="C2057" t="s">
        <v>3666</v>
      </c>
      <c r="D2057" t="s">
        <v>3667</v>
      </c>
      <c r="E2057" t="s">
        <v>10482</v>
      </c>
      <c r="F2057" s="1" t="str">
        <f t="shared" si="64"/>
        <v>North Fork Feather River \ East Branch of North Fork Feather River Inflow</v>
      </c>
      <c r="G2057" s="1" t="str">
        <f t="shared" si="65"/>
        <v>25 \ East Branch of North Fork Feather River Inflow</v>
      </c>
    </row>
    <row r="2058" spans="1:7" x14ac:dyDescent="0.25">
      <c r="A2058">
        <v>14125</v>
      </c>
      <c r="B2058" t="s">
        <v>9287</v>
      </c>
      <c r="C2058" t="s">
        <v>3666</v>
      </c>
      <c r="D2058" t="s">
        <v>3667</v>
      </c>
      <c r="E2058" t="s">
        <v>10482</v>
      </c>
      <c r="F2058" s="1" t="str">
        <f t="shared" si="64"/>
        <v>North Fork Feather River 26 \ Reach</v>
      </c>
      <c r="G2058" s="1" t="str">
        <f t="shared" si="65"/>
        <v/>
      </c>
    </row>
    <row r="2059" spans="1:7" x14ac:dyDescent="0.25">
      <c r="A2059">
        <v>14410</v>
      </c>
      <c r="B2059" t="s">
        <v>9288</v>
      </c>
      <c r="C2059" t="s">
        <v>3666</v>
      </c>
      <c r="D2059" t="s">
        <v>3667</v>
      </c>
      <c r="E2059" t="s">
        <v>10482</v>
      </c>
      <c r="F2059" s="1" t="str">
        <f t="shared" si="64"/>
        <v>North Fork Feather River \ Belden Tunnel Inflow</v>
      </c>
      <c r="G2059" s="1" t="str">
        <f t="shared" si="65"/>
        <v>27 \ Belden Tunnel Inflow</v>
      </c>
    </row>
    <row r="2060" spans="1:7" x14ac:dyDescent="0.25">
      <c r="A2060">
        <v>14411</v>
      </c>
      <c r="B2060" t="s">
        <v>9289</v>
      </c>
      <c r="C2060" t="s">
        <v>3666</v>
      </c>
      <c r="D2060" t="s">
        <v>3667</v>
      </c>
      <c r="E2060" t="s">
        <v>10482</v>
      </c>
      <c r="F2060" s="1" t="str">
        <f t="shared" si="64"/>
        <v>North Fork Feather River 28 \ Reach</v>
      </c>
      <c r="G2060" s="1" t="str">
        <f t="shared" si="65"/>
        <v/>
      </c>
    </row>
    <row r="2061" spans="1:7" x14ac:dyDescent="0.25">
      <c r="A2061">
        <v>14427</v>
      </c>
      <c r="B2061" t="s">
        <v>9290</v>
      </c>
      <c r="C2061" t="s">
        <v>3666</v>
      </c>
      <c r="D2061" t="s">
        <v>3667</v>
      </c>
      <c r="E2061" t="s">
        <v>10482</v>
      </c>
      <c r="F2061" s="1" t="str">
        <f t="shared" si="64"/>
        <v>North Fork Feather River \ HIS NF Feather bw Rock Creek Dam USGS 11403200 (gauge)</v>
      </c>
      <c r="G2061" s="1" t="str">
        <f t="shared" si="65"/>
        <v>29 \ HIS NF Feather bw Rock Creek Dam USGS 11403200 (gauge)</v>
      </c>
    </row>
    <row r="2062" spans="1:7" x14ac:dyDescent="0.25">
      <c r="A2062">
        <v>14400</v>
      </c>
      <c r="B2062" t="s">
        <v>9291</v>
      </c>
      <c r="C2062" t="s">
        <v>3666</v>
      </c>
      <c r="D2062" t="s">
        <v>3667</v>
      </c>
      <c r="E2062" t="s">
        <v>10482</v>
      </c>
      <c r="F2062" s="1" t="str">
        <f t="shared" si="64"/>
        <v>North Fork Feather River \ Rock Creek Reservoir</v>
      </c>
      <c r="G2062" s="1" t="str">
        <f t="shared" si="65"/>
        <v>29 \ Rock Creek Reservoir</v>
      </c>
    </row>
    <row r="2063" spans="1:7" x14ac:dyDescent="0.25">
      <c r="A2063">
        <v>14401</v>
      </c>
      <c r="B2063" t="s">
        <v>9292</v>
      </c>
      <c r="C2063" t="s">
        <v>3666</v>
      </c>
      <c r="D2063" t="s">
        <v>3667</v>
      </c>
      <c r="E2063" t="s">
        <v>10482</v>
      </c>
      <c r="F2063" s="1" t="str">
        <f t="shared" si="64"/>
        <v>North Fork Feather River 30 \ Reach</v>
      </c>
      <c r="G2063" s="1" t="str">
        <f t="shared" si="65"/>
        <v/>
      </c>
    </row>
    <row r="2064" spans="1:7" x14ac:dyDescent="0.25">
      <c r="A2064">
        <v>14466</v>
      </c>
      <c r="B2064" t="s">
        <v>5313</v>
      </c>
      <c r="C2064" t="s">
        <v>3666</v>
      </c>
      <c r="D2064" t="s">
        <v>3667</v>
      </c>
      <c r="E2064" t="s">
        <v>10482</v>
      </c>
      <c r="F2064" s="1" t="str">
        <f t="shared" si="64"/>
        <v>North Fork Feather River \ REG NF Feather blw Rock Creek Dam</v>
      </c>
      <c r="G2064" s="1" t="str">
        <f t="shared" si="65"/>
        <v>31 \ REG NF Feather blw Rock Creek Dam</v>
      </c>
    </row>
    <row r="2065" spans="1:7" x14ac:dyDescent="0.25">
      <c r="A2065">
        <v>14467</v>
      </c>
      <c r="B2065" t="s">
        <v>9293</v>
      </c>
      <c r="C2065" t="s">
        <v>3666</v>
      </c>
      <c r="D2065" t="s">
        <v>3667</v>
      </c>
      <c r="E2065" t="s">
        <v>10482</v>
      </c>
      <c r="F2065" s="1" t="str">
        <f t="shared" si="64"/>
        <v>North Fork Feather River 32 \ Reach</v>
      </c>
      <c r="G2065" s="1" t="str">
        <f t="shared" si="65"/>
        <v/>
      </c>
    </row>
    <row r="2066" spans="1:7" x14ac:dyDescent="0.25">
      <c r="A2066">
        <v>10318</v>
      </c>
      <c r="B2066" t="s">
        <v>9294</v>
      </c>
      <c r="C2066" t="s">
        <v>3666</v>
      </c>
      <c r="D2066" t="s">
        <v>3667</v>
      </c>
      <c r="E2066" t="s">
        <v>10482</v>
      </c>
      <c r="F2066" s="1" t="str">
        <f t="shared" si="64"/>
        <v>North Fork Feather River \ Catchment Inflow Node 58</v>
      </c>
      <c r="G2066" s="1" t="str">
        <f t="shared" si="65"/>
        <v>33 \ Catchment Inflow Node 58</v>
      </c>
    </row>
    <row r="2067" spans="1:7" x14ac:dyDescent="0.25">
      <c r="A2067">
        <v>10319</v>
      </c>
      <c r="B2067" t="s">
        <v>9295</v>
      </c>
      <c r="C2067" t="s">
        <v>3666</v>
      </c>
      <c r="D2067" t="s">
        <v>3667</v>
      </c>
      <c r="E2067" t="s">
        <v>10482</v>
      </c>
      <c r="F2067" s="1" t="str">
        <f t="shared" si="64"/>
        <v>North Fork Feather River 34 \ Reach</v>
      </c>
      <c r="G2067" s="1" t="str">
        <f t="shared" si="65"/>
        <v/>
      </c>
    </row>
    <row r="2068" spans="1:7" x14ac:dyDescent="0.25">
      <c r="A2068">
        <v>14130</v>
      </c>
      <c r="B2068" t="s">
        <v>9296</v>
      </c>
      <c r="C2068" t="s">
        <v>3666</v>
      </c>
      <c r="D2068" t="s">
        <v>3667</v>
      </c>
      <c r="E2068" t="s">
        <v>10482</v>
      </c>
      <c r="F2068" s="1" t="str">
        <f t="shared" si="64"/>
        <v>North Fork Feather River \ Bucks Creek Inflow</v>
      </c>
      <c r="G2068" s="1" t="str">
        <f t="shared" si="65"/>
        <v>35 \ Bucks Creek Inflow</v>
      </c>
    </row>
    <row r="2069" spans="1:7" x14ac:dyDescent="0.25">
      <c r="A2069">
        <v>14131</v>
      </c>
      <c r="B2069" t="s">
        <v>9297</v>
      </c>
      <c r="C2069" t="s">
        <v>3666</v>
      </c>
      <c r="D2069" t="s">
        <v>3667</v>
      </c>
      <c r="E2069" t="s">
        <v>10482</v>
      </c>
      <c r="F2069" s="1" t="str">
        <f t="shared" si="64"/>
        <v>North Fork Feather River 36 \ Reach</v>
      </c>
      <c r="G2069" s="1" t="str">
        <f t="shared" si="65"/>
        <v/>
      </c>
    </row>
    <row r="2070" spans="1:7" x14ac:dyDescent="0.25">
      <c r="A2070">
        <v>14367</v>
      </c>
      <c r="B2070" t="s">
        <v>9298</v>
      </c>
      <c r="C2070" t="s">
        <v>3666</v>
      </c>
      <c r="D2070" t="s">
        <v>3667</v>
      </c>
      <c r="E2070" t="s">
        <v>10482</v>
      </c>
      <c r="F2070" s="1" t="str">
        <f t="shared" si="64"/>
        <v>North Fork Feather River \ Bucks Creek Powerhouse Inflow</v>
      </c>
      <c r="G2070" s="1" t="str">
        <f t="shared" si="65"/>
        <v>37 \ Bucks Creek Powerhouse Inflow</v>
      </c>
    </row>
    <row r="2071" spans="1:7" x14ac:dyDescent="0.25">
      <c r="A2071">
        <v>14368</v>
      </c>
      <c r="B2071" t="s">
        <v>9299</v>
      </c>
      <c r="C2071" t="s">
        <v>3666</v>
      </c>
      <c r="D2071" t="s">
        <v>3667</v>
      </c>
      <c r="E2071" t="s">
        <v>10482</v>
      </c>
      <c r="F2071" s="1" t="str">
        <f t="shared" si="64"/>
        <v>North Fork Feather River 38 \ Reach</v>
      </c>
      <c r="G2071" s="1" t="str">
        <f t="shared" si="65"/>
        <v/>
      </c>
    </row>
    <row r="2072" spans="1:7" x14ac:dyDescent="0.25">
      <c r="A2072">
        <v>14404</v>
      </c>
      <c r="B2072" t="s">
        <v>9300</v>
      </c>
      <c r="C2072" t="s">
        <v>3666</v>
      </c>
      <c r="D2072" t="s">
        <v>3667</v>
      </c>
      <c r="E2072" t="s">
        <v>10482</v>
      </c>
      <c r="F2072" s="1" t="str">
        <f t="shared" si="64"/>
        <v>North Fork Feather River \ Rock Creek Tunnel Inflow</v>
      </c>
      <c r="G2072" s="1" t="str">
        <f t="shared" si="65"/>
        <v>39 \ Rock Creek Tunnel Inflow</v>
      </c>
    </row>
    <row r="2073" spans="1:7" x14ac:dyDescent="0.25">
      <c r="A2073">
        <v>14405</v>
      </c>
      <c r="B2073" t="s">
        <v>9301</v>
      </c>
      <c r="C2073" t="s">
        <v>3666</v>
      </c>
      <c r="D2073" t="s">
        <v>3667</v>
      </c>
      <c r="E2073" t="s">
        <v>10482</v>
      </c>
      <c r="F2073" s="1" t="str">
        <f t="shared" si="64"/>
        <v>North Fork Feather River 40 \ Reach</v>
      </c>
      <c r="G2073" s="1" t="str">
        <f t="shared" si="65"/>
        <v/>
      </c>
    </row>
    <row r="2074" spans="1:7" x14ac:dyDescent="0.25">
      <c r="A2074">
        <v>10315</v>
      </c>
      <c r="B2074" t="s">
        <v>9302</v>
      </c>
      <c r="C2074" t="s">
        <v>3666</v>
      </c>
      <c r="D2074" t="s">
        <v>3667</v>
      </c>
      <c r="E2074" t="s">
        <v>10482</v>
      </c>
      <c r="F2074" s="1" t="str">
        <f t="shared" si="64"/>
        <v>North Fork Feather River \ Catchment Inflow Node 57</v>
      </c>
      <c r="G2074" s="1" t="str">
        <f t="shared" si="65"/>
        <v>41 \ Catchment Inflow Node 57</v>
      </c>
    </row>
    <row r="2075" spans="1:7" x14ac:dyDescent="0.25">
      <c r="A2075">
        <v>10316</v>
      </c>
      <c r="B2075" t="s">
        <v>9303</v>
      </c>
      <c r="C2075" t="s">
        <v>3666</v>
      </c>
      <c r="D2075" t="s">
        <v>3667</v>
      </c>
      <c r="E2075" t="s">
        <v>10482</v>
      </c>
      <c r="F2075" s="1" t="str">
        <f t="shared" si="64"/>
        <v>North Fork Feather River 42 \ Reach</v>
      </c>
      <c r="G2075" s="1" t="str">
        <f t="shared" si="65"/>
        <v/>
      </c>
    </row>
    <row r="2076" spans="1:7" x14ac:dyDescent="0.25">
      <c r="A2076">
        <v>14394</v>
      </c>
      <c r="B2076" t="s">
        <v>9304</v>
      </c>
      <c r="C2076" t="s">
        <v>3666</v>
      </c>
      <c r="D2076" t="s">
        <v>3667</v>
      </c>
      <c r="E2076" t="s">
        <v>10482</v>
      </c>
      <c r="F2076" s="1" t="str">
        <f t="shared" si="64"/>
        <v>North Fork Feather River \ Cresta Reservoir</v>
      </c>
      <c r="G2076" s="1" t="str">
        <f t="shared" si="65"/>
        <v>43 \ Cresta Reservoir</v>
      </c>
    </row>
    <row r="2077" spans="1:7" x14ac:dyDescent="0.25">
      <c r="A2077">
        <v>14395</v>
      </c>
      <c r="B2077" t="s">
        <v>9305</v>
      </c>
      <c r="C2077" t="s">
        <v>3666</v>
      </c>
      <c r="D2077" t="s">
        <v>3667</v>
      </c>
      <c r="E2077" t="s">
        <v>10482</v>
      </c>
      <c r="F2077" s="1" t="str">
        <f t="shared" si="64"/>
        <v>North Fork Feather River 44 \ Reach</v>
      </c>
      <c r="G2077" s="1" t="str">
        <f t="shared" si="65"/>
        <v/>
      </c>
    </row>
    <row r="2078" spans="1:7" x14ac:dyDescent="0.25">
      <c r="A2078">
        <v>14468</v>
      </c>
      <c r="B2078" t="s">
        <v>5314</v>
      </c>
      <c r="C2078" t="s">
        <v>3666</v>
      </c>
      <c r="D2078" t="s">
        <v>3667</v>
      </c>
      <c r="E2078" t="s">
        <v>10482</v>
      </c>
      <c r="F2078" s="1" t="str">
        <f t="shared" si="64"/>
        <v>North Fork Feather River \ REG NF Feather blw Cresta Dam</v>
      </c>
      <c r="G2078" s="1" t="str">
        <f t="shared" si="65"/>
        <v>45 \ REG NF Feather blw Cresta Dam</v>
      </c>
    </row>
    <row r="2079" spans="1:7" x14ac:dyDescent="0.25">
      <c r="A2079">
        <v>14469</v>
      </c>
      <c r="B2079" t="s">
        <v>9306</v>
      </c>
      <c r="C2079" t="s">
        <v>3666</v>
      </c>
      <c r="D2079" t="s">
        <v>3667</v>
      </c>
      <c r="E2079" t="s">
        <v>10482</v>
      </c>
      <c r="F2079" s="1" t="str">
        <f t="shared" si="64"/>
        <v>North Fork Feather River 46 \ Reach</v>
      </c>
      <c r="G2079" s="1" t="str">
        <f t="shared" si="65"/>
        <v/>
      </c>
    </row>
    <row r="2080" spans="1:7" x14ac:dyDescent="0.25">
      <c r="A2080">
        <v>14147</v>
      </c>
      <c r="B2080" t="s">
        <v>9307</v>
      </c>
      <c r="C2080" t="s">
        <v>3666</v>
      </c>
      <c r="D2080" t="s">
        <v>3667</v>
      </c>
      <c r="E2080" t="s">
        <v>10482</v>
      </c>
      <c r="F2080" s="1" t="str">
        <f t="shared" si="64"/>
        <v>North Fork Feather River \ Grizzly Creek Inflow</v>
      </c>
      <c r="G2080" s="1" t="str">
        <f t="shared" si="65"/>
        <v>47 \ Grizzly Creek Inflow</v>
      </c>
    </row>
    <row r="2081" spans="1:7" x14ac:dyDescent="0.25">
      <c r="A2081">
        <v>14148</v>
      </c>
      <c r="B2081" t="s">
        <v>9308</v>
      </c>
      <c r="C2081" t="s">
        <v>3666</v>
      </c>
      <c r="D2081" t="s">
        <v>3667</v>
      </c>
      <c r="E2081" t="s">
        <v>10482</v>
      </c>
      <c r="F2081" s="1" t="str">
        <f t="shared" si="64"/>
        <v>North Fork Feather River 48 \ Reach</v>
      </c>
      <c r="G2081" s="1" t="str">
        <f t="shared" si="65"/>
        <v/>
      </c>
    </row>
    <row r="2082" spans="1:7" x14ac:dyDescent="0.25">
      <c r="A2082">
        <v>14398</v>
      </c>
      <c r="B2082" t="s">
        <v>9309</v>
      </c>
      <c r="C2082" t="s">
        <v>3666</v>
      </c>
      <c r="D2082" t="s">
        <v>3667</v>
      </c>
      <c r="E2082" t="s">
        <v>10482</v>
      </c>
      <c r="F2082" s="1" t="str">
        <f t="shared" si="64"/>
        <v>North Fork Feather River \ Cresta Tunnel Inflow</v>
      </c>
      <c r="G2082" s="1" t="str">
        <f t="shared" si="65"/>
        <v>49 \ Cresta Tunnel Inflow</v>
      </c>
    </row>
    <row r="2083" spans="1:7" x14ac:dyDescent="0.25">
      <c r="A2083">
        <v>14399</v>
      </c>
      <c r="B2083" t="s">
        <v>9310</v>
      </c>
      <c r="C2083" t="s">
        <v>3666</v>
      </c>
      <c r="D2083" t="s">
        <v>3667</v>
      </c>
      <c r="E2083" t="s">
        <v>10482</v>
      </c>
      <c r="F2083" s="1" t="str">
        <f t="shared" si="64"/>
        <v>North Fork Feather River 50 \ Reach</v>
      </c>
      <c r="G2083" s="1" t="str">
        <f t="shared" si="65"/>
        <v/>
      </c>
    </row>
    <row r="2084" spans="1:7" x14ac:dyDescent="0.25">
      <c r="A2084">
        <v>5869</v>
      </c>
      <c r="B2084" t="s">
        <v>5139</v>
      </c>
      <c r="C2084" t="s">
        <v>3666</v>
      </c>
      <c r="D2084" t="s">
        <v>3667</v>
      </c>
      <c r="E2084" t="s">
        <v>10482</v>
      </c>
      <c r="F2084" s="1" t="str">
        <f t="shared" si="64"/>
        <v>North Fork Feather River \ I_NFF029 Inflow</v>
      </c>
      <c r="G2084" s="1" t="str">
        <f t="shared" si="65"/>
        <v>51 \ I_NFF029 Inflow</v>
      </c>
    </row>
    <row r="2085" spans="1:7" x14ac:dyDescent="0.25">
      <c r="A2085">
        <v>6033</v>
      </c>
      <c r="B2085" t="s">
        <v>9311</v>
      </c>
      <c r="C2085" t="s">
        <v>3666</v>
      </c>
      <c r="D2085" t="s">
        <v>3667</v>
      </c>
      <c r="E2085" t="s">
        <v>10482</v>
      </c>
      <c r="F2085" s="1" t="str">
        <f t="shared" si="64"/>
        <v>North Fork Feather River 52 \ Reach</v>
      </c>
      <c r="G2085" s="1" t="str">
        <f t="shared" si="65"/>
        <v/>
      </c>
    </row>
    <row r="2086" spans="1:7" x14ac:dyDescent="0.25">
      <c r="A2086">
        <v>14388</v>
      </c>
      <c r="B2086" t="s">
        <v>9312</v>
      </c>
      <c r="C2086" t="s">
        <v>3666</v>
      </c>
      <c r="D2086" t="s">
        <v>3667</v>
      </c>
      <c r="E2086" t="s">
        <v>10482</v>
      </c>
      <c r="F2086" s="1" t="str">
        <f t="shared" si="64"/>
        <v>North Fork Feather River \ Poe Reservoir</v>
      </c>
      <c r="G2086" s="1" t="str">
        <f t="shared" si="65"/>
        <v>53 \ Poe Reservoir</v>
      </c>
    </row>
    <row r="2087" spans="1:7" x14ac:dyDescent="0.25">
      <c r="A2087">
        <v>14389</v>
      </c>
      <c r="B2087" t="s">
        <v>9313</v>
      </c>
      <c r="C2087" t="s">
        <v>3666</v>
      </c>
      <c r="D2087" t="s">
        <v>3667</v>
      </c>
      <c r="E2087" t="s">
        <v>10482</v>
      </c>
      <c r="F2087" s="1" t="str">
        <f t="shared" si="64"/>
        <v>North Fork Feather River 54 \ Reach</v>
      </c>
      <c r="G2087" s="1" t="str">
        <f t="shared" si="65"/>
        <v/>
      </c>
    </row>
    <row r="2088" spans="1:7" x14ac:dyDescent="0.25">
      <c r="A2088">
        <v>6865</v>
      </c>
      <c r="B2088" t="s">
        <v>5252</v>
      </c>
      <c r="C2088" t="s">
        <v>3666</v>
      </c>
      <c r="D2088" t="s">
        <v>3667</v>
      </c>
      <c r="E2088" t="s">
        <v>10482</v>
      </c>
      <c r="F2088" s="1" t="str">
        <f t="shared" si="64"/>
        <v>North Fork Feather River \ HIS NF at Pulga 11404500 (gauge)</v>
      </c>
      <c r="G2088" s="1" t="str">
        <f t="shared" si="65"/>
        <v>55 \ HIS NF at Pulga 11404500 (gauge)</v>
      </c>
    </row>
    <row r="2089" spans="1:7" x14ac:dyDescent="0.25">
      <c r="A2089">
        <v>14472</v>
      </c>
      <c r="B2089" t="s">
        <v>5315</v>
      </c>
      <c r="C2089" t="s">
        <v>3666</v>
      </c>
      <c r="D2089" t="s">
        <v>3667</v>
      </c>
      <c r="E2089" t="s">
        <v>10482</v>
      </c>
      <c r="F2089" s="1" t="str">
        <f t="shared" si="64"/>
        <v>North Fork Feather River \ REG NF Feather blw Poe Dam</v>
      </c>
      <c r="G2089" s="1" t="str">
        <f t="shared" si="65"/>
        <v>55 \ REG NF Feather blw Poe Dam</v>
      </c>
    </row>
    <row r="2090" spans="1:7" x14ac:dyDescent="0.25">
      <c r="A2090">
        <v>14473</v>
      </c>
      <c r="B2090" t="s">
        <v>9314</v>
      </c>
      <c r="C2090" t="s">
        <v>3666</v>
      </c>
      <c r="D2090" t="s">
        <v>3667</v>
      </c>
      <c r="E2090" t="s">
        <v>10482</v>
      </c>
      <c r="F2090" s="1" t="str">
        <f t="shared" si="64"/>
        <v>North Fork Feather River 56 \ Reach</v>
      </c>
      <c r="G2090" s="1" t="str">
        <f t="shared" si="65"/>
        <v/>
      </c>
    </row>
    <row r="2091" spans="1:7" x14ac:dyDescent="0.25">
      <c r="A2091">
        <v>14392</v>
      </c>
      <c r="B2091" t="s">
        <v>9315</v>
      </c>
      <c r="C2091" t="s">
        <v>3666</v>
      </c>
      <c r="D2091" t="s">
        <v>3667</v>
      </c>
      <c r="E2091" t="s">
        <v>10482</v>
      </c>
      <c r="F2091" s="1" t="str">
        <f t="shared" si="64"/>
        <v>North Fork Feather River \ Poe Tunnel Inflow</v>
      </c>
      <c r="G2091" s="1" t="str">
        <f t="shared" si="65"/>
        <v>57 \ Poe Tunnel Inflow</v>
      </c>
    </row>
    <row r="2092" spans="1:7" x14ac:dyDescent="0.25">
      <c r="A2092">
        <v>14393</v>
      </c>
      <c r="B2092" t="s">
        <v>9316</v>
      </c>
      <c r="C2092" t="s">
        <v>3666</v>
      </c>
      <c r="D2092" t="s">
        <v>3667</v>
      </c>
      <c r="E2092" t="s">
        <v>10482</v>
      </c>
      <c r="F2092" s="1" t="str">
        <f t="shared" si="64"/>
        <v>North Fork Feather River 58 \ Reach</v>
      </c>
      <c r="G2092" s="1" t="str">
        <f t="shared" si="65"/>
        <v/>
      </c>
    </row>
    <row r="2093" spans="1:7" x14ac:dyDescent="0.25">
      <c r="A2093">
        <v>4877</v>
      </c>
      <c r="B2093" t="s">
        <v>9317</v>
      </c>
      <c r="C2093" t="s">
        <v>3666</v>
      </c>
      <c r="D2093" t="s">
        <v>3667</v>
      </c>
      <c r="E2093" t="s">
        <v>10482</v>
      </c>
      <c r="F2093" s="1" t="str">
        <f t="shared" si="64"/>
        <v>North Fork Feather River \ West Feather Inflow to North Feather RM 008</v>
      </c>
      <c r="G2093" s="1" t="str">
        <f t="shared" si="65"/>
        <v>59 \ West Feather Inflow to North Feather RM 008</v>
      </c>
    </row>
    <row r="2094" spans="1:7" x14ac:dyDescent="0.25">
      <c r="A2094">
        <v>4897</v>
      </c>
      <c r="B2094" t="s">
        <v>9318</v>
      </c>
      <c r="C2094" t="s">
        <v>3666</v>
      </c>
      <c r="D2094" t="s">
        <v>3667</v>
      </c>
      <c r="E2094" t="s">
        <v>10482</v>
      </c>
      <c r="F2094" s="1" t="str">
        <f t="shared" si="64"/>
        <v>North Fork Feather River 60 \ Reach</v>
      </c>
      <c r="G2094" s="1" t="str">
        <f t="shared" si="65"/>
        <v/>
      </c>
    </row>
    <row r="2095" spans="1:7" x14ac:dyDescent="0.25">
      <c r="A2095">
        <v>102</v>
      </c>
      <c r="B2095" t="s">
        <v>9319</v>
      </c>
      <c r="C2095" t="s">
        <v>3666</v>
      </c>
      <c r="D2095" t="s">
        <v>3667</v>
      </c>
      <c r="E2095" t="s">
        <v>10482</v>
      </c>
      <c r="F2095" s="1" t="str">
        <f t="shared" si="64"/>
        <v>North Fork Feather River \ North Feather Inflow at Feather RM 074</v>
      </c>
      <c r="G2095" s="1" t="str">
        <f t="shared" si="65"/>
        <v>61 \ North Feather Inflow at Feather RM 074</v>
      </c>
    </row>
    <row r="2096" spans="1:7" x14ac:dyDescent="0.25">
      <c r="A2096">
        <v>106</v>
      </c>
      <c r="B2096" t="s">
        <v>9320</v>
      </c>
      <c r="C2096" t="s">
        <v>3666</v>
      </c>
      <c r="D2096" t="s">
        <v>3667</v>
      </c>
      <c r="E2096" t="s">
        <v>10482</v>
      </c>
      <c r="F2096" s="1" t="str">
        <f t="shared" si="64"/>
        <v>North Fork Feather River 62 \ Reach</v>
      </c>
      <c r="G2096" s="1" t="str">
        <f t="shared" si="65"/>
        <v/>
      </c>
    </row>
    <row r="2097" spans="1:7" x14ac:dyDescent="0.25">
      <c r="A2097">
        <v>11361</v>
      </c>
      <c r="B2097" t="s">
        <v>4800</v>
      </c>
      <c r="C2097" t="s">
        <v>3666</v>
      </c>
      <c r="D2097" t="s">
        <v>3667</v>
      </c>
      <c r="E2097" t="s">
        <v>10482</v>
      </c>
      <c r="F2097" s="1" t="str">
        <f t="shared" si="64"/>
        <v>North Fork Mokelumne River \ Headflow</v>
      </c>
      <c r="G2097" s="1" t="str">
        <f t="shared" si="65"/>
        <v/>
      </c>
    </row>
    <row r="2098" spans="1:7" x14ac:dyDescent="0.25">
      <c r="A2098">
        <v>13406</v>
      </c>
      <c r="B2098" t="s">
        <v>9321</v>
      </c>
      <c r="C2098" t="s">
        <v>3666</v>
      </c>
      <c r="D2098" t="s">
        <v>3667</v>
      </c>
      <c r="E2098" t="s">
        <v>10482</v>
      </c>
      <c r="F2098" s="1" t="str">
        <f t="shared" si="64"/>
        <v>North Fork Mokelumne River \ I_SLTSP Inflow</v>
      </c>
      <c r="G2098" s="1" t="str">
        <f t="shared" si="65"/>
        <v>1 \ I_SLTSP Inflow</v>
      </c>
    </row>
    <row r="2099" spans="1:7" x14ac:dyDescent="0.25">
      <c r="A2099">
        <v>13428</v>
      </c>
      <c r="B2099" t="s">
        <v>9322</v>
      </c>
      <c r="C2099" t="s">
        <v>3666</v>
      </c>
      <c r="D2099" t="s">
        <v>3667</v>
      </c>
      <c r="E2099" t="s">
        <v>10482</v>
      </c>
      <c r="F2099" s="1" t="str">
        <f t="shared" si="64"/>
        <v>North Fork Mokelumne River 2 \ Reach</v>
      </c>
      <c r="G2099" s="1" t="str">
        <f t="shared" si="65"/>
        <v/>
      </c>
    </row>
    <row r="2100" spans="1:7" x14ac:dyDescent="0.25">
      <c r="A2100">
        <v>11364</v>
      </c>
      <c r="B2100" t="s">
        <v>9323</v>
      </c>
      <c r="C2100" t="s">
        <v>3666</v>
      </c>
      <c r="D2100" t="s">
        <v>3667</v>
      </c>
      <c r="E2100" t="s">
        <v>10482</v>
      </c>
      <c r="F2100" s="1" t="str">
        <f t="shared" si="64"/>
        <v>North Fork Mokelumne River \ Catchment Inflow Node 180</v>
      </c>
      <c r="G2100" s="1" t="str">
        <f t="shared" si="65"/>
        <v>3 \ Catchment Inflow Node 180</v>
      </c>
    </row>
    <row r="2101" spans="1:7" x14ac:dyDescent="0.25">
      <c r="A2101">
        <v>11365</v>
      </c>
      <c r="B2101" t="s">
        <v>9324</v>
      </c>
      <c r="C2101" t="s">
        <v>3666</v>
      </c>
      <c r="D2101" t="s">
        <v>3667</v>
      </c>
      <c r="E2101" t="s">
        <v>10482</v>
      </c>
      <c r="F2101" s="1" t="str">
        <f t="shared" si="64"/>
        <v>North Fork Mokelumne River 4 \ Reach</v>
      </c>
      <c r="G2101" s="1" t="str">
        <f t="shared" si="65"/>
        <v/>
      </c>
    </row>
    <row r="2102" spans="1:7" x14ac:dyDescent="0.25">
      <c r="A2102">
        <v>15763</v>
      </c>
      <c r="B2102" t="s">
        <v>9325</v>
      </c>
      <c r="C2102" t="s">
        <v>3666</v>
      </c>
      <c r="D2102" t="s">
        <v>3667</v>
      </c>
      <c r="E2102" t="s">
        <v>10482</v>
      </c>
      <c r="F2102" s="1" t="str">
        <f t="shared" si="64"/>
        <v>North Fork Mokelumne River \ PGE Old Reservoirs</v>
      </c>
      <c r="G2102" s="1" t="str">
        <f t="shared" si="65"/>
        <v>5 \ PGE Old Reservoirs</v>
      </c>
    </row>
    <row r="2103" spans="1:7" x14ac:dyDescent="0.25">
      <c r="A2103">
        <v>15764</v>
      </c>
      <c r="B2103" t="s">
        <v>9326</v>
      </c>
      <c r="C2103" t="s">
        <v>3666</v>
      </c>
      <c r="D2103" t="s">
        <v>3667</v>
      </c>
      <c r="E2103" t="s">
        <v>10482</v>
      </c>
      <c r="F2103" s="1" t="str">
        <f t="shared" si="64"/>
        <v>North Fork Mokelumne River 6 \ Reach</v>
      </c>
      <c r="G2103" s="1" t="str">
        <f t="shared" si="65"/>
        <v/>
      </c>
    </row>
    <row r="2104" spans="1:7" x14ac:dyDescent="0.25">
      <c r="A2104">
        <v>13319</v>
      </c>
      <c r="B2104" t="s">
        <v>9327</v>
      </c>
      <c r="C2104" t="s">
        <v>3666</v>
      </c>
      <c r="D2104" t="s">
        <v>3667</v>
      </c>
      <c r="E2104" t="s">
        <v>10482</v>
      </c>
      <c r="F2104" s="1" t="str">
        <f t="shared" si="64"/>
        <v>North Fork Mokelumne River \ Salt Springs</v>
      </c>
      <c r="G2104" s="1" t="str">
        <f t="shared" si="65"/>
        <v>7 \ Salt Springs</v>
      </c>
    </row>
    <row r="2105" spans="1:7" x14ac:dyDescent="0.25">
      <c r="A2105">
        <v>13320</v>
      </c>
      <c r="B2105" t="s">
        <v>9328</v>
      </c>
      <c r="C2105" t="s">
        <v>3666</v>
      </c>
      <c r="D2105" t="s">
        <v>3667</v>
      </c>
      <c r="E2105" t="s">
        <v>10482</v>
      </c>
      <c r="F2105" s="1" t="str">
        <f t="shared" si="64"/>
        <v>North Fork Mokelumne River 8 \ Reach</v>
      </c>
      <c r="G2105" s="1" t="str">
        <f t="shared" si="65"/>
        <v/>
      </c>
    </row>
    <row r="2106" spans="1:7" x14ac:dyDescent="0.25">
      <c r="A2106">
        <v>14068</v>
      </c>
      <c r="B2106" t="s">
        <v>9329</v>
      </c>
      <c r="C2106" t="s">
        <v>3666</v>
      </c>
      <c r="D2106" t="s">
        <v>3667</v>
      </c>
      <c r="E2106" t="s">
        <v>10482</v>
      </c>
      <c r="F2106" s="1" t="str">
        <f t="shared" si="64"/>
        <v>North Fork Mokelumne River \ HIS NF Mokelumne bw Salt Springs 11314500 (gauge)</v>
      </c>
      <c r="G2106" s="1" t="str">
        <f t="shared" si="65"/>
        <v>9 \ HIS NF Mokelumne bw Salt Springs 11314500 (gauge)</v>
      </c>
    </row>
    <row r="2107" spans="1:7" x14ac:dyDescent="0.25">
      <c r="A2107">
        <v>15747</v>
      </c>
      <c r="B2107" t="s">
        <v>9330</v>
      </c>
      <c r="C2107" t="s">
        <v>3666</v>
      </c>
      <c r="D2107" t="s">
        <v>3667</v>
      </c>
      <c r="E2107" t="s">
        <v>10482</v>
      </c>
      <c r="F2107" s="1" t="str">
        <f t="shared" si="64"/>
        <v>North Fork Mokelumne River \ Tiger Creek Conduit to NFM Inflow</v>
      </c>
      <c r="G2107" s="1" t="str">
        <f t="shared" si="65"/>
        <v>9 \ Tiger Creek Conduit to NFM Inflow</v>
      </c>
    </row>
    <row r="2108" spans="1:7" x14ac:dyDescent="0.25">
      <c r="A2108">
        <v>15748</v>
      </c>
      <c r="B2108" t="s">
        <v>9331</v>
      </c>
      <c r="C2108" t="s">
        <v>3666</v>
      </c>
      <c r="D2108" t="s">
        <v>3667</v>
      </c>
      <c r="E2108" t="s">
        <v>10482</v>
      </c>
      <c r="F2108" s="1" t="str">
        <f t="shared" si="64"/>
        <v>North Fork Mokelumne River 10 \ Reach</v>
      </c>
      <c r="G2108" s="1" t="str">
        <f t="shared" si="65"/>
        <v/>
      </c>
    </row>
    <row r="2109" spans="1:7" x14ac:dyDescent="0.25">
      <c r="A2109">
        <v>13441</v>
      </c>
      <c r="B2109" t="s">
        <v>5316</v>
      </c>
      <c r="C2109" t="s">
        <v>3666</v>
      </c>
      <c r="D2109" t="s">
        <v>3667</v>
      </c>
      <c r="E2109" t="s">
        <v>10482</v>
      </c>
      <c r="F2109" s="1" t="str">
        <f t="shared" si="64"/>
        <v>North Fork Mokelumne River \ REG NF Mokelumne blw Salt Spring Dam</v>
      </c>
      <c r="G2109" s="1" t="str">
        <f t="shared" si="65"/>
        <v>11 \ REG NF Mokelumne blw Salt Spring Dam</v>
      </c>
    </row>
    <row r="2110" spans="1:7" x14ac:dyDescent="0.25">
      <c r="A2110">
        <v>13442</v>
      </c>
      <c r="B2110" t="s">
        <v>9332</v>
      </c>
      <c r="C2110" t="s">
        <v>3666</v>
      </c>
      <c r="D2110" t="s">
        <v>3667</v>
      </c>
      <c r="E2110" t="s">
        <v>10482</v>
      </c>
      <c r="F2110" s="1" t="str">
        <f t="shared" si="64"/>
        <v>North Fork Mokelumne River 12 \ Reach</v>
      </c>
      <c r="G2110" s="1" t="str">
        <f t="shared" si="65"/>
        <v/>
      </c>
    </row>
    <row r="2111" spans="1:7" x14ac:dyDescent="0.25">
      <c r="A2111">
        <v>15103</v>
      </c>
      <c r="B2111" t="s">
        <v>9333</v>
      </c>
      <c r="C2111" t="s">
        <v>3666</v>
      </c>
      <c r="D2111" t="s">
        <v>3667</v>
      </c>
      <c r="E2111" t="s">
        <v>10482</v>
      </c>
      <c r="F2111" s="1" t="str">
        <f t="shared" si="64"/>
        <v>North Fork Mokelumne River \ Cole Creek Inflow</v>
      </c>
      <c r="G2111" s="1" t="str">
        <f t="shared" si="65"/>
        <v>13 \ Cole Creek Inflow</v>
      </c>
    </row>
    <row r="2112" spans="1:7" x14ac:dyDescent="0.25">
      <c r="A2112">
        <v>15104</v>
      </c>
      <c r="B2112" t="s">
        <v>9334</v>
      </c>
      <c r="C2112" t="s">
        <v>3666</v>
      </c>
      <c r="D2112" t="s">
        <v>3667</v>
      </c>
      <c r="E2112" t="s">
        <v>10482</v>
      </c>
      <c r="F2112" s="1" t="str">
        <f t="shared" si="64"/>
        <v>North Fork Mokelumne River 14 \ Reach</v>
      </c>
      <c r="G2112" s="1" t="str">
        <f t="shared" si="65"/>
        <v/>
      </c>
    </row>
    <row r="2113" spans="1:7" x14ac:dyDescent="0.25">
      <c r="A2113">
        <v>11368</v>
      </c>
      <c r="B2113" t="s">
        <v>9335</v>
      </c>
      <c r="C2113" t="s">
        <v>3666</v>
      </c>
      <c r="D2113" t="s">
        <v>3667</v>
      </c>
      <c r="E2113" t="s">
        <v>10482</v>
      </c>
      <c r="F2113" s="1" t="str">
        <f t="shared" si="64"/>
        <v>North Fork Mokelumne River \ Catchment Inflow Node 181</v>
      </c>
      <c r="G2113" s="1" t="str">
        <f t="shared" si="65"/>
        <v>15 \ Catchment Inflow Node 181</v>
      </c>
    </row>
    <row r="2114" spans="1:7" x14ac:dyDescent="0.25">
      <c r="A2114">
        <v>11369</v>
      </c>
      <c r="B2114" t="s">
        <v>9336</v>
      </c>
      <c r="C2114" t="s">
        <v>3666</v>
      </c>
      <c r="D2114" t="s">
        <v>3667</v>
      </c>
      <c r="E2114" t="s">
        <v>10482</v>
      </c>
      <c r="F2114" s="1" t="str">
        <f t="shared" si="64"/>
        <v>North Fork Mokelumne River 16 \ Reach</v>
      </c>
      <c r="G2114" s="1" t="str">
        <f t="shared" si="65"/>
        <v/>
      </c>
    </row>
    <row r="2115" spans="1:7" x14ac:dyDescent="0.25">
      <c r="A2115">
        <v>14066</v>
      </c>
      <c r="B2115" t="s">
        <v>9337</v>
      </c>
      <c r="C2115" t="s">
        <v>3666</v>
      </c>
      <c r="D2115" t="s">
        <v>3667</v>
      </c>
      <c r="E2115" t="s">
        <v>10482</v>
      </c>
      <c r="F2115" s="1" t="str">
        <f t="shared" ref="F2115:F2178" si="66">IFERROR(
    _xlfn.LET(
        _xlpm.txt,TRIM(B2115),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B2115
)</f>
        <v>North Fork Mokelumne River \ Bear River Mokelumne Watershed Inflow</v>
      </c>
      <c r="G2115" s="1" t="str">
        <f t="shared" ref="G2115:G2178" si="67">IFERROR(
    _xlfn.LET(
        _xlpm.txt,B2115,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17 \ Bear River Mokelumne Watershed Inflow</v>
      </c>
    </row>
    <row r="2116" spans="1:7" x14ac:dyDescent="0.25">
      <c r="A2116">
        <v>14067</v>
      </c>
      <c r="B2116" t="s">
        <v>9338</v>
      </c>
      <c r="C2116" t="s">
        <v>3666</v>
      </c>
      <c r="D2116" t="s">
        <v>3667</v>
      </c>
      <c r="E2116" t="s">
        <v>10482</v>
      </c>
      <c r="F2116" s="1" t="str">
        <f t="shared" si="66"/>
        <v>North Fork Mokelumne River 18 \ Reach</v>
      </c>
      <c r="G2116" s="1" t="str">
        <f t="shared" si="67"/>
        <v/>
      </c>
    </row>
    <row r="2117" spans="1:7" x14ac:dyDescent="0.25">
      <c r="A2117">
        <v>11372</v>
      </c>
      <c r="B2117" t="s">
        <v>9339</v>
      </c>
      <c r="C2117" t="s">
        <v>3666</v>
      </c>
      <c r="D2117" t="s">
        <v>3667</v>
      </c>
      <c r="E2117" t="s">
        <v>10482</v>
      </c>
      <c r="F2117" s="1" t="str">
        <f t="shared" si="66"/>
        <v>North Fork Mokelumne River \ Catchment Inflow Node 182</v>
      </c>
      <c r="G2117" s="1" t="str">
        <f t="shared" si="67"/>
        <v>19 \ Catchment Inflow Node 182</v>
      </c>
    </row>
    <row r="2118" spans="1:7" x14ac:dyDescent="0.25">
      <c r="A2118">
        <v>11373</v>
      </c>
      <c r="B2118" t="s">
        <v>9340</v>
      </c>
      <c r="C2118" t="s">
        <v>3666</v>
      </c>
      <c r="D2118" t="s">
        <v>3667</v>
      </c>
      <c r="E2118" t="s">
        <v>10482</v>
      </c>
      <c r="F2118" s="1" t="str">
        <f t="shared" si="66"/>
        <v>North Fork Mokelumne River 20 \ Reach</v>
      </c>
      <c r="G2118" s="1" t="str">
        <f t="shared" si="67"/>
        <v/>
      </c>
    </row>
    <row r="2119" spans="1:7" x14ac:dyDescent="0.25">
      <c r="A2119">
        <v>15097</v>
      </c>
      <c r="B2119" t="s">
        <v>9341</v>
      </c>
      <c r="C2119" t="s">
        <v>3666</v>
      </c>
      <c r="D2119" t="s">
        <v>3667</v>
      </c>
      <c r="E2119" t="s">
        <v>10482</v>
      </c>
      <c r="F2119" s="1" t="str">
        <f t="shared" si="66"/>
        <v>North Fork Mokelumne River \ Tiger Creek Conduit Inflow</v>
      </c>
      <c r="G2119" s="1" t="str">
        <f t="shared" si="67"/>
        <v>21 \ Tiger Creek Conduit Inflow</v>
      </c>
    </row>
    <row r="2120" spans="1:7" x14ac:dyDescent="0.25">
      <c r="A2120">
        <v>15098</v>
      </c>
      <c r="B2120" t="s">
        <v>9342</v>
      </c>
      <c r="C2120" t="s">
        <v>3666</v>
      </c>
      <c r="D2120" t="s">
        <v>3667</v>
      </c>
      <c r="E2120" t="s">
        <v>10482</v>
      </c>
      <c r="F2120" s="1" t="str">
        <f t="shared" si="66"/>
        <v>North Fork Mokelumne River 22 \ Reach</v>
      </c>
      <c r="G2120" s="1" t="str">
        <f t="shared" si="67"/>
        <v/>
      </c>
    </row>
    <row r="2121" spans="1:7" x14ac:dyDescent="0.25">
      <c r="A2121">
        <v>13414</v>
      </c>
      <c r="B2121" t="s">
        <v>9343</v>
      </c>
      <c r="C2121" t="s">
        <v>3666</v>
      </c>
      <c r="D2121" t="s">
        <v>3667</v>
      </c>
      <c r="E2121" t="s">
        <v>10482</v>
      </c>
      <c r="F2121" s="1" t="str">
        <f t="shared" si="66"/>
        <v>North Fork Mokelumne River \ I_NFM010 Inflow</v>
      </c>
      <c r="G2121" s="1" t="str">
        <f t="shared" si="67"/>
        <v>23 \ I_NFM010 Inflow</v>
      </c>
    </row>
    <row r="2122" spans="1:7" x14ac:dyDescent="0.25">
      <c r="A2122">
        <v>13430</v>
      </c>
      <c r="B2122" t="s">
        <v>9344</v>
      </c>
      <c r="C2122" t="s">
        <v>3666</v>
      </c>
      <c r="D2122" t="s">
        <v>3667</v>
      </c>
      <c r="E2122" t="s">
        <v>10482</v>
      </c>
      <c r="F2122" s="1" t="str">
        <f t="shared" si="66"/>
        <v>North Fork Mokelumne River 24 \ Reach</v>
      </c>
      <c r="G2122" s="1" t="str">
        <f t="shared" si="67"/>
        <v/>
      </c>
    </row>
    <row r="2123" spans="1:7" x14ac:dyDescent="0.25">
      <c r="A2123">
        <v>13770</v>
      </c>
      <c r="B2123" t="s">
        <v>9345</v>
      </c>
      <c r="C2123" t="s">
        <v>3666</v>
      </c>
      <c r="D2123" t="s">
        <v>3667</v>
      </c>
      <c r="E2123" t="s">
        <v>10482</v>
      </c>
      <c r="F2123" s="1" t="str">
        <f t="shared" si="66"/>
        <v>North Fork Mokelumne River \ Tiger Creek Afterbay</v>
      </c>
      <c r="G2123" s="1" t="str">
        <f t="shared" si="67"/>
        <v>25 \ Tiger Creek Afterbay</v>
      </c>
    </row>
    <row r="2124" spans="1:7" x14ac:dyDescent="0.25">
      <c r="A2124">
        <v>13771</v>
      </c>
      <c r="B2124" t="s">
        <v>9346</v>
      </c>
      <c r="C2124" t="s">
        <v>3666</v>
      </c>
      <c r="D2124" t="s">
        <v>3667</v>
      </c>
      <c r="E2124" t="s">
        <v>10482</v>
      </c>
      <c r="F2124" s="1" t="str">
        <f t="shared" si="66"/>
        <v>North Fork Mokelumne River 26 \ Reach</v>
      </c>
      <c r="G2124" s="1" t="str">
        <f t="shared" si="67"/>
        <v/>
      </c>
    </row>
    <row r="2125" spans="1:7" x14ac:dyDescent="0.25">
      <c r="A2125">
        <v>14107</v>
      </c>
      <c r="B2125" t="s">
        <v>9347</v>
      </c>
      <c r="C2125" t="s">
        <v>3666</v>
      </c>
      <c r="D2125" t="s">
        <v>3667</v>
      </c>
      <c r="E2125" t="s">
        <v>10482</v>
      </c>
      <c r="F2125" s="1" t="str">
        <f t="shared" si="66"/>
        <v>North Fork Mokelumne River \ West Point Powerhouse Outflow</v>
      </c>
      <c r="G2125" s="1" t="str">
        <f t="shared" si="67"/>
        <v>27 \ West Point Powerhouse Outflow</v>
      </c>
    </row>
    <row r="2126" spans="1:7" x14ac:dyDescent="0.25">
      <c r="A2126">
        <v>14108</v>
      </c>
      <c r="B2126" t="s">
        <v>5457</v>
      </c>
      <c r="C2126" t="s">
        <v>3666</v>
      </c>
      <c r="D2126" t="s">
        <v>3667</v>
      </c>
      <c r="E2126" t="s">
        <v>10482</v>
      </c>
      <c r="F2126" s="1" t="str">
        <f t="shared" si="66"/>
        <v>North Fork Mokelumne River 28 \ Reach</v>
      </c>
      <c r="G2126" s="1" t="str">
        <f t="shared" si="67"/>
        <v/>
      </c>
    </row>
    <row r="2127" spans="1:7" x14ac:dyDescent="0.25">
      <c r="A2127">
        <v>14099</v>
      </c>
      <c r="B2127" t="s">
        <v>5317</v>
      </c>
      <c r="C2127" t="s">
        <v>3666</v>
      </c>
      <c r="D2127" t="s">
        <v>3667</v>
      </c>
      <c r="E2127" t="s">
        <v>10482</v>
      </c>
      <c r="F2127" s="1" t="str">
        <f t="shared" si="66"/>
        <v>North Fork Mokelumne River \ REG NF Mokelumne blw Tiger Creek Afterbay</v>
      </c>
      <c r="G2127" s="1" t="str">
        <f t="shared" si="67"/>
        <v>29 \ REG NF Mokelumne blw Tiger Creek Afterbay</v>
      </c>
    </row>
    <row r="2128" spans="1:7" x14ac:dyDescent="0.25">
      <c r="A2128">
        <v>14100</v>
      </c>
      <c r="B2128" t="s">
        <v>9348</v>
      </c>
      <c r="C2128" t="s">
        <v>3666</v>
      </c>
      <c r="D2128" t="s">
        <v>3667</v>
      </c>
      <c r="E2128" t="s">
        <v>10482</v>
      </c>
      <c r="F2128" s="1" t="str">
        <f t="shared" si="66"/>
        <v>North Fork Mokelumne River 30 \ Reach</v>
      </c>
      <c r="G2128" s="1" t="str">
        <f t="shared" si="67"/>
        <v/>
      </c>
    </row>
    <row r="2129" spans="1:7" x14ac:dyDescent="0.25">
      <c r="A2129">
        <v>14105</v>
      </c>
      <c r="B2129" t="s">
        <v>9349</v>
      </c>
      <c r="C2129" t="s">
        <v>3666</v>
      </c>
      <c r="D2129" t="s">
        <v>3667</v>
      </c>
      <c r="E2129" t="s">
        <v>10482</v>
      </c>
      <c r="F2129" s="1" t="str">
        <f t="shared" si="66"/>
        <v>North Fork Mokelumne River \ West Point Powerhouse Inflow</v>
      </c>
      <c r="G2129" s="1" t="str">
        <f t="shared" si="67"/>
        <v>31 \ West Point Powerhouse Inflow</v>
      </c>
    </row>
    <row r="2130" spans="1:7" x14ac:dyDescent="0.25">
      <c r="A2130">
        <v>14106</v>
      </c>
      <c r="B2130" t="s">
        <v>9350</v>
      </c>
      <c r="C2130" t="s">
        <v>3666</v>
      </c>
      <c r="D2130" t="s">
        <v>3667</v>
      </c>
      <c r="E2130" t="s">
        <v>10482</v>
      </c>
      <c r="F2130" s="1" t="str">
        <f t="shared" si="66"/>
        <v>North Fork Mokelumne River 32 \ Reach</v>
      </c>
      <c r="G2130" s="1" t="str">
        <f t="shared" si="67"/>
        <v/>
      </c>
    </row>
    <row r="2131" spans="1:7" x14ac:dyDescent="0.25">
      <c r="A2131">
        <v>15626</v>
      </c>
      <c r="B2131" t="s">
        <v>9351</v>
      </c>
      <c r="C2131" t="s">
        <v>3666</v>
      </c>
      <c r="D2131" t="s">
        <v>3667</v>
      </c>
      <c r="E2131" t="s">
        <v>10482</v>
      </c>
      <c r="F2131" s="1" t="str">
        <f t="shared" si="66"/>
        <v>North Fork Mokelumne River \ REG Lodi22415_Base</v>
      </c>
      <c r="G2131" s="1" t="str">
        <f t="shared" si="67"/>
        <v>33 \ REG Lodi22415_Base</v>
      </c>
    </row>
    <row r="2132" spans="1:7" x14ac:dyDescent="0.25">
      <c r="A2132">
        <v>15627</v>
      </c>
      <c r="B2132" t="s">
        <v>9352</v>
      </c>
      <c r="C2132" t="s">
        <v>3666</v>
      </c>
      <c r="D2132" t="s">
        <v>3667</v>
      </c>
      <c r="E2132" t="s">
        <v>10482</v>
      </c>
      <c r="F2132" s="1" t="str">
        <f t="shared" si="66"/>
        <v>North Fork Mokelumne River 34 \ Reach</v>
      </c>
      <c r="G2132" s="1" t="str">
        <f t="shared" si="67"/>
        <v/>
      </c>
    </row>
    <row r="2133" spans="1:7" x14ac:dyDescent="0.25">
      <c r="A2133">
        <v>15631</v>
      </c>
      <c r="B2133" t="s">
        <v>9353</v>
      </c>
      <c r="C2133" t="s">
        <v>3666</v>
      </c>
      <c r="D2133" t="s">
        <v>3667</v>
      </c>
      <c r="E2133" t="s">
        <v>10482</v>
      </c>
      <c r="F2133" s="1" t="str">
        <f t="shared" si="66"/>
        <v>North Fork Mokelumne River \ REG Lodi22415_LoPrecipHiEOMStorage</v>
      </c>
      <c r="G2133" s="1" t="str">
        <f t="shared" si="67"/>
        <v>35 \ REG Lodi22415_LoPrecipHiEOMStorage</v>
      </c>
    </row>
    <row r="2134" spans="1:7" x14ac:dyDescent="0.25">
      <c r="A2134">
        <v>15632</v>
      </c>
      <c r="B2134" t="s">
        <v>9354</v>
      </c>
      <c r="C2134" t="s">
        <v>3666</v>
      </c>
      <c r="D2134" t="s">
        <v>3667</v>
      </c>
      <c r="E2134" t="s">
        <v>10482</v>
      </c>
      <c r="F2134" s="1" t="str">
        <f t="shared" si="66"/>
        <v>North Fork Mokelumne River 36 \ Reach</v>
      </c>
      <c r="G2134" s="1" t="str">
        <f t="shared" si="67"/>
        <v/>
      </c>
    </row>
    <row r="2135" spans="1:7" x14ac:dyDescent="0.25">
      <c r="A2135">
        <v>15629</v>
      </c>
      <c r="B2135" t="s">
        <v>9355</v>
      </c>
      <c r="C2135" t="s">
        <v>3666</v>
      </c>
      <c r="D2135" t="s">
        <v>3667</v>
      </c>
      <c r="E2135" t="s">
        <v>10482</v>
      </c>
      <c r="F2135" s="1" t="str">
        <f t="shared" si="66"/>
        <v>North Fork Mokelumne River \ REG Lodi22415_HiPrecipLoEOMStorage</v>
      </c>
      <c r="G2135" s="1" t="str">
        <f t="shared" si="67"/>
        <v>37 \ REG Lodi22415_HiPrecipLoEOMStorage</v>
      </c>
    </row>
    <row r="2136" spans="1:7" x14ac:dyDescent="0.25">
      <c r="A2136">
        <v>15630</v>
      </c>
      <c r="B2136" t="s">
        <v>9356</v>
      </c>
      <c r="C2136" t="s">
        <v>3666</v>
      </c>
      <c r="D2136" t="s">
        <v>3667</v>
      </c>
      <c r="E2136" t="s">
        <v>10482</v>
      </c>
      <c r="F2136" s="1" t="str">
        <f t="shared" si="66"/>
        <v>North Fork Mokelumne River 38 \ Reach</v>
      </c>
      <c r="G2136" s="1" t="str">
        <f t="shared" si="67"/>
        <v/>
      </c>
    </row>
    <row r="2137" spans="1:7" x14ac:dyDescent="0.25">
      <c r="A2137">
        <v>15494</v>
      </c>
      <c r="B2137" t="s">
        <v>9357</v>
      </c>
      <c r="C2137" t="s">
        <v>3666</v>
      </c>
      <c r="D2137" t="s">
        <v>3667</v>
      </c>
      <c r="E2137" t="s">
        <v>10482</v>
      </c>
      <c r="F2137" s="1" t="str">
        <f t="shared" si="66"/>
        <v>North Fork Mokelumne River \ REG Lodi22415_HiPrecipHiEOMStorage</v>
      </c>
      <c r="G2137" s="1" t="str">
        <f t="shared" si="67"/>
        <v>39 \ REG Lodi22415_HiPrecipHiEOMStorage</v>
      </c>
    </row>
    <row r="2138" spans="1:7" x14ac:dyDescent="0.25">
      <c r="A2138">
        <v>15495</v>
      </c>
      <c r="B2138" t="s">
        <v>9358</v>
      </c>
      <c r="C2138" t="s">
        <v>3666</v>
      </c>
      <c r="D2138" t="s">
        <v>3667</v>
      </c>
      <c r="E2138" t="s">
        <v>10482</v>
      </c>
      <c r="F2138" s="1" t="str">
        <f t="shared" si="66"/>
        <v>North Fork Mokelumne River 40 \ Reach</v>
      </c>
      <c r="G2138" s="1" t="str">
        <f t="shared" si="67"/>
        <v/>
      </c>
    </row>
    <row r="2139" spans="1:7" x14ac:dyDescent="0.25">
      <c r="A2139">
        <v>15490</v>
      </c>
      <c r="B2139" t="s">
        <v>9359</v>
      </c>
      <c r="C2139" t="s">
        <v>3666</v>
      </c>
      <c r="D2139" t="s">
        <v>3667</v>
      </c>
      <c r="E2139" t="s">
        <v>10482</v>
      </c>
      <c r="F2139" s="1" t="str">
        <f t="shared" si="66"/>
        <v>North Fork Mokelumne River \ REG Lodi1950_Base</v>
      </c>
      <c r="G2139" s="1" t="str">
        <f t="shared" si="67"/>
        <v>41 \ REG Lodi1950_Base</v>
      </c>
    </row>
    <row r="2140" spans="1:7" x14ac:dyDescent="0.25">
      <c r="A2140">
        <v>15491</v>
      </c>
      <c r="B2140" t="s">
        <v>9360</v>
      </c>
      <c r="C2140" t="s">
        <v>3666</v>
      </c>
      <c r="D2140" t="s">
        <v>3667</v>
      </c>
      <c r="E2140" t="s">
        <v>10482</v>
      </c>
      <c r="F2140" s="1" t="str">
        <f t="shared" si="66"/>
        <v>North Fork Mokelumne River 42 \ Reach</v>
      </c>
      <c r="G2140" s="1" t="str">
        <f t="shared" si="67"/>
        <v/>
      </c>
    </row>
    <row r="2141" spans="1:7" x14ac:dyDescent="0.25">
      <c r="A2141">
        <v>15492</v>
      </c>
      <c r="B2141" t="s">
        <v>9361</v>
      </c>
      <c r="C2141" t="s">
        <v>3666</v>
      </c>
      <c r="D2141" t="s">
        <v>3667</v>
      </c>
      <c r="E2141" t="s">
        <v>10482</v>
      </c>
      <c r="F2141" s="1" t="str">
        <f t="shared" si="66"/>
        <v>North Fork Mokelumne River \ REG Lodi1950_HiMayStorage</v>
      </c>
      <c r="G2141" s="1" t="str">
        <f t="shared" si="67"/>
        <v>43 \ REG Lodi1950_HiMayStorage</v>
      </c>
    </row>
    <row r="2142" spans="1:7" x14ac:dyDescent="0.25">
      <c r="A2142">
        <v>15493</v>
      </c>
      <c r="B2142" t="s">
        <v>9362</v>
      </c>
      <c r="C2142" t="s">
        <v>3666</v>
      </c>
      <c r="D2142" t="s">
        <v>3667</v>
      </c>
      <c r="E2142" t="s">
        <v>10482</v>
      </c>
      <c r="F2142" s="1" t="str">
        <f t="shared" si="66"/>
        <v>North Fork Mokelumne River 44 \ Reach</v>
      </c>
      <c r="G2142" s="1" t="str">
        <f t="shared" si="67"/>
        <v/>
      </c>
    </row>
    <row r="2143" spans="1:7" x14ac:dyDescent="0.25">
      <c r="A2143">
        <v>15496</v>
      </c>
      <c r="B2143" t="s">
        <v>9363</v>
      </c>
      <c r="C2143" t="s">
        <v>3666</v>
      </c>
      <c r="D2143" t="s">
        <v>3667</v>
      </c>
      <c r="E2143" t="s">
        <v>10482</v>
      </c>
      <c r="F2143" s="1" t="str">
        <f t="shared" si="66"/>
        <v>North Fork Mokelumne River \ REG Lodi1950_LoMayStorageLoEOMStorage</v>
      </c>
      <c r="G2143" s="1" t="str">
        <f t="shared" si="67"/>
        <v>45 \ REG Lodi1950_LoMayStorageLoEOMStorage</v>
      </c>
    </row>
    <row r="2144" spans="1:7" x14ac:dyDescent="0.25">
      <c r="A2144">
        <v>15497</v>
      </c>
      <c r="B2144" t="s">
        <v>9364</v>
      </c>
      <c r="C2144" t="s">
        <v>3666</v>
      </c>
      <c r="D2144" t="s">
        <v>3667</v>
      </c>
      <c r="E2144" t="s">
        <v>10482</v>
      </c>
      <c r="F2144" s="1" t="str">
        <f t="shared" si="66"/>
        <v>North Fork Mokelumne River 46 \ Reach</v>
      </c>
      <c r="G2144" s="1" t="str">
        <f t="shared" si="67"/>
        <v/>
      </c>
    </row>
    <row r="2145" spans="1:7" x14ac:dyDescent="0.25">
      <c r="A2145">
        <v>15498</v>
      </c>
      <c r="B2145" t="s">
        <v>9365</v>
      </c>
      <c r="C2145" t="s">
        <v>3666</v>
      </c>
      <c r="D2145" t="s">
        <v>3667</v>
      </c>
      <c r="E2145" t="s">
        <v>10482</v>
      </c>
      <c r="F2145" s="1" t="str">
        <f t="shared" si="66"/>
        <v>North Fork Mokelumne River \ REG Lodi1950_LoMayStorageHiEOMStorage</v>
      </c>
      <c r="G2145" s="1" t="str">
        <f t="shared" si="67"/>
        <v>47 \ REG Lodi1950_LoMayStorageHiEOMStorage</v>
      </c>
    </row>
    <row r="2146" spans="1:7" x14ac:dyDescent="0.25">
      <c r="A2146">
        <v>15499</v>
      </c>
      <c r="B2146" t="s">
        <v>9366</v>
      </c>
      <c r="C2146" t="s">
        <v>3666</v>
      </c>
      <c r="D2146" t="s">
        <v>3667</v>
      </c>
      <c r="E2146" t="s">
        <v>10482</v>
      </c>
      <c r="F2146" s="1" t="str">
        <f t="shared" si="66"/>
        <v>North Fork Mokelumne River 48 \ Reach</v>
      </c>
      <c r="G2146" s="1" t="str">
        <f t="shared" si="67"/>
        <v/>
      </c>
    </row>
    <row r="2147" spans="1:7" x14ac:dyDescent="0.25">
      <c r="A2147">
        <v>14083</v>
      </c>
      <c r="B2147" t="s">
        <v>9367</v>
      </c>
      <c r="C2147" t="s">
        <v>3666</v>
      </c>
      <c r="D2147" t="s">
        <v>3667</v>
      </c>
      <c r="E2147" t="s">
        <v>10482</v>
      </c>
      <c r="F2147" s="1" t="str">
        <f t="shared" si="66"/>
        <v>North Fork Mokelumne River \ Electra Diversion Dam</v>
      </c>
      <c r="G2147" s="1" t="str">
        <f t="shared" si="67"/>
        <v>49 \ Electra Diversion Dam</v>
      </c>
    </row>
    <row r="2148" spans="1:7" x14ac:dyDescent="0.25">
      <c r="A2148">
        <v>14085</v>
      </c>
      <c r="B2148" t="s">
        <v>9368</v>
      </c>
      <c r="C2148" t="s">
        <v>3666</v>
      </c>
      <c r="D2148" t="s">
        <v>3667</v>
      </c>
      <c r="E2148" t="s">
        <v>10482</v>
      </c>
      <c r="F2148" s="1" t="str">
        <f t="shared" si="66"/>
        <v>North Fork Mokelumne River \ HIS NF Mokelumne blw Electra Dam 11316700 (gauge)</v>
      </c>
      <c r="G2148" s="1" t="str">
        <f t="shared" si="67"/>
        <v>49 \ HIS NF Mokelumne blw Electra Dam 11316700 (gauge)</v>
      </c>
    </row>
    <row r="2149" spans="1:7" x14ac:dyDescent="0.25">
      <c r="A2149">
        <v>14084</v>
      </c>
      <c r="B2149" t="s">
        <v>9369</v>
      </c>
      <c r="C2149" t="s">
        <v>3666</v>
      </c>
      <c r="D2149" t="s">
        <v>3667</v>
      </c>
      <c r="E2149" t="s">
        <v>10482</v>
      </c>
      <c r="F2149" s="1" t="str">
        <f t="shared" si="66"/>
        <v>North Fork Mokelumne River 50 \ Reach</v>
      </c>
      <c r="G2149" s="1" t="str">
        <f t="shared" si="67"/>
        <v/>
      </c>
    </row>
    <row r="2150" spans="1:7" x14ac:dyDescent="0.25">
      <c r="A2150">
        <v>13355</v>
      </c>
      <c r="B2150" t="s">
        <v>5318</v>
      </c>
      <c r="C2150" t="s">
        <v>3666</v>
      </c>
      <c r="D2150" t="s">
        <v>3667</v>
      </c>
      <c r="E2150" t="s">
        <v>10482</v>
      </c>
      <c r="F2150" s="1" t="str">
        <f t="shared" si="66"/>
        <v>North Fork Mokelumne River \ REG NF Mokelumne blw Electra Dam</v>
      </c>
      <c r="G2150" s="1" t="str">
        <f t="shared" si="67"/>
        <v>51 \ REG NF Mokelumne blw Electra Dam</v>
      </c>
    </row>
    <row r="2151" spans="1:7" x14ac:dyDescent="0.25">
      <c r="A2151">
        <v>13356</v>
      </c>
      <c r="B2151" t="s">
        <v>9370</v>
      </c>
      <c r="C2151" t="s">
        <v>3666</v>
      </c>
      <c r="D2151" t="s">
        <v>3667</v>
      </c>
      <c r="E2151" t="s">
        <v>10482</v>
      </c>
      <c r="F2151" s="1" t="str">
        <f t="shared" si="66"/>
        <v>North Fork Mokelumne River 52 \ Reach</v>
      </c>
      <c r="G2151" s="1" t="str">
        <f t="shared" si="67"/>
        <v/>
      </c>
    </row>
    <row r="2152" spans="1:7" x14ac:dyDescent="0.25">
      <c r="A2152">
        <v>13865</v>
      </c>
      <c r="B2152" t="s">
        <v>4801</v>
      </c>
      <c r="C2152" t="s">
        <v>3666</v>
      </c>
      <c r="D2152" t="s">
        <v>3667</v>
      </c>
      <c r="E2152" t="s">
        <v>10482</v>
      </c>
      <c r="F2152" s="1" t="str">
        <f t="shared" si="66"/>
        <v>North Fork of Middle Fork American River \ Headflow</v>
      </c>
      <c r="G2152" s="1" t="str">
        <f t="shared" si="67"/>
        <v/>
      </c>
    </row>
    <row r="2153" spans="1:7" x14ac:dyDescent="0.25">
      <c r="A2153">
        <v>13870</v>
      </c>
      <c r="B2153" t="s">
        <v>9371</v>
      </c>
      <c r="C2153" t="s">
        <v>3666</v>
      </c>
      <c r="D2153" t="s">
        <v>3667</v>
      </c>
      <c r="E2153" t="s">
        <v>10482</v>
      </c>
      <c r="F2153" s="1" t="str">
        <f t="shared" si="66"/>
        <v>North Fork of Middle Fork American River \ I_NMA003 Inflow</v>
      </c>
      <c r="G2153" s="1" t="str">
        <f t="shared" si="67"/>
        <v>1 \ I_NMA003 Inflow</v>
      </c>
    </row>
    <row r="2154" spans="1:7" x14ac:dyDescent="0.25">
      <c r="A2154">
        <v>13871</v>
      </c>
      <c r="B2154" t="s">
        <v>9372</v>
      </c>
      <c r="C2154" t="s">
        <v>3666</v>
      </c>
      <c r="D2154" t="s">
        <v>3667</v>
      </c>
      <c r="E2154" t="s">
        <v>10482</v>
      </c>
      <c r="F2154" s="1" t="str">
        <f t="shared" si="66"/>
        <v>North Fork of Middle Fork American River 2 \ Reach</v>
      </c>
      <c r="G2154" s="1" t="str">
        <f t="shared" si="67"/>
        <v/>
      </c>
    </row>
    <row r="2155" spans="1:7" x14ac:dyDescent="0.25">
      <c r="A2155">
        <v>13874</v>
      </c>
      <c r="B2155" t="s">
        <v>4802</v>
      </c>
      <c r="C2155" t="s">
        <v>3666</v>
      </c>
      <c r="D2155" t="s">
        <v>3667</v>
      </c>
      <c r="E2155" t="s">
        <v>10482</v>
      </c>
      <c r="F2155" s="1" t="str">
        <f t="shared" si="66"/>
        <v>North Fork of North Fork American River \ Headflow</v>
      </c>
      <c r="G2155" s="1" t="str">
        <f t="shared" si="67"/>
        <v/>
      </c>
    </row>
    <row r="2156" spans="1:7" x14ac:dyDescent="0.25">
      <c r="A2156">
        <v>6530</v>
      </c>
      <c r="B2156" t="s">
        <v>9373</v>
      </c>
      <c r="C2156" t="s">
        <v>3666</v>
      </c>
      <c r="D2156" t="s">
        <v>3667</v>
      </c>
      <c r="E2156" t="s">
        <v>10482</v>
      </c>
      <c r="F2156" s="1" t="str">
        <f t="shared" si="66"/>
        <v>North Fork of North Fork American River \ I_LKVLY Inflow</v>
      </c>
      <c r="G2156" s="1" t="str">
        <f t="shared" si="67"/>
        <v>1 \ I_LKVLY Inflow</v>
      </c>
    </row>
    <row r="2157" spans="1:7" x14ac:dyDescent="0.25">
      <c r="A2157">
        <v>6579</v>
      </c>
      <c r="B2157" t="s">
        <v>9374</v>
      </c>
      <c r="C2157" t="s">
        <v>3666</v>
      </c>
      <c r="D2157" t="s">
        <v>3667</v>
      </c>
      <c r="E2157" t="s">
        <v>10482</v>
      </c>
      <c r="F2157" s="1" t="str">
        <f t="shared" si="66"/>
        <v>North Fork of North Fork American River 2 \ Reach</v>
      </c>
      <c r="G2157" s="1" t="str">
        <f t="shared" si="67"/>
        <v/>
      </c>
    </row>
    <row r="2158" spans="1:7" x14ac:dyDescent="0.25">
      <c r="A2158">
        <v>13877</v>
      </c>
      <c r="B2158" t="s">
        <v>9375</v>
      </c>
      <c r="C2158" t="s">
        <v>3666</v>
      </c>
      <c r="D2158" t="s">
        <v>3667</v>
      </c>
      <c r="E2158" t="s">
        <v>10482</v>
      </c>
      <c r="F2158" s="1" t="str">
        <f t="shared" si="66"/>
        <v>North Fork of North Fork American River \ Lake Valley</v>
      </c>
      <c r="G2158" s="1" t="str">
        <f t="shared" si="67"/>
        <v>3 \ Lake Valley</v>
      </c>
    </row>
    <row r="2159" spans="1:7" x14ac:dyDescent="0.25">
      <c r="A2159">
        <v>13878</v>
      </c>
      <c r="B2159" t="s">
        <v>9376</v>
      </c>
      <c r="C2159" t="s">
        <v>3666</v>
      </c>
      <c r="D2159" t="s">
        <v>3667</v>
      </c>
      <c r="E2159" t="s">
        <v>10482</v>
      </c>
      <c r="F2159" s="1" t="str">
        <f t="shared" si="66"/>
        <v>North Fork of North Fork American River 4 \ Reach</v>
      </c>
      <c r="G2159" s="1" t="str">
        <f t="shared" si="67"/>
        <v/>
      </c>
    </row>
    <row r="2160" spans="1:7" x14ac:dyDescent="0.25">
      <c r="A2160">
        <v>15378</v>
      </c>
      <c r="B2160" t="s">
        <v>9377</v>
      </c>
      <c r="C2160" t="s">
        <v>3666</v>
      </c>
      <c r="D2160" t="s">
        <v>3667</v>
      </c>
      <c r="E2160" t="s">
        <v>10482</v>
      </c>
      <c r="F2160" s="1" t="str">
        <f t="shared" si="66"/>
        <v>North Fork of North Fork American River \ I_NNA013 Inflow</v>
      </c>
      <c r="G2160" s="1" t="str">
        <f t="shared" si="67"/>
        <v>5 \ I_NNA013 Inflow</v>
      </c>
    </row>
    <row r="2161" spans="1:7" x14ac:dyDescent="0.25">
      <c r="A2161">
        <v>15379</v>
      </c>
      <c r="B2161" t="s">
        <v>9378</v>
      </c>
      <c r="C2161" t="s">
        <v>3666</v>
      </c>
      <c r="D2161" t="s">
        <v>3667</v>
      </c>
      <c r="E2161" t="s">
        <v>10482</v>
      </c>
      <c r="F2161" s="1" t="str">
        <f t="shared" si="66"/>
        <v>North Fork of North Fork American River 6 \ Reach</v>
      </c>
      <c r="G2161" s="1" t="str">
        <f t="shared" si="67"/>
        <v/>
      </c>
    </row>
    <row r="2162" spans="1:7" x14ac:dyDescent="0.25">
      <c r="A2162">
        <v>13883</v>
      </c>
      <c r="B2162" t="s">
        <v>9379</v>
      </c>
      <c r="C2162" t="s">
        <v>3666</v>
      </c>
      <c r="D2162" t="s">
        <v>3667</v>
      </c>
      <c r="E2162" t="s">
        <v>10482</v>
      </c>
      <c r="F2162" s="1" t="str">
        <f t="shared" si="66"/>
        <v>North Fork of North Fork American River \ Lake Valley Canal Outflow</v>
      </c>
      <c r="G2162" s="1" t="str">
        <f t="shared" si="67"/>
        <v>7 \ Lake Valley Canal Outflow</v>
      </c>
    </row>
    <row r="2163" spans="1:7" x14ac:dyDescent="0.25">
      <c r="A2163">
        <v>13884</v>
      </c>
      <c r="B2163" t="s">
        <v>9380</v>
      </c>
      <c r="C2163" t="s">
        <v>3666</v>
      </c>
      <c r="D2163" t="s">
        <v>3667</v>
      </c>
      <c r="E2163" t="s">
        <v>10482</v>
      </c>
      <c r="F2163" s="1" t="str">
        <f t="shared" si="66"/>
        <v>North Fork of North Fork American River 8 \ Reach</v>
      </c>
      <c r="G2163" s="1" t="str">
        <f t="shared" si="67"/>
        <v/>
      </c>
    </row>
    <row r="2164" spans="1:7" x14ac:dyDescent="0.25">
      <c r="A2164">
        <v>14309</v>
      </c>
      <c r="B2164" t="s">
        <v>5319</v>
      </c>
      <c r="C2164" t="s">
        <v>3666</v>
      </c>
      <c r="D2164" t="s">
        <v>3667</v>
      </c>
      <c r="E2164" t="s">
        <v>10482</v>
      </c>
      <c r="F2164" s="1" t="str">
        <f t="shared" si="66"/>
        <v>North Fork of North Fork American River \ REG NF American blw Lake Valley Canal</v>
      </c>
      <c r="G2164" s="1" t="str">
        <f t="shared" si="67"/>
        <v>9 \ REG NF American blw Lake Valley Canal</v>
      </c>
    </row>
    <row r="2165" spans="1:7" x14ac:dyDescent="0.25">
      <c r="A2165">
        <v>14310</v>
      </c>
      <c r="B2165" t="s">
        <v>9381</v>
      </c>
      <c r="C2165" t="s">
        <v>3666</v>
      </c>
      <c r="D2165" t="s">
        <v>3667</v>
      </c>
      <c r="E2165" t="s">
        <v>10482</v>
      </c>
      <c r="F2165" s="1" t="str">
        <f t="shared" si="66"/>
        <v>North Fork of North Fork American River 10 \ Reach</v>
      </c>
      <c r="G2165" s="1" t="str">
        <f t="shared" si="67"/>
        <v/>
      </c>
    </row>
    <row r="2166" spans="1:7" x14ac:dyDescent="0.25">
      <c r="A2166">
        <v>12857</v>
      </c>
      <c r="B2166" t="s">
        <v>4803</v>
      </c>
      <c r="C2166" t="s">
        <v>3666</v>
      </c>
      <c r="D2166" t="s">
        <v>3667</v>
      </c>
      <c r="E2166" t="s">
        <v>10482</v>
      </c>
      <c r="F2166" s="1" t="str">
        <f t="shared" si="66"/>
        <v>OMR Reverse Flow \ Headflow</v>
      </c>
      <c r="G2166" s="1" t="str">
        <f t="shared" si="67"/>
        <v/>
      </c>
    </row>
    <row r="2167" spans="1:7" x14ac:dyDescent="0.25">
      <c r="A2167">
        <v>12860</v>
      </c>
      <c r="B2167" t="s">
        <v>9382</v>
      </c>
      <c r="C2167" t="s">
        <v>3666</v>
      </c>
      <c r="D2167" t="s">
        <v>3667</v>
      </c>
      <c r="E2167" t="s">
        <v>10482</v>
      </c>
      <c r="F2167" s="1" t="str">
        <f t="shared" si="66"/>
        <v>OMR Reverse Flow \ OMR Reverse Flow 1 Inflow</v>
      </c>
      <c r="G2167" s="1" t="str">
        <f t="shared" si="67"/>
        <v>1 \ OMR Reverse Flow 1 Inflow</v>
      </c>
    </row>
    <row r="2168" spans="1:7" x14ac:dyDescent="0.25">
      <c r="A2168">
        <v>12863</v>
      </c>
      <c r="B2168" t="s">
        <v>9383</v>
      </c>
      <c r="C2168" t="s">
        <v>3666</v>
      </c>
      <c r="D2168" t="s">
        <v>3667</v>
      </c>
      <c r="E2168" t="s">
        <v>10482</v>
      </c>
      <c r="F2168" s="1" t="str">
        <f t="shared" si="66"/>
        <v>OMR Reverse Flow 2 \ Reach</v>
      </c>
      <c r="G2168" s="1" t="str">
        <f t="shared" si="67"/>
        <v/>
      </c>
    </row>
    <row r="2169" spans="1:7" x14ac:dyDescent="0.25">
      <c r="A2169">
        <v>13729</v>
      </c>
      <c r="B2169" t="s">
        <v>9384</v>
      </c>
      <c r="C2169" t="s">
        <v>3666</v>
      </c>
      <c r="D2169" t="s">
        <v>3667</v>
      </c>
      <c r="E2169" t="s">
        <v>10482</v>
      </c>
      <c r="F2169" s="1" t="str">
        <f t="shared" si="66"/>
        <v>OMR Reverse Flow \ Indian Slough Westward Outflow</v>
      </c>
      <c r="G2169" s="1" t="str">
        <f t="shared" si="67"/>
        <v>3 \ Indian Slough Westward Outflow</v>
      </c>
    </row>
    <row r="2170" spans="1:7" x14ac:dyDescent="0.25">
      <c r="A2170">
        <v>13730</v>
      </c>
      <c r="B2170" t="s">
        <v>9385</v>
      </c>
      <c r="C2170" t="s">
        <v>3666</v>
      </c>
      <c r="D2170" t="s">
        <v>3667</v>
      </c>
      <c r="E2170" t="s">
        <v>10482</v>
      </c>
      <c r="F2170" s="1" t="str">
        <f t="shared" si="66"/>
        <v>OMR Reverse Flow 4 \ Reach</v>
      </c>
      <c r="G2170" s="1" t="str">
        <f t="shared" si="67"/>
        <v/>
      </c>
    </row>
    <row r="2171" spans="1:7" x14ac:dyDescent="0.25">
      <c r="A2171">
        <v>9655</v>
      </c>
      <c r="B2171" t="s">
        <v>4321</v>
      </c>
      <c r="C2171" t="s">
        <v>3666</v>
      </c>
      <c r="D2171" t="s">
        <v>3667</v>
      </c>
      <c r="E2171" t="s">
        <v>10482</v>
      </c>
      <c r="F2171" s="1" t="str">
        <f t="shared" si="66"/>
        <v>OMR Reverse Flow 1 \ Headflow</v>
      </c>
      <c r="G2171" s="1" t="str">
        <f t="shared" si="67"/>
        <v/>
      </c>
    </row>
    <row r="2172" spans="1:7" x14ac:dyDescent="0.25">
      <c r="A2172">
        <v>14417</v>
      </c>
      <c r="B2172" t="s">
        <v>4322</v>
      </c>
      <c r="C2172" t="s">
        <v>3666</v>
      </c>
      <c r="D2172" t="s">
        <v>3667</v>
      </c>
      <c r="E2172" t="s">
        <v>10482</v>
      </c>
      <c r="F2172" s="1" t="str">
        <f t="shared" si="66"/>
        <v>Oak Flat PH \ Headflow</v>
      </c>
      <c r="G2172" s="1" t="str">
        <f t="shared" si="67"/>
        <v/>
      </c>
    </row>
    <row r="2173" spans="1:7" x14ac:dyDescent="0.25">
      <c r="A2173">
        <v>15023</v>
      </c>
      <c r="B2173" t="s">
        <v>9386</v>
      </c>
      <c r="C2173" t="s">
        <v>3666</v>
      </c>
      <c r="D2173" t="s">
        <v>3667</v>
      </c>
      <c r="E2173" t="s">
        <v>10482</v>
      </c>
      <c r="F2173" s="1" t="str">
        <f t="shared" si="66"/>
        <v>Oak Flat PH \ OPS Oak Flat PH</v>
      </c>
      <c r="G2173" s="1" t="str">
        <f t="shared" si="67"/>
        <v>1 \ OPS Oak Flat PH</v>
      </c>
    </row>
    <row r="2174" spans="1:7" x14ac:dyDescent="0.25">
      <c r="A2174">
        <v>15024</v>
      </c>
      <c r="B2174" t="s">
        <v>9387</v>
      </c>
      <c r="C2174" t="s">
        <v>3666</v>
      </c>
      <c r="D2174" t="s">
        <v>3667</v>
      </c>
      <c r="E2174" t="s">
        <v>10482</v>
      </c>
      <c r="F2174" s="1" t="str">
        <f t="shared" si="66"/>
        <v>Oak Flat PH 2 \ Reach</v>
      </c>
      <c r="G2174" s="1" t="str">
        <f t="shared" si="67"/>
        <v/>
      </c>
    </row>
    <row r="2175" spans="1:7" x14ac:dyDescent="0.25">
      <c r="A2175">
        <v>15855</v>
      </c>
      <c r="B2175" t="s">
        <v>7317</v>
      </c>
      <c r="C2175" t="s">
        <v>3666</v>
      </c>
      <c r="D2175" t="s">
        <v>3667</v>
      </c>
      <c r="E2175" t="s">
        <v>10482</v>
      </c>
      <c r="F2175" s="1" t="str">
        <f t="shared" si="66"/>
        <v>Old River Pipeline \ Headflow</v>
      </c>
      <c r="G2175" s="1" t="str">
        <f t="shared" si="67"/>
        <v/>
      </c>
    </row>
    <row r="2176" spans="1:7" x14ac:dyDescent="0.25">
      <c r="A2176">
        <v>15850</v>
      </c>
      <c r="B2176" t="s">
        <v>9388</v>
      </c>
      <c r="C2176" t="s">
        <v>3666</v>
      </c>
      <c r="D2176" t="s">
        <v>3667</v>
      </c>
      <c r="E2176" t="s">
        <v>10482</v>
      </c>
      <c r="F2176" s="1" t="str">
        <f t="shared" si="66"/>
        <v>Old River Pipeline \ ORVC_Diversion Return</v>
      </c>
      <c r="G2176" s="1" t="str">
        <f t="shared" si="67"/>
        <v>1 \ ORVC_Diversion Return</v>
      </c>
    </row>
    <row r="2177" spans="1:7" x14ac:dyDescent="0.25">
      <c r="A2177">
        <v>15851</v>
      </c>
      <c r="B2177" t="s">
        <v>9389</v>
      </c>
      <c r="C2177" t="s">
        <v>3666</v>
      </c>
      <c r="D2177" t="s">
        <v>3667</v>
      </c>
      <c r="E2177" t="s">
        <v>10482</v>
      </c>
      <c r="F2177" s="1" t="str">
        <f t="shared" si="66"/>
        <v>Old River Pipeline 2 \ Reach</v>
      </c>
      <c r="G2177" s="1" t="str">
        <f t="shared" si="67"/>
        <v/>
      </c>
    </row>
    <row r="2178" spans="1:7" x14ac:dyDescent="0.25">
      <c r="A2178">
        <v>13687</v>
      </c>
      <c r="B2178" t="s">
        <v>9390</v>
      </c>
      <c r="C2178" t="s">
        <v>3666</v>
      </c>
      <c r="D2178" t="s">
        <v>3667</v>
      </c>
      <c r="E2178" t="s">
        <v>10482</v>
      </c>
      <c r="F2178" s="1" t="str">
        <f t="shared" si="66"/>
        <v>Old River Pipeline \ OPS OR Pipeline pumping</v>
      </c>
      <c r="G2178" s="1" t="str">
        <f t="shared" si="67"/>
        <v>3 \ OPS OR Pipeline pumping</v>
      </c>
    </row>
    <row r="2179" spans="1:7" x14ac:dyDescent="0.25">
      <c r="A2179">
        <v>13688</v>
      </c>
      <c r="B2179" t="s">
        <v>9391</v>
      </c>
      <c r="C2179" t="s">
        <v>3666</v>
      </c>
      <c r="D2179" t="s">
        <v>3667</v>
      </c>
      <c r="E2179" t="s">
        <v>10482</v>
      </c>
      <c r="F2179" s="1" t="str">
        <f t="shared" ref="F2179:F2242" si="68">IFERROR(
    _xlfn.LET(
        _xlpm.txt,TRIM(B2179),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B2179
)</f>
        <v>Old River Pipeline 4 \ Reach</v>
      </c>
      <c r="G2179" s="1" t="str">
        <f t="shared" ref="G2179:G2242" si="69">IFERROR(
    _xlfn.LET(
        _xlpm.txt,B2179,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180" spans="1:7" x14ac:dyDescent="0.25">
      <c r="A2180">
        <v>14574</v>
      </c>
      <c r="B2180" t="s">
        <v>9392</v>
      </c>
      <c r="C2180" t="s">
        <v>3666</v>
      </c>
      <c r="D2180" t="s">
        <v>3667</v>
      </c>
      <c r="E2180" t="s">
        <v>10482</v>
      </c>
      <c r="F2180" s="1" t="str">
        <f t="shared" si="68"/>
        <v>Old River Pipeline \ Mokelumne Los Vaqueros Intertie Inflow</v>
      </c>
      <c r="G2180" s="1" t="str">
        <f t="shared" si="69"/>
        <v>5 \ Mokelumne Los Vaqueros Intertie Inflow</v>
      </c>
    </row>
    <row r="2181" spans="1:7" x14ac:dyDescent="0.25">
      <c r="A2181">
        <v>14575</v>
      </c>
      <c r="B2181" t="s">
        <v>9393</v>
      </c>
      <c r="C2181" t="s">
        <v>3666</v>
      </c>
      <c r="D2181" t="s">
        <v>3667</v>
      </c>
      <c r="E2181" t="s">
        <v>10482</v>
      </c>
      <c r="F2181" s="1" t="str">
        <f t="shared" si="68"/>
        <v>Old River Pipeline 6 \ Reach</v>
      </c>
      <c r="G2181" s="1" t="str">
        <f t="shared" si="69"/>
        <v/>
      </c>
    </row>
    <row r="2182" spans="1:7" x14ac:dyDescent="0.25">
      <c r="A2182">
        <v>13082</v>
      </c>
      <c r="B2182" t="s">
        <v>9394</v>
      </c>
      <c r="C2182" t="s">
        <v>3666</v>
      </c>
      <c r="D2182" t="s">
        <v>3667</v>
      </c>
      <c r="E2182" t="s">
        <v>10482</v>
      </c>
      <c r="F2182" s="1" t="str">
        <f t="shared" si="68"/>
        <v>Old River Pipeline \ Transfer Station</v>
      </c>
      <c r="G2182" s="1" t="str">
        <f t="shared" si="69"/>
        <v>7 \ Transfer Station</v>
      </c>
    </row>
    <row r="2183" spans="1:7" x14ac:dyDescent="0.25">
      <c r="A2183">
        <v>13083</v>
      </c>
      <c r="B2183" t="s">
        <v>9395</v>
      </c>
      <c r="C2183" t="s">
        <v>3666</v>
      </c>
      <c r="D2183" t="s">
        <v>3667</v>
      </c>
      <c r="E2183" t="s">
        <v>10482</v>
      </c>
      <c r="F2183" s="1" t="str">
        <f t="shared" si="68"/>
        <v>Old River Pipeline 8 \ Reach</v>
      </c>
      <c r="G2183" s="1" t="str">
        <f t="shared" si="69"/>
        <v/>
      </c>
    </row>
    <row r="2184" spans="1:7" x14ac:dyDescent="0.25">
      <c r="A2184">
        <v>14601</v>
      </c>
      <c r="B2184" t="s">
        <v>9396</v>
      </c>
      <c r="C2184" t="s">
        <v>3666</v>
      </c>
      <c r="D2184" t="s">
        <v>3667</v>
      </c>
      <c r="E2184" t="s">
        <v>10482</v>
      </c>
      <c r="F2184" s="1" t="str">
        <f t="shared" si="68"/>
        <v>Old River Pipeline \ TransferToLV Outflow</v>
      </c>
      <c r="G2184" s="1" t="str">
        <f t="shared" si="69"/>
        <v>9 \ TransferToLV Outflow</v>
      </c>
    </row>
    <row r="2185" spans="1:7" x14ac:dyDescent="0.25">
      <c r="A2185">
        <v>14602</v>
      </c>
      <c r="B2185" t="s">
        <v>9397</v>
      </c>
      <c r="C2185" t="s">
        <v>3666</v>
      </c>
      <c r="D2185" t="s">
        <v>3667</v>
      </c>
      <c r="E2185" t="s">
        <v>10482</v>
      </c>
      <c r="F2185" s="1" t="str">
        <f t="shared" si="68"/>
        <v>Old River Pipeline 10 \ Reach</v>
      </c>
      <c r="G2185" s="1" t="str">
        <f t="shared" si="69"/>
        <v/>
      </c>
    </row>
    <row r="2186" spans="1:7" x14ac:dyDescent="0.25">
      <c r="A2186">
        <v>4790</v>
      </c>
      <c r="B2186" t="s">
        <v>4323</v>
      </c>
      <c r="C2186" t="s">
        <v>3666</v>
      </c>
      <c r="D2186" t="s">
        <v>3667</v>
      </c>
      <c r="E2186" t="s">
        <v>10482</v>
      </c>
      <c r="F2186" s="1" t="str">
        <f t="shared" si="68"/>
        <v>Old and Middle River \ Headflow</v>
      </c>
      <c r="G2186" s="1" t="str">
        <f t="shared" si="69"/>
        <v/>
      </c>
    </row>
    <row r="2187" spans="1:7" x14ac:dyDescent="0.25">
      <c r="A2187">
        <v>7076</v>
      </c>
      <c r="B2187" t="s">
        <v>4324</v>
      </c>
      <c r="C2187" t="s">
        <v>3666</v>
      </c>
      <c r="D2187" t="s">
        <v>3667</v>
      </c>
      <c r="E2187" t="s">
        <v>10482</v>
      </c>
      <c r="F2187" s="1" t="str">
        <f t="shared" si="68"/>
        <v>Old and Middle River \ Head of Old River Inflow</v>
      </c>
      <c r="G2187" s="1" t="str">
        <f t="shared" si="69"/>
        <v>1 \ Head of Old River Inflow</v>
      </c>
    </row>
    <row r="2188" spans="1:7" x14ac:dyDescent="0.25">
      <c r="A2188">
        <v>7131</v>
      </c>
      <c r="B2188" t="s">
        <v>9398</v>
      </c>
      <c r="C2188" t="s">
        <v>3666</v>
      </c>
      <c r="D2188" t="s">
        <v>3667</v>
      </c>
      <c r="E2188" t="s">
        <v>10482</v>
      </c>
      <c r="F2188" s="1" t="str">
        <f t="shared" si="68"/>
        <v>Old and Middle River 2 \ Reach</v>
      </c>
      <c r="G2188" s="1" t="str">
        <f t="shared" si="69"/>
        <v/>
      </c>
    </row>
    <row r="2189" spans="1:7" x14ac:dyDescent="0.25">
      <c r="A2189">
        <v>9817</v>
      </c>
      <c r="B2189" t="s">
        <v>9399</v>
      </c>
      <c r="C2189" t="s">
        <v>3666</v>
      </c>
      <c r="D2189" t="s">
        <v>3667</v>
      </c>
      <c r="E2189" t="s">
        <v>10482</v>
      </c>
      <c r="F2189" s="1" t="str">
        <f t="shared" si="68"/>
        <v>Old and Middle River \ BDCP Tunnels Inflow</v>
      </c>
      <c r="G2189" s="1" t="str">
        <f t="shared" si="69"/>
        <v>3 \ BDCP Tunnels Inflow</v>
      </c>
    </row>
    <row r="2190" spans="1:7" x14ac:dyDescent="0.25">
      <c r="A2190">
        <v>9822</v>
      </c>
      <c r="B2190" t="s">
        <v>9400</v>
      </c>
      <c r="C2190" t="s">
        <v>3666</v>
      </c>
      <c r="D2190" t="s">
        <v>3667</v>
      </c>
      <c r="E2190" t="s">
        <v>10482</v>
      </c>
      <c r="F2190" s="1" t="str">
        <f t="shared" si="68"/>
        <v>Old and Middle River 4 \ Reach</v>
      </c>
      <c r="G2190" s="1" t="str">
        <f t="shared" si="69"/>
        <v/>
      </c>
    </row>
    <row r="2191" spans="1:7" x14ac:dyDescent="0.25">
      <c r="A2191">
        <v>12858</v>
      </c>
      <c r="B2191" t="s">
        <v>9401</v>
      </c>
      <c r="C2191" t="s">
        <v>3666</v>
      </c>
      <c r="D2191" t="s">
        <v>3667</v>
      </c>
      <c r="E2191" t="s">
        <v>10482</v>
      </c>
      <c r="F2191" s="1" t="str">
        <f t="shared" si="68"/>
        <v>Old and Middle River \ OMR Reverse Flow Inflow</v>
      </c>
      <c r="G2191" s="1" t="str">
        <f t="shared" si="69"/>
        <v>5 \ OMR Reverse Flow Inflow</v>
      </c>
    </row>
    <row r="2192" spans="1:7" x14ac:dyDescent="0.25">
      <c r="A2192">
        <v>12862</v>
      </c>
      <c r="B2192" t="s">
        <v>9402</v>
      </c>
      <c r="C2192" t="s">
        <v>3666</v>
      </c>
      <c r="D2192" t="s">
        <v>3667</v>
      </c>
      <c r="E2192" t="s">
        <v>10482</v>
      </c>
      <c r="F2192" s="1" t="str">
        <f t="shared" si="68"/>
        <v>Old and Middle River 6 \ Reach</v>
      </c>
      <c r="G2192" s="1" t="str">
        <f t="shared" si="69"/>
        <v/>
      </c>
    </row>
    <row r="2193" spans="1:7" x14ac:dyDescent="0.25">
      <c r="A2193">
        <v>6737</v>
      </c>
      <c r="B2193" t="s">
        <v>9403</v>
      </c>
      <c r="C2193" t="s">
        <v>3666</v>
      </c>
      <c r="D2193" t="s">
        <v>3667</v>
      </c>
      <c r="E2193" t="s">
        <v>10482</v>
      </c>
      <c r="F2193" s="1" t="str">
        <f t="shared" si="68"/>
        <v>Old and Middle River \ Old River RM 027</v>
      </c>
      <c r="G2193" s="1" t="str">
        <f t="shared" si="69"/>
        <v>7 \ Old River RM 027</v>
      </c>
    </row>
    <row r="2194" spans="1:7" x14ac:dyDescent="0.25">
      <c r="A2194">
        <v>6738</v>
      </c>
      <c r="B2194" t="s">
        <v>9404</v>
      </c>
      <c r="C2194" t="s">
        <v>3666</v>
      </c>
      <c r="D2194" t="s">
        <v>3667</v>
      </c>
      <c r="E2194" t="s">
        <v>10482</v>
      </c>
      <c r="F2194" s="1" t="str">
        <f t="shared" si="68"/>
        <v>Old and Middle River 8 \ Reach</v>
      </c>
      <c r="G2194" s="1" t="str">
        <f t="shared" si="69"/>
        <v/>
      </c>
    </row>
    <row r="2195" spans="1:7" x14ac:dyDescent="0.25">
      <c r="A2195">
        <v>12964</v>
      </c>
      <c r="B2195" t="s">
        <v>9405</v>
      </c>
      <c r="C2195" t="s">
        <v>3666</v>
      </c>
      <c r="D2195" t="s">
        <v>3667</v>
      </c>
      <c r="E2195" t="s">
        <v>10482</v>
      </c>
      <c r="F2195" s="1" t="str">
        <f t="shared" si="68"/>
        <v>Old and Middle River \ Delta Depletion 7 Outflow</v>
      </c>
      <c r="G2195" s="1" t="str">
        <f t="shared" si="69"/>
        <v>9 \ Delta Depletion 7 Outflow</v>
      </c>
    </row>
    <row r="2196" spans="1:7" x14ac:dyDescent="0.25">
      <c r="A2196">
        <v>13013</v>
      </c>
      <c r="B2196" t="s">
        <v>9406</v>
      </c>
      <c r="C2196" t="s">
        <v>3666</v>
      </c>
      <c r="D2196" t="s">
        <v>3667</v>
      </c>
      <c r="E2196" t="s">
        <v>10482</v>
      </c>
      <c r="F2196" s="1" t="str">
        <f t="shared" si="68"/>
        <v>Old and Middle River 10 \ Reach</v>
      </c>
      <c r="G2196" s="1" t="str">
        <f t="shared" si="69"/>
        <v/>
      </c>
    </row>
    <row r="2197" spans="1:7" x14ac:dyDescent="0.25">
      <c r="A2197">
        <v>12960</v>
      </c>
      <c r="B2197" t="s">
        <v>9407</v>
      </c>
      <c r="C2197" t="s">
        <v>3666</v>
      </c>
      <c r="D2197" t="s">
        <v>3667</v>
      </c>
      <c r="E2197" t="s">
        <v>10482</v>
      </c>
      <c r="F2197" s="1" t="str">
        <f t="shared" si="68"/>
        <v>Old and Middle River \ Delta Accretion 7 Inflow</v>
      </c>
      <c r="G2197" s="1" t="str">
        <f t="shared" si="69"/>
        <v>11 \ Delta Accretion 7 Inflow</v>
      </c>
    </row>
    <row r="2198" spans="1:7" x14ac:dyDescent="0.25">
      <c r="A2198">
        <v>13012</v>
      </c>
      <c r="B2198" t="s">
        <v>9408</v>
      </c>
      <c r="C2198" t="s">
        <v>3666</v>
      </c>
      <c r="D2198" t="s">
        <v>3667</v>
      </c>
      <c r="E2198" t="s">
        <v>10482</v>
      </c>
      <c r="F2198" s="1" t="str">
        <f t="shared" si="68"/>
        <v>Old and Middle River 12 \ Reach</v>
      </c>
      <c r="G2198" s="1" t="str">
        <f t="shared" si="69"/>
        <v/>
      </c>
    </row>
    <row r="2199" spans="1:7" x14ac:dyDescent="0.25">
      <c r="A2199">
        <v>6454</v>
      </c>
      <c r="B2199" t="s">
        <v>9409</v>
      </c>
      <c r="C2199" t="s">
        <v>3666</v>
      </c>
      <c r="D2199" t="s">
        <v>3667</v>
      </c>
      <c r="E2199" t="s">
        <v>10482</v>
      </c>
      <c r="F2199" s="1" t="str">
        <f t="shared" si="68"/>
        <v>Old and Middle River \ Old River RM 028</v>
      </c>
      <c r="G2199" s="1" t="str">
        <f t="shared" si="69"/>
        <v>13 \ Old River RM 028</v>
      </c>
    </row>
    <row r="2200" spans="1:7" x14ac:dyDescent="0.25">
      <c r="A2200">
        <v>6516</v>
      </c>
      <c r="B2200" t="s">
        <v>9410</v>
      </c>
      <c r="C2200" t="s">
        <v>3666</v>
      </c>
      <c r="D2200" t="s">
        <v>3667</v>
      </c>
      <c r="E2200" t="s">
        <v>10482</v>
      </c>
      <c r="F2200" s="1" t="str">
        <f t="shared" si="68"/>
        <v>Old and Middle River 14 \ Reach</v>
      </c>
      <c r="G2200" s="1" t="str">
        <f t="shared" si="69"/>
        <v/>
      </c>
    </row>
    <row r="2201" spans="1:7" x14ac:dyDescent="0.25">
      <c r="A2201">
        <v>6718</v>
      </c>
      <c r="B2201" t="s">
        <v>9411</v>
      </c>
      <c r="C2201" t="s">
        <v>3666</v>
      </c>
      <c r="D2201" t="s">
        <v>3667</v>
      </c>
      <c r="E2201" t="s">
        <v>10482</v>
      </c>
      <c r="F2201" s="1" t="str">
        <f t="shared" si="68"/>
        <v>Old and Middle River \ Clifton Court Forebay</v>
      </c>
      <c r="G2201" s="1" t="str">
        <f t="shared" si="69"/>
        <v>15 \ Clifton Court Forebay</v>
      </c>
    </row>
    <row r="2202" spans="1:7" x14ac:dyDescent="0.25">
      <c r="A2202">
        <v>6719</v>
      </c>
      <c r="B2202" t="s">
        <v>9412</v>
      </c>
      <c r="C2202" t="s">
        <v>3666</v>
      </c>
      <c r="D2202" t="s">
        <v>3667</v>
      </c>
      <c r="E2202" t="s">
        <v>10482</v>
      </c>
      <c r="F2202" s="1" t="str">
        <f t="shared" si="68"/>
        <v>Old and Middle River 16 \ Reach</v>
      </c>
      <c r="G2202" s="1" t="str">
        <f t="shared" si="69"/>
        <v/>
      </c>
    </row>
    <row r="2203" spans="1:7" x14ac:dyDescent="0.25">
      <c r="A2203">
        <v>15822</v>
      </c>
      <c r="B2203" t="s">
        <v>9413</v>
      </c>
      <c r="C2203" t="s">
        <v>3666</v>
      </c>
      <c r="D2203" t="s">
        <v>3667</v>
      </c>
      <c r="E2203" t="s">
        <v>10482</v>
      </c>
      <c r="F2203" s="1" t="str">
        <f t="shared" si="68"/>
        <v>Old and Middle River \ ORVC_DS</v>
      </c>
      <c r="G2203" s="1" t="str">
        <f t="shared" si="69"/>
        <v>17 \ ORVC_DS</v>
      </c>
    </row>
    <row r="2204" spans="1:7" x14ac:dyDescent="0.25">
      <c r="A2204">
        <v>15823</v>
      </c>
      <c r="B2204" t="s">
        <v>9414</v>
      </c>
      <c r="C2204" t="s">
        <v>3666</v>
      </c>
      <c r="D2204" t="s">
        <v>3667</v>
      </c>
      <c r="E2204" t="s">
        <v>10482</v>
      </c>
      <c r="F2204" s="1" t="str">
        <f t="shared" si="68"/>
        <v>Old and Middle River 18 \ Reach</v>
      </c>
      <c r="G2204" s="1" t="str">
        <f t="shared" si="69"/>
        <v/>
      </c>
    </row>
    <row r="2205" spans="1:7" x14ac:dyDescent="0.25">
      <c r="A2205">
        <v>15825</v>
      </c>
      <c r="B2205" t="s">
        <v>9415</v>
      </c>
      <c r="C2205" t="s">
        <v>3666</v>
      </c>
      <c r="D2205" t="s">
        <v>3667</v>
      </c>
      <c r="E2205" t="s">
        <v>10482</v>
      </c>
      <c r="F2205" s="1" t="str">
        <f t="shared" si="68"/>
        <v>Old and Middle River \ ORVC_TX</v>
      </c>
      <c r="G2205" s="1" t="str">
        <f t="shared" si="69"/>
        <v>19 \ ORVC_TX</v>
      </c>
    </row>
    <row r="2206" spans="1:7" x14ac:dyDescent="0.25">
      <c r="A2206">
        <v>15826</v>
      </c>
      <c r="B2206" t="s">
        <v>9416</v>
      </c>
      <c r="C2206" t="s">
        <v>3666</v>
      </c>
      <c r="D2206" t="s">
        <v>3667</v>
      </c>
      <c r="E2206" t="s">
        <v>10482</v>
      </c>
      <c r="F2206" s="1" t="str">
        <f t="shared" si="68"/>
        <v>Old and Middle River 20 \ Reach</v>
      </c>
      <c r="G2206" s="1" t="str">
        <f t="shared" si="69"/>
        <v/>
      </c>
    </row>
    <row r="2207" spans="1:7" x14ac:dyDescent="0.25">
      <c r="A2207">
        <v>15828</v>
      </c>
      <c r="B2207" t="s">
        <v>9417</v>
      </c>
      <c r="C2207" t="s">
        <v>3666</v>
      </c>
      <c r="D2207" t="s">
        <v>3667</v>
      </c>
      <c r="E2207" t="s">
        <v>10482</v>
      </c>
      <c r="F2207" s="1" t="str">
        <f t="shared" si="68"/>
        <v>Old and Middle River \ ORVC_CVP</v>
      </c>
      <c r="G2207" s="1" t="str">
        <f t="shared" si="69"/>
        <v>21 \ ORVC_CVP</v>
      </c>
    </row>
    <row r="2208" spans="1:7" x14ac:dyDescent="0.25">
      <c r="A2208">
        <v>15829</v>
      </c>
      <c r="B2208" t="s">
        <v>4354</v>
      </c>
      <c r="C2208" t="s">
        <v>3666</v>
      </c>
      <c r="D2208" t="s">
        <v>3667</v>
      </c>
      <c r="E2208" t="s">
        <v>10482</v>
      </c>
      <c r="F2208" s="1" t="str">
        <f t="shared" si="68"/>
        <v>Old and Middle River 22 \ Reach</v>
      </c>
      <c r="G2208" s="1" t="str">
        <f t="shared" si="69"/>
        <v/>
      </c>
    </row>
    <row r="2209" spans="1:7" x14ac:dyDescent="0.25">
      <c r="A2209">
        <v>6614</v>
      </c>
      <c r="B2209" t="s">
        <v>4804</v>
      </c>
      <c r="C2209" t="s">
        <v>3666</v>
      </c>
      <c r="D2209" t="s">
        <v>3667</v>
      </c>
      <c r="E2209" t="s">
        <v>10482</v>
      </c>
      <c r="F2209" s="1" t="str">
        <f t="shared" si="68"/>
        <v>Oregon Creek \ Headflow</v>
      </c>
      <c r="G2209" s="1" t="str">
        <f t="shared" si="69"/>
        <v/>
      </c>
    </row>
    <row r="2210" spans="1:7" x14ac:dyDescent="0.25">
      <c r="A2210">
        <v>10911</v>
      </c>
      <c r="B2210" t="s">
        <v>5320</v>
      </c>
      <c r="C2210" t="s">
        <v>3666</v>
      </c>
      <c r="D2210" t="s">
        <v>3667</v>
      </c>
      <c r="E2210" t="s">
        <v>10482</v>
      </c>
      <c r="F2210" s="1" t="str">
        <f t="shared" si="68"/>
        <v>Oregon Creek \ Catchment Inflow Node 138</v>
      </c>
      <c r="G2210" s="1" t="str">
        <f t="shared" si="69"/>
        <v>1 \ Catchment Inflow Node 138</v>
      </c>
    </row>
    <row r="2211" spans="1:7" x14ac:dyDescent="0.25">
      <c r="A2211">
        <v>11167</v>
      </c>
      <c r="B2211" t="s">
        <v>5321</v>
      </c>
      <c r="C2211" t="s">
        <v>3666</v>
      </c>
      <c r="D2211" t="s">
        <v>3667</v>
      </c>
      <c r="E2211" t="s">
        <v>10482</v>
      </c>
      <c r="F2211" s="1" t="str">
        <f t="shared" si="68"/>
        <v>Oregon Creek 2 \ Reach</v>
      </c>
      <c r="G2211" s="1" t="str">
        <f t="shared" si="69"/>
        <v/>
      </c>
    </row>
    <row r="2212" spans="1:7" x14ac:dyDescent="0.25">
      <c r="A2212">
        <v>11966</v>
      </c>
      <c r="B2212" t="s">
        <v>5322</v>
      </c>
      <c r="C2212" t="s">
        <v>3666</v>
      </c>
      <c r="D2212" t="s">
        <v>3667</v>
      </c>
      <c r="E2212" t="s">
        <v>10482</v>
      </c>
      <c r="F2212" s="1" t="str">
        <f t="shared" si="68"/>
        <v>Oregon Creek \ I_OGN005 Inflow</v>
      </c>
      <c r="G2212" s="1" t="str">
        <f t="shared" si="69"/>
        <v>3 \ I_OGN005 Inflow</v>
      </c>
    </row>
    <row r="2213" spans="1:7" x14ac:dyDescent="0.25">
      <c r="A2213">
        <v>11967</v>
      </c>
      <c r="B2213" t="s">
        <v>5323</v>
      </c>
      <c r="C2213" t="s">
        <v>3666</v>
      </c>
      <c r="D2213" t="s">
        <v>3667</v>
      </c>
      <c r="E2213" t="s">
        <v>10482</v>
      </c>
      <c r="F2213" s="1" t="str">
        <f t="shared" si="68"/>
        <v>Oregon Creek 4 \ Reach</v>
      </c>
      <c r="G2213" s="1" t="str">
        <f t="shared" si="69"/>
        <v/>
      </c>
    </row>
    <row r="2214" spans="1:7" x14ac:dyDescent="0.25">
      <c r="A2214">
        <v>6932</v>
      </c>
      <c r="B2214" t="s">
        <v>5324</v>
      </c>
      <c r="C2214" t="s">
        <v>3666</v>
      </c>
      <c r="D2214" t="s">
        <v>3667</v>
      </c>
      <c r="E2214" t="s">
        <v>10482</v>
      </c>
      <c r="F2214" s="1" t="str">
        <f t="shared" si="68"/>
        <v>Oregon Creek \ Lohman Ridge Tunnel Inflow</v>
      </c>
      <c r="G2214" s="1" t="str">
        <f t="shared" si="69"/>
        <v>5 \ Lohman Ridge Tunnel Inflow</v>
      </c>
    </row>
    <row r="2215" spans="1:7" x14ac:dyDescent="0.25">
      <c r="A2215">
        <v>6941</v>
      </c>
      <c r="B2215" t="s">
        <v>5325</v>
      </c>
      <c r="C2215" t="s">
        <v>3666</v>
      </c>
      <c r="D2215" t="s">
        <v>3667</v>
      </c>
      <c r="E2215" t="s">
        <v>10482</v>
      </c>
      <c r="F2215" s="1" t="str">
        <f t="shared" si="68"/>
        <v>Oregon Creek 6 \ Reach</v>
      </c>
      <c r="G2215" s="1" t="str">
        <f t="shared" si="69"/>
        <v/>
      </c>
    </row>
    <row r="2216" spans="1:7" x14ac:dyDescent="0.25">
      <c r="A2216">
        <v>6930</v>
      </c>
      <c r="B2216" t="s">
        <v>5326</v>
      </c>
      <c r="C2216" t="s">
        <v>3666</v>
      </c>
      <c r="D2216" t="s">
        <v>3667</v>
      </c>
      <c r="E2216" t="s">
        <v>10482</v>
      </c>
      <c r="F2216" s="1" t="str">
        <f t="shared" si="68"/>
        <v>Oregon Creek \ Camptonville Tunnel Outflow</v>
      </c>
      <c r="G2216" s="1" t="str">
        <f t="shared" si="69"/>
        <v>7 \ Camptonville Tunnel Outflow</v>
      </c>
    </row>
    <row r="2217" spans="1:7" x14ac:dyDescent="0.25">
      <c r="A2217">
        <v>6937</v>
      </c>
      <c r="B2217" t="s">
        <v>5327</v>
      </c>
      <c r="C2217" t="s">
        <v>3666</v>
      </c>
      <c r="D2217" t="s">
        <v>3667</v>
      </c>
      <c r="E2217" t="s">
        <v>10482</v>
      </c>
      <c r="F2217" s="1" t="str">
        <f t="shared" si="68"/>
        <v>Oregon Creek \ HIS Oregon Ck blw Log Cabin Dam 11409400 (gauge)</v>
      </c>
      <c r="G2217" s="1" t="str">
        <f t="shared" si="69"/>
        <v>7 \ HIS Oregon Ck blw Log Cabin Dam 11409400 (gauge)</v>
      </c>
    </row>
    <row r="2218" spans="1:7" x14ac:dyDescent="0.25">
      <c r="A2218">
        <v>6942</v>
      </c>
      <c r="B2218" t="s">
        <v>5328</v>
      </c>
      <c r="C2218" t="s">
        <v>3666</v>
      </c>
      <c r="D2218" t="s">
        <v>3667</v>
      </c>
      <c r="E2218" t="s">
        <v>10482</v>
      </c>
      <c r="F2218" s="1" t="str">
        <f t="shared" si="68"/>
        <v>Oregon Creek 8 \ Reach</v>
      </c>
      <c r="G2218" s="1" t="str">
        <f t="shared" si="69"/>
        <v/>
      </c>
    </row>
    <row r="2219" spans="1:7" x14ac:dyDescent="0.25">
      <c r="A2219">
        <v>14317</v>
      </c>
      <c r="B2219" t="s">
        <v>5329</v>
      </c>
      <c r="C2219" t="s">
        <v>3666</v>
      </c>
      <c r="D2219" t="s">
        <v>3667</v>
      </c>
      <c r="E2219" t="s">
        <v>10482</v>
      </c>
      <c r="F2219" s="1" t="str">
        <f t="shared" si="68"/>
        <v>Oregon Creek \ REG Oregon Creek blw Log Cabin Dam</v>
      </c>
      <c r="G2219" s="1" t="str">
        <f t="shared" si="69"/>
        <v>9 \ REG Oregon Creek blw Log Cabin Dam</v>
      </c>
    </row>
    <row r="2220" spans="1:7" x14ac:dyDescent="0.25">
      <c r="A2220">
        <v>14318</v>
      </c>
      <c r="B2220" t="s">
        <v>5330</v>
      </c>
      <c r="C2220" t="s">
        <v>3666</v>
      </c>
      <c r="D2220" t="s">
        <v>3667</v>
      </c>
      <c r="E2220" t="s">
        <v>10482</v>
      </c>
      <c r="F2220" s="1" t="str">
        <f t="shared" si="68"/>
        <v>Oregon Creek 10 \ Reach</v>
      </c>
      <c r="G2220" s="1" t="str">
        <f t="shared" si="69"/>
        <v/>
      </c>
    </row>
    <row r="2221" spans="1:7" x14ac:dyDescent="0.25">
      <c r="A2221">
        <v>14207</v>
      </c>
      <c r="B2221" t="s">
        <v>4325</v>
      </c>
      <c r="C2221" t="s">
        <v>3666</v>
      </c>
      <c r="D2221" t="s">
        <v>3667</v>
      </c>
      <c r="E2221" t="s">
        <v>10482</v>
      </c>
      <c r="F2221" s="1" t="str">
        <f t="shared" si="68"/>
        <v>Oxbow Powerhouse \ Headflow</v>
      </c>
      <c r="G2221" s="1" t="str">
        <f t="shared" si="69"/>
        <v/>
      </c>
    </row>
    <row r="2222" spans="1:7" x14ac:dyDescent="0.25">
      <c r="A2222">
        <v>14212</v>
      </c>
      <c r="B2222" t="s">
        <v>9418</v>
      </c>
      <c r="C2222" t="s">
        <v>3666</v>
      </c>
      <c r="D2222" t="s">
        <v>3667</v>
      </c>
      <c r="E2222" t="s">
        <v>10482</v>
      </c>
      <c r="F2222" s="1" t="str">
        <f t="shared" si="68"/>
        <v>Oxbow Powerhouse \ OPS Oxbow Powerhouse</v>
      </c>
      <c r="G2222" s="1" t="str">
        <f t="shared" si="69"/>
        <v>1 \ OPS Oxbow Powerhouse</v>
      </c>
    </row>
    <row r="2223" spans="1:7" x14ac:dyDescent="0.25">
      <c r="A2223">
        <v>14213</v>
      </c>
      <c r="B2223" t="s">
        <v>9419</v>
      </c>
      <c r="C2223" t="s">
        <v>3666</v>
      </c>
      <c r="D2223" t="s">
        <v>3667</v>
      </c>
      <c r="E2223" t="s">
        <v>10482</v>
      </c>
      <c r="F2223" s="1" t="str">
        <f t="shared" si="68"/>
        <v>Oxbow Powerhouse 2 \ Reach</v>
      </c>
      <c r="G2223" s="1" t="str">
        <f t="shared" si="69"/>
        <v/>
      </c>
    </row>
    <row r="2224" spans="1:7" x14ac:dyDescent="0.25">
      <c r="A2224">
        <v>15006</v>
      </c>
      <c r="B2224" t="s">
        <v>4805</v>
      </c>
      <c r="C2224" t="s">
        <v>3666</v>
      </c>
      <c r="D2224" t="s">
        <v>3667</v>
      </c>
      <c r="E2224" t="s">
        <v>10482</v>
      </c>
      <c r="F2224" s="1" t="str">
        <f t="shared" si="68"/>
        <v>PCWA Buying Point YB136 \ Headflow</v>
      </c>
      <c r="G2224" s="1" t="str">
        <f t="shared" si="69"/>
        <v/>
      </c>
    </row>
    <row r="2225" spans="1:7" x14ac:dyDescent="0.25">
      <c r="A2225">
        <v>15471</v>
      </c>
      <c r="B2225" t="s">
        <v>9420</v>
      </c>
      <c r="C2225" t="s">
        <v>3666</v>
      </c>
      <c r="D2225" t="s">
        <v>3667</v>
      </c>
      <c r="E2225" t="s">
        <v>10482</v>
      </c>
      <c r="F2225" s="1" t="str">
        <f t="shared" si="68"/>
        <v>PGE Ops \ Headflow</v>
      </c>
      <c r="G2225" s="1" t="str">
        <f t="shared" si="69"/>
        <v/>
      </c>
    </row>
    <row r="2226" spans="1:7" x14ac:dyDescent="0.25">
      <c r="A2226">
        <v>15472</v>
      </c>
      <c r="B2226" t="s">
        <v>9421</v>
      </c>
      <c r="C2226" t="s">
        <v>3666</v>
      </c>
      <c r="D2226" t="s">
        <v>3667</v>
      </c>
      <c r="E2226" t="s">
        <v>10482</v>
      </c>
      <c r="F2226" s="1" t="str">
        <f t="shared" si="68"/>
        <v>PGE Ops \ PGE Storage</v>
      </c>
      <c r="G2226" s="1" t="str">
        <f t="shared" si="69"/>
        <v>1 \ PGE Storage</v>
      </c>
    </row>
    <row r="2227" spans="1:7" x14ac:dyDescent="0.25">
      <c r="A2227">
        <v>15473</v>
      </c>
      <c r="B2227" t="s">
        <v>9422</v>
      </c>
      <c r="C2227" t="s">
        <v>3666</v>
      </c>
      <c r="D2227" t="s">
        <v>3667</v>
      </c>
      <c r="E2227" t="s">
        <v>10482</v>
      </c>
      <c r="F2227" s="1" t="str">
        <f t="shared" si="68"/>
        <v>PGE Ops 2 \ Reach</v>
      </c>
      <c r="G2227" s="1" t="str">
        <f t="shared" si="69"/>
        <v/>
      </c>
    </row>
    <row r="2228" spans="1:7" x14ac:dyDescent="0.25">
      <c r="A2228">
        <v>8480</v>
      </c>
      <c r="B2228" t="s">
        <v>3973</v>
      </c>
      <c r="C2228" t="s">
        <v>3666</v>
      </c>
      <c r="D2228" t="s">
        <v>3667</v>
      </c>
      <c r="E2228" t="s">
        <v>10482</v>
      </c>
      <c r="F2228" s="1" t="str">
        <f t="shared" si="68"/>
        <v>Palermo Canal \ Headflow</v>
      </c>
      <c r="G2228" s="1" t="str">
        <f t="shared" si="69"/>
        <v/>
      </c>
    </row>
    <row r="2229" spans="1:7" x14ac:dyDescent="0.25">
      <c r="A2229">
        <v>14965</v>
      </c>
      <c r="B2229" t="s">
        <v>9423</v>
      </c>
      <c r="C2229" t="s">
        <v>3666</v>
      </c>
      <c r="D2229" t="s">
        <v>3667</v>
      </c>
      <c r="E2229" t="s">
        <v>10482</v>
      </c>
      <c r="F2229" s="1" t="str">
        <f t="shared" si="68"/>
        <v>Palermo Canal \ OPS Palermo Canal</v>
      </c>
      <c r="G2229" s="1" t="str">
        <f t="shared" si="69"/>
        <v>1 \ OPS Palermo Canal</v>
      </c>
    </row>
    <row r="2230" spans="1:7" x14ac:dyDescent="0.25">
      <c r="A2230">
        <v>14966</v>
      </c>
      <c r="B2230" t="s">
        <v>9424</v>
      </c>
      <c r="C2230" t="s">
        <v>3666</v>
      </c>
      <c r="D2230" t="s">
        <v>3667</v>
      </c>
      <c r="E2230" t="s">
        <v>10482</v>
      </c>
      <c r="F2230" s="1" t="str">
        <f t="shared" si="68"/>
        <v>Palermo Canal 2 \ Reach</v>
      </c>
      <c r="G2230" s="1" t="str">
        <f t="shared" si="69"/>
        <v/>
      </c>
    </row>
    <row r="2231" spans="1:7" x14ac:dyDescent="0.25">
      <c r="A2231">
        <v>8481</v>
      </c>
      <c r="B2231" t="s">
        <v>9425</v>
      </c>
      <c r="C2231" t="s">
        <v>3666</v>
      </c>
      <c r="D2231" t="s">
        <v>3667</v>
      </c>
      <c r="E2231" t="s">
        <v>10482</v>
      </c>
      <c r="F2231" s="1" t="str">
        <f t="shared" si="68"/>
        <v>Palermo Canal \ Palermo Canal</v>
      </c>
      <c r="G2231" s="1" t="str">
        <f t="shared" si="69"/>
        <v>3 \ Palermo Canal</v>
      </c>
    </row>
    <row r="2232" spans="1:7" x14ac:dyDescent="0.25">
      <c r="A2232">
        <v>8511</v>
      </c>
      <c r="B2232" t="s">
        <v>9426</v>
      </c>
      <c r="C2232" t="s">
        <v>3666</v>
      </c>
      <c r="D2232" t="s">
        <v>3667</v>
      </c>
      <c r="E2232" t="s">
        <v>10482</v>
      </c>
      <c r="F2232" s="1" t="str">
        <f t="shared" si="68"/>
        <v>Palermo Canal 4 \ Reach</v>
      </c>
      <c r="G2232" s="1" t="str">
        <f t="shared" si="69"/>
        <v/>
      </c>
    </row>
    <row r="2233" spans="1:7" x14ac:dyDescent="0.25">
      <c r="A2233">
        <v>7036</v>
      </c>
      <c r="B2233" t="s">
        <v>4326</v>
      </c>
      <c r="C2233" t="s">
        <v>3666</v>
      </c>
      <c r="D2233" t="s">
        <v>3667</v>
      </c>
      <c r="E2233" t="s">
        <v>10482</v>
      </c>
      <c r="F2233" s="1" t="str">
        <f t="shared" si="68"/>
        <v>Pardee to Amador \ Headflow</v>
      </c>
      <c r="G2233" s="1" t="str">
        <f t="shared" si="69"/>
        <v/>
      </c>
    </row>
    <row r="2234" spans="1:7" x14ac:dyDescent="0.25">
      <c r="A2234">
        <v>13073</v>
      </c>
      <c r="B2234" t="s">
        <v>9427</v>
      </c>
      <c r="C2234" t="s">
        <v>3666</v>
      </c>
      <c r="D2234" t="s">
        <v>3667</v>
      </c>
      <c r="E2234" t="s">
        <v>10482</v>
      </c>
      <c r="F2234" s="1" t="str">
        <f t="shared" si="68"/>
        <v>Pardee to Amador \ OPS Pardee to Amador</v>
      </c>
      <c r="G2234" s="1" t="str">
        <f t="shared" si="69"/>
        <v>1 \ OPS Pardee to Amador</v>
      </c>
    </row>
    <row r="2235" spans="1:7" x14ac:dyDescent="0.25">
      <c r="A2235">
        <v>13074</v>
      </c>
      <c r="B2235" t="s">
        <v>9428</v>
      </c>
      <c r="C2235" t="s">
        <v>3666</v>
      </c>
      <c r="D2235" t="s">
        <v>3667</v>
      </c>
      <c r="E2235" t="s">
        <v>10482</v>
      </c>
      <c r="F2235" s="1" t="str">
        <f t="shared" si="68"/>
        <v>Pardee to Amador 2 \ Reach</v>
      </c>
      <c r="G2235" s="1" t="str">
        <f t="shared" si="69"/>
        <v/>
      </c>
    </row>
    <row r="2236" spans="1:7" x14ac:dyDescent="0.25">
      <c r="A2236">
        <v>4901</v>
      </c>
      <c r="B2236" t="s">
        <v>4806</v>
      </c>
      <c r="C2236" t="s">
        <v>3666</v>
      </c>
      <c r="D2236" t="s">
        <v>3667</v>
      </c>
      <c r="E2236" t="s">
        <v>10482</v>
      </c>
      <c r="F2236" s="1" t="str">
        <f t="shared" si="68"/>
        <v>Paynes Creek \ Headflow</v>
      </c>
      <c r="G2236" s="1" t="str">
        <f t="shared" si="69"/>
        <v/>
      </c>
    </row>
    <row r="2237" spans="1:7" x14ac:dyDescent="0.25">
      <c r="A2237">
        <v>10486</v>
      </c>
      <c r="B2237" t="s">
        <v>9429</v>
      </c>
      <c r="C2237" t="s">
        <v>3666</v>
      </c>
      <c r="D2237" t="s">
        <v>3667</v>
      </c>
      <c r="E2237" t="s">
        <v>10482</v>
      </c>
      <c r="F2237" s="1" t="str">
        <f t="shared" si="68"/>
        <v>Paynes Creek \ Catchment Inflow Node 86</v>
      </c>
      <c r="G2237" s="1" t="str">
        <f t="shared" si="69"/>
        <v>1 \ Catchment Inflow Node 86</v>
      </c>
    </row>
    <row r="2238" spans="1:7" x14ac:dyDescent="0.25">
      <c r="A2238">
        <v>10674</v>
      </c>
      <c r="B2238" t="s">
        <v>9430</v>
      </c>
      <c r="C2238" t="s">
        <v>3666</v>
      </c>
      <c r="D2238" t="s">
        <v>3667</v>
      </c>
      <c r="E2238" t="s">
        <v>10482</v>
      </c>
      <c r="F2238" s="1" t="str">
        <f t="shared" si="68"/>
        <v>Paynes Creek 2 \ Reach</v>
      </c>
      <c r="G2238" s="1" t="str">
        <f t="shared" si="69"/>
        <v/>
      </c>
    </row>
    <row r="2239" spans="1:7" x14ac:dyDescent="0.25">
      <c r="A2239">
        <v>10489</v>
      </c>
      <c r="B2239" t="s">
        <v>9431</v>
      </c>
      <c r="C2239" t="s">
        <v>3666</v>
      </c>
      <c r="D2239" t="s">
        <v>3667</v>
      </c>
      <c r="E2239" t="s">
        <v>10482</v>
      </c>
      <c r="F2239" s="1" t="str">
        <f t="shared" si="68"/>
        <v>Paynes Creek \ Catchment Inflow Node 87</v>
      </c>
      <c r="G2239" s="1" t="str">
        <f t="shared" si="69"/>
        <v>3 \ Catchment Inflow Node 87</v>
      </c>
    </row>
    <row r="2240" spans="1:7" x14ac:dyDescent="0.25">
      <c r="A2240">
        <v>10675</v>
      </c>
      <c r="B2240" t="s">
        <v>9432</v>
      </c>
      <c r="C2240" t="s">
        <v>3666</v>
      </c>
      <c r="D2240" t="s">
        <v>3667</v>
      </c>
      <c r="E2240" t="s">
        <v>10482</v>
      </c>
      <c r="F2240" s="1" t="str">
        <f t="shared" si="68"/>
        <v>Paynes Creek 4 \ Reach</v>
      </c>
      <c r="G2240" s="1" t="str">
        <f t="shared" si="69"/>
        <v/>
      </c>
    </row>
    <row r="2241" spans="1:7" x14ac:dyDescent="0.25">
      <c r="A2241">
        <v>10483</v>
      </c>
      <c r="B2241" t="s">
        <v>9433</v>
      </c>
      <c r="C2241" t="s">
        <v>3666</v>
      </c>
      <c r="D2241" t="s">
        <v>3667</v>
      </c>
      <c r="E2241" t="s">
        <v>10482</v>
      </c>
      <c r="F2241" s="1" t="str">
        <f t="shared" si="68"/>
        <v>Paynes Creek \ HIS Paynes and Sevenmile Cks 11377500 (gauge)</v>
      </c>
      <c r="G2241" s="1" t="str">
        <f t="shared" si="69"/>
        <v>5 \ HIS Paynes and Sevenmile Cks 11377500 (gauge)</v>
      </c>
    </row>
    <row r="2242" spans="1:7" x14ac:dyDescent="0.25">
      <c r="A2242">
        <v>5821</v>
      </c>
      <c r="B2242" t="s">
        <v>5140</v>
      </c>
      <c r="C2242" t="s">
        <v>3666</v>
      </c>
      <c r="D2242" t="s">
        <v>3667</v>
      </c>
      <c r="E2242" t="s">
        <v>10482</v>
      </c>
      <c r="F2242" s="1" t="str">
        <f t="shared" si="68"/>
        <v>Paynes Creek \ I_PYN001 Inflow</v>
      </c>
      <c r="G2242" s="1" t="str">
        <f t="shared" si="69"/>
        <v>5 \ I_PYN001 Inflow</v>
      </c>
    </row>
    <row r="2243" spans="1:7" x14ac:dyDescent="0.25">
      <c r="A2243">
        <v>6068</v>
      </c>
      <c r="B2243" t="s">
        <v>5141</v>
      </c>
      <c r="C2243" t="s">
        <v>3666</v>
      </c>
      <c r="D2243" t="s">
        <v>3667</v>
      </c>
      <c r="E2243" t="s">
        <v>10482</v>
      </c>
      <c r="F2243" s="1" t="str">
        <f t="shared" ref="F2243:F2306" si="70">IFERROR(
    _xlfn.LET(
        _xlpm.txt,TRIM(B2243),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B2243
)</f>
        <v>Paynes Creek 6 \ Reach</v>
      </c>
      <c r="G2243" s="1" t="str">
        <f t="shared" ref="G2243:G2306" si="71">IFERROR(
    _xlfn.LET(
        _xlpm.txt,B2243,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244" spans="1:7" x14ac:dyDescent="0.25">
      <c r="A2244">
        <v>7725</v>
      </c>
      <c r="B2244" t="s">
        <v>3974</v>
      </c>
      <c r="C2244" t="s">
        <v>3666</v>
      </c>
      <c r="D2244" t="s">
        <v>3667</v>
      </c>
      <c r="E2244" t="s">
        <v>10482</v>
      </c>
      <c r="F2244" s="1" t="str">
        <f t="shared" si="70"/>
        <v>Peterson WTP \ Headflow</v>
      </c>
      <c r="G2244" s="1" t="str">
        <f t="shared" si="71"/>
        <v/>
      </c>
    </row>
    <row r="2245" spans="1:7" x14ac:dyDescent="0.25">
      <c r="A2245">
        <v>15001</v>
      </c>
      <c r="B2245" t="s">
        <v>9434</v>
      </c>
      <c r="C2245" t="s">
        <v>3666</v>
      </c>
      <c r="D2245" t="s">
        <v>3667</v>
      </c>
      <c r="E2245" t="s">
        <v>10482</v>
      </c>
      <c r="F2245" s="1" t="str">
        <f t="shared" si="70"/>
        <v>Peterson WTP \ Peterson WTP WR</v>
      </c>
      <c r="G2245" s="1" t="str">
        <f t="shared" si="71"/>
        <v>1 \ Peterson WTP WR</v>
      </c>
    </row>
    <row r="2246" spans="1:7" x14ac:dyDescent="0.25">
      <c r="A2246">
        <v>15002</v>
      </c>
      <c r="B2246" t="s">
        <v>9435</v>
      </c>
      <c r="C2246" t="s">
        <v>3666</v>
      </c>
      <c r="D2246" t="s">
        <v>3667</v>
      </c>
      <c r="E2246" t="s">
        <v>10482</v>
      </c>
      <c r="F2246" s="1" t="str">
        <f t="shared" si="70"/>
        <v>Peterson WTP 2 \ Reach</v>
      </c>
      <c r="G2246" s="1" t="str">
        <f t="shared" si="71"/>
        <v/>
      </c>
    </row>
    <row r="2247" spans="1:7" x14ac:dyDescent="0.25">
      <c r="A2247">
        <v>14192</v>
      </c>
      <c r="B2247" t="s">
        <v>9436</v>
      </c>
      <c r="C2247" t="s">
        <v>3666</v>
      </c>
      <c r="D2247" t="s">
        <v>3667</v>
      </c>
      <c r="E2247" t="s">
        <v>10482</v>
      </c>
      <c r="F2247" s="1" t="str">
        <f t="shared" si="70"/>
        <v>Peterson WTP \ Peterson WTP CVP</v>
      </c>
      <c r="G2247" s="1" t="str">
        <f t="shared" si="71"/>
        <v>3 \ Peterson WTP CVP</v>
      </c>
    </row>
    <row r="2248" spans="1:7" x14ac:dyDescent="0.25">
      <c r="A2248">
        <v>14193</v>
      </c>
      <c r="B2248" t="s">
        <v>9437</v>
      </c>
      <c r="C2248" t="s">
        <v>3666</v>
      </c>
      <c r="D2248" t="s">
        <v>3667</v>
      </c>
      <c r="E2248" t="s">
        <v>10482</v>
      </c>
      <c r="F2248" s="1" t="str">
        <f t="shared" si="70"/>
        <v>Peterson WTP 4 \ Reach</v>
      </c>
      <c r="G2248" s="1" t="str">
        <f t="shared" si="71"/>
        <v/>
      </c>
    </row>
    <row r="2249" spans="1:7" x14ac:dyDescent="0.25">
      <c r="A2249">
        <v>7731</v>
      </c>
      <c r="B2249" t="s">
        <v>9438</v>
      </c>
      <c r="C2249" t="s">
        <v>3666</v>
      </c>
      <c r="D2249" t="s">
        <v>3667</v>
      </c>
      <c r="E2249" t="s">
        <v>10482</v>
      </c>
      <c r="F2249" s="1" t="str">
        <f t="shared" si="70"/>
        <v>Peterson WTP \ Peterson WTP MFP</v>
      </c>
      <c r="G2249" s="1" t="str">
        <f t="shared" si="71"/>
        <v>5 \ Peterson WTP MFP</v>
      </c>
    </row>
    <row r="2250" spans="1:7" x14ac:dyDescent="0.25">
      <c r="A2250">
        <v>7780</v>
      </c>
      <c r="B2250" t="s">
        <v>4880</v>
      </c>
      <c r="C2250" t="s">
        <v>3666</v>
      </c>
      <c r="D2250" t="s">
        <v>3667</v>
      </c>
      <c r="E2250" t="s">
        <v>10482</v>
      </c>
      <c r="F2250" s="1" t="str">
        <f t="shared" si="70"/>
        <v>Peterson WTP 6 \ Reach</v>
      </c>
      <c r="G2250" s="1" t="str">
        <f t="shared" si="71"/>
        <v/>
      </c>
    </row>
    <row r="2251" spans="1:7" x14ac:dyDescent="0.25">
      <c r="A2251">
        <v>12172</v>
      </c>
      <c r="B2251" t="s">
        <v>4807</v>
      </c>
      <c r="C2251" t="s">
        <v>3666</v>
      </c>
      <c r="D2251" t="s">
        <v>3667</v>
      </c>
      <c r="E2251" t="s">
        <v>10482</v>
      </c>
      <c r="F2251" s="1" t="str">
        <f t="shared" si="70"/>
        <v>Pilot Creek \ Headflow</v>
      </c>
      <c r="G2251" s="1" t="str">
        <f t="shared" si="71"/>
        <v/>
      </c>
    </row>
    <row r="2252" spans="1:7" x14ac:dyDescent="0.25">
      <c r="A2252">
        <v>12177</v>
      </c>
      <c r="B2252" t="s">
        <v>9439</v>
      </c>
      <c r="C2252" t="s">
        <v>3666</v>
      </c>
      <c r="D2252" t="s">
        <v>3667</v>
      </c>
      <c r="E2252" t="s">
        <v>10482</v>
      </c>
      <c r="F2252" s="1" t="str">
        <f t="shared" si="70"/>
        <v>Pilot Creek \ I_STMPY Inflow</v>
      </c>
      <c r="G2252" s="1" t="str">
        <f t="shared" si="71"/>
        <v>1 \ I_STMPY Inflow</v>
      </c>
    </row>
    <row r="2253" spans="1:7" x14ac:dyDescent="0.25">
      <c r="A2253">
        <v>12178</v>
      </c>
      <c r="B2253" t="s">
        <v>9440</v>
      </c>
      <c r="C2253" t="s">
        <v>3666</v>
      </c>
      <c r="D2253" t="s">
        <v>3667</v>
      </c>
      <c r="E2253" t="s">
        <v>10482</v>
      </c>
      <c r="F2253" s="1" t="str">
        <f t="shared" si="70"/>
        <v>Pilot Creek 2 \ Reach</v>
      </c>
      <c r="G2253" s="1" t="str">
        <f t="shared" si="71"/>
        <v/>
      </c>
    </row>
    <row r="2254" spans="1:7" x14ac:dyDescent="0.25">
      <c r="A2254">
        <v>13833</v>
      </c>
      <c r="B2254" t="s">
        <v>9441</v>
      </c>
      <c r="C2254" t="s">
        <v>3666</v>
      </c>
      <c r="D2254" t="s">
        <v>3667</v>
      </c>
      <c r="E2254" t="s">
        <v>10482</v>
      </c>
      <c r="F2254" s="1" t="str">
        <f t="shared" si="70"/>
        <v>Pilot Creek \ Stumpy Meadows</v>
      </c>
      <c r="G2254" s="1" t="str">
        <f t="shared" si="71"/>
        <v>3 \ Stumpy Meadows</v>
      </c>
    </row>
    <row r="2255" spans="1:7" x14ac:dyDescent="0.25">
      <c r="A2255">
        <v>13834</v>
      </c>
      <c r="B2255" t="s">
        <v>9442</v>
      </c>
      <c r="C2255" t="s">
        <v>3666</v>
      </c>
      <c r="D2255" t="s">
        <v>3667</v>
      </c>
      <c r="E2255" t="s">
        <v>10482</v>
      </c>
      <c r="F2255" s="1" t="str">
        <f t="shared" si="70"/>
        <v>Pilot Creek 4 \ Reach</v>
      </c>
      <c r="G2255" s="1" t="str">
        <f t="shared" si="71"/>
        <v/>
      </c>
    </row>
    <row r="2256" spans="1:7" x14ac:dyDescent="0.25">
      <c r="A2256">
        <v>15691</v>
      </c>
      <c r="B2256" t="s">
        <v>9443</v>
      </c>
      <c r="C2256" t="s">
        <v>3666</v>
      </c>
      <c r="D2256" t="s">
        <v>3667</v>
      </c>
      <c r="E2256" t="s">
        <v>10482</v>
      </c>
      <c r="F2256" s="1" t="str">
        <f t="shared" si="70"/>
        <v>Pilot Creek \ REG Pilot Creek abv Diversion Dam</v>
      </c>
      <c r="G2256" s="1" t="str">
        <f t="shared" si="71"/>
        <v>5 \ REG Pilot Creek abv Diversion Dam</v>
      </c>
    </row>
    <row r="2257" spans="1:7" x14ac:dyDescent="0.25">
      <c r="A2257">
        <v>15692</v>
      </c>
      <c r="B2257" t="s">
        <v>9444</v>
      </c>
      <c r="C2257" t="s">
        <v>3666</v>
      </c>
      <c r="D2257" t="s">
        <v>3667</v>
      </c>
      <c r="E2257" t="s">
        <v>10482</v>
      </c>
      <c r="F2257" s="1" t="str">
        <f t="shared" si="70"/>
        <v>Pilot Creek 6 \ Reach</v>
      </c>
      <c r="G2257" s="1" t="str">
        <f t="shared" si="71"/>
        <v/>
      </c>
    </row>
    <row r="2258" spans="1:7" x14ac:dyDescent="0.25">
      <c r="A2258">
        <v>15309</v>
      </c>
      <c r="B2258" t="s">
        <v>9445</v>
      </c>
      <c r="C2258" t="s">
        <v>3666</v>
      </c>
      <c r="D2258" t="s">
        <v>3667</v>
      </c>
      <c r="E2258" t="s">
        <v>10482</v>
      </c>
      <c r="F2258" s="1" t="str">
        <f t="shared" si="70"/>
        <v>Pilot Creek \ I_PLC007 Inflow</v>
      </c>
      <c r="G2258" s="1" t="str">
        <f t="shared" si="71"/>
        <v>7 \ I_PLC007 Inflow</v>
      </c>
    </row>
    <row r="2259" spans="1:7" x14ac:dyDescent="0.25">
      <c r="A2259">
        <v>15310</v>
      </c>
      <c r="B2259" t="s">
        <v>9446</v>
      </c>
      <c r="C2259" t="s">
        <v>3666</v>
      </c>
      <c r="D2259" t="s">
        <v>3667</v>
      </c>
      <c r="E2259" t="s">
        <v>10482</v>
      </c>
      <c r="F2259" s="1" t="str">
        <f t="shared" si="70"/>
        <v>Pilot Creek 8 \ Reach</v>
      </c>
      <c r="G2259" s="1" t="str">
        <f t="shared" si="71"/>
        <v/>
      </c>
    </row>
    <row r="2260" spans="1:7" x14ac:dyDescent="0.25">
      <c r="A2260">
        <v>13837</v>
      </c>
      <c r="B2260" t="s">
        <v>9447</v>
      </c>
      <c r="C2260" t="s">
        <v>3666</v>
      </c>
      <c r="D2260" t="s">
        <v>3667</v>
      </c>
      <c r="E2260" t="s">
        <v>10482</v>
      </c>
      <c r="F2260" s="1" t="str">
        <f t="shared" si="70"/>
        <v>Pilot Creek \ Georgetown Divide Ditch Outflow</v>
      </c>
      <c r="G2260" s="1" t="str">
        <f t="shared" si="71"/>
        <v>9 \ Georgetown Divide Ditch Outflow</v>
      </c>
    </row>
    <row r="2261" spans="1:7" x14ac:dyDescent="0.25">
      <c r="A2261">
        <v>13929</v>
      </c>
      <c r="B2261" t="s">
        <v>9448</v>
      </c>
      <c r="C2261" t="s">
        <v>3666</v>
      </c>
      <c r="D2261" t="s">
        <v>3667</v>
      </c>
      <c r="E2261" t="s">
        <v>10482</v>
      </c>
      <c r="F2261" s="1" t="str">
        <f t="shared" si="70"/>
        <v>Pilot Creek \ HIS Pilot Ck blw Mutton Canyon 11433040 (gauge)</v>
      </c>
      <c r="G2261" s="1" t="str">
        <f t="shared" si="71"/>
        <v>9 \ HIS Pilot Ck blw Mutton Canyon 11433040 (gauge)</v>
      </c>
    </row>
    <row r="2262" spans="1:7" x14ac:dyDescent="0.25">
      <c r="A2262">
        <v>13838</v>
      </c>
      <c r="B2262" t="s">
        <v>9449</v>
      </c>
      <c r="C2262" t="s">
        <v>3666</v>
      </c>
      <c r="D2262" t="s">
        <v>3667</v>
      </c>
      <c r="E2262" t="s">
        <v>10482</v>
      </c>
      <c r="F2262" s="1" t="str">
        <f t="shared" si="70"/>
        <v>Pilot Creek 10 \ Reach</v>
      </c>
      <c r="G2262" s="1" t="str">
        <f t="shared" si="71"/>
        <v/>
      </c>
    </row>
    <row r="2263" spans="1:7" x14ac:dyDescent="0.25">
      <c r="A2263">
        <v>14236</v>
      </c>
      <c r="B2263" t="s">
        <v>5331</v>
      </c>
      <c r="C2263" t="s">
        <v>3666</v>
      </c>
      <c r="D2263" t="s">
        <v>3667</v>
      </c>
      <c r="E2263" t="s">
        <v>10482</v>
      </c>
      <c r="F2263" s="1" t="str">
        <f t="shared" si="70"/>
        <v>Pilot Creek \ REG Pilot Creek blw Diversion Dam</v>
      </c>
      <c r="G2263" s="1" t="str">
        <f t="shared" si="71"/>
        <v>11 \ REG Pilot Creek blw Diversion Dam</v>
      </c>
    </row>
    <row r="2264" spans="1:7" x14ac:dyDescent="0.25">
      <c r="A2264">
        <v>14237</v>
      </c>
      <c r="B2264" t="s">
        <v>9450</v>
      </c>
      <c r="C2264" t="s">
        <v>3666</v>
      </c>
      <c r="D2264" t="s">
        <v>3667</v>
      </c>
      <c r="E2264" t="s">
        <v>10482</v>
      </c>
      <c r="F2264" s="1" t="str">
        <f t="shared" si="70"/>
        <v>Pilot Creek 12 \ Reach</v>
      </c>
      <c r="G2264" s="1" t="str">
        <f t="shared" si="71"/>
        <v/>
      </c>
    </row>
    <row r="2265" spans="1:7" x14ac:dyDescent="0.25">
      <c r="A2265">
        <v>5</v>
      </c>
      <c r="B2265" t="s">
        <v>4808</v>
      </c>
      <c r="C2265" t="s">
        <v>3666</v>
      </c>
      <c r="D2265" t="s">
        <v>3667</v>
      </c>
      <c r="E2265" t="s">
        <v>10482</v>
      </c>
      <c r="F2265" s="1" t="str">
        <f t="shared" si="70"/>
        <v>Pit and Upper Sacramento River \ Headflow</v>
      </c>
      <c r="G2265" s="1" t="str">
        <f t="shared" si="71"/>
        <v/>
      </c>
    </row>
    <row r="2266" spans="1:7" x14ac:dyDescent="0.25">
      <c r="A2266">
        <v>10160</v>
      </c>
      <c r="B2266" t="s">
        <v>9451</v>
      </c>
      <c r="C2266" t="s">
        <v>3666</v>
      </c>
      <c r="D2266" t="s">
        <v>3667</v>
      </c>
      <c r="E2266" t="s">
        <v>10482</v>
      </c>
      <c r="F2266" s="1" t="str">
        <f t="shared" si="70"/>
        <v>Pit and Upper Sacramento River \ Upper Pit R Inflow</v>
      </c>
      <c r="G2266" s="1" t="str">
        <f t="shared" si="71"/>
        <v>1 \ Upper Pit R Inflow</v>
      </c>
    </row>
    <row r="2267" spans="1:7" x14ac:dyDescent="0.25">
      <c r="A2267">
        <v>10161</v>
      </c>
      <c r="B2267" t="s">
        <v>9452</v>
      </c>
      <c r="C2267" t="s">
        <v>3666</v>
      </c>
      <c r="D2267" t="s">
        <v>3667</v>
      </c>
      <c r="E2267" t="s">
        <v>10482</v>
      </c>
      <c r="F2267" s="1" t="str">
        <f t="shared" si="70"/>
        <v>Pit and Upper Sacramento River 2 \ Reach</v>
      </c>
      <c r="G2267" s="1" t="str">
        <f t="shared" si="71"/>
        <v/>
      </c>
    </row>
    <row r="2268" spans="1:7" x14ac:dyDescent="0.25">
      <c r="A2268">
        <v>10155</v>
      </c>
      <c r="B2268" t="s">
        <v>9453</v>
      </c>
      <c r="C2268" t="s">
        <v>3666</v>
      </c>
      <c r="D2268" t="s">
        <v>3667</v>
      </c>
      <c r="E2268" t="s">
        <v>10482</v>
      </c>
      <c r="F2268" s="1" t="str">
        <f t="shared" si="70"/>
        <v>Pit and Upper Sacramento River \ Catchment Inflow Node 34</v>
      </c>
      <c r="G2268" s="1" t="str">
        <f t="shared" si="71"/>
        <v>3 \ Catchment Inflow Node 34</v>
      </c>
    </row>
    <row r="2269" spans="1:7" x14ac:dyDescent="0.25">
      <c r="A2269">
        <v>10156</v>
      </c>
      <c r="B2269" t="s">
        <v>9454</v>
      </c>
      <c r="C2269" t="s">
        <v>3666</v>
      </c>
      <c r="D2269" t="s">
        <v>3667</v>
      </c>
      <c r="E2269" t="s">
        <v>10482</v>
      </c>
      <c r="F2269" s="1" t="str">
        <f t="shared" si="70"/>
        <v>Pit and Upper Sacramento River 4 \ Reach</v>
      </c>
      <c r="G2269" s="1" t="str">
        <f t="shared" si="71"/>
        <v/>
      </c>
    </row>
    <row r="2270" spans="1:7" x14ac:dyDescent="0.25">
      <c r="A2270">
        <v>10163</v>
      </c>
      <c r="B2270" t="s">
        <v>9455</v>
      </c>
      <c r="C2270" t="s">
        <v>3666</v>
      </c>
      <c r="D2270" t="s">
        <v>3667</v>
      </c>
      <c r="E2270" t="s">
        <v>10482</v>
      </c>
      <c r="F2270" s="1" t="str">
        <f t="shared" si="70"/>
        <v>Pit and Upper Sacramento River \ Catchment Inflow Node 35</v>
      </c>
      <c r="G2270" s="1" t="str">
        <f t="shared" si="71"/>
        <v>5 \ Catchment Inflow Node 35</v>
      </c>
    </row>
    <row r="2271" spans="1:7" x14ac:dyDescent="0.25">
      <c r="A2271">
        <v>10166</v>
      </c>
      <c r="B2271" t="s">
        <v>9456</v>
      </c>
      <c r="C2271" t="s">
        <v>3666</v>
      </c>
      <c r="D2271" t="s">
        <v>3667</v>
      </c>
      <c r="E2271" t="s">
        <v>10482</v>
      </c>
      <c r="F2271" s="1" t="str">
        <f t="shared" si="70"/>
        <v>Pit and Upper Sacramento River \ HIS Pit R nr Bieber 11352000 (gauge)</v>
      </c>
      <c r="G2271" s="1" t="str">
        <f t="shared" si="71"/>
        <v>5 \ HIS Pit R nr Bieber 11352000 (gauge)</v>
      </c>
    </row>
    <row r="2272" spans="1:7" x14ac:dyDescent="0.25">
      <c r="A2272">
        <v>10164</v>
      </c>
      <c r="B2272" t="s">
        <v>9457</v>
      </c>
      <c r="C2272" t="s">
        <v>3666</v>
      </c>
      <c r="D2272" t="s">
        <v>3667</v>
      </c>
      <c r="E2272" t="s">
        <v>10482</v>
      </c>
      <c r="F2272" s="1" t="str">
        <f t="shared" si="70"/>
        <v>Pit and Upper Sacramento River 6 \ Reach</v>
      </c>
      <c r="G2272" s="1" t="str">
        <f t="shared" si="71"/>
        <v/>
      </c>
    </row>
    <row r="2273" spans="1:7" x14ac:dyDescent="0.25">
      <c r="A2273">
        <v>10169</v>
      </c>
      <c r="B2273" t="s">
        <v>9458</v>
      </c>
      <c r="C2273" t="s">
        <v>3666</v>
      </c>
      <c r="D2273" t="s">
        <v>3667</v>
      </c>
      <c r="E2273" t="s">
        <v>10482</v>
      </c>
      <c r="F2273" s="1" t="str">
        <f t="shared" si="70"/>
        <v>Pit and Upper Sacramento River \ Catchment Inflow Node 36</v>
      </c>
      <c r="G2273" s="1" t="str">
        <f t="shared" si="71"/>
        <v>7 \ Catchment Inflow Node 36</v>
      </c>
    </row>
    <row r="2274" spans="1:7" x14ac:dyDescent="0.25">
      <c r="A2274">
        <v>10170</v>
      </c>
      <c r="B2274" t="s">
        <v>9459</v>
      </c>
      <c r="C2274" t="s">
        <v>3666</v>
      </c>
      <c r="D2274" t="s">
        <v>3667</v>
      </c>
      <c r="E2274" t="s">
        <v>10482</v>
      </c>
      <c r="F2274" s="1" t="str">
        <f t="shared" si="70"/>
        <v>Pit and Upper Sacramento River 8 \ Reach</v>
      </c>
      <c r="G2274" s="1" t="str">
        <f t="shared" si="71"/>
        <v/>
      </c>
    </row>
    <row r="2275" spans="1:7" x14ac:dyDescent="0.25">
      <c r="A2275">
        <v>10172</v>
      </c>
      <c r="B2275" t="s">
        <v>9460</v>
      </c>
      <c r="C2275" t="s">
        <v>3666</v>
      </c>
      <c r="D2275" t="s">
        <v>3667</v>
      </c>
      <c r="E2275" t="s">
        <v>10482</v>
      </c>
      <c r="F2275" s="1" t="str">
        <f t="shared" si="70"/>
        <v>Pit and Upper Sacramento River \ Catchment Inflow Node 37</v>
      </c>
      <c r="G2275" s="1" t="str">
        <f t="shared" si="71"/>
        <v>9 \ Catchment Inflow Node 37</v>
      </c>
    </row>
    <row r="2276" spans="1:7" x14ac:dyDescent="0.25">
      <c r="A2276">
        <v>10192</v>
      </c>
      <c r="B2276" t="s">
        <v>9461</v>
      </c>
      <c r="C2276" t="s">
        <v>3666</v>
      </c>
      <c r="D2276" t="s">
        <v>3667</v>
      </c>
      <c r="E2276" t="s">
        <v>10482</v>
      </c>
      <c r="F2276" s="1" t="str">
        <f t="shared" si="70"/>
        <v>Pit and Upper Sacramento River \ HIS Pit R near Montgomery Ck 11365000 (gauge)</v>
      </c>
      <c r="G2276" s="1" t="str">
        <f t="shared" si="71"/>
        <v>9 \ HIS Pit R near Montgomery Ck 11365000 (gauge)</v>
      </c>
    </row>
    <row r="2277" spans="1:7" x14ac:dyDescent="0.25">
      <c r="A2277">
        <v>10173</v>
      </c>
      <c r="B2277" t="s">
        <v>9462</v>
      </c>
      <c r="C2277" t="s">
        <v>3666</v>
      </c>
      <c r="D2277" t="s">
        <v>3667</v>
      </c>
      <c r="E2277" t="s">
        <v>10482</v>
      </c>
      <c r="F2277" s="1" t="str">
        <f t="shared" si="70"/>
        <v>Pit and Upper Sacramento River 10 \ Reach</v>
      </c>
      <c r="G2277" s="1" t="str">
        <f t="shared" si="71"/>
        <v/>
      </c>
    </row>
    <row r="2278" spans="1:7" x14ac:dyDescent="0.25">
      <c r="A2278">
        <v>10177</v>
      </c>
      <c r="B2278" t="s">
        <v>9463</v>
      </c>
      <c r="C2278" t="s">
        <v>3666</v>
      </c>
      <c r="D2278" t="s">
        <v>3667</v>
      </c>
      <c r="E2278" t="s">
        <v>10482</v>
      </c>
      <c r="F2278" s="1" t="str">
        <f t="shared" si="70"/>
        <v>Pit and Upper Sacramento River \ McCloud River Inflow</v>
      </c>
      <c r="G2278" s="1" t="str">
        <f t="shared" si="71"/>
        <v>11 \ McCloud River Inflow</v>
      </c>
    </row>
    <row r="2279" spans="1:7" x14ac:dyDescent="0.25">
      <c r="A2279">
        <v>10178</v>
      </c>
      <c r="B2279" t="s">
        <v>9464</v>
      </c>
      <c r="C2279" t="s">
        <v>3666</v>
      </c>
      <c r="D2279" t="s">
        <v>3667</v>
      </c>
      <c r="E2279" t="s">
        <v>10482</v>
      </c>
      <c r="F2279" s="1" t="str">
        <f t="shared" si="70"/>
        <v>Pit and Upper Sacramento River 12 \ Reach</v>
      </c>
      <c r="G2279" s="1" t="str">
        <f t="shared" si="71"/>
        <v/>
      </c>
    </row>
    <row r="2280" spans="1:7" x14ac:dyDescent="0.25">
      <c r="A2280">
        <v>14391</v>
      </c>
      <c r="B2280" t="s">
        <v>4327</v>
      </c>
      <c r="C2280" t="s">
        <v>3666</v>
      </c>
      <c r="D2280" t="s">
        <v>3667</v>
      </c>
      <c r="E2280" t="s">
        <v>10482</v>
      </c>
      <c r="F2280" s="1" t="str">
        <f t="shared" si="70"/>
        <v>Poe Tunnel \ Headflow</v>
      </c>
      <c r="G2280" s="1" t="str">
        <f t="shared" si="71"/>
        <v/>
      </c>
    </row>
    <row r="2281" spans="1:7" x14ac:dyDescent="0.25">
      <c r="A2281">
        <v>14567</v>
      </c>
      <c r="B2281" t="s">
        <v>9465</v>
      </c>
      <c r="C2281" t="s">
        <v>3666</v>
      </c>
      <c r="D2281" t="s">
        <v>3667</v>
      </c>
      <c r="E2281" t="s">
        <v>10482</v>
      </c>
      <c r="F2281" s="1" t="str">
        <f t="shared" si="70"/>
        <v>Poe Tunnel \ HIS Poe Powerhouse USGS 11404900 (gauge)</v>
      </c>
      <c r="G2281" s="1" t="str">
        <f t="shared" si="71"/>
        <v>1 \ HIS Poe Powerhouse USGS 11404900 (gauge)</v>
      </c>
    </row>
    <row r="2282" spans="1:7" x14ac:dyDescent="0.25">
      <c r="A2282">
        <v>14504</v>
      </c>
      <c r="B2282" t="s">
        <v>9466</v>
      </c>
      <c r="C2282" t="s">
        <v>3666</v>
      </c>
      <c r="D2282" t="s">
        <v>3667</v>
      </c>
      <c r="E2282" t="s">
        <v>10482</v>
      </c>
      <c r="F2282" s="1" t="str">
        <f t="shared" si="70"/>
        <v>Poe Tunnel \ OPS Poe Powerhouse</v>
      </c>
      <c r="G2282" s="1" t="str">
        <f t="shared" si="71"/>
        <v>1 \ OPS Poe Powerhouse</v>
      </c>
    </row>
    <row r="2283" spans="1:7" x14ac:dyDescent="0.25">
      <c r="A2283">
        <v>14505</v>
      </c>
      <c r="B2283" t="s">
        <v>9467</v>
      </c>
      <c r="C2283" t="s">
        <v>3666</v>
      </c>
      <c r="D2283" t="s">
        <v>3667</v>
      </c>
      <c r="E2283" t="s">
        <v>10482</v>
      </c>
      <c r="F2283" s="1" t="str">
        <f t="shared" si="70"/>
        <v>Poe Tunnel 2 \ Reach</v>
      </c>
      <c r="G2283" s="1" t="str">
        <f t="shared" si="71"/>
        <v/>
      </c>
    </row>
    <row r="2284" spans="1:7" x14ac:dyDescent="0.25">
      <c r="A2284">
        <v>6884</v>
      </c>
      <c r="B2284" t="s">
        <v>3975</v>
      </c>
      <c r="C2284" t="s">
        <v>3666</v>
      </c>
      <c r="D2284" t="s">
        <v>3667</v>
      </c>
      <c r="E2284" t="s">
        <v>10482</v>
      </c>
      <c r="F2284" s="1" t="str">
        <f t="shared" si="70"/>
        <v>Power Canal \ Headflow</v>
      </c>
      <c r="G2284" s="1" t="str">
        <f t="shared" si="71"/>
        <v/>
      </c>
    </row>
    <row r="2285" spans="1:7" x14ac:dyDescent="0.25">
      <c r="A2285">
        <v>12908</v>
      </c>
      <c r="B2285" t="s">
        <v>9468</v>
      </c>
      <c r="C2285" t="s">
        <v>3666</v>
      </c>
      <c r="D2285" t="s">
        <v>3667</v>
      </c>
      <c r="E2285" t="s">
        <v>10482</v>
      </c>
      <c r="F2285" s="1" t="str">
        <f t="shared" si="70"/>
        <v>Power Canal \ HIS Thermalito Power Plant 11406850 (gauge)</v>
      </c>
      <c r="G2285" s="1" t="str">
        <f t="shared" si="71"/>
        <v>1 \ HIS Thermalito Power Plant 11406850 (gauge)</v>
      </c>
    </row>
    <row r="2286" spans="1:7" x14ac:dyDescent="0.25">
      <c r="A2286">
        <v>12927</v>
      </c>
      <c r="B2286" t="s">
        <v>9469</v>
      </c>
      <c r="C2286" t="s">
        <v>3666</v>
      </c>
      <c r="D2286" t="s">
        <v>3667</v>
      </c>
      <c r="E2286" t="s">
        <v>10482</v>
      </c>
      <c r="F2286" s="1" t="str">
        <f t="shared" si="70"/>
        <v>Power Canal \ OPS Power Canal</v>
      </c>
      <c r="G2286" s="1" t="str">
        <f t="shared" si="71"/>
        <v>1 \ OPS Power Canal</v>
      </c>
    </row>
    <row r="2287" spans="1:7" x14ac:dyDescent="0.25">
      <c r="A2287">
        <v>12928</v>
      </c>
      <c r="B2287" t="s">
        <v>9470</v>
      </c>
      <c r="C2287" t="s">
        <v>3666</v>
      </c>
      <c r="D2287" t="s">
        <v>3667</v>
      </c>
      <c r="E2287" t="s">
        <v>10482</v>
      </c>
      <c r="F2287" s="1" t="str">
        <f t="shared" si="70"/>
        <v>Power Canal 2 \ Reach</v>
      </c>
      <c r="G2287" s="1" t="str">
        <f t="shared" si="71"/>
        <v/>
      </c>
    </row>
    <row r="2288" spans="1:7" x14ac:dyDescent="0.25">
      <c r="A2288">
        <v>15366</v>
      </c>
      <c r="B2288" t="s">
        <v>9471</v>
      </c>
      <c r="C2288" t="s">
        <v>3666</v>
      </c>
      <c r="D2288" t="s">
        <v>3667</v>
      </c>
      <c r="E2288" t="s">
        <v>10482</v>
      </c>
      <c r="F2288" s="1" t="str">
        <f t="shared" si="70"/>
        <v>Power Canal \ Power Canal PGE Water</v>
      </c>
      <c r="G2288" s="1" t="str">
        <f t="shared" si="71"/>
        <v>3 \ Power Canal PGE Water</v>
      </c>
    </row>
    <row r="2289" spans="1:7" x14ac:dyDescent="0.25">
      <c r="A2289">
        <v>15367</v>
      </c>
      <c r="B2289" t="s">
        <v>9472</v>
      </c>
      <c r="C2289" t="s">
        <v>3666</v>
      </c>
      <c r="D2289" t="s">
        <v>3667</v>
      </c>
      <c r="E2289" t="s">
        <v>10482</v>
      </c>
      <c r="F2289" s="1" t="str">
        <f t="shared" si="70"/>
        <v>Power Canal 4 \ Reach</v>
      </c>
      <c r="G2289" s="1" t="str">
        <f t="shared" si="71"/>
        <v/>
      </c>
    </row>
    <row r="2290" spans="1:7" x14ac:dyDescent="0.25">
      <c r="A2290">
        <v>7536</v>
      </c>
      <c r="B2290" t="s">
        <v>9473</v>
      </c>
      <c r="C2290" t="s">
        <v>3666</v>
      </c>
      <c r="D2290" t="s">
        <v>3667</v>
      </c>
      <c r="E2290" t="s">
        <v>10482</v>
      </c>
      <c r="F2290" s="1" t="str">
        <f t="shared" si="70"/>
        <v>Power Canal \ Power Canal SWP water</v>
      </c>
      <c r="G2290" s="1" t="str">
        <f t="shared" si="71"/>
        <v>5 \ Power Canal SWP water</v>
      </c>
    </row>
    <row r="2291" spans="1:7" x14ac:dyDescent="0.25">
      <c r="A2291">
        <v>7537</v>
      </c>
      <c r="B2291" t="s">
        <v>9474</v>
      </c>
      <c r="C2291" t="s">
        <v>3666</v>
      </c>
      <c r="D2291" t="s">
        <v>3667</v>
      </c>
      <c r="E2291" t="s">
        <v>10482</v>
      </c>
      <c r="F2291" s="1" t="str">
        <f t="shared" si="70"/>
        <v>Power Canal 6 \ Reach</v>
      </c>
      <c r="G2291" s="1" t="str">
        <f t="shared" si="71"/>
        <v/>
      </c>
    </row>
    <row r="2292" spans="1:7" x14ac:dyDescent="0.25">
      <c r="A2292">
        <v>6890</v>
      </c>
      <c r="B2292" t="s">
        <v>4223</v>
      </c>
      <c r="C2292" t="s">
        <v>3666</v>
      </c>
      <c r="D2292" t="s">
        <v>3667</v>
      </c>
      <c r="E2292" t="s">
        <v>10482</v>
      </c>
      <c r="F2292" s="1" t="str">
        <f t="shared" si="70"/>
        <v>Power Canal \ HIS Thermalito Afterbay Release 11406920 (gauge)</v>
      </c>
      <c r="G2292" s="1" t="str">
        <f t="shared" si="71"/>
        <v>7 \ HIS Thermalito Afterbay Release 11406920 (gauge)</v>
      </c>
    </row>
    <row r="2293" spans="1:7" x14ac:dyDescent="0.25">
      <c r="A2293">
        <v>4427</v>
      </c>
      <c r="B2293" t="s">
        <v>4328</v>
      </c>
      <c r="C2293" t="s">
        <v>3666</v>
      </c>
      <c r="D2293" t="s">
        <v>3667</v>
      </c>
      <c r="E2293" t="s">
        <v>10482</v>
      </c>
      <c r="F2293" s="1" t="str">
        <f t="shared" si="70"/>
        <v>Power Canal \ Thermalito Afterbay</v>
      </c>
      <c r="G2293" s="1" t="str">
        <f t="shared" si="71"/>
        <v>7 \ Thermalito Afterbay</v>
      </c>
    </row>
    <row r="2294" spans="1:7" x14ac:dyDescent="0.25">
      <c r="A2294">
        <v>6887</v>
      </c>
      <c r="B2294" t="s">
        <v>4240</v>
      </c>
      <c r="C2294" t="s">
        <v>3666</v>
      </c>
      <c r="D2294" t="s">
        <v>3667</v>
      </c>
      <c r="E2294" t="s">
        <v>10482</v>
      </c>
      <c r="F2294" s="1" t="str">
        <f t="shared" si="70"/>
        <v>Power Canal 8 \ Reach</v>
      </c>
      <c r="G2294" s="1" t="str">
        <f t="shared" si="71"/>
        <v/>
      </c>
    </row>
    <row r="2295" spans="1:7" x14ac:dyDescent="0.25">
      <c r="A2295">
        <v>14421</v>
      </c>
      <c r="B2295" t="s">
        <v>4329</v>
      </c>
      <c r="C2295" t="s">
        <v>3666</v>
      </c>
      <c r="D2295" t="s">
        <v>3667</v>
      </c>
      <c r="E2295" t="s">
        <v>10482</v>
      </c>
      <c r="F2295" s="1" t="str">
        <f t="shared" si="70"/>
        <v>Prattville Tunnel \ Headflow</v>
      </c>
      <c r="G2295" s="1" t="str">
        <f t="shared" si="71"/>
        <v/>
      </c>
    </row>
    <row r="2296" spans="1:7" x14ac:dyDescent="0.25">
      <c r="A2296">
        <v>14424</v>
      </c>
      <c r="B2296" t="s">
        <v>9475</v>
      </c>
      <c r="C2296" t="s">
        <v>3666</v>
      </c>
      <c r="D2296" t="s">
        <v>3667</v>
      </c>
      <c r="E2296" t="s">
        <v>10482</v>
      </c>
      <c r="F2296" s="1" t="str">
        <f t="shared" si="70"/>
        <v>Prattville Tunnel \ HIS Butt Valley Powerhouse USGS 11400600 (gauge)</v>
      </c>
      <c r="G2296" s="1" t="str">
        <f t="shared" si="71"/>
        <v>1 \ HIS Butt Valley Powerhouse USGS 11400600 (gauge)</v>
      </c>
    </row>
    <row r="2297" spans="1:7" x14ac:dyDescent="0.25">
      <c r="A2297">
        <v>14463</v>
      </c>
      <c r="B2297" t="s">
        <v>9476</v>
      </c>
      <c r="C2297" t="s">
        <v>3666</v>
      </c>
      <c r="D2297" t="s">
        <v>3667</v>
      </c>
      <c r="E2297" t="s">
        <v>10482</v>
      </c>
      <c r="F2297" s="1" t="str">
        <f t="shared" si="70"/>
        <v>Prattville Tunnel \ OPS Butt Valley Powerhouse</v>
      </c>
      <c r="G2297" s="1" t="str">
        <f t="shared" si="71"/>
        <v>1 \ OPS Butt Valley Powerhouse</v>
      </c>
    </row>
    <row r="2298" spans="1:7" x14ac:dyDescent="0.25">
      <c r="A2298">
        <v>14464</v>
      </c>
      <c r="B2298" t="s">
        <v>9477</v>
      </c>
      <c r="C2298" t="s">
        <v>3666</v>
      </c>
      <c r="D2298" t="s">
        <v>3667</v>
      </c>
      <c r="E2298" t="s">
        <v>10482</v>
      </c>
      <c r="F2298" s="1" t="str">
        <f t="shared" si="70"/>
        <v>Prattville Tunnel 2 \ Reach</v>
      </c>
      <c r="G2298" s="1" t="str">
        <f t="shared" si="71"/>
        <v/>
      </c>
    </row>
    <row r="2299" spans="1:7" x14ac:dyDescent="0.25">
      <c r="A2299">
        <v>1198</v>
      </c>
      <c r="B2299" t="s">
        <v>4809</v>
      </c>
      <c r="C2299" t="s">
        <v>3666</v>
      </c>
      <c r="D2299" t="s">
        <v>3667</v>
      </c>
      <c r="E2299" t="s">
        <v>10482</v>
      </c>
      <c r="F2299" s="1" t="str">
        <f t="shared" si="70"/>
        <v>Putah Creek \ Headflow</v>
      </c>
      <c r="G2299" s="1" t="str">
        <f t="shared" si="71"/>
        <v/>
      </c>
    </row>
    <row r="2300" spans="1:7" x14ac:dyDescent="0.25">
      <c r="A2300">
        <v>10099</v>
      </c>
      <c r="B2300" t="s">
        <v>9478</v>
      </c>
      <c r="C2300" t="s">
        <v>3666</v>
      </c>
      <c r="D2300" t="s">
        <v>3667</v>
      </c>
      <c r="E2300" t="s">
        <v>10482</v>
      </c>
      <c r="F2300" s="1" t="str">
        <f t="shared" si="70"/>
        <v>Putah Creek \ Catchment Inflow Node 30</v>
      </c>
      <c r="G2300" s="1" t="str">
        <f t="shared" si="71"/>
        <v>1 \ Catchment Inflow Node 30</v>
      </c>
    </row>
    <row r="2301" spans="1:7" x14ac:dyDescent="0.25">
      <c r="A2301">
        <v>10100</v>
      </c>
      <c r="B2301" t="s">
        <v>9479</v>
      </c>
      <c r="C2301" t="s">
        <v>3666</v>
      </c>
      <c r="D2301" t="s">
        <v>3667</v>
      </c>
      <c r="E2301" t="s">
        <v>10482</v>
      </c>
      <c r="F2301" s="1" t="str">
        <f t="shared" si="70"/>
        <v>Putah Creek 2 \ Reach</v>
      </c>
      <c r="G2301" s="1" t="str">
        <f t="shared" si="71"/>
        <v/>
      </c>
    </row>
    <row r="2302" spans="1:7" x14ac:dyDescent="0.25">
      <c r="A2302">
        <v>10102</v>
      </c>
      <c r="B2302" t="s">
        <v>9480</v>
      </c>
      <c r="C2302" t="s">
        <v>3666</v>
      </c>
      <c r="D2302" t="s">
        <v>3667</v>
      </c>
      <c r="E2302" t="s">
        <v>10482</v>
      </c>
      <c r="F2302" s="1" t="str">
        <f t="shared" si="70"/>
        <v>Putah Creek \ Catchment Inflow Node 31</v>
      </c>
      <c r="G2302" s="1" t="str">
        <f t="shared" si="71"/>
        <v>3 \ Catchment Inflow Node 31</v>
      </c>
    </row>
    <row r="2303" spans="1:7" x14ac:dyDescent="0.25">
      <c r="A2303">
        <v>10103</v>
      </c>
      <c r="B2303" t="s">
        <v>9481</v>
      </c>
      <c r="C2303" t="s">
        <v>3666</v>
      </c>
      <c r="D2303" t="s">
        <v>3667</v>
      </c>
      <c r="E2303" t="s">
        <v>10482</v>
      </c>
      <c r="F2303" s="1" t="str">
        <f t="shared" si="70"/>
        <v>Putah Creek 4 \ Reach</v>
      </c>
      <c r="G2303" s="1" t="str">
        <f t="shared" si="71"/>
        <v/>
      </c>
    </row>
    <row r="2304" spans="1:7" x14ac:dyDescent="0.25">
      <c r="A2304">
        <v>5624</v>
      </c>
      <c r="B2304" t="s">
        <v>5142</v>
      </c>
      <c r="C2304" t="s">
        <v>3666</v>
      </c>
      <c r="D2304" t="s">
        <v>3667</v>
      </c>
      <c r="E2304" t="s">
        <v>10482</v>
      </c>
      <c r="F2304" s="1" t="str">
        <f t="shared" si="70"/>
        <v>Putah Creek \ I_PTH070 Inflow</v>
      </c>
      <c r="G2304" s="1" t="str">
        <f t="shared" si="71"/>
        <v>5 \ I_PTH070 Inflow</v>
      </c>
    </row>
    <row r="2305" spans="1:7" x14ac:dyDescent="0.25">
      <c r="A2305">
        <v>5672</v>
      </c>
      <c r="B2305" t="s">
        <v>5458</v>
      </c>
      <c r="C2305" t="s">
        <v>3666</v>
      </c>
      <c r="D2305" t="s">
        <v>3667</v>
      </c>
      <c r="E2305" t="s">
        <v>10482</v>
      </c>
      <c r="F2305" s="1" t="str">
        <f t="shared" si="70"/>
        <v>Putah Creek 6 \ Reach</v>
      </c>
      <c r="G2305" s="1" t="str">
        <f t="shared" si="71"/>
        <v/>
      </c>
    </row>
    <row r="2306" spans="1:7" x14ac:dyDescent="0.25">
      <c r="A2306">
        <v>10105</v>
      </c>
      <c r="B2306" t="s">
        <v>4935</v>
      </c>
      <c r="C2306" t="s">
        <v>3666</v>
      </c>
      <c r="D2306" t="s">
        <v>3667</v>
      </c>
      <c r="E2306" t="s">
        <v>10482</v>
      </c>
      <c r="F2306" s="1" t="str">
        <f t="shared" si="70"/>
        <v>Putah Creek \ EST Lake Berryessa Inflow (gauge)</v>
      </c>
      <c r="G2306" s="1" t="str">
        <f t="shared" si="71"/>
        <v>7 \ EST Lake Berryessa Inflow (gauge)</v>
      </c>
    </row>
    <row r="2307" spans="1:7" x14ac:dyDescent="0.25">
      <c r="A2307">
        <v>15770</v>
      </c>
      <c r="B2307" t="s">
        <v>9482</v>
      </c>
      <c r="C2307" t="s">
        <v>3666</v>
      </c>
      <c r="D2307" t="s">
        <v>3667</v>
      </c>
      <c r="E2307" t="s">
        <v>10482</v>
      </c>
      <c r="F2307" s="1" t="str">
        <f t="shared" ref="F2307:F2370" si="72">IFERROR(
    _xlfn.LET(
        _xlpm.txt,TRIM(B2307),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B2307
)</f>
        <v>Putah Creek \ UpperPutahCreekWithdrawal</v>
      </c>
      <c r="G2307" s="1" t="str">
        <f t="shared" ref="G2307:G2370" si="73">IFERROR(
    _xlfn.LET(
        _xlpm.txt,B2307,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7 \ UpperPutahCreekWithdrawal</v>
      </c>
    </row>
    <row r="2308" spans="1:7" x14ac:dyDescent="0.25">
      <c r="A2308">
        <v>15771</v>
      </c>
      <c r="B2308" t="s">
        <v>9483</v>
      </c>
      <c r="C2308" t="s">
        <v>3666</v>
      </c>
      <c r="D2308" t="s">
        <v>3667</v>
      </c>
      <c r="E2308" t="s">
        <v>10482</v>
      </c>
      <c r="F2308" s="1" t="str">
        <f t="shared" si="72"/>
        <v>Putah Creek 8 \ Reach</v>
      </c>
      <c r="G2308" s="1" t="str">
        <f t="shared" si="73"/>
        <v/>
      </c>
    </row>
    <row r="2309" spans="1:7" x14ac:dyDescent="0.25">
      <c r="A2309">
        <v>1361</v>
      </c>
      <c r="B2309" t="s">
        <v>4936</v>
      </c>
      <c r="C2309" t="s">
        <v>3666</v>
      </c>
      <c r="D2309" t="s">
        <v>3667</v>
      </c>
      <c r="E2309" t="s">
        <v>10482</v>
      </c>
      <c r="F2309" s="1" t="str">
        <f t="shared" si="72"/>
        <v>Putah Creek \ Lake Berryessa</v>
      </c>
      <c r="G2309" s="1" t="str">
        <f t="shared" si="73"/>
        <v>9 \ Lake Berryessa</v>
      </c>
    </row>
    <row r="2310" spans="1:7" x14ac:dyDescent="0.25">
      <c r="A2310">
        <v>1362</v>
      </c>
      <c r="B2310" t="s">
        <v>9484</v>
      </c>
      <c r="C2310" t="s">
        <v>3666</v>
      </c>
      <c r="D2310" t="s">
        <v>3667</v>
      </c>
      <c r="E2310" t="s">
        <v>10482</v>
      </c>
      <c r="F2310" s="1" t="str">
        <f t="shared" si="72"/>
        <v>Putah Creek 10 \ Reach</v>
      </c>
      <c r="G2310" s="1" t="str">
        <f t="shared" si="73"/>
        <v/>
      </c>
    </row>
    <row r="2311" spans="1:7" x14ac:dyDescent="0.25">
      <c r="A2311">
        <v>12594</v>
      </c>
      <c r="B2311" t="s">
        <v>4937</v>
      </c>
      <c r="C2311" t="s">
        <v>3666</v>
      </c>
      <c r="D2311" t="s">
        <v>3667</v>
      </c>
      <c r="E2311" t="s">
        <v>10482</v>
      </c>
      <c r="F2311" s="1" t="str">
        <f t="shared" si="72"/>
        <v>Putah Creek \ SWRCB Lake Berryessa</v>
      </c>
      <c r="G2311" s="1" t="str">
        <f t="shared" si="73"/>
        <v>11 \ SWRCB Lake Berryessa</v>
      </c>
    </row>
    <row r="2312" spans="1:7" x14ac:dyDescent="0.25">
      <c r="A2312">
        <v>12595</v>
      </c>
      <c r="B2312" t="s">
        <v>9485</v>
      </c>
      <c r="C2312" t="s">
        <v>3666</v>
      </c>
      <c r="D2312" t="s">
        <v>3667</v>
      </c>
      <c r="E2312" t="s">
        <v>10482</v>
      </c>
      <c r="F2312" s="1" t="str">
        <f t="shared" si="72"/>
        <v>Putah Creek 12 \ Reach</v>
      </c>
      <c r="G2312" s="1" t="str">
        <f t="shared" si="73"/>
        <v/>
      </c>
    </row>
    <row r="2313" spans="1:7" x14ac:dyDescent="0.25">
      <c r="A2313">
        <v>15410</v>
      </c>
      <c r="B2313" t="s">
        <v>9486</v>
      </c>
      <c r="C2313" t="s">
        <v>3666</v>
      </c>
      <c r="D2313" t="s">
        <v>3667</v>
      </c>
      <c r="E2313" t="s">
        <v>10482</v>
      </c>
      <c r="F2313" s="1" t="str">
        <f t="shared" si="72"/>
        <v>Putah Creek \ A_20_25_NA3 Runoff</v>
      </c>
      <c r="G2313" s="1" t="str">
        <f t="shared" si="73"/>
        <v>13 \ A_20_25_NA3 Runoff</v>
      </c>
    </row>
    <row r="2314" spans="1:7" x14ac:dyDescent="0.25">
      <c r="A2314">
        <v>1610</v>
      </c>
      <c r="B2314" t="s">
        <v>5143</v>
      </c>
      <c r="C2314" t="s">
        <v>3666</v>
      </c>
      <c r="D2314" t="s">
        <v>3667</v>
      </c>
      <c r="E2314" t="s">
        <v>10482</v>
      </c>
      <c r="F2314" s="1" t="str">
        <f t="shared" si="72"/>
        <v>Putah Creek \ HIS Putah Ck nr Winters 11454000 (gauge)</v>
      </c>
      <c r="G2314" s="1" t="str">
        <f t="shared" si="73"/>
        <v>13 \ HIS Putah Ck nr Winters 11454000 (gauge)</v>
      </c>
    </row>
    <row r="2315" spans="1:7" x14ac:dyDescent="0.25">
      <c r="A2315">
        <v>15411</v>
      </c>
      <c r="B2315" t="s">
        <v>9487</v>
      </c>
      <c r="C2315" t="s">
        <v>3666</v>
      </c>
      <c r="D2315" t="s">
        <v>3667</v>
      </c>
      <c r="E2315" t="s">
        <v>10482</v>
      </c>
      <c r="F2315" s="1" t="str">
        <f t="shared" si="72"/>
        <v>Putah Creek 14 \ Reach</v>
      </c>
      <c r="G2315" s="1" t="str">
        <f t="shared" si="73"/>
        <v/>
      </c>
    </row>
    <row r="2316" spans="1:7" x14ac:dyDescent="0.25">
      <c r="A2316">
        <v>14181</v>
      </c>
      <c r="B2316" t="s">
        <v>9488</v>
      </c>
      <c r="C2316" t="s">
        <v>3666</v>
      </c>
      <c r="D2316" t="s">
        <v>3667</v>
      </c>
      <c r="E2316" t="s">
        <v>10482</v>
      </c>
      <c r="F2316" s="1" t="str">
        <f t="shared" si="72"/>
        <v>Putah Creek \ CM 024</v>
      </c>
      <c r="G2316" s="1" t="str">
        <f t="shared" si="73"/>
        <v>15 \ CM 024</v>
      </c>
    </row>
    <row r="2317" spans="1:7" x14ac:dyDescent="0.25">
      <c r="A2317">
        <v>14182</v>
      </c>
      <c r="B2317" t="s">
        <v>9489</v>
      </c>
      <c r="C2317" t="s">
        <v>3666</v>
      </c>
      <c r="D2317" t="s">
        <v>3667</v>
      </c>
      <c r="E2317" t="s">
        <v>10482</v>
      </c>
      <c r="F2317" s="1" t="str">
        <f t="shared" si="72"/>
        <v>Putah Creek 16 \ Reach</v>
      </c>
      <c r="G2317" s="1" t="str">
        <f t="shared" si="73"/>
        <v/>
      </c>
    </row>
    <row r="2318" spans="1:7" x14ac:dyDescent="0.25">
      <c r="A2318">
        <v>4293</v>
      </c>
      <c r="B2318" t="s">
        <v>5144</v>
      </c>
      <c r="C2318" t="s">
        <v>3666</v>
      </c>
      <c r="D2318" t="s">
        <v>3667</v>
      </c>
      <c r="E2318" t="s">
        <v>10482</v>
      </c>
      <c r="F2318" s="1" t="str">
        <f t="shared" si="72"/>
        <v>Putah Creek \ Putah South Canal Outflow from Putah Creek RM 024</v>
      </c>
      <c r="G2318" s="1" t="str">
        <f t="shared" si="73"/>
        <v>17 \ Putah South Canal Outflow from Putah Creek RM 024</v>
      </c>
    </row>
    <row r="2319" spans="1:7" x14ac:dyDescent="0.25">
      <c r="A2319">
        <v>4299</v>
      </c>
      <c r="B2319" t="s">
        <v>9490</v>
      </c>
      <c r="C2319" t="s">
        <v>3666</v>
      </c>
      <c r="D2319" t="s">
        <v>3667</v>
      </c>
      <c r="E2319" t="s">
        <v>10482</v>
      </c>
      <c r="F2319" s="1" t="str">
        <f t="shared" si="72"/>
        <v>Putah Creek 18 \ Reach</v>
      </c>
      <c r="G2319" s="1" t="str">
        <f t="shared" si="73"/>
        <v/>
      </c>
    </row>
    <row r="2320" spans="1:7" x14ac:dyDescent="0.25">
      <c r="A2320">
        <v>9884</v>
      </c>
      <c r="B2320" t="s">
        <v>5145</v>
      </c>
      <c r="C2320" t="s">
        <v>3666</v>
      </c>
      <c r="D2320" t="s">
        <v>3667</v>
      </c>
      <c r="E2320" t="s">
        <v>10482</v>
      </c>
      <c r="F2320" s="1" t="str">
        <f t="shared" si="72"/>
        <v>Putah Creek \ HIS Putah Ck blw Diversion Dam USBR (gauge)</v>
      </c>
      <c r="G2320" s="1" t="str">
        <f t="shared" si="73"/>
        <v>19 \ HIS Putah Ck blw Diversion Dam USBR (gauge)</v>
      </c>
    </row>
    <row r="2321" spans="1:7" x14ac:dyDescent="0.25">
      <c r="A2321">
        <v>12294</v>
      </c>
      <c r="B2321" t="s">
        <v>5332</v>
      </c>
      <c r="C2321" t="s">
        <v>3666</v>
      </c>
      <c r="D2321" t="s">
        <v>3667</v>
      </c>
      <c r="E2321" t="s">
        <v>10482</v>
      </c>
      <c r="F2321" s="1" t="str">
        <f t="shared" si="72"/>
        <v>Putah Creek \ REG Lower Putah Diversion Dam</v>
      </c>
      <c r="G2321" s="1" t="str">
        <f t="shared" si="73"/>
        <v>19 \ REG Lower Putah Diversion Dam</v>
      </c>
    </row>
    <row r="2322" spans="1:7" x14ac:dyDescent="0.25">
      <c r="A2322">
        <v>12295</v>
      </c>
      <c r="B2322" t="s">
        <v>9491</v>
      </c>
      <c r="C2322" t="s">
        <v>3666</v>
      </c>
      <c r="D2322" t="s">
        <v>3667</v>
      </c>
      <c r="E2322" t="s">
        <v>10482</v>
      </c>
      <c r="F2322" s="1" t="str">
        <f t="shared" si="72"/>
        <v>Putah Creek 20 \ Reach</v>
      </c>
      <c r="G2322" s="1" t="str">
        <f t="shared" si="73"/>
        <v/>
      </c>
    </row>
    <row r="2323" spans="1:7" x14ac:dyDescent="0.25">
      <c r="A2323">
        <v>14178</v>
      </c>
      <c r="B2323" t="s">
        <v>9492</v>
      </c>
      <c r="C2323" t="s">
        <v>3666</v>
      </c>
      <c r="D2323" t="s">
        <v>3667</v>
      </c>
      <c r="E2323" t="s">
        <v>10482</v>
      </c>
      <c r="F2323" s="1" t="str">
        <f t="shared" si="72"/>
        <v>Putah Creek \ CM 021</v>
      </c>
      <c r="G2323" s="1" t="str">
        <f t="shared" si="73"/>
        <v>21 \ CM 021</v>
      </c>
    </row>
    <row r="2324" spans="1:7" x14ac:dyDescent="0.25">
      <c r="A2324">
        <v>14179</v>
      </c>
      <c r="B2324" t="s">
        <v>9493</v>
      </c>
      <c r="C2324" t="s">
        <v>3666</v>
      </c>
      <c r="D2324" t="s">
        <v>3667</v>
      </c>
      <c r="E2324" t="s">
        <v>10482</v>
      </c>
      <c r="F2324" s="1" t="str">
        <f t="shared" si="72"/>
        <v>Putah Creek 22 \ Reach</v>
      </c>
      <c r="G2324" s="1" t="str">
        <f t="shared" si="73"/>
        <v/>
      </c>
    </row>
    <row r="2325" spans="1:7" x14ac:dyDescent="0.25">
      <c r="A2325">
        <v>12754</v>
      </c>
      <c r="B2325" t="s">
        <v>5333</v>
      </c>
      <c r="C2325" t="s">
        <v>3666</v>
      </c>
      <c r="D2325" t="s">
        <v>3667</v>
      </c>
      <c r="E2325" t="s">
        <v>10482</v>
      </c>
      <c r="F2325" s="1" t="str">
        <f t="shared" si="72"/>
        <v>Putah Creek \ REG Lower Putah I80 Bridge</v>
      </c>
      <c r="G2325" s="1" t="str">
        <f t="shared" si="73"/>
        <v>23 \ REG Lower Putah I80 Bridge</v>
      </c>
    </row>
    <row r="2326" spans="1:7" x14ac:dyDescent="0.25">
      <c r="A2326">
        <v>12755</v>
      </c>
      <c r="B2326" t="s">
        <v>9494</v>
      </c>
      <c r="C2326" t="s">
        <v>3666</v>
      </c>
      <c r="D2326" t="s">
        <v>3667</v>
      </c>
      <c r="E2326" t="s">
        <v>10482</v>
      </c>
      <c r="F2326" s="1" t="str">
        <f t="shared" si="72"/>
        <v>Putah Creek 24 \ Reach</v>
      </c>
      <c r="G2326" s="1" t="str">
        <f t="shared" si="73"/>
        <v/>
      </c>
    </row>
    <row r="2327" spans="1:7" x14ac:dyDescent="0.25">
      <c r="A2327">
        <v>12519</v>
      </c>
      <c r="B2327" t="s">
        <v>5146</v>
      </c>
      <c r="C2327" t="s">
        <v>3666</v>
      </c>
      <c r="D2327" t="s">
        <v>3667</v>
      </c>
      <c r="E2327" t="s">
        <v>10482</v>
      </c>
      <c r="F2327" s="1" t="str">
        <f t="shared" si="72"/>
        <v>Putah Creek \ SWRCB Putah Creek</v>
      </c>
      <c r="G2327" s="1" t="str">
        <f t="shared" si="73"/>
        <v>25 \ SWRCB Putah Creek</v>
      </c>
    </row>
    <row r="2328" spans="1:7" x14ac:dyDescent="0.25">
      <c r="A2328">
        <v>12520</v>
      </c>
      <c r="B2328" t="s">
        <v>9495</v>
      </c>
      <c r="C2328" t="s">
        <v>3666</v>
      </c>
      <c r="D2328" t="s">
        <v>3667</v>
      </c>
      <c r="E2328" t="s">
        <v>10482</v>
      </c>
      <c r="F2328" s="1" t="str">
        <f t="shared" si="72"/>
        <v>Putah Creek 26 \ Reach</v>
      </c>
      <c r="G2328" s="1" t="str">
        <f t="shared" si="73"/>
        <v/>
      </c>
    </row>
    <row r="2329" spans="1:7" x14ac:dyDescent="0.25">
      <c r="A2329">
        <v>14174</v>
      </c>
      <c r="B2329" t="s">
        <v>5334</v>
      </c>
      <c r="C2329" t="s">
        <v>3666</v>
      </c>
      <c r="D2329" t="s">
        <v>3667</v>
      </c>
      <c r="E2329" t="s">
        <v>10482</v>
      </c>
      <c r="F2329" s="1" t="str">
        <f t="shared" si="72"/>
        <v>Putah Creek \ REG Putah Creek Outfall to Toe Drain</v>
      </c>
      <c r="G2329" s="1" t="str">
        <f t="shared" si="73"/>
        <v>27 \ REG Putah Creek Outfall to Toe Drain</v>
      </c>
    </row>
    <row r="2330" spans="1:7" x14ac:dyDescent="0.25">
      <c r="A2330">
        <v>14175</v>
      </c>
      <c r="B2330" t="s">
        <v>9496</v>
      </c>
      <c r="C2330" t="s">
        <v>3666</v>
      </c>
      <c r="D2330" t="s">
        <v>3667</v>
      </c>
      <c r="E2330" t="s">
        <v>10482</v>
      </c>
      <c r="F2330" s="1" t="str">
        <f t="shared" si="72"/>
        <v>Putah Creek 28 \ Reach</v>
      </c>
      <c r="G2330" s="1" t="str">
        <f t="shared" si="73"/>
        <v/>
      </c>
    </row>
    <row r="2331" spans="1:7" x14ac:dyDescent="0.25">
      <c r="A2331">
        <v>4292</v>
      </c>
      <c r="B2331" t="s">
        <v>3976</v>
      </c>
      <c r="C2331" t="s">
        <v>3666</v>
      </c>
      <c r="D2331" t="s">
        <v>3667</v>
      </c>
      <c r="E2331" t="s">
        <v>10482</v>
      </c>
      <c r="F2331" s="1" t="str">
        <f t="shared" si="72"/>
        <v>Putah South Canal \ Headflow</v>
      </c>
      <c r="G2331" s="1" t="str">
        <f t="shared" si="73"/>
        <v/>
      </c>
    </row>
    <row r="2332" spans="1:7" x14ac:dyDescent="0.25">
      <c r="A2332">
        <v>9883</v>
      </c>
      <c r="B2332" t="s">
        <v>9497</v>
      </c>
      <c r="C2332" t="s">
        <v>3666</v>
      </c>
      <c r="D2332" t="s">
        <v>3667</v>
      </c>
      <c r="E2332" t="s">
        <v>10482</v>
      </c>
      <c r="F2332" s="1" t="str">
        <f t="shared" si="72"/>
        <v>Putah South Canal \ HIS Putah South Canal 11454210 (gauge)</v>
      </c>
      <c r="G2332" s="1" t="str">
        <f t="shared" si="73"/>
        <v>1 \ HIS Putah South Canal 11454210 (gauge)</v>
      </c>
    </row>
    <row r="2333" spans="1:7" x14ac:dyDescent="0.25">
      <c r="A2333">
        <v>13051</v>
      </c>
      <c r="B2333" t="s">
        <v>9498</v>
      </c>
      <c r="C2333" t="s">
        <v>3666</v>
      </c>
      <c r="D2333" t="s">
        <v>3667</v>
      </c>
      <c r="E2333" t="s">
        <v>10482</v>
      </c>
      <c r="F2333" s="1" t="str">
        <f t="shared" si="72"/>
        <v>Putah South Canal \ Putah South Canal Losses Outflow</v>
      </c>
      <c r="G2333" s="1" t="str">
        <f t="shared" si="73"/>
        <v>1 \ Putah South Canal Losses Outflow</v>
      </c>
    </row>
    <row r="2334" spans="1:7" x14ac:dyDescent="0.25">
      <c r="A2334">
        <v>13053</v>
      </c>
      <c r="B2334" t="s">
        <v>9499</v>
      </c>
      <c r="C2334" t="s">
        <v>3666</v>
      </c>
      <c r="D2334" t="s">
        <v>3667</v>
      </c>
      <c r="E2334" t="s">
        <v>10482</v>
      </c>
      <c r="F2334" s="1" t="str">
        <f t="shared" si="72"/>
        <v>Putah South Canal 2 \ Reach</v>
      </c>
      <c r="G2334" s="1" t="str">
        <f t="shared" si="73"/>
        <v/>
      </c>
    </row>
    <row r="2335" spans="1:7" x14ac:dyDescent="0.25">
      <c r="A2335">
        <v>4587</v>
      </c>
      <c r="B2335" t="s">
        <v>4330</v>
      </c>
      <c r="C2335" t="s">
        <v>3666</v>
      </c>
      <c r="D2335" t="s">
        <v>3667</v>
      </c>
      <c r="E2335" t="s">
        <v>10482</v>
      </c>
      <c r="F2335" s="1" t="str">
        <f t="shared" si="72"/>
        <v>Putah South Canal \ Putah South Canal CM 003</v>
      </c>
      <c r="G2335" s="1" t="str">
        <f t="shared" si="73"/>
        <v>3 \ Putah South Canal CM 003</v>
      </c>
    </row>
    <row r="2336" spans="1:7" x14ac:dyDescent="0.25">
      <c r="A2336">
        <v>4588</v>
      </c>
      <c r="B2336" t="s">
        <v>9500</v>
      </c>
      <c r="C2336" t="s">
        <v>3666</v>
      </c>
      <c r="D2336" t="s">
        <v>3667</v>
      </c>
      <c r="E2336" t="s">
        <v>10482</v>
      </c>
      <c r="F2336" s="1" t="str">
        <f t="shared" si="72"/>
        <v>Putah South Canal 4 \ Reach</v>
      </c>
      <c r="G2336" s="1" t="str">
        <f t="shared" si="73"/>
        <v/>
      </c>
    </row>
    <row r="2337" spans="1:7" x14ac:dyDescent="0.25">
      <c r="A2337">
        <v>7611</v>
      </c>
      <c r="B2337" t="s">
        <v>9501</v>
      </c>
      <c r="C2337" t="s">
        <v>3666</v>
      </c>
      <c r="D2337" t="s">
        <v>3667</v>
      </c>
      <c r="E2337" t="s">
        <v>10482</v>
      </c>
      <c r="F2337" s="1" t="str">
        <f t="shared" si="72"/>
        <v>Putah South Canal \ Putah South Canal CM 013</v>
      </c>
      <c r="G2337" s="1" t="str">
        <f t="shared" si="73"/>
        <v>5 \ Putah South Canal CM 013</v>
      </c>
    </row>
    <row r="2338" spans="1:7" x14ac:dyDescent="0.25">
      <c r="A2338">
        <v>7612</v>
      </c>
      <c r="B2338" t="s">
        <v>9502</v>
      </c>
      <c r="C2338" t="s">
        <v>3666</v>
      </c>
      <c r="D2338" t="s">
        <v>3667</v>
      </c>
      <c r="E2338" t="s">
        <v>10482</v>
      </c>
      <c r="F2338" s="1" t="str">
        <f t="shared" si="72"/>
        <v>Putah South Canal 6 \ Reach</v>
      </c>
      <c r="G2338" s="1" t="str">
        <f t="shared" si="73"/>
        <v/>
      </c>
    </row>
    <row r="2339" spans="1:7" x14ac:dyDescent="0.25">
      <c r="A2339">
        <v>11522</v>
      </c>
      <c r="B2339" t="s">
        <v>9503</v>
      </c>
      <c r="C2339" t="s">
        <v>3666</v>
      </c>
      <c r="D2339" t="s">
        <v>3667</v>
      </c>
      <c r="E2339" t="s">
        <v>10482</v>
      </c>
      <c r="F2339" s="1" t="str">
        <f t="shared" si="72"/>
        <v>Putah South Canal \ Putah South Canal CM 015</v>
      </c>
      <c r="G2339" s="1" t="str">
        <f t="shared" si="73"/>
        <v>7 \ Putah South Canal CM 015</v>
      </c>
    </row>
    <row r="2340" spans="1:7" x14ac:dyDescent="0.25">
      <c r="A2340">
        <v>11523</v>
      </c>
      <c r="B2340" t="s">
        <v>9504</v>
      </c>
      <c r="C2340" t="s">
        <v>3666</v>
      </c>
      <c r="D2340" t="s">
        <v>3667</v>
      </c>
      <c r="E2340" t="s">
        <v>10482</v>
      </c>
      <c r="F2340" s="1" t="str">
        <f t="shared" si="72"/>
        <v>Putah South Canal 8 \ Reach</v>
      </c>
      <c r="G2340" s="1" t="str">
        <f t="shared" si="73"/>
        <v/>
      </c>
    </row>
    <row r="2341" spans="1:7" x14ac:dyDescent="0.25">
      <c r="A2341">
        <v>7950</v>
      </c>
      <c r="B2341" t="s">
        <v>9505</v>
      </c>
      <c r="C2341" t="s">
        <v>3666</v>
      </c>
      <c r="D2341" t="s">
        <v>3667</v>
      </c>
      <c r="E2341" t="s">
        <v>10482</v>
      </c>
      <c r="F2341" s="1" t="str">
        <f t="shared" si="72"/>
        <v>Putah South Canal \ Putah South Canal CM 017</v>
      </c>
      <c r="G2341" s="1" t="str">
        <f t="shared" si="73"/>
        <v>9 \ Putah South Canal CM 017</v>
      </c>
    </row>
    <row r="2342" spans="1:7" x14ac:dyDescent="0.25">
      <c r="A2342">
        <v>7968</v>
      </c>
      <c r="B2342" t="s">
        <v>9506</v>
      </c>
      <c r="C2342" t="s">
        <v>3666</v>
      </c>
      <c r="D2342" t="s">
        <v>3667</v>
      </c>
      <c r="E2342" t="s">
        <v>10482</v>
      </c>
      <c r="F2342" s="1" t="str">
        <f t="shared" si="72"/>
        <v>Putah South Canal 10 \ Reach</v>
      </c>
      <c r="G2342" s="1" t="str">
        <f t="shared" si="73"/>
        <v/>
      </c>
    </row>
    <row r="2343" spans="1:7" x14ac:dyDescent="0.25">
      <c r="A2343">
        <v>11525</v>
      </c>
      <c r="B2343" t="s">
        <v>9507</v>
      </c>
      <c r="C2343" t="s">
        <v>3666</v>
      </c>
      <c r="D2343" t="s">
        <v>3667</v>
      </c>
      <c r="E2343" t="s">
        <v>10482</v>
      </c>
      <c r="F2343" s="1" t="str">
        <f t="shared" si="72"/>
        <v>Putah South Canal \ Putah South Canal CM 020</v>
      </c>
      <c r="G2343" s="1" t="str">
        <f t="shared" si="73"/>
        <v>11 \ Putah South Canal CM 020</v>
      </c>
    </row>
    <row r="2344" spans="1:7" x14ac:dyDescent="0.25">
      <c r="A2344">
        <v>11526</v>
      </c>
      <c r="B2344" t="s">
        <v>9508</v>
      </c>
      <c r="C2344" t="s">
        <v>3666</v>
      </c>
      <c r="D2344" t="s">
        <v>3667</v>
      </c>
      <c r="E2344" t="s">
        <v>10482</v>
      </c>
      <c r="F2344" s="1" t="str">
        <f t="shared" si="72"/>
        <v>Putah South Canal 12 \ Reach</v>
      </c>
      <c r="G2344" s="1" t="str">
        <f t="shared" si="73"/>
        <v/>
      </c>
    </row>
    <row r="2345" spans="1:7" x14ac:dyDescent="0.25">
      <c r="A2345">
        <v>11529</v>
      </c>
      <c r="B2345" t="s">
        <v>9509</v>
      </c>
      <c r="C2345" t="s">
        <v>3666</v>
      </c>
      <c r="D2345" t="s">
        <v>3667</v>
      </c>
      <c r="E2345" t="s">
        <v>10482</v>
      </c>
      <c r="F2345" s="1" t="str">
        <f t="shared" si="72"/>
        <v>Putah South Canal \ Putah South Canal CM 024</v>
      </c>
      <c r="G2345" s="1" t="str">
        <f t="shared" si="73"/>
        <v>13 \ Putah South Canal CM 024</v>
      </c>
    </row>
    <row r="2346" spans="1:7" x14ac:dyDescent="0.25">
      <c r="A2346">
        <v>11530</v>
      </c>
      <c r="B2346" t="s">
        <v>9510</v>
      </c>
      <c r="C2346" t="s">
        <v>3666</v>
      </c>
      <c r="D2346" t="s">
        <v>3667</v>
      </c>
      <c r="E2346" t="s">
        <v>10482</v>
      </c>
      <c r="F2346" s="1" t="str">
        <f t="shared" si="72"/>
        <v>Putah South Canal 14 \ Reach</v>
      </c>
      <c r="G2346" s="1" t="str">
        <f t="shared" si="73"/>
        <v/>
      </c>
    </row>
    <row r="2347" spans="1:7" x14ac:dyDescent="0.25">
      <c r="A2347">
        <v>13057</v>
      </c>
      <c r="B2347" t="s">
        <v>9511</v>
      </c>
      <c r="C2347" t="s">
        <v>3666</v>
      </c>
      <c r="D2347" t="s">
        <v>3667</v>
      </c>
      <c r="E2347" t="s">
        <v>10482</v>
      </c>
      <c r="F2347" s="1" t="str">
        <f t="shared" si="72"/>
        <v>Putah South Canal \ Putah South Canal CM xx</v>
      </c>
      <c r="G2347" s="1" t="str">
        <f t="shared" si="73"/>
        <v>15 \ Putah South Canal CM xx</v>
      </c>
    </row>
    <row r="2348" spans="1:7" x14ac:dyDescent="0.25">
      <c r="A2348">
        <v>13058</v>
      </c>
      <c r="B2348" t="s">
        <v>9512</v>
      </c>
      <c r="C2348" t="s">
        <v>3666</v>
      </c>
      <c r="D2348" t="s">
        <v>3667</v>
      </c>
      <c r="E2348" t="s">
        <v>10482</v>
      </c>
      <c r="F2348" s="1" t="str">
        <f t="shared" si="72"/>
        <v>Putah South Canal 16 \ Reach</v>
      </c>
      <c r="G2348" s="1" t="str">
        <f t="shared" si="73"/>
        <v/>
      </c>
    </row>
    <row r="2349" spans="1:7" x14ac:dyDescent="0.25">
      <c r="A2349">
        <v>11514</v>
      </c>
      <c r="B2349" t="s">
        <v>9513</v>
      </c>
      <c r="C2349" t="s">
        <v>3666</v>
      </c>
      <c r="D2349" t="s">
        <v>3667</v>
      </c>
      <c r="E2349" t="s">
        <v>10482</v>
      </c>
      <c r="F2349" s="1" t="str">
        <f t="shared" si="72"/>
        <v>Putah South Canal \ Putah South Canal CM 033</v>
      </c>
      <c r="G2349" s="1" t="str">
        <f t="shared" si="73"/>
        <v>17 \ Putah South Canal CM 033</v>
      </c>
    </row>
    <row r="2350" spans="1:7" x14ac:dyDescent="0.25">
      <c r="A2350">
        <v>11515</v>
      </c>
      <c r="B2350" t="s">
        <v>9514</v>
      </c>
      <c r="C2350" t="s">
        <v>3666</v>
      </c>
      <c r="D2350" t="s">
        <v>3667</v>
      </c>
      <c r="E2350" t="s">
        <v>10482</v>
      </c>
      <c r="F2350" s="1" t="str">
        <f t="shared" si="72"/>
        <v>Putah South Canal 18 \ Reach</v>
      </c>
      <c r="G2350" s="1" t="str">
        <f t="shared" si="73"/>
        <v/>
      </c>
    </row>
    <row r="2351" spans="1:7" x14ac:dyDescent="0.25">
      <c r="A2351">
        <v>13050</v>
      </c>
      <c r="B2351" t="s">
        <v>4810</v>
      </c>
      <c r="C2351" t="s">
        <v>3666</v>
      </c>
      <c r="D2351" t="s">
        <v>3667</v>
      </c>
      <c r="E2351" t="s">
        <v>10482</v>
      </c>
      <c r="F2351" s="1" t="str">
        <f t="shared" si="72"/>
        <v>Putah South Canal Losses \ Headflow</v>
      </c>
      <c r="G2351" s="1" t="str">
        <f t="shared" si="73"/>
        <v/>
      </c>
    </row>
    <row r="2352" spans="1:7" x14ac:dyDescent="0.25">
      <c r="A2352">
        <v>15281</v>
      </c>
      <c r="B2352" t="s">
        <v>4811</v>
      </c>
      <c r="C2352" t="s">
        <v>3666</v>
      </c>
      <c r="D2352" t="s">
        <v>3667</v>
      </c>
      <c r="E2352" t="s">
        <v>10482</v>
      </c>
      <c r="F2352" s="1" t="str">
        <f t="shared" si="72"/>
        <v>Pyramid Creek \ Headflow</v>
      </c>
      <c r="G2352" s="1" t="str">
        <f t="shared" si="73"/>
        <v/>
      </c>
    </row>
    <row r="2353" spans="1:7" x14ac:dyDescent="0.25">
      <c r="A2353">
        <v>15288</v>
      </c>
      <c r="B2353" t="s">
        <v>9515</v>
      </c>
      <c r="C2353" t="s">
        <v>3666</v>
      </c>
      <c r="D2353" t="s">
        <v>3667</v>
      </c>
      <c r="E2353" t="s">
        <v>10482</v>
      </c>
      <c r="F2353" s="1" t="str">
        <f t="shared" si="72"/>
        <v>Pyramid Creek \ I_Aloha Inflow</v>
      </c>
      <c r="G2353" s="1" t="str">
        <f t="shared" si="73"/>
        <v>1 \ I_Aloha Inflow</v>
      </c>
    </row>
    <row r="2354" spans="1:7" x14ac:dyDescent="0.25">
      <c r="A2354">
        <v>15289</v>
      </c>
      <c r="B2354" t="s">
        <v>9516</v>
      </c>
      <c r="C2354" t="s">
        <v>3666</v>
      </c>
      <c r="D2354" t="s">
        <v>3667</v>
      </c>
      <c r="E2354" t="s">
        <v>10482</v>
      </c>
      <c r="F2354" s="1" t="str">
        <f t="shared" si="72"/>
        <v>Pyramid Creek 2 \ Reach</v>
      </c>
      <c r="G2354" s="1" t="str">
        <f t="shared" si="73"/>
        <v/>
      </c>
    </row>
    <row r="2355" spans="1:7" x14ac:dyDescent="0.25">
      <c r="A2355">
        <v>15284</v>
      </c>
      <c r="B2355" t="s">
        <v>9517</v>
      </c>
      <c r="C2355" t="s">
        <v>3666</v>
      </c>
      <c r="D2355" t="s">
        <v>3667</v>
      </c>
      <c r="E2355" t="s">
        <v>10482</v>
      </c>
      <c r="F2355" s="1" t="str">
        <f t="shared" si="72"/>
        <v>Pyramid Creek \ Lake Aloha</v>
      </c>
      <c r="G2355" s="1" t="str">
        <f t="shared" si="73"/>
        <v>3 \ Lake Aloha</v>
      </c>
    </row>
    <row r="2356" spans="1:7" x14ac:dyDescent="0.25">
      <c r="A2356">
        <v>15285</v>
      </c>
      <c r="B2356" t="s">
        <v>9518</v>
      </c>
      <c r="C2356" t="s">
        <v>3666</v>
      </c>
      <c r="D2356" t="s">
        <v>3667</v>
      </c>
      <c r="E2356" t="s">
        <v>10482</v>
      </c>
      <c r="F2356" s="1" t="str">
        <f t="shared" si="72"/>
        <v>Pyramid Creek 4 \ Reach</v>
      </c>
      <c r="G2356" s="1" t="str">
        <f t="shared" si="73"/>
        <v/>
      </c>
    </row>
    <row r="2357" spans="1:7" x14ac:dyDescent="0.25">
      <c r="A2357">
        <v>15292</v>
      </c>
      <c r="B2357" t="s">
        <v>9519</v>
      </c>
      <c r="C2357" t="s">
        <v>3666</v>
      </c>
      <c r="D2357" t="s">
        <v>3667</v>
      </c>
      <c r="E2357" t="s">
        <v>10482</v>
      </c>
      <c r="F2357" s="1" t="str">
        <f t="shared" si="72"/>
        <v>Pyramid Creek \ I_PYR001 Inflow</v>
      </c>
      <c r="G2357" s="1" t="str">
        <f t="shared" si="73"/>
        <v>5 \ I_PYR001 Inflow</v>
      </c>
    </row>
    <row r="2358" spans="1:7" x14ac:dyDescent="0.25">
      <c r="A2358">
        <v>15293</v>
      </c>
      <c r="B2358" t="s">
        <v>9520</v>
      </c>
      <c r="C2358" t="s">
        <v>3666</v>
      </c>
      <c r="D2358" t="s">
        <v>3667</v>
      </c>
      <c r="E2358" t="s">
        <v>10482</v>
      </c>
      <c r="F2358" s="1" t="str">
        <f t="shared" si="72"/>
        <v>Pyramid Creek 6 \ Reach</v>
      </c>
      <c r="G2358" s="1" t="str">
        <f t="shared" si="73"/>
        <v/>
      </c>
    </row>
    <row r="2359" spans="1:7" x14ac:dyDescent="0.25">
      <c r="A2359">
        <v>9643</v>
      </c>
      <c r="B2359" t="s">
        <v>4355</v>
      </c>
      <c r="C2359" t="s">
        <v>3666</v>
      </c>
      <c r="D2359" t="s">
        <v>3667</v>
      </c>
      <c r="E2359" t="s">
        <v>10482</v>
      </c>
      <c r="F2359" s="1" t="str">
        <f t="shared" si="72"/>
        <v>QEAST \ Headflow</v>
      </c>
      <c r="G2359" s="1" t="str">
        <f t="shared" si="73"/>
        <v/>
      </c>
    </row>
    <row r="2360" spans="1:7" x14ac:dyDescent="0.25">
      <c r="A2360">
        <v>13809</v>
      </c>
      <c r="B2360" t="s">
        <v>4331</v>
      </c>
      <c r="C2360" t="s">
        <v>3666</v>
      </c>
      <c r="D2360" t="s">
        <v>3667</v>
      </c>
      <c r="E2360" t="s">
        <v>10482</v>
      </c>
      <c r="F2360" s="1" t="str">
        <f t="shared" si="72"/>
        <v>Ralston Tunnel \ Headflow</v>
      </c>
      <c r="G2360" s="1" t="str">
        <f t="shared" si="73"/>
        <v/>
      </c>
    </row>
    <row r="2361" spans="1:7" x14ac:dyDescent="0.25">
      <c r="A2361">
        <v>13860</v>
      </c>
      <c r="B2361" t="s">
        <v>9521</v>
      </c>
      <c r="C2361" t="s">
        <v>3666</v>
      </c>
      <c r="D2361" t="s">
        <v>3667</v>
      </c>
      <c r="E2361" t="s">
        <v>10482</v>
      </c>
      <c r="F2361" s="1" t="str">
        <f t="shared" si="72"/>
        <v>Ralston Tunnel \ HIS Ralston Powerplant 11427765 (gauge)</v>
      </c>
      <c r="G2361" s="1" t="str">
        <f t="shared" si="73"/>
        <v>1 \ HIS Ralston Powerplant 11427765 (gauge)</v>
      </c>
    </row>
    <row r="2362" spans="1:7" x14ac:dyDescent="0.25">
      <c r="A2362">
        <v>13855</v>
      </c>
      <c r="B2362" t="s">
        <v>9522</v>
      </c>
      <c r="C2362" t="s">
        <v>3666</v>
      </c>
      <c r="D2362" t="s">
        <v>3667</v>
      </c>
      <c r="E2362" t="s">
        <v>10482</v>
      </c>
      <c r="F2362" s="1" t="str">
        <f t="shared" si="72"/>
        <v>Ralston Tunnel \ OPS Ralston Tunnel</v>
      </c>
      <c r="G2362" s="1" t="str">
        <f t="shared" si="73"/>
        <v>1 \ OPS Ralston Tunnel</v>
      </c>
    </row>
    <row r="2363" spans="1:7" x14ac:dyDescent="0.25">
      <c r="A2363">
        <v>13856</v>
      </c>
      <c r="B2363" t="s">
        <v>9523</v>
      </c>
      <c r="C2363" t="s">
        <v>3666</v>
      </c>
      <c r="D2363" t="s">
        <v>3667</v>
      </c>
      <c r="E2363" t="s">
        <v>10482</v>
      </c>
      <c r="F2363" s="1" t="str">
        <f t="shared" si="72"/>
        <v>Ralston Tunnel 2 \ Reach</v>
      </c>
      <c r="G2363" s="1" t="str">
        <f t="shared" si="73"/>
        <v/>
      </c>
    </row>
    <row r="2364" spans="1:7" x14ac:dyDescent="0.25">
      <c r="A2364">
        <v>9846</v>
      </c>
      <c r="B2364" t="s">
        <v>3977</v>
      </c>
      <c r="C2364" t="s">
        <v>3666</v>
      </c>
      <c r="D2364" t="s">
        <v>3667</v>
      </c>
      <c r="E2364" t="s">
        <v>10482</v>
      </c>
      <c r="F2364" s="1" t="str">
        <f t="shared" si="72"/>
        <v>Richvale Canal \ Headflow</v>
      </c>
      <c r="G2364" s="1" t="str">
        <f t="shared" si="73"/>
        <v/>
      </c>
    </row>
    <row r="2365" spans="1:7" x14ac:dyDescent="0.25">
      <c r="A2365">
        <v>9847</v>
      </c>
      <c r="B2365" t="s">
        <v>4224</v>
      </c>
      <c r="C2365" t="s">
        <v>3666</v>
      </c>
      <c r="D2365" t="s">
        <v>3667</v>
      </c>
      <c r="E2365" t="s">
        <v>10482</v>
      </c>
      <c r="F2365" s="1" t="str">
        <f t="shared" si="72"/>
        <v>Richvale Canal \ HIS Richvale Canal 11406890 (gauge)</v>
      </c>
      <c r="G2365" s="1" t="str">
        <f t="shared" si="73"/>
        <v>1 \ HIS Richvale Canal 11406890 (gauge)</v>
      </c>
    </row>
    <row r="2366" spans="1:7" x14ac:dyDescent="0.25">
      <c r="A2366">
        <v>9848</v>
      </c>
      <c r="B2366" t="s">
        <v>9524</v>
      </c>
      <c r="C2366" t="s">
        <v>3666</v>
      </c>
      <c r="D2366" t="s">
        <v>3667</v>
      </c>
      <c r="E2366" t="s">
        <v>10482</v>
      </c>
      <c r="F2366" s="1" t="str">
        <f t="shared" si="72"/>
        <v>Richvale Canal \ Richvale Canal Node 1</v>
      </c>
      <c r="G2366" s="1" t="str">
        <f t="shared" si="73"/>
        <v>1 \ Richvale Canal Node 1</v>
      </c>
    </row>
    <row r="2367" spans="1:7" x14ac:dyDescent="0.25">
      <c r="A2367">
        <v>9871</v>
      </c>
      <c r="B2367" t="s">
        <v>9525</v>
      </c>
      <c r="C2367" t="s">
        <v>3666</v>
      </c>
      <c r="D2367" t="s">
        <v>3667</v>
      </c>
      <c r="E2367" t="s">
        <v>10482</v>
      </c>
      <c r="F2367" s="1" t="str">
        <f t="shared" si="72"/>
        <v>Richvale Canal 2 \ Reach</v>
      </c>
      <c r="G2367" s="1" t="str">
        <f t="shared" si="73"/>
        <v/>
      </c>
    </row>
    <row r="2368" spans="1:7" x14ac:dyDescent="0.25">
      <c r="A2368">
        <v>9851</v>
      </c>
      <c r="B2368" t="s">
        <v>9526</v>
      </c>
      <c r="C2368" t="s">
        <v>3666</v>
      </c>
      <c r="D2368" t="s">
        <v>3667</v>
      </c>
      <c r="E2368" t="s">
        <v>10482</v>
      </c>
      <c r="F2368" s="1" t="str">
        <f t="shared" si="72"/>
        <v>Richvale Canal \ Richvale Canal Node 2</v>
      </c>
      <c r="G2368" s="1" t="str">
        <f t="shared" si="73"/>
        <v>3 \ Richvale Canal Node 2</v>
      </c>
    </row>
    <row r="2369" spans="1:7" x14ac:dyDescent="0.25">
      <c r="A2369">
        <v>9872</v>
      </c>
      <c r="B2369" t="s">
        <v>4881</v>
      </c>
      <c r="C2369" t="s">
        <v>3666</v>
      </c>
      <c r="D2369" t="s">
        <v>3667</v>
      </c>
      <c r="E2369" t="s">
        <v>10482</v>
      </c>
      <c r="F2369" s="1" t="str">
        <f t="shared" si="72"/>
        <v>Richvale Canal 4 \ Reach</v>
      </c>
      <c r="G2369" s="1" t="str">
        <f t="shared" si="73"/>
        <v/>
      </c>
    </row>
    <row r="2370" spans="1:7" x14ac:dyDescent="0.25">
      <c r="A2370">
        <v>10983</v>
      </c>
      <c r="B2370" t="s">
        <v>4332</v>
      </c>
      <c r="C2370" t="s">
        <v>3666</v>
      </c>
      <c r="D2370" t="s">
        <v>3667</v>
      </c>
      <c r="E2370" t="s">
        <v>10482</v>
      </c>
      <c r="F2370" s="1" t="str">
        <f t="shared" si="72"/>
        <v>Robbs Peak Tunnel \ Headflow</v>
      </c>
      <c r="G2370" s="1" t="str">
        <f t="shared" si="73"/>
        <v/>
      </c>
    </row>
    <row r="2371" spans="1:7" x14ac:dyDescent="0.25">
      <c r="A2371">
        <v>12677</v>
      </c>
      <c r="B2371" t="s">
        <v>9527</v>
      </c>
      <c r="C2371" t="s">
        <v>3666</v>
      </c>
      <c r="D2371" t="s">
        <v>3667</v>
      </c>
      <c r="E2371" t="s">
        <v>10482</v>
      </c>
      <c r="F2371" s="1" t="str">
        <f t="shared" ref="F2371:F2434" si="74">IFERROR(
    _xlfn.LET(
        _xlpm.txt,TRIM(B2371),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B2371
)</f>
        <v>Robbs Peak Tunnel \ HIS Robbs Peak PP 11429300 (gauge)</v>
      </c>
      <c r="G2371" s="1" t="str">
        <f t="shared" ref="G2371:G2434" si="75">IFERROR(
    _xlfn.LET(
        _xlpm.txt,B2371,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HIS Robbs Peak PP 11429300 (gauge)</v>
      </c>
    </row>
    <row r="2372" spans="1:7" x14ac:dyDescent="0.25">
      <c r="A2372">
        <v>12069</v>
      </c>
      <c r="B2372" t="s">
        <v>9528</v>
      </c>
      <c r="C2372" t="s">
        <v>3666</v>
      </c>
      <c r="D2372" t="s">
        <v>3667</v>
      </c>
      <c r="E2372" t="s">
        <v>10482</v>
      </c>
      <c r="F2372" s="1" t="str">
        <f t="shared" si="74"/>
        <v>Robbs Peak Tunnel \ OPS Robbs Peak Tunnel</v>
      </c>
      <c r="G2372" s="1" t="str">
        <f t="shared" si="75"/>
        <v>1 \ OPS Robbs Peak Tunnel</v>
      </c>
    </row>
    <row r="2373" spans="1:7" x14ac:dyDescent="0.25">
      <c r="A2373">
        <v>12070</v>
      </c>
      <c r="B2373" t="s">
        <v>9529</v>
      </c>
      <c r="C2373" t="s">
        <v>3666</v>
      </c>
      <c r="D2373" t="s">
        <v>3667</v>
      </c>
      <c r="E2373" t="s">
        <v>10482</v>
      </c>
      <c r="F2373" s="1" t="str">
        <f t="shared" si="74"/>
        <v>Robbs Peak Tunnel 2 \ Reach</v>
      </c>
      <c r="G2373" s="1" t="str">
        <f t="shared" si="75"/>
        <v/>
      </c>
    </row>
    <row r="2374" spans="1:7" x14ac:dyDescent="0.25">
      <c r="A2374">
        <v>13896</v>
      </c>
      <c r="B2374" t="s">
        <v>4812</v>
      </c>
      <c r="C2374" t="s">
        <v>3666</v>
      </c>
      <c r="D2374" t="s">
        <v>3667</v>
      </c>
      <c r="E2374" t="s">
        <v>10482</v>
      </c>
      <c r="F2374" s="1" t="str">
        <f t="shared" si="74"/>
        <v>Rock Creek \ Headflow</v>
      </c>
      <c r="G2374" s="1" t="str">
        <f t="shared" si="75"/>
        <v/>
      </c>
    </row>
    <row r="2375" spans="1:7" x14ac:dyDescent="0.25">
      <c r="A2375">
        <v>13902</v>
      </c>
      <c r="B2375" t="s">
        <v>9530</v>
      </c>
      <c r="C2375" t="s">
        <v>3666</v>
      </c>
      <c r="D2375" t="s">
        <v>3667</v>
      </c>
      <c r="E2375" t="s">
        <v>10482</v>
      </c>
      <c r="F2375" s="1" t="str">
        <f t="shared" si="74"/>
        <v>Rock Creek \ I_RCK001 Inflow</v>
      </c>
      <c r="G2375" s="1" t="str">
        <f t="shared" si="75"/>
        <v>1 \ I_RCK001 Inflow</v>
      </c>
    </row>
    <row r="2376" spans="1:7" x14ac:dyDescent="0.25">
      <c r="A2376">
        <v>13899</v>
      </c>
      <c r="B2376" t="s">
        <v>9531</v>
      </c>
      <c r="C2376" t="s">
        <v>3666</v>
      </c>
      <c r="D2376" t="s">
        <v>3667</v>
      </c>
      <c r="E2376" t="s">
        <v>10482</v>
      </c>
      <c r="F2376" s="1" t="str">
        <f t="shared" si="74"/>
        <v>Rock Creek \ Rock Creek and Powerhouse 11444201 11444280 (gauge)</v>
      </c>
      <c r="G2376" s="1" t="str">
        <f t="shared" si="75"/>
        <v>1 \ Rock Creek and Powerhouse 11444201 11444280 (gauge)</v>
      </c>
    </row>
    <row r="2377" spans="1:7" x14ac:dyDescent="0.25">
      <c r="A2377">
        <v>13903</v>
      </c>
      <c r="B2377" t="s">
        <v>9532</v>
      </c>
      <c r="C2377" t="s">
        <v>3666</v>
      </c>
      <c r="D2377" t="s">
        <v>3667</v>
      </c>
      <c r="E2377" t="s">
        <v>10482</v>
      </c>
      <c r="F2377" s="1" t="str">
        <f t="shared" si="74"/>
        <v>Rock Creek 2 \ Reach</v>
      </c>
      <c r="G2377" s="1" t="str">
        <f t="shared" si="75"/>
        <v/>
      </c>
    </row>
    <row r="2378" spans="1:7" x14ac:dyDescent="0.25">
      <c r="A2378">
        <v>14403</v>
      </c>
      <c r="B2378" t="s">
        <v>4333</v>
      </c>
      <c r="C2378" t="s">
        <v>3666</v>
      </c>
      <c r="D2378" t="s">
        <v>3667</v>
      </c>
      <c r="E2378" t="s">
        <v>10482</v>
      </c>
      <c r="F2378" s="1" t="str">
        <f t="shared" si="74"/>
        <v>Rock Creek Tunnel \ Headflow</v>
      </c>
      <c r="G2378" s="1" t="str">
        <f t="shared" si="75"/>
        <v/>
      </c>
    </row>
    <row r="2379" spans="1:7" x14ac:dyDescent="0.25">
      <c r="A2379">
        <v>14428</v>
      </c>
      <c r="B2379" t="s">
        <v>9533</v>
      </c>
      <c r="C2379" t="s">
        <v>3666</v>
      </c>
      <c r="D2379" t="s">
        <v>3667</v>
      </c>
      <c r="E2379" t="s">
        <v>10482</v>
      </c>
      <c r="F2379" s="1" t="str">
        <f t="shared" si="74"/>
        <v>Rock Creek Tunnel \ HIS Rock Creek Powerhouse USGS 11403800 (gauge)</v>
      </c>
      <c r="G2379" s="1" t="str">
        <f t="shared" si="75"/>
        <v>1 \ HIS Rock Creek Powerhouse USGS 11403800 (gauge)</v>
      </c>
    </row>
    <row r="2380" spans="1:7" x14ac:dyDescent="0.25">
      <c r="A2380">
        <v>14496</v>
      </c>
      <c r="B2380" t="s">
        <v>9534</v>
      </c>
      <c r="C2380" t="s">
        <v>3666</v>
      </c>
      <c r="D2380" t="s">
        <v>3667</v>
      </c>
      <c r="E2380" t="s">
        <v>10482</v>
      </c>
      <c r="F2380" s="1" t="str">
        <f t="shared" si="74"/>
        <v>Rock Creek Tunnel \ OPS Rock Creek Powerhouse</v>
      </c>
      <c r="G2380" s="1" t="str">
        <f t="shared" si="75"/>
        <v>1 \ OPS Rock Creek Powerhouse</v>
      </c>
    </row>
    <row r="2381" spans="1:7" x14ac:dyDescent="0.25">
      <c r="A2381">
        <v>14497</v>
      </c>
      <c r="B2381" t="s">
        <v>9535</v>
      </c>
      <c r="C2381" t="s">
        <v>3666</v>
      </c>
      <c r="D2381" t="s">
        <v>3667</v>
      </c>
      <c r="E2381" t="s">
        <v>10482</v>
      </c>
      <c r="F2381" s="1" t="str">
        <f t="shared" si="74"/>
        <v>Rock Creek Tunnel 2 \ Reach</v>
      </c>
      <c r="G2381" s="1" t="str">
        <f t="shared" si="75"/>
        <v/>
      </c>
    </row>
    <row r="2382" spans="1:7" x14ac:dyDescent="0.25">
      <c r="A2382">
        <v>15843</v>
      </c>
      <c r="B2382" t="s">
        <v>7316</v>
      </c>
      <c r="C2382" t="s">
        <v>3666</v>
      </c>
      <c r="D2382" t="s">
        <v>3667</v>
      </c>
      <c r="E2382" t="s">
        <v>10482</v>
      </c>
      <c r="F2382" s="1" t="str">
        <f t="shared" si="74"/>
        <v>Rock Slough Intake \ Headflow</v>
      </c>
      <c r="G2382" s="1" t="str">
        <f t="shared" si="75"/>
        <v/>
      </c>
    </row>
    <row r="2383" spans="1:7" x14ac:dyDescent="0.25">
      <c r="A2383">
        <v>15844</v>
      </c>
      <c r="B2383" t="s">
        <v>9536</v>
      </c>
      <c r="C2383" t="s">
        <v>3666</v>
      </c>
      <c r="D2383" t="s">
        <v>3667</v>
      </c>
      <c r="E2383" t="s">
        <v>10482</v>
      </c>
      <c r="F2383" s="1" t="str">
        <f t="shared" si="74"/>
        <v>Rock Slough Intake \ RS_Diversion Return</v>
      </c>
      <c r="G2383" s="1" t="str">
        <f t="shared" si="75"/>
        <v>1 \ RS_Diversion Return</v>
      </c>
    </row>
    <row r="2384" spans="1:7" x14ac:dyDescent="0.25">
      <c r="A2384">
        <v>15845</v>
      </c>
      <c r="B2384" t="s">
        <v>9537</v>
      </c>
      <c r="C2384" t="s">
        <v>3666</v>
      </c>
      <c r="D2384" t="s">
        <v>3667</v>
      </c>
      <c r="E2384" t="s">
        <v>10482</v>
      </c>
      <c r="F2384" s="1" t="str">
        <f t="shared" si="74"/>
        <v>Rock Slough Intake 2 \ Reach</v>
      </c>
      <c r="G2384" s="1" t="str">
        <f t="shared" si="75"/>
        <v/>
      </c>
    </row>
    <row r="2385" spans="1:7" x14ac:dyDescent="0.25">
      <c r="A2385">
        <v>13685</v>
      </c>
      <c r="B2385" t="s">
        <v>9538</v>
      </c>
      <c r="C2385" t="s">
        <v>3666</v>
      </c>
      <c r="D2385" t="s">
        <v>3667</v>
      </c>
      <c r="E2385" t="s">
        <v>10482</v>
      </c>
      <c r="F2385" s="1" t="str">
        <f t="shared" si="74"/>
        <v>Rock Slough Intake \ OPS RS pumping</v>
      </c>
      <c r="G2385" s="1" t="str">
        <f t="shared" si="75"/>
        <v>3 \ OPS RS pumping</v>
      </c>
    </row>
    <row r="2386" spans="1:7" x14ac:dyDescent="0.25">
      <c r="A2386">
        <v>13686</v>
      </c>
      <c r="B2386" t="s">
        <v>9539</v>
      </c>
      <c r="C2386" t="s">
        <v>3666</v>
      </c>
      <c r="D2386" t="s">
        <v>3667</v>
      </c>
      <c r="E2386" t="s">
        <v>10482</v>
      </c>
      <c r="F2386" s="1" t="str">
        <f t="shared" si="74"/>
        <v>Rock Slough Intake 4 \ Reach</v>
      </c>
      <c r="G2386" s="1" t="str">
        <f t="shared" si="75"/>
        <v/>
      </c>
    </row>
    <row r="2387" spans="1:7" x14ac:dyDescent="0.25">
      <c r="A2387">
        <v>7095</v>
      </c>
      <c r="B2387" t="s">
        <v>4334</v>
      </c>
      <c r="C2387" t="s">
        <v>3666</v>
      </c>
      <c r="D2387" t="s">
        <v>3667</v>
      </c>
      <c r="E2387" t="s">
        <v>10482</v>
      </c>
      <c r="F2387" s="1" t="str">
        <f t="shared" si="74"/>
        <v>Rock Slough Intake \ Los Vaqueros Pipeline Inflow</v>
      </c>
      <c r="G2387" s="1" t="str">
        <f t="shared" si="75"/>
        <v>5 \ Los Vaqueros Pipeline Inflow</v>
      </c>
    </row>
    <row r="2388" spans="1:7" x14ac:dyDescent="0.25">
      <c r="A2388">
        <v>7129</v>
      </c>
      <c r="B2388" t="s">
        <v>9540</v>
      </c>
      <c r="C2388" t="s">
        <v>3666</v>
      </c>
      <c r="D2388" t="s">
        <v>3667</v>
      </c>
      <c r="E2388" t="s">
        <v>10482</v>
      </c>
      <c r="F2388" s="1" t="str">
        <f t="shared" si="74"/>
        <v>Rock Slough Intake 6 \ Reach</v>
      </c>
      <c r="G2388" s="1" t="str">
        <f t="shared" si="75"/>
        <v/>
      </c>
    </row>
    <row r="2389" spans="1:7" x14ac:dyDescent="0.25">
      <c r="A2389">
        <v>12909</v>
      </c>
      <c r="B2389" t="s">
        <v>9541</v>
      </c>
      <c r="C2389" t="s">
        <v>3666</v>
      </c>
      <c r="D2389" t="s">
        <v>3667</v>
      </c>
      <c r="E2389" t="s">
        <v>10482</v>
      </c>
      <c r="F2389" s="1" t="str">
        <f t="shared" si="74"/>
        <v>Rock Slough Intake \ Contra Costa Canal Outflow</v>
      </c>
      <c r="G2389" s="1" t="str">
        <f t="shared" si="75"/>
        <v>7 \ Contra Costa Canal Outflow</v>
      </c>
    </row>
    <row r="2390" spans="1:7" x14ac:dyDescent="0.25">
      <c r="A2390">
        <v>12910</v>
      </c>
      <c r="B2390" t="s">
        <v>9542</v>
      </c>
      <c r="C2390" t="s">
        <v>3666</v>
      </c>
      <c r="D2390" t="s">
        <v>3667</v>
      </c>
      <c r="E2390" t="s">
        <v>10482</v>
      </c>
      <c r="F2390" s="1" t="str">
        <f t="shared" si="74"/>
        <v>Rock Slough Intake 8 \ Reach</v>
      </c>
      <c r="G2390" s="1" t="str">
        <f t="shared" si="75"/>
        <v/>
      </c>
    </row>
    <row r="2391" spans="1:7" x14ac:dyDescent="0.25">
      <c r="A2391">
        <v>7795</v>
      </c>
      <c r="B2391" t="s">
        <v>3978</v>
      </c>
      <c r="C2391" t="s">
        <v>3666</v>
      </c>
      <c r="D2391" t="s">
        <v>3667</v>
      </c>
      <c r="E2391" t="s">
        <v>10482</v>
      </c>
      <c r="F2391" s="1" t="str">
        <f t="shared" si="74"/>
        <v>Roseville WTP \ Headflow</v>
      </c>
      <c r="G2391" s="1" t="str">
        <f t="shared" si="75"/>
        <v/>
      </c>
    </row>
    <row r="2392" spans="1:7" x14ac:dyDescent="0.25">
      <c r="A2392">
        <v>14195</v>
      </c>
      <c r="B2392" t="s">
        <v>9543</v>
      </c>
      <c r="C2392" t="s">
        <v>3666</v>
      </c>
      <c r="D2392" t="s">
        <v>3667</v>
      </c>
      <c r="E2392" t="s">
        <v>10482</v>
      </c>
      <c r="F2392" s="1" t="str">
        <f t="shared" si="74"/>
        <v>Roseville WTP \ Roseville WTP CVP</v>
      </c>
      <c r="G2392" s="1" t="str">
        <f t="shared" si="75"/>
        <v>1 \ Roseville WTP CVP</v>
      </c>
    </row>
    <row r="2393" spans="1:7" x14ac:dyDescent="0.25">
      <c r="A2393">
        <v>14196</v>
      </c>
      <c r="B2393" t="s">
        <v>9544</v>
      </c>
      <c r="C2393" t="s">
        <v>3666</v>
      </c>
      <c r="D2393" t="s">
        <v>3667</v>
      </c>
      <c r="E2393" t="s">
        <v>10482</v>
      </c>
      <c r="F2393" s="1" t="str">
        <f t="shared" si="74"/>
        <v>Roseville WTP 2 \ Reach</v>
      </c>
      <c r="G2393" s="1" t="str">
        <f t="shared" si="75"/>
        <v/>
      </c>
    </row>
    <row r="2394" spans="1:7" x14ac:dyDescent="0.25">
      <c r="A2394">
        <v>7796</v>
      </c>
      <c r="B2394" t="s">
        <v>9545</v>
      </c>
      <c r="C2394" t="s">
        <v>3666</v>
      </c>
      <c r="D2394" t="s">
        <v>3667</v>
      </c>
      <c r="E2394" t="s">
        <v>10482</v>
      </c>
      <c r="F2394" s="1" t="str">
        <f t="shared" si="74"/>
        <v>Roseville WTP \ Roseville WTP MFP</v>
      </c>
      <c r="G2394" s="1" t="str">
        <f t="shared" si="75"/>
        <v>3 \ Roseville WTP MFP</v>
      </c>
    </row>
    <row r="2395" spans="1:7" x14ac:dyDescent="0.25">
      <c r="A2395">
        <v>7797</v>
      </c>
      <c r="B2395" t="s">
        <v>4882</v>
      </c>
      <c r="C2395" t="s">
        <v>3666</v>
      </c>
      <c r="D2395" t="s">
        <v>3667</v>
      </c>
      <c r="E2395" t="s">
        <v>10482</v>
      </c>
      <c r="F2395" s="1" t="str">
        <f t="shared" si="74"/>
        <v>Roseville WTP 4 \ Reach</v>
      </c>
      <c r="G2395" s="1" t="str">
        <f t="shared" si="75"/>
        <v/>
      </c>
    </row>
    <row r="2396" spans="1:7" x14ac:dyDescent="0.25">
      <c r="A2396">
        <v>10994</v>
      </c>
      <c r="B2396" t="s">
        <v>4813</v>
      </c>
      <c r="C2396" t="s">
        <v>3666</v>
      </c>
      <c r="D2396" t="s">
        <v>3667</v>
      </c>
      <c r="E2396" t="s">
        <v>10482</v>
      </c>
      <c r="F2396" s="1" t="str">
        <f t="shared" si="74"/>
        <v>Rubicon River \ Headflow</v>
      </c>
      <c r="G2396" s="1" t="str">
        <f t="shared" si="75"/>
        <v/>
      </c>
    </row>
    <row r="2397" spans="1:7" x14ac:dyDescent="0.25">
      <c r="A2397">
        <v>11042</v>
      </c>
      <c r="B2397" t="s">
        <v>9546</v>
      </c>
      <c r="C2397" t="s">
        <v>3666</v>
      </c>
      <c r="D2397" t="s">
        <v>3667</v>
      </c>
      <c r="E2397" t="s">
        <v>10482</v>
      </c>
      <c r="F2397" s="1" t="str">
        <f t="shared" si="74"/>
        <v>Rubicon River \ Catchment Inflow Node 153</v>
      </c>
      <c r="G2397" s="1" t="str">
        <f t="shared" si="75"/>
        <v>1 \ Catchment Inflow Node 153</v>
      </c>
    </row>
    <row r="2398" spans="1:7" x14ac:dyDescent="0.25">
      <c r="A2398">
        <v>11181</v>
      </c>
      <c r="B2398" t="s">
        <v>9547</v>
      </c>
      <c r="C2398" t="s">
        <v>3666</v>
      </c>
      <c r="D2398" t="s">
        <v>3667</v>
      </c>
      <c r="E2398" t="s">
        <v>10482</v>
      </c>
      <c r="F2398" s="1" t="str">
        <f t="shared" si="74"/>
        <v>Rubicon River 2 \ Reach</v>
      </c>
      <c r="G2398" s="1" t="str">
        <f t="shared" si="75"/>
        <v/>
      </c>
    </row>
    <row r="2399" spans="1:7" x14ac:dyDescent="0.25">
      <c r="A2399">
        <v>12149</v>
      </c>
      <c r="B2399" t="s">
        <v>9548</v>
      </c>
      <c r="C2399" t="s">
        <v>3666</v>
      </c>
      <c r="D2399" t="s">
        <v>3667</v>
      </c>
      <c r="E2399" t="s">
        <v>10482</v>
      </c>
      <c r="F2399" s="1" t="str">
        <f t="shared" si="74"/>
        <v>Rubicon River \ I_RUB047 Inflow</v>
      </c>
      <c r="G2399" s="1" t="str">
        <f t="shared" si="75"/>
        <v>3 \ I_RUB047 Inflow</v>
      </c>
    </row>
    <row r="2400" spans="1:7" x14ac:dyDescent="0.25">
      <c r="A2400">
        <v>12150</v>
      </c>
      <c r="B2400" t="s">
        <v>9549</v>
      </c>
      <c r="C2400" t="s">
        <v>3666</v>
      </c>
      <c r="D2400" t="s">
        <v>3667</v>
      </c>
      <c r="E2400" t="s">
        <v>10482</v>
      </c>
      <c r="F2400" s="1" t="str">
        <f t="shared" si="74"/>
        <v>Rubicon River 4 \ Reach</v>
      </c>
      <c r="G2400" s="1" t="str">
        <f t="shared" si="75"/>
        <v/>
      </c>
    </row>
    <row r="2401" spans="1:7" x14ac:dyDescent="0.25">
      <c r="A2401">
        <v>13950</v>
      </c>
      <c r="B2401" t="s">
        <v>9550</v>
      </c>
      <c r="C2401" t="s">
        <v>3666</v>
      </c>
      <c r="D2401" t="s">
        <v>3667</v>
      </c>
      <c r="E2401" t="s">
        <v>10482</v>
      </c>
      <c r="F2401" s="1" t="str">
        <f t="shared" si="74"/>
        <v>Rubicon River \ HIS Rubicon River blw Rubicon Lake 11427960 (gauge)</v>
      </c>
      <c r="G2401" s="1" t="str">
        <f t="shared" si="75"/>
        <v>5 \ HIS Rubicon River blw Rubicon Lake 11427960 (gauge)</v>
      </c>
    </row>
    <row r="2402" spans="1:7" x14ac:dyDescent="0.25">
      <c r="A2402">
        <v>13943</v>
      </c>
      <c r="B2402" t="s">
        <v>5147</v>
      </c>
      <c r="C2402" t="s">
        <v>3666</v>
      </c>
      <c r="D2402" t="s">
        <v>3667</v>
      </c>
      <c r="E2402" t="s">
        <v>10482</v>
      </c>
      <c r="F2402" s="1" t="str">
        <f t="shared" si="74"/>
        <v>Rubicon River \ Rubicon</v>
      </c>
      <c r="G2402" s="1" t="str">
        <f t="shared" si="75"/>
        <v>5 \ Rubicon</v>
      </c>
    </row>
    <row r="2403" spans="1:7" x14ac:dyDescent="0.25">
      <c r="A2403">
        <v>13944</v>
      </c>
      <c r="B2403" t="s">
        <v>9551</v>
      </c>
      <c r="C2403" t="s">
        <v>3666</v>
      </c>
      <c r="D2403" t="s">
        <v>3667</v>
      </c>
      <c r="E2403" t="s">
        <v>10482</v>
      </c>
      <c r="F2403" s="1" t="str">
        <f t="shared" si="74"/>
        <v>Rubicon River 6 \ Reach</v>
      </c>
      <c r="G2403" s="1" t="str">
        <f t="shared" si="75"/>
        <v/>
      </c>
    </row>
    <row r="2404" spans="1:7" x14ac:dyDescent="0.25">
      <c r="A2404">
        <v>14029</v>
      </c>
      <c r="B2404" t="s">
        <v>5335</v>
      </c>
      <c r="C2404" t="s">
        <v>3666</v>
      </c>
      <c r="D2404" t="s">
        <v>3667</v>
      </c>
      <c r="E2404" t="s">
        <v>10482</v>
      </c>
      <c r="F2404" s="1" t="str">
        <f t="shared" si="74"/>
        <v>Rubicon River \ REG Rubicon blw Rubicon Dam</v>
      </c>
      <c r="G2404" s="1" t="str">
        <f t="shared" si="75"/>
        <v>7 \ REG Rubicon blw Rubicon Dam</v>
      </c>
    </row>
    <row r="2405" spans="1:7" x14ac:dyDescent="0.25">
      <c r="A2405">
        <v>14030</v>
      </c>
      <c r="B2405" t="s">
        <v>9552</v>
      </c>
      <c r="C2405" t="s">
        <v>3666</v>
      </c>
      <c r="D2405" t="s">
        <v>3667</v>
      </c>
      <c r="E2405" t="s">
        <v>10482</v>
      </c>
      <c r="F2405" s="1" t="str">
        <f t="shared" si="74"/>
        <v>Rubicon River 8 \ Reach</v>
      </c>
      <c r="G2405" s="1" t="str">
        <f t="shared" si="75"/>
        <v/>
      </c>
    </row>
    <row r="2406" spans="1:7" x14ac:dyDescent="0.25">
      <c r="A2406">
        <v>13939</v>
      </c>
      <c r="B2406" t="s">
        <v>9553</v>
      </c>
      <c r="C2406" t="s">
        <v>3666</v>
      </c>
      <c r="D2406" t="s">
        <v>3667</v>
      </c>
      <c r="E2406" t="s">
        <v>10482</v>
      </c>
      <c r="F2406" s="1" t="str">
        <f t="shared" si="74"/>
        <v>Rubicon River \ Little Rubicon River Inflow</v>
      </c>
      <c r="G2406" s="1" t="str">
        <f t="shared" si="75"/>
        <v>9 \ Little Rubicon River Inflow</v>
      </c>
    </row>
    <row r="2407" spans="1:7" x14ac:dyDescent="0.25">
      <c r="A2407">
        <v>13940</v>
      </c>
      <c r="B2407" t="s">
        <v>9554</v>
      </c>
      <c r="C2407" t="s">
        <v>3666</v>
      </c>
      <c r="D2407" t="s">
        <v>3667</v>
      </c>
      <c r="E2407" t="s">
        <v>10482</v>
      </c>
      <c r="F2407" s="1" t="str">
        <f t="shared" si="74"/>
        <v>Rubicon River 10 \ Reach</v>
      </c>
      <c r="G2407" s="1" t="str">
        <f t="shared" si="75"/>
        <v/>
      </c>
    </row>
    <row r="2408" spans="1:7" x14ac:dyDescent="0.25">
      <c r="A2408">
        <v>11039</v>
      </c>
      <c r="B2408" t="s">
        <v>9555</v>
      </c>
      <c r="C2408" t="s">
        <v>3666</v>
      </c>
      <c r="D2408" t="s">
        <v>3667</v>
      </c>
      <c r="E2408" t="s">
        <v>10482</v>
      </c>
      <c r="F2408" s="1" t="str">
        <f t="shared" si="74"/>
        <v>Rubicon River \ Catchment Inflow Node 152</v>
      </c>
      <c r="G2408" s="1" t="str">
        <f t="shared" si="75"/>
        <v>11 \ Catchment Inflow Node 152</v>
      </c>
    </row>
    <row r="2409" spans="1:7" x14ac:dyDescent="0.25">
      <c r="A2409">
        <v>11183</v>
      </c>
      <c r="B2409" t="s">
        <v>9556</v>
      </c>
      <c r="C2409" t="s">
        <v>3666</v>
      </c>
      <c r="D2409" t="s">
        <v>3667</v>
      </c>
      <c r="E2409" t="s">
        <v>10482</v>
      </c>
      <c r="F2409" s="1" t="str">
        <f t="shared" si="74"/>
        <v>Rubicon River 12 \ Reach</v>
      </c>
      <c r="G2409" s="1" t="str">
        <f t="shared" si="75"/>
        <v/>
      </c>
    </row>
    <row r="2410" spans="1:7" x14ac:dyDescent="0.25">
      <c r="A2410">
        <v>12145</v>
      </c>
      <c r="B2410" t="s">
        <v>9557</v>
      </c>
      <c r="C2410" t="s">
        <v>3666</v>
      </c>
      <c r="D2410" t="s">
        <v>3667</v>
      </c>
      <c r="E2410" t="s">
        <v>10482</v>
      </c>
      <c r="F2410" s="1" t="str">
        <f t="shared" si="74"/>
        <v>Rubicon River \ I_HHOLE Inflow</v>
      </c>
      <c r="G2410" s="1" t="str">
        <f t="shared" si="75"/>
        <v>13 \ I_HHOLE Inflow</v>
      </c>
    </row>
    <row r="2411" spans="1:7" x14ac:dyDescent="0.25">
      <c r="A2411">
        <v>12146</v>
      </c>
      <c r="B2411" t="s">
        <v>9558</v>
      </c>
      <c r="C2411" t="s">
        <v>3666</v>
      </c>
      <c r="D2411" t="s">
        <v>3667</v>
      </c>
      <c r="E2411" t="s">
        <v>10482</v>
      </c>
      <c r="F2411" s="1" t="str">
        <f t="shared" si="74"/>
        <v>Rubicon River 14 \ Reach</v>
      </c>
      <c r="G2411" s="1" t="str">
        <f t="shared" si="75"/>
        <v/>
      </c>
    </row>
    <row r="2412" spans="1:7" x14ac:dyDescent="0.25">
      <c r="A2412">
        <v>11017</v>
      </c>
      <c r="B2412" t="s">
        <v>5148</v>
      </c>
      <c r="C2412" t="s">
        <v>3666</v>
      </c>
      <c r="D2412" t="s">
        <v>3667</v>
      </c>
      <c r="E2412" t="s">
        <v>10482</v>
      </c>
      <c r="F2412" s="1" t="str">
        <f t="shared" si="74"/>
        <v>Rubicon River \ French Meadows Hell Hole Tunnel Inflow</v>
      </c>
      <c r="G2412" s="1" t="str">
        <f t="shared" si="75"/>
        <v>15 \ French Meadows Hell Hole Tunnel Inflow</v>
      </c>
    </row>
    <row r="2413" spans="1:7" x14ac:dyDescent="0.25">
      <c r="A2413">
        <v>11184</v>
      </c>
      <c r="B2413" t="s">
        <v>9559</v>
      </c>
      <c r="C2413" t="s">
        <v>3666</v>
      </c>
      <c r="D2413" t="s">
        <v>3667</v>
      </c>
      <c r="E2413" t="s">
        <v>10482</v>
      </c>
      <c r="F2413" s="1" t="str">
        <f t="shared" si="74"/>
        <v>Rubicon River 16 \ Reach</v>
      </c>
      <c r="G2413" s="1" t="str">
        <f t="shared" si="75"/>
        <v/>
      </c>
    </row>
    <row r="2414" spans="1:7" x14ac:dyDescent="0.25">
      <c r="A2414">
        <v>12667</v>
      </c>
      <c r="B2414" t="s">
        <v>9560</v>
      </c>
      <c r="C2414" t="s">
        <v>3666</v>
      </c>
      <c r="D2414" t="s">
        <v>3667</v>
      </c>
      <c r="E2414" t="s">
        <v>10482</v>
      </c>
      <c r="F2414" s="1" t="str">
        <f t="shared" si="74"/>
        <v>Rubicon River \ HIS Rubicon blw Hell Hole Dam 11428800 (gauge)</v>
      </c>
      <c r="G2414" s="1" t="str">
        <f t="shared" si="75"/>
        <v>17 \ HIS Rubicon blw Hell Hole Dam 11428800 (gauge)</v>
      </c>
    </row>
    <row r="2415" spans="1:7" x14ac:dyDescent="0.25">
      <c r="A2415">
        <v>11013</v>
      </c>
      <c r="B2415" t="s">
        <v>9561</v>
      </c>
      <c r="C2415" t="s">
        <v>3666</v>
      </c>
      <c r="D2415" t="s">
        <v>3667</v>
      </c>
      <c r="E2415" t="s">
        <v>10482</v>
      </c>
      <c r="F2415" s="1" t="str">
        <f t="shared" si="74"/>
        <v>Rubicon River \ Hell Hole</v>
      </c>
      <c r="G2415" s="1" t="str">
        <f t="shared" si="75"/>
        <v>17 \ Hell Hole</v>
      </c>
    </row>
    <row r="2416" spans="1:7" x14ac:dyDescent="0.25">
      <c r="A2416">
        <v>11185</v>
      </c>
      <c r="B2416" t="s">
        <v>9562</v>
      </c>
      <c r="C2416" t="s">
        <v>3666</v>
      </c>
      <c r="D2416" t="s">
        <v>3667</v>
      </c>
      <c r="E2416" t="s">
        <v>10482</v>
      </c>
      <c r="F2416" s="1" t="str">
        <f t="shared" si="74"/>
        <v>Rubicon River 18 \ Reach</v>
      </c>
      <c r="G2416" s="1" t="str">
        <f t="shared" si="75"/>
        <v/>
      </c>
    </row>
    <row r="2417" spans="1:7" x14ac:dyDescent="0.25">
      <c r="A2417">
        <v>14014</v>
      </c>
      <c r="B2417" t="s">
        <v>5336</v>
      </c>
      <c r="C2417" t="s">
        <v>3666</v>
      </c>
      <c r="D2417" t="s">
        <v>3667</v>
      </c>
      <c r="E2417" t="s">
        <v>10482</v>
      </c>
      <c r="F2417" s="1" t="str">
        <f t="shared" si="74"/>
        <v>Rubicon River \ REG Rubicon River blw Hell Hole</v>
      </c>
      <c r="G2417" s="1" t="str">
        <f t="shared" si="75"/>
        <v>19 \ REG Rubicon River blw Hell Hole</v>
      </c>
    </row>
    <row r="2418" spans="1:7" x14ac:dyDescent="0.25">
      <c r="A2418">
        <v>14015</v>
      </c>
      <c r="B2418" t="s">
        <v>9563</v>
      </c>
      <c r="C2418" t="s">
        <v>3666</v>
      </c>
      <c r="D2418" t="s">
        <v>3667</v>
      </c>
      <c r="E2418" t="s">
        <v>10482</v>
      </c>
      <c r="F2418" s="1" t="str">
        <f t="shared" si="74"/>
        <v>Rubicon River 20 \ Reach</v>
      </c>
      <c r="G2418" s="1" t="str">
        <f t="shared" si="75"/>
        <v/>
      </c>
    </row>
    <row r="2419" spans="1:7" x14ac:dyDescent="0.25">
      <c r="A2419">
        <v>11005</v>
      </c>
      <c r="B2419" t="s">
        <v>9564</v>
      </c>
      <c r="C2419" t="s">
        <v>3666</v>
      </c>
      <c r="D2419" t="s">
        <v>3667</v>
      </c>
      <c r="E2419" t="s">
        <v>10482</v>
      </c>
      <c r="F2419" s="1" t="str">
        <f t="shared" si="74"/>
        <v>Rubicon River \ South Fork Rubicon River Inflow</v>
      </c>
      <c r="G2419" s="1" t="str">
        <f t="shared" si="75"/>
        <v>21 \ South Fork Rubicon River Inflow</v>
      </c>
    </row>
    <row r="2420" spans="1:7" x14ac:dyDescent="0.25">
      <c r="A2420">
        <v>11186</v>
      </c>
      <c r="B2420" t="s">
        <v>9565</v>
      </c>
      <c r="C2420" t="s">
        <v>3666</v>
      </c>
      <c r="D2420" t="s">
        <v>3667</v>
      </c>
      <c r="E2420" t="s">
        <v>10482</v>
      </c>
      <c r="F2420" s="1" t="str">
        <f t="shared" si="74"/>
        <v>Rubicon River 22 \ Reach</v>
      </c>
      <c r="G2420" s="1" t="str">
        <f t="shared" si="75"/>
        <v/>
      </c>
    </row>
    <row r="2421" spans="1:7" x14ac:dyDescent="0.25">
      <c r="A2421">
        <v>12173</v>
      </c>
      <c r="B2421" t="s">
        <v>9566</v>
      </c>
      <c r="C2421" t="s">
        <v>3666</v>
      </c>
      <c r="D2421" t="s">
        <v>3667</v>
      </c>
      <c r="E2421" t="s">
        <v>10482</v>
      </c>
      <c r="F2421" s="1" t="str">
        <f t="shared" si="74"/>
        <v>Rubicon River \ Pilot Creek Inflow</v>
      </c>
      <c r="G2421" s="1" t="str">
        <f t="shared" si="75"/>
        <v>23 \ Pilot Creek Inflow</v>
      </c>
    </row>
    <row r="2422" spans="1:7" x14ac:dyDescent="0.25">
      <c r="A2422">
        <v>12174</v>
      </c>
      <c r="B2422" t="s">
        <v>9567</v>
      </c>
      <c r="C2422" t="s">
        <v>3666</v>
      </c>
      <c r="D2422" t="s">
        <v>3667</v>
      </c>
      <c r="E2422" t="s">
        <v>10482</v>
      </c>
      <c r="F2422" s="1" t="str">
        <f t="shared" si="74"/>
        <v>Rubicon River 24 \ Reach</v>
      </c>
      <c r="G2422" s="1" t="str">
        <f t="shared" si="75"/>
        <v/>
      </c>
    </row>
    <row r="2423" spans="1:7" x14ac:dyDescent="0.25">
      <c r="A2423">
        <v>13816</v>
      </c>
      <c r="B2423" t="s">
        <v>9568</v>
      </c>
      <c r="C2423" t="s">
        <v>3666</v>
      </c>
      <c r="D2423" t="s">
        <v>3667</v>
      </c>
      <c r="E2423" t="s">
        <v>10482</v>
      </c>
      <c r="F2423" s="1" t="str">
        <f t="shared" si="74"/>
        <v>Rubicon River \ Long Canyon Creek Inflow</v>
      </c>
      <c r="G2423" s="1" t="str">
        <f t="shared" si="75"/>
        <v>25 \ Long Canyon Creek Inflow</v>
      </c>
    </row>
    <row r="2424" spans="1:7" x14ac:dyDescent="0.25">
      <c r="A2424">
        <v>13817</v>
      </c>
      <c r="B2424" t="s">
        <v>9569</v>
      </c>
      <c r="C2424" t="s">
        <v>3666</v>
      </c>
      <c r="D2424" t="s">
        <v>3667</v>
      </c>
      <c r="E2424" t="s">
        <v>10482</v>
      </c>
      <c r="F2424" s="1" t="str">
        <f t="shared" si="74"/>
        <v>Rubicon River 26 \ Reach</v>
      </c>
      <c r="G2424" s="1" t="str">
        <f t="shared" si="75"/>
        <v/>
      </c>
    </row>
    <row r="2425" spans="1:7" x14ac:dyDescent="0.25">
      <c r="A2425">
        <v>12169</v>
      </c>
      <c r="B2425" t="s">
        <v>5149</v>
      </c>
      <c r="C2425" t="s">
        <v>3666</v>
      </c>
      <c r="D2425" t="s">
        <v>3667</v>
      </c>
      <c r="E2425" t="s">
        <v>10482</v>
      </c>
      <c r="F2425" s="1" t="str">
        <f t="shared" si="74"/>
        <v>Rubicon River \ I_RUB002 Inflow</v>
      </c>
      <c r="G2425" s="1" t="str">
        <f t="shared" si="75"/>
        <v>27 \ I_RUB002 Inflow</v>
      </c>
    </row>
    <row r="2426" spans="1:7" x14ac:dyDescent="0.25">
      <c r="A2426">
        <v>12170</v>
      </c>
      <c r="B2426" t="s">
        <v>9570</v>
      </c>
      <c r="C2426" t="s">
        <v>3666</v>
      </c>
      <c r="D2426" t="s">
        <v>3667</v>
      </c>
      <c r="E2426" t="s">
        <v>10482</v>
      </c>
      <c r="F2426" s="1" t="str">
        <f t="shared" si="74"/>
        <v>Rubicon River 28 \ Reach</v>
      </c>
      <c r="G2426" s="1" t="str">
        <f t="shared" si="75"/>
        <v/>
      </c>
    </row>
    <row r="2427" spans="1:7" x14ac:dyDescent="0.25">
      <c r="A2427">
        <v>13810</v>
      </c>
      <c r="B2427" t="s">
        <v>9571</v>
      </c>
      <c r="C2427" t="s">
        <v>3666</v>
      </c>
      <c r="D2427" t="s">
        <v>3667</v>
      </c>
      <c r="E2427" t="s">
        <v>10482</v>
      </c>
      <c r="F2427" s="1" t="str">
        <f t="shared" si="74"/>
        <v>Rubicon River \ Ralston Tunnel Inflow</v>
      </c>
      <c r="G2427" s="1" t="str">
        <f t="shared" si="75"/>
        <v>29 \ Ralston Tunnel Inflow</v>
      </c>
    </row>
    <row r="2428" spans="1:7" x14ac:dyDescent="0.25">
      <c r="A2428">
        <v>13811</v>
      </c>
      <c r="B2428" t="s">
        <v>9572</v>
      </c>
      <c r="C2428" t="s">
        <v>3666</v>
      </c>
      <c r="D2428" t="s">
        <v>3667</v>
      </c>
      <c r="E2428" t="s">
        <v>10482</v>
      </c>
      <c r="F2428" s="1" t="str">
        <f t="shared" si="74"/>
        <v>Rubicon River 30 \ Reach</v>
      </c>
      <c r="G2428" s="1" t="str">
        <f t="shared" si="75"/>
        <v/>
      </c>
    </row>
    <row r="2429" spans="1:7" x14ac:dyDescent="0.25">
      <c r="A2429">
        <v>13947</v>
      </c>
      <c r="B2429" t="s">
        <v>4335</v>
      </c>
      <c r="C2429" t="s">
        <v>3666</v>
      </c>
      <c r="D2429" t="s">
        <v>3667</v>
      </c>
      <c r="E2429" t="s">
        <v>10482</v>
      </c>
      <c r="F2429" s="1" t="str">
        <f t="shared" si="74"/>
        <v>Rubicon Rockbound Tunnel \ Headflow</v>
      </c>
      <c r="G2429" s="1" t="str">
        <f t="shared" si="75"/>
        <v/>
      </c>
    </row>
    <row r="2430" spans="1:7" x14ac:dyDescent="0.25">
      <c r="A2430">
        <v>15597</v>
      </c>
      <c r="B2430" t="s">
        <v>4814</v>
      </c>
      <c r="C2430" t="s">
        <v>3666</v>
      </c>
      <c r="D2430" t="s">
        <v>3667</v>
      </c>
      <c r="E2430" t="s">
        <v>10482</v>
      </c>
      <c r="F2430" s="1" t="str">
        <f t="shared" si="74"/>
        <v>SJRR Delta Recapture \ Headflow</v>
      </c>
      <c r="G2430" s="1" t="str">
        <f t="shared" si="75"/>
        <v/>
      </c>
    </row>
    <row r="2431" spans="1:7" x14ac:dyDescent="0.25">
      <c r="A2431">
        <v>15604</v>
      </c>
      <c r="B2431" t="s">
        <v>9573</v>
      </c>
      <c r="C2431" t="s">
        <v>3666</v>
      </c>
      <c r="D2431" t="s">
        <v>3667</v>
      </c>
      <c r="E2431" t="s">
        <v>10482</v>
      </c>
      <c r="F2431" s="1" t="str">
        <f t="shared" si="74"/>
        <v>SJRR Delta Recapture \ OPS SJRR Delta Recapture</v>
      </c>
      <c r="G2431" s="1" t="str">
        <f t="shared" si="75"/>
        <v>1 \ OPS SJRR Delta Recapture</v>
      </c>
    </row>
    <row r="2432" spans="1:7" x14ac:dyDescent="0.25">
      <c r="A2432">
        <v>15605</v>
      </c>
      <c r="B2432" t="s">
        <v>9574</v>
      </c>
      <c r="C2432" t="s">
        <v>3666</v>
      </c>
      <c r="D2432" t="s">
        <v>3667</v>
      </c>
      <c r="E2432" t="s">
        <v>10482</v>
      </c>
      <c r="F2432" s="1" t="str">
        <f t="shared" si="74"/>
        <v>SJRR Delta Recapture 2 \ Reach</v>
      </c>
      <c r="G2432" s="1" t="str">
        <f t="shared" si="75"/>
        <v/>
      </c>
    </row>
    <row r="2433" spans="1:7" x14ac:dyDescent="0.25">
      <c r="A2433">
        <v>15601</v>
      </c>
      <c r="B2433" t="s">
        <v>4815</v>
      </c>
      <c r="C2433" t="s">
        <v>3666</v>
      </c>
      <c r="D2433" t="s">
        <v>3667</v>
      </c>
      <c r="E2433" t="s">
        <v>10482</v>
      </c>
      <c r="F2433" s="1" t="str">
        <f t="shared" si="74"/>
        <v>SJRR Foregone Recapture \ Headflow</v>
      </c>
      <c r="G2433" s="1" t="str">
        <f t="shared" si="75"/>
        <v/>
      </c>
    </row>
    <row r="2434" spans="1:7" x14ac:dyDescent="0.25">
      <c r="A2434">
        <v>15606</v>
      </c>
      <c r="B2434" t="s">
        <v>9575</v>
      </c>
      <c r="C2434" t="s">
        <v>3666</v>
      </c>
      <c r="D2434" t="s">
        <v>3667</v>
      </c>
      <c r="E2434" t="s">
        <v>10482</v>
      </c>
      <c r="F2434" s="1" t="str">
        <f t="shared" si="74"/>
        <v>SJRR Foregone Recapture \ OPS VA Foregone Recapture</v>
      </c>
      <c r="G2434" s="1" t="str">
        <f t="shared" si="75"/>
        <v>1 \ OPS VA Foregone Recapture</v>
      </c>
    </row>
    <row r="2435" spans="1:7" x14ac:dyDescent="0.25">
      <c r="A2435">
        <v>15607</v>
      </c>
      <c r="B2435" t="s">
        <v>9576</v>
      </c>
      <c r="C2435" t="s">
        <v>3666</v>
      </c>
      <c r="D2435" t="s">
        <v>3667</v>
      </c>
      <c r="E2435" t="s">
        <v>10482</v>
      </c>
      <c r="F2435" s="1" t="str">
        <f t="shared" ref="F2435:F2498" si="76">IFERROR(
    _xlfn.LET(
        _xlpm.txt,TRIM(B2435),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B2435
)</f>
        <v>SJRR Foregone Recapture 2 \ Reach</v>
      </c>
      <c r="G2435" s="1" t="str">
        <f t="shared" ref="G2435:G2498" si="77">IFERROR(
    _xlfn.LET(
        _xlpm.txt,B2435,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436" spans="1:7" x14ac:dyDescent="0.25">
      <c r="A2436">
        <v>15588</v>
      </c>
      <c r="B2436" t="s">
        <v>4816</v>
      </c>
      <c r="C2436" t="s">
        <v>3666</v>
      </c>
      <c r="D2436" t="s">
        <v>3667</v>
      </c>
      <c r="E2436" t="s">
        <v>10482</v>
      </c>
      <c r="F2436" s="1" t="str">
        <f t="shared" si="76"/>
        <v>SJRR Recapture \ Headflow</v>
      </c>
      <c r="G2436" s="1" t="str">
        <f t="shared" si="77"/>
        <v/>
      </c>
    </row>
    <row r="2437" spans="1:7" x14ac:dyDescent="0.25">
      <c r="A2437">
        <v>15598</v>
      </c>
      <c r="B2437" t="s">
        <v>9577</v>
      </c>
      <c r="C2437" t="s">
        <v>3666</v>
      </c>
      <c r="D2437" t="s">
        <v>3667</v>
      </c>
      <c r="E2437" t="s">
        <v>10482</v>
      </c>
      <c r="F2437" s="1" t="str">
        <f t="shared" si="76"/>
        <v>SJRR Recapture \ SJRR Delta Recapture Outflow</v>
      </c>
      <c r="G2437" s="1" t="str">
        <f t="shared" si="77"/>
        <v>1 \ SJRR Delta Recapture Outflow</v>
      </c>
    </row>
    <row r="2438" spans="1:7" x14ac:dyDescent="0.25">
      <c r="A2438">
        <v>15599</v>
      </c>
      <c r="B2438" t="s">
        <v>9578</v>
      </c>
      <c r="C2438" t="s">
        <v>3666</v>
      </c>
      <c r="D2438" t="s">
        <v>3667</v>
      </c>
      <c r="E2438" t="s">
        <v>10482</v>
      </c>
      <c r="F2438" s="1" t="str">
        <f t="shared" si="76"/>
        <v>SJRR Recapture 2 \ Reach</v>
      </c>
      <c r="G2438" s="1" t="str">
        <f t="shared" si="77"/>
        <v/>
      </c>
    </row>
    <row r="2439" spans="1:7" x14ac:dyDescent="0.25">
      <c r="A2439">
        <v>15602</v>
      </c>
      <c r="B2439" t="s">
        <v>9579</v>
      </c>
      <c r="C2439" t="s">
        <v>3666</v>
      </c>
      <c r="D2439" t="s">
        <v>3667</v>
      </c>
      <c r="E2439" t="s">
        <v>10482</v>
      </c>
      <c r="F2439" s="1" t="str">
        <f t="shared" si="76"/>
        <v>SJRR Recapture \ SJRR Foregone Recapture Outflow</v>
      </c>
      <c r="G2439" s="1" t="str">
        <f t="shared" si="77"/>
        <v>3 \ SJRR Foregone Recapture Outflow</v>
      </c>
    </row>
    <row r="2440" spans="1:7" x14ac:dyDescent="0.25">
      <c r="A2440">
        <v>15603</v>
      </c>
      <c r="B2440" t="s">
        <v>9580</v>
      </c>
      <c r="C2440" t="s">
        <v>3666</v>
      </c>
      <c r="D2440" t="s">
        <v>3667</v>
      </c>
      <c r="E2440" t="s">
        <v>10482</v>
      </c>
      <c r="F2440" s="1" t="str">
        <f t="shared" si="76"/>
        <v>SJRR Recapture 4 \ Reach</v>
      </c>
      <c r="G2440" s="1" t="str">
        <f t="shared" si="77"/>
        <v/>
      </c>
    </row>
    <row r="2441" spans="1:7" x14ac:dyDescent="0.25">
      <c r="A2441">
        <v>15576</v>
      </c>
      <c r="B2441" t="s">
        <v>4817</v>
      </c>
      <c r="C2441" t="s">
        <v>3666</v>
      </c>
      <c r="D2441" t="s">
        <v>3667</v>
      </c>
      <c r="E2441" t="s">
        <v>10482</v>
      </c>
      <c r="F2441" s="1" t="str">
        <f t="shared" si="76"/>
        <v>SJRR Recapture and Excess \ Headflow</v>
      </c>
      <c r="G2441" s="1" t="str">
        <f t="shared" si="77"/>
        <v/>
      </c>
    </row>
    <row r="2442" spans="1:7" x14ac:dyDescent="0.25">
      <c r="A2442">
        <v>15582</v>
      </c>
      <c r="B2442" t="s">
        <v>4818</v>
      </c>
      <c r="C2442" t="s">
        <v>3666</v>
      </c>
      <c r="D2442" t="s">
        <v>3667</v>
      </c>
      <c r="E2442" t="s">
        <v>10482</v>
      </c>
      <c r="F2442" s="1" t="str">
        <f t="shared" si="76"/>
        <v>SJRR VA Outflow \ Headflow</v>
      </c>
      <c r="G2442" s="1" t="str">
        <f t="shared" si="77"/>
        <v/>
      </c>
    </row>
    <row r="2443" spans="1:7" x14ac:dyDescent="0.25">
      <c r="A2443">
        <v>9798</v>
      </c>
      <c r="B2443" t="s">
        <v>4819</v>
      </c>
      <c r="C2443" t="s">
        <v>3666</v>
      </c>
      <c r="D2443" t="s">
        <v>3667</v>
      </c>
      <c r="E2443" t="s">
        <v>10482</v>
      </c>
      <c r="F2443" s="1" t="str">
        <f t="shared" si="76"/>
        <v>SL_Generating_CVP \ Headflow</v>
      </c>
      <c r="G2443" s="1" t="str">
        <f t="shared" si="77"/>
        <v/>
      </c>
    </row>
    <row r="2444" spans="1:7" x14ac:dyDescent="0.25">
      <c r="A2444">
        <v>9792</v>
      </c>
      <c r="B2444" t="s">
        <v>4820</v>
      </c>
      <c r="C2444" t="s">
        <v>3666</v>
      </c>
      <c r="D2444" t="s">
        <v>3667</v>
      </c>
      <c r="E2444" t="s">
        <v>10482</v>
      </c>
      <c r="F2444" s="1" t="str">
        <f t="shared" si="76"/>
        <v>SL_Generating_SWP \ Headflow</v>
      </c>
      <c r="G2444" s="1" t="str">
        <f t="shared" si="77"/>
        <v/>
      </c>
    </row>
    <row r="2445" spans="1:7" x14ac:dyDescent="0.25">
      <c r="A2445">
        <v>9761</v>
      </c>
      <c r="B2445" t="s">
        <v>4821</v>
      </c>
      <c r="C2445" t="s">
        <v>3666</v>
      </c>
      <c r="D2445" t="s">
        <v>3667</v>
      </c>
      <c r="E2445" t="s">
        <v>10482</v>
      </c>
      <c r="F2445" s="1" t="str">
        <f t="shared" si="76"/>
        <v>SR to Stanislaus River \ Headflow</v>
      </c>
      <c r="G2445" s="1" t="str">
        <f t="shared" si="77"/>
        <v/>
      </c>
    </row>
    <row r="2446" spans="1:7" x14ac:dyDescent="0.25">
      <c r="A2446">
        <v>8594</v>
      </c>
      <c r="B2446" t="s">
        <v>9581</v>
      </c>
      <c r="C2446" t="s">
        <v>3666</v>
      </c>
      <c r="D2446" t="s">
        <v>3667</v>
      </c>
      <c r="E2446" t="s">
        <v>10482</v>
      </c>
      <c r="F2446" s="1" t="str">
        <f t="shared" si="76"/>
        <v>SR to Stanislaus River \ SR Stanislaus River</v>
      </c>
      <c r="G2446" s="1" t="str">
        <f t="shared" si="77"/>
        <v>1 \ SR Stanislaus River</v>
      </c>
    </row>
    <row r="2447" spans="1:7" x14ac:dyDescent="0.25">
      <c r="A2447">
        <v>8595</v>
      </c>
      <c r="B2447" t="s">
        <v>9582</v>
      </c>
      <c r="C2447" t="s">
        <v>3666</v>
      </c>
      <c r="D2447" t="s">
        <v>3667</v>
      </c>
      <c r="E2447" t="s">
        <v>10482</v>
      </c>
      <c r="F2447" s="1" t="str">
        <f t="shared" si="76"/>
        <v>SR to Stanislaus River 2 \ Reach</v>
      </c>
      <c r="G2447" s="1" t="str">
        <f t="shared" si="77"/>
        <v/>
      </c>
    </row>
    <row r="2448" spans="1:7" x14ac:dyDescent="0.25">
      <c r="A2448">
        <v>15232</v>
      </c>
      <c r="B2448" t="s">
        <v>4822</v>
      </c>
      <c r="C2448" t="s">
        <v>3666</v>
      </c>
      <c r="D2448" t="s">
        <v>3667</v>
      </c>
      <c r="E2448" t="s">
        <v>10482</v>
      </c>
      <c r="F2448" s="1" t="str">
        <f t="shared" si="76"/>
        <v>SSWD CFWID Canals \ Headflow</v>
      </c>
      <c r="G2448" s="1" t="str">
        <f t="shared" si="77"/>
        <v/>
      </c>
    </row>
    <row r="2449" spans="1:7" x14ac:dyDescent="0.25">
      <c r="A2449">
        <v>15235</v>
      </c>
      <c r="B2449" t="s">
        <v>9583</v>
      </c>
      <c r="C2449" t="s">
        <v>3666</v>
      </c>
      <c r="D2449" t="s">
        <v>3667</v>
      </c>
      <c r="E2449" t="s">
        <v>10482</v>
      </c>
      <c r="F2449" s="1" t="str">
        <f t="shared" si="76"/>
        <v>SSWD CFWID Canals \ HIS SSWD CFWID Canals (gauge)</v>
      </c>
      <c r="G2449" s="1" t="str">
        <f t="shared" si="77"/>
        <v>1 \ HIS SSWD CFWID Canals (gauge)</v>
      </c>
    </row>
    <row r="2450" spans="1:7" x14ac:dyDescent="0.25">
      <c r="A2450">
        <v>4647</v>
      </c>
      <c r="B2450" t="s">
        <v>5150</v>
      </c>
      <c r="C2450" t="s">
        <v>3666</v>
      </c>
      <c r="D2450" t="s">
        <v>3667</v>
      </c>
      <c r="E2450" t="s">
        <v>10482</v>
      </c>
      <c r="F2450" s="1" t="str">
        <f t="shared" si="76"/>
        <v>SSWD CFWID Canals \ SSWD Delivery</v>
      </c>
      <c r="G2450" s="1" t="str">
        <f t="shared" si="77"/>
        <v>1 \ SSWD Delivery</v>
      </c>
    </row>
    <row r="2451" spans="1:7" x14ac:dyDescent="0.25">
      <c r="A2451">
        <v>4648</v>
      </c>
      <c r="B2451" t="s">
        <v>9584</v>
      </c>
      <c r="C2451" t="s">
        <v>3666</v>
      </c>
      <c r="D2451" t="s">
        <v>3667</v>
      </c>
      <c r="E2451" t="s">
        <v>10482</v>
      </c>
      <c r="F2451" s="1" t="str">
        <f t="shared" si="76"/>
        <v>SSWD CFWID Canals 2 \ Reach</v>
      </c>
      <c r="G2451" s="1" t="str">
        <f t="shared" si="77"/>
        <v/>
      </c>
    </row>
    <row r="2452" spans="1:7" x14ac:dyDescent="0.25">
      <c r="A2452">
        <v>13206</v>
      </c>
      <c r="B2452" t="s">
        <v>4823</v>
      </c>
      <c r="C2452" t="s">
        <v>3666</v>
      </c>
      <c r="D2452" t="s">
        <v>3667</v>
      </c>
      <c r="E2452" t="s">
        <v>10482</v>
      </c>
      <c r="F2452" s="1" t="str">
        <f t="shared" si="76"/>
        <v>SWP San Luis Conveyance \ Headflow</v>
      </c>
      <c r="G2452" s="1" t="str">
        <f t="shared" si="77"/>
        <v/>
      </c>
    </row>
    <row r="2453" spans="1:7" x14ac:dyDescent="0.25">
      <c r="A2453">
        <v>13701</v>
      </c>
      <c r="B2453" t="s">
        <v>9585</v>
      </c>
      <c r="C2453" t="s">
        <v>3666</v>
      </c>
      <c r="D2453" t="s">
        <v>3667</v>
      </c>
      <c r="E2453" t="s">
        <v>10482</v>
      </c>
      <c r="F2453" s="1" t="str">
        <f t="shared" si="76"/>
        <v>SWP San Luis Conveyance \ SWP San Luis Fill Inflow</v>
      </c>
      <c r="G2453" s="1" t="str">
        <f t="shared" si="77"/>
        <v>1 \ SWP San Luis Fill Inflow</v>
      </c>
    </row>
    <row r="2454" spans="1:7" x14ac:dyDescent="0.25">
      <c r="A2454">
        <v>13702</v>
      </c>
      <c r="B2454" t="s">
        <v>9586</v>
      </c>
      <c r="C2454" t="s">
        <v>3666</v>
      </c>
      <c r="D2454" t="s">
        <v>3667</v>
      </c>
      <c r="E2454" t="s">
        <v>10482</v>
      </c>
      <c r="F2454" s="1" t="str">
        <f t="shared" si="76"/>
        <v>SWP San Luis Conveyance 2 \ Reach</v>
      </c>
      <c r="G2454" s="1" t="str">
        <f t="shared" si="77"/>
        <v/>
      </c>
    </row>
    <row r="2455" spans="1:7" x14ac:dyDescent="0.25">
      <c r="A2455">
        <v>13211</v>
      </c>
      <c r="B2455" t="s">
        <v>9587</v>
      </c>
      <c r="C2455" t="s">
        <v>3666</v>
      </c>
      <c r="D2455" t="s">
        <v>3667</v>
      </c>
      <c r="E2455" t="s">
        <v>10482</v>
      </c>
      <c r="F2455" s="1" t="str">
        <f t="shared" si="76"/>
        <v>SWP San Luis Conveyance \ SWP San Luis Reservoir</v>
      </c>
      <c r="G2455" s="1" t="str">
        <f t="shared" si="77"/>
        <v>3 \ SWP San Luis Reservoir</v>
      </c>
    </row>
    <row r="2456" spans="1:7" x14ac:dyDescent="0.25">
      <c r="A2456">
        <v>13212</v>
      </c>
      <c r="B2456" t="s">
        <v>9588</v>
      </c>
      <c r="C2456" t="s">
        <v>3666</v>
      </c>
      <c r="D2456" t="s">
        <v>3667</v>
      </c>
      <c r="E2456" t="s">
        <v>10482</v>
      </c>
      <c r="F2456" s="1" t="str">
        <f t="shared" si="76"/>
        <v>SWP San Luis Conveyance 4 \ Reach</v>
      </c>
      <c r="G2456" s="1" t="str">
        <f t="shared" si="77"/>
        <v/>
      </c>
    </row>
    <row r="2457" spans="1:7" x14ac:dyDescent="0.25">
      <c r="A2457">
        <v>13209</v>
      </c>
      <c r="B2457" t="s">
        <v>9589</v>
      </c>
      <c r="C2457" t="s">
        <v>3666</v>
      </c>
      <c r="D2457" t="s">
        <v>3667</v>
      </c>
      <c r="E2457" t="s">
        <v>10482</v>
      </c>
      <c r="F2457" s="1" t="str">
        <f t="shared" si="76"/>
        <v>SWP San Luis Conveyance \ SL_Generating_SWP Outflow 2</v>
      </c>
      <c r="G2457" s="1" t="str">
        <f t="shared" si="77"/>
        <v>5 \ SL_Generating_SWP Outflow 2</v>
      </c>
    </row>
    <row r="2458" spans="1:7" x14ac:dyDescent="0.25">
      <c r="A2458">
        <v>13210</v>
      </c>
      <c r="B2458" t="s">
        <v>9590</v>
      </c>
      <c r="C2458" t="s">
        <v>3666</v>
      </c>
      <c r="D2458" t="s">
        <v>3667</v>
      </c>
      <c r="E2458" t="s">
        <v>10482</v>
      </c>
      <c r="F2458" s="1" t="str">
        <f t="shared" si="76"/>
        <v>SWP San Luis Conveyance 6 \ Reach</v>
      </c>
      <c r="G2458" s="1" t="str">
        <f t="shared" si="77"/>
        <v/>
      </c>
    </row>
    <row r="2459" spans="1:7" x14ac:dyDescent="0.25">
      <c r="A2459">
        <v>13700</v>
      </c>
      <c r="B2459" t="s">
        <v>4824</v>
      </c>
      <c r="C2459" t="s">
        <v>3666</v>
      </c>
      <c r="D2459" t="s">
        <v>3667</v>
      </c>
      <c r="E2459" t="s">
        <v>10482</v>
      </c>
      <c r="F2459" s="1" t="str">
        <f t="shared" si="76"/>
        <v>SWP San Luis Fill \ Headflow</v>
      </c>
      <c r="G2459" s="1" t="str">
        <f t="shared" si="77"/>
        <v/>
      </c>
    </row>
    <row r="2460" spans="1:7" x14ac:dyDescent="0.25">
      <c r="A2460">
        <v>14755</v>
      </c>
      <c r="B2460" t="s">
        <v>4825</v>
      </c>
      <c r="C2460" t="s">
        <v>3666</v>
      </c>
      <c r="D2460" t="s">
        <v>3667</v>
      </c>
      <c r="E2460" t="s">
        <v>10482</v>
      </c>
      <c r="F2460" s="1" t="str">
        <f t="shared" si="76"/>
        <v>SWP_EXP1 \ Headflow</v>
      </c>
      <c r="G2460" s="1" t="str">
        <f t="shared" si="77"/>
        <v/>
      </c>
    </row>
    <row r="2461" spans="1:7" x14ac:dyDescent="0.25">
      <c r="A2461">
        <v>14763</v>
      </c>
      <c r="B2461" t="s">
        <v>9591</v>
      </c>
      <c r="C2461" t="s">
        <v>3666</v>
      </c>
      <c r="D2461" t="s">
        <v>3667</v>
      </c>
      <c r="E2461" t="s">
        <v>10482</v>
      </c>
      <c r="F2461" s="1" t="str">
        <f t="shared" si="76"/>
        <v>SWP_EXP1 \ OPS SWP_EXP1</v>
      </c>
      <c r="G2461" s="1" t="str">
        <f t="shared" si="77"/>
        <v>1 \ OPS SWP_EXP1</v>
      </c>
    </row>
    <row r="2462" spans="1:7" x14ac:dyDescent="0.25">
      <c r="A2462">
        <v>14764</v>
      </c>
      <c r="B2462" t="s">
        <v>9592</v>
      </c>
      <c r="C2462" t="s">
        <v>3666</v>
      </c>
      <c r="D2462" t="s">
        <v>3667</v>
      </c>
      <c r="E2462" t="s">
        <v>10482</v>
      </c>
      <c r="F2462" s="1" t="str">
        <f t="shared" si="76"/>
        <v>SWP_EXP1 2 \ Reach</v>
      </c>
      <c r="G2462" s="1" t="str">
        <f t="shared" si="77"/>
        <v/>
      </c>
    </row>
    <row r="2463" spans="1:7" x14ac:dyDescent="0.25">
      <c r="A2463">
        <v>14</v>
      </c>
      <c r="B2463" t="s">
        <v>4826</v>
      </c>
      <c r="C2463" t="s">
        <v>3666</v>
      </c>
      <c r="D2463" t="s">
        <v>3667</v>
      </c>
      <c r="E2463" t="s">
        <v>10482</v>
      </c>
      <c r="F2463" s="1" t="str">
        <f t="shared" si="76"/>
        <v>Sacramento River \ Headflow</v>
      </c>
      <c r="G2463" s="1" t="str">
        <f t="shared" si="77"/>
        <v/>
      </c>
    </row>
    <row r="2464" spans="1:7" x14ac:dyDescent="0.25">
      <c r="A2464">
        <v>10196</v>
      </c>
      <c r="B2464" t="s">
        <v>5151</v>
      </c>
      <c r="C2464" t="s">
        <v>3666</v>
      </c>
      <c r="D2464" t="s">
        <v>3667</v>
      </c>
      <c r="E2464" t="s">
        <v>10482</v>
      </c>
      <c r="F2464" s="1" t="str">
        <f t="shared" si="76"/>
        <v>Sacramento River \ Catchment Inflow Node 41</v>
      </c>
      <c r="G2464" s="1" t="str">
        <f t="shared" si="77"/>
        <v>1 \ Catchment Inflow Node 41</v>
      </c>
    </row>
    <row r="2465" spans="1:7" x14ac:dyDescent="0.25">
      <c r="A2465">
        <v>10197</v>
      </c>
      <c r="B2465" t="s">
        <v>9593</v>
      </c>
      <c r="C2465" t="s">
        <v>3666</v>
      </c>
      <c r="D2465" t="s">
        <v>3667</v>
      </c>
      <c r="E2465" t="s">
        <v>10482</v>
      </c>
      <c r="F2465" s="1" t="str">
        <f t="shared" si="76"/>
        <v>Sacramento River 2 \ Reach</v>
      </c>
      <c r="G2465" s="1" t="str">
        <f t="shared" si="77"/>
        <v/>
      </c>
    </row>
    <row r="2466" spans="1:7" x14ac:dyDescent="0.25">
      <c r="A2466">
        <v>10199</v>
      </c>
      <c r="B2466" t="s">
        <v>9594</v>
      </c>
      <c r="C2466" t="s">
        <v>3666</v>
      </c>
      <c r="D2466" t="s">
        <v>3667</v>
      </c>
      <c r="E2466" t="s">
        <v>10482</v>
      </c>
      <c r="F2466" s="1" t="str">
        <f t="shared" si="76"/>
        <v>Sacramento River \ Catchment Inflow Node 42</v>
      </c>
      <c r="G2466" s="1" t="str">
        <f t="shared" si="77"/>
        <v>3 \ Catchment Inflow Node 42</v>
      </c>
    </row>
    <row r="2467" spans="1:7" x14ac:dyDescent="0.25">
      <c r="A2467">
        <v>10200</v>
      </c>
      <c r="B2467" t="s">
        <v>9595</v>
      </c>
      <c r="C2467" t="s">
        <v>3666</v>
      </c>
      <c r="D2467" t="s">
        <v>3667</v>
      </c>
      <c r="E2467" t="s">
        <v>10482</v>
      </c>
      <c r="F2467" s="1" t="str">
        <f t="shared" si="76"/>
        <v>Sacramento River 4 \ Reach</v>
      </c>
      <c r="G2467" s="1" t="str">
        <f t="shared" si="77"/>
        <v/>
      </c>
    </row>
    <row r="2468" spans="1:7" x14ac:dyDescent="0.25">
      <c r="A2468">
        <v>10202</v>
      </c>
      <c r="B2468" t="s">
        <v>9596</v>
      </c>
      <c r="C2468" t="s">
        <v>3666</v>
      </c>
      <c r="D2468" t="s">
        <v>3667</v>
      </c>
      <c r="E2468" t="s">
        <v>10482</v>
      </c>
      <c r="F2468" s="1" t="str">
        <f t="shared" si="76"/>
        <v>Sacramento River \ Catchment Inflow Node 43</v>
      </c>
      <c r="G2468" s="1" t="str">
        <f t="shared" si="77"/>
        <v>5 \ Catchment Inflow Node 43</v>
      </c>
    </row>
    <row r="2469" spans="1:7" x14ac:dyDescent="0.25">
      <c r="A2469">
        <v>10292</v>
      </c>
      <c r="B2469" t="s">
        <v>9597</v>
      </c>
      <c r="C2469" t="s">
        <v>3666</v>
      </c>
      <c r="D2469" t="s">
        <v>3667</v>
      </c>
      <c r="E2469" t="s">
        <v>10482</v>
      </c>
      <c r="F2469" s="1" t="str">
        <f t="shared" si="76"/>
        <v>Sacramento River \ HIS Sacramento River abv Delta 11342000 (gauge)</v>
      </c>
      <c r="G2469" s="1" t="str">
        <f t="shared" si="77"/>
        <v>5 \ HIS Sacramento River abv Delta 11342000 (gauge)</v>
      </c>
    </row>
    <row r="2470" spans="1:7" x14ac:dyDescent="0.25">
      <c r="A2470">
        <v>10203</v>
      </c>
      <c r="B2470" t="s">
        <v>9598</v>
      </c>
      <c r="C2470" t="s">
        <v>3666</v>
      </c>
      <c r="D2470" t="s">
        <v>3667</v>
      </c>
      <c r="E2470" t="s">
        <v>10482</v>
      </c>
      <c r="F2470" s="1" t="str">
        <f t="shared" si="76"/>
        <v>Sacramento River 6 \ Reach</v>
      </c>
      <c r="G2470" s="1" t="str">
        <f t="shared" si="77"/>
        <v/>
      </c>
    </row>
    <row r="2471" spans="1:7" x14ac:dyDescent="0.25">
      <c r="A2471">
        <v>10207</v>
      </c>
      <c r="B2471" t="s">
        <v>9599</v>
      </c>
      <c r="C2471" t="s">
        <v>3666</v>
      </c>
      <c r="D2471" t="s">
        <v>3667</v>
      </c>
      <c r="E2471" t="s">
        <v>10482</v>
      </c>
      <c r="F2471" s="1" t="str">
        <f t="shared" si="76"/>
        <v>Sacramento River \ Catchment Inflow Node 44</v>
      </c>
      <c r="G2471" s="1" t="str">
        <f t="shared" si="77"/>
        <v>7 \ Catchment Inflow Node 44</v>
      </c>
    </row>
    <row r="2472" spans="1:7" x14ac:dyDescent="0.25">
      <c r="A2472">
        <v>10208</v>
      </c>
      <c r="B2472" t="s">
        <v>9600</v>
      </c>
      <c r="C2472" t="s">
        <v>3666</v>
      </c>
      <c r="D2472" t="s">
        <v>3667</v>
      </c>
      <c r="E2472" t="s">
        <v>10482</v>
      </c>
      <c r="F2472" s="1" t="str">
        <f t="shared" si="76"/>
        <v>Sacramento River 8 \ Reach</v>
      </c>
      <c r="G2472" s="1" t="str">
        <f t="shared" si="77"/>
        <v/>
      </c>
    </row>
    <row r="2473" spans="1:7" x14ac:dyDescent="0.25">
      <c r="A2473">
        <v>10210</v>
      </c>
      <c r="B2473" t="s">
        <v>9601</v>
      </c>
      <c r="C2473" t="s">
        <v>3666</v>
      </c>
      <c r="D2473" t="s">
        <v>3667</v>
      </c>
      <c r="E2473" t="s">
        <v>10482</v>
      </c>
      <c r="F2473" s="1" t="str">
        <f t="shared" si="76"/>
        <v>Sacramento River \ Catchment Inflow Node 45</v>
      </c>
      <c r="G2473" s="1" t="str">
        <f t="shared" si="77"/>
        <v>9 \ Catchment Inflow Node 45</v>
      </c>
    </row>
    <row r="2474" spans="1:7" x14ac:dyDescent="0.25">
      <c r="A2474">
        <v>10211</v>
      </c>
      <c r="B2474" t="s">
        <v>9602</v>
      </c>
      <c r="C2474" t="s">
        <v>3666</v>
      </c>
      <c r="D2474" t="s">
        <v>3667</v>
      </c>
      <c r="E2474" t="s">
        <v>10482</v>
      </c>
      <c r="F2474" s="1" t="str">
        <f t="shared" si="76"/>
        <v>Sacramento River 10 \ Reach</v>
      </c>
      <c r="G2474" s="1" t="str">
        <f t="shared" si="77"/>
        <v/>
      </c>
    </row>
    <row r="2475" spans="1:7" x14ac:dyDescent="0.25">
      <c r="A2475">
        <v>2182</v>
      </c>
      <c r="B2475" t="s">
        <v>9603</v>
      </c>
      <c r="C2475" t="s">
        <v>3666</v>
      </c>
      <c r="D2475" t="s">
        <v>3667</v>
      </c>
      <c r="E2475" t="s">
        <v>10482</v>
      </c>
      <c r="F2475" s="1" t="str">
        <f t="shared" si="76"/>
        <v>Sacramento River \ Pit and Upper Sacramento River Inflow to Sacramento</v>
      </c>
      <c r="G2475" s="1" t="str">
        <f t="shared" si="77"/>
        <v>11 \ Pit and Upper Sacramento River Inflow to Sacramento</v>
      </c>
    </row>
    <row r="2476" spans="1:7" x14ac:dyDescent="0.25">
      <c r="A2476">
        <v>2183</v>
      </c>
      <c r="B2476" t="s">
        <v>9604</v>
      </c>
      <c r="C2476" t="s">
        <v>3666</v>
      </c>
      <c r="D2476" t="s">
        <v>3667</v>
      </c>
      <c r="E2476" t="s">
        <v>10482</v>
      </c>
      <c r="F2476" s="1" t="str">
        <f t="shared" si="76"/>
        <v>Sacramento River 12 \ Reach</v>
      </c>
      <c r="G2476" s="1" t="str">
        <f t="shared" si="77"/>
        <v/>
      </c>
    </row>
    <row r="2477" spans="1:7" x14ac:dyDescent="0.25">
      <c r="A2477">
        <v>10213</v>
      </c>
      <c r="B2477" t="s">
        <v>4938</v>
      </c>
      <c r="C2477" t="s">
        <v>3666</v>
      </c>
      <c r="D2477" t="s">
        <v>3667</v>
      </c>
      <c r="E2477" t="s">
        <v>10482</v>
      </c>
      <c r="F2477" s="1" t="str">
        <f t="shared" si="76"/>
        <v>Sacramento River \ EST Shasta Lake Inflow (gauge)</v>
      </c>
      <c r="G2477" s="1" t="str">
        <f t="shared" si="77"/>
        <v>13 \ EST Shasta Lake Inflow (gauge)</v>
      </c>
    </row>
    <row r="2478" spans="1:7" x14ac:dyDescent="0.25">
      <c r="A2478">
        <v>5648</v>
      </c>
      <c r="B2478" t="s">
        <v>5152</v>
      </c>
      <c r="C2478" t="s">
        <v>3666</v>
      </c>
      <c r="D2478" t="s">
        <v>3667</v>
      </c>
      <c r="E2478" t="s">
        <v>10482</v>
      </c>
      <c r="F2478" s="1" t="str">
        <f t="shared" si="76"/>
        <v>Sacramento River \ I_SHSTA Inflow</v>
      </c>
      <c r="G2478" s="1" t="str">
        <f t="shared" si="77"/>
        <v>13 \ I_SHSTA Inflow</v>
      </c>
    </row>
    <row r="2479" spans="1:7" x14ac:dyDescent="0.25">
      <c r="A2479">
        <v>5665</v>
      </c>
      <c r="B2479" t="s">
        <v>5459</v>
      </c>
      <c r="C2479" t="s">
        <v>3666</v>
      </c>
      <c r="D2479" t="s">
        <v>3667</v>
      </c>
      <c r="E2479" t="s">
        <v>10482</v>
      </c>
      <c r="F2479" s="1" t="str">
        <f t="shared" si="76"/>
        <v>Sacramento River 14 \ Reach</v>
      </c>
      <c r="G2479" s="1" t="str">
        <f t="shared" si="77"/>
        <v/>
      </c>
    </row>
    <row r="2480" spans="1:7" x14ac:dyDescent="0.25">
      <c r="A2480">
        <v>17</v>
      </c>
      <c r="B2480" t="s">
        <v>4939</v>
      </c>
      <c r="C2480" t="s">
        <v>3666</v>
      </c>
      <c r="D2480" t="s">
        <v>3667</v>
      </c>
      <c r="E2480" t="s">
        <v>10482</v>
      </c>
      <c r="F2480" s="1" t="str">
        <f t="shared" si="76"/>
        <v>Sacramento River \ Shasta Lake</v>
      </c>
      <c r="G2480" s="1" t="str">
        <f t="shared" si="77"/>
        <v>15 \ Shasta Lake</v>
      </c>
    </row>
    <row r="2481" spans="1:7" x14ac:dyDescent="0.25">
      <c r="A2481">
        <v>18</v>
      </c>
      <c r="B2481" t="s">
        <v>9605</v>
      </c>
      <c r="C2481" t="s">
        <v>3666</v>
      </c>
      <c r="D2481" t="s">
        <v>3667</v>
      </c>
      <c r="E2481" t="s">
        <v>10482</v>
      </c>
      <c r="F2481" s="1" t="str">
        <f t="shared" si="76"/>
        <v>Sacramento River 16 \ Reach</v>
      </c>
      <c r="G2481" s="1" t="str">
        <f t="shared" si="77"/>
        <v/>
      </c>
    </row>
    <row r="2482" spans="1:7" x14ac:dyDescent="0.25">
      <c r="A2482">
        <v>12572</v>
      </c>
      <c r="B2482" t="s">
        <v>5153</v>
      </c>
      <c r="C2482" t="s">
        <v>3666</v>
      </c>
      <c r="D2482" t="s">
        <v>3667</v>
      </c>
      <c r="E2482" t="s">
        <v>10482</v>
      </c>
      <c r="F2482" s="1" t="str">
        <f t="shared" si="76"/>
        <v>Sacramento River \ SWRCB Shasta</v>
      </c>
      <c r="G2482" s="1" t="str">
        <f t="shared" si="77"/>
        <v>17 \ SWRCB Shasta</v>
      </c>
    </row>
    <row r="2483" spans="1:7" x14ac:dyDescent="0.25">
      <c r="A2483">
        <v>12573</v>
      </c>
      <c r="B2483" t="s">
        <v>9606</v>
      </c>
      <c r="C2483" t="s">
        <v>3666</v>
      </c>
      <c r="D2483" t="s">
        <v>3667</v>
      </c>
      <c r="E2483" t="s">
        <v>10482</v>
      </c>
      <c r="F2483" s="1" t="str">
        <f t="shared" si="76"/>
        <v>Sacramento River 18 \ Reach</v>
      </c>
      <c r="G2483" s="1" t="str">
        <f t="shared" si="77"/>
        <v/>
      </c>
    </row>
    <row r="2484" spans="1:7" x14ac:dyDescent="0.25">
      <c r="A2484">
        <v>6623</v>
      </c>
      <c r="B2484" t="s">
        <v>9607</v>
      </c>
      <c r="C2484" t="s">
        <v>3666</v>
      </c>
      <c r="D2484" t="s">
        <v>3667</v>
      </c>
      <c r="E2484" t="s">
        <v>10482</v>
      </c>
      <c r="F2484" s="1" t="str">
        <f t="shared" si="76"/>
        <v>Sacramento River \ Spring Creek Conduit Inflow to Sacramento RM 301</v>
      </c>
      <c r="G2484" s="1" t="str">
        <f t="shared" si="77"/>
        <v>19 \ Spring Creek Conduit Inflow to Sacramento RM 301</v>
      </c>
    </row>
    <row r="2485" spans="1:7" x14ac:dyDescent="0.25">
      <c r="A2485">
        <v>6630</v>
      </c>
      <c r="B2485" t="s">
        <v>9608</v>
      </c>
      <c r="C2485" t="s">
        <v>3666</v>
      </c>
      <c r="D2485" t="s">
        <v>3667</v>
      </c>
      <c r="E2485" t="s">
        <v>10482</v>
      </c>
      <c r="F2485" s="1" t="str">
        <f t="shared" si="76"/>
        <v>Sacramento River 20 \ Reach</v>
      </c>
      <c r="G2485" s="1" t="str">
        <f t="shared" si="77"/>
        <v/>
      </c>
    </row>
    <row r="2486" spans="1:7" x14ac:dyDescent="0.25">
      <c r="A2486">
        <v>8101</v>
      </c>
      <c r="B2486" t="s">
        <v>9609</v>
      </c>
      <c r="C2486" t="s">
        <v>3666</v>
      </c>
      <c r="D2486" t="s">
        <v>3667</v>
      </c>
      <c r="E2486" t="s">
        <v>10482</v>
      </c>
      <c r="F2486" s="1" t="str">
        <f t="shared" si="76"/>
        <v>Sacramento River \ SR Sacramento River above Keswick Gauge</v>
      </c>
      <c r="G2486" s="1" t="str">
        <f t="shared" si="77"/>
        <v>21 \ SR Sacramento River above Keswick Gauge</v>
      </c>
    </row>
    <row r="2487" spans="1:7" x14ac:dyDescent="0.25">
      <c r="A2487">
        <v>8102</v>
      </c>
      <c r="B2487" t="s">
        <v>9610</v>
      </c>
      <c r="C2487" t="s">
        <v>3666</v>
      </c>
      <c r="D2487" t="s">
        <v>3667</v>
      </c>
      <c r="E2487" t="s">
        <v>10482</v>
      </c>
      <c r="F2487" s="1" t="str">
        <f t="shared" si="76"/>
        <v>Sacramento River 22 \ Reach</v>
      </c>
      <c r="G2487" s="1" t="str">
        <f t="shared" si="77"/>
        <v/>
      </c>
    </row>
    <row r="2488" spans="1:7" x14ac:dyDescent="0.25">
      <c r="A2488">
        <v>6757</v>
      </c>
      <c r="B2488" t="s">
        <v>4241</v>
      </c>
      <c r="C2488" t="s">
        <v>3666</v>
      </c>
      <c r="D2488" t="s">
        <v>3667</v>
      </c>
      <c r="E2488" t="s">
        <v>10482</v>
      </c>
      <c r="F2488" s="1" t="str">
        <f t="shared" si="76"/>
        <v>Sacramento River \ Keswick Reservoir</v>
      </c>
      <c r="G2488" s="1" t="str">
        <f t="shared" si="77"/>
        <v>23 \ Keswick Reservoir</v>
      </c>
    </row>
    <row r="2489" spans="1:7" x14ac:dyDescent="0.25">
      <c r="A2489">
        <v>6817</v>
      </c>
      <c r="B2489" t="s">
        <v>9611</v>
      </c>
      <c r="C2489" t="s">
        <v>3666</v>
      </c>
      <c r="D2489" t="s">
        <v>3667</v>
      </c>
      <c r="E2489" t="s">
        <v>10482</v>
      </c>
      <c r="F2489" s="1" t="str">
        <f t="shared" si="76"/>
        <v>Sacramento River 24 \ Reach</v>
      </c>
      <c r="G2489" s="1" t="str">
        <f t="shared" si="77"/>
        <v/>
      </c>
    </row>
    <row r="2490" spans="1:7" x14ac:dyDescent="0.25">
      <c r="A2490">
        <v>2219</v>
      </c>
      <c r="B2490" t="s">
        <v>4225</v>
      </c>
      <c r="C2490" t="s">
        <v>3666</v>
      </c>
      <c r="D2490" t="s">
        <v>3667</v>
      </c>
      <c r="E2490" t="s">
        <v>10482</v>
      </c>
      <c r="F2490" s="1" t="str">
        <f t="shared" si="76"/>
        <v>Sacramento River \ HIS Sacramento at Keswick 11370500 (gauge)</v>
      </c>
      <c r="G2490" s="1" t="str">
        <f t="shared" si="77"/>
        <v>25 \ HIS Sacramento at Keswick 11370500 (gauge)</v>
      </c>
    </row>
    <row r="2491" spans="1:7" x14ac:dyDescent="0.25">
      <c r="A2491">
        <v>1625</v>
      </c>
      <c r="B2491" t="s">
        <v>5216</v>
      </c>
      <c r="C2491" t="s">
        <v>3666</v>
      </c>
      <c r="D2491" t="s">
        <v>3667</v>
      </c>
      <c r="E2491" t="s">
        <v>10482</v>
      </c>
      <c r="F2491" s="1" t="str">
        <f t="shared" si="76"/>
        <v>Sacramento River \ REG Sacramento at Keswick</v>
      </c>
      <c r="G2491" s="1" t="str">
        <f t="shared" si="77"/>
        <v>25 \ REG Sacramento at Keswick</v>
      </c>
    </row>
    <row r="2492" spans="1:7" x14ac:dyDescent="0.25">
      <c r="A2492">
        <v>1626</v>
      </c>
      <c r="B2492" t="s">
        <v>9612</v>
      </c>
      <c r="C2492" t="s">
        <v>3666</v>
      </c>
      <c r="D2492" t="s">
        <v>3667</v>
      </c>
      <c r="E2492" t="s">
        <v>10482</v>
      </c>
      <c r="F2492" s="1" t="str">
        <f t="shared" si="76"/>
        <v>Sacramento River 26 \ Reach</v>
      </c>
      <c r="G2492" s="1" t="str">
        <f t="shared" si="77"/>
        <v/>
      </c>
    </row>
    <row r="2493" spans="1:7" x14ac:dyDescent="0.25">
      <c r="A2493">
        <v>8460</v>
      </c>
      <c r="B2493" t="s">
        <v>9613</v>
      </c>
      <c r="C2493" t="s">
        <v>3666</v>
      </c>
      <c r="D2493" t="s">
        <v>3667</v>
      </c>
      <c r="E2493" t="s">
        <v>10482</v>
      </c>
      <c r="F2493" s="1" t="str">
        <f t="shared" si="76"/>
        <v>Sacramento River \ Foothill WTP Outflow</v>
      </c>
      <c r="G2493" s="1" t="str">
        <f t="shared" si="77"/>
        <v>27 \ Foothill WTP Outflow</v>
      </c>
    </row>
    <row r="2494" spans="1:7" x14ac:dyDescent="0.25">
      <c r="A2494">
        <v>8461</v>
      </c>
      <c r="B2494" t="s">
        <v>9614</v>
      </c>
      <c r="C2494" t="s">
        <v>3666</v>
      </c>
      <c r="D2494" t="s">
        <v>3667</v>
      </c>
      <c r="E2494" t="s">
        <v>10482</v>
      </c>
      <c r="F2494" s="1" t="str">
        <f t="shared" si="76"/>
        <v>Sacramento River 28 \ Reach</v>
      </c>
      <c r="G2494" s="1" t="str">
        <f t="shared" si="77"/>
        <v/>
      </c>
    </row>
    <row r="2495" spans="1:7" x14ac:dyDescent="0.25">
      <c r="A2495">
        <v>8466</v>
      </c>
      <c r="B2495" t="s">
        <v>9615</v>
      </c>
      <c r="C2495" t="s">
        <v>3666</v>
      </c>
      <c r="D2495" t="s">
        <v>3667</v>
      </c>
      <c r="E2495" t="s">
        <v>10482</v>
      </c>
      <c r="F2495" s="1" t="str">
        <f t="shared" si="76"/>
        <v>Sacramento River \ Sacramento River RM 296</v>
      </c>
      <c r="G2495" s="1" t="str">
        <f t="shared" si="77"/>
        <v>29 \ Sacramento River RM 296</v>
      </c>
    </row>
    <row r="2496" spans="1:7" x14ac:dyDescent="0.25">
      <c r="A2496">
        <v>8467</v>
      </c>
      <c r="B2496" t="s">
        <v>9616</v>
      </c>
      <c r="C2496" t="s">
        <v>3666</v>
      </c>
      <c r="D2496" t="s">
        <v>3667</v>
      </c>
      <c r="E2496" t="s">
        <v>10482</v>
      </c>
      <c r="F2496" s="1" t="str">
        <f t="shared" si="76"/>
        <v>Sacramento River 30 \ Reach</v>
      </c>
      <c r="G2496" s="1" t="str">
        <f t="shared" si="77"/>
        <v/>
      </c>
    </row>
    <row r="2497" spans="1:7" x14ac:dyDescent="0.25">
      <c r="A2497">
        <v>12101</v>
      </c>
      <c r="B2497" t="s">
        <v>9617</v>
      </c>
      <c r="C2497" t="s">
        <v>3666</v>
      </c>
      <c r="D2497" t="s">
        <v>3667</v>
      </c>
      <c r="E2497" t="s">
        <v>10482</v>
      </c>
      <c r="F2497" s="1" t="str">
        <f t="shared" si="76"/>
        <v>Sacramento River \ Bella Vista Pipeline Outflow</v>
      </c>
      <c r="G2497" s="1" t="str">
        <f t="shared" si="77"/>
        <v>31 \ Bella Vista Pipeline Outflow</v>
      </c>
    </row>
    <row r="2498" spans="1:7" x14ac:dyDescent="0.25">
      <c r="A2498">
        <v>12102</v>
      </c>
      <c r="B2498" t="s">
        <v>9618</v>
      </c>
      <c r="C2498" t="s">
        <v>3666</v>
      </c>
      <c r="D2498" t="s">
        <v>3667</v>
      </c>
      <c r="E2498" t="s">
        <v>10482</v>
      </c>
      <c r="F2498" s="1" t="str">
        <f t="shared" si="76"/>
        <v>Sacramento River 32 \ Reach</v>
      </c>
      <c r="G2498" s="1" t="str">
        <f t="shared" si="77"/>
        <v/>
      </c>
    </row>
    <row r="2499" spans="1:7" x14ac:dyDescent="0.25">
      <c r="A2499">
        <v>4078</v>
      </c>
      <c r="B2499" t="s">
        <v>9619</v>
      </c>
      <c r="C2499" t="s">
        <v>3666</v>
      </c>
      <c r="D2499" t="s">
        <v>3667</v>
      </c>
      <c r="E2499" t="s">
        <v>10482</v>
      </c>
      <c r="F2499" s="1" t="str">
        <f t="shared" ref="F2499:F2562" si="78">IFERROR(
    _xlfn.LET(
        _xlpm.txt,TRIM(B2499),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B2499
)</f>
        <v>Sacramento River \ Sacramento River RM 289</v>
      </c>
      <c r="G2499" s="1" t="str">
        <f t="shared" ref="G2499:G2562" si="79">IFERROR(
    _xlfn.LET(
        _xlpm.txt,B2499,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33 \ Sacramento River RM 289</v>
      </c>
    </row>
    <row r="2500" spans="1:7" x14ac:dyDescent="0.25">
      <c r="A2500">
        <v>4079</v>
      </c>
      <c r="B2500" t="s">
        <v>9620</v>
      </c>
      <c r="C2500" t="s">
        <v>3666</v>
      </c>
      <c r="D2500" t="s">
        <v>3667</v>
      </c>
      <c r="E2500" t="s">
        <v>10482</v>
      </c>
      <c r="F2500" s="1" t="str">
        <f t="shared" si="78"/>
        <v>Sacramento River 34 \ Reach</v>
      </c>
      <c r="G2500" s="1" t="str">
        <f t="shared" si="79"/>
        <v/>
      </c>
    </row>
    <row r="2501" spans="1:7" x14ac:dyDescent="0.25">
      <c r="A2501">
        <v>9021</v>
      </c>
      <c r="B2501" t="s">
        <v>9621</v>
      </c>
      <c r="C2501" t="s">
        <v>3666</v>
      </c>
      <c r="D2501" t="s">
        <v>3667</v>
      </c>
      <c r="E2501" t="s">
        <v>10482</v>
      </c>
      <c r="F2501" s="1" t="str">
        <f t="shared" si="78"/>
        <v>Sacramento River \ Sacramento River RM 287</v>
      </c>
      <c r="G2501" s="1" t="str">
        <f t="shared" si="79"/>
        <v>35 \ Sacramento River RM 287</v>
      </c>
    </row>
    <row r="2502" spans="1:7" x14ac:dyDescent="0.25">
      <c r="A2502">
        <v>9022</v>
      </c>
      <c r="B2502" t="s">
        <v>9622</v>
      </c>
      <c r="C2502" t="s">
        <v>3666</v>
      </c>
      <c r="D2502" t="s">
        <v>3667</v>
      </c>
      <c r="E2502" t="s">
        <v>10482</v>
      </c>
      <c r="F2502" s="1" t="str">
        <f t="shared" si="78"/>
        <v>Sacramento River 36 \ Reach</v>
      </c>
      <c r="G2502" s="1" t="str">
        <f t="shared" si="79"/>
        <v/>
      </c>
    </row>
    <row r="2503" spans="1:7" x14ac:dyDescent="0.25">
      <c r="A2503">
        <v>1165</v>
      </c>
      <c r="B2503" t="s">
        <v>5217</v>
      </c>
      <c r="C2503" t="s">
        <v>3666</v>
      </c>
      <c r="D2503" t="s">
        <v>3667</v>
      </c>
      <c r="E2503" t="s">
        <v>10482</v>
      </c>
      <c r="F2503" s="1" t="str">
        <f t="shared" si="78"/>
        <v>Sacramento River \ Clear Creek Inflow to Sacramento River</v>
      </c>
      <c r="G2503" s="1" t="str">
        <f t="shared" si="79"/>
        <v>37 \ Clear Creek Inflow to Sacramento River</v>
      </c>
    </row>
    <row r="2504" spans="1:7" x14ac:dyDescent="0.25">
      <c r="A2504">
        <v>1274</v>
      </c>
      <c r="B2504" t="s">
        <v>9623</v>
      </c>
      <c r="C2504" t="s">
        <v>3666</v>
      </c>
      <c r="D2504" t="s">
        <v>3667</v>
      </c>
      <c r="E2504" t="s">
        <v>10482</v>
      </c>
      <c r="F2504" s="1" t="str">
        <f t="shared" si="78"/>
        <v>Sacramento River 38 \ Reach</v>
      </c>
      <c r="G2504" s="1" t="str">
        <f t="shared" si="79"/>
        <v/>
      </c>
    </row>
    <row r="2505" spans="1:7" x14ac:dyDescent="0.25">
      <c r="A2505">
        <v>11604</v>
      </c>
      <c r="B2505" t="s">
        <v>9624</v>
      </c>
      <c r="C2505" t="s">
        <v>3666</v>
      </c>
      <c r="D2505" t="s">
        <v>3667</v>
      </c>
      <c r="E2505" t="s">
        <v>10482</v>
      </c>
      <c r="F2505" s="1" t="str">
        <f t="shared" si="78"/>
        <v>Sacramento River \ SR Sacramento River above Bend Bridge Gauge</v>
      </c>
      <c r="G2505" s="1" t="str">
        <f t="shared" si="79"/>
        <v>39 \ SR Sacramento River above Bend Bridge Gauge</v>
      </c>
    </row>
    <row r="2506" spans="1:7" x14ac:dyDescent="0.25">
      <c r="A2506">
        <v>11605</v>
      </c>
      <c r="B2506" t="s">
        <v>9625</v>
      </c>
      <c r="C2506" t="s">
        <v>3666</v>
      </c>
      <c r="D2506" t="s">
        <v>3667</v>
      </c>
      <c r="E2506" t="s">
        <v>10482</v>
      </c>
      <c r="F2506" s="1" t="str">
        <f t="shared" si="78"/>
        <v>Sacramento River 40 \ Reach</v>
      </c>
      <c r="G2506" s="1" t="str">
        <f t="shared" si="79"/>
        <v/>
      </c>
    </row>
    <row r="2507" spans="1:7" x14ac:dyDescent="0.25">
      <c r="A2507">
        <v>4107</v>
      </c>
      <c r="B2507" t="s">
        <v>9626</v>
      </c>
      <c r="C2507" t="s">
        <v>3666</v>
      </c>
      <c r="D2507" t="s">
        <v>3667</v>
      </c>
      <c r="E2507" t="s">
        <v>10482</v>
      </c>
      <c r="F2507" s="1" t="str">
        <f t="shared" si="78"/>
        <v>Sacramento River \ Sacramento River RM 281</v>
      </c>
      <c r="G2507" s="1" t="str">
        <f t="shared" si="79"/>
        <v>41 \ Sacramento River RM 281</v>
      </c>
    </row>
    <row r="2508" spans="1:7" x14ac:dyDescent="0.25">
      <c r="A2508">
        <v>4108</v>
      </c>
      <c r="B2508" t="s">
        <v>9627</v>
      </c>
      <c r="C2508" t="s">
        <v>3666</v>
      </c>
      <c r="D2508" t="s">
        <v>3667</v>
      </c>
      <c r="E2508" t="s">
        <v>10482</v>
      </c>
      <c r="F2508" s="1" t="str">
        <f t="shared" si="78"/>
        <v>Sacramento River 42 \ Reach</v>
      </c>
      <c r="G2508" s="1" t="str">
        <f t="shared" si="79"/>
        <v/>
      </c>
    </row>
    <row r="2509" spans="1:7" x14ac:dyDescent="0.25">
      <c r="A2509">
        <v>11611</v>
      </c>
      <c r="B2509" t="s">
        <v>9628</v>
      </c>
      <c r="C2509" t="s">
        <v>3666</v>
      </c>
      <c r="D2509" t="s">
        <v>3667</v>
      </c>
      <c r="E2509" t="s">
        <v>10482</v>
      </c>
      <c r="F2509" s="1" t="str">
        <f t="shared" si="78"/>
        <v>Sacramento River \ SR Sacramento River above Bend Bridge Gauge 2</v>
      </c>
      <c r="G2509" s="1" t="str">
        <f t="shared" si="79"/>
        <v>43 \ SR Sacramento River above Bend Bridge Gauge 2</v>
      </c>
    </row>
    <row r="2510" spans="1:7" x14ac:dyDescent="0.25">
      <c r="A2510">
        <v>11612</v>
      </c>
      <c r="B2510" t="s">
        <v>9629</v>
      </c>
      <c r="C2510" t="s">
        <v>3666</v>
      </c>
      <c r="D2510" t="s">
        <v>3667</v>
      </c>
      <c r="E2510" t="s">
        <v>10482</v>
      </c>
      <c r="F2510" s="1" t="str">
        <f t="shared" si="78"/>
        <v>Sacramento River 44 \ Reach</v>
      </c>
      <c r="G2510" s="1" t="str">
        <f t="shared" si="79"/>
        <v/>
      </c>
    </row>
    <row r="2511" spans="1:7" x14ac:dyDescent="0.25">
      <c r="A2511">
        <v>3995</v>
      </c>
      <c r="B2511" t="s">
        <v>9630</v>
      </c>
      <c r="C2511" t="s">
        <v>3666</v>
      </c>
      <c r="D2511" t="s">
        <v>3667</v>
      </c>
      <c r="E2511" t="s">
        <v>10482</v>
      </c>
      <c r="F2511" s="1" t="str">
        <f t="shared" si="78"/>
        <v>Sacramento River \ Cow Creek Inflow to Sacramento RM 277</v>
      </c>
      <c r="G2511" s="1" t="str">
        <f t="shared" si="79"/>
        <v>45 \ Cow Creek Inflow to Sacramento RM 277</v>
      </c>
    </row>
    <row r="2512" spans="1:7" x14ac:dyDescent="0.25">
      <c r="A2512">
        <v>4015</v>
      </c>
      <c r="B2512" t="s">
        <v>9631</v>
      </c>
      <c r="C2512" t="s">
        <v>3666</v>
      </c>
      <c r="D2512" t="s">
        <v>3667</v>
      </c>
      <c r="E2512" t="s">
        <v>10482</v>
      </c>
      <c r="F2512" s="1" t="str">
        <f t="shared" si="78"/>
        <v>Sacramento River 46 \ Reach</v>
      </c>
      <c r="G2512" s="1" t="str">
        <f t="shared" si="79"/>
        <v/>
      </c>
    </row>
    <row r="2513" spans="1:7" x14ac:dyDescent="0.25">
      <c r="A2513">
        <v>5805</v>
      </c>
      <c r="B2513" t="s">
        <v>9632</v>
      </c>
      <c r="C2513" t="s">
        <v>3666</v>
      </c>
      <c r="D2513" t="s">
        <v>3667</v>
      </c>
      <c r="E2513" t="s">
        <v>10482</v>
      </c>
      <c r="F2513" s="1" t="str">
        <f t="shared" si="78"/>
        <v>Sacramento River \ Bear Creek Inflow</v>
      </c>
      <c r="G2513" s="1" t="str">
        <f t="shared" si="79"/>
        <v>47 \ Bear Creek Inflow</v>
      </c>
    </row>
    <row r="2514" spans="1:7" x14ac:dyDescent="0.25">
      <c r="A2514">
        <v>6069</v>
      </c>
      <c r="B2514" t="s">
        <v>9633</v>
      </c>
      <c r="C2514" t="s">
        <v>3666</v>
      </c>
      <c r="D2514" t="s">
        <v>3667</v>
      </c>
      <c r="E2514" t="s">
        <v>10482</v>
      </c>
      <c r="F2514" s="1" t="str">
        <f t="shared" si="78"/>
        <v>Sacramento River 48 \ Reach</v>
      </c>
      <c r="G2514" s="1" t="str">
        <f t="shared" si="79"/>
        <v/>
      </c>
    </row>
    <row r="2515" spans="1:7" x14ac:dyDescent="0.25">
      <c r="A2515">
        <v>4091</v>
      </c>
      <c r="B2515" t="s">
        <v>9634</v>
      </c>
      <c r="C2515" t="s">
        <v>3666</v>
      </c>
      <c r="D2515" t="s">
        <v>3667</v>
      </c>
      <c r="E2515" t="s">
        <v>10482</v>
      </c>
      <c r="F2515" s="1" t="str">
        <f t="shared" si="78"/>
        <v>Sacramento River \ Sacramento River RM 273</v>
      </c>
      <c r="G2515" s="1" t="str">
        <f t="shared" si="79"/>
        <v>49 \ Sacramento River RM 273</v>
      </c>
    </row>
    <row r="2516" spans="1:7" x14ac:dyDescent="0.25">
      <c r="A2516">
        <v>4092</v>
      </c>
      <c r="B2516" t="s">
        <v>9635</v>
      </c>
      <c r="C2516" t="s">
        <v>3666</v>
      </c>
      <c r="D2516" t="s">
        <v>3667</v>
      </c>
      <c r="E2516" t="s">
        <v>10482</v>
      </c>
      <c r="F2516" s="1" t="str">
        <f t="shared" si="78"/>
        <v>Sacramento River 50 \ Reach</v>
      </c>
      <c r="G2516" s="1" t="str">
        <f t="shared" si="79"/>
        <v/>
      </c>
    </row>
    <row r="2517" spans="1:7" x14ac:dyDescent="0.25">
      <c r="A2517">
        <v>11615</v>
      </c>
      <c r="B2517" t="s">
        <v>9636</v>
      </c>
      <c r="C2517" t="s">
        <v>3666</v>
      </c>
      <c r="D2517" t="s">
        <v>3667</v>
      </c>
      <c r="E2517" t="s">
        <v>10482</v>
      </c>
      <c r="F2517" s="1" t="str">
        <f t="shared" si="78"/>
        <v>Sacramento River \ SR Sacramento River above Bend Bridge Gauge 3</v>
      </c>
      <c r="G2517" s="1" t="str">
        <f t="shared" si="79"/>
        <v>51 \ SR Sacramento River above Bend Bridge Gauge 3</v>
      </c>
    </row>
    <row r="2518" spans="1:7" x14ac:dyDescent="0.25">
      <c r="A2518">
        <v>11616</v>
      </c>
      <c r="B2518" t="s">
        <v>9637</v>
      </c>
      <c r="C2518" t="s">
        <v>3666</v>
      </c>
      <c r="D2518" t="s">
        <v>3667</v>
      </c>
      <c r="E2518" t="s">
        <v>10482</v>
      </c>
      <c r="F2518" s="1" t="str">
        <f t="shared" si="78"/>
        <v>Sacramento River 52 \ Reach</v>
      </c>
      <c r="G2518" s="1" t="str">
        <f t="shared" si="79"/>
        <v/>
      </c>
    </row>
    <row r="2519" spans="1:7" x14ac:dyDescent="0.25">
      <c r="A2519">
        <v>6376</v>
      </c>
      <c r="B2519" t="s">
        <v>9638</v>
      </c>
      <c r="C2519" t="s">
        <v>3666</v>
      </c>
      <c r="D2519" t="s">
        <v>3667</v>
      </c>
      <c r="E2519" t="s">
        <v>10482</v>
      </c>
      <c r="F2519" s="1" t="str">
        <f t="shared" si="78"/>
        <v>Sacramento River \ Cottonwood Creek Inflow to Sacramento RM 271</v>
      </c>
      <c r="G2519" s="1" t="str">
        <f t="shared" si="79"/>
        <v>53 \ Cottonwood Creek Inflow to Sacramento RM 271</v>
      </c>
    </row>
    <row r="2520" spans="1:7" x14ac:dyDescent="0.25">
      <c r="A2520">
        <v>6377</v>
      </c>
      <c r="B2520" t="s">
        <v>9639</v>
      </c>
      <c r="C2520" t="s">
        <v>3666</v>
      </c>
      <c r="D2520" t="s">
        <v>3667</v>
      </c>
      <c r="E2520" t="s">
        <v>10482</v>
      </c>
      <c r="F2520" s="1" t="str">
        <f t="shared" si="78"/>
        <v>Sacramento River 54 \ Reach</v>
      </c>
      <c r="G2520" s="1" t="str">
        <f t="shared" si="79"/>
        <v/>
      </c>
    </row>
    <row r="2521" spans="1:7" x14ac:dyDescent="0.25">
      <c r="A2521">
        <v>3999</v>
      </c>
      <c r="B2521" t="s">
        <v>5154</v>
      </c>
      <c r="C2521" t="s">
        <v>3666</v>
      </c>
      <c r="D2521" t="s">
        <v>3667</v>
      </c>
      <c r="E2521" t="s">
        <v>10482</v>
      </c>
      <c r="F2521" s="1" t="str">
        <f t="shared" si="78"/>
        <v>Sacramento River \ Battle Creek Inflow to Sacramento RM 269</v>
      </c>
      <c r="G2521" s="1" t="str">
        <f t="shared" si="79"/>
        <v>55 \ Battle Creek Inflow to Sacramento RM 269</v>
      </c>
    </row>
    <row r="2522" spans="1:7" x14ac:dyDescent="0.25">
      <c r="A2522">
        <v>4016</v>
      </c>
      <c r="B2522" t="s">
        <v>9640</v>
      </c>
      <c r="C2522" t="s">
        <v>3666</v>
      </c>
      <c r="D2522" t="s">
        <v>3667</v>
      </c>
      <c r="E2522" t="s">
        <v>10482</v>
      </c>
      <c r="F2522" s="1" t="str">
        <f t="shared" si="78"/>
        <v>Sacramento River 56 \ Reach</v>
      </c>
      <c r="G2522" s="1" t="str">
        <f t="shared" si="79"/>
        <v/>
      </c>
    </row>
    <row r="2523" spans="1:7" x14ac:dyDescent="0.25">
      <c r="A2523">
        <v>13660</v>
      </c>
      <c r="B2523" t="s">
        <v>9641</v>
      </c>
      <c r="C2523" t="s">
        <v>3666</v>
      </c>
      <c r="D2523" t="s">
        <v>3667</v>
      </c>
      <c r="E2523" t="s">
        <v>10482</v>
      </c>
      <c r="F2523" s="1" t="str">
        <f t="shared" si="78"/>
        <v>Sacramento River \ Headflow Adjustment Bend Bridge Outflow Outflow</v>
      </c>
      <c r="G2523" s="1" t="str">
        <f t="shared" si="79"/>
        <v>57 \ Headflow Adjustment Bend Bridge Outflow Outflow</v>
      </c>
    </row>
    <row r="2524" spans="1:7" x14ac:dyDescent="0.25">
      <c r="A2524">
        <v>13661</v>
      </c>
      <c r="B2524" t="s">
        <v>9642</v>
      </c>
      <c r="C2524" t="s">
        <v>3666</v>
      </c>
      <c r="D2524" t="s">
        <v>3667</v>
      </c>
      <c r="E2524" t="s">
        <v>10482</v>
      </c>
      <c r="F2524" s="1" t="str">
        <f t="shared" si="78"/>
        <v>Sacramento River 58 \ Reach</v>
      </c>
      <c r="G2524" s="1" t="str">
        <f t="shared" si="79"/>
        <v/>
      </c>
    </row>
    <row r="2525" spans="1:7" x14ac:dyDescent="0.25">
      <c r="A2525">
        <v>13177</v>
      </c>
      <c r="B2525" t="s">
        <v>9643</v>
      </c>
      <c r="C2525" t="s">
        <v>3666</v>
      </c>
      <c r="D2525" t="s">
        <v>3667</v>
      </c>
      <c r="E2525" t="s">
        <v>10482</v>
      </c>
      <c r="F2525" s="1" t="str">
        <f t="shared" si="78"/>
        <v>Sacramento River \ Headflow Adjustment Bend Bridge Inflow Inflow</v>
      </c>
      <c r="G2525" s="1" t="str">
        <f t="shared" si="79"/>
        <v>59 \ Headflow Adjustment Bend Bridge Inflow Inflow</v>
      </c>
    </row>
    <row r="2526" spans="1:7" x14ac:dyDescent="0.25">
      <c r="A2526">
        <v>13178</v>
      </c>
      <c r="B2526" t="s">
        <v>9644</v>
      </c>
      <c r="C2526" t="s">
        <v>3666</v>
      </c>
      <c r="D2526" t="s">
        <v>3667</v>
      </c>
      <c r="E2526" t="s">
        <v>10482</v>
      </c>
      <c r="F2526" s="1" t="str">
        <f t="shared" si="78"/>
        <v>Sacramento River 60 \ Reach</v>
      </c>
      <c r="G2526" s="1" t="str">
        <f t="shared" si="79"/>
        <v/>
      </c>
    </row>
    <row r="2527" spans="1:7" x14ac:dyDescent="0.25">
      <c r="A2527">
        <v>6777</v>
      </c>
      <c r="B2527" t="s">
        <v>5155</v>
      </c>
      <c r="C2527" t="s">
        <v>3666</v>
      </c>
      <c r="D2527" t="s">
        <v>3667</v>
      </c>
      <c r="E2527" t="s">
        <v>10482</v>
      </c>
      <c r="F2527" s="1" t="str">
        <f t="shared" si="78"/>
        <v>Sacramento River \ HIS Sacramento abv Bend Bridge 11377100 (gauge)</v>
      </c>
      <c r="G2527" s="1" t="str">
        <f t="shared" si="79"/>
        <v>61 \ HIS Sacramento abv Bend Bridge 11377100 (gauge)</v>
      </c>
    </row>
    <row r="2528" spans="1:7" x14ac:dyDescent="0.25">
      <c r="A2528">
        <v>12539</v>
      </c>
      <c r="B2528" t="s">
        <v>5156</v>
      </c>
      <c r="C2528" t="s">
        <v>3666</v>
      </c>
      <c r="D2528" t="s">
        <v>3667</v>
      </c>
      <c r="E2528" t="s">
        <v>10482</v>
      </c>
      <c r="F2528" s="1" t="str">
        <f t="shared" si="78"/>
        <v>Sacramento River \ SWRCB Sac abv Bend Bridge</v>
      </c>
      <c r="G2528" s="1" t="str">
        <f t="shared" si="79"/>
        <v>61 \ SWRCB Sac abv Bend Bridge</v>
      </c>
    </row>
    <row r="2529" spans="1:7" x14ac:dyDescent="0.25">
      <c r="A2529">
        <v>12540</v>
      </c>
      <c r="B2529" t="s">
        <v>9645</v>
      </c>
      <c r="C2529" t="s">
        <v>3666</v>
      </c>
      <c r="D2529" t="s">
        <v>3667</v>
      </c>
      <c r="E2529" t="s">
        <v>10482</v>
      </c>
      <c r="F2529" s="1" t="str">
        <f t="shared" si="78"/>
        <v>Sacramento River 62 \ Reach</v>
      </c>
      <c r="G2529" s="1" t="str">
        <f t="shared" si="79"/>
        <v/>
      </c>
    </row>
    <row r="2530" spans="1:7" x14ac:dyDescent="0.25">
      <c r="A2530">
        <v>11621</v>
      </c>
      <c r="B2530" t="s">
        <v>9646</v>
      </c>
      <c r="C2530" t="s">
        <v>3666</v>
      </c>
      <c r="D2530" t="s">
        <v>3667</v>
      </c>
      <c r="E2530" t="s">
        <v>10482</v>
      </c>
      <c r="F2530" s="1" t="str">
        <f t="shared" si="78"/>
        <v>Sacramento River \ SR Sacramento River above Vina Gauge 2</v>
      </c>
      <c r="G2530" s="1" t="str">
        <f t="shared" si="79"/>
        <v>63 \ SR Sacramento River above Vina Gauge 2</v>
      </c>
    </row>
    <row r="2531" spans="1:7" x14ac:dyDescent="0.25">
      <c r="A2531">
        <v>11622</v>
      </c>
      <c r="B2531" t="s">
        <v>9647</v>
      </c>
      <c r="C2531" t="s">
        <v>3666</v>
      </c>
      <c r="D2531" t="s">
        <v>3667</v>
      </c>
      <c r="E2531" t="s">
        <v>10482</v>
      </c>
      <c r="F2531" s="1" t="str">
        <f t="shared" si="78"/>
        <v>Sacramento River 64 \ Reach</v>
      </c>
      <c r="G2531" s="1" t="str">
        <f t="shared" si="79"/>
        <v/>
      </c>
    </row>
    <row r="2532" spans="1:7" x14ac:dyDescent="0.25">
      <c r="A2532">
        <v>4902</v>
      </c>
      <c r="B2532" t="s">
        <v>9648</v>
      </c>
      <c r="C2532" t="s">
        <v>3666</v>
      </c>
      <c r="D2532" t="s">
        <v>3667</v>
      </c>
      <c r="E2532" t="s">
        <v>10482</v>
      </c>
      <c r="F2532" s="1" t="str">
        <f t="shared" si="78"/>
        <v>Sacramento River \ Paynes Creek Inflow to Sacramento RM 250</v>
      </c>
      <c r="G2532" s="1" t="str">
        <f t="shared" si="79"/>
        <v>65 \ Paynes Creek Inflow to Sacramento RM 250</v>
      </c>
    </row>
    <row r="2533" spans="1:7" x14ac:dyDescent="0.25">
      <c r="A2533">
        <v>4916</v>
      </c>
      <c r="B2533" t="s">
        <v>9649</v>
      </c>
      <c r="C2533" t="s">
        <v>3666</v>
      </c>
      <c r="D2533" t="s">
        <v>3667</v>
      </c>
      <c r="E2533" t="s">
        <v>10482</v>
      </c>
      <c r="F2533" s="1" t="str">
        <f t="shared" si="78"/>
        <v>Sacramento River 66 \ Reach</v>
      </c>
      <c r="G2533" s="1" t="str">
        <f t="shared" si="79"/>
        <v/>
      </c>
    </row>
    <row r="2534" spans="1:7" x14ac:dyDescent="0.25">
      <c r="A2534">
        <v>10493</v>
      </c>
      <c r="B2534" t="s">
        <v>9650</v>
      </c>
      <c r="C2534" t="s">
        <v>3666</v>
      </c>
      <c r="D2534" t="s">
        <v>3667</v>
      </c>
      <c r="E2534" t="s">
        <v>10482</v>
      </c>
      <c r="F2534" s="1" t="str">
        <f t="shared" si="78"/>
        <v>Sacramento River \ Catchment Inflow Node 88</v>
      </c>
      <c r="G2534" s="1" t="str">
        <f t="shared" si="79"/>
        <v>67 \ Catchment Inflow Node 88</v>
      </c>
    </row>
    <row r="2535" spans="1:7" x14ac:dyDescent="0.25">
      <c r="A2535">
        <v>10647</v>
      </c>
      <c r="B2535" t="s">
        <v>9651</v>
      </c>
      <c r="C2535" t="s">
        <v>3666</v>
      </c>
      <c r="D2535" t="s">
        <v>3667</v>
      </c>
      <c r="E2535" t="s">
        <v>10482</v>
      </c>
      <c r="F2535" s="1" t="str">
        <f t="shared" si="78"/>
        <v>Sacramento River 68 \ Reach</v>
      </c>
      <c r="G2535" s="1" t="str">
        <f t="shared" si="79"/>
        <v/>
      </c>
    </row>
    <row r="2536" spans="1:7" x14ac:dyDescent="0.25">
      <c r="A2536">
        <v>6967</v>
      </c>
      <c r="B2536" t="s">
        <v>9652</v>
      </c>
      <c r="C2536" t="s">
        <v>3666</v>
      </c>
      <c r="D2536" t="s">
        <v>3667</v>
      </c>
      <c r="E2536" t="s">
        <v>10482</v>
      </c>
      <c r="F2536" s="1" t="str">
        <f t="shared" si="78"/>
        <v>Sacramento River \ Sacramento River RM 240</v>
      </c>
      <c r="G2536" s="1" t="str">
        <f t="shared" si="79"/>
        <v>69 \ Sacramento River RM 240</v>
      </c>
    </row>
    <row r="2537" spans="1:7" x14ac:dyDescent="0.25">
      <c r="A2537">
        <v>6973</v>
      </c>
      <c r="B2537" t="s">
        <v>9653</v>
      </c>
      <c r="C2537" t="s">
        <v>3666</v>
      </c>
      <c r="D2537" t="s">
        <v>3667</v>
      </c>
      <c r="E2537" t="s">
        <v>10482</v>
      </c>
      <c r="F2537" s="1" t="str">
        <f t="shared" si="78"/>
        <v>Sacramento River 70 \ Reach</v>
      </c>
      <c r="G2537" s="1" t="str">
        <f t="shared" si="79"/>
        <v/>
      </c>
    </row>
    <row r="2538" spans="1:7" x14ac:dyDescent="0.25">
      <c r="A2538">
        <v>1189</v>
      </c>
      <c r="B2538" t="s">
        <v>5218</v>
      </c>
      <c r="C2538" t="s">
        <v>3666</v>
      </c>
      <c r="D2538" t="s">
        <v>3667</v>
      </c>
      <c r="E2538" t="s">
        <v>10482</v>
      </c>
      <c r="F2538" s="1" t="str">
        <f t="shared" si="78"/>
        <v>Sacramento River \ Tehama Colusa Outflow from Sacramento RM 240</v>
      </c>
      <c r="G2538" s="1" t="str">
        <f t="shared" si="79"/>
        <v>71 \ Tehama Colusa Outflow from Sacramento RM 240</v>
      </c>
    </row>
    <row r="2539" spans="1:7" x14ac:dyDescent="0.25">
      <c r="A2539">
        <v>1278</v>
      </c>
      <c r="B2539" t="s">
        <v>9654</v>
      </c>
      <c r="C2539" t="s">
        <v>3666</v>
      </c>
      <c r="D2539" t="s">
        <v>3667</v>
      </c>
      <c r="E2539" t="s">
        <v>10482</v>
      </c>
      <c r="F2539" s="1" t="str">
        <f t="shared" si="78"/>
        <v>Sacramento River 72 \ Reach</v>
      </c>
      <c r="G2539" s="1" t="str">
        <f t="shared" si="79"/>
        <v/>
      </c>
    </row>
    <row r="2540" spans="1:7" x14ac:dyDescent="0.25">
      <c r="A2540">
        <v>4009</v>
      </c>
      <c r="B2540" t="s">
        <v>9655</v>
      </c>
      <c r="C2540" t="s">
        <v>3666</v>
      </c>
      <c r="D2540" t="s">
        <v>3667</v>
      </c>
      <c r="E2540" t="s">
        <v>10482</v>
      </c>
      <c r="F2540" s="1" t="str">
        <f t="shared" si="78"/>
        <v>Sacramento River \ Antelope Creek Inflow to Sacramento RM 232</v>
      </c>
      <c r="G2540" s="1" t="str">
        <f t="shared" si="79"/>
        <v>73 \ Antelope Creek Inflow to Sacramento RM 232</v>
      </c>
    </row>
    <row r="2541" spans="1:7" x14ac:dyDescent="0.25">
      <c r="A2541">
        <v>4017</v>
      </c>
      <c r="B2541" t="s">
        <v>9656</v>
      </c>
      <c r="C2541" t="s">
        <v>3666</v>
      </c>
      <c r="D2541" t="s">
        <v>3667</v>
      </c>
      <c r="E2541" t="s">
        <v>10482</v>
      </c>
      <c r="F2541" s="1" t="str">
        <f t="shared" si="78"/>
        <v>Sacramento River 74 \ Reach</v>
      </c>
      <c r="G2541" s="1" t="str">
        <f t="shared" si="79"/>
        <v/>
      </c>
    </row>
    <row r="2542" spans="1:7" x14ac:dyDescent="0.25">
      <c r="A2542">
        <v>11671</v>
      </c>
      <c r="B2542" t="s">
        <v>9657</v>
      </c>
      <c r="C2542" t="s">
        <v>3666</v>
      </c>
      <c r="D2542" t="s">
        <v>3667</v>
      </c>
      <c r="E2542" t="s">
        <v>10482</v>
      </c>
      <c r="F2542" s="1" t="str">
        <f t="shared" si="78"/>
        <v>Sacramento River \ SR Sacramento River above Vina Gauge 3</v>
      </c>
      <c r="G2542" s="1" t="str">
        <f t="shared" si="79"/>
        <v>75 \ SR Sacramento River above Vina Gauge 3</v>
      </c>
    </row>
    <row r="2543" spans="1:7" x14ac:dyDescent="0.25">
      <c r="A2543">
        <v>11672</v>
      </c>
      <c r="B2543" t="s">
        <v>9658</v>
      </c>
      <c r="C2543" t="s">
        <v>3666</v>
      </c>
      <c r="D2543" t="s">
        <v>3667</v>
      </c>
      <c r="E2543" t="s">
        <v>10482</v>
      </c>
      <c r="F2543" s="1" t="str">
        <f t="shared" si="78"/>
        <v>Sacramento River 76 \ Reach</v>
      </c>
      <c r="G2543" s="1" t="str">
        <f t="shared" si="79"/>
        <v/>
      </c>
    </row>
    <row r="2544" spans="1:7" x14ac:dyDescent="0.25">
      <c r="A2544">
        <v>10518</v>
      </c>
      <c r="B2544" t="s">
        <v>9659</v>
      </c>
      <c r="C2544" t="s">
        <v>3666</v>
      </c>
      <c r="D2544" t="s">
        <v>3667</v>
      </c>
      <c r="E2544" t="s">
        <v>10482</v>
      </c>
      <c r="F2544" s="1" t="str">
        <f t="shared" si="78"/>
        <v>Sacramento River \ Catchment Inflow Node 94</v>
      </c>
      <c r="G2544" s="1" t="str">
        <f t="shared" si="79"/>
        <v>77 \ Catchment Inflow Node 94</v>
      </c>
    </row>
    <row r="2545" spans="1:7" x14ac:dyDescent="0.25">
      <c r="A2545">
        <v>10649</v>
      </c>
      <c r="B2545" t="s">
        <v>9660</v>
      </c>
      <c r="C2545" t="s">
        <v>3666</v>
      </c>
      <c r="D2545" t="s">
        <v>3667</v>
      </c>
      <c r="E2545" t="s">
        <v>10482</v>
      </c>
      <c r="F2545" s="1" t="str">
        <f t="shared" si="78"/>
        <v>Sacramento River 78 \ Reach</v>
      </c>
      <c r="G2545" s="1" t="str">
        <f t="shared" si="79"/>
        <v/>
      </c>
    </row>
    <row r="2546" spans="1:7" x14ac:dyDescent="0.25">
      <c r="A2546">
        <v>10522</v>
      </c>
      <c r="B2546" t="s">
        <v>9661</v>
      </c>
      <c r="C2546" t="s">
        <v>3666</v>
      </c>
      <c r="D2546" t="s">
        <v>3667</v>
      </c>
      <c r="E2546" t="s">
        <v>10482</v>
      </c>
      <c r="F2546" s="1" t="str">
        <f t="shared" si="78"/>
        <v>Sacramento River \ Catchment Inflow Node 95</v>
      </c>
      <c r="G2546" s="1" t="str">
        <f t="shared" si="79"/>
        <v>79 \ Catchment Inflow Node 95</v>
      </c>
    </row>
    <row r="2547" spans="1:7" x14ac:dyDescent="0.25">
      <c r="A2547">
        <v>10648</v>
      </c>
      <c r="B2547" t="s">
        <v>9662</v>
      </c>
      <c r="C2547" t="s">
        <v>3666</v>
      </c>
      <c r="D2547" t="s">
        <v>3667</v>
      </c>
      <c r="E2547" t="s">
        <v>10482</v>
      </c>
      <c r="F2547" s="1" t="str">
        <f t="shared" si="78"/>
        <v>Sacramento River 80 \ Reach</v>
      </c>
      <c r="G2547" s="1" t="str">
        <f t="shared" si="79"/>
        <v/>
      </c>
    </row>
    <row r="2548" spans="1:7" x14ac:dyDescent="0.25">
      <c r="A2548">
        <v>6786</v>
      </c>
      <c r="B2548" t="s">
        <v>9663</v>
      </c>
      <c r="C2548" t="s">
        <v>3666</v>
      </c>
      <c r="D2548" t="s">
        <v>3667</v>
      </c>
      <c r="E2548" t="s">
        <v>10482</v>
      </c>
      <c r="F2548" s="1" t="str">
        <f t="shared" si="78"/>
        <v>Sacramento River \ Elder Creek Inflow to Sacramento River RM 229</v>
      </c>
      <c r="G2548" s="1" t="str">
        <f t="shared" si="79"/>
        <v>81 \ Elder Creek Inflow to Sacramento River RM 229</v>
      </c>
    </row>
    <row r="2549" spans="1:7" x14ac:dyDescent="0.25">
      <c r="A2549">
        <v>6819</v>
      </c>
      <c r="B2549" t="s">
        <v>9664</v>
      </c>
      <c r="C2549" t="s">
        <v>3666</v>
      </c>
      <c r="D2549" t="s">
        <v>3667</v>
      </c>
      <c r="E2549" t="s">
        <v>10482</v>
      </c>
      <c r="F2549" s="1" t="str">
        <f t="shared" si="78"/>
        <v>Sacramento River 82 \ Reach</v>
      </c>
      <c r="G2549" s="1" t="str">
        <f t="shared" si="79"/>
        <v/>
      </c>
    </row>
    <row r="2550" spans="1:7" x14ac:dyDescent="0.25">
      <c r="A2550">
        <v>6977</v>
      </c>
      <c r="B2550" t="s">
        <v>9665</v>
      </c>
      <c r="C2550" t="s">
        <v>3666</v>
      </c>
      <c r="D2550" t="s">
        <v>3667</v>
      </c>
      <c r="E2550" t="s">
        <v>10482</v>
      </c>
      <c r="F2550" s="1" t="str">
        <f t="shared" si="78"/>
        <v>Sacramento River \ Mill Creek Inflow to Sacramento River RM 228</v>
      </c>
      <c r="G2550" s="1" t="str">
        <f t="shared" si="79"/>
        <v>83 \ Mill Creek Inflow to Sacramento River RM 228</v>
      </c>
    </row>
    <row r="2551" spans="1:7" x14ac:dyDescent="0.25">
      <c r="A2551">
        <v>6980</v>
      </c>
      <c r="B2551" t="s">
        <v>9666</v>
      </c>
      <c r="C2551" t="s">
        <v>3666</v>
      </c>
      <c r="D2551" t="s">
        <v>3667</v>
      </c>
      <c r="E2551" t="s">
        <v>10482</v>
      </c>
      <c r="F2551" s="1" t="str">
        <f t="shared" si="78"/>
        <v>Sacramento River 84 \ Reach</v>
      </c>
      <c r="G2551" s="1" t="str">
        <f t="shared" si="79"/>
        <v/>
      </c>
    </row>
    <row r="2552" spans="1:7" x14ac:dyDescent="0.25">
      <c r="A2552">
        <v>7991</v>
      </c>
      <c r="B2552" t="s">
        <v>9667</v>
      </c>
      <c r="C2552" t="s">
        <v>3666</v>
      </c>
      <c r="D2552" t="s">
        <v>3667</v>
      </c>
      <c r="E2552" t="s">
        <v>10482</v>
      </c>
      <c r="F2552" s="1" t="str">
        <f t="shared" si="78"/>
        <v>Sacramento River \ McClure Creek Inflow to Sacramento River RM 225</v>
      </c>
      <c r="G2552" s="1" t="str">
        <f t="shared" si="79"/>
        <v>85 \ McClure Creek Inflow to Sacramento River RM 225</v>
      </c>
    </row>
    <row r="2553" spans="1:7" x14ac:dyDescent="0.25">
      <c r="A2553">
        <v>8006</v>
      </c>
      <c r="B2553" t="s">
        <v>9668</v>
      </c>
      <c r="C2553" t="s">
        <v>3666</v>
      </c>
      <c r="D2553" t="s">
        <v>3667</v>
      </c>
      <c r="E2553" t="s">
        <v>10482</v>
      </c>
      <c r="F2553" s="1" t="str">
        <f t="shared" si="78"/>
        <v>Sacramento River 86 \ Reach</v>
      </c>
      <c r="G2553" s="1" t="str">
        <f t="shared" si="79"/>
        <v/>
      </c>
    </row>
    <row r="2554" spans="1:7" x14ac:dyDescent="0.25">
      <c r="A2554">
        <v>3774</v>
      </c>
      <c r="B2554" t="s">
        <v>9669</v>
      </c>
      <c r="C2554" t="s">
        <v>3666</v>
      </c>
      <c r="D2554" t="s">
        <v>3667</v>
      </c>
      <c r="E2554" t="s">
        <v>10482</v>
      </c>
      <c r="F2554" s="1" t="str">
        <f t="shared" si="78"/>
        <v>Sacramento River \ Thomes Creek Inflow to Sacramento RM 224</v>
      </c>
      <c r="G2554" s="1" t="str">
        <f t="shared" si="79"/>
        <v>87 \ Thomes Creek Inflow to Sacramento RM 224</v>
      </c>
    </row>
    <row r="2555" spans="1:7" x14ac:dyDescent="0.25">
      <c r="A2555">
        <v>3797</v>
      </c>
      <c r="B2555" t="s">
        <v>9670</v>
      </c>
      <c r="C2555" t="s">
        <v>3666</v>
      </c>
      <c r="D2555" t="s">
        <v>3667</v>
      </c>
      <c r="E2555" t="s">
        <v>10482</v>
      </c>
      <c r="F2555" s="1" t="str">
        <f t="shared" si="78"/>
        <v>Sacramento River 88 \ Reach</v>
      </c>
      <c r="G2555" s="1" t="str">
        <f t="shared" si="79"/>
        <v/>
      </c>
    </row>
    <row r="2556" spans="1:7" x14ac:dyDescent="0.25">
      <c r="A2556">
        <v>4136</v>
      </c>
      <c r="B2556" t="s">
        <v>9671</v>
      </c>
      <c r="C2556" t="s">
        <v>3666</v>
      </c>
      <c r="D2556" t="s">
        <v>3667</v>
      </c>
      <c r="E2556" t="s">
        <v>10482</v>
      </c>
      <c r="F2556" s="1" t="str">
        <f t="shared" si="78"/>
        <v>Sacramento River \ Sacramento River RM 224</v>
      </c>
      <c r="G2556" s="1" t="str">
        <f t="shared" si="79"/>
        <v>89 \ Sacramento River RM 224</v>
      </c>
    </row>
    <row r="2557" spans="1:7" x14ac:dyDescent="0.25">
      <c r="A2557">
        <v>4137</v>
      </c>
      <c r="B2557" t="s">
        <v>9672</v>
      </c>
      <c r="C2557" t="s">
        <v>3666</v>
      </c>
      <c r="D2557" t="s">
        <v>3667</v>
      </c>
      <c r="E2557" t="s">
        <v>10482</v>
      </c>
      <c r="F2557" s="1" t="str">
        <f t="shared" si="78"/>
        <v>Sacramento River 90 \ Reach</v>
      </c>
      <c r="G2557" s="1" t="str">
        <f t="shared" si="79"/>
        <v/>
      </c>
    </row>
    <row r="2558" spans="1:7" x14ac:dyDescent="0.25">
      <c r="A2558">
        <v>10539</v>
      </c>
      <c r="B2558" t="s">
        <v>9673</v>
      </c>
      <c r="C2558" t="s">
        <v>3666</v>
      </c>
      <c r="D2558" t="s">
        <v>3667</v>
      </c>
      <c r="E2558" t="s">
        <v>10482</v>
      </c>
      <c r="F2558" s="1" t="str">
        <f t="shared" si="78"/>
        <v>Sacramento River \ Catchment Inflow Node 99</v>
      </c>
      <c r="G2558" s="1" t="str">
        <f t="shared" si="79"/>
        <v>91 \ Catchment Inflow Node 99</v>
      </c>
    </row>
    <row r="2559" spans="1:7" x14ac:dyDescent="0.25">
      <c r="A2559">
        <v>10650</v>
      </c>
      <c r="B2559" t="s">
        <v>9674</v>
      </c>
      <c r="C2559" t="s">
        <v>3666</v>
      </c>
      <c r="D2559" t="s">
        <v>3667</v>
      </c>
      <c r="E2559" t="s">
        <v>10482</v>
      </c>
      <c r="F2559" s="1" t="str">
        <f t="shared" si="78"/>
        <v>Sacramento River 92 \ Reach</v>
      </c>
      <c r="G2559" s="1" t="str">
        <f t="shared" si="79"/>
        <v/>
      </c>
    </row>
    <row r="2560" spans="1:7" x14ac:dyDescent="0.25">
      <c r="A2560">
        <v>4882</v>
      </c>
      <c r="B2560" t="s">
        <v>9675</v>
      </c>
      <c r="C2560" t="s">
        <v>3666</v>
      </c>
      <c r="D2560" t="s">
        <v>3667</v>
      </c>
      <c r="E2560" t="s">
        <v>10482</v>
      </c>
      <c r="F2560" s="1" t="str">
        <f t="shared" si="78"/>
        <v>Sacramento River \ Deer Creek Inflow to Sacramento RM 218</v>
      </c>
      <c r="G2560" s="1" t="str">
        <f t="shared" si="79"/>
        <v>93 \ Deer Creek Inflow to Sacramento RM 218</v>
      </c>
    </row>
    <row r="2561" spans="1:7" x14ac:dyDescent="0.25">
      <c r="A2561">
        <v>4893</v>
      </c>
      <c r="B2561" t="s">
        <v>9676</v>
      </c>
      <c r="C2561" t="s">
        <v>3666</v>
      </c>
      <c r="D2561" t="s">
        <v>3667</v>
      </c>
      <c r="E2561" t="s">
        <v>10482</v>
      </c>
      <c r="F2561" s="1" t="str">
        <f t="shared" si="78"/>
        <v>Sacramento River 94 \ Reach</v>
      </c>
      <c r="G2561" s="1" t="str">
        <f t="shared" si="79"/>
        <v/>
      </c>
    </row>
    <row r="2562" spans="1:7" x14ac:dyDescent="0.25">
      <c r="A2562">
        <v>6395</v>
      </c>
      <c r="B2562" t="s">
        <v>5219</v>
      </c>
      <c r="C2562" t="s">
        <v>3666</v>
      </c>
      <c r="D2562" t="s">
        <v>3667</v>
      </c>
      <c r="E2562" t="s">
        <v>10482</v>
      </c>
      <c r="F2562" s="1" t="str">
        <f t="shared" si="78"/>
        <v>Sacramento River \ I_MNS000 Inflow</v>
      </c>
      <c r="G2562" s="1" t="str">
        <f t="shared" si="79"/>
        <v>95 \ I_MNS000 Inflow</v>
      </c>
    </row>
    <row r="2563" spans="1:7" x14ac:dyDescent="0.25">
      <c r="A2563">
        <v>6400</v>
      </c>
      <c r="B2563" t="s">
        <v>9677</v>
      </c>
      <c r="C2563" t="s">
        <v>3666</v>
      </c>
      <c r="D2563" t="s">
        <v>3667</v>
      </c>
      <c r="E2563" t="s">
        <v>10482</v>
      </c>
      <c r="F2563" s="1" t="str">
        <f t="shared" ref="F2563:F2626" si="80">IFERROR(
    _xlfn.LET(
        _xlpm.txt,TRIM(B2563),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B2563
)</f>
        <v>Sacramento River 96 \ Reach</v>
      </c>
      <c r="G2563" s="1" t="str">
        <f t="shared" ref="G2563:G2626" si="81">IFERROR(
    _xlfn.LET(
        _xlpm.txt,B2563,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564" spans="1:7" x14ac:dyDescent="0.25">
      <c r="A2564">
        <v>8618</v>
      </c>
      <c r="B2564" t="s">
        <v>5253</v>
      </c>
      <c r="C2564" t="s">
        <v>3666</v>
      </c>
      <c r="D2564" t="s">
        <v>3667</v>
      </c>
      <c r="E2564" t="s">
        <v>10482</v>
      </c>
      <c r="F2564" s="1" t="str">
        <f t="shared" si="80"/>
        <v>Sacramento River \ SR Sacramento River above Vina Gauge</v>
      </c>
      <c r="G2564" s="1" t="str">
        <f t="shared" si="81"/>
        <v>97 \ SR Sacramento River above Vina Gauge</v>
      </c>
    </row>
    <row r="2565" spans="1:7" x14ac:dyDescent="0.25">
      <c r="A2565">
        <v>8619</v>
      </c>
      <c r="B2565" t="s">
        <v>9678</v>
      </c>
      <c r="C2565" t="s">
        <v>3666</v>
      </c>
      <c r="D2565" t="s">
        <v>3667</v>
      </c>
      <c r="E2565" t="s">
        <v>10482</v>
      </c>
      <c r="F2565" s="1" t="str">
        <f t="shared" si="80"/>
        <v>Sacramento River 98 \ Reach</v>
      </c>
      <c r="G2565" s="1" t="str">
        <f t="shared" si="81"/>
        <v/>
      </c>
    </row>
    <row r="2566" spans="1:7" x14ac:dyDescent="0.25">
      <c r="A2566">
        <v>6791</v>
      </c>
      <c r="B2566" t="s">
        <v>5254</v>
      </c>
      <c r="C2566" t="s">
        <v>3666</v>
      </c>
      <c r="D2566" t="s">
        <v>3667</v>
      </c>
      <c r="E2566" t="s">
        <v>10482</v>
      </c>
      <c r="F2566" s="1" t="str">
        <f t="shared" si="80"/>
        <v>Sacramento River \ HIS Sacramento at Vina A02700 (gauge)</v>
      </c>
      <c r="G2566" s="1" t="str">
        <f t="shared" si="81"/>
        <v>99 \ HIS Sacramento at Vina A02700 (gauge)</v>
      </c>
    </row>
    <row r="2567" spans="1:7" x14ac:dyDescent="0.25">
      <c r="A2567">
        <v>12541</v>
      </c>
      <c r="B2567" t="s">
        <v>5157</v>
      </c>
      <c r="C2567" t="s">
        <v>3666</v>
      </c>
      <c r="D2567" t="s">
        <v>3667</v>
      </c>
      <c r="E2567" t="s">
        <v>10482</v>
      </c>
      <c r="F2567" s="1" t="str">
        <f t="shared" si="80"/>
        <v>Sacramento River \ SWRCB Sac AT Vina</v>
      </c>
      <c r="G2567" s="1" t="str">
        <f t="shared" si="81"/>
        <v>99 \ SWRCB Sac AT Vina</v>
      </c>
    </row>
    <row r="2568" spans="1:7" x14ac:dyDescent="0.25">
      <c r="A2568">
        <v>12542</v>
      </c>
      <c r="B2568" t="s">
        <v>9679</v>
      </c>
      <c r="C2568" t="s">
        <v>3666</v>
      </c>
      <c r="D2568" t="s">
        <v>3667</v>
      </c>
      <c r="E2568" t="s">
        <v>10482</v>
      </c>
      <c r="F2568" s="1" t="str">
        <f t="shared" si="80"/>
        <v>Sacramento River 100 \ Reach</v>
      </c>
      <c r="G2568" s="1" t="str">
        <f t="shared" si="81"/>
        <v/>
      </c>
    </row>
    <row r="2569" spans="1:7" x14ac:dyDescent="0.25">
      <c r="A2569">
        <v>11644</v>
      </c>
      <c r="B2569" t="s">
        <v>9680</v>
      </c>
      <c r="C2569" t="s">
        <v>3666</v>
      </c>
      <c r="D2569" t="s">
        <v>3667</v>
      </c>
      <c r="E2569" t="s">
        <v>10482</v>
      </c>
      <c r="F2569" s="1" t="str">
        <f t="shared" si="80"/>
        <v>Sacramento River \ SR Sacramento River above Hamilton City Gauge 3</v>
      </c>
      <c r="G2569" s="1" t="str">
        <f t="shared" si="81"/>
        <v>101 \ SR Sacramento River above Hamilton City Gauge 3</v>
      </c>
    </row>
    <row r="2570" spans="1:7" x14ac:dyDescent="0.25">
      <c r="A2570">
        <v>11645</v>
      </c>
      <c r="B2570" t="s">
        <v>9681</v>
      </c>
      <c r="C2570" t="s">
        <v>3666</v>
      </c>
      <c r="D2570" t="s">
        <v>3667</v>
      </c>
      <c r="E2570" t="s">
        <v>10482</v>
      </c>
      <c r="F2570" s="1" t="str">
        <f t="shared" si="80"/>
        <v>Sacramento River 102 \ Reach</v>
      </c>
      <c r="G2570" s="1" t="str">
        <f t="shared" si="81"/>
        <v/>
      </c>
    </row>
    <row r="2571" spans="1:7" x14ac:dyDescent="0.25">
      <c r="A2571">
        <v>11599</v>
      </c>
      <c r="B2571" t="s">
        <v>9682</v>
      </c>
      <c r="C2571" t="s">
        <v>3666</v>
      </c>
      <c r="D2571" t="s">
        <v>3667</v>
      </c>
      <c r="E2571" t="s">
        <v>10482</v>
      </c>
      <c r="F2571" s="1" t="str">
        <f t="shared" si="80"/>
        <v>Sacramento River \ SR Sacramento River above Hamilton City Gauge 2</v>
      </c>
      <c r="G2571" s="1" t="str">
        <f t="shared" si="81"/>
        <v>103 \ SR Sacramento River above Hamilton City Gauge 2</v>
      </c>
    </row>
    <row r="2572" spans="1:7" x14ac:dyDescent="0.25">
      <c r="A2572">
        <v>11600</v>
      </c>
      <c r="B2572" t="s">
        <v>9683</v>
      </c>
      <c r="C2572" t="s">
        <v>3666</v>
      </c>
      <c r="D2572" t="s">
        <v>3667</v>
      </c>
      <c r="E2572" t="s">
        <v>10482</v>
      </c>
      <c r="F2572" s="1" t="str">
        <f t="shared" si="80"/>
        <v>Sacramento River 104 \ Reach</v>
      </c>
      <c r="G2572" s="1" t="str">
        <f t="shared" si="81"/>
        <v/>
      </c>
    </row>
    <row r="2573" spans="1:7" x14ac:dyDescent="0.25">
      <c r="A2573">
        <v>1195</v>
      </c>
      <c r="B2573" t="s">
        <v>5220</v>
      </c>
      <c r="C2573" t="s">
        <v>3666</v>
      </c>
      <c r="D2573" t="s">
        <v>3667</v>
      </c>
      <c r="E2573" t="s">
        <v>10482</v>
      </c>
      <c r="F2573" s="1" t="str">
        <f t="shared" si="80"/>
        <v>Sacramento River \ Glenn Colusa Canal Outflow from Sacramento RM 207</v>
      </c>
      <c r="G2573" s="1" t="str">
        <f t="shared" si="81"/>
        <v>105 \ Glenn Colusa Canal Outflow from Sacramento RM 207</v>
      </c>
    </row>
    <row r="2574" spans="1:7" x14ac:dyDescent="0.25">
      <c r="A2574">
        <v>1279</v>
      </c>
      <c r="B2574" t="s">
        <v>9684</v>
      </c>
      <c r="C2574" t="s">
        <v>3666</v>
      </c>
      <c r="D2574" t="s">
        <v>3667</v>
      </c>
      <c r="E2574" t="s">
        <v>10482</v>
      </c>
      <c r="F2574" s="1" t="str">
        <f t="shared" si="80"/>
        <v>Sacramento River 106 \ Reach</v>
      </c>
      <c r="G2574" s="1" t="str">
        <f t="shared" si="81"/>
        <v/>
      </c>
    </row>
    <row r="2575" spans="1:7" x14ac:dyDescent="0.25">
      <c r="A2575">
        <v>9361</v>
      </c>
      <c r="B2575" t="s">
        <v>9685</v>
      </c>
      <c r="C2575" t="s">
        <v>3666</v>
      </c>
      <c r="D2575" t="s">
        <v>3667</v>
      </c>
      <c r="E2575" t="s">
        <v>10482</v>
      </c>
      <c r="F2575" s="1" t="str">
        <f t="shared" si="80"/>
        <v>Sacramento River \ SR Sacramento River above Hamilton City Gauge</v>
      </c>
      <c r="G2575" s="1" t="str">
        <f t="shared" si="81"/>
        <v>107 \ SR Sacramento River above Hamilton City Gauge</v>
      </c>
    </row>
    <row r="2576" spans="1:7" x14ac:dyDescent="0.25">
      <c r="A2576">
        <v>9362</v>
      </c>
      <c r="B2576" t="s">
        <v>9686</v>
      </c>
      <c r="C2576" t="s">
        <v>3666</v>
      </c>
      <c r="D2576" t="s">
        <v>3667</v>
      </c>
      <c r="E2576" t="s">
        <v>10482</v>
      </c>
      <c r="F2576" s="1" t="str">
        <f t="shared" si="80"/>
        <v>Sacramento River 108 \ Reach</v>
      </c>
      <c r="G2576" s="1" t="str">
        <f t="shared" si="81"/>
        <v/>
      </c>
    </row>
    <row r="2577" spans="1:7" x14ac:dyDescent="0.25">
      <c r="A2577">
        <v>6794</v>
      </c>
      <c r="B2577" t="s">
        <v>5255</v>
      </c>
      <c r="C2577" t="s">
        <v>3666</v>
      </c>
      <c r="D2577" t="s">
        <v>3667</v>
      </c>
      <c r="E2577" t="s">
        <v>10482</v>
      </c>
      <c r="F2577" s="1" t="str">
        <f t="shared" si="80"/>
        <v>Sacramento River \ HIS Sacramento at Hamilton City A02630 (gauge)</v>
      </c>
      <c r="G2577" s="1" t="str">
        <f t="shared" si="81"/>
        <v>109 \ HIS Sacramento at Hamilton City A02630 (gauge)</v>
      </c>
    </row>
    <row r="2578" spans="1:7" x14ac:dyDescent="0.25">
      <c r="A2578">
        <v>12543</v>
      </c>
      <c r="B2578" t="s">
        <v>5158</v>
      </c>
      <c r="C2578" t="s">
        <v>3666</v>
      </c>
      <c r="D2578" t="s">
        <v>3667</v>
      </c>
      <c r="E2578" t="s">
        <v>10482</v>
      </c>
      <c r="F2578" s="1" t="str">
        <f t="shared" si="80"/>
        <v>Sacramento River \ SWRCB Sac AT Hamilton</v>
      </c>
      <c r="G2578" s="1" t="str">
        <f t="shared" si="81"/>
        <v>109 \ SWRCB Sac AT Hamilton</v>
      </c>
    </row>
    <row r="2579" spans="1:7" x14ac:dyDescent="0.25">
      <c r="A2579">
        <v>12544</v>
      </c>
      <c r="B2579" t="s">
        <v>9687</v>
      </c>
      <c r="C2579" t="s">
        <v>3666</v>
      </c>
      <c r="D2579" t="s">
        <v>3667</v>
      </c>
      <c r="E2579" t="s">
        <v>10482</v>
      </c>
      <c r="F2579" s="1" t="str">
        <f t="shared" si="80"/>
        <v>Sacramento River 110 \ Reach</v>
      </c>
      <c r="G2579" s="1" t="str">
        <f t="shared" si="81"/>
        <v/>
      </c>
    </row>
    <row r="2580" spans="1:7" x14ac:dyDescent="0.25">
      <c r="A2580">
        <v>11629</v>
      </c>
      <c r="B2580" t="s">
        <v>9688</v>
      </c>
      <c r="C2580" t="s">
        <v>3666</v>
      </c>
      <c r="D2580" t="s">
        <v>3667</v>
      </c>
      <c r="E2580" t="s">
        <v>10482</v>
      </c>
      <c r="F2580" s="1" t="str">
        <f t="shared" si="80"/>
        <v>Sacramento River \ SR Sacramento River above Ord Ferry Gauge 2</v>
      </c>
      <c r="G2580" s="1" t="str">
        <f t="shared" si="81"/>
        <v>111 \ SR Sacramento River above Ord Ferry Gauge 2</v>
      </c>
    </row>
    <row r="2581" spans="1:7" x14ac:dyDescent="0.25">
      <c r="A2581">
        <v>11630</v>
      </c>
      <c r="B2581" t="s">
        <v>9689</v>
      </c>
      <c r="C2581" t="s">
        <v>3666</v>
      </c>
      <c r="D2581" t="s">
        <v>3667</v>
      </c>
      <c r="E2581" t="s">
        <v>10482</v>
      </c>
      <c r="F2581" s="1" t="str">
        <f t="shared" si="80"/>
        <v>Sacramento River 112 \ Reach</v>
      </c>
      <c r="G2581" s="1" t="str">
        <f t="shared" si="81"/>
        <v/>
      </c>
    </row>
    <row r="2582" spans="1:7" x14ac:dyDescent="0.25">
      <c r="A2582">
        <v>10560</v>
      </c>
      <c r="B2582" t="s">
        <v>9690</v>
      </c>
      <c r="C2582" t="s">
        <v>3666</v>
      </c>
      <c r="D2582" t="s">
        <v>3667</v>
      </c>
      <c r="E2582" t="s">
        <v>10482</v>
      </c>
      <c r="F2582" s="1" t="str">
        <f t="shared" si="80"/>
        <v>Sacramento River \ Catchment Inflow Node 104</v>
      </c>
      <c r="G2582" s="1" t="str">
        <f t="shared" si="81"/>
        <v>113 \ Catchment Inflow Node 104</v>
      </c>
    </row>
    <row r="2583" spans="1:7" x14ac:dyDescent="0.25">
      <c r="A2583">
        <v>10652</v>
      </c>
      <c r="B2583" t="s">
        <v>9691</v>
      </c>
      <c r="C2583" t="s">
        <v>3666</v>
      </c>
      <c r="D2583" t="s">
        <v>3667</v>
      </c>
      <c r="E2583" t="s">
        <v>10482</v>
      </c>
      <c r="F2583" s="1" t="str">
        <f t="shared" si="80"/>
        <v>Sacramento River 114 \ Reach</v>
      </c>
      <c r="G2583" s="1" t="str">
        <f t="shared" si="81"/>
        <v/>
      </c>
    </row>
    <row r="2584" spans="1:7" x14ac:dyDescent="0.25">
      <c r="A2584">
        <v>4886</v>
      </c>
      <c r="B2584" t="s">
        <v>9692</v>
      </c>
      <c r="C2584" t="s">
        <v>3666</v>
      </c>
      <c r="D2584" t="s">
        <v>3667</v>
      </c>
      <c r="E2584" t="s">
        <v>10482</v>
      </c>
      <c r="F2584" s="1" t="str">
        <f t="shared" si="80"/>
        <v>Sacramento River \ Big Chico Creek Inflow to Sacramento RM 196</v>
      </c>
      <c r="G2584" s="1" t="str">
        <f t="shared" si="81"/>
        <v>115 \ Big Chico Creek Inflow to Sacramento RM 196</v>
      </c>
    </row>
    <row r="2585" spans="1:7" x14ac:dyDescent="0.25">
      <c r="A2585">
        <v>4894</v>
      </c>
      <c r="B2585" t="s">
        <v>9693</v>
      </c>
      <c r="C2585" t="s">
        <v>3666</v>
      </c>
      <c r="D2585" t="s">
        <v>3667</v>
      </c>
      <c r="E2585" t="s">
        <v>10482</v>
      </c>
      <c r="F2585" s="1" t="str">
        <f t="shared" si="80"/>
        <v>Sacramento River 116 \ Reach</v>
      </c>
      <c r="G2585" s="1" t="str">
        <f t="shared" si="81"/>
        <v/>
      </c>
    </row>
    <row r="2586" spans="1:7" x14ac:dyDescent="0.25">
      <c r="A2586">
        <v>5036</v>
      </c>
      <c r="B2586" t="s">
        <v>9694</v>
      </c>
      <c r="C2586" t="s">
        <v>3666</v>
      </c>
      <c r="D2586" t="s">
        <v>3667</v>
      </c>
      <c r="E2586" t="s">
        <v>10482</v>
      </c>
      <c r="F2586" s="1" t="str">
        <f t="shared" si="80"/>
        <v>Sacramento River \ Sacramento River RM 196</v>
      </c>
      <c r="G2586" s="1" t="str">
        <f t="shared" si="81"/>
        <v>117 \ Sacramento River RM 196</v>
      </c>
    </row>
    <row r="2587" spans="1:7" x14ac:dyDescent="0.25">
      <c r="A2587">
        <v>5037</v>
      </c>
      <c r="B2587" t="s">
        <v>9695</v>
      </c>
      <c r="C2587" t="s">
        <v>3666</v>
      </c>
      <c r="D2587" t="s">
        <v>3667</v>
      </c>
      <c r="E2587" t="s">
        <v>10482</v>
      </c>
      <c r="F2587" s="1" t="str">
        <f t="shared" si="80"/>
        <v>Sacramento River 118 \ Reach</v>
      </c>
      <c r="G2587" s="1" t="str">
        <f t="shared" si="81"/>
        <v/>
      </c>
    </row>
    <row r="2588" spans="1:7" x14ac:dyDescent="0.25">
      <c r="A2588">
        <v>9070</v>
      </c>
      <c r="B2588" t="s">
        <v>9696</v>
      </c>
      <c r="C2588" t="s">
        <v>3666</v>
      </c>
      <c r="D2588" t="s">
        <v>3667</v>
      </c>
      <c r="E2588" t="s">
        <v>10482</v>
      </c>
      <c r="F2588" s="1" t="str">
        <f t="shared" si="80"/>
        <v>Sacramento River \ Sacramento River RM 195</v>
      </c>
      <c r="G2588" s="1" t="str">
        <f t="shared" si="81"/>
        <v>119 \ Sacramento River RM 195</v>
      </c>
    </row>
    <row r="2589" spans="1:7" x14ac:dyDescent="0.25">
      <c r="A2589">
        <v>9071</v>
      </c>
      <c r="B2589" t="s">
        <v>9697</v>
      </c>
      <c r="C2589" t="s">
        <v>3666</v>
      </c>
      <c r="D2589" t="s">
        <v>3667</v>
      </c>
      <c r="E2589" t="s">
        <v>10482</v>
      </c>
      <c r="F2589" s="1" t="str">
        <f t="shared" si="80"/>
        <v>Sacramento River 120 \ Reach</v>
      </c>
      <c r="G2589" s="1" t="str">
        <f t="shared" si="81"/>
        <v/>
      </c>
    </row>
    <row r="2590" spans="1:7" x14ac:dyDescent="0.25">
      <c r="A2590">
        <v>6381</v>
      </c>
      <c r="B2590" t="s">
        <v>9698</v>
      </c>
      <c r="C2590" t="s">
        <v>3666</v>
      </c>
      <c r="D2590" t="s">
        <v>3667</v>
      </c>
      <c r="E2590" t="s">
        <v>10482</v>
      </c>
      <c r="F2590" s="1" t="str">
        <f t="shared" si="80"/>
        <v>Sacramento River \ Stony Creek Inflow to Sacramento RM 193</v>
      </c>
      <c r="G2590" s="1" t="str">
        <f t="shared" si="81"/>
        <v>121 \ Stony Creek Inflow to Sacramento RM 193</v>
      </c>
    </row>
    <row r="2591" spans="1:7" x14ac:dyDescent="0.25">
      <c r="A2591">
        <v>6382</v>
      </c>
      <c r="B2591" t="s">
        <v>9699</v>
      </c>
      <c r="C2591" t="s">
        <v>3666</v>
      </c>
      <c r="D2591" t="s">
        <v>3667</v>
      </c>
      <c r="E2591" t="s">
        <v>10482</v>
      </c>
      <c r="F2591" s="1" t="str">
        <f t="shared" si="80"/>
        <v>Sacramento River 122 \ Reach</v>
      </c>
      <c r="G2591" s="1" t="str">
        <f t="shared" si="81"/>
        <v/>
      </c>
    </row>
    <row r="2592" spans="1:7" x14ac:dyDescent="0.25">
      <c r="A2592">
        <v>6799</v>
      </c>
      <c r="B2592" t="s">
        <v>4940</v>
      </c>
      <c r="C2592" t="s">
        <v>3666</v>
      </c>
      <c r="D2592" t="s">
        <v>3667</v>
      </c>
      <c r="E2592" t="s">
        <v>10482</v>
      </c>
      <c r="F2592" s="1" t="str">
        <f t="shared" si="80"/>
        <v>Sacramento River \ MandT 3Bs Goose Lake Outflow</v>
      </c>
      <c r="G2592" s="1" t="str">
        <f t="shared" si="81"/>
        <v>123 \ MandT 3Bs Goose Lake Outflow</v>
      </c>
    </row>
    <row r="2593" spans="1:7" x14ac:dyDescent="0.25">
      <c r="A2593">
        <v>6820</v>
      </c>
      <c r="B2593" t="s">
        <v>9700</v>
      </c>
      <c r="C2593" t="s">
        <v>3666</v>
      </c>
      <c r="D2593" t="s">
        <v>3667</v>
      </c>
      <c r="E2593" t="s">
        <v>10482</v>
      </c>
      <c r="F2593" s="1" t="str">
        <f t="shared" si="80"/>
        <v>Sacramento River 124 \ Reach</v>
      </c>
      <c r="G2593" s="1" t="str">
        <f t="shared" si="81"/>
        <v/>
      </c>
    </row>
    <row r="2594" spans="1:7" x14ac:dyDescent="0.25">
      <c r="A2594">
        <v>9370</v>
      </c>
      <c r="B2594" t="s">
        <v>5256</v>
      </c>
      <c r="C2594" t="s">
        <v>3666</v>
      </c>
      <c r="D2594" t="s">
        <v>3667</v>
      </c>
      <c r="E2594" t="s">
        <v>10482</v>
      </c>
      <c r="F2594" s="1" t="str">
        <f t="shared" si="80"/>
        <v>Sacramento River \ SR Sacramento River above Ord Ferry Gauge</v>
      </c>
      <c r="G2594" s="1" t="str">
        <f t="shared" si="81"/>
        <v>125 \ SR Sacramento River above Ord Ferry Gauge</v>
      </c>
    </row>
    <row r="2595" spans="1:7" x14ac:dyDescent="0.25">
      <c r="A2595">
        <v>9371</v>
      </c>
      <c r="B2595" t="s">
        <v>9701</v>
      </c>
      <c r="C2595" t="s">
        <v>3666</v>
      </c>
      <c r="D2595" t="s">
        <v>3667</v>
      </c>
      <c r="E2595" t="s">
        <v>10482</v>
      </c>
      <c r="F2595" s="1" t="str">
        <f t="shared" si="80"/>
        <v>Sacramento River 126 \ Reach</v>
      </c>
      <c r="G2595" s="1" t="str">
        <f t="shared" si="81"/>
        <v/>
      </c>
    </row>
    <row r="2596" spans="1:7" x14ac:dyDescent="0.25">
      <c r="A2596">
        <v>6795</v>
      </c>
      <c r="B2596" t="s">
        <v>5257</v>
      </c>
      <c r="C2596" t="s">
        <v>3666</v>
      </c>
      <c r="D2596" t="s">
        <v>3667</v>
      </c>
      <c r="E2596" t="s">
        <v>10482</v>
      </c>
      <c r="F2596" s="1" t="str">
        <f t="shared" si="80"/>
        <v>Sacramento River \ HIS Sacramento at Ord Ferry A02570 (gauge)</v>
      </c>
      <c r="G2596" s="1" t="str">
        <f t="shared" si="81"/>
        <v>127 \ HIS Sacramento at Ord Ferry A02570 (gauge)</v>
      </c>
    </row>
    <row r="2597" spans="1:7" x14ac:dyDescent="0.25">
      <c r="A2597">
        <v>12558</v>
      </c>
      <c r="B2597" t="s">
        <v>5159</v>
      </c>
      <c r="C2597" t="s">
        <v>3666</v>
      </c>
      <c r="D2597" t="s">
        <v>3667</v>
      </c>
      <c r="E2597" t="s">
        <v>10482</v>
      </c>
      <c r="F2597" s="1" t="str">
        <f t="shared" si="80"/>
        <v>Sacramento River \ SWRCB Sac AT Ord Ferry</v>
      </c>
      <c r="G2597" s="1" t="str">
        <f t="shared" si="81"/>
        <v>127 \ SWRCB Sac AT Ord Ferry</v>
      </c>
    </row>
    <row r="2598" spans="1:7" x14ac:dyDescent="0.25">
      <c r="A2598">
        <v>12559</v>
      </c>
      <c r="B2598" t="s">
        <v>9702</v>
      </c>
      <c r="C2598" t="s">
        <v>3666</v>
      </c>
      <c r="D2598" t="s">
        <v>3667</v>
      </c>
      <c r="E2598" t="s">
        <v>10482</v>
      </c>
      <c r="F2598" s="1" t="str">
        <f t="shared" si="80"/>
        <v>Sacramento River 128 \ Reach</v>
      </c>
      <c r="G2598" s="1" t="str">
        <f t="shared" si="81"/>
        <v/>
      </c>
    </row>
    <row r="2599" spans="1:7" x14ac:dyDescent="0.25">
      <c r="A2599">
        <v>5066</v>
      </c>
      <c r="B2599" t="s">
        <v>9703</v>
      </c>
      <c r="C2599" t="s">
        <v>3666</v>
      </c>
      <c r="D2599" t="s">
        <v>3667</v>
      </c>
      <c r="E2599" t="s">
        <v>10482</v>
      </c>
      <c r="F2599" s="1" t="str">
        <f t="shared" si="80"/>
        <v>Sacramento River \ Sacramento River RM 185</v>
      </c>
      <c r="G2599" s="1" t="str">
        <f t="shared" si="81"/>
        <v>129 \ Sacramento River RM 185</v>
      </c>
    </row>
    <row r="2600" spans="1:7" x14ac:dyDescent="0.25">
      <c r="A2600">
        <v>5075</v>
      </c>
      <c r="B2600" t="s">
        <v>9704</v>
      </c>
      <c r="C2600" t="s">
        <v>3666</v>
      </c>
      <c r="D2600" t="s">
        <v>3667</v>
      </c>
      <c r="E2600" t="s">
        <v>10482</v>
      </c>
      <c r="F2600" s="1" t="str">
        <f t="shared" si="80"/>
        <v>Sacramento River 130 \ Reach</v>
      </c>
      <c r="G2600" s="1" t="str">
        <f t="shared" si="81"/>
        <v/>
      </c>
    </row>
    <row r="2601" spans="1:7" x14ac:dyDescent="0.25">
      <c r="A2601">
        <v>8732</v>
      </c>
      <c r="B2601" t="s">
        <v>9705</v>
      </c>
      <c r="C2601" t="s">
        <v>3666</v>
      </c>
      <c r="D2601" t="s">
        <v>3667</v>
      </c>
      <c r="E2601" t="s">
        <v>10482</v>
      </c>
      <c r="F2601" s="1" t="str">
        <f t="shared" si="80"/>
        <v>Sacramento River \ SR Sacramento River above Butte City Gauge</v>
      </c>
      <c r="G2601" s="1" t="str">
        <f t="shared" si="81"/>
        <v>131 \ SR Sacramento River above Butte City Gauge</v>
      </c>
    </row>
    <row r="2602" spans="1:7" x14ac:dyDescent="0.25">
      <c r="A2602">
        <v>8733</v>
      </c>
      <c r="B2602" t="s">
        <v>9706</v>
      </c>
      <c r="C2602" t="s">
        <v>3666</v>
      </c>
      <c r="D2602" t="s">
        <v>3667</v>
      </c>
      <c r="E2602" t="s">
        <v>10482</v>
      </c>
      <c r="F2602" s="1" t="str">
        <f t="shared" si="80"/>
        <v>Sacramento River 132 \ Reach</v>
      </c>
      <c r="G2602" s="1" t="str">
        <f t="shared" si="81"/>
        <v/>
      </c>
    </row>
    <row r="2603" spans="1:7" x14ac:dyDescent="0.25">
      <c r="A2603">
        <v>4262</v>
      </c>
      <c r="B2603" t="s">
        <v>9707</v>
      </c>
      <c r="C2603" t="s">
        <v>3666</v>
      </c>
      <c r="D2603" t="s">
        <v>3667</v>
      </c>
      <c r="E2603" t="s">
        <v>10482</v>
      </c>
      <c r="F2603" s="1" t="str">
        <f t="shared" si="80"/>
        <v>Sacramento River \ Sacramento River RM 178</v>
      </c>
      <c r="G2603" s="1" t="str">
        <f t="shared" si="81"/>
        <v>133 \ Sacramento River RM 178</v>
      </c>
    </row>
    <row r="2604" spans="1:7" x14ac:dyDescent="0.25">
      <c r="A2604">
        <v>4263</v>
      </c>
      <c r="B2604" t="s">
        <v>9708</v>
      </c>
      <c r="C2604" t="s">
        <v>3666</v>
      </c>
      <c r="D2604" t="s">
        <v>3667</v>
      </c>
      <c r="E2604" t="s">
        <v>10482</v>
      </c>
      <c r="F2604" s="1" t="str">
        <f t="shared" si="80"/>
        <v>Sacramento River 134 \ Reach</v>
      </c>
      <c r="G2604" s="1" t="str">
        <f t="shared" si="81"/>
        <v/>
      </c>
    </row>
    <row r="2605" spans="1:7" x14ac:dyDescent="0.25">
      <c r="A2605">
        <v>11640</v>
      </c>
      <c r="B2605" t="s">
        <v>5258</v>
      </c>
      <c r="C2605" t="s">
        <v>3666</v>
      </c>
      <c r="D2605" t="s">
        <v>3667</v>
      </c>
      <c r="E2605" t="s">
        <v>10482</v>
      </c>
      <c r="F2605" s="1" t="str">
        <f t="shared" si="80"/>
        <v>Sacramento River \ SR Sacramento River above Butte City Gauge 2</v>
      </c>
      <c r="G2605" s="1" t="str">
        <f t="shared" si="81"/>
        <v>135 \ SR Sacramento River above Butte City Gauge 2</v>
      </c>
    </row>
    <row r="2606" spans="1:7" x14ac:dyDescent="0.25">
      <c r="A2606">
        <v>11641</v>
      </c>
      <c r="B2606" t="s">
        <v>9709</v>
      </c>
      <c r="C2606" t="s">
        <v>3666</v>
      </c>
      <c r="D2606" t="s">
        <v>3667</v>
      </c>
      <c r="E2606" t="s">
        <v>10482</v>
      </c>
      <c r="F2606" s="1" t="str">
        <f t="shared" si="80"/>
        <v>Sacramento River 136 \ Reach</v>
      </c>
      <c r="G2606" s="1" t="str">
        <f t="shared" si="81"/>
        <v/>
      </c>
    </row>
    <row r="2607" spans="1:7" x14ac:dyDescent="0.25">
      <c r="A2607">
        <v>13669</v>
      </c>
      <c r="B2607" t="s">
        <v>9710</v>
      </c>
      <c r="C2607" t="s">
        <v>3666</v>
      </c>
      <c r="D2607" t="s">
        <v>3667</v>
      </c>
      <c r="E2607" t="s">
        <v>10482</v>
      </c>
      <c r="F2607" s="1" t="str">
        <f t="shared" si="80"/>
        <v>Sacramento River \ Headflow Adjustment Butte City Outflow Outflow</v>
      </c>
      <c r="G2607" s="1" t="str">
        <f t="shared" si="81"/>
        <v>137 \ Headflow Adjustment Butte City Outflow Outflow</v>
      </c>
    </row>
    <row r="2608" spans="1:7" x14ac:dyDescent="0.25">
      <c r="A2608">
        <v>13670</v>
      </c>
      <c r="B2608" t="s">
        <v>9711</v>
      </c>
      <c r="C2608" t="s">
        <v>3666</v>
      </c>
      <c r="D2608" t="s">
        <v>3667</v>
      </c>
      <c r="E2608" t="s">
        <v>10482</v>
      </c>
      <c r="F2608" s="1" t="str">
        <f t="shared" si="80"/>
        <v>Sacramento River 138 \ Reach</v>
      </c>
      <c r="G2608" s="1" t="str">
        <f t="shared" si="81"/>
        <v/>
      </c>
    </row>
    <row r="2609" spans="1:7" x14ac:dyDescent="0.25">
      <c r="A2609">
        <v>13183</v>
      </c>
      <c r="B2609" t="s">
        <v>9712</v>
      </c>
      <c r="C2609" t="s">
        <v>3666</v>
      </c>
      <c r="D2609" t="s">
        <v>3667</v>
      </c>
      <c r="E2609" t="s">
        <v>10482</v>
      </c>
      <c r="F2609" s="1" t="str">
        <f t="shared" si="80"/>
        <v>Sacramento River \ Headflow Adjustment Butte City Inflow Inflow</v>
      </c>
      <c r="G2609" s="1" t="str">
        <f t="shared" si="81"/>
        <v>139 \ Headflow Adjustment Butte City Inflow Inflow</v>
      </c>
    </row>
    <row r="2610" spans="1:7" x14ac:dyDescent="0.25">
      <c r="A2610">
        <v>13184</v>
      </c>
      <c r="B2610" t="s">
        <v>9713</v>
      </c>
      <c r="C2610" t="s">
        <v>3666</v>
      </c>
      <c r="D2610" t="s">
        <v>3667</v>
      </c>
      <c r="E2610" t="s">
        <v>10482</v>
      </c>
      <c r="F2610" s="1" t="str">
        <f t="shared" si="80"/>
        <v>Sacramento River 140 \ Reach</v>
      </c>
      <c r="G2610" s="1" t="str">
        <f t="shared" si="81"/>
        <v/>
      </c>
    </row>
    <row r="2611" spans="1:7" x14ac:dyDescent="0.25">
      <c r="A2611">
        <v>8731</v>
      </c>
      <c r="B2611" t="s">
        <v>5259</v>
      </c>
      <c r="C2611" t="s">
        <v>3666</v>
      </c>
      <c r="D2611" t="s">
        <v>3667</v>
      </c>
      <c r="E2611" t="s">
        <v>10482</v>
      </c>
      <c r="F2611" s="1" t="str">
        <f t="shared" si="80"/>
        <v>Sacramento River \ HIS Sacramento at Butte City 11389000 (gauge)</v>
      </c>
      <c r="G2611" s="1" t="str">
        <f t="shared" si="81"/>
        <v>141 \ HIS Sacramento at Butte City 11389000 (gauge)</v>
      </c>
    </row>
    <row r="2612" spans="1:7" x14ac:dyDescent="0.25">
      <c r="A2612">
        <v>12560</v>
      </c>
      <c r="B2612" t="s">
        <v>5160</v>
      </c>
      <c r="C2612" t="s">
        <v>3666</v>
      </c>
      <c r="D2612" t="s">
        <v>3667</v>
      </c>
      <c r="E2612" t="s">
        <v>10482</v>
      </c>
      <c r="F2612" s="1" t="str">
        <f t="shared" si="80"/>
        <v>Sacramento River \ SWRCB Sac AT Butte City</v>
      </c>
      <c r="G2612" s="1" t="str">
        <f t="shared" si="81"/>
        <v>141 \ SWRCB Sac AT Butte City</v>
      </c>
    </row>
    <row r="2613" spans="1:7" x14ac:dyDescent="0.25">
      <c r="A2613">
        <v>12561</v>
      </c>
      <c r="B2613" t="s">
        <v>9714</v>
      </c>
      <c r="C2613" t="s">
        <v>3666</v>
      </c>
      <c r="D2613" t="s">
        <v>3667</v>
      </c>
      <c r="E2613" t="s">
        <v>10482</v>
      </c>
      <c r="F2613" s="1" t="str">
        <f t="shared" si="80"/>
        <v>Sacramento River 142 \ Reach</v>
      </c>
      <c r="G2613" s="1" t="str">
        <f t="shared" si="81"/>
        <v/>
      </c>
    </row>
    <row r="2614" spans="1:7" x14ac:dyDescent="0.25">
      <c r="A2614">
        <v>4382</v>
      </c>
      <c r="B2614" t="s">
        <v>9715</v>
      </c>
      <c r="C2614" t="s">
        <v>3666</v>
      </c>
      <c r="D2614" t="s">
        <v>3667</v>
      </c>
      <c r="E2614" t="s">
        <v>10482</v>
      </c>
      <c r="F2614" s="1" t="str">
        <f t="shared" si="80"/>
        <v>Sacramento River \ Sacramento River RM 162</v>
      </c>
      <c r="G2614" s="1" t="str">
        <f t="shared" si="81"/>
        <v>143 \ Sacramento River RM 162</v>
      </c>
    </row>
    <row r="2615" spans="1:7" x14ac:dyDescent="0.25">
      <c r="A2615">
        <v>4383</v>
      </c>
      <c r="B2615" t="s">
        <v>9716</v>
      </c>
      <c r="C2615" t="s">
        <v>3666</v>
      </c>
      <c r="D2615" t="s">
        <v>3667</v>
      </c>
      <c r="E2615" t="s">
        <v>10482</v>
      </c>
      <c r="F2615" s="1" t="str">
        <f t="shared" si="80"/>
        <v>Sacramento River 144 \ Reach</v>
      </c>
      <c r="G2615" s="1" t="str">
        <f t="shared" si="81"/>
        <v/>
      </c>
    </row>
    <row r="2616" spans="1:7" x14ac:dyDescent="0.25">
      <c r="A2616">
        <v>4259</v>
      </c>
      <c r="B2616" t="s">
        <v>9717</v>
      </c>
      <c r="C2616" t="s">
        <v>3666</v>
      </c>
      <c r="D2616" t="s">
        <v>3667</v>
      </c>
      <c r="E2616" t="s">
        <v>10482</v>
      </c>
      <c r="F2616" s="1" t="str">
        <f t="shared" si="80"/>
        <v>Sacramento River \ Sacramento River RM 159</v>
      </c>
      <c r="G2616" s="1" t="str">
        <f t="shared" si="81"/>
        <v>145 \ Sacramento River RM 159</v>
      </c>
    </row>
    <row r="2617" spans="1:7" x14ac:dyDescent="0.25">
      <c r="A2617">
        <v>4260</v>
      </c>
      <c r="B2617" t="s">
        <v>9718</v>
      </c>
      <c r="C2617" t="s">
        <v>3666</v>
      </c>
      <c r="D2617" t="s">
        <v>3667</v>
      </c>
      <c r="E2617" t="s">
        <v>10482</v>
      </c>
      <c r="F2617" s="1" t="str">
        <f t="shared" si="80"/>
        <v>Sacramento River 146 \ Reach</v>
      </c>
      <c r="G2617" s="1" t="str">
        <f t="shared" si="81"/>
        <v/>
      </c>
    </row>
    <row r="2618" spans="1:7" x14ac:dyDescent="0.25">
      <c r="A2618">
        <v>9203</v>
      </c>
      <c r="B2618" t="s">
        <v>5260</v>
      </c>
      <c r="C2618" t="s">
        <v>3666</v>
      </c>
      <c r="D2618" t="s">
        <v>3667</v>
      </c>
      <c r="E2618" t="s">
        <v>10482</v>
      </c>
      <c r="F2618" s="1" t="str">
        <f t="shared" si="80"/>
        <v>Sacramento River \ Colusa Weir</v>
      </c>
      <c r="G2618" s="1" t="str">
        <f t="shared" si="81"/>
        <v>147 \ Colusa Weir</v>
      </c>
    </row>
    <row r="2619" spans="1:7" x14ac:dyDescent="0.25">
      <c r="A2619">
        <v>9204</v>
      </c>
      <c r="B2619" t="s">
        <v>9719</v>
      </c>
      <c r="C2619" t="s">
        <v>3666</v>
      </c>
      <c r="D2619" t="s">
        <v>3667</v>
      </c>
      <c r="E2619" t="s">
        <v>10482</v>
      </c>
      <c r="F2619" s="1" t="str">
        <f t="shared" si="80"/>
        <v>Sacramento River 148 \ Reach</v>
      </c>
      <c r="G2619" s="1" t="str">
        <f t="shared" si="81"/>
        <v/>
      </c>
    </row>
    <row r="2620" spans="1:7" x14ac:dyDescent="0.25">
      <c r="A2620">
        <v>2220</v>
      </c>
      <c r="B2620" t="s">
        <v>5261</v>
      </c>
      <c r="C2620" t="s">
        <v>3666</v>
      </c>
      <c r="D2620" t="s">
        <v>3667</v>
      </c>
      <c r="E2620" t="s">
        <v>10482</v>
      </c>
      <c r="F2620" s="1" t="str">
        <f t="shared" si="80"/>
        <v>Sacramento River \ HIS Sacramento at Colusa 11389500 (gauge)</v>
      </c>
      <c r="G2620" s="1" t="str">
        <f t="shared" si="81"/>
        <v>149 \ HIS Sacramento at Colusa 11389500 (gauge)</v>
      </c>
    </row>
    <row r="2621" spans="1:7" x14ac:dyDescent="0.25">
      <c r="A2621">
        <v>12562</v>
      </c>
      <c r="B2621" t="s">
        <v>5161</v>
      </c>
      <c r="C2621" t="s">
        <v>3666</v>
      </c>
      <c r="D2621" t="s">
        <v>3667</v>
      </c>
      <c r="E2621" t="s">
        <v>10482</v>
      </c>
      <c r="F2621" s="1" t="str">
        <f t="shared" si="80"/>
        <v>Sacramento River \ SWRCB Sac AT Colusa</v>
      </c>
      <c r="G2621" s="1" t="str">
        <f t="shared" si="81"/>
        <v>149 \ SWRCB Sac AT Colusa</v>
      </c>
    </row>
    <row r="2622" spans="1:7" x14ac:dyDescent="0.25">
      <c r="A2622">
        <v>12563</v>
      </c>
      <c r="B2622" t="s">
        <v>9720</v>
      </c>
      <c r="C2622" t="s">
        <v>3666</v>
      </c>
      <c r="D2622" t="s">
        <v>3667</v>
      </c>
      <c r="E2622" t="s">
        <v>10482</v>
      </c>
      <c r="F2622" s="1" t="str">
        <f t="shared" si="80"/>
        <v>Sacramento River 150 \ Reach</v>
      </c>
      <c r="G2622" s="1" t="str">
        <f t="shared" si="81"/>
        <v/>
      </c>
    </row>
    <row r="2623" spans="1:7" x14ac:dyDescent="0.25">
      <c r="A2623">
        <v>4229</v>
      </c>
      <c r="B2623" t="s">
        <v>5221</v>
      </c>
      <c r="C2623" t="s">
        <v>3666</v>
      </c>
      <c r="D2623" t="s">
        <v>3667</v>
      </c>
      <c r="E2623" t="s">
        <v>10482</v>
      </c>
      <c r="F2623" s="1" t="str">
        <f t="shared" si="80"/>
        <v>Sacramento River \ Sacramento River RM 146</v>
      </c>
      <c r="G2623" s="1" t="str">
        <f t="shared" si="81"/>
        <v>151 \ Sacramento River RM 146</v>
      </c>
    </row>
    <row r="2624" spans="1:7" x14ac:dyDescent="0.25">
      <c r="A2624">
        <v>4230</v>
      </c>
      <c r="B2624" t="s">
        <v>9721</v>
      </c>
      <c r="C2624" t="s">
        <v>3666</v>
      </c>
      <c r="D2624" t="s">
        <v>3667</v>
      </c>
      <c r="E2624" t="s">
        <v>10482</v>
      </c>
      <c r="F2624" s="1" t="str">
        <f t="shared" si="80"/>
        <v>Sacramento River 152 \ Reach</v>
      </c>
      <c r="G2624" s="1" t="str">
        <f t="shared" si="81"/>
        <v/>
      </c>
    </row>
    <row r="2625" spans="1:7" x14ac:dyDescent="0.25">
      <c r="A2625">
        <v>12404</v>
      </c>
      <c r="B2625" t="s">
        <v>9722</v>
      </c>
      <c r="C2625" t="s">
        <v>3666</v>
      </c>
      <c r="D2625" t="s">
        <v>3667</v>
      </c>
      <c r="E2625" t="s">
        <v>10482</v>
      </c>
      <c r="F2625" s="1" t="str">
        <f t="shared" si="80"/>
        <v>Sacramento River \ Butte Slough Outfall Gates Inflow</v>
      </c>
      <c r="G2625" s="1" t="str">
        <f t="shared" si="81"/>
        <v>153 \ Butte Slough Outfall Gates Inflow</v>
      </c>
    </row>
    <row r="2626" spans="1:7" x14ac:dyDescent="0.25">
      <c r="A2626">
        <v>12408</v>
      </c>
      <c r="B2626" t="s">
        <v>9723</v>
      </c>
      <c r="C2626" t="s">
        <v>3666</v>
      </c>
      <c r="D2626" t="s">
        <v>3667</v>
      </c>
      <c r="E2626" t="s">
        <v>10482</v>
      </c>
      <c r="F2626" s="1" t="str">
        <f t="shared" si="80"/>
        <v>Sacramento River 154 \ Reach</v>
      </c>
      <c r="G2626" s="1" t="str">
        <f t="shared" si="81"/>
        <v/>
      </c>
    </row>
    <row r="2627" spans="1:7" x14ac:dyDescent="0.25">
      <c r="A2627">
        <v>4553</v>
      </c>
      <c r="B2627" t="s">
        <v>5162</v>
      </c>
      <c r="C2627" t="s">
        <v>3666</v>
      </c>
      <c r="D2627" t="s">
        <v>3667</v>
      </c>
      <c r="E2627" t="s">
        <v>10482</v>
      </c>
      <c r="F2627" s="1" t="str">
        <f t="shared" ref="F2627:F2690" si="82">IFERROR(
    _xlfn.LET(
        _xlpm.txt,TRIM(B2627),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B2627
)</f>
        <v>Sacramento River \ Sacramento River RM 136</v>
      </c>
      <c r="G2627" s="1" t="str">
        <f t="shared" ref="G2627:G2690" si="83">IFERROR(
    _xlfn.LET(
        _xlpm.txt,B2627,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155 \ Sacramento River RM 136</v>
      </c>
    </row>
    <row r="2628" spans="1:7" x14ac:dyDescent="0.25">
      <c r="A2628">
        <v>4554</v>
      </c>
      <c r="B2628" t="s">
        <v>9724</v>
      </c>
      <c r="C2628" t="s">
        <v>3666</v>
      </c>
      <c r="D2628" t="s">
        <v>3667</v>
      </c>
      <c r="E2628" t="s">
        <v>10482</v>
      </c>
      <c r="F2628" s="1" t="str">
        <f t="shared" si="82"/>
        <v>Sacramento River 156 \ Reach</v>
      </c>
      <c r="G2628" s="1" t="str">
        <f t="shared" si="83"/>
        <v/>
      </c>
    </row>
    <row r="2629" spans="1:7" x14ac:dyDescent="0.25">
      <c r="A2629">
        <v>9171</v>
      </c>
      <c r="B2629" t="s">
        <v>9725</v>
      </c>
      <c r="C2629" t="s">
        <v>3666</v>
      </c>
      <c r="D2629" t="s">
        <v>3667</v>
      </c>
      <c r="E2629" t="s">
        <v>10482</v>
      </c>
      <c r="F2629" s="1" t="str">
        <f t="shared" si="82"/>
        <v>Sacramento River \ Tisdale Weir</v>
      </c>
      <c r="G2629" s="1" t="str">
        <f t="shared" si="83"/>
        <v>157 \ Tisdale Weir</v>
      </c>
    </row>
    <row r="2630" spans="1:7" x14ac:dyDescent="0.25">
      <c r="A2630">
        <v>9172</v>
      </c>
      <c r="B2630" t="s">
        <v>9726</v>
      </c>
      <c r="C2630" t="s">
        <v>3666</v>
      </c>
      <c r="D2630" t="s">
        <v>3667</v>
      </c>
      <c r="E2630" t="s">
        <v>10482</v>
      </c>
      <c r="F2630" s="1" t="str">
        <f t="shared" si="82"/>
        <v>Sacramento River 158 \ Reach</v>
      </c>
      <c r="G2630" s="1" t="str">
        <f t="shared" si="83"/>
        <v/>
      </c>
    </row>
    <row r="2631" spans="1:7" x14ac:dyDescent="0.25">
      <c r="A2631">
        <v>4348</v>
      </c>
      <c r="B2631" t="s">
        <v>5262</v>
      </c>
      <c r="C2631" t="s">
        <v>3666</v>
      </c>
      <c r="D2631" t="s">
        <v>3667</v>
      </c>
      <c r="E2631" t="s">
        <v>10482</v>
      </c>
      <c r="F2631" s="1" t="str">
        <f t="shared" si="82"/>
        <v>Sacramento River \ Sacramento River RM 121</v>
      </c>
      <c r="G2631" s="1" t="str">
        <f t="shared" si="83"/>
        <v>159 \ Sacramento River RM 121</v>
      </c>
    </row>
    <row r="2632" spans="1:7" x14ac:dyDescent="0.25">
      <c r="A2632">
        <v>4349</v>
      </c>
      <c r="B2632" t="s">
        <v>9727</v>
      </c>
      <c r="C2632" t="s">
        <v>3666</v>
      </c>
      <c r="D2632" t="s">
        <v>3667</v>
      </c>
      <c r="E2632" t="s">
        <v>10482</v>
      </c>
      <c r="F2632" s="1" t="str">
        <f t="shared" si="82"/>
        <v>Sacramento River 160 \ Reach</v>
      </c>
      <c r="G2632" s="1" t="str">
        <f t="shared" si="83"/>
        <v/>
      </c>
    </row>
    <row r="2633" spans="1:7" x14ac:dyDescent="0.25">
      <c r="A2633">
        <v>6796</v>
      </c>
      <c r="B2633" t="s">
        <v>5263</v>
      </c>
      <c r="C2633" t="s">
        <v>3666</v>
      </c>
      <c r="D2633" t="s">
        <v>3667</v>
      </c>
      <c r="E2633" t="s">
        <v>10482</v>
      </c>
      <c r="F2633" s="1" t="str">
        <f t="shared" si="82"/>
        <v>Sacramento River \ HIS Sacramento River blw Wilkins Slough 11390500 (gauge)</v>
      </c>
      <c r="G2633" s="1" t="str">
        <f t="shared" si="83"/>
        <v>161 \ HIS Sacramento River blw Wilkins Slough 11390500 (gauge)</v>
      </c>
    </row>
    <row r="2634" spans="1:7" x14ac:dyDescent="0.25">
      <c r="A2634">
        <v>12564</v>
      </c>
      <c r="B2634" t="s">
        <v>5163</v>
      </c>
      <c r="C2634" t="s">
        <v>3666</v>
      </c>
      <c r="D2634" t="s">
        <v>3667</v>
      </c>
      <c r="E2634" t="s">
        <v>10482</v>
      </c>
      <c r="F2634" s="1" t="str">
        <f t="shared" si="82"/>
        <v>Sacramento River \ SWRCB Sac BLW Wilkins Slough</v>
      </c>
      <c r="G2634" s="1" t="str">
        <f t="shared" si="83"/>
        <v>161 \ SWRCB Sac BLW Wilkins Slough</v>
      </c>
    </row>
    <row r="2635" spans="1:7" x14ac:dyDescent="0.25">
      <c r="A2635">
        <v>12565</v>
      </c>
      <c r="B2635" t="s">
        <v>9728</v>
      </c>
      <c r="C2635" t="s">
        <v>3666</v>
      </c>
      <c r="D2635" t="s">
        <v>3667</v>
      </c>
      <c r="E2635" t="s">
        <v>10482</v>
      </c>
      <c r="F2635" s="1" t="str">
        <f t="shared" si="82"/>
        <v>Sacramento River 162 \ Reach</v>
      </c>
      <c r="G2635" s="1" t="str">
        <f t="shared" si="83"/>
        <v/>
      </c>
    </row>
    <row r="2636" spans="1:7" x14ac:dyDescent="0.25">
      <c r="A2636">
        <v>4565</v>
      </c>
      <c r="B2636" t="s">
        <v>9729</v>
      </c>
      <c r="C2636" t="s">
        <v>3666</v>
      </c>
      <c r="D2636" t="s">
        <v>3667</v>
      </c>
      <c r="E2636" t="s">
        <v>10482</v>
      </c>
      <c r="F2636" s="1" t="str">
        <f t="shared" si="82"/>
        <v>Sacramento River \ Sacramento River RM 115</v>
      </c>
      <c r="G2636" s="1" t="str">
        <f t="shared" si="83"/>
        <v>163 \ Sacramento River RM 115</v>
      </c>
    </row>
    <row r="2637" spans="1:7" x14ac:dyDescent="0.25">
      <c r="A2637">
        <v>4566</v>
      </c>
      <c r="B2637" t="s">
        <v>9730</v>
      </c>
      <c r="C2637" t="s">
        <v>3666</v>
      </c>
      <c r="D2637" t="s">
        <v>3667</v>
      </c>
      <c r="E2637" t="s">
        <v>10482</v>
      </c>
      <c r="F2637" s="1" t="str">
        <f t="shared" si="82"/>
        <v>Sacramento River 164 \ Reach</v>
      </c>
      <c r="G2637" s="1" t="str">
        <f t="shared" si="83"/>
        <v/>
      </c>
    </row>
    <row r="2638" spans="1:7" x14ac:dyDescent="0.25">
      <c r="A2638">
        <v>4345</v>
      </c>
      <c r="B2638" t="s">
        <v>4888</v>
      </c>
      <c r="C2638" t="s">
        <v>3666</v>
      </c>
      <c r="D2638" t="s">
        <v>3667</v>
      </c>
      <c r="E2638" t="s">
        <v>10482</v>
      </c>
      <c r="F2638" s="1" t="str">
        <f t="shared" si="82"/>
        <v>Sacramento River \ Sacramento River RM 109</v>
      </c>
      <c r="G2638" s="1" t="str">
        <f t="shared" si="83"/>
        <v>165 \ Sacramento River RM 109</v>
      </c>
    </row>
    <row r="2639" spans="1:7" x14ac:dyDescent="0.25">
      <c r="A2639">
        <v>4346</v>
      </c>
      <c r="B2639" t="s">
        <v>9731</v>
      </c>
      <c r="C2639" t="s">
        <v>3666</v>
      </c>
      <c r="D2639" t="s">
        <v>3667</v>
      </c>
      <c r="E2639" t="s">
        <v>10482</v>
      </c>
      <c r="F2639" s="1" t="str">
        <f t="shared" si="82"/>
        <v>Sacramento River 166 \ Reach</v>
      </c>
      <c r="G2639" s="1" t="str">
        <f t="shared" si="83"/>
        <v/>
      </c>
    </row>
    <row r="2640" spans="1:7" x14ac:dyDescent="0.25">
      <c r="A2640">
        <v>1644</v>
      </c>
      <c r="B2640" t="s">
        <v>5164</v>
      </c>
      <c r="C2640" t="s">
        <v>3666</v>
      </c>
      <c r="D2640" t="s">
        <v>3667</v>
      </c>
      <c r="E2640" t="s">
        <v>10482</v>
      </c>
      <c r="F2640" s="1" t="str">
        <f t="shared" si="82"/>
        <v>Sacramento River \ OPS Navigation Control Point</v>
      </c>
      <c r="G2640" s="1" t="str">
        <f t="shared" si="83"/>
        <v>167 \ OPS Navigation Control Point</v>
      </c>
    </row>
    <row r="2641" spans="1:7" x14ac:dyDescent="0.25">
      <c r="A2641">
        <v>1645</v>
      </c>
      <c r="B2641" t="s">
        <v>9732</v>
      </c>
      <c r="C2641" t="s">
        <v>3666</v>
      </c>
      <c r="D2641" t="s">
        <v>3667</v>
      </c>
      <c r="E2641" t="s">
        <v>10482</v>
      </c>
      <c r="F2641" s="1" t="str">
        <f t="shared" si="82"/>
        <v>Sacramento River 168 \ Reach</v>
      </c>
      <c r="G2641" s="1" t="str">
        <f t="shared" si="83"/>
        <v/>
      </c>
    </row>
    <row r="2642" spans="1:7" x14ac:dyDescent="0.25">
      <c r="A2642">
        <v>4207</v>
      </c>
      <c r="B2642" t="s">
        <v>5222</v>
      </c>
      <c r="C2642" t="s">
        <v>3666</v>
      </c>
      <c r="D2642" t="s">
        <v>3667</v>
      </c>
      <c r="E2642" t="s">
        <v>10482</v>
      </c>
      <c r="F2642" s="1" t="str">
        <f t="shared" si="82"/>
        <v>Sacramento River \ Colusa Basin Canal Inflow to Sacramento RM 093</v>
      </c>
      <c r="G2642" s="1" t="str">
        <f t="shared" si="83"/>
        <v>169 \ Colusa Basin Canal Inflow to Sacramento RM 093</v>
      </c>
    </row>
    <row r="2643" spans="1:7" x14ac:dyDescent="0.25">
      <c r="A2643">
        <v>4215</v>
      </c>
      <c r="B2643" t="s">
        <v>9733</v>
      </c>
      <c r="C2643" t="s">
        <v>3666</v>
      </c>
      <c r="D2643" t="s">
        <v>3667</v>
      </c>
      <c r="E2643" t="s">
        <v>10482</v>
      </c>
      <c r="F2643" s="1" t="str">
        <f t="shared" si="82"/>
        <v>Sacramento River 170 \ Reach</v>
      </c>
      <c r="G2643" s="1" t="str">
        <f t="shared" si="83"/>
        <v/>
      </c>
    </row>
    <row r="2644" spans="1:7" x14ac:dyDescent="0.25">
      <c r="A2644">
        <v>12566</v>
      </c>
      <c r="B2644" t="s">
        <v>5165</v>
      </c>
      <c r="C2644" t="s">
        <v>3666</v>
      </c>
      <c r="D2644" t="s">
        <v>3667</v>
      </c>
      <c r="E2644" t="s">
        <v>10482</v>
      </c>
      <c r="F2644" s="1" t="str">
        <f t="shared" si="82"/>
        <v>Sacramento River \ SWRCB Sac at Knights Landing</v>
      </c>
      <c r="G2644" s="1" t="str">
        <f t="shared" si="83"/>
        <v>171 \ SWRCB Sac at Knights Landing</v>
      </c>
    </row>
    <row r="2645" spans="1:7" x14ac:dyDescent="0.25">
      <c r="A2645">
        <v>12567</v>
      </c>
      <c r="B2645" t="s">
        <v>9734</v>
      </c>
      <c r="C2645" t="s">
        <v>3666</v>
      </c>
      <c r="D2645" t="s">
        <v>3667</v>
      </c>
      <c r="E2645" t="s">
        <v>10482</v>
      </c>
      <c r="F2645" s="1" t="str">
        <f t="shared" si="82"/>
        <v>Sacramento River 172 \ Reach</v>
      </c>
      <c r="G2645" s="1" t="str">
        <f t="shared" si="83"/>
        <v/>
      </c>
    </row>
    <row r="2646" spans="1:7" x14ac:dyDescent="0.25">
      <c r="A2646">
        <v>4308</v>
      </c>
      <c r="B2646" t="s">
        <v>5166</v>
      </c>
      <c r="C2646" t="s">
        <v>3666</v>
      </c>
      <c r="D2646" t="s">
        <v>3667</v>
      </c>
      <c r="E2646" t="s">
        <v>10482</v>
      </c>
      <c r="F2646" s="1" t="str">
        <f t="shared" si="82"/>
        <v>Sacramento River \ Sutter Bypass Inflow to Sacramento RM 085</v>
      </c>
      <c r="G2646" s="1" t="str">
        <f t="shared" si="83"/>
        <v>173 \ Sutter Bypass Inflow to Sacramento RM 085</v>
      </c>
    </row>
    <row r="2647" spans="1:7" x14ac:dyDescent="0.25">
      <c r="A2647">
        <v>4334</v>
      </c>
      <c r="B2647" t="s">
        <v>9735</v>
      </c>
      <c r="C2647" t="s">
        <v>3666</v>
      </c>
      <c r="D2647" t="s">
        <v>3667</v>
      </c>
      <c r="E2647" t="s">
        <v>10482</v>
      </c>
      <c r="F2647" s="1" t="str">
        <f t="shared" si="82"/>
        <v>Sacramento River 174 \ Reach</v>
      </c>
      <c r="G2647" s="1" t="str">
        <f t="shared" si="83"/>
        <v/>
      </c>
    </row>
    <row r="2648" spans="1:7" x14ac:dyDescent="0.25">
      <c r="A2648">
        <v>98</v>
      </c>
      <c r="B2648" t="s">
        <v>5223</v>
      </c>
      <c r="C2648" t="s">
        <v>3666</v>
      </c>
      <c r="D2648" t="s">
        <v>3667</v>
      </c>
      <c r="E2648" t="s">
        <v>10482</v>
      </c>
      <c r="F2648" s="1" t="str">
        <f t="shared" si="82"/>
        <v>Sacramento River \ Sacramento River RM 083.5</v>
      </c>
      <c r="G2648" s="1" t="str">
        <f t="shared" si="83"/>
        <v>175 \ Sacramento River RM 083.5</v>
      </c>
    </row>
    <row r="2649" spans="1:7" x14ac:dyDescent="0.25">
      <c r="A2649">
        <v>105</v>
      </c>
      <c r="B2649" t="s">
        <v>9736</v>
      </c>
      <c r="C2649" t="s">
        <v>3666</v>
      </c>
      <c r="D2649" t="s">
        <v>3667</v>
      </c>
      <c r="E2649" t="s">
        <v>10482</v>
      </c>
      <c r="F2649" s="1" t="str">
        <f t="shared" si="82"/>
        <v>Sacramento River 176 \ Reach</v>
      </c>
      <c r="G2649" s="1" t="str">
        <f t="shared" si="83"/>
        <v/>
      </c>
    </row>
    <row r="2650" spans="1:7" x14ac:dyDescent="0.25">
      <c r="A2650">
        <v>9343</v>
      </c>
      <c r="B2650" t="s">
        <v>9737</v>
      </c>
      <c r="C2650" t="s">
        <v>3666</v>
      </c>
      <c r="D2650" t="s">
        <v>3667</v>
      </c>
      <c r="E2650" t="s">
        <v>10482</v>
      </c>
      <c r="F2650" s="1" t="str">
        <f t="shared" si="82"/>
        <v>Sacramento River \ Fremont Weir Outflow</v>
      </c>
      <c r="G2650" s="1" t="str">
        <f t="shared" si="83"/>
        <v>177 \ Fremont Weir Outflow</v>
      </c>
    </row>
    <row r="2651" spans="1:7" x14ac:dyDescent="0.25">
      <c r="A2651">
        <v>9344</v>
      </c>
      <c r="B2651" t="s">
        <v>9738</v>
      </c>
      <c r="C2651" t="s">
        <v>3666</v>
      </c>
      <c r="D2651" t="s">
        <v>3667</v>
      </c>
      <c r="E2651" t="s">
        <v>10482</v>
      </c>
      <c r="F2651" s="1" t="str">
        <f t="shared" si="82"/>
        <v>Sacramento River 178 \ Reach</v>
      </c>
      <c r="G2651" s="1" t="str">
        <f t="shared" si="83"/>
        <v/>
      </c>
    </row>
    <row r="2652" spans="1:7" x14ac:dyDescent="0.25">
      <c r="A2652">
        <v>4610</v>
      </c>
      <c r="B2652" t="s">
        <v>5224</v>
      </c>
      <c r="C2652" t="s">
        <v>3666</v>
      </c>
      <c r="D2652" t="s">
        <v>3667</v>
      </c>
      <c r="E2652" t="s">
        <v>10482</v>
      </c>
      <c r="F2652" s="1" t="str">
        <f t="shared" si="82"/>
        <v>Sacramento River \ Sacramento River RM 083</v>
      </c>
      <c r="G2652" s="1" t="str">
        <f t="shared" si="83"/>
        <v>179 \ Sacramento River RM 083</v>
      </c>
    </row>
    <row r="2653" spans="1:7" x14ac:dyDescent="0.25">
      <c r="A2653">
        <v>4611</v>
      </c>
      <c r="B2653" t="s">
        <v>9739</v>
      </c>
      <c r="C2653" t="s">
        <v>3666</v>
      </c>
      <c r="D2653" t="s">
        <v>3667</v>
      </c>
      <c r="E2653" t="s">
        <v>10482</v>
      </c>
      <c r="F2653" s="1" t="str">
        <f t="shared" si="82"/>
        <v>Sacramento River 180 \ Reach</v>
      </c>
      <c r="G2653" s="1" t="str">
        <f t="shared" si="83"/>
        <v/>
      </c>
    </row>
    <row r="2654" spans="1:7" x14ac:dyDescent="0.25">
      <c r="A2654">
        <v>6397</v>
      </c>
      <c r="B2654" t="s">
        <v>9740</v>
      </c>
      <c r="C2654" t="s">
        <v>3666</v>
      </c>
      <c r="D2654" t="s">
        <v>3667</v>
      </c>
      <c r="E2654" t="s">
        <v>10482</v>
      </c>
      <c r="F2654" s="1" t="str">
        <f t="shared" si="82"/>
        <v>Sacramento River \ Natomas Cross Canal Inflow to Sacramento RM 082</v>
      </c>
      <c r="G2654" s="1" t="str">
        <f t="shared" si="83"/>
        <v>181 \ Natomas Cross Canal Inflow to Sacramento RM 082</v>
      </c>
    </row>
    <row r="2655" spans="1:7" x14ac:dyDescent="0.25">
      <c r="A2655">
        <v>6401</v>
      </c>
      <c r="B2655" t="s">
        <v>9741</v>
      </c>
      <c r="C2655" t="s">
        <v>3666</v>
      </c>
      <c r="D2655" t="s">
        <v>3667</v>
      </c>
      <c r="E2655" t="s">
        <v>10482</v>
      </c>
      <c r="F2655" s="1" t="str">
        <f t="shared" si="82"/>
        <v>Sacramento River 182 \ Reach</v>
      </c>
      <c r="G2655" s="1" t="str">
        <f t="shared" si="83"/>
        <v/>
      </c>
    </row>
    <row r="2656" spans="1:7" x14ac:dyDescent="0.25">
      <c r="A2656">
        <v>12378</v>
      </c>
      <c r="B2656" t="s">
        <v>9742</v>
      </c>
      <c r="C2656" t="s">
        <v>3666</v>
      </c>
      <c r="D2656" t="s">
        <v>3667</v>
      </c>
      <c r="E2656" t="s">
        <v>10482</v>
      </c>
      <c r="F2656" s="1" t="str">
        <f t="shared" si="82"/>
        <v>Sacramento River \ A_22_SA2 Runoff</v>
      </c>
      <c r="G2656" s="1" t="str">
        <f t="shared" si="83"/>
        <v>183 \ A_22_SA2 Runoff</v>
      </c>
    </row>
    <row r="2657" spans="1:7" x14ac:dyDescent="0.25">
      <c r="A2657">
        <v>12379</v>
      </c>
      <c r="B2657" t="s">
        <v>9743</v>
      </c>
      <c r="C2657" t="s">
        <v>3666</v>
      </c>
      <c r="D2657" t="s">
        <v>3667</v>
      </c>
      <c r="E2657" t="s">
        <v>10482</v>
      </c>
      <c r="F2657" s="1" t="str">
        <f t="shared" si="82"/>
        <v>Sacramento River 184 \ Reach</v>
      </c>
      <c r="G2657" s="1" t="str">
        <f t="shared" si="83"/>
        <v/>
      </c>
    </row>
    <row r="2658" spans="1:7" x14ac:dyDescent="0.25">
      <c r="A2658">
        <v>4628</v>
      </c>
      <c r="B2658" t="s">
        <v>5225</v>
      </c>
      <c r="C2658" t="s">
        <v>3666</v>
      </c>
      <c r="D2658" t="s">
        <v>3667</v>
      </c>
      <c r="E2658" t="s">
        <v>10482</v>
      </c>
      <c r="F2658" s="1" t="str">
        <f t="shared" si="82"/>
        <v>Sacramento River \ Sacramento River RM 082</v>
      </c>
      <c r="G2658" s="1" t="str">
        <f t="shared" si="83"/>
        <v>185 \ Sacramento River RM 082</v>
      </c>
    </row>
    <row r="2659" spans="1:7" x14ac:dyDescent="0.25">
      <c r="A2659">
        <v>4629</v>
      </c>
      <c r="B2659" t="s">
        <v>9744</v>
      </c>
      <c r="C2659" t="s">
        <v>3666</v>
      </c>
      <c r="D2659" t="s">
        <v>3667</v>
      </c>
      <c r="E2659" t="s">
        <v>10482</v>
      </c>
      <c r="F2659" s="1" t="str">
        <f t="shared" si="82"/>
        <v>Sacramento River 186 \ Reach</v>
      </c>
      <c r="G2659" s="1" t="str">
        <f t="shared" si="83"/>
        <v/>
      </c>
    </row>
    <row r="2660" spans="1:7" x14ac:dyDescent="0.25">
      <c r="A2660">
        <v>2221</v>
      </c>
      <c r="B2660" t="s">
        <v>5264</v>
      </c>
      <c r="C2660" t="s">
        <v>3666</v>
      </c>
      <c r="D2660" t="s">
        <v>3667</v>
      </c>
      <c r="E2660" t="s">
        <v>10482</v>
      </c>
      <c r="F2660" s="1" t="str">
        <f t="shared" si="82"/>
        <v>Sacramento River \ HIS Sacramento at Verona 11425500 (gauge)</v>
      </c>
      <c r="G2660" s="1" t="str">
        <f t="shared" si="83"/>
        <v>187 \ HIS Sacramento at Verona 11425500 (gauge)</v>
      </c>
    </row>
    <row r="2661" spans="1:7" x14ac:dyDescent="0.25">
      <c r="A2661">
        <v>12568</v>
      </c>
      <c r="B2661" t="s">
        <v>5167</v>
      </c>
      <c r="C2661" t="s">
        <v>3666</v>
      </c>
      <c r="D2661" t="s">
        <v>3667</v>
      </c>
      <c r="E2661" t="s">
        <v>10482</v>
      </c>
      <c r="F2661" s="1" t="str">
        <f t="shared" si="82"/>
        <v>Sacramento River \ SWRCB Sac AT Verona</v>
      </c>
      <c r="G2661" s="1" t="str">
        <f t="shared" si="83"/>
        <v>187 \ SWRCB Sac AT Verona</v>
      </c>
    </row>
    <row r="2662" spans="1:7" x14ac:dyDescent="0.25">
      <c r="A2662">
        <v>12569</v>
      </c>
      <c r="B2662" t="s">
        <v>9745</v>
      </c>
      <c r="C2662" t="s">
        <v>3666</v>
      </c>
      <c r="D2662" t="s">
        <v>3667</v>
      </c>
      <c r="E2662" t="s">
        <v>10482</v>
      </c>
      <c r="F2662" s="1" t="str">
        <f t="shared" si="82"/>
        <v>Sacramento River 188 \ Reach</v>
      </c>
      <c r="G2662" s="1" t="str">
        <f t="shared" si="83"/>
        <v/>
      </c>
    </row>
    <row r="2663" spans="1:7" x14ac:dyDescent="0.25">
      <c r="A2663">
        <v>4597</v>
      </c>
      <c r="B2663" t="s">
        <v>9746</v>
      </c>
      <c r="C2663" t="s">
        <v>3666</v>
      </c>
      <c r="D2663" t="s">
        <v>3667</v>
      </c>
      <c r="E2663" t="s">
        <v>10482</v>
      </c>
      <c r="F2663" s="1" t="str">
        <f t="shared" si="82"/>
        <v>Sacramento River \ Sacramento River RM 081</v>
      </c>
      <c r="G2663" s="1" t="str">
        <f t="shared" si="83"/>
        <v>189 \ Sacramento River RM 081</v>
      </c>
    </row>
    <row r="2664" spans="1:7" x14ac:dyDescent="0.25">
      <c r="A2664">
        <v>4598</v>
      </c>
      <c r="B2664" t="s">
        <v>9747</v>
      </c>
      <c r="C2664" t="s">
        <v>3666</v>
      </c>
      <c r="D2664" t="s">
        <v>3667</v>
      </c>
      <c r="E2664" t="s">
        <v>10482</v>
      </c>
      <c r="F2664" s="1" t="str">
        <f t="shared" si="82"/>
        <v>Sacramento River 190 \ Reach</v>
      </c>
      <c r="G2664" s="1" t="str">
        <f t="shared" si="83"/>
        <v/>
      </c>
    </row>
    <row r="2665" spans="1:7" x14ac:dyDescent="0.25">
      <c r="A2665">
        <v>4625</v>
      </c>
      <c r="B2665" t="s">
        <v>9748</v>
      </c>
      <c r="C2665" t="s">
        <v>3666</v>
      </c>
      <c r="D2665" t="s">
        <v>3667</v>
      </c>
      <c r="E2665" t="s">
        <v>10482</v>
      </c>
      <c r="F2665" s="1" t="str">
        <f t="shared" si="82"/>
        <v>Sacramento River \ Sacramento River RM 078</v>
      </c>
      <c r="G2665" s="1" t="str">
        <f t="shared" si="83"/>
        <v>191 \ Sacramento River RM 078</v>
      </c>
    </row>
    <row r="2666" spans="1:7" x14ac:dyDescent="0.25">
      <c r="A2666">
        <v>4626</v>
      </c>
      <c r="B2666" t="s">
        <v>9749</v>
      </c>
      <c r="C2666" t="s">
        <v>3666</v>
      </c>
      <c r="D2666" t="s">
        <v>3667</v>
      </c>
      <c r="E2666" t="s">
        <v>10482</v>
      </c>
      <c r="F2666" s="1" t="str">
        <f t="shared" si="82"/>
        <v>Sacramento River 192 \ Reach</v>
      </c>
      <c r="G2666" s="1" t="str">
        <f t="shared" si="83"/>
        <v/>
      </c>
    </row>
    <row r="2667" spans="1:7" x14ac:dyDescent="0.25">
      <c r="A2667">
        <v>4618</v>
      </c>
      <c r="B2667" t="s">
        <v>9750</v>
      </c>
      <c r="C2667" t="s">
        <v>3666</v>
      </c>
      <c r="D2667" t="s">
        <v>3667</v>
      </c>
      <c r="E2667" t="s">
        <v>10482</v>
      </c>
      <c r="F2667" s="1" t="str">
        <f t="shared" si="82"/>
        <v>Sacramento River \ Sacramento River RM 075</v>
      </c>
      <c r="G2667" s="1" t="str">
        <f t="shared" si="83"/>
        <v>193 \ Sacramento River RM 075</v>
      </c>
    </row>
    <row r="2668" spans="1:7" x14ac:dyDescent="0.25">
      <c r="A2668">
        <v>4619</v>
      </c>
      <c r="B2668" t="s">
        <v>9751</v>
      </c>
      <c r="C2668" t="s">
        <v>3666</v>
      </c>
      <c r="D2668" t="s">
        <v>3667</v>
      </c>
      <c r="E2668" t="s">
        <v>10482</v>
      </c>
      <c r="F2668" s="1" t="str">
        <f t="shared" si="82"/>
        <v>Sacramento River 194 \ Reach</v>
      </c>
      <c r="G2668" s="1" t="str">
        <f t="shared" si="83"/>
        <v/>
      </c>
    </row>
    <row r="2669" spans="1:7" x14ac:dyDescent="0.25">
      <c r="A2669">
        <v>4607</v>
      </c>
      <c r="B2669" t="s">
        <v>9752</v>
      </c>
      <c r="C2669" t="s">
        <v>3666</v>
      </c>
      <c r="D2669" t="s">
        <v>3667</v>
      </c>
      <c r="E2669" t="s">
        <v>10482</v>
      </c>
      <c r="F2669" s="1" t="str">
        <f t="shared" si="82"/>
        <v>Sacramento River \ Sacramento River RM 074</v>
      </c>
      <c r="G2669" s="1" t="str">
        <f t="shared" si="83"/>
        <v>195 \ Sacramento River RM 074</v>
      </c>
    </row>
    <row r="2670" spans="1:7" x14ac:dyDescent="0.25">
      <c r="A2670">
        <v>4608</v>
      </c>
      <c r="B2670" t="s">
        <v>9753</v>
      </c>
      <c r="C2670" t="s">
        <v>3666</v>
      </c>
      <c r="D2670" t="s">
        <v>3667</v>
      </c>
      <c r="E2670" t="s">
        <v>10482</v>
      </c>
      <c r="F2670" s="1" t="str">
        <f t="shared" si="82"/>
        <v>Sacramento River 196 \ Reach</v>
      </c>
      <c r="G2670" s="1" t="str">
        <f t="shared" si="83"/>
        <v/>
      </c>
    </row>
    <row r="2671" spans="1:7" x14ac:dyDescent="0.25">
      <c r="A2671">
        <v>7645</v>
      </c>
      <c r="B2671" t="s">
        <v>9754</v>
      </c>
      <c r="C2671" t="s">
        <v>3666</v>
      </c>
      <c r="D2671" t="s">
        <v>3667</v>
      </c>
      <c r="E2671" t="s">
        <v>10482</v>
      </c>
      <c r="F2671" s="1" t="str">
        <f t="shared" si="82"/>
        <v>Sacramento River \ Sacramento River RM 065</v>
      </c>
      <c r="G2671" s="1" t="str">
        <f t="shared" si="83"/>
        <v>197 \ Sacramento River RM 065</v>
      </c>
    </row>
    <row r="2672" spans="1:7" x14ac:dyDescent="0.25">
      <c r="A2672">
        <v>7671</v>
      </c>
      <c r="B2672" t="s">
        <v>9755</v>
      </c>
      <c r="C2672" t="s">
        <v>3666</v>
      </c>
      <c r="D2672" t="s">
        <v>3667</v>
      </c>
      <c r="E2672" t="s">
        <v>10482</v>
      </c>
      <c r="F2672" s="1" t="str">
        <f t="shared" si="82"/>
        <v>Sacramento River 198 \ Reach</v>
      </c>
      <c r="G2672" s="1" t="str">
        <f t="shared" si="83"/>
        <v/>
      </c>
    </row>
    <row r="2673" spans="1:7" x14ac:dyDescent="0.25">
      <c r="A2673">
        <v>4306</v>
      </c>
      <c r="B2673" t="s">
        <v>9756</v>
      </c>
      <c r="C2673" t="s">
        <v>3666</v>
      </c>
      <c r="D2673" t="s">
        <v>3667</v>
      </c>
      <c r="E2673" t="s">
        <v>10482</v>
      </c>
      <c r="F2673" s="1" t="str">
        <f t="shared" si="82"/>
        <v>Sacramento River \ Natomas East Main Drain Inflow</v>
      </c>
      <c r="G2673" s="1" t="str">
        <f t="shared" si="83"/>
        <v>199 \ Natomas East Main Drain Inflow</v>
      </c>
    </row>
    <row r="2674" spans="1:7" x14ac:dyDescent="0.25">
      <c r="A2674">
        <v>4335</v>
      </c>
      <c r="B2674" t="s">
        <v>9757</v>
      </c>
      <c r="C2674" t="s">
        <v>3666</v>
      </c>
      <c r="D2674" t="s">
        <v>3667</v>
      </c>
      <c r="E2674" t="s">
        <v>10482</v>
      </c>
      <c r="F2674" s="1" t="str">
        <f t="shared" si="82"/>
        <v>Sacramento River 200 \ Reach</v>
      </c>
      <c r="G2674" s="1" t="str">
        <f t="shared" si="83"/>
        <v/>
      </c>
    </row>
    <row r="2675" spans="1:7" x14ac:dyDescent="0.25">
      <c r="A2675">
        <v>6526</v>
      </c>
      <c r="B2675" t="s">
        <v>5168</v>
      </c>
      <c r="C2675" t="s">
        <v>3666</v>
      </c>
      <c r="D2675" t="s">
        <v>3667</v>
      </c>
      <c r="E2675" t="s">
        <v>10482</v>
      </c>
      <c r="F2675" s="1" t="str">
        <f t="shared" si="82"/>
        <v>Sacramento River \ South Fork American Inflow to Sacramento RM 063</v>
      </c>
      <c r="G2675" s="1" t="str">
        <f t="shared" si="83"/>
        <v>201 \ South Fork American Inflow to Sacramento RM 063</v>
      </c>
    </row>
    <row r="2676" spans="1:7" x14ac:dyDescent="0.25">
      <c r="A2676">
        <v>6571</v>
      </c>
      <c r="B2676" t="s">
        <v>9758</v>
      </c>
      <c r="C2676" t="s">
        <v>3666</v>
      </c>
      <c r="D2676" t="s">
        <v>3667</v>
      </c>
      <c r="E2676" t="s">
        <v>10482</v>
      </c>
      <c r="F2676" s="1" t="str">
        <f t="shared" si="82"/>
        <v>Sacramento River 202 \ Reach</v>
      </c>
      <c r="G2676" s="1" t="str">
        <f t="shared" si="83"/>
        <v/>
      </c>
    </row>
    <row r="2677" spans="1:7" x14ac:dyDescent="0.25">
      <c r="A2677">
        <v>2194</v>
      </c>
      <c r="B2677" t="s">
        <v>9759</v>
      </c>
      <c r="C2677" t="s">
        <v>3666</v>
      </c>
      <c r="D2677" t="s">
        <v>3667</v>
      </c>
      <c r="E2677" t="s">
        <v>10482</v>
      </c>
      <c r="F2677" s="1" t="str">
        <f t="shared" si="82"/>
        <v>Sacramento River \ Sacramento Weir Outflow from Sacramento RM 066</v>
      </c>
      <c r="G2677" s="1" t="str">
        <f t="shared" si="83"/>
        <v>203 \ Sacramento Weir Outflow from Sacramento RM 066</v>
      </c>
    </row>
    <row r="2678" spans="1:7" x14ac:dyDescent="0.25">
      <c r="A2678">
        <v>2195</v>
      </c>
      <c r="B2678" t="s">
        <v>9760</v>
      </c>
      <c r="C2678" t="s">
        <v>3666</v>
      </c>
      <c r="D2678" t="s">
        <v>3667</v>
      </c>
      <c r="E2678" t="s">
        <v>10482</v>
      </c>
      <c r="F2678" s="1" t="str">
        <f t="shared" si="82"/>
        <v>Sacramento River 204 \ Reach</v>
      </c>
      <c r="G2678" s="1" t="str">
        <f t="shared" si="83"/>
        <v/>
      </c>
    </row>
    <row r="2679" spans="1:7" x14ac:dyDescent="0.25">
      <c r="A2679">
        <v>7749</v>
      </c>
      <c r="B2679" t="s">
        <v>9761</v>
      </c>
      <c r="C2679" t="s">
        <v>3666</v>
      </c>
      <c r="D2679" t="s">
        <v>3667</v>
      </c>
      <c r="E2679" t="s">
        <v>10482</v>
      </c>
      <c r="F2679" s="1" t="str">
        <f t="shared" si="82"/>
        <v>Sacramento River \ Sacramento River WTP Outflow</v>
      </c>
      <c r="G2679" s="1" t="str">
        <f t="shared" si="83"/>
        <v>205 \ Sacramento River WTP Outflow</v>
      </c>
    </row>
    <row r="2680" spans="1:7" x14ac:dyDescent="0.25">
      <c r="A2680">
        <v>7776</v>
      </c>
      <c r="B2680" t="s">
        <v>4408</v>
      </c>
      <c r="C2680" t="s">
        <v>3666</v>
      </c>
      <c r="D2680" t="s">
        <v>3667</v>
      </c>
      <c r="E2680" t="s">
        <v>10482</v>
      </c>
      <c r="F2680" s="1" t="str">
        <f t="shared" si="82"/>
        <v>Sacramento River 206 \ Reach</v>
      </c>
      <c r="G2680" s="1" t="str">
        <f t="shared" si="83"/>
        <v/>
      </c>
    </row>
    <row r="2681" spans="1:7" x14ac:dyDescent="0.25">
      <c r="A2681">
        <v>13078</v>
      </c>
      <c r="B2681" t="s">
        <v>5226</v>
      </c>
      <c r="C2681" t="s">
        <v>3666</v>
      </c>
      <c r="D2681" t="s">
        <v>3667</v>
      </c>
      <c r="E2681" t="s">
        <v>10482</v>
      </c>
      <c r="F2681" s="1" t="str">
        <f t="shared" si="82"/>
        <v>Sacramento River \ Freeport Pumping Plant Outflow from Sac RM 050</v>
      </c>
      <c r="G2681" s="1" t="str">
        <f t="shared" si="83"/>
        <v>207 \ Freeport Pumping Plant Outflow from Sac RM 050</v>
      </c>
    </row>
    <row r="2682" spans="1:7" x14ac:dyDescent="0.25">
      <c r="A2682">
        <v>13079</v>
      </c>
      <c r="B2682" t="s">
        <v>9762</v>
      </c>
      <c r="C2682" t="s">
        <v>3666</v>
      </c>
      <c r="D2682" t="s">
        <v>3667</v>
      </c>
      <c r="E2682" t="s">
        <v>10482</v>
      </c>
      <c r="F2682" s="1" t="str">
        <f t="shared" si="82"/>
        <v>Sacramento River 208 \ Reach</v>
      </c>
      <c r="G2682" s="1" t="str">
        <f t="shared" si="83"/>
        <v/>
      </c>
    </row>
    <row r="2683" spans="1:7" x14ac:dyDescent="0.25">
      <c r="A2683">
        <v>2213</v>
      </c>
      <c r="B2683" t="s">
        <v>4226</v>
      </c>
      <c r="C2683" t="s">
        <v>3666</v>
      </c>
      <c r="D2683" t="s">
        <v>3667</v>
      </c>
      <c r="E2683" t="s">
        <v>10482</v>
      </c>
      <c r="F2683" s="1" t="str">
        <f t="shared" si="82"/>
        <v>Sacramento River \ HIS Sacramento at Freeport 11447650 (gauge)</v>
      </c>
      <c r="G2683" s="1" t="str">
        <f t="shared" si="83"/>
        <v>209 \ HIS Sacramento at Freeport 11447650 (gauge)</v>
      </c>
    </row>
    <row r="2684" spans="1:7" x14ac:dyDescent="0.25">
      <c r="A2684">
        <v>12570</v>
      </c>
      <c r="B2684" t="s">
        <v>5169</v>
      </c>
      <c r="C2684" t="s">
        <v>3666</v>
      </c>
      <c r="D2684" t="s">
        <v>3667</v>
      </c>
      <c r="E2684" t="s">
        <v>10482</v>
      </c>
      <c r="F2684" s="1" t="str">
        <f t="shared" si="82"/>
        <v>Sacramento River \ SWRCB Sac AT Freeport</v>
      </c>
      <c r="G2684" s="1" t="str">
        <f t="shared" si="83"/>
        <v>209 \ SWRCB Sac AT Freeport</v>
      </c>
    </row>
    <row r="2685" spans="1:7" x14ac:dyDescent="0.25">
      <c r="A2685">
        <v>12571</v>
      </c>
      <c r="B2685" t="s">
        <v>4242</v>
      </c>
      <c r="C2685" t="s">
        <v>3666</v>
      </c>
      <c r="D2685" t="s">
        <v>3667</v>
      </c>
      <c r="E2685" t="s">
        <v>10482</v>
      </c>
      <c r="F2685" s="1" t="str">
        <f t="shared" si="82"/>
        <v>Sacramento River 210 \ Reach</v>
      </c>
      <c r="G2685" s="1" t="str">
        <f t="shared" si="83"/>
        <v/>
      </c>
    </row>
    <row r="2686" spans="1:7" x14ac:dyDescent="0.25">
      <c r="A2686">
        <v>7648</v>
      </c>
      <c r="B2686" t="s">
        <v>5170</v>
      </c>
      <c r="C2686" t="s">
        <v>3666</v>
      </c>
      <c r="D2686" t="s">
        <v>3667</v>
      </c>
      <c r="E2686" t="s">
        <v>10482</v>
      </c>
      <c r="F2686" s="1" t="str">
        <f t="shared" si="82"/>
        <v>Sacramento River \ Sacramento River RM 048</v>
      </c>
      <c r="G2686" s="1" t="str">
        <f t="shared" si="83"/>
        <v>211 \ Sacramento River RM 048</v>
      </c>
    </row>
    <row r="2687" spans="1:7" x14ac:dyDescent="0.25">
      <c r="A2687">
        <v>7672</v>
      </c>
      <c r="B2687" t="s">
        <v>9763</v>
      </c>
      <c r="C2687" t="s">
        <v>3666</v>
      </c>
      <c r="D2687" t="s">
        <v>3667</v>
      </c>
      <c r="E2687" t="s">
        <v>10482</v>
      </c>
      <c r="F2687" s="1" t="str">
        <f t="shared" si="82"/>
        <v>Sacramento River 212 \ Reach</v>
      </c>
      <c r="G2687" s="1" t="str">
        <f t="shared" si="83"/>
        <v/>
      </c>
    </row>
    <row r="2688" spans="1:7" x14ac:dyDescent="0.25">
      <c r="A2688">
        <v>13621</v>
      </c>
      <c r="B2688" t="s">
        <v>9764</v>
      </c>
      <c r="C2688" t="s">
        <v>3666</v>
      </c>
      <c r="D2688" t="s">
        <v>3667</v>
      </c>
      <c r="E2688" t="s">
        <v>10482</v>
      </c>
      <c r="F2688" s="1" t="str">
        <f t="shared" si="82"/>
        <v>Sacramento River \ CalSim II Hydrology Adjustment Inflow Inflow</v>
      </c>
      <c r="G2688" s="1" t="str">
        <f t="shared" si="83"/>
        <v>213 \ CalSim II Hydrology Adjustment Inflow Inflow</v>
      </c>
    </row>
    <row r="2689" spans="1:7" x14ac:dyDescent="0.25">
      <c r="A2689">
        <v>13630</v>
      </c>
      <c r="B2689" t="s">
        <v>9765</v>
      </c>
      <c r="C2689" t="s">
        <v>3666</v>
      </c>
      <c r="D2689" t="s">
        <v>3667</v>
      </c>
      <c r="E2689" t="s">
        <v>10482</v>
      </c>
      <c r="F2689" s="1" t="str">
        <f t="shared" si="82"/>
        <v>Sacramento River 214 \ Reach</v>
      </c>
      <c r="G2689" s="1" t="str">
        <f t="shared" si="83"/>
        <v/>
      </c>
    </row>
    <row r="2690" spans="1:7" x14ac:dyDescent="0.25">
      <c r="A2690">
        <v>13625</v>
      </c>
      <c r="B2690" t="s">
        <v>5171</v>
      </c>
      <c r="C2690" t="s">
        <v>3666</v>
      </c>
      <c r="D2690" t="s">
        <v>3667</v>
      </c>
      <c r="E2690" t="s">
        <v>10482</v>
      </c>
      <c r="F2690" s="1" t="str">
        <f t="shared" si="82"/>
        <v>Sacramento River \ CalSim II Hydrology Adjustment Outflow Outflow</v>
      </c>
      <c r="G2690" s="1" t="str">
        <f t="shared" si="83"/>
        <v>215 \ CalSim II Hydrology Adjustment Outflow Outflow</v>
      </c>
    </row>
    <row r="2691" spans="1:7" x14ac:dyDescent="0.25">
      <c r="A2691">
        <v>13631</v>
      </c>
      <c r="B2691" t="s">
        <v>9766</v>
      </c>
      <c r="C2691" t="s">
        <v>3666</v>
      </c>
      <c r="D2691" t="s">
        <v>3667</v>
      </c>
      <c r="E2691" t="s">
        <v>10482</v>
      </c>
      <c r="F2691" s="1" t="str">
        <f t="shared" ref="F2691:F2754" si="84">IFERROR(
    _xlfn.LET(
        _xlpm.txt,TRIM(B2691),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B2691
)</f>
        <v>Sacramento River 216 \ Reach</v>
      </c>
      <c r="G2691" s="1" t="str">
        <f t="shared" ref="G2691:G2754" si="85">IFERROR(
    _xlfn.LET(
        _xlpm.txt,B2691,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692" spans="1:7" x14ac:dyDescent="0.25">
      <c r="A2692">
        <v>9819</v>
      </c>
      <c r="B2692" t="s">
        <v>9767</v>
      </c>
      <c r="C2692" t="s">
        <v>3666</v>
      </c>
      <c r="D2692" t="s">
        <v>3667</v>
      </c>
      <c r="E2692" t="s">
        <v>10482</v>
      </c>
      <c r="F2692" s="1" t="str">
        <f t="shared" si="84"/>
        <v>Sacramento River \ BDCP Tunnels Outflow</v>
      </c>
      <c r="G2692" s="1" t="str">
        <f t="shared" si="85"/>
        <v>217 \ BDCP Tunnels Outflow</v>
      </c>
    </row>
    <row r="2693" spans="1:7" x14ac:dyDescent="0.25">
      <c r="A2693">
        <v>9821</v>
      </c>
      <c r="B2693" t="s">
        <v>9768</v>
      </c>
      <c r="C2693" t="s">
        <v>3666</v>
      </c>
      <c r="D2693" t="s">
        <v>3667</v>
      </c>
      <c r="E2693" t="s">
        <v>10482</v>
      </c>
      <c r="F2693" s="1" t="str">
        <f t="shared" si="84"/>
        <v>Sacramento River 218 \ Reach</v>
      </c>
      <c r="G2693" s="1" t="str">
        <f t="shared" si="85"/>
        <v/>
      </c>
    </row>
    <row r="2694" spans="1:7" x14ac:dyDescent="0.25">
      <c r="A2694">
        <v>12984</v>
      </c>
      <c r="B2694" t="s">
        <v>9769</v>
      </c>
      <c r="C2694" t="s">
        <v>3666</v>
      </c>
      <c r="D2694" t="s">
        <v>3667</v>
      </c>
      <c r="E2694" t="s">
        <v>10482</v>
      </c>
      <c r="F2694" s="1" t="str">
        <f t="shared" si="84"/>
        <v>Sacramento River \ Delta Accretion 1 Inflow</v>
      </c>
      <c r="G2694" s="1" t="str">
        <f t="shared" si="85"/>
        <v>219 \ Delta Accretion 1 Inflow</v>
      </c>
    </row>
    <row r="2695" spans="1:7" x14ac:dyDescent="0.25">
      <c r="A2695">
        <v>13003</v>
      </c>
      <c r="B2695" t="s">
        <v>9770</v>
      </c>
      <c r="C2695" t="s">
        <v>3666</v>
      </c>
      <c r="D2695" t="s">
        <v>3667</v>
      </c>
      <c r="E2695" t="s">
        <v>10482</v>
      </c>
      <c r="F2695" s="1" t="str">
        <f t="shared" si="84"/>
        <v>Sacramento River 220 \ Reach</v>
      </c>
      <c r="G2695" s="1" t="str">
        <f t="shared" si="85"/>
        <v/>
      </c>
    </row>
    <row r="2696" spans="1:7" x14ac:dyDescent="0.25">
      <c r="A2696">
        <v>12988</v>
      </c>
      <c r="B2696" t="s">
        <v>9771</v>
      </c>
      <c r="C2696" t="s">
        <v>3666</v>
      </c>
      <c r="D2696" t="s">
        <v>3667</v>
      </c>
      <c r="E2696" t="s">
        <v>10482</v>
      </c>
      <c r="F2696" s="1" t="str">
        <f t="shared" si="84"/>
        <v>Sacramento River \ Delta Depletion 1 Outflow</v>
      </c>
      <c r="G2696" s="1" t="str">
        <f t="shared" si="85"/>
        <v>221 \ Delta Depletion 1 Outflow</v>
      </c>
    </row>
    <row r="2697" spans="1:7" x14ac:dyDescent="0.25">
      <c r="A2697">
        <v>13004</v>
      </c>
      <c r="B2697" t="s">
        <v>9772</v>
      </c>
      <c r="C2697" t="s">
        <v>3666</v>
      </c>
      <c r="D2697" t="s">
        <v>3667</v>
      </c>
      <c r="E2697" t="s">
        <v>10482</v>
      </c>
      <c r="F2697" s="1" t="str">
        <f t="shared" si="84"/>
        <v>Sacramento River 222 \ Reach</v>
      </c>
      <c r="G2697" s="1" t="str">
        <f t="shared" si="85"/>
        <v/>
      </c>
    </row>
    <row r="2698" spans="1:7" x14ac:dyDescent="0.25">
      <c r="A2698">
        <v>7839</v>
      </c>
      <c r="B2698" t="s">
        <v>5172</v>
      </c>
      <c r="C2698" t="s">
        <v>3666</v>
      </c>
      <c r="D2698" t="s">
        <v>3667</v>
      </c>
      <c r="E2698" t="s">
        <v>10482</v>
      </c>
      <c r="F2698" s="1" t="str">
        <f t="shared" si="84"/>
        <v>Sacramento River \ Sacramento River RM 041</v>
      </c>
      <c r="G2698" s="1" t="str">
        <f t="shared" si="85"/>
        <v>223 \ Sacramento River RM 041</v>
      </c>
    </row>
    <row r="2699" spans="1:7" x14ac:dyDescent="0.25">
      <c r="A2699">
        <v>7840</v>
      </c>
      <c r="B2699" t="s">
        <v>9773</v>
      </c>
      <c r="C2699" t="s">
        <v>3666</v>
      </c>
      <c r="D2699" t="s">
        <v>3667</v>
      </c>
      <c r="E2699" t="s">
        <v>10482</v>
      </c>
      <c r="F2699" s="1" t="str">
        <f t="shared" si="84"/>
        <v>Sacramento River 224 \ Reach</v>
      </c>
      <c r="G2699" s="1" t="str">
        <f t="shared" si="85"/>
        <v/>
      </c>
    </row>
    <row r="2700" spans="1:7" x14ac:dyDescent="0.25">
      <c r="A2700">
        <v>13092</v>
      </c>
      <c r="B2700" t="s">
        <v>9774</v>
      </c>
      <c r="C2700" t="s">
        <v>3666</v>
      </c>
      <c r="D2700" t="s">
        <v>3667</v>
      </c>
      <c r="E2700" t="s">
        <v>10482</v>
      </c>
      <c r="F2700" s="1" t="str">
        <f t="shared" si="84"/>
        <v>Sacramento River \ A_50_NA1 Runoff</v>
      </c>
      <c r="G2700" s="1" t="str">
        <f t="shared" si="85"/>
        <v>225 \ A_50_NA1 Runoff</v>
      </c>
    </row>
    <row r="2701" spans="1:7" x14ac:dyDescent="0.25">
      <c r="A2701">
        <v>13093</v>
      </c>
      <c r="B2701" t="s">
        <v>9775</v>
      </c>
      <c r="C2701" t="s">
        <v>3666</v>
      </c>
      <c r="D2701" t="s">
        <v>3667</v>
      </c>
      <c r="E2701" t="s">
        <v>10482</v>
      </c>
      <c r="F2701" s="1" t="str">
        <f t="shared" si="84"/>
        <v>Sacramento River 226 \ Reach</v>
      </c>
      <c r="G2701" s="1" t="str">
        <f t="shared" si="85"/>
        <v/>
      </c>
    </row>
    <row r="2702" spans="1:7" x14ac:dyDescent="0.25">
      <c r="A2702">
        <v>9236</v>
      </c>
      <c r="B2702" t="s">
        <v>9776</v>
      </c>
      <c r="C2702" t="s">
        <v>3666</v>
      </c>
      <c r="D2702" t="s">
        <v>3667</v>
      </c>
      <c r="E2702" t="s">
        <v>10482</v>
      </c>
      <c r="F2702" s="1" t="str">
        <f t="shared" si="84"/>
        <v>Sacramento River \ Delta Cross Channel fr Sacramento River RM 030 Outflow</v>
      </c>
      <c r="G2702" s="1" t="str">
        <f t="shared" si="85"/>
        <v>227 \ Delta Cross Channel fr Sacramento River RM 030 Outflow</v>
      </c>
    </row>
    <row r="2703" spans="1:7" x14ac:dyDescent="0.25">
      <c r="A2703">
        <v>9237</v>
      </c>
      <c r="B2703" t="s">
        <v>9777</v>
      </c>
      <c r="C2703" t="s">
        <v>3666</v>
      </c>
      <c r="D2703" t="s">
        <v>3667</v>
      </c>
      <c r="E2703" t="s">
        <v>10482</v>
      </c>
      <c r="F2703" s="1" t="str">
        <f t="shared" si="84"/>
        <v>Sacramento River 228 \ Reach</v>
      </c>
      <c r="G2703" s="1" t="str">
        <f t="shared" si="85"/>
        <v/>
      </c>
    </row>
    <row r="2704" spans="1:7" x14ac:dyDescent="0.25">
      <c r="A2704">
        <v>9242</v>
      </c>
      <c r="B2704" t="s">
        <v>9778</v>
      </c>
      <c r="C2704" t="s">
        <v>3666</v>
      </c>
      <c r="D2704" t="s">
        <v>3667</v>
      </c>
      <c r="E2704" t="s">
        <v>10482</v>
      </c>
      <c r="F2704" s="1" t="str">
        <f t="shared" si="84"/>
        <v>Sacramento River \ Georgiana Slough fr Sacramento River RM 029 Outflow</v>
      </c>
      <c r="G2704" s="1" t="str">
        <f t="shared" si="85"/>
        <v>229 \ Georgiana Slough fr Sacramento River RM 029 Outflow</v>
      </c>
    </row>
    <row r="2705" spans="1:7" x14ac:dyDescent="0.25">
      <c r="A2705">
        <v>9243</v>
      </c>
      <c r="B2705" t="s">
        <v>9779</v>
      </c>
      <c r="C2705" t="s">
        <v>3666</v>
      </c>
      <c r="D2705" t="s">
        <v>3667</v>
      </c>
      <c r="E2705" t="s">
        <v>10482</v>
      </c>
      <c r="F2705" s="1" t="str">
        <f t="shared" si="84"/>
        <v>Sacramento River 230 \ Reach</v>
      </c>
      <c r="G2705" s="1" t="str">
        <f t="shared" si="85"/>
        <v/>
      </c>
    </row>
    <row r="2706" spans="1:7" x14ac:dyDescent="0.25">
      <c r="A2706">
        <v>6483</v>
      </c>
      <c r="B2706" t="s">
        <v>9780</v>
      </c>
      <c r="C2706" t="s">
        <v>3666</v>
      </c>
      <c r="D2706" t="s">
        <v>3667</v>
      </c>
      <c r="E2706" t="s">
        <v>10482</v>
      </c>
      <c r="F2706" s="1" t="str">
        <f t="shared" si="84"/>
        <v>Sacramento River \ Cache Slough Inflow to Sacramento RM 017</v>
      </c>
      <c r="G2706" s="1" t="str">
        <f t="shared" si="85"/>
        <v>231 \ Cache Slough Inflow to Sacramento RM 017</v>
      </c>
    </row>
    <row r="2707" spans="1:7" x14ac:dyDescent="0.25">
      <c r="A2707">
        <v>6505</v>
      </c>
      <c r="B2707" t="s">
        <v>9781</v>
      </c>
      <c r="C2707" t="s">
        <v>3666</v>
      </c>
      <c r="D2707" t="s">
        <v>3667</v>
      </c>
      <c r="E2707" t="s">
        <v>10482</v>
      </c>
      <c r="F2707" s="1" t="str">
        <f t="shared" si="84"/>
        <v>Sacramento River 232 \ Reach</v>
      </c>
      <c r="G2707" s="1" t="str">
        <f t="shared" si="85"/>
        <v/>
      </c>
    </row>
    <row r="2708" spans="1:7" x14ac:dyDescent="0.25">
      <c r="A2708">
        <v>11842</v>
      </c>
      <c r="B2708" t="s">
        <v>9782</v>
      </c>
      <c r="C2708" t="s">
        <v>3666</v>
      </c>
      <c r="D2708" t="s">
        <v>3667</v>
      </c>
      <c r="E2708" t="s">
        <v>10482</v>
      </c>
      <c r="F2708" s="1" t="str">
        <f t="shared" si="84"/>
        <v>Sacramento River \ Cache Slough Tidal Flows Outflow</v>
      </c>
      <c r="G2708" s="1" t="str">
        <f t="shared" si="85"/>
        <v>233 \ Cache Slough Tidal Flows Outflow</v>
      </c>
    </row>
    <row r="2709" spans="1:7" x14ac:dyDescent="0.25">
      <c r="A2709">
        <v>11843</v>
      </c>
      <c r="B2709" t="s">
        <v>9783</v>
      </c>
      <c r="C2709" t="s">
        <v>3666</v>
      </c>
      <c r="D2709" t="s">
        <v>3667</v>
      </c>
      <c r="E2709" t="s">
        <v>10482</v>
      </c>
      <c r="F2709" s="1" t="str">
        <f t="shared" si="84"/>
        <v>Sacramento River 234 \ Reach</v>
      </c>
      <c r="G2709" s="1" t="str">
        <f t="shared" si="85"/>
        <v/>
      </c>
    </row>
    <row r="2710" spans="1:7" x14ac:dyDescent="0.25">
      <c r="A2710">
        <v>12948</v>
      </c>
      <c r="B2710" t="s">
        <v>9784</v>
      </c>
      <c r="C2710" t="s">
        <v>3666</v>
      </c>
      <c r="D2710" t="s">
        <v>3667</v>
      </c>
      <c r="E2710" t="s">
        <v>10482</v>
      </c>
      <c r="F2710" s="1" t="str">
        <f t="shared" si="84"/>
        <v>Sacramento River \ Delta Accretion 2 Inflow</v>
      </c>
      <c r="G2710" s="1" t="str">
        <f t="shared" si="85"/>
        <v>235 \ Delta Accretion 2 Inflow</v>
      </c>
    </row>
    <row r="2711" spans="1:7" x14ac:dyDescent="0.25">
      <c r="A2711">
        <v>13005</v>
      </c>
      <c r="B2711" t="s">
        <v>9785</v>
      </c>
      <c r="C2711" t="s">
        <v>3666</v>
      </c>
      <c r="D2711" t="s">
        <v>3667</v>
      </c>
      <c r="E2711" t="s">
        <v>10482</v>
      </c>
      <c r="F2711" s="1" t="str">
        <f t="shared" si="84"/>
        <v>Sacramento River 236 \ Reach</v>
      </c>
      <c r="G2711" s="1" t="str">
        <f t="shared" si="85"/>
        <v/>
      </c>
    </row>
    <row r="2712" spans="1:7" x14ac:dyDescent="0.25">
      <c r="A2712">
        <v>6690</v>
      </c>
      <c r="B2712" t="s">
        <v>5173</v>
      </c>
      <c r="C2712" t="s">
        <v>3666</v>
      </c>
      <c r="D2712" t="s">
        <v>3667</v>
      </c>
      <c r="E2712" t="s">
        <v>10482</v>
      </c>
      <c r="F2712" s="1" t="str">
        <f t="shared" si="84"/>
        <v>Sacramento River \ Sacramento River RM 017</v>
      </c>
      <c r="G2712" s="1" t="str">
        <f t="shared" si="85"/>
        <v>237 \ Sacramento River RM 017</v>
      </c>
    </row>
    <row r="2713" spans="1:7" x14ac:dyDescent="0.25">
      <c r="A2713">
        <v>6691</v>
      </c>
      <c r="B2713" t="s">
        <v>9786</v>
      </c>
      <c r="C2713" t="s">
        <v>3666</v>
      </c>
      <c r="D2713" t="s">
        <v>3667</v>
      </c>
      <c r="E2713" t="s">
        <v>10482</v>
      </c>
      <c r="F2713" s="1" t="str">
        <f t="shared" si="84"/>
        <v>Sacramento River 238 \ Reach</v>
      </c>
      <c r="G2713" s="1" t="str">
        <f t="shared" si="85"/>
        <v/>
      </c>
    </row>
    <row r="2714" spans="1:7" x14ac:dyDescent="0.25">
      <c r="A2714">
        <v>9424</v>
      </c>
      <c r="B2714" t="s">
        <v>5174</v>
      </c>
      <c r="C2714" t="s">
        <v>3666</v>
      </c>
      <c r="D2714" t="s">
        <v>3667</v>
      </c>
      <c r="E2714" t="s">
        <v>10482</v>
      </c>
      <c r="F2714" s="1" t="str">
        <f t="shared" si="84"/>
        <v>Sacramento River \ SR Sacramento River above Rio Vista Gauge</v>
      </c>
      <c r="G2714" s="1" t="str">
        <f t="shared" si="85"/>
        <v>239 \ SR Sacramento River above Rio Vista Gauge</v>
      </c>
    </row>
    <row r="2715" spans="1:7" x14ac:dyDescent="0.25">
      <c r="A2715">
        <v>9425</v>
      </c>
      <c r="B2715" t="s">
        <v>9787</v>
      </c>
      <c r="C2715" t="s">
        <v>3666</v>
      </c>
      <c r="D2715" t="s">
        <v>3667</v>
      </c>
      <c r="E2715" t="s">
        <v>10482</v>
      </c>
      <c r="F2715" s="1" t="str">
        <f t="shared" si="84"/>
        <v>Sacramento River 240 \ Reach</v>
      </c>
      <c r="G2715" s="1" t="str">
        <f t="shared" si="85"/>
        <v/>
      </c>
    </row>
    <row r="2716" spans="1:7" x14ac:dyDescent="0.25">
      <c r="A2716">
        <v>9423</v>
      </c>
      <c r="B2716" t="s">
        <v>5265</v>
      </c>
      <c r="C2716" t="s">
        <v>3666</v>
      </c>
      <c r="D2716" t="s">
        <v>3667</v>
      </c>
      <c r="E2716" t="s">
        <v>10482</v>
      </c>
      <c r="F2716" s="1" t="str">
        <f t="shared" si="84"/>
        <v>Sacramento River \ HIS Sacramento River at Rio Vista 11455420 (gauge)</v>
      </c>
      <c r="G2716" s="1" t="str">
        <f t="shared" si="85"/>
        <v>241 \ HIS Sacramento River at Rio Vista 11455420 (gauge)</v>
      </c>
    </row>
    <row r="2717" spans="1:7" x14ac:dyDescent="0.25">
      <c r="A2717">
        <v>1659</v>
      </c>
      <c r="B2717" t="s">
        <v>5337</v>
      </c>
      <c r="C2717" t="s">
        <v>3666</v>
      </c>
      <c r="D2717" t="s">
        <v>3667</v>
      </c>
      <c r="E2717" t="s">
        <v>10482</v>
      </c>
      <c r="F2717" s="1" t="str">
        <f t="shared" si="84"/>
        <v>Sacramento River \ REG Sac at Rio Vista</v>
      </c>
      <c r="G2717" s="1" t="str">
        <f t="shared" si="85"/>
        <v>241 \ REG Sac at Rio Vista</v>
      </c>
    </row>
    <row r="2718" spans="1:7" x14ac:dyDescent="0.25">
      <c r="A2718">
        <v>1660</v>
      </c>
      <c r="B2718" t="s">
        <v>9788</v>
      </c>
      <c r="C2718" t="s">
        <v>3666</v>
      </c>
      <c r="D2718" t="s">
        <v>3667</v>
      </c>
      <c r="E2718" t="s">
        <v>10482</v>
      </c>
      <c r="F2718" s="1" t="str">
        <f t="shared" si="84"/>
        <v>Sacramento River 242 \ Reach</v>
      </c>
      <c r="G2718" s="1" t="str">
        <f t="shared" si="85"/>
        <v/>
      </c>
    </row>
    <row r="2719" spans="1:7" x14ac:dyDescent="0.25">
      <c r="A2719">
        <v>13495</v>
      </c>
      <c r="B2719" t="s">
        <v>5175</v>
      </c>
      <c r="C2719" t="s">
        <v>3666</v>
      </c>
      <c r="D2719" t="s">
        <v>3667</v>
      </c>
      <c r="E2719" t="s">
        <v>10482</v>
      </c>
      <c r="F2719" s="1" t="str">
        <f t="shared" si="84"/>
        <v>Sacramento River \ SWRCB Sac AT Rio Vista</v>
      </c>
      <c r="G2719" s="1" t="str">
        <f t="shared" si="85"/>
        <v>243 \ SWRCB Sac AT Rio Vista</v>
      </c>
    </row>
    <row r="2720" spans="1:7" x14ac:dyDescent="0.25">
      <c r="A2720">
        <v>13496</v>
      </c>
      <c r="B2720" t="s">
        <v>9789</v>
      </c>
      <c r="C2720" t="s">
        <v>3666</v>
      </c>
      <c r="D2720" t="s">
        <v>3667</v>
      </c>
      <c r="E2720" t="s">
        <v>10482</v>
      </c>
      <c r="F2720" s="1" t="str">
        <f t="shared" si="84"/>
        <v>Sacramento River 244 \ Reach</v>
      </c>
      <c r="G2720" s="1" t="str">
        <f t="shared" si="85"/>
        <v/>
      </c>
    </row>
    <row r="2721" spans="1:7" x14ac:dyDescent="0.25">
      <c r="A2721">
        <v>9644</v>
      </c>
      <c r="B2721" t="s">
        <v>5227</v>
      </c>
      <c r="C2721" t="s">
        <v>3666</v>
      </c>
      <c r="D2721" t="s">
        <v>3667</v>
      </c>
      <c r="E2721" t="s">
        <v>10482</v>
      </c>
      <c r="F2721" s="1" t="str">
        <f t="shared" si="84"/>
        <v>Sacramento River \ QEAST Outflow</v>
      </c>
      <c r="G2721" s="1" t="str">
        <f t="shared" si="85"/>
        <v>245 \ QEAST Outflow</v>
      </c>
    </row>
    <row r="2722" spans="1:7" x14ac:dyDescent="0.25">
      <c r="A2722">
        <v>9649</v>
      </c>
      <c r="B2722" t="s">
        <v>9790</v>
      </c>
      <c r="C2722" t="s">
        <v>3666</v>
      </c>
      <c r="D2722" t="s">
        <v>3667</v>
      </c>
      <c r="E2722" t="s">
        <v>10482</v>
      </c>
      <c r="F2722" s="1" t="str">
        <f t="shared" si="84"/>
        <v>Sacramento River 246 \ Reach</v>
      </c>
      <c r="G2722" s="1" t="str">
        <f t="shared" si="85"/>
        <v/>
      </c>
    </row>
    <row r="2723" spans="1:7" x14ac:dyDescent="0.25">
      <c r="A2723">
        <v>11797</v>
      </c>
      <c r="B2723" t="s">
        <v>9791</v>
      </c>
      <c r="C2723" t="s">
        <v>3666</v>
      </c>
      <c r="D2723" t="s">
        <v>3667</v>
      </c>
      <c r="E2723" t="s">
        <v>10482</v>
      </c>
      <c r="F2723" s="1" t="str">
        <f t="shared" si="84"/>
        <v>Sacramento River \ SR Sacramento River RM 003</v>
      </c>
      <c r="G2723" s="1" t="str">
        <f t="shared" si="85"/>
        <v>247 \ SR Sacramento River RM 003</v>
      </c>
    </row>
    <row r="2724" spans="1:7" x14ac:dyDescent="0.25">
      <c r="A2724">
        <v>11798</v>
      </c>
      <c r="B2724" t="s">
        <v>9792</v>
      </c>
      <c r="C2724" t="s">
        <v>3666</v>
      </c>
      <c r="D2724" t="s">
        <v>3667</v>
      </c>
      <c r="E2724" t="s">
        <v>10482</v>
      </c>
      <c r="F2724" s="1" t="str">
        <f t="shared" si="84"/>
        <v>Sacramento River 248 \ Reach</v>
      </c>
      <c r="G2724" s="1" t="str">
        <f t="shared" si="85"/>
        <v/>
      </c>
    </row>
    <row r="2725" spans="1:7" x14ac:dyDescent="0.25">
      <c r="A2725">
        <v>12942</v>
      </c>
      <c r="B2725" t="s">
        <v>9793</v>
      </c>
      <c r="C2725" t="s">
        <v>3666</v>
      </c>
      <c r="D2725" t="s">
        <v>3667</v>
      </c>
      <c r="E2725" t="s">
        <v>10482</v>
      </c>
      <c r="F2725" s="1" t="str">
        <f t="shared" si="84"/>
        <v>Sacramento River \ Delta Accretion 3 Inflow</v>
      </c>
      <c r="G2725" s="1" t="str">
        <f t="shared" si="85"/>
        <v>249 \ Delta Accretion 3 Inflow</v>
      </c>
    </row>
    <row r="2726" spans="1:7" x14ac:dyDescent="0.25">
      <c r="A2726">
        <v>13006</v>
      </c>
      <c r="B2726" t="s">
        <v>9794</v>
      </c>
      <c r="C2726" t="s">
        <v>3666</v>
      </c>
      <c r="D2726" t="s">
        <v>3667</v>
      </c>
      <c r="E2726" t="s">
        <v>10482</v>
      </c>
      <c r="F2726" s="1" t="str">
        <f t="shared" si="84"/>
        <v>Sacramento River 250 \ Reach</v>
      </c>
      <c r="G2726" s="1" t="str">
        <f t="shared" si="85"/>
        <v/>
      </c>
    </row>
    <row r="2727" spans="1:7" x14ac:dyDescent="0.25">
      <c r="A2727">
        <v>5288</v>
      </c>
      <c r="B2727" t="s">
        <v>9795</v>
      </c>
      <c r="C2727" t="s">
        <v>3666</v>
      </c>
      <c r="D2727" t="s">
        <v>3667</v>
      </c>
      <c r="E2727" t="s">
        <v>10482</v>
      </c>
      <c r="F2727" s="1" t="str">
        <f t="shared" si="84"/>
        <v>Sacramento River \ Sacramento River RM 000</v>
      </c>
      <c r="G2727" s="1" t="str">
        <f t="shared" si="85"/>
        <v>251 \ Sacramento River RM 000</v>
      </c>
    </row>
    <row r="2728" spans="1:7" x14ac:dyDescent="0.25">
      <c r="A2728">
        <v>5289</v>
      </c>
      <c r="B2728" t="s">
        <v>9796</v>
      </c>
      <c r="C2728" t="s">
        <v>3666</v>
      </c>
      <c r="D2728" t="s">
        <v>3667</v>
      </c>
      <c r="E2728" t="s">
        <v>10482</v>
      </c>
      <c r="F2728" s="1" t="str">
        <f t="shared" si="84"/>
        <v>Sacramento River 252 \ Reach</v>
      </c>
      <c r="G2728" s="1" t="str">
        <f t="shared" si="85"/>
        <v/>
      </c>
    </row>
    <row r="2729" spans="1:7" x14ac:dyDescent="0.25">
      <c r="A2729">
        <v>6487</v>
      </c>
      <c r="B2729" t="s">
        <v>9797</v>
      </c>
      <c r="C2729" t="s">
        <v>3666</v>
      </c>
      <c r="D2729" t="s">
        <v>3667</v>
      </c>
      <c r="E2729" t="s">
        <v>10482</v>
      </c>
      <c r="F2729" s="1" t="str">
        <f t="shared" si="84"/>
        <v>Sacramento River \ San Joaquin River Inflow</v>
      </c>
      <c r="G2729" s="1" t="str">
        <f t="shared" si="85"/>
        <v>253 \ San Joaquin River Inflow</v>
      </c>
    </row>
    <row r="2730" spans="1:7" x14ac:dyDescent="0.25">
      <c r="A2730">
        <v>6506</v>
      </c>
      <c r="B2730" t="s">
        <v>9798</v>
      </c>
      <c r="C2730" t="s">
        <v>3666</v>
      </c>
      <c r="D2730" t="s">
        <v>3667</v>
      </c>
      <c r="E2730" t="s">
        <v>10482</v>
      </c>
      <c r="F2730" s="1" t="str">
        <f t="shared" si="84"/>
        <v>Sacramento River 254 \ Reach</v>
      </c>
      <c r="G2730" s="1" t="str">
        <f t="shared" si="85"/>
        <v/>
      </c>
    </row>
    <row r="2731" spans="1:7" x14ac:dyDescent="0.25">
      <c r="A2731">
        <v>14724</v>
      </c>
      <c r="B2731" t="s">
        <v>9799</v>
      </c>
      <c r="C2731" t="s">
        <v>3666</v>
      </c>
      <c r="D2731" t="s">
        <v>3667</v>
      </c>
      <c r="E2731" t="s">
        <v>10482</v>
      </c>
      <c r="F2731" s="1" t="str">
        <f t="shared" si="84"/>
        <v>Sacramento River \ LocalRunoffEnteringDelta Outflow</v>
      </c>
      <c r="G2731" s="1" t="str">
        <f t="shared" si="85"/>
        <v>255 \ LocalRunoffEnteringDelta Outflow</v>
      </c>
    </row>
    <row r="2732" spans="1:7" x14ac:dyDescent="0.25">
      <c r="A2732">
        <v>14725</v>
      </c>
      <c r="B2732" t="s">
        <v>9800</v>
      </c>
      <c r="C2732" t="s">
        <v>3666</v>
      </c>
      <c r="D2732" t="s">
        <v>3667</v>
      </c>
      <c r="E2732" t="s">
        <v>10482</v>
      </c>
      <c r="F2732" s="1" t="str">
        <f t="shared" si="84"/>
        <v>Sacramento River 256 \ Reach</v>
      </c>
      <c r="G2732" s="1" t="str">
        <f t="shared" si="85"/>
        <v/>
      </c>
    </row>
    <row r="2733" spans="1:7" x14ac:dyDescent="0.25">
      <c r="A2733">
        <v>11996</v>
      </c>
      <c r="B2733" t="s">
        <v>5338</v>
      </c>
      <c r="C2733" t="s">
        <v>3666</v>
      </c>
      <c r="D2733" t="s">
        <v>3667</v>
      </c>
      <c r="E2733" t="s">
        <v>10482</v>
      </c>
      <c r="F2733" s="1" t="str">
        <f t="shared" si="84"/>
        <v>Sacramento River \ REG Delta Salinity GModel</v>
      </c>
      <c r="G2733" s="1" t="str">
        <f t="shared" si="85"/>
        <v>257 \ REG Delta Salinity GModel</v>
      </c>
    </row>
    <row r="2734" spans="1:7" x14ac:dyDescent="0.25">
      <c r="A2734">
        <v>11997</v>
      </c>
      <c r="B2734" t="s">
        <v>9801</v>
      </c>
      <c r="C2734" t="s">
        <v>3666</v>
      </c>
      <c r="D2734" t="s">
        <v>3667</v>
      </c>
      <c r="E2734" t="s">
        <v>10482</v>
      </c>
      <c r="F2734" s="1" t="str">
        <f t="shared" si="84"/>
        <v>Sacramento River 258 \ Reach</v>
      </c>
      <c r="G2734" s="1" t="str">
        <f t="shared" si="85"/>
        <v/>
      </c>
    </row>
    <row r="2735" spans="1:7" x14ac:dyDescent="0.25">
      <c r="A2735">
        <v>11994</v>
      </c>
      <c r="B2735" t="s">
        <v>5339</v>
      </c>
      <c r="C2735" t="s">
        <v>3666</v>
      </c>
      <c r="D2735" t="s">
        <v>3667</v>
      </c>
      <c r="E2735" t="s">
        <v>10482</v>
      </c>
      <c r="F2735" s="1" t="str">
        <f t="shared" si="84"/>
        <v>Sacramento River \ REG X2</v>
      </c>
      <c r="G2735" s="1" t="str">
        <f t="shared" si="85"/>
        <v>259 \ REG X2</v>
      </c>
    </row>
    <row r="2736" spans="1:7" x14ac:dyDescent="0.25">
      <c r="A2736">
        <v>11995</v>
      </c>
      <c r="B2736" t="s">
        <v>9802</v>
      </c>
      <c r="C2736" t="s">
        <v>3666</v>
      </c>
      <c r="D2736" t="s">
        <v>3667</v>
      </c>
      <c r="E2736" t="s">
        <v>10482</v>
      </c>
      <c r="F2736" s="1" t="str">
        <f t="shared" si="84"/>
        <v>Sacramento River 260 \ Reach</v>
      </c>
      <c r="G2736" s="1" t="str">
        <f t="shared" si="85"/>
        <v/>
      </c>
    </row>
    <row r="2737" spans="1:7" x14ac:dyDescent="0.25">
      <c r="A2737">
        <v>1635</v>
      </c>
      <c r="B2737" t="s">
        <v>5340</v>
      </c>
      <c r="C2737" t="s">
        <v>3666</v>
      </c>
      <c r="D2737" t="s">
        <v>3667</v>
      </c>
      <c r="E2737" t="s">
        <v>10482</v>
      </c>
      <c r="F2737" s="1" t="str">
        <f t="shared" si="84"/>
        <v>Sacramento River \ REG MRDO</v>
      </c>
      <c r="G2737" s="1" t="str">
        <f t="shared" si="85"/>
        <v>261 \ REG MRDO</v>
      </c>
    </row>
    <row r="2738" spans="1:7" x14ac:dyDescent="0.25">
      <c r="A2738">
        <v>1636</v>
      </c>
      <c r="B2738" t="s">
        <v>9803</v>
      </c>
      <c r="C2738" t="s">
        <v>3666</v>
      </c>
      <c r="D2738" t="s">
        <v>3667</v>
      </c>
      <c r="E2738" t="s">
        <v>10482</v>
      </c>
      <c r="F2738" s="1" t="str">
        <f t="shared" si="84"/>
        <v>Sacramento River 262 \ Reach</v>
      </c>
      <c r="G2738" s="1" t="str">
        <f t="shared" si="85"/>
        <v/>
      </c>
    </row>
    <row r="2739" spans="1:7" x14ac:dyDescent="0.25">
      <c r="A2739">
        <v>14782</v>
      </c>
      <c r="B2739" t="s">
        <v>9804</v>
      </c>
      <c r="C2739" t="s">
        <v>3666</v>
      </c>
      <c r="D2739" t="s">
        <v>3667</v>
      </c>
      <c r="E2739" t="s">
        <v>10482</v>
      </c>
      <c r="F2739" s="1" t="str">
        <f t="shared" si="84"/>
        <v>Sacramento River \ Delta Surplus Outflow</v>
      </c>
      <c r="G2739" s="1" t="str">
        <f t="shared" si="85"/>
        <v>263 \ Delta Surplus Outflow</v>
      </c>
    </row>
    <row r="2740" spans="1:7" x14ac:dyDescent="0.25">
      <c r="A2740">
        <v>14783</v>
      </c>
      <c r="B2740" t="s">
        <v>9805</v>
      </c>
      <c r="C2740" t="s">
        <v>3666</v>
      </c>
      <c r="D2740" t="s">
        <v>3667</v>
      </c>
      <c r="E2740" t="s">
        <v>10482</v>
      </c>
      <c r="F2740" s="1" t="str">
        <f t="shared" si="84"/>
        <v>Sacramento River 264 \ Reach</v>
      </c>
      <c r="G2740" s="1" t="str">
        <f t="shared" si="85"/>
        <v/>
      </c>
    </row>
    <row r="2741" spans="1:7" x14ac:dyDescent="0.25">
      <c r="A2741">
        <v>14780</v>
      </c>
      <c r="B2741" t="s">
        <v>9806</v>
      </c>
      <c r="C2741" t="s">
        <v>3666</v>
      </c>
      <c r="D2741" t="s">
        <v>3667</v>
      </c>
      <c r="E2741" t="s">
        <v>10482</v>
      </c>
      <c r="F2741" s="1" t="str">
        <f t="shared" si="84"/>
        <v>Sacramento River \ Delta Surplus Inflow</v>
      </c>
      <c r="G2741" s="1" t="str">
        <f t="shared" si="85"/>
        <v>265 \ Delta Surplus Inflow</v>
      </c>
    </row>
    <row r="2742" spans="1:7" x14ac:dyDescent="0.25">
      <c r="A2742">
        <v>14781</v>
      </c>
      <c r="B2742" t="s">
        <v>9807</v>
      </c>
      <c r="C2742" t="s">
        <v>3666</v>
      </c>
      <c r="D2742" t="s">
        <v>3667</v>
      </c>
      <c r="E2742" t="s">
        <v>10482</v>
      </c>
      <c r="F2742" s="1" t="str">
        <f t="shared" si="84"/>
        <v>Sacramento River 266 \ Reach</v>
      </c>
      <c r="G2742" s="1" t="str">
        <f t="shared" si="85"/>
        <v/>
      </c>
    </row>
    <row r="2743" spans="1:7" x14ac:dyDescent="0.25">
      <c r="A2743">
        <v>14722</v>
      </c>
      <c r="B2743" t="s">
        <v>9808</v>
      </c>
      <c r="C2743" t="s">
        <v>3666</v>
      </c>
      <c r="D2743" t="s">
        <v>3667</v>
      </c>
      <c r="E2743" t="s">
        <v>10482</v>
      </c>
      <c r="F2743" s="1" t="str">
        <f t="shared" si="84"/>
        <v>Sacramento River \ LocalRunoffEnteringDelta Inflow</v>
      </c>
      <c r="G2743" s="1" t="str">
        <f t="shared" si="85"/>
        <v>267 \ LocalRunoffEnteringDelta Inflow</v>
      </c>
    </row>
    <row r="2744" spans="1:7" x14ac:dyDescent="0.25">
      <c r="A2744">
        <v>14723</v>
      </c>
      <c r="B2744" t="s">
        <v>9809</v>
      </c>
      <c r="C2744" t="s">
        <v>3666</v>
      </c>
      <c r="D2744" t="s">
        <v>3667</v>
      </c>
      <c r="E2744" t="s">
        <v>10482</v>
      </c>
      <c r="F2744" s="1" t="str">
        <f t="shared" si="84"/>
        <v>Sacramento River 268 \ Reach</v>
      </c>
      <c r="G2744" s="1" t="str">
        <f t="shared" si="85"/>
        <v/>
      </c>
    </row>
    <row r="2745" spans="1:7" x14ac:dyDescent="0.25">
      <c r="A2745">
        <v>12930</v>
      </c>
      <c r="B2745" t="s">
        <v>9810</v>
      </c>
      <c r="C2745" t="s">
        <v>3666</v>
      </c>
      <c r="D2745" t="s">
        <v>3667</v>
      </c>
      <c r="E2745" t="s">
        <v>10482</v>
      </c>
      <c r="F2745" s="1" t="str">
        <f t="shared" si="84"/>
        <v>Sacramento River \ Sacramento River RM 0</v>
      </c>
      <c r="G2745" s="1" t="str">
        <f t="shared" si="85"/>
        <v>269 \ Sacramento River RM 0</v>
      </c>
    </row>
    <row r="2746" spans="1:7" x14ac:dyDescent="0.25">
      <c r="A2746">
        <v>12931</v>
      </c>
      <c r="B2746" t="s">
        <v>5176</v>
      </c>
      <c r="C2746" t="s">
        <v>3666</v>
      </c>
      <c r="D2746" t="s">
        <v>3667</v>
      </c>
      <c r="E2746" t="s">
        <v>10482</v>
      </c>
      <c r="F2746" s="1" t="str">
        <f t="shared" si="84"/>
        <v>Sacramento River 270 \ Reach</v>
      </c>
      <c r="G2746" s="1" t="str">
        <f t="shared" si="85"/>
        <v/>
      </c>
    </row>
    <row r="2747" spans="1:7" x14ac:dyDescent="0.25">
      <c r="A2747">
        <v>12537</v>
      </c>
      <c r="B2747" t="s">
        <v>4409</v>
      </c>
      <c r="C2747" t="s">
        <v>3666</v>
      </c>
      <c r="D2747" t="s">
        <v>3667</v>
      </c>
      <c r="E2747" t="s">
        <v>10482</v>
      </c>
      <c r="F2747" s="1" t="str">
        <f t="shared" si="84"/>
        <v>Sacramento River \ SWRCB Delta</v>
      </c>
      <c r="G2747" s="1" t="str">
        <f t="shared" si="85"/>
        <v>271 \ SWRCB Delta</v>
      </c>
    </row>
    <row r="2748" spans="1:7" x14ac:dyDescent="0.25">
      <c r="A2748">
        <v>12538</v>
      </c>
      <c r="B2748" t="s">
        <v>5177</v>
      </c>
      <c r="C2748" t="s">
        <v>3666</v>
      </c>
      <c r="D2748" t="s">
        <v>3667</v>
      </c>
      <c r="E2748" t="s">
        <v>10482</v>
      </c>
      <c r="F2748" s="1" t="str">
        <f t="shared" si="84"/>
        <v>Sacramento River 272 \ Reach</v>
      </c>
      <c r="G2748" s="1" t="str">
        <f t="shared" si="85"/>
        <v/>
      </c>
    </row>
    <row r="2749" spans="1:7" x14ac:dyDescent="0.25">
      <c r="A2749">
        <v>7748</v>
      </c>
      <c r="B2749" t="s">
        <v>3979</v>
      </c>
      <c r="C2749" t="s">
        <v>3666</v>
      </c>
      <c r="D2749" t="s">
        <v>3667</v>
      </c>
      <c r="E2749" t="s">
        <v>10482</v>
      </c>
      <c r="F2749" s="1" t="str">
        <f t="shared" si="84"/>
        <v>Sacramento River WTP \ Headflow</v>
      </c>
      <c r="G2749" s="1" t="str">
        <f t="shared" si="85"/>
        <v/>
      </c>
    </row>
    <row r="2750" spans="1:7" x14ac:dyDescent="0.25">
      <c r="A2750">
        <v>7753</v>
      </c>
      <c r="B2750" t="s">
        <v>9811</v>
      </c>
      <c r="C2750" t="s">
        <v>3666</v>
      </c>
      <c r="D2750" t="s">
        <v>3667</v>
      </c>
      <c r="E2750" t="s">
        <v>10482</v>
      </c>
      <c r="F2750" s="1" t="str">
        <f t="shared" si="84"/>
        <v>Sacramento River WTP \ Sacramento River WTP</v>
      </c>
      <c r="G2750" s="1" t="str">
        <f t="shared" si="85"/>
        <v>1 \ Sacramento River WTP</v>
      </c>
    </row>
    <row r="2751" spans="1:7" x14ac:dyDescent="0.25">
      <c r="A2751">
        <v>7782</v>
      </c>
      <c r="B2751" t="s">
        <v>4883</v>
      </c>
      <c r="C2751" t="s">
        <v>3666</v>
      </c>
      <c r="D2751" t="s">
        <v>3667</v>
      </c>
      <c r="E2751" t="s">
        <v>10482</v>
      </c>
      <c r="F2751" s="1" t="str">
        <f t="shared" si="84"/>
        <v>Sacramento River WTP 2 \ Reach</v>
      </c>
      <c r="G2751" s="1" t="str">
        <f t="shared" si="85"/>
        <v/>
      </c>
    </row>
    <row r="2752" spans="1:7" x14ac:dyDescent="0.25">
      <c r="A2752">
        <v>2191</v>
      </c>
      <c r="B2752" t="s">
        <v>4827</v>
      </c>
      <c r="C2752" t="s">
        <v>3666</v>
      </c>
      <c r="D2752" t="s">
        <v>3667</v>
      </c>
      <c r="E2752" t="s">
        <v>10482</v>
      </c>
      <c r="F2752" s="1" t="str">
        <f t="shared" si="84"/>
        <v>Sacramento Weir \ Headflow</v>
      </c>
      <c r="G2752" s="1" t="str">
        <f t="shared" si="85"/>
        <v/>
      </c>
    </row>
    <row r="2753" spans="1:7" x14ac:dyDescent="0.25">
      <c r="A2753">
        <v>9911</v>
      </c>
      <c r="B2753" t="s">
        <v>5488</v>
      </c>
      <c r="C2753" t="s">
        <v>3666</v>
      </c>
      <c r="D2753" t="s">
        <v>3667</v>
      </c>
      <c r="E2753" t="s">
        <v>10482</v>
      </c>
      <c r="F2753" s="1" t="str">
        <f t="shared" si="84"/>
        <v>Sacramento Weir \ HIS Sacramento Weir 11426000 (gauge)</v>
      </c>
      <c r="G2753" s="1" t="str">
        <f t="shared" si="85"/>
        <v>1 \ HIS Sacramento Weir 11426000 (gauge)</v>
      </c>
    </row>
    <row r="2754" spans="1:7" x14ac:dyDescent="0.25">
      <c r="A2754">
        <v>12478</v>
      </c>
      <c r="B2754" t="s">
        <v>9812</v>
      </c>
      <c r="C2754" t="s">
        <v>3666</v>
      </c>
      <c r="D2754" t="s">
        <v>3667</v>
      </c>
      <c r="E2754" t="s">
        <v>10482</v>
      </c>
      <c r="F2754" s="1" t="str">
        <f t="shared" si="84"/>
        <v>Sacramento Weir \ Weir Flows 6</v>
      </c>
      <c r="G2754" s="1" t="str">
        <f t="shared" si="85"/>
        <v>1 \ Weir Flows 6</v>
      </c>
    </row>
    <row r="2755" spans="1:7" x14ac:dyDescent="0.25">
      <c r="A2755">
        <v>12479</v>
      </c>
      <c r="B2755" t="s">
        <v>9813</v>
      </c>
      <c r="C2755" t="s">
        <v>3666</v>
      </c>
      <c r="D2755" t="s">
        <v>3667</v>
      </c>
      <c r="E2755" t="s">
        <v>10482</v>
      </c>
      <c r="F2755" s="1" t="str">
        <f t="shared" ref="F2755:F2818" si="86">IFERROR(
    _xlfn.LET(
        _xlpm.txt,TRIM(B2755),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B2755
)</f>
        <v>Sacramento Weir 2 \ Reach</v>
      </c>
      <c r="G2755" s="1" t="str">
        <f t="shared" ref="G2755:G2818" si="87">IFERROR(
    _xlfn.LET(
        _xlpm.txt,B2755,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756" spans="1:7" x14ac:dyDescent="0.25">
      <c r="A2756">
        <v>383</v>
      </c>
      <c r="B2756" t="s">
        <v>4828</v>
      </c>
      <c r="C2756" t="s">
        <v>3666</v>
      </c>
      <c r="D2756" t="s">
        <v>3667</v>
      </c>
      <c r="E2756" t="s">
        <v>10482</v>
      </c>
      <c r="F2756" s="1" t="str">
        <f t="shared" si="86"/>
        <v>San Joaquin River \ Headflow</v>
      </c>
      <c r="G2756" s="1" t="str">
        <f t="shared" si="87"/>
        <v/>
      </c>
    </row>
    <row r="2757" spans="1:7" x14ac:dyDescent="0.25">
      <c r="A2757">
        <v>9267</v>
      </c>
      <c r="B2757" t="s">
        <v>4410</v>
      </c>
      <c r="C2757" t="s">
        <v>3666</v>
      </c>
      <c r="D2757" t="s">
        <v>3667</v>
      </c>
      <c r="E2757" t="s">
        <v>10482</v>
      </c>
      <c r="F2757" s="1" t="str">
        <f t="shared" si="86"/>
        <v>San Joaquin River \ Inflow at Vernalis Inflow</v>
      </c>
      <c r="G2757" s="1" t="str">
        <f t="shared" si="87"/>
        <v>1 \ Inflow at Vernalis Inflow</v>
      </c>
    </row>
    <row r="2758" spans="1:7" x14ac:dyDescent="0.25">
      <c r="A2758">
        <v>9268</v>
      </c>
      <c r="B2758" t="s">
        <v>4356</v>
      </c>
      <c r="C2758" t="s">
        <v>3666</v>
      </c>
      <c r="D2758" t="s">
        <v>3667</v>
      </c>
      <c r="E2758" t="s">
        <v>10482</v>
      </c>
      <c r="F2758" s="1" t="str">
        <f t="shared" si="86"/>
        <v>San Joaquin River 2 \ Reach</v>
      </c>
      <c r="G2758" s="1" t="str">
        <f t="shared" si="87"/>
        <v/>
      </c>
    </row>
    <row r="2759" spans="1:7" x14ac:dyDescent="0.25">
      <c r="A2759">
        <v>2224</v>
      </c>
      <c r="B2759" t="s">
        <v>5266</v>
      </c>
      <c r="C2759" t="s">
        <v>3666</v>
      </c>
      <c r="D2759" t="s">
        <v>3667</v>
      </c>
      <c r="E2759" t="s">
        <v>10482</v>
      </c>
      <c r="F2759" s="1" t="str">
        <f t="shared" si="86"/>
        <v>San Joaquin River \ HIS San Joaquin nr Vernalis 11303500 (gauge)</v>
      </c>
      <c r="G2759" s="1" t="str">
        <f t="shared" si="87"/>
        <v>3 \ HIS San Joaquin nr Vernalis 11303500 (gauge)</v>
      </c>
    </row>
    <row r="2760" spans="1:7" x14ac:dyDescent="0.25">
      <c r="A2760">
        <v>15577</v>
      </c>
      <c r="B2760" t="s">
        <v>9814</v>
      </c>
      <c r="C2760" t="s">
        <v>3666</v>
      </c>
      <c r="D2760" t="s">
        <v>3667</v>
      </c>
      <c r="E2760" t="s">
        <v>10482</v>
      </c>
      <c r="F2760" s="1" t="str">
        <f t="shared" si="86"/>
        <v>San Joaquin River \ SJRR Recapture and Excess Inflow</v>
      </c>
      <c r="G2760" s="1" t="str">
        <f t="shared" si="87"/>
        <v>3 \ SJRR Recapture and Excess Inflow</v>
      </c>
    </row>
    <row r="2761" spans="1:7" x14ac:dyDescent="0.25">
      <c r="A2761">
        <v>15578</v>
      </c>
      <c r="B2761" t="s">
        <v>9815</v>
      </c>
      <c r="C2761" t="s">
        <v>3666</v>
      </c>
      <c r="D2761" t="s">
        <v>3667</v>
      </c>
      <c r="E2761" t="s">
        <v>10482</v>
      </c>
      <c r="F2761" s="1" t="str">
        <f t="shared" si="86"/>
        <v>San Joaquin River 4 \ Reach</v>
      </c>
      <c r="G2761" s="1" t="str">
        <f t="shared" si="87"/>
        <v/>
      </c>
    </row>
    <row r="2762" spans="1:7" x14ac:dyDescent="0.25">
      <c r="A2762">
        <v>15591</v>
      </c>
      <c r="B2762" t="s">
        <v>9816</v>
      </c>
      <c r="C2762" t="s">
        <v>3666</v>
      </c>
      <c r="D2762" t="s">
        <v>3667</v>
      </c>
      <c r="E2762" t="s">
        <v>10482</v>
      </c>
      <c r="F2762" s="1" t="str">
        <f t="shared" si="86"/>
        <v>San Joaquin River \ SJRR Recapture Outflow</v>
      </c>
      <c r="G2762" s="1" t="str">
        <f t="shared" si="87"/>
        <v>5 \ SJRR Recapture Outflow</v>
      </c>
    </row>
    <row r="2763" spans="1:7" x14ac:dyDescent="0.25">
      <c r="A2763">
        <v>15592</v>
      </c>
      <c r="B2763" t="s">
        <v>9817</v>
      </c>
      <c r="C2763" t="s">
        <v>3666</v>
      </c>
      <c r="D2763" t="s">
        <v>3667</v>
      </c>
      <c r="E2763" t="s">
        <v>10482</v>
      </c>
      <c r="F2763" s="1" t="str">
        <f t="shared" si="86"/>
        <v>San Joaquin River 6 \ Reach</v>
      </c>
      <c r="G2763" s="1" t="str">
        <f t="shared" si="87"/>
        <v/>
      </c>
    </row>
    <row r="2764" spans="1:7" x14ac:dyDescent="0.25">
      <c r="A2764">
        <v>11765</v>
      </c>
      <c r="B2764" t="s">
        <v>9818</v>
      </c>
      <c r="C2764" t="s">
        <v>3666</v>
      </c>
      <c r="D2764" t="s">
        <v>3667</v>
      </c>
      <c r="E2764" t="s">
        <v>10482</v>
      </c>
      <c r="F2764" s="1" t="str">
        <f t="shared" si="86"/>
        <v>San Joaquin River \ SR San Joaquin River 4</v>
      </c>
      <c r="G2764" s="1" t="str">
        <f t="shared" si="87"/>
        <v>7 \ SR San Joaquin River 4</v>
      </c>
    </row>
    <row r="2765" spans="1:7" x14ac:dyDescent="0.25">
      <c r="A2765">
        <v>11766</v>
      </c>
      <c r="B2765" t="s">
        <v>9819</v>
      </c>
      <c r="C2765" t="s">
        <v>3666</v>
      </c>
      <c r="D2765" t="s">
        <v>3667</v>
      </c>
      <c r="E2765" t="s">
        <v>10482</v>
      </c>
      <c r="F2765" s="1" t="str">
        <f t="shared" si="86"/>
        <v>San Joaquin River 8 \ Reach</v>
      </c>
      <c r="G2765" s="1" t="str">
        <f t="shared" si="87"/>
        <v/>
      </c>
    </row>
    <row r="2766" spans="1:7" x14ac:dyDescent="0.25">
      <c r="A2766">
        <v>2209</v>
      </c>
      <c r="B2766" t="s">
        <v>5341</v>
      </c>
      <c r="C2766" t="s">
        <v>3666</v>
      </c>
      <c r="D2766" t="s">
        <v>3667</v>
      </c>
      <c r="E2766" t="s">
        <v>10482</v>
      </c>
      <c r="F2766" s="1" t="str">
        <f t="shared" si="86"/>
        <v>San Joaquin River \ REG Vernalis</v>
      </c>
      <c r="G2766" s="1" t="str">
        <f t="shared" si="87"/>
        <v>9 \ REG Vernalis</v>
      </c>
    </row>
    <row r="2767" spans="1:7" x14ac:dyDescent="0.25">
      <c r="A2767">
        <v>2210</v>
      </c>
      <c r="B2767" t="s">
        <v>9820</v>
      </c>
      <c r="C2767" t="s">
        <v>3666</v>
      </c>
      <c r="D2767" t="s">
        <v>3667</v>
      </c>
      <c r="E2767" t="s">
        <v>10482</v>
      </c>
      <c r="F2767" s="1" t="str">
        <f t="shared" si="86"/>
        <v>San Joaquin River 10 \ Reach</v>
      </c>
      <c r="G2767" s="1" t="str">
        <f t="shared" si="87"/>
        <v/>
      </c>
    </row>
    <row r="2768" spans="1:7" x14ac:dyDescent="0.25">
      <c r="A2768">
        <v>15589</v>
      </c>
      <c r="B2768" t="s">
        <v>9821</v>
      </c>
      <c r="C2768" t="s">
        <v>3666</v>
      </c>
      <c r="D2768" t="s">
        <v>3667</v>
      </c>
      <c r="E2768" t="s">
        <v>10482</v>
      </c>
      <c r="F2768" s="1" t="str">
        <f t="shared" si="86"/>
        <v>San Joaquin River \ SJRR Recapture Inflow</v>
      </c>
      <c r="G2768" s="1" t="str">
        <f t="shared" si="87"/>
        <v>11 \ SJRR Recapture Inflow</v>
      </c>
    </row>
    <row r="2769" spans="1:7" x14ac:dyDescent="0.25">
      <c r="A2769">
        <v>15590</v>
      </c>
      <c r="B2769" t="s">
        <v>9822</v>
      </c>
      <c r="C2769" t="s">
        <v>3666</v>
      </c>
      <c r="D2769" t="s">
        <v>3667</v>
      </c>
      <c r="E2769" t="s">
        <v>10482</v>
      </c>
      <c r="F2769" s="1" t="str">
        <f t="shared" si="86"/>
        <v>San Joaquin River 12 \ Reach</v>
      </c>
      <c r="G2769" s="1" t="str">
        <f t="shared" si="87"/>
        <v/>
      </c>
    </row>
    <row r="2770" spans="1:7" x14ac:dyDescent="0.25">
      <c r="A2770">
        <v>7078</v>
      </c>
      <c r="B2770" t="s">
        <v>5178</v>
      </c>
      <c r="C2770" t="s">
        <v>3666</v>
      </c>
      <c r="D2770" t="s">
        <v>3667</v>
      </c>
      <c r="E2770" t="s">
        <v>10482</v>
      </c>
      <c r="F2770" s="1" t="str">
        <f t="shared" si="86"/>
        <v>San Joaquin River \ Head of Old River Outflow</v>
      </c>
      <c r="G2770" s="1" t="str">
        <f t="shared" si="87"/>
        <v>13 \ Head of Old River Outflow</v>
      </c>
    </row>
    <row r="2771" spans="1:7" x14ac:dyDescent="0.25">
      <c r="A2771">
        <v>7127</v>
      </c>
      <c r="B2771" t="s">
        <v>9823</v>
      </c>
      <c r="C2771" t="s">
        <v>3666</v>
      </c>
      <c r="D2771" t="s">
        <v>3667</v>
      </c>
      <c r="E2771" t="s">
        <v>10482</v>
      </c>
      <c r="F2771" s="1" t="str">
        <f t="shared" si="86"/>
        <v>San Joaquin River 14 \ Reach</v>
      </c>
      <c r="G2771" s="1" t="str">
        <f t="shared" si="87"/>
        <v/>
      </c>
    </row>
    <row r="2772" spans="1:7" x14ac:dyDescent="0.25">
      <c r="A2772">
        <v>11735</v>
      </c>
      <c r="B2772" t="s">
        <v>9824</v>
      </c>
      <c r="C2772" t="s">
        <v>3666</v>
      </c>
      <c r="D2772" t="s">
        <v>3667</v>
      </c>
      <c r="E2772" t="s">
        <v>10482</v>
      </c>
      <c r="F2772" s="1" t="str">
        <f t="shared" si="86"/>
        <v>San Joaquin River \ SR San Joaquin River 3</v>
      </c>
      <c r="G2772" s="1" t="str">
        <f t="shared" si="87"/>
        <v>15 \ SR San Joaquin River 3</v>
      </c>
    </row>
    <row r="2773" spans="1:7" x14ac:dyDescent="0.25">
      <c r="A2773">
        <v>11736</v>
      </c>
      <c r="B2773" t="s">
        <v>9825</v>
      </c>
      <c r="C2773" t="s">
        <v>3666</v>
      </c>
      <c r="D2773" t="s">
        <v>3667</v>
      </c>
      <c r="E2773" t="s">
        <v>10482</v>
      </c>
      <c r="F2773" s="1" t="str">
        <f t="shared" si="86"/>
        <v>San Joaquin River 16 \ Reach</v>
      </c>
      <c r="G2773" s="1" t="str">
        <f t="shared" si="87"/>
        <v/>
      </c>
    </row>
    <row r="2774" spans="1:7" x14ac:dyDescent="0.25">
      <c r="A2774">
        <v>15532</v>
      </c>
      <c r="B2774" t="s">
        <v>9826</v>
      </c>
      <c r="C2774" t="s">
        <v>3666</v>
      </c>
      <c r="D2774" t="s">
        <v>3667</v>
      </c>
      <c r="E2774" t="s">
        <v>10482</v>
      </c>
      <c r="F2774" s="1" t="str">
        <f t="shared" si="86"/>
        <v>San Joaquin River \ U_61N_NU1 Return</v>
      </c>
      <c r="G2774" s="1" t="str">
        <f t="shared" si="87"/>
        <v>17 \ U_61N_NU1 Return</v>
      </c>
    </row>
    <row r="2775" spans="1:7" x14ac:dyDescent="0.25">
      <c r="A2775">
        <v>15533</v>
      </c>
      <c r="B2775" t="s">
        <v>9827</v>
      </c>
      <c r="C2775" t="s">
        <v>3666</v>
      </c>
      <c r="D2775" t="s">
        <v>3667</v>
      </c>
      <c r="E2775" t="s">
        <v>10482</v>
      </c>
      <c r="F2775" s="1" t="str">
        <f t="shared" si="86"/>
        <v>San Joaquin River 18 \ Reach</v>
      </c>
      <c r="G2775" s="1" t="str">
        <f t="shared" si="87"/>
        <v/>
      </c>
    </row>
    <row r="2776" spans="1:7" x14ac:dyDescent="0.25">
      <c r="A2776">
        <v>6477</v>
      </c>
      <c r="B2776" t="s">
        <v>9828</v>
      </c>
      <c r="C2776" t="s">
        <v>3666</v>
      </c>
      <c r="D2776" t="s">
        <v>3667</v>
      </c>
      <c r="E2776" t="s">
        <v>10482</v>
      </c>
      <c r="F2776" s="1" t="str">
        <f t="shared" si="86"/>
        <v>San Joaquin River \ Littlejohns Creek Inflow to San Joaquin RM 043</v>
      </c>
      <c r="G2776" s="1" t="str">
        <f t="shared" si="87"/>
        <v>19 \ Littlejohns Creek Inflow to San Joaquin RM 043</v>
      </c>
    </row>
    <row r="2777" spans="1:7" x14ac:dyDescent="0.25">
      <c r="A2777">
        <v>6512</v>
      </c>
      <c r="B2777" t="s">
        <v>9829</v>
      </c>
      <c r="C2777" t="s">
        <v>3666</v>
      </c>
      <c r="D2777" t="s">
        <v>3667</v>
      </c>
      <c r="E2777" t="s">
        <v>10482</v>
      </c>
      <c r="F2777" s="1" t="str">
        <f t="shared" si="86"/>
        <v>San Joaquin River 20 \ Reach</v>
      </c>
      <c r="G2777" s="1" t="str">
        <f t="shared" si="87"/>
        <v/>
      </c>
    </row>
    <row r="2778" spans="1:7" x14ac:dyDescent="0.25">
      <c r="A2778">
        <v>7896</v>
      </c>
      <c r="B2778" t="s">
        <v>9830</v>
      </c>
      <c r="C2778" t="s">
        <v>3666</v>
      </c>
      <c r="D2778" t="s">
        <v>3667</v>
      </c>
      <c r="E2778" t="s">
        <v>10482</v>
      </c>
      <c r="F2778" s="1" t="str">
        <f t="shared" si="86"/>
        <v>San Joaquin River \ San Joaquin River RM 042</v>
      </c>
      <c r="G2778" s="1" t="str">
        <f t="shared" si="87"/>
        <v>21 \ San Joaquin River RM 042</v>
      </c>
    </row>
    <row r="2779" spans="1:7" x14ac:dyDescent="0.25">
      <c r="A2779">
        <v>7897</v>
      </c>
      <c r="B2779" t="s">
        <v>9831</v>
      </c>
      <c r="C2779" t="s">
        <v>3666</v>
      </c>
      <c r="D2779" t="s">
        <v>3667</v>
      </c>
      <c r="E2779" t="s">
        <v>10482</v>
      </c>
      <c r="F2779" s="1" t="str">
        <f t="shared" si="86"/>
        <v>San Joaquin River 22 \ Reach</v>
      </c>
      <c r="G2779" s="1" t="str">
        <f t="shared" si="87"/>
        <v/>
      </c>
    </row>
    <row r="2780" spans="1:7" x14ac:dyDescent="0.25">
      <c r="A2780">
        <v>349</v>
      </c>
      <c r="B2780" t="s">
        <v>5228</v>
      </c>
      <c r="C2780" t="s">
        <v>3666</v>
      </c>
      <c r="D2780" t="s">
        <v>3667</v>
      </c>
      <c r="E2780" t="s">
        <v>10482</v>
      </c>
      <c r="F2780" s="1" t="str">
        <f t="shared" si="86"/>
        <v>San Joaquin River \ Calaveras River Inflow to San Joaquin RM 038</v>
      </c>
      <c r="G2780" s="1" t="str">
        <f t="shared" si="87"/>
        <v>23 \ Calaveras River Inflow to San Joaquin RM 038</v>
      </c>
    </row>
    <row r="2781" spans="1:7" x14ac:dyDescent="0.25">
      <c r="A2781">
        <v>350</v>
      </c>
      <c r="B2781" t="s">
        <v>9832</v>
      </c>
      <c r="C2781" t="s">
        <v>3666</v>
      </c>
      <c r="D2781" t="s">
        <v>3667</v>
      </c>
      <c r="E2781" t="s">
        <v>10482</v>
      </c>
      <c r="F2781" s="1" t="str">
        <f t="shared" si="86"/>
        <v>San Joaquin River 24 \ Reach</v>
      </c>
      <c r="G2781" s="1" t="str">
        <f t="shared" si="87"/>
        <v/>
      </c>
    </row>
    <row r="2782" spans="1:7" x14ac:dyDescent="0.25">
      <c r="A2782">
        <v>7892</v>
      </c>
      <c r="B2782" t="s">
        <v>9833</v>
      </c>
      <c r="C2782" t="s">
        <v>3666</v>
      </c>
      <c r="D2782" t="s">
        <v>3667</v>
      </c>
      <c r="E2782" t="s">
        <v>10482</v>
      </c>
      <c r="F2782" s="1" t="str">
        <f t="shared" si="86"/>
        <v>San Joaquin River \ San Joaquin River RM 028</v>
      </c>
      <c r="G2782" s="1" t="str">
        <f t="shared" si="87"/>
        <v>25 \ San Joaquin River RM 028</v>
      </c>
    </row>
    <row r="2783" spans="1:7" x14ac:dyDescent="0.25">
      <c r="A2783">
        <v>7893</v>
      </c>
      <c r="B2783" t="s">
        <v>9834</v>
      </c>
      <c r="C2783" t="s">
        <v>3666</v>
      </c>
      <c r="D2783" t="s">
        <v>3667</v>
      </c>
      <c r="E2783" t="s">
        <v>10482</v>
      </c>
      <c r="F2783" s="1" t="str">
        <f t="shared" si="86"/>
        <v>San Joaquin River 26 \ Reach</v>
      </c>
      <c r="G2783" s="1" t="str">
        <f t="shared" si="87"/>
        <v/>
      </c>
    </row>
    <row r="2784" spans="1:7" x14ac:dyDescent="0.25">
      <c r="A2784">
        <v>12980</v>
      </c>
      <c r="B2784" t="s">
        <v>9835</v>
      </c>
      <c r="C2784" t="s">
        <v>3666</v>
      </c>
      <c r="D2784" t="s">
        <v>3667</v>
      </c>
      <c r="E2784" t="s">
        <v>10482</v>
      </c>
      <c r="F2784" s="1" t="str">
        <f t="shared" si="86"/>
        <v>San Joaquin River \ Delta Depletion 5 Outflow</v>
      </c>
      <c r="G2784" s="1" t="str">
        <f t="shared" si="87"/>
        <v>27 \ Delta Depletion 5 Outflow</v>
      </c>
    </row>
    <row r="2785" spans="1:7" x14ac:dyDescent="0.25">
      <c r="A2785">
        <v>13008</v>
      </c>
      <c r="B2785" t="s">
        <v>9836</v>
      </c>
      <c r="C2785" t="s">
        <v>3666</v>
      </c>
      <c r="D2785" t="s">
        <v>3667</v>
      </c>
      <c r="E2785" t="s">
        <v>10482</v>
      </c>
      <c r="F2785" s="1" t="str">
        <f t="shared" si="86"/>
        <v>San Joaquin River 28 \ Reach</v>
      </c>
      <c r="G2785" s="1" t="str">
        <f t="shared" si="87"/>
        <v/>
      </c>
    </row>
    <row r="2786" spans="1:7" x14ac:dyDescent="0.25">
      <c r="A2786">
        <v>12976</v>
      </c>
      <c r="B2786" t="s">
        <v>9837</v>
      </c>
      <c r="C2786" t="s">
        <v>3666</v>
      </c>
      <c r="D2786" t="s">
        <v>3667</v>
      </c>
      <c r="E2786" t="s">
        <v>10482</v>
      </c>
      <c r="F2786" s="1" t="str">
        <f t="shared" si="86"/>
        <v>San Joaquin River \ Delta Accretion 5 Inflow</v>
      </c>
      <c r="G2786" s="1" t="str">
        <f t="shared" si="87"/>
        <v>29 \ Delta Accretion 5 Inflow</v>
      </c>
    </row>
    <row r="2787" spans="1:7" x14ac:dyDescent="0.25">
      <c r="A2787">
        <v>13009</v>
      </c>
      <c r="B2787" t="s">
        <v>9838</v>
      </c>
      <c r="C2787" t="s">
        <v>3666</v>
      </c>
      <c r="D2787" t="s">
        <v>3667</v>
      </c>
      <c r="E2787" t="s">
        <v>10482</v>
      </c>
      <c r="F2787" s="1" t="str">
        <f t="shared" si="86"/>
        <v>San Joaquin River 30 \ Reach</v>
      </c>
      <c r="G2787" s="1" t="str">
        <f t="shared" si="87"/>
        <v/>
      </c>
    </row>
    <row r="2788" spans="1:7" x14ac:dyDescent="0.25">
      <c r="A2788">
        <v>6711</v>
      </c>
      <c r="B2788" t="s">
        <v>9839</v>
      </c>
      <c r="C2788" t="s">
        <v>3666</v>
      </c>
      <c r="D2788" t="s">
        <v>3667</v>
      </c>
      <c r="E2788" t="s">
        <v>10482</v>
      </c>
      <c r="F2788" s="1" t="str">
        <f t="shared" si="86"/>
        <v>San Joaquin River \ San Joaquin River RM 026</v>
      </c>
      <c r="G2788" s="1" t="str">
        <f t="shared" si="87"/>
        <v>31 \ San Joaquin River RM 026</v>
      </c>
    </row>
    <row r="2789" spans="1:7" x14ac:dyDescent="0.25">
      <c r="A2789">
        <v>6712</v>
      </c>
      <c r="B2789" t="s">
        <v>9840</v>
      </c>
      <c r="C2789" t="s">
        <v>3666</v>
      </c>
      <c r="D2789" t="s">
        <v>3667</v>
      </c>
      <c r="E2789" t="s">
        <v>10482</v>
      </c>
      <c r="F2789" s="1" t="str">
        <f t="shared" si="86"/>
        <v>San Joaquin River 32 \ Reach</v>
      </c>
      <c r="G2789" s="1" t="str">
        <f t="shared" si="87"/>
        <v/>
      </c>
    </row>
    <row r="2790" spans="1:7" x14ac:dyDescent="0.25">
      <c r="A2790">
        <v>4736</v>
      </c>
      <c r="B2790" t="s">
        <v>9841</v>
      </c>
      <c r="C2790" t="s">
        <v>3666</v>
      </c>
      <c r="D2790" t="s">
        <v>3667</v>
      </c>
      <c r="E2790" t="s">
        <v>10482</v>
      </c>
      <c r="F2790" s="1" t="str">
        <f t="shared" si="86"/>
        <v>San Joaquin River \ SR San Joaquin River</v>
      </c>
      <c r="G2790" s="1" t="str">
        <f t="shared" si="87"/>
        <v>33 \ SR San Joaquin River</v>
      </c>
    </row>
    <row r="2791" spans="1:7" x14ac:dyDescent="0.25">
      <c r="A2791">
        <v>4737</v>
      </c>
      <c r="B2791" t="s">
        <v>9842</v>
      </c>
      <c r="C2791" t="s">
        <v>3666</v>
      </c>
      <c r="D2791" t="s">
        <v>3667</v>
      </c>
      <c r="E2791" t="s">
        <v>10482</v>
      </c>
      <c r="F2791" s="1" t="str">
        <f t="shared" si="86"/>
        <v>San Joaquin River 34 \ Reach</v>
      </c>
      <c r="G2791" s="1" t="str">
        <f t="shared" si="87"/>
        <v/>
      </c>
    </row>
    <row r="2792" spans="1:7" x14ac:dyDescent="0.25">
      <c r="A2792">
        <v>8869</v>
      </c>
      <c r="B2792" t="s">
        <v>9843</v>
      </c>
      <c r="C2792" t="s">
        <v>3666</v>
      </c>
      <c r="D2792" t="s">
        <v>3667</v>
      </c>
      <c r="E2792" t="s">
        <v>10482</v>
      </c>
      <c r="F2792" s="1" t="str">
        <f t="shared" si="86"/>
        <v>San Joaquin River \ SR San Joaquin River 2</v>
      </c>
      <c r="G2792" s="1" t="str">
        <f t="shared" si="87"/>
        <v>35 \ SR San Joaquin River 2</v>
      </c>
    </row>
    <row r="2793" spans="1:7" x14ac:dyDescent="0.25">
      <c r="A2793">
        <v>8870</v>
      </c>
      <c r="B2793" t="s">
        <v>9844</v>
      </c>
      <c r="C2793" t="s">
        <v>3666</v>
      </c>
      <c r="D2793" t="s">
        <v>3667</v>
      </c>
      <c r="E2793" t="s">
        <v>10482</v>
      </c>
      <c r="F2793" s="1" t="str">
        <f t="shared" si="86"/>
        <v>San Joaquin River 36 \ Reach</v>
      </c>
      <c r="G2793" s="1" t="str">
        <f t="shared" si="87"/>
        <v/>
      </c>
    </row>
    <row r="2794" spans="1:7" x14ac:dyDescent="0.25">
      <c r="A2794">
        <v>6485</v>
      </c>
      <c r="B2794" t="s">
        <v>9845</v>
      </c>
      <c r="C2794" t="s">
        <v>3666</v>
      </c>
      <c r="D2794" t="s">
        <v>3667</v>
      </c>
      <c r="E2794" t="s">
        <v>10482</v>
      </c>
      <c r="F2794" s="1" t="str">
        <f t="shared" si="86"/>
        <v>San Joaquin River \ Mokelumne River Inflow to San Joaquin RM 022</v>
      </c>
      <c r="G2794" s="1" t="str">
        <f t="shared" si="87"/>
        <v>37 \ Mokelumne River Inflow to San Joaquin RM 022</v>
      </c>
    </row>
    <row r="2795" spans="1:7" x14ac:dyDescent="0.25">
      <c r="A2795">
        <v>6513</v>
      </c>
      <c r="B2795" t="s">
        <v>9846</v>
      </c>
      <c r="C2795" t="s">
        <v>3666</v>
      </c>
      <c r="D2795" t="s">
        <v>3667</v>
      </c>
      <c r="E2795" t="s">
        <v>10482</v>
      </c>
      <c r="F2795" s="1" t="str">
        <f t="shared" si="86"/>
        <v>San Joaquin River 38 \ Reach</v>
      </c>
      <c r="G2795" s="1" t="str">
        <f t="shared" si="87"/>
        <v/>
      </c>
    </row>
    <row r="2796" spans="1:7" x14ac:dyDescent="0.25">
      <c r="A2796">
        <v>9658</v>
      </c>
      <c r="B2796" t="s">
        <v>9847</v>
      </c>
      <c r="C2796" t="s">
        <v>3666</v>
      </c>
      <c r="D2796" t="s">
        <v>3667</v>
      </c>
      <c r="E2796" t="s">
        <v>10482</v>
      </c>
      <c r="F2796" s="1" t="str">
        <f t="shared" si="86"/>
        <v>San Joaquin River \ OMR Reverse Flow Outflow</v>
      </c>
      <c r="G2796" s="1" t="str">
        <f t="shared" si="87"/>
        <v>39 \ OMR Reverse Flow Outflow</v>
      </c>
    </row>
    <row r="2797" spans="1:7" x14ac:dyDescent="0.25">
      <c r="A2797">
        <v>9685</v>
      </c>
      <c r="B2797" t="s">
        <v>9848</v>
      </c>
      <c r="C2797" t="s">
        <v>3666</v>
      </c>
      <c r="D2797" t="s">
        <v>3667</v>
      </c>
      <c r="E2797" t="s">
        <v>10482</v>
      </c>
      <c r="F2797" s="1" t="str">
        <f t="shared" si="86"/>
        <v>San Joaquin River 40 \ Reach</v>
      </c>
      <c r="G2797" s="1" t="str">
        <f t="shared" si="87"/>
        <v/>
      </c>
    </row>
    <row r="2798" spans="1:7" x14ac:dyDescent="0.25">
      <c r="A2798">
        <v>12920</v>
      </c>
      <c r="B2798" t="s">
        <v>9849</v>
      </c>
      <c r="C2798" t="s">
        <v>3666</v>
      </c>
      <c r="D2798" t="s">
        <v>3667</v>
      </c>
      <c r="E2798" t="s">
        <v>10482</v>
      </c>
      <c r="F2798" s="1" t="str">
        <f t="shared" si="86"/>
        <v>San Joaquin River \ Indian Slough Eastward Outflow</v>
      </c>
      <c r="G2798" s="1" t="str">
        <f t="shared" si="87"/>
        <v>41 \ Indian Slough Eastward Outflow</v>
      </c>
    </row>
    <row r="2799" spans="1:7" x14ac:dyDescent="0.25">
      <c r="A2799">
        <v>12921</v>
      </c>
      <c r="B2799" t="s">
        <v>9850</v>
      </c>
      <c r="C2799" t="s">
        <v>3666</v>
      </c>
      <c r="D2799" t="s">
        <v>3667</v>
      </c>
      <c r="E2799" t="s">
        <v>10482</v>
      </c>
      <c r="F2799" s="1" t="str">
        <f t="shared" si="86"/>
        <v>San Joaquin River 42 \ Reach</v>
      </c>
      <c r="G2799" s="1" t="str">
        <f t="shared" si="87"/>
        <v/>
      </c>
    </row>
    <row r="2800" spans="1:7" x14ac:dyDescent="0.25">
      <c r="A2800">
        <v>13727</v>
      </c>
      <c r="B2800" t="s">
        <v>9851</v>
      </c>
      <c r="C2800" t="s">
        <v>3666</v>
      </c>
      <c r="D2800" t="s">
        <v>3667</v>
      </c>
      <c r="E2800" t="s">
        <v>10482</v>
      </c>
      <c r="F2800" s="1" t="str">
        <f t="shared" si="86"/>
        <v>San Joaquin River \ Indian Slough Westward Inflow</v>
      </c>
      <c r="G2800" s="1" t="str">
        <f t="shared" si="87"/>
        <v>43 \ Indian Slough Westward Inflow</v>
      </c>
    </row>
    <row r="2801" spans="1:7" x14ac:dyDescent="0.25">
      <c r="A2801">
        <v>13728</v>
      </c>
      <c r="B2801" t="s">
        <v>9852</v>
      </c>
      <c r="C2801" t="s">
        <v>3666</v>
      </c>
      <c r="D2801" t="s">
        <v>3667</v>
      </c>
      <c r="E2801" t="s">
        <v>10482</v>
      </c>
      <c r="F2801" s="1" t="str">
        <f t="shared" si="86"/>
        <v>San Joaquin River 44 \ Reach</v>
      </c>
      <c r="G2801" s="1" t="str">
        <f t="shared" si="87"/>
        <v/>
      </c>
    </row>
    <row r="2802" spans="1:7" x14ac:dyDescent="0.25">
      <c r="A2802">
        <v>4791</v>
      </c>
      <c r="B2802" t="s">
        <v>9853</v>
      </c>
      <c r="C2802" t="s">
        <v>3666</v>
      </c>
      <c r="D2802" t="s">
        <v>3667</v>
      </c>
      <c r="E2802" t="s">
        <v>10482</v>
      </c>
      <c r="F2802" s="1" t="str">
        <f t="shared" si="86"/>
        <v>San Joaquin River \ Old and Middle River Inflow into San Joaquin River RM 022</v>
      </c>
      <c r="G2802" s="1" t="str">
        <f t="shared" si="87"/>
        <v>45 \ Old and Middle River Inflow into San Joaquin River RM 022</v>
      </c>
    </row>
    <row r="2803" spans="1:7" x14ac:dyDescent="0.25">
      <c r="A2803">
        <v>4799</v>
      </c>
      <c r="B2803" t="s">
        <v>9854</v>
      </c>
      <c r="C2803" t="s">
        <v>3666</v>
      </c>
      <c r="D2803" t="s">
        <v>3667</v>
      </c>
      <c r="E2803" t="s">
        <v>10482</v>
      </c>
      <c r="F2803" s="1" t="str">
        <f t="shared" si="86"/>
        <v>San Joaquin River 46 \ Reach</v>
      </c>
      <c r="G2803" s="1" t="str">
        <f t="shared" si="87"/>
        <v/>
      </c>
    </row>
    <row r="2804" spans="1:7" x14ac:dyDescent="0.25">
      <c r="A2804">
        <v>15818</v>
      </c>
      <c r="B2804" t="s">
        <v>9855</v>
      </c>
      <c r="C2804" t="s">
        <v>3666</v>
      </c>
      <c r="D2804" t="s">
        <v>3667</v>
      </c>
      <c r="E2804" t="s">
        <v>10482</v>
      </c>
      <c r="F2804" s="1" t="str">
        <f t="shared" si="86"/>
        <v>San Joaquin River \ RS_TX</v>
      </c>
      <c r="G2804" s="1" t="str">
        <f t="shared" si="87"/>
        <v>47 \ RS_TX</v>
      </c>
    </row>
    <row r="2805" spans="1:7" x14ac:dyDescent="0.25">
      <c r="A2805">
        <v>15819</v>
      </c>
      <c r="B2805" t="s">
        <v>9856</v>
      </c>
      <c r="C2805" t="s">
        <v>3666</v>
      </c>
      <c r="D2805" t="s">
        <v>3667</v>
      </c>
      <c r="E2805" t="s">
        <v>10482</v>
      </c>
      <c r="F2805" s="1" t="str">
        <f t="shared" si="86"/>
        <v>San Joaquin River 48 \ Reach</v>
      </c>
      <c r="G2805" s="1" t="str">
        <f t="shared" si="87"/>
        <v/>
      </c>
    </row>
    <row r="2806" spans="1:7" x14ac:dyDescent="0.25">
      <c r="A2806">
        <v>15812</v>
      </c>
      <c r="B2806" t="s">
        <v>9857</v>
      </c>
      <c r="C2806" t="s">
        <v>3666</v>
      </c>
      <c r="D2806" t="s">
        <v>3667</v>
      </c>
      <c r="E2806" t="s">
        <v>10482</v>
      </c>
      <c r="F2806" s="1" t="str">
        <f t="shared" si="86"/>
        <v>San Joaquin River \ RS_CVP</v>
      </c>
      <c r="G2806" s="1" t="str">
        <f t="shared" si="87"/>
        <v>49 \ RS_CVP</v>
      </c>
    </row>
    <row r="2807" spans="1:7" x14ac:dyDescent="0.25">
      <c r="A2807">
        <v>15813</v>
      </c>
      <c r="B2807" t="s">
        <v>9858</v>
      </c>
      <c r="C2807" t="s">
        <v>3666</v>
      </c>
      <c r="D2807" t="s">
        <v>3667</v>
      </c>
      <c r="E2807" t="s">
        <v>10482</v>
      </c>
      <c r="F2807" s="1" t="str">
        <f t="shared" si="86"/>
        <v>San Joaquin River 50 \ Reach</v>
      </c>
      <c r="G2807" s="1" t="str">
        <f t="shared" si="87"/>
        <v/>
      </c>
    </row>
    <row r="2808" spans="1:7" x14ac:dyDescent="0.25">
      <c r="A2808">
        <v>13099</v>
      </c>
      <c r="B2808" t="s">
        <v>9859</v>
      </c>
      <c r="C2808" t="s">
        <v>3666</v>
      </c>
      <c r="D2808" t="s">
        <v>3667</v>
      </c>
      <c r="E2808" t="s">
        <v>10482</v>
      </c>
      <c r="F2808" s="1" t="str">
        <f t="shared" si="86"/>
        <v>San Joaquin River \ A_50_NA6 Withdrawal</v>
      </c>
      <c r="G2808" s="1" t="str">
        <f t="shared" si="87"/>
        <v>51 \ A_50_NA6 Withdrawal</v>
      </c>
    </row>
    <row r="2809" spans="1:7" x14ac:dyDescent="0.25">
      <c r="A2809">
        <v>13100</v>
      </c>
      <c r="B2809" t="s">
        <v>9860</v>
      </c>
      <c r="C2809" t="s">
        <v>3666</v>
      </c>
      <c r="D2809" t="s">
        <v>3667</v>
      </c>
      <c r="E2809" t="s">
        <v>10482</v>
      </c>
      <c r="F2809" s="1" t="str">
        <f t="shared" si="86"/>
        <v>San Joaquin River 52 \ Reach</v>
      </c>
      <c r="G2809" s="1" t="str">
        <f t="shared" si="87"/>
        <v/>
      </c>
    </row>
    <row r="2810" spans="1:7" x14ac:dyDescent="0.25">
      <c r="A2810">
        <v>12968</v>
      </c>
      <c r="B2810" t="s">
        <v>9861</v>
      </c>
      <c r="C2810" t="s">
        <v>3666</v>
      </c>
      <c r="D2810" t="s">
        <v>3667</v>
      </c>
      <c r="E2810" t="s">
        <v>10482</v>
      </c>
      <c r="F2810" s="1" t="str">
        <f t="shared" si="86"/>
        <v>San Joaquin River \ Delta Accretion 6 Inflow</v>
      </c>
      <c r="G2810" s="1" t="str">
        <f t="shared" si="87"/>
        <v>53 \ Delta Accretion 6 Inflow</v>
      </c>
    </row>
    <row r="2811" spans="1:7" x14ac:dyDescent="0.25">
      <c r="A2811">
        <v>13010</v>
      </c>
      <c r="B2811" t="s">
        <v>9862</v>
      </c>
      <c r="C2811" t="s">
        <v>3666</v>
      </c>
      <c r="D2811" t="s">
        <v>3667</v>
      </c>
      <c r="E2811" t="s">
        <v>10482</v>
      </c>
      <c r="F2811" s="1" t="str">
        <f t="shared" si="86"/>
        <v>San Joaquin River 54 \ Reach</v>
      </c>
      <c r="G2811" s="1" t="str">
        <f t="shared" si="87"/>
        <v/>
      </c>
    </row>
    <row r="2812" spans="1:7" x14ac:dyDescent="0.25">
      <c r="A2812">
        <v>12972</v>
      </c>
      <c r="B2812" t="s">
        <v>9863</v>
      </c>
      <c r="C2812" t="s">
        <v>3666</v>
      </c>
      <c r="D2812" t="s">
        <v>3667</v>
      </c>
      <c r="E2812" t="s">
        <v>10482</v>
      </c>
      <c r="F2812" s="1" t="str">
        <f t="shared" si="86"/>
        <v>San Joaquin River \ Delta Depletion 6 Outflow</v>
      </c>
      <c r="G2812" s="1" t="str">
        <f t="shared" si="87"/>
        <v>55 \ Delta Depletion 6 Outflow</v>
      </c>
    </row>
    <row r="2813" spans="1:7" x14ac:dyDescent="0.25">
      <c r="A2813">
        <v>13011</v>
      </c>
      <c r="B2813" t="s">
        <v>9864</v>
      </c>
      <c r="C2813" t="s">
        <v>3666</v>
      </c>
      <c r="D2813" t="s">
        <v>3667</v>
      </c>
      <c r="E2813" t="s">
        <v>10482</v>
      </c>
      <c r="F2813" s="1" t="str">
        <f t="shared" si="86"/>
        <v>San Joaquin River 56 \ Reach</v>
      </c>
      <c r="G2813" s="1" t="str">
        <f t="shared" si="87"/>
        <v/>
      </c>
    </row>
    <row r="2814" spans="1:7" x14ac:dyDescent="0.25">
      <c r="A2814">
        <v>13088</v>
      </c>
      <c r="B2814" t="s">
        <v>5179</v>
      </c>
      <c r="C2814" t="s">
        <v>3666</v>
      </c>
      <c r="D2814" t="s">
        <v>3667</v>
      </c>
      <c r="E2814" t="s">
        <v>10482</v>
      </c>
      <c r="F2814" s="1" t="str">
        <f t="shared" si="86"/>
        <v>San Joaquin River \ A_50_NA6 Runoff</v>
      </c>
      <c r="G2814" s="1" t="str">
        <f t="shared" si="87"/>
        <v>57 \ A_50_NA6 Runoff</v>
      </c>
    </row>
    <row r="2815" spans="1:7" x14ac:dyDescent="0.25">
      <c r="A2815">
        <v>13089</v>
      </c>
      <c r="B2815" t="s">
        <v>4357</v>
      </c>
      <c r="C2815" t="s">
        <v>3666</v>
      </c>
      <c r="D2815" t="s">
        <v>3667</v>
      </c>
      <c r="E2815" t="s">
        <v>10482</v>
      </c>
      <c r="F2815" s="1" t="str">
        <f t="shared" si="86"/>
        <v>San Joaquin River 58 \ Reach</v>
      </c>
      <c r="G2815" s="1" t="str">
        <f t="shared" si="87"/>
        <v/>
      </c>
    </row>
    <row r="2816" spans="1:7" x14ac:dyDescent="0.25">
      <c r="A2816">
        <v>5963</v>
      </c>
      <c r="B2816" t="s">
        <v>9865</v>
      </c>
      <c r="C2816" t="s">
        <v>3666</v>
      </c>
      <c r="D2816" t="s">
        <v>3667</v>
      </c>
      <c r="E2816" t="s">
        <v>10482</v>
      </c>
      <c r="F2816" s="1" t="str">
        <f t="shared" si="86"/>
        <v>San Joaquin River \ Marsh Creek Inflow</v>
      </c>
      <c r="G2816" s="1" t="str">
        <f t="shared" si="87"/>
        <v>59 \ Marsh Creek Inflow</v>
      </c>
    </row>
    <row r="2817" spans="1:7" x14ac:dyDescent="0.25">
      <c r="A2817">
        <v>6063</v>
      </c>
      <c r="B2817" t="s">
        <v>9866</v>
      </c>
      <c r="C2817" t="s">
        <v>3666</v>
      </c>
      <c r="D2817" t="s">
        <v>3667</v>
      </c>
      <c r="E2817" t="s">
        <v>10482</v>
      </c>
      <c r="F2817" s="1" t="str">
        <f t="shared" si="86"/>
        <v>San Joaquin River 60 \ Reach</v>
      </c>
      <c r="G2817" s="1" t="str">
        <f t="shared" si="87"/>
        <v/>
      </c>
    </row>
    <row r="2818" spans="1:7" x14ac:dyDescent="0.25">
      <c r="A2818">
        <v>7919</v>
      </c>
      <c r="B2818" t="s">
        <v>9867</v>
      </c>
      <c r="C2818" t="s">
        <v>3666</v>
      </c>
      <c r="D2818" t="s">
        <v>3667</v>
      </c>
      <c r="E2818" t="s">
        <v>10482</v>
      </c>
      <c r="F2818" s="1" t="str">
        <f t="shared" si="86"/>
        <v>San Joaquin River \ San Joaquin River RM 006</v>
      </c>
      <c r="G2818" s="1" t="str">
        <f t="shared" si="87"/>
        <v>61 \ San Joaquin River RM 006</v>
      </c>
    </row>
    <row r="2819" spans="1:7" x14ac:dyDescent="0.25">
      <c r="A2819">
        <v>7920</v>
      </c>
      <c r="B2819" t="s">
        <v>9868</v>
      </c>
      <c r="C2819" t="s">
        <v>3666</v>
      </c>
      <c r="D2819" t="s">
        <v>3667</v>
      </c>
      <c r="E2819" t="s">
        <v>10482</v>
      </c>
      <c r="F2819" s="1" t="str">
        <f t="shared" ref="F2819:F2882" si="88">IFERROR(
    _xlfn.LET(
        _xlpm.txt,TRIM(B2819),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B2819
)</f>
        <v>San Joaquin River 62 \ Reach</v>
      </c>
      <c r="G2819" s="1" t="str">
        <f t="shared" ref="G2819:G2882" si="89">IFERROR(
    _xlfn.LET(
        _xlpm.txt,B2819,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2820" spans="1:7" x14ac:dyDescent="0.25">
      <c r="A2820">
        <v>13513</v>
      </c>
      <c r="B2820" t="s">
        <v>9869</v>
      </c>
      <c r="C2820" t="s">
        <v>3666</v>
      </c>
      <c r="D2820" t="s">
        <v>3667</v>
      </c>
      <c r="E2820" t="s">
        <v>10482</v>
      </c>
      <c r="F2820" s="1" t="str">
        <f t="shared" si="88"/>
        <v>San Joaquin River \ U_ANTOC Return</v>
      </c>
      <c r="G2820" s="1" t="str">
        <f t="shared" si="89"/>
        <v>63 \ U_ANTOC Return</v>
      </c>
    </row>
    <row r="2821" spans="1:7" x14ac:dyDescent="0.25">
      <c r="A2821">
        <v>13514</v>
      </c>
      <c r="B2821" t="s">
        <v>9870</v>
      </c>
      <c r="C2821" t="s">
        <v>3666</v>
      </c>
      <c r="D2821" t="s">
        <v>3667</v>
      </c>
      <c r="E2821" t="s">
        <v>10482</v>
      </c>
      <c r="F2821" s="1" t="str">
        <f t="shared" si="88"/>
        <v>San Joaquin River 64 \ Reach</v>
      </c>
      <c r="G2821" s="1" t="str">
        <f t="shared" si="89"/>
        <v/>
      </c>
    </row>
    <row r="2822" spans="1:7" x14ac:dyDescent="0.25">
      <c r="A2822">
        <v>15583</v>
      </c>
      <c r="B2822" t="s">
        <v>9871</v>
      </c>
      <c r="C2822" t="s">
        <v>3666</v>
      </c>
      <c r="D2822" t="s">
        <v>3667</v>
      </c>
      <c r="E2822" t="s">
        <v>10482</v>
      </c>
      <c r="F2822" s="1" t="str">
        <f t="shared" si="88"/>
        <v>San Joaquin River \ SJRR VA Outflow Inflow</v>
      </c>
      <c r="G2822" s="1" t="str">
        <f t="shared" si="89"/>
        <v>65 \ SJRR VA Outflow Inflow</v>
      </c>
    </row>
    <row r="2823" spans="1:7" x14ac:dyDescent="0.25">
      <c r="A2823">
        <v>15584</v>
      </c>
      <c r="B2823" t="s">
        <v>9872</v>
      </c>
      <c r="C2823" t="s">
        <v>3666</v>
      </c>
      <c r="D2823" t="s">
        <v>3667</v>
      </c>
      <c r="E2823" t="s">
        <v>10482</v>
      </c>
      <c r="F2823" s="1" t="str">
        <f t="shared" si="88"/>
        <v>San Joaquin River 66 \ Reach</v>
      </c>
      <c r="G2823" s="1" t="str">
        <f t="shared" si="89"/>
        <v/>
      </c>
    </row>
    <row r="2824" spans="1:7" x14ac:dyDescent="0.25">
      <c r="A2824">
        <v>12865</v>
      </c>
      <c r="B2824" t="s">
        <v>4829</v>
      </c>
      <c r="C2824" t="s">
        <v>3666</v>
      </c>
      <c r="D2824" t="s">
        <v>3667</v>
      </c>
      <c r="E2824" t="s">
        <v>10482</v>
      </c>
      <c r="F2824" s="1" t="str">
        <f t="shared" si="88"/>
        <v>San Joaquin River Reverse Flow \ Headflow</v>
      </c>
      <c r="G2824" s="1" t="str">
        <f t="shared" si="89"/>
        <v/>
      </c>
    </row>
    <row r="2825" spans="1:7" x14ac:dyDescent="0.25">
      <c r="A2825">
        <v>12866</v>
      </c>
      <c r="B2825" t="s">
        <v>5180</v>
      </c>
      <c r="C2825" t="s">
        <v>3666</v>
      </c>
      <c r="D2825" t="s">
        <v>3667</v>
      </c>
      <c r="E2825" t="s">
        <v>10482</v>
      </c>
      <c r="F2825" s="1" t="str">
        <f t="shared" si="88"/>
        <v>San Joaquin River Reverse Flow \ QEAST Inflow</v>
      </c>
      <c r="G2825" s="1" t="str">
        <f t="shared" si="89"/>
        <v>1 \ QEAST Inflow</v>
      </c>
    </row>
    <row r="2826" spans="1:7" x14ac:dyDescent="0.25">
      <c r="A2826">
        <v>12888</v>
      </c>
      <c r="B2826" t="s">
        <v>9873</v>
      </c>
      <c r="C2826" t="s">
        <v>3666</v>
      </c>
      <c r="D2826" t="s">
        <v>3667</v>
      </c>
      <c r="E2826" t="s">
        <v>10482</v>
      </c>
      <c r="F2826" s="1" t="str">
        <f t="shared" si="88"/>
        <v>San Joaquin River Reverse Flow 2 \ Reach</v>
      </c>
      <c r="G2826" s="1" t="str">
        <f t="shared" si="89"/>
        <v/>
      </c>
    </row>
    <row r="2827" spans="1:7" x14ac:dyDescent="0.25">
      <c r="A2827">
        <v>13096</v>
      </c>
      <c r="B2827" t="s">
        <v>9874</v>
      </c>
      <c r="C2827" t="s">
        <v>3666</v>
      </c>
      <c r="D2827" t="s">
        <v>3667</v>
      </c>
      <c r="E2827" t="s">
        <v>10482</v>
      </c>
      <c r="F2827" s="1" t="str">
        <f t="shared" si="88"/>
        <v>San Joaquin River Reverse Flow \ U_ANTOC Withdrawal</v>
      </c>
      <c r="G2827" s="1" t="str">
        <f t="shared" si="89"/>
        <v>3 \ U_ANTOC Withdrawal</v>
      </c>
    </row>
    <row r="2828" spans="1:7" x14ac:dyDescent="0.25">
      <c r="A2828">
        <v>13097</v>
      </c>
      <c r="B2828" t="s">
        <v>9875</v>
      </c>
      <c r="C2828" t="s">
        <v>3666</v>
      </c>
      <c r="D2828" t="s">
        <v>3667</v>
      </c>
      <c r="E2828" t="s">
        <v>10482</v>
      </c>
      <c r="F2828" s="1" t="str">
        <f t="shared" si="88"/>
        <v>San Joaquin River Reverse Flow 4 \ Reach</v>
      </c>
      <c r="G2828" s="1" t="str">
        <f t="shared" si="89"/>
        <v/>
      </c>
    </row>
    <row r="2829" spans="1:7" x14ac:dyDescent="0.25">
      <c r="A2829">
        <v>12814</v>
      </c>
      <c r="B2829" t="s">
        <v>4830</v>
      </c>
      <c r="C2829" t="s">
        <v>3666</v>
      </c>
      <c r="D2829" t="s">
        <v>3667</v>
      </c>
      <c r="E2829" t="s">
        <v>10482</v>
      </c>
      <c r="F2829" s="1" t="str">
        <f t="shared" si="88"/>
        <v>San Joaquin River above Mendota \ Headflow</v>
      </c>
      <c r="G2829" s="1" t="str">
        <f t="shared" si="89"/>
        <v/>
      </c>
    </row>
    <row r="2830" spans="1:7" x14ac:dyDescent="0.25">
      <c r="A2830">
        <v>5000</v>
      </c>
      <c r="B2830" t="s">
        <v>4831</v>
      </c>
      <c r="C2830" t="s">
        <v>3666</v>
      </c>
      <c r="D2830" t="s">
        <v>3667</v>
      </c>
      <c r="E2830" t="s">
        <v>10482</v>
      </c>
      <c r="F2830" s="1" t="str">
        <f t="shared" si="88"/>
        <v>Secret Ravine \ Headflow</v>
      </c>
      <c r="G2830" s="1" t="str">
        <f t="shared" si="89"/>
        <v/>
      </c>
    </row>
    <row r="2831" spans="1:7" x14ac:dyDescent="0.25">
      <c r="A2831">
        <v>8844</v>
      </c>
      <c r="B2831" t="s">
        <v>9876</v>
      </c>
      <c r="C2831" t="s">
        <v>3666</v>
      </c>
      <c r="D2831" t="s">
        <v>3667</v>
      </c>
      <c r="E2831" t="s">
        <v>10482</v>
      </c>
      <c r="F2831" s="1" t="str">
        <f t="shared" si="88"/>
        <v>Secret Ravine \ SR Secret Ravine</v>
      </c>
      <c r="G2831" s="1" t="str">
        <f t="shared" si="89"/>
        <v>1 \ SR Secret Ravine</v>
      </c>
    </row>
    <row r="2832" spans="1:7" x14ac:dyDescent="0.25">
      <c r="A2832">
        <v>8864</v>
      </c>
      <c r="B2832" t="s">
        <v>9877</v>
      </c>
      <c r="C2832" t="s">
        <v>3666</v>
      </c>
      <c r="D2832" t="s">
        <v>3667</v>
      </c>
      <c r="E2832" t="s">
        <v>10482</v>
      </c>
      <c r="F2832" s="1" t="str">
        <f t="shared" si="88"/>
        <v>Secret Ravine 2 \ Reach</v>
      </c>
      <c r="G2832" s="1" t="str">
        <f t="shared" si="89"/>
        <v/>
      </c>
    </row>
    <row r="2833" spans="1:7" x14ac:dyDescent="0.25">
      <c r="A2833">
        <v>5003</v>
      </c>
      <c r="B2833" t="s">
        <v>9878</v>
      </c>
      <c r="C2833" t="s">
        <v>3666</v>
      </c>
      <c r="D2833" t="s">
        <v>3667</v>
      </c>
      <c r="E2833" t="s">
        <v>10482</v>
      </c>
      <c r="F2833" s="1" t="str">
        <f t="shared" si="88"/>
        <v>Secret Ravine \ Lower Boardman Inflow to Secret Ravine RM 002</v>
      </c>
      <c r="G2833" s="1" t="str">
        <f t="shared" si="89"/>
        <v>3 \ Lower Boardman Inflow to Secret Ravine RM 002</v>
      </c>
    </row>
    <row r="2834" spans="1:7" x14ac:dyDescent="0.25">
      <c r="A2834">
        <v>5006</v>
      </c>
      <c r="B2834" t="s">
        <v>9879</v>
      </c>
      <c r="C2834" t="s">
        <v>3666</v>
      </c>
      <c r="D2834" t="s">
        <v>3667</v>
      </c>
      <c r="E2834" t="s">
        <v>10482</v>
      </c>
      <c r="F2834" s="1" t="str">
        <f t="shared" si="88"/>
        <v>Secret Ravine 4 \ Reach</v>
      </c>
      <c r="G2834" s="1" t="str">
        <f t="shared" si="89"/>
        <v/>
      </c>
    </row>
    <row r="2835" spans="1:7" x14ac:dyDescent="0.25">
      <c r="A2835">
        <v>15731</v>
      </c>
      <c r="B2835" t="s">
        <v>4832</v>
      </c>
      <c r="C2835" t="s">
        <v>3666</v>
      </c>
      <c r="D2835" t="s">
        <v>3667</v>
      </c>
      <c r="E2835" t="s">
        <v>10482</v>
      </c>
      <c r="F2835" s="1" t="str">
        <f t="shared" si="88"/>
        <v>Seepage_Camanche \ Headflow</v>
      </c>
      <c r="G2835" s="1" t="str">
        <f t="shared" si="89"/>
        <v/>
      </c>
    </row>
    <row r="2836" spans="1:7" x14ac:dyDescent="0.25">
      <c r="A2836">
        <v>15733</v>
      </c>
      <c r="B2836" t="s">
        <v>9880</v>
      </c>
      <c r="C2836" t="s">
        <v>3666</v>
      </c>
      <c r="D2836" t="s">
        <v>3667</v>
      </c>
      <c r="E2836" t="s">
        <v>10482</v>
      </c>
      <c r="F2836" s="1" t="str">
        <f t="shared" si="88"/>
        <v>Seepage_Camanche \ Camanche_SeepageLoss</v>
      </c>
      <c r="G2836" s="1" t="str">
        <f t="shared" si="89"/>
        <v>1 \ Camanche_SeepageLoss</v>
      </c>
    </row>
    <row r="2837" spans="1:7" x14ac:dyDescent="0.25">
      <c r="A2837">
        <v>15734</v>
      </c>
      <c r="B2837" t="s">
        <v>9881</v>
      </c>
      <c r="C2837" t="s">
        <v>3666</v>
      </c>
      <c r="D2837" t="s">
        <v>3667</v>
      </c>
      <c r="E2837" t="s">
        <v>10482</v>
      </c>
      <c r="F2837" s="1" t="str">
        <f t="shared" si="88"/>
        <v>Seepage_Camanche 2 \ Reach</v>
      </c>
      <c r="G2837" s="1" t="str">
        <f t="shared" si="89"/>
        <v/>
      </c>
    </row>
    <row r="2838" spans="1:7" x14ac:dyDescent="0.25">
      <c r="A2838">
        <v>15737</v>
      </c>
      <c r="B2838" t="s">
        <v>4833</v>
      </c>
      <c r="C2838" t="s">
        <v>3666</v>
      </c>
      <c r="D2838" t="s">
        <v>3667</v>
      </c>
      <c r="E2838" t="s">
        <v>10482</v>
      </c>
      <c r="F2838" s="1" t="str">
        <f t="shared" si="88"/>
        <v>Seepage_Pardee \ Headflow</v>
      </c>
      <c r="G2838" s="1" t="str">
        <f t="shared" si="89"/>
        <v/>
      </c>
    </row>
    <row r="2839" spans="1:7" x14ac:dyDescent="0.25">
      <c r="A2839">
        <v>15738</v>
      </c>
      <c r="B2839" t="s">
        <v>9882</v>
      </c>
      <c r="C2839" t="s">
        <v>3666</v>
      </c>
      <c r="D2839" t="s">
        <v>3667</v>
      </c>
      <c r="E2839" t="s">
        <v>10482</v>
      </c>
      <c r="F2839" s="1" t="str">
        <f t="shared" si="88"/>
        <v>Seepage_Pardee \ Pardee_SeepageLoss</v>
      </c>
      <c r="G2839" s="1" t="str">
        <f t="shared" si="89"/>
        <v>1 \ Pardee_SeepageLoss</v>
      </c>
    </row>
    <row r="2840" spans="1:7" x14ac:dyDescent="0.25">
      <c r="A2840">
        <v>15739</v>
      </c>
      <c r="B2840" t="s">
        <v>9883</v>
      </c>
      <c r="C2840" t="s">
        <v>3666</v>
      </c>
      <c r="D2840" t="s">
        <v>3667</v>
      </c>
      <c r="E2840" t="s">
        <v>10482</v>
      </c>
      <c r="F2840" s="1" t="str">
        <f t="shared" si="88"/>
        <v>Seepage_Pardee 2 \ Reach</v>
      </c>
      <c r="G2840" s="1" t="str">
        <f t="shared" si="89"/>
        <v/>
      </c>
    </row>
    <row r="2841" spans="1:7" x14ac:dyDescent="0.25">
      <c r="A2841">
        <v>15722</v>
      </c>
      <c r="B2841" t="s">
        <v>4834</v>
      </c>
      <c r="C2841" t="s">
        <v>3666</v>
      </c>
      <c r="D2841" t="s">
        <v>3667</v>
      </c>
      <c r="E2841" t="s">
        <v>10482</v>
      </c>
      <c r="F2841" s="1" t="str">
        <f t="shared" si="88"/>
        <v>Seepage_aboveHwy99 \ Headflow</v>
      </c>
      <c r="G2841" s="1" t="str">
        <f t="shared" si="89"/>
        <v/>
      </c>
    </row>
    <row r="2842" spans="1:7" x14ac:dyDescent="0.25">
      <c r="A2842">
        <v>15727</v>
      </c>
      <c r="B2842" t="s">
        <v>9884</v>
      </c>
      <c r="C2842" t="s">
        <v>3666</v>
      </c>
      <c r="D2842" t="s">
        <v>3667</v>
      </c>
      <c r="E2842" t="s">
        <v>10482</v>
      </c>
      <c r="F2842" s="1" t="str">
        <f t="shared" si="88"/>
        <v>Seepage_aboveHwy99 \ Ops_SeepageAboveHwy99</v>
      </c>
      <c r="G2842" s="1" t="str">
        <f t="shared" si="89"/>
        <v>1 \ Ops_SeepageAboveHwy99</v>
      </c>
    </row>
    <row r="2843" spans="1:7" x14ac:dyDescent="0.25">
      <c r="A2843">
        <v>15728</v>
      </c>
      <c r="B2843" t="s">
        <v>9885</v>
      </c>
      <c r="C2843" t="s">
        <v>3666</v>
      </c>
      <c r="D2843" t="s">
        <v>3667</v>
      </c>
      <c r="E2843" t="s">
        <v>10482</v>
      </c>
      <c r="F2843" s="1" t="str">
        <f t="shared" si="88"/>
        <v>Seepage_aboveHwy99 2 \ Reach</v>
      </c>
      <c r="G2843" s="1" t="str">
        <f t="shared" si="89"/>
        <v/>
      </c>
    </row>
    <row r="2844" spans="1:7" x14ac:dyDescent="0.25">
      <c r="A2844">
        <v>15713</v>
      </c>
      <c r="B2844" t="s">
        <v>4835</v>
      </c>
      <c r="C2844" t="s">
        <v>3666</v>
      </c>
      <c r="D2844" t="s">
        <v>3667</v>
      </c>
      <c r="E2844" t="s">
        <v>10482</v>
      </c>
      <c r="F2844" s="1" t="str">
        <f t="shared" si="88"/>
        <v>SeepageblwHwy99 \ Headflow</v>
      </c>
      <c r="G2844" s="1" t="str">
        <f t="shared" si="89"/>
        <v/>
      </c>
    </row>
    <row r="2845" spans="1:7" x14ac:dyDescent="0.25">
      <c r="A2845">
        <v>15718</v>
      </c>
      <c r="B2845" t="s">
        <v>9886</v>
      </c>
      <c r="C2845" t="s">
        <v>3666</v>
      </c>
      <c r="D2845" t="s">
        <v>3667</v>
      </c>
      <c r="E2845" t="s">
        <v>10482</v>
      </c>
      <c r="F2845" s="1" t="str">
        <f t="shared" si="88"/>
        <v>SeepageblwHwy99 \ Ops_SeepageblwHwy99</v>
      </c>
      <c r="G2845" s="1" t="str">
        <f t="shared" si="89"/>
        <v>1 \ Ops_SeepageblwHwy99</v>
      </c>
    </row>
    <row r="2846" spans="1:7" x14ac:dyDescent="0.25">
      <c r="A2846">
        <v>15719</v>
      </c>
      <c r="B2846" t="s">
        <v>9887</v>
      </c>
      <c r="C2846" t="s">
        <v>3666</v>
      </c>
      <c r="D2846" t="s">
        <v>3667</v>
      </c>
      <c r="E2846" t="s">
        <v>10482</v>
      </c>
      <c r="F2846" s="1" t="str">
        <f t="shared" si="88"/>
        <v>SeepageblwHwy99 2 \ Reach</v>
      </c>
      <c r="G2846" s="1" t="str">
        <f t="shared" si="89"/>
        <v/>
      </c>
    </row>
    <row r="2847" spans="1:7" x14ac:dyDescent="0.25">
      <c r="A2847">
        <v>10957</v>
      </c>
      <c r="B2847" t="s">
        <v>4836</v>
      </c>
      <c r="C2847" t="s">
        <v>3666</v>
      </c>
      <c r="D2847" t="s">
        <v>3667</v>
      </c>
      <c r="E2847" t="s">
        <v>10482</v>
      </c>
      <c r="F2847" s="1" t="str">
        <f t="shared" si="88"/>
        <v>Silver Creek \ Headflow</v>
      </c>
      <c r="G2847" s="1" t="str">
        <f t="shared" si="89"/>
        <v/>
      </c>
    </row>
    <row r="2848" spans="1:7" x14ac:dyDescent="0.25">
      <c r="A2848">
        <v>10962</v>
      </c>
      <c r="B2848" t="s">
        <v>9888</v>
      </c>
      <c r="C2848" t="s">
        <v>3666</v>
      </c>
      <c r="D2848" t="s">
        <v>3667</v>
      </c>
      <c r="E2848" t="s">
        <v>10482</v>
      </c>
      <c r="F2848" s="1" t="str">
        <f t="shared" si="88"/>
        <v>Silver Creek \ Catchment Inflow Node 146</v>
      </c>
      <c r="G2848" s="1" t="str">
        <f t="shared" si="89"/>
        <v>1 \ Catchment Inflow Node 146</v>
      </c>
    </row>
    <row r="2849" spans="1:7" x14ac:dyDescent="0.25">
      <c r="A2849">
        <v>11173</v>
      </c>
      <c r="B2849" t="s">
        <v>9889</v>
      </c>
      <c r="C2849" t="s">
        <v>3666</v>
      </c>
      <c r="D2849" t="s">
        <v>3667</v>
      </c>
      <c r="E2849" t="s">
        <v>10482</v>
      </c>
      <c r="F2849" s="1" t="str">
        <f t="shared" si="88"/>
        <v>Silver Creek 2 \ Reach</v>
      </c>
      <c r="G2849" s="1" t="str">
        <f t="shared" si="89"/>
        <v/>
      </c>
    </row>
    <row r="2850" spans="1:7" x14ac:dyDescent="0.25">
      <c r="A2850">
        <v>10965</v>
      </c>
      <c r="B2850" t="s">
        <v>9890</v>
      </c>
      <c r="C2850" t="s">
        <v>3666</v>
      </c>
      <c r="D2850" t="s">
        <v>3667</v>
      </c>
      <c r="E2850" t="s">
        <v>10482</v>
      </c>
      <c r="F2850" s="1" t="str">
        <f t="shared" si="88"/>
        <v>Silver Creek \ Catchment Inflow Node 147</v>
      </c>
      <c r="G2850" s="1" t="str">
        <f t="shared" si="89"/>
        <v>3 \ Catchment Inflow Node 147</v>
      </c>
    </row>
    <row r="2851" spans="1:7" x14ac:dyDescent="0.25">
      <c r="A2851">
        <v>11174</v>
      </c>
      <c r="B2851" t="s">
        <v>9891</v>
      </c>
      <c r="C2851" t="s">
        <v>3666</v>
      </c>
      <c r="D2851" t="s">
        <v>3667</v>
      </c>
      <c r="E2851" t="s">
        <v>10482</v>
      </c>
      <c r="F2851" s="1" t="str">
        <f t="shared" si="88"/>
        <v>Silver Creek 4 \ Reach</v>
      </c>
      <c r="G2851" s="1" t="str">
        <f t="shared" si="89"/>
        <v/>
      </c>
    </row>
    <row r="2852" spans="1:7" x14ac:dyDescent="0.25">
      <c r="A2852">
        <v>12161</v>
      </c>
      <c r="B2852" t="s">
        <v>9892</v>
      </c>
      <c r="C2852" t="s">
        <v>3666</v>
      </c>
      <c r="D2852" t="s">
        <v>3667</v>
      </c>
      <c r="E2852" t="s">
        <v>10482</v>
      </c>
      <c r="F2852" s="1" t="str">
        <f t="shared" si="88"/>
        <v>Silver Creek \ I_UNVLY Inflow</v>
      </c>
      <c r="G2852" s="1" t="str">
        <f t="shared" si="89"/>
        <v>5 \ I_UNVLY Inflow</v>
      </c>
    </row>
    <row r="2853" spans="1:7" x14ac:dyDescent="0.25">
      <c r="A2853">
        <v>12162</v>
      </c>
      <c r="B2853" t="s">
        <v>9893</v>
      </c>
      <c r="C2853" t="s">
        <v>3666</v>
      </c>
      <c r="D2853" t="s">
        <v>3667</v>
      </c>
      <c r="E2853" t="s">
        <v>10482</v>
      </c>
      <c r="F2853" s="1" t="str">
        <f t="shared" si="88"/>
        <v>Silver Creek 6 \ Reach</v>
      </c>
      <c r="G2853" s="1" t="str">
        <f t="shared" si="89"/>
        <v/>
      </c>
    </row>
    <row r="2854" spans="1:7" x14ac:dyDescent="0.25">
      <c r="A2854">
        <v>10984</v>
      </c>
      <c r="B2854" t="s">
        <v>9894</v>
      </c>
      <c r="C2854" t="s">
        <v>3666</v>
      </c>
      <c r="D2854" t="s">
        <v>3667</v>
      </c>
      <c r="E2854" t="s">
        <v>10482</v>
      </c>
      <c r="F2854" s="1" t="str">
        <f t="shared" si="88"/>
        <v>Silver Creek \ Robbs Peak Tunnel Inflow</v>
      </c>
      <c r="G2854" s="1" t="str">
        <f t="shared" si="89"/>
        <v>7 \ Robbs Peak Tunnel Inflow</v>
      </c>
    </row>
    <row r="2855" spans="1:7" x14ac:dyDescent="0.25">
      <c r="A2855">
        <v>11175</v>
      </c>
      <c r="B2855" t="s">
        <v>9895</v>
      </c>
      <c r="C2855" t="s">
        <v>3666</v>
      </c>
      <c r="D2855" t="s">
        <v>3667</v>
      </c>
      <c r="E2855" t="s">
        <v>10482</v>
      </c>
      <c r="F2855" s="1" t="str">
        <f t="shared" si="88"/>
        <v>Silver Creek 8 \ Reach</v>
      </c>
      <c r="G2855" s="1" t="str">
        <f t="shared" si="89"/>
        <v/>
      </c>
    </row>
    <row r="2856" spans="1:7" x14ac:dyDescent="0.25">
      <c r="A2856">
        <v>10988</v>
      </c>
      <c r="B2856" t="s">
        <v>5181</v>
      </c>
      <c r="C2856" t="s">
        <v>3666</v>
      </c>
      <c r="D2856" t="s">
        <v>3667</v>
      </c>
      <c r="E2856" t="s">
        <v>10482</v>
      </c>
      <c r="F2856" s="1" t="str">
        <f t="shared" si="88"/>
        <v>Silver Creek \ FNF Silver Cr at Union Valley SCU 11410020 (gauge)</v>
      </c>
      <c r="G2856" s="1" t="str">
        <f t="shared" si="89"/>
        <v>9 \ FNF Silver Cr at Union Valley SCU 11410020 (gauge)</v>
      </c>
    </row>
    <row r="2857" spans="1:7" x14ac:dyDescent="0.25">
      <c r="A2857">
        <v>11954</v>
      </c>
      <c r="B2857" t="s">
        <v>4941</v>
      </c>
      <c r="C2857" t="s">
        <v>3666</v>
      </c>
      <c r="D2857" t="s">
        <v>3667</v>
      </c>
      <c r="E2857" t="s">
        <v>10482</v>
      </c>
      <c r="F2857" s="1" t="str">
        <f t="shared" si="88"/>
        <v>Silver Creek \ Union Valley Reservoir</v>
      </c>
      <c r="G2857" s="1" t="str">
        <f t="shared" si="89"/>
        <v>9 \ Union Valley Reservoir</v>
      </c>
    </row>
    <row r="2858" spans="1:7" x14ac:dyDescent="0.25">
      <c r="A2858">
        <v>11955</v>
      </c>
      <c r="B2858" t="s">
        <v>9896</v>
      </c>
      <c r="C2858" t="s">
        <v>3666</v>
      </c>
      <c r="D2858" t="s">
        <v>3667</v>
      </c>
      <c r="E2858" t="s">
        <v>10482</v>
      </c>
      <c r="F2858" s="1" t="str">
        <f t="shared" si="88"/>
        <v>Silver Creek 10 \ Reach</v>
      </c>
      <c r="G2858" s="1" t="str">
        <f t="shared" si="89"/>
        <v/>
      </c>
    </row>
    <row r="2859" spans="1:7" x14ac:dyDescent="0.25">
      <c r="A2859">
        <v>14301</v>
      </c>
      <c r="B2859" t="s">
        <v>9897</v>
      </c>
      <c r="C2859" t="s">
        <v>3666</v>
      </c>
      <c r="D2859" t="s">
        <v>3667</v>
      </c>
      <c r="E2859" t="s">
        <v>10482</v>
      </c>
      <c r="F2859" s="1" t="str">
        <f t="shared" si="88"/>
        <v>Silver Creek \ Union Valley Powerhouse Inflow</v>
      </c>
      <c r="G2859" s="1" t="str">
        <f t="shared" si="89"/>
        <v>11 \ Union Valley Powerhouse Inflow</v>
      </c>
    </row>
    <row r="2860" spans="1:7" x14ac:dyDescent="0.25">
      <c r="A2860">
        <v>14302</v>
      </c>
      <c r="B2860" t="s">
        <v>9898</v>
      </c>
      <c r="C2860" t="s">
        <v>3666</v>
      </c>
      <c r="D2860" t="s">
        <v>3667</v>
      </c>
      <c r="E2860" t="s">
        <v>10482</v>
      </c>
      <c r="F2860" s="1" t="str">
        <f t="shared" si="88"/>
        <v>Silver Creek 12 \ Reach</v>
      </c>
      <c r="G2860" s="1" t="str">
        <f t="shared" si="89"/>
        <v/>
      </c>
    </row>
    <row r="2861" spans="1:7" x14ac:dyDescent="0.25">
      <c r="A2861">
        <v>10970</v>
      </c>
      <c r="B2861" t="s">
        <v>4942</v>
      </c>
      <c r="C2861" t="s">
        <v>3666</v>
      </c>
      <c r="D2861" t="s">
        <v>3667</v>
      </c>
      <c r="E2861" t="s">
        <v>10482</v>
      </c>
      <c r="F2861" s="1" t="str">
        <f t="shared" si="88"/>
        <v>Silver Creek \ Junction Reservoir</v>
      </c>
      <c r="G2861" s="1" t="str">
        <f t="shared" si="89"/>
        <v>13 \ Junction Reservoir</v>
      </c>
    </row>
    <row r="2862" spans="1:7" x14ac:dyDescent="0.25">
      <c r="A2862">
        <v>11176</v>
      </c>
      <c r="B2862" t="s">
        <v>9899</v>
      </c>
      <c r="C2862" t="s">
        <v>3666</v>
      </c>
      <c r="D2862" t="s">
        <v>3667</v>
      </c>
      <c r="E2862" t="s">
        <v>10482</v>
      </c>
      <c r="F2862" s="1" t="str">
        <f t="shared" si="88"/>
        <v>Silver Creek 14 \ Reach</v>
      </c>
      <c r="G2862" s="1" t="str">
        <f t="shared" si="89"/>
        <v/>
      </c>
    </row>
    <row r="2863" spans="1:7" x14ac:dyDescent="0.25">
      <c r="A2863">
        <v>14608</v>
      </c>
      <c r="B2863" t="s">
        <v>9900</v>
      </c>
      <c r="C2863" t="s">
        <v>3666</v>
      </c>
      <c r="D2863" t="s">
        <v>3667</v>
      </c>
      <c r="E2863" t="s">
        <v>10482</v>
      </c>
      <c r="F2863" s="1" t="str">
        <f t="shared" si="88"/>
        <v>Silver Creek \ I_SLV015 Inflow</v>
      </c>
      <c r="G2863" s="1" t="str">
        <f t="shared" si="89"/>
        <v>15 \ I_SLV015 Inflow</v>
      </c>
    </row>
    <row r="2864" spans="1:7" x14ac:dyDescent="0.25">
      <c r="A2864">
        <v>14609</v>
      </c>
      <c r="B2864" t="s">
        <v>9901</v>
      </c>
      <c r="C2864" t="s">
        <v>3666</v>
      </c>
      <c r="D2864" t="s">
        <v>3667</v>
      </c>
      <c r="E2864" t="s">
        <v>10482</v>
      </c>
      <c r="F2864" s="1" t="str">
        <f t="shared" si="88"/>
        <v>Silver Creek 16 \ Reach</v>
      </c>
      <c r="G2864" s="1" t="str">
        <f t="shared" si="89"/>
        <v/>
      </c>
    </row>
    <row r="2865" spans="1:7" x14ac:dyDescent="0.25">
      <c r="A2865">
        <v>13964</v>
      </c>
      <c r="B2865" t="s">
        <v>9902</v>
      </c>
      <c r="C2865" t="s">
        <v>3666</v>
      </c>
      <c r="D2865" t="s">
        <v>3667</v>
      </c>
      <c r="E2865" t="s">
        <v>10482</v>
      </c>
      <c r="F2865" s="1" t="str">
        <f t="shared" si="88"/>
        <v>Silver Creek \ HIS Silver Ck blw Junction Dam 11441800 (gauge)</v>
      </c>
      <c r="G2865" s="1" t="str">
        <f t="shared" si="89"/>
        <v>17 \ HIS Silver Ck blw Junction Dam 11441800 (gauge)</v>
      </c>
    </row>
    <row r="2866" spans="1:7" x14ac:dyDescent="0.25">
      <c r="A2866">
        <v>14289</v>
      </c>
      <c r="B2866" t="s">
        <v>9903</v>
      </c>
      <c r="C2866" t="s">
        <v>3666</v>
      </c>
      <c r="D2866" t="s">
        <v>3667</v>
      </c>
      <c r="E2866" t="s">
        <v>10482</v>
      </c>
      <c r="F2866" s="1" t="str">
        <f t="shared" si="88"/>
        <v>Silver Creek \ Junction Reservoir</v>
      </c>
      <c r="G2866" s="1" t="str">
        <f t="shared" si="89"/>
        <v>17 \ Junction Reservoir</v>
      </c>
    </row>
    <row r="2867" spans="1:7" x14ac:dyDescent="0.25">
      <c r="A2867">
        <v>14290</v>
      </c>
      <c r="B2867" t="s">
        <v>9904</v>
      </c>
      <c r="C2867" t="s">
        <v>3666</v>
      </c>
      <c r="D2867" t="s">
        <v>3667</v>
      </c>
      <c r="E2867" t="s">
        <v>10482</v>
      </c>
      <c r="F2867" s="1" t="str">
        <f t="shared" si="88"/>
        <v>Silver Creek 18 \ Reach</v>
      </c>
      <c r="G2867" s="1" t="str">
        <f t="shared" si="89"/>
        <v/>
      </c>
    </row>
    <row r="2868" spans="1:7" x14ac:dyDescent="0.25">
      <c r="A2868">
        <v>14268</v>
      </c>
      <c r="B2868" t="s">
        <v>5342</v>
      </c>
      <c r="C2868" t="s">
        <v>3666</v>
      </c>
      <c r="D2868" t="s">
        <v>3667</v>
      </c>
      <c r="E2868" t="s">
        <v>10482</v>
      </c>
      <c r="F2868" s="1" t="str">
        <f t="shared" si="88"/>
        <v>Silver Creek \ REG Silver Creek blw Junction Dam</v>
      </c>
      <c r="G2868" s="1" t="str">
        <f t="shared" si="89"/>
        <v>19 \ REG Silver Creek blw Junction Dam</v>
      </c>
    </row>
    <row r="2869" spans="1:7" x14ac:dyDescent="0.25">
      <c r="A2869">
        <v>14269</v>
      </c>
      <c r="B2869" t="s">
        <v>9905</v>
      </c>
      <c r="C2869" t="s">
        <v>3666</v>
      </c>
      <c r="D2869" t="s">
        <v>3667</v>
      </c>
      <c r="E2869" t="s">
        <v>10482</v>
      </c>
      <c r="F2869" s="1" t="str">
        <f t="shared" si="88"/>
        <v>Silver Creek 20 \ Reach</v>
      </c>
      <c r="G2869" s="1" t="str">
        <f t="shared" si="89"/>
        <v/>
      </c>
    </row>
    <row r="2870" spans="1:7" x14ac:dyDescent="0.25">
      <c r="A2870">
        <v>13967</v>
      </c>
      <c r="B2870" t="s">
        <v>9906</v>
      </c>
      <c r="C2870" t="s">
        <v>3666</v>
      </c>
      <c r="D2870" t="s">
        <v>3667</v>
      </c>
      <c r="E2870" t="s">
        <v>10482</v>
      </c>
      <c r="F2870" s="1" t="str">
        <f t="shared" si="88"/>
        <v>Silver Creek \ Jaybird Conduit Inflow</v>
      </c>
      <c r="G2870" s="1" t="str">
        <f t="shared" si="89"/>
        <v>21 \ Jaybird Conduit Inflow</v>
      </c>
    </row>
    <row r="2871" spans="1:7" x14ac:dyDescent="0.25">
      <c r="A2871">
        <v>13968</v>
      </c>
      <c r="B2871" t="s">
        <v>9907</v>
      </c>
      <c r="C2871" t="s">
        <v>3666</v>
      </c>
      <c r="D2871" t="s">
        <v>3667</v>
      </c>
      <c r="E2871" t="s">
        <v>10482</v>
      </c>
      <c r="F2871" s="1" t="str">
        <f t="shared" si="88"/>
        <v>Silver Creek 22 \ Reach</v>
      </c>
      <c r="G2871" s="1" t="str">
        <f t="shared" si="89"/>
        <v/>
      </c>
    </row>
    <row r="2872" spans="1:7" x14ac:dyDescent="0.25">
      <c r="A2872">
        <v>14612</v>
      </c>
      <c r="B2872" t="s">
        <v>9908</v>
      </c>
      <c r="C2872" t="s">
        <v>3666</v>
      </c>
      <c r="D2872" t="s">
        <v>3667</v>
      </c>
      <c r="E2872" t="s">
        <v>10482</v>
      </c>
      <c r="F2872" s="1" t="str">
        <f t="shared" si="88"/>
        <v>Silver Creek \ I_SLV006 Inflow</v>
      </c>
      <c r="G2872" s="1" t="str">
        <f t="shared" si="89"/>
        <v>23 \ I_SLV006 Inflow</v>
      </c>
    </row>
    <row r="2873" spans="1:7" x14ac:dyDescent="0.25">
      <c r="A2873">
        <v>14613</v>
      </c>
      <c r="B2873" t="s">
        <v>9909</v>
      </c>
      <c r="C2873" t="s">
        <v>3666</v>
      </c>
      <c r="D2873" t="s">
        <v>3667</v>
      </c>
      <c r="E2873" t="s">
        <v>10482</v>
      </c>
      <c r="F2873" s="1" t="str">
        <f t="shared" si="88"/>
        <v>Silver Creek 24 \ Reach</v>
      </c>
      <c r="G2873" s="1" t="str">
        <f t="shared" si="89"/>
        <v/>
      </c>
    </row>
    <row r="2874" spans="1:7" x14ac:dyDescent="0.25">
      <c r="A2874">
        <v>12721</v>
      </c>
      <c r="B2874" t="s">
        <v>4943</v>
      </c>
      <c r="C2874" t="s">
        <v>3666</v>
      </c>
      <c r="D2874" t="s">
        <v>3667</v>
      </c>
      <c r="E2874" t="s">
        <v>10482</v>
      </c>
      <c r="F2874" s="1" t="str">
        <f t="shared" si="88"/>
        <v>Silver Creek \ Camino Reservoir</v>
      </c>
      <c r="G2874" s="1" t="str">
        <f t="shared" si="89"/>
        <v>25 \ Camino Reservoir</v>
      </c>
    </row>
    <row r="2875" spans="1:7" x14ac:dyDescent="0.25">
      <c r="A2875">
        <v>13978</v>
      </c>
      <c r="B2875" t="s">
        <v>9910</v>
      </c>
      <c r="C2875" t="s">
        <v>3666</v>
      </c>
      <c r="D2875" t="s">
        <v>3667</v>
      </c>
      <c r="E2875" t="s">
        <v>10482</v>
      </c>
      <c r="F2875" s="1" t="str">
        <f t="shared" si="88"/>
        <v>Silver Creek \ HIS Silver Ck blw Camino Dam 11441900 (gauge)</v>
      </c>
      <c r="G2875" s="1" t="str">
        <f t="shared" si="89"/>
        <v>25 \ HIS Silver Ck blw Camino Dam 11441900 (gauge)</v>
      </c>
    </row>
    <row r="2876" spans="1:7" x14ac:dyDescent="0.25">
      <c r="A2876">
        <v>12722</v>
      </c>
      <c r="B2876" t="s">
        <v>9911</v>
      </c>
      <c r="C2876" t="s">
        <v>3666</v>
      </c>
      <c r="D2876" t="s">
        <v>3667</v>
      </c>
      <c r="E2876" t="s">
        <v>10482</v>
      </c>
      <c r="F2876" s="1" t="str">
        <f t="shared" si="88"/>
        <v>Silver Creek 26 \ Reach</v>
      </c>
      <c r="G2876" s="1" t="str">
        <f t="shared" si="89"/>
        <v/>
      </c>
    </row>
    <row r="2877" spans="1:7" x14ac:dyDescent="0.25">
      <c r="A2877">
        <v>13994</v>
      </c>
      <c r="B2877" t="s">
        <v>9912</v>
      </c>
      <c r="C2877" t="s">
        <v>3666</v>
      </c>
      <c r="D2877" t="s">
        <v>3667</v>
      </c>
      <c r="E2877" t="s">
        <v>10482</v>
      </c>
      <c r="F2877" s="1" t="str">
        <f t="shared" si="88"/>
        <v>Silver Creek \ HIS Silver Creek 11442000 (gauge)</v>
      </c>
      <c r="G2877" s="1" t="str">
        <f t="shared" si="89"/>
        <v>27 \ HIS Silver Creek 11442000 (gauge)</v>
      </c>
    </row>
    <row r="2878" spans="1:7" x14ac:dyDescent="0.25">
      <c r="A2878">
        <v>14264</v>
      </c>
      <c r="B2878" t="s">
        <v>5343</v>
      </c>
      <c r="C2878" t="s">
        <v>3666</v>
      </c>
      <c r="D2878" t="s">
        <v>3667</v>
      </c>
      <c r="E2878" t="s">
        <v>10482</v>
      </c>
      <c r="F2878" s="1" t="str">
        <f t="shared" si="88"/>
        <v>Silver Creek \ REG Silver Creek blw Camino Dam</v>
      </c>
      <c r="G2878" s="1" t="str">
        <f t="shared" si="89"/>
        <v>27 \ REG Silver Creek blw Camino Dam</v>
      </c>
    </row>
    <row r="2879" spans="1:7" x14ac:dyDescent="0.25">
      <c r="A2879">
        <v>14265</v>
      </c>
      <c r="B2879" t="s">
        <v>9913</v>
      </c>
      <c r="C2879" t="s">
        <v>3666</v>
      </c>
      <c r="D2879" t="s">
        <v>3667</v>
      </c>
      <c r="E2879" t="s">
        <v>10482</v>
      </c>
      <c r="F2879" s="1" t="str">
        <f t="shared" si="88"/>
        <v>Silver Creek 28 \ Reach</v>
      </c>
      <c r="G2879" s="1" t="str">
        <f t="shared" si="89"/>
        <v/>
      </c>
    </row>
    <row r="2880" spans="1:7" x14ac:dyDescent="0.25">
      <c r="A2880">
        <v>12201</v>
      </c>
      <c r="B2880" t="s">
        <v>4837</v>
      </c>
      <c r="C2880" t="s">
        <v>3666</v>
      </c>
      <c r="D2880" t="s">
        <v>3667</v>
      </c>
      <c r="E2880" t="s">
        <v>10482</v>
      </c>
      <c r="F2880" s="1" t="str">
        <f t="shared" si="88"/>
        <v>Silver Fork American \ Headflow</v>
      </c>
      <c r="G2880" s="1" t="str">
        <f t="shared" si="89"/>
        <v/>
      </c>
    </row>
    <row r="2881" spans="1:7" x14ac:dyDescent="0.25">
      <c r="A2881">
        <v>12210</v>
      </c>
      <c r="B2881" t="s">
        <v>9914</v>
      </c>
      <c r="C2881" t="s">
        <v>3666</v>
      </c>
      <c r="D2881" t="s">
        <v>3667</v>
      </c>
      <c r="E2881" t="s">
        <v>10482</v>
      </c>
      <c r="F2881" s="1" t="str">
        <f t="shared" si="88"/>
        <v>Silver Fork American \ I_SILVR Inflow</v>
      </c>
      <c r="G2881" s="1" t="str">
        <f t="shared" si="89"/>
        <v>1 \ I_SILVR Inflow</v>
      </c>
    </row>
    <row r="2882" spans="1:7" x14ac:dyDescent="0.25">
      <c r="A2882">
        <v>12211</v>
      </c>
      <c r="B2882" t="s">
        <v>9915</v>
      </c>
      <c r="C2882" t="s">
        <v>3666</v>
      </c>
      <c r="D2882" t="s">
        <v>3667</v>
      </c>
      <c r="E2882" t="s">
        <v>10482</v>
      </c>
      <c r="F2882" s="1" t="str">
        <f t="shared" si="88"/>
        <v>Silver Fork American 2 \ Reach</v>
      </c>
      <c r="G2882" s="1" t="str">
        <f t="shared" si="89"/>
        <v/>
      </c>
    </row>
    <row r="2883" spans="1:7" x14ac:dyDescent="0.25">
      <c r="A2883">
        <v>12612</v>
      </c>
      <c r="B2883" t="s">
        <v>4944</v>
      </c>
      <c r="C2883" t="s">
        <v>3666</v>
      </c>
      <c r="D2883" t="s">
        <v>3667</v>
      </c>
      <c r="E2883" t="s">
        <v>10482</v>
      </c>
      <c r="F2883" s="1" t="str">
        <f t="shared" ref="F2883:F2946" si="90">IFERROR(
    _xlfn.LET(
        _xlpm.txt,TRIM(B2883),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B2883
)</f>
        <v>Silver Fork American \ Silver Lake</v>
      </c>
      <c r="G2883" s="1" t="str">
        <f t="shared" ref="G2883:G2946" si="91">IFERROR(
    _xlfn.LET(
        _xlpm.txt,B2883,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Silver Lake</v>
      </c>
    </row>
    <row r="2884" spans="1:7" x14ac:dyDescent="0.25">
      <c r="A2884">
        <v>12648</v>
      </c>
      <c r="B2884" t="s">
        <v>9916</v>
      </c>
      <c r="C2884" t="s">
        <v>3666</v>
      </c>
      <c r="D2884" t="s">
        <v>3667</v>
      </c>
      <c r="E2884" t="s">
        <v>10482</v>
      </c>
      <c r="F2884" s="1" t="str">
        <f t="shared" si="90"/>
        <v>Silver Fork American 4 \ Reach</v>
      </c>
      <c r="G2884" s="1" t="str">
        <f t="shared" si="91"/>
        <v/>
      </c>
    </row>
    <row r="2885" spans="1:7" x14ac:dyDescent="0.25">
      <c r="A2885">
        <v>14244</v>
      </c>
      <c r="B2885" t="s">
        <v>5344</v>
      </c>
      <c r="C2885" t="s">
        <v>3666</v>
      </c>
      <c r="D2885" t="s">
        <v>3667</v>
      </c>
      <c r="E2885" t="s">
        <v>10482</v>
      </c>
      <c r="F2885" s="1" t="str">
        <f t="shared" si="90"/>
        <v>Silver Fork American \ REG Silver Creek blw Oyster Creek</v>
      </c>
      <c r="G2885" s="1" t="str">
        <f t="shared" si="91"/>
        <v>5 \ REG Silver Creek blw Oyster Creek</v>
      </c>
    </row>
    <row r="2886" spans="1:7" x14ac:dyDescent="0.25">
      <c r="A2886">
        <v>14245</v>
      </c>
      <c r="B2886" t="s">
        <v>9917</v>
      </c>
      <c r="C2886" t="s">
        <v>3666</v>
      </c>
      <c r="D2886" t="s">
        <v>3667</v>
      </c>
      <c r="E2886" t="s">
        <v>10482</v>
      </c>
      <c r="F2886" s="1" t="str">
        <f t="shared" si="90"/>
        <v>Silver Fork American 6 \ Reach</v>
      </c>
      <c r="G2886" s="1" t="str">
        <f t="shared" si="91"/>
        <v/>
      </c>
    </row>
    <row r="2887" spans="1:7" x14ac:dyDescent="0.25">
      <c r="A2887">
        <v>12616</v>
      </c>
      <c r="B2887" t="s">
        <v>9918</v>
      </c>
      <c r="C2887" t="s">
        <v>3666</v>
      </c>
      <c r="D2887" t="s">
        <v>3667</v>
      </c>
      <c r="E2887" t="s">
        <v>10482</v>
      </c>
      <c r="F2887" s="1" t="str">
        <f t="shared" si="90"/>
        <v>Silver Fork American \ Caples Creek Inflow</v>
      </c>
      <c r="G2887" s="1" t="str">
        <f t="shared" si="91"/>
        <v>7 \ Caples Creek Inflow</v>
      </c>
    </row>
    <row r="2888" spans="1:7" x14ac:dyDescent="0.25">
      <c r="A2888">
        <v>12649</v>
      </c>
      <c r="B2888" t="s">
        <v>9919</v>
      </c>
      <c r="C2888" t="s">
        <v>3666</v>
      </c>
      <c r="D2888" t="s">
        <v>3667</v>
      </c>
      <c r="E2888" t="s">
        <v>10482</v>
      </c>
      <c r="F2888" s="1" t="str">
        <f t="shared" si="90"/>
        <v>Silver Fork American 8 \ Reach</v>
      </c>
      <c r="G2888" s="1" t="str">
        <f t="shared" si="91"/>
        <v/>
      </c>
    </row>
    <row r="2889" spans="1:7" x14ac:dyDescent="0.25">
      <c r="A2889">
        <v>15787</v>
      </c>
      <c r="B2889" t="s">
        <v>9920</v>
      </c>
      <c r="C2889" t="s">
        <v>3666</v>
      </c>
      <c r="D2889" t="s">
        <v>3667</v>
      </c>
      <c r="E2889" t="s">
        <v>10482</v>
      </c>
      <c r="F2889" s="1" t="str">
        <f t="shared" si="90"/>
        <v>Silver Fork American \ I_SLF009 Inflow</v>
      </c>
      <c r="G2889" s="1" t="str">
        <f t="shared" si="91"/>
        <v>9 \ I_SLF009 Inflow</v>
      </c>
    </row>
    <row r="2890" spans="1:7" x14ac:dyDescent="0.25">
      <c r="A2890">
        <v>15788</v>
      </c>
      <c r="B2890" t="s">
        <v>9921</v>
      </c>
      <c r="C2890" t="s">
        <v>3666</v>
      </c>
      <c r="D2890" t="s">
        <v>3667</v>
      </c>
      <c r="E2890" t="s">
        <v>10482</v>
      </c>
      <c r="F2890" s="1" t="str">
        <f t="shared" si="90"/>
        <v>Silver Fork American 10 \ Reach</v>
      </c>
      <c r="G2890" s="1" t="str">
        <f t="shared" si="91"/>
        <v/>
      </c>
    </row>
    <row r="2891" spans="1:7" x14ac:dyDescent="0.25">
      <c r="A2891">
        <v>4899</v>
      </c>
      <c r="B2891" t="s">
        <v>4838</v>
      </c>
      <c r="C2891" t="s">
        <v>3666</v>
      </c>
      <c r="D2891" t="s">
        <v>3667</v>
      </c>
      <c r="E2891" t="s">
        <v>10482</v>
      </c>
      <c r="F2891" s="1" t="str">
        <f t="shared" si="90"/>
        <v>Slate Creek \ Headflow</v>
      </c>
      <c r="G2891" s="1" t="str">
        <f t="shared" si="91"/>
        <v/>
      </c>
    </row>
    <row r="2892" spans="1:7" x14ac:dyDescent="0.25">
      <c r="A2892">
        <v>10725</v>
      </c>
      <c r="B2892" t="s">
        <v>9922</v>
      </c>
      <c r="C2892" t="s">
        <v>3666</v>
      </c>
      <c r="D2892" t="s">
        <v>3667</v>
      </c>
      <c r="E2892" t="s">
        <v>10482</v>
      </c>
      <c r="F2892" s="1" t="str">
        <f t="shared" si="90"/>
        <v>Slate Creek \ Catchment Inflow Node 116</v>
      </c>
      <c r="G2892" s="1" t="str">
        <f t="shared" si="91"/>
        <v>1 \ Catchment Inflow Node 116</v>
      </c>
    </row>
    <row r="2893" spans="1:7" x14ac:dyDescent="0.25">
      <c r="A2893">
        <v>10726</v>
      </c>
      <c r="B2893" t="s">
        <v>9923</v>
      </c>
      <c r="C2893" t="s">
        <v>3666</v>
      </c>
      <c r="D2893" t="s">
        <v>3667</v>
      </c>
      <c r="E2893" t="s">
        <v>10482</v>
      </c>
      <c r="F2893" s="1" t="str">
        <f t="shared" si="90"/>
        <v>Slate Creek 2 \ Reach</v>
      </c>
      <c r="G2893" s="1" t="str">
        <f t="shared" si="91"/>
        <v/>
      </c>
    </row>
    <row r="2894" spans="1:7" x14ac:dyDescent="0.25">
      <c r="A2894">
        <v>10728</v>
      </c>
      <c r="B2894" t="s">
        <v>9924</v>
      </c>
      <c r="C2894" t="s">
        <v>3666</v>
      </c>
      <c r="D2894" t="s">
        <v>3667</v>
      </c>
      <c r="E2894" t="s">
        <v>10482</v>
      </c>
      <c r="F2894" s="1" t="str">
        <f t="shared" si="90"/>
        <v>Slate Creek \ Catchment Inflow Node 117</v>
      </c>
      <c r="G2894" s="1" t="str">
        <f t="shared" si="91"/>
        <v>3 \ Catchment Inflow Node 117</v>
      </c>
    </row>
    <row r="2895" spans="1:7" x14ac:dyDescent="0.25">
      <c r="A2895">
        <v>10729</v>
      </c>
      <c r="B2895" t="s">
        <v>9925</v>
      </c>
      <c r="C2895" t="s">
        <v>3666</v>
      </c>
      <c r="D2895" t="s">
        <v>3667</v>
      </c>
      <c r="E2895" t="s">
        <v>10482</v>
      </c>
      <c r="F2895" s="1" t="str">
        <f t="shared" si="90"/>
        <v>Slate Creek 4 \ Reach</v>
      </c>
      <c r="G2895" s="1" t="str">
        <f t="shared" si="91"/>
        <v/>
      </c>
    </row>
    <row r="2896" spans="1:7" x14ac:dyDescent="0.25">
      <c r="A2896">
        <v>5879</v>
      </c>
      <c r="B2896" t="s">
        <v>9926</v>
      </c>
      <c r="C2896" t="s">
        <v>3666</v>
      </c>
      <c r="D2896" t="s">
        <v>3667</v>
      </c>
      <c r="E2896" t="s">
        <v>10482</v>
      </c>
      <c r="F2896" s="1" t="str">
        <f t="shared" si="90"/>
        <v>Slate Creek \ I_SLT009 Inflow</v>
      </c>
      <c r="G2896" s="1" t="str">
        <f t="shared" si="91"/>
        <v>5 \ I_SLT009 Inflow</v>
      </c>
    </row>
    <row r="2897" spans="1:7" x14ac:dyDescent="0.25">
      <c r="A2897">
        <v>6067</v>
      </c>
      <c r="B2897" t="s">
        <v>9927</v>
      </c>
      <c r="C2897" t="s">
        <v>3666</v>
      </c>
      <c r="D2897" t="s">
        <v>3667</v>
      </c>
      <c r="E2897" t="s">
        <v>10482</v>
      </c>
      <c r="F2897" s="1" t="str">
        <f t="shared" si="90"/>
        <v>Slate Creek 6 \ Reach</v>
      </c>
      <c r="G2897" s="1" t="str">
        <f t="shared" si="91"/>
        <v/>
      </c>
    </row>
    <row r="2898" spans="1:7" x14ac:dyDescent="0.25">
      <c r="A2898">
        <v>6920</v>
      </c>
      <c r="B2898" t="s">
        <v>5267</v>
      </c>
      <c r="C2898" t="s">
        <v>3666</v>
      </c>
      <c r="D2898" t="s">
        <v>3667</v>
      </c>
      <c r="E2898" t="s">
        <v>10482</v>
      </c>
      <c r="F2898" s="1" t="str">
        <f t="shared" si="90"/>
        <v>Slate Creek \ HIS Slate Creek blw Diversion Dam 11413300 (gauge)</v>
      </c>
      <c r="G2898" s="1" t="str">
        <f t="shared" si="91"/>
        <v>7 \ HIS Slate Creek blw Diversion Dam 11413300 (gauge)</v>
      </c>
    </row>
    <row r="2899" spans="1:7" x14ac:dyDescent="0.25">
      <c r="A2899">
        <v>4971</v>
      </c>
      <c r="B2899" t="s">
        <v>5182</v>
      </c>
      <c r="C2899" t="s">
        <v>3666</v>
      </c>
      <c r="D2899" t="s">
        <v>3667</v>
      </c>
      <c r="E2899" t="s">
        <v>10482</v>
      </c>
      <c r="F2899" s="1" t="str">
        <f t="shared" si="90"/>
        <v>Slate Creek \ Slate Creek Tunnel Outflow</v>
      </c>
      <c r="G2899" s="1" t="str">
        <f t="shared" si="91"/>
        <v>7 \ Slate Creek Tunnel Outflow</v>
      </c>
    </row>
    <row r="2900" spans="1:7" x14ac:dyDescent="0.25">
      <c r="A2900">
        <v>4973</v>
      </c>
      <c r="B2900" t="s">
        <v>9928</v>
      </c>
      <c r="C2900" t="s">
        <v>3666</v>
      </c>
      <c r="D2900" t="s">
        <v>3667</v>
      </c>
      <c r="E2900" t="s">
        <v>10482</v>
      </c>
      <c r="F2900" s="1" t="str">
        <f t="shared" si="90"/>
        <v>Slate Creek 8 \ Reach</v>
      </c>
      <c r="G2900" s="1" t="str">
        <f t="shared" si="91"/>
        <v/>
      </c>
    </row>
    <row r="2901" spans="1:7" x14ac:dyDescent="0.25">
      <c r="A2901">
        <v>14349</v>
      </c>
      <c r="B2901" t="s">
        <v>5345</v>
      </c>
      <c r="C2901" t="s">
        <v>3666</v>
      </c>
      <c r="D2901" t="s">
        <v>3667</v>
      </c>
      <c r="E2901" t="s">
        <v>10482</v>
      </c>
      <c r="F2901" s="1" t="str">
        <f t="shared" si="90"/>
        <v>Slate Creek \ REG Slate Creek blw Slate Creek Dam</v>
      </c>
      <c r="G2901" s="1" t="str">
        <f t="shared" si="91"/>
        <v>9 \ REG Slate Creek blw Slate Creek Dam</v>
      </c>
    </row>
    <row r="2902" spans="1:7" x14ac:dyDescent="0.25">
      <c r="A2902">
        <v>14350</v>
      </c>
      <c r="B2902" t="s">
        <v>9929</v>
      </c>
      <c r="C2902" t="s">
        <v>3666</v>
      </c>
      <c r="D2902" t="s">
        <v>3667</v>
      </c>
      <c r="E2902" t="s">
        <v>10482</v>
      </c>
      <c r="F2902" s="1" t="str">
        <f t="shared" si="90"/>
        <v>Slate Creek 10 \ Reach</v>
      </c>
      <c r="G2902" s="1" t="str">
        <f t="shared" si="91"/>
        <v/>
      </c>
    </row>
    <row r="2903" spans="1:7" x14ac:dyDescent="0.25">
      <c r="A2903">
        <v>4970</v>
      </c>
      <c r="B2903" t="s">
        <v>3980</v>
      </c>
      <c r="C2903" t="s">
        <v>3666</v>
      </c>
      <c r="D2903" t="s">
        <v>3667</v>
      </c>
      <c r="E2903" t="s">
        <v>10482</v>
      </c>
      <c r="F2903" s="1" t="str">
        <f t="shared" si="90"/>
        <v>Slate Creek Tunnel \ Headflow</v>
      </c>
      <c r="G2903" s="1" t="str">
        <f t="shared" si="91"/>
        <v/>
      </c>
    </row>
    <row r="2904" spans="1:7" x14ac:dyDescent="0.25">
      <c r="A2904">
        <v>6919</v>
      </c>
      <c r="B2904" t="s">
        <v>9930</v>
      </c>
      <c r="C2904" t="s">
        <v>3666</v>
      </c>
      <c r="D2904" t="s">
        <v>3667</v>
      </c>
      <c r="E2904" t="s">
        <v>10482</v>
      </c>
      <c r="F2904" s="1" t="str">
        <f t="shared" si="90"/>
        <v>Slate Creek Tunnel \ HIS Slate Ck Diversion Tunnel 11413250 (gauge)</v>
      </c>
      <c r="G2904" s="1" t="str">
        <f t="shared" si="91"/>
        <v>1 \ HIS Slate Ck Diversion Tunnel 11413250 (gauge)</v>
      </c>
    </row>
    <row r="2905" spans="1:7" x14ac:dyDescent="0.25">
      <c r="A2905">
        <v>12071</v>
      </c>
      <c r="B2905" t="s">
        <v>9931</v>
      </c>
      <c r="C2905" t="s">
        <v>3666</v>
      </c>
      <c r="D2905" t="s">
        <v>3667</v>
      </c>
      <c r="E2905" t="s">
        <v>10482</v>
      </c>
      <c r="F2905" s="1" t="str">
        <f t="shared" si="90"/>
        <v>Slate Creek Tunnel \ OPS Slate Creek Tunnel</v>
      </c>
      <c r="G2905" s="1" t="str">
        <f t="shared" si="91"/>
        <v>1 \ OPS Slate Creek Tunnel</v>
      </c>
    </row>
    <row r="2906" spans="1:7" x14ac:dyDescent="0.25">
      <c r="A2906">
        <v>12072</v>
      </c>
      <c r="B2906" t="s">
        <v>4336</v>
      </c>
      <c r="C2906" t="s">
        <v>3666</v>
      </c>
      <c r="D2906" t="s">
        <v>3667</v>
      </c>
      <c r="E2906" t="s">
        <v>10482</v>
      </c>
      <c r="F2906" s="1" t="str">
        <f t="shared" si="90"/>
        <v>Slate Creek Tunnel 2 \ Reach</v>
      </c>
      <c r="G2906" s="1" t="str">
        <f t="shared" si="91"/>
        <v/>
      </c>
    </row>
    <row r="2907" spans="1:7" x14ac:dyDescent="0.25">
      <c r="A2907">
        <v>6436</v>
      </c>
      <c r="B2907" t="s">
        <v>4839</v>
      </c>
      <c r="C2907" t="s">
        <v>3666</v>
      </c>
      <c r="D2907" t="s">
        <v>3667</v>
      </c>
      <c r="E2907" t="s">
        <v>10482</v>
      </c>
      <c r="F2907" s="1" t="str">
        <f t="shared" si="90"/>
        <v>Sly Creek \ Headflow</v>
      </c>
      <c r="G2907" s="1" t="str">
        <f t="shared" si="91"/>
        <v/>
      </c>
    </row>
    <row r="2908" spans="1:7" x14ac:dyDescent="0.25">
      <c r="A2908">
        <v>11208</v>
      </c>
      <c r="B2908" t="s">
        <v>4840</v>
      </c>
      <c r="C2908" t="s">
        <v>3666</v>
      </c>
      <c r="D2908" t="s">
        <v>3667</v>
      </c>
      <c r="E2908" t="s">
        <v>10482</v>
      </c>
      <c r="F2908" s="1" t="str">
        <f t="shared" si="90"/>
        <v>Sly Park Creek \ Headflow</v>
      </c>
      <c r="G2908" s="1" t="str">
        <f t="shared" si="91"/>
        <v/>
      </c>
    </row>
    <row r="2909" spans="1:7" x14ac:dyDescent="0.25">
      <c r="A2909">
        <v>11235</v>
      </c>
      <c r="B2909" t="s">
        <v>9932</v>
      </c>
      <c r="C2909" t="s">
        <v>3666</v>
      </c>
      <c r="D2909" t="s">
        <v>3667</v>
      </c>
      <c r="E2909" t="s">
        <v>10482</v>
      </c>
      <c r="F2909" s="1" t="str">
        <f t="shared" si="90"/>
        <v>Sly Park Creek \ Catchment Inflow Node 169</v>
      </c>
      <c r="G2909" s="1" t="str">
        <f t="shared" si="91"/>
        <v>1 \ Catchment Inflow Node 169</v>
      </c>
    </row>
    <row r="2910" spans="1:7" x14ac:dyDescent="0.25">
      <c r="A2910">
        <v>11236</v>
      </c>
      <c r="B2910" t="s">
        <v>9933</v>
      </c>
      <c r="C2910" t="s">
        <v>3666</v>
      </c>
      <c r="D2910" t="s">
        <v>3667</v>
      </c>
      <c r="E2910" t="s">
        <v>10482</v>
      </c>
      <c r="F2910" s="1" t="str">
        <f t="shared" si="90"/>
        <v>Sly Park Creek 2 \ Reach</v>
      </c>
      <c r="G2910" s="1" t="str">
        <f t="shared" si="91"/>
        <v/>
      </c>
    </row>
    <row r="2911" spans="1:7" x14ac:dyDescent="0.25">
      <c r="A2911">
        <v>13189</v>
      </c>
      <c r="B2911" t="s">
        <v>9934</v>
      </c>
      <c r="C2911" t="s">
        <v>3666</v>
      </c>
      <c r="D2911" t="s">
        <v>3667</v>
      </c>
      <c r="E2911" t="s">
        <v>10482</v>
      </c>
      <c r="F2911" s="1" t="str">
        <f t="shared" si="90"/>
        <v>Sly Park Creek \ I_JNKSN Inflow</v>
      </c>
      <c r="G2911" s="1" t="str">
        <f t="shared" si="91"/>
        <v>3 \ I_JNKSN Inflow</v>
      </c>
    </row>
    <row r="2912" spans="1:7" x14ac:dyDescent="0.25">
      <c r="A2912">
        <v>13190</v>
      </c>
      <c r="B2912" t="s">
        <v>9935</v>
      </c>
      <c r="C2912" t="s">
        <v>3666</v>
      </c>
      <c r="D2912" t="s">
        <v>3667</v>
      </c>
      <c r="E2912" t="s">
        <v>10482</v>
      </c>
      <c r="F2912" s="1" t="str">
        <f t="shared" si="90"/>
        <v>Sly Park Creek 4 \ Reach</v>
      </c>
      <c r="G2912" s="1" t="str">
        <f t="shared" si="91"/>
        <v/>
      </c>
    </row>
    <row r="2913" spans="1:7" x14ac:dyDescent="0.25">
      <c r="A2913">
        <v>11948</v>
      </c>
      <c r="B2913" t="s">
        <v>9936</v>
      </c>
      <c r="C2913" t="s">
        <v>3666</v>
      </c>
      <c r="D2913" t="s">
        <v>3667</v>
      </c>
      <c r="E2913" t="s">
        <v>10482</v>
      </c>
      <c r="F2913" s="1" t="str">
        <f t="shared" si="90"/>
        <v>Sly Park Creek \ Camp Creek Diversion Tunnel Inflow</v>
      </c>
      <c r="G2913" s="1" t="str">
        <f t="shared" si="91"/>
        <v>5 \ Camp Creek Diversion Tunnel Inflow</v>
      </c>
    </row>
    <row r="2914" spans="1:7" x14ac:dyDescent="0.25">
      <c r="A2914">
        <v>11953</v>
      </c>
      <c r="B2914" t="s">
        <v>9937</v>
      </c>
      <c r="C2914" t="s">
        <v>3666</v>
      </c>
      <c r="D2914" t="s">
        <v>3667</v>
      </c>
      <c r="E2914" t="s">
        <v>10482</v>
      </c>
      <c r="F2914" s="1" t="str">
        <f t="shared" si="90"/>
        <v>Sly Park Creek 6 \ Reach</v>
      </c>
      <c r="G2914" s="1" t="str">
        <f t="shared" si="91"/>
        <v/>
      </c>
    </row>
    <row r="2915" spans="1:7" x14ac:dyDescent="0.25">
      <c r="A2915">
        <v>4936</v>
      </c>
      <c r="B2915" t="s">
        <v>4945</v>
      </c>
      <c r="C2915" t="s">
        <v>3666</v>
      </c>
      <c r="D2915" t="s">
        <v>3667</v>
      </c>
      <c r="E2915" t="s">
        <v>10482</v>
      </c>
      <c r="F2915" s="1" t="str">
        <f t="shared" si="90"/>
        <v>Sly Park Creek \ Jenkinson Lake</v>
      </c>
      <c r="G2915" s="1" t="str">
        <f t="shared" si="91"/>
        <v>7 \ Jenkinson Lake</v>
      </c>
    </row>
    <row r="2916" spans="1:7" x14ac:dyDescent="0.25">
      <c r="A2916">
        <v>11223</v>
      </c>
      <c r="B2916" t="s">
        <v>9938</v>
      </c>
      <c r="C2916" t="s">
        <v>3666</v>
      </c>
      <c r="D2916" t="s">
        <v>3667</v>
      </c>
      <c r="E2916" t="s">
        <v>10482</v>
      </c>
      <c r="F2916" s="1" t="str">
        <f t="shared" si="90"/>
        <v>Sly Park Creek 8 \ Reach</v>
      </c>
      <c r="G2916" s="1" t="str">
        <f t="shared" si="91"/>
        <v/>
      </c>
    </row>
    <row r="2917" spans="1:7" x14ac:dyDescent="0.25">
      <c r="A2917">
        <v>11938</v>
      </c>
      <c r="B2917" t="s">
        <v>4841</v>
      </c>
      <c r="C2917" t="s">
        <v>3666</v>
      </c>
      <c r="D2917" t="s">
        <v>3667</v>
      </c>
      <c r="E2917" t="s">
        <v>10482</v>
      </c>
      <c r="F2917" s="1" t="str">
        <f t="shared" si="90"/>
        <v>South Bay Aqueduct \ Headflow</v>
      </c>
      <c r="G2917" s="1" t="str">
        <f t="shared" si="91"/>
        <v/>
      </c>
    </row>
    <row r="2918" spans="1:7" x14ac:dyDescent="0.25">
      <c r="A2918">
        <v>13279</v>
      </c>
      <c r="B2918" t="s">
        <v>9939</v>
      </c>
      <c r="C2918" t="s">
        <v>3666</v>
      </c>
      <c r="D2918" t="s">
        <v>3667</v>
      </c>
      <c r="E2918" t="s">
        <v>10482</v>
      </c>
      <c r="F2918" s="1" t="str">
        <f t="shared" si="90"/>
        <v>South Bay Aqueduct \ SWP SBA MakeUpWater Withdrawal</v>
      </c>
      <c r="G2918" s="1" t="str">
        <f t="shared" si="91"/>
        <v>1 \ SWP SBA MakeUpWater Withdrawal</v>
      </c>
    </row>
    <row r="2919" spans="1:7" x14ac:dyDescent="0.25">
      <c r="A2919">
        <v>13280</v>
      </c>
      <c r="B2919" t="s">
        <v>9940</v>
      </c>
      <c r="C2919" t="s">
        <v>3666</v>
      </c>
      <c r="D2919" t="s">
        <v>3667</v>
      </c>
      <c r="E2919" t="s">
        <v>10482</v>
      </c>
      <c r="F2919" s="1" t="str">
        <f t="shared" si="90"/>
        <v>South Bay Aqueduct 2 \ Reach</v>
      </c>
      <c r="G2919" s="1" t="str">
        <f t="shared" si="91"/>
        <v/>
      </c>
    </row>
    <row r="2920" spans="1:7" x14ac:dyDescent="0.25">
      <c r="A2920">
        <v>11941</v>
      </c>
      <c r="B2920" t="s">
        <v>9941</v>
      </c>
      <c r="C2920" t="s">
        <v>3666</v>
      </c>
      <c r="D2920" t="s">
        <v>3667</v>
      </c>
      <c r="E2920" t="s">
        <v>10482</v>
      </c>
      <c r="F2920" s="1" t="str">
        <f t="shared" si="90"/>
        <v>South Bay Aqueduct \ SBA</v>
      </c>
      <c r="G2920" s="1" t="str">
        <f t="shared" si="91"/>
        <v>3 \ SBA</v>
      </c>
    </row>
    <row r="2921" spans="1:7" x14ac:dyDescent="0.25">
      <c r="A2921">
        <v>11942</v>
      </c>
      <c r="B2921" t="s">
        <v>9942</v>
      </c>
      <c r="C2921" t="s">
        <v>3666</v>
      </c>
      <c r="D2921" t="s">
        <v>3667</v>
      </c>
      <c r="E2921" t="s">
        <v>10482</v>
      </c>
      <c r="F2921" s="1" t="str">
        <f t="shared" si="90"/>
        <v>South Bay Aqueduct 4 \ Reach</v>
      </c>
      <c r="G2921" s="1" t="str">
        <f t="shared" si="91"/>
        <v/>
      </c>
    </row>
    <row r="2922" spans="1:7" x14ac:dyDescent="0.25">
      <c r="A2922">
        <v>15615</v>
      </c>
      <c r="B2922" t="s">
        <v>9943</v>
      </c>
      <c r="C2922" t="s">
        <v>3666</v>
      </c>
      <c r="D2922" t="s">
        <v>3667</v>
      </c>
      <c r="E2922" t="s">
        <v>10482</v>
      </c>
      <c r="F2922" s="1" t="str">
        <f t="shared" si="90"/>
        <v>South Bay Aqueduct \ Withdrawal Node 14</v>
      </c>
      <c r="G2922" s="1" t="str">
        <f t="shared" si="91"/>
        <v>5 \ Withdrawal Node 14</v>
      </c>
    </row>
    <row r="2923" spans="1:7" x14ac:dyDescent="0.25">
      <c r="A2923">
        <v>15616</v>
      </c>
      <c r="B2923" t="s">
        <v>9944</v>
      </c>
      <c r="C2923" t="s">
        <v>3666</v>
      </c>
      <c r="D2923" t="s">
        <v>3667</v>
      </c>
      <c r="E2923" t="s">
        <v>10482</v>
      </c>
      <c r="F2923" s="1" t="str">
        <f t="shared" si="90"/>
        <v>South Bay Aqueduct 6 \ Reach</v>
      </c>
      <c r="G2923" s="1" t="str">
        <f t="shared" si="91"/>
        <v/>
      </c>
    </row>
    <row r="2924" spans="1:7" x14ac:dyDescent="0.25">
      <c r="A2924">
        <v>14664</v>
      </c>
      <c r="B2924" t="s">
        <v>4337</v>
      </c>
      <c r="C2924" t="s">
        <v>3666</v>
      </c>
      <c r="D2924" t="s">
        <v>3667</v>
      </c>
      <c r="E2924" t="s">
        <v>10482</v>
      </c>
      <c r="F2924" s="1" t="str">
        <f t="shared" si="90"/>
        <v>South Canal \ Headflow</v>
      </c>
      <c r="G2924" s="1" t="str">
        <f t="shared" si="91"/>
        <v/>
      </c>
    </row>
    <row r="2925" spans="1:7" x14ac:dyDescent="0.25">
      <c r="A2925">
        <v>15009</v>
      </c>
      <c r="B2925" t="s">
        <v>9945</v>
      </c>
      <c r="C2925" t="s">
        <v>3666</v>
      </c>
      <c r="D2925" t="s">
        <v>3667</v>
      </c>
      <c r="E2925" t="s">
        <v>10482</v>
      </c>
      <c r="F2925" s="1" t="str">
        <f t="shared" si="90"/>
        <v>South Canal \ South Canal CM 002</v>
      </c>
      <c r="G2925" s="1" t="str">
        <f t="shared" si="91"/>
        <v>1 \ South Canal CM 002</v>
      </c>
    </row>
    <row r="2926" spans="1:7" x14ac:dyDescent="0.25">
      <c r="A2926">
        <v>15010</v>
      </c>
      <c r="B2926" t="s">
        <v>9946</v>
      </c>
      <c r="C2926" t="s">
        <v>3666</v>
      </c>
      <c r="D2926" t="s">
        <v>3667</v>
      </c>
      <c r="E2926" t="s">
        <v>10482</v>
      </c>
      <c r="F2926" s="1" t="str">
        <f t="shared" si="90"/>
        <v>South Canal 2 \ Reach</v>
      </c>
      <c r="G2926" s="1" t="str">
        <f t="shared" si="91"/>
        <v/>
      </c>
    </row>
    <row r="2927" spans="1:7" x14ac:dyDescent="0.25">
      <c r="A2927">
        <v>7695</v>
      </c>
      <c r="B2927" t="s">
        <v>4338</v>
      </c>
      <c r="C2927" t="s">
        <v>3666</v>
      </c>
      <c r="D2927" t="s">
        <v>3667</v>
      </c>
      <c r="E2927" t="s">
        <v>10482</v>
      </c>
      <c r="F2927" s="1" t="str">
        <f t="shared" si="90"/>
        <v>South Canal \ South Canal CM 003</v>
      </c>
      <c r="G2927" s="1" t="str">
        <f t="shared" si="91"/>
        <v>3 \ South Canal CM 003</v>
      </c>
    </row>
    <row r="2928" spans="1:7" x14ac:dyDescent="0.25">
      <c r="A2928">
        <v>7696</v>
      </c>
      <c r="B2928" t="s">
        <v>9947</v>
      </c>
      <c r="C2928" t="s">
        <v>3666</v>
      </c>
      <c r="D2928" t="s">
        <v>3667</v>
      </c>
      <c r="E2928" t="s">
        <v>10482</v>
      </c>
      <c r="F2928" s="1" t="str">
        <f t="shared" si="90"/>
        <v>South Canal 4 \ Reach</v>
      </c>
      <c r="G2928" s="1" t="str">
        <f t="shared" si="91"/>
        <v/>
      </c>
    </row>
    <row r="2929" spans="1:7" x14ac:dyDescent="0.25">
      <c r="A2929">
        <v>14665</v>
      </c>
      <c r="B2929" t="s">
        <v>4339</v>
      </c>
      <c r="C2929" t="s">
        <v>3666</v>
      </c>
      <c r="D2929" t="s">
        <v>3667</v>
      </c>
      <c r="E2929" t="s">
        <v>10482</v>
      </c>
      <c r="F2929" s="1" t="str">
        <f t="shared" si="90"/>
        <v>South Canal \ South Canal CM 005</v>
      </c>
      <c r="G2929" s="1" t="str">
        <f t="shared" si="91"/>
        <v>5 \ South Canal CM 005</v>
      </c>
    </row>
    <row r="2930" spans="1:7" x14ac:dyDescent="0.25">
      <c r="A2930">
        <v>14666</v>
      </c>
      <c r="B2930" t="s">
        <v>9948</v>
      </c>
      <c r="C2930" t="s">
        <v>3666</v>
      </c>
      <c r="D2930" t="s">
        <v>3667</v>
      </c>
      <c r="E2930" t="s">
        <v>10482</v>
      </c>
      <c r="F2930" s="1" t="str">
        <f t="shared" si="90"/>
        <v>South Canal 6 \ Reach</v>
      </c>
      <c r="G2930" s="1" t="str">
        <f t="shared" si="91"/>
        <v/>
      </c>
    </row>
    <row r="2931" spans="1:7" x14ac:dyDescent="0.25">
      <c r="A2931">
        <v>9177</v>
      </c>
      <c r="B2931" t="s">
        <v>5379</v>
      </c>
      <c r="C2931" t="s">
        <v>3666</v>
      </c>
      <c r="D2931" t="s">
        <v>3667</v>
      </c>
      <c r="E2931" t="s">
        <v>10482</v>
      </c>
      <c r="F2931" s="1" t="str">
        <f t="shared" si="90"/>
        <v>South Canal \ HIS Newcastle PP nr Newcastle 11425416 (gauge)</v>
      </c>
      <c r="G2931" s="1" t="str">
        <f t="shared" si="91"/>
        <v>7 \ HIS Newcastle PP nr Newcastle 11425416 (gauge)</v>
      </c>
    </row>
    <row r="2932" spans="1:7" x14ac:dyDescent="0.25">
      <c r="A2932">
        <v>15698</v>
      </c>
      <c r="B2932" t="s">
        <v>9949</v>
      </c>
      <c r="C2932" t="s">
        <v>3666</v>
      </c>
      <c r="D2932" t="s">
        <v>3667</v>
      </c>
      <c r="E2932" t="s">
        <v>10482</v>
      </c>
      <c r="F2932" s="1" t="str">
        <f t="shared" si="90"/>
        <v>South Canal \ Mormon Ravin Outflow</v>
      </c>
      <c r="G2932" s="1" t="str">
        <f t="shared" si="91"/>
        <v>7 \ Mormon Ravin Outflow</v>
      </c>
    </row>
    <row r="2933" spans="1:7" x14ac:dyDescent="0.25">
      <c r="A2933">
        <v>15699</v>
      </c>
      <c r="B2933" t="s">
        <v>9950</v>
      </c>
      <c r="C2933" t="s">
        <v>3666</v>
      </c>
      <c r="D2933" t="s">
        <v>3667</v>
      </c>
      <c r="E2933" t="s">
        <v>10482</v>
      </c>
      <c r="F2933" s="1" t="str">
        <f t="shared" si="90"/>
        <v>South Canal 8 \ Reach</v>
      </c>
      <c r="G2933" s="1" t="str">
        <f t="shared" si="91"/>
        <v/>
      </c>
    </row>
    <row r="2934" spans="1:7" x14ac:dyDescent="0.25">
      <c r="A2934">
        <v>8599</v>
      </c>
      <c r="B2934" t="s">
        <v>9951</v>
      </c>
      <c r="C2934" t="s">
        <v>3666</v>
      </c>
      <c r="D2934" t="s">
        <v>3667</v>
      </c>
      <c r="E2934" t="s">
        <v>10482</v>
      </c>
      <c r="F2934" s="1" t="str">
        <f t="shared" si="90"/>
        <v>South Canal \ OPS Newcastle Powerhouse</v>
      </c>
      <c r="G2934" s="1" t="str">
        <f t="shared" si="91"/>
        <v>9 \ OPS Newcastle Powerhouse</v>
      </c>
    </row>
    <row r="2935" spans="1:7" x14ac:dyDescent="0.25">
      <c r="A2935">
        <v>8600</v>
      </c>
      <c r="B2935" t="s">
        <v>9952</v>
      </c>
      <c r="C2935" t="s">
        <v>3666</v>
      </c>
      <c r="D2935" t="s">
        <v>3667</v>
      </c>
      <c r="E2935" t="s">
        <v>10482</v>
      </c>
      <c r="F2935" s="1" t="str">
        <f t="shared" si="90"/>
        <v>South Canal 10 \ Reach</v>
      </c>
      <c r="G2935" s="1" t="str">
        <f t="shared" si="91"/>
        <v/>
      </c>
    </row>
    <row r="2936" spans="1:7" x14ac:dyDescent="0.25">
      <c r="A2936">
        <v>8604</v>
      </c>
      <c r="B2936" t="s">
        <v>4842</v>
      </c>
      <c r="C2936" t="s">
        <v>3666</v>
      </c>
      <c r="D2936" t="s">
        <v>3667</v>
      </c>
      <c r="E2936" t="s">
        <v>10482</v>
      </c>
      <c r="F2936" s="1" t="str">
        <f t="shared" si="90"/>
        <v>South Fork American River \ Headflow</v>
      </c>
      <c r="G2936" s="1" t="str">
        <f t="shared" si="91"/>
        <v/>
      </c>
    </row>
    <row r="2937" spans="1:7" x14ac:dyDescent="0.25">
      <c r="A2937">
        <v>13714</v>
      </c>
      <c r="B2937" t="s">
        <v>9953</v>
      </c>
      <c r="C2937" t="s">
        <v>3666</v>
      </c>
      <c r="D2937" t="s">
        <v>3667</v>
      </c>
      <c r="E2937" t="s">
        <v>10482</v>
      </c>
      <c r="F2937" s="1" t="str">
        <f t="shared" si="90"/>
        <v>South Fork American River \ Echo Lake Conduit Inflow</v>
      </c>
      <c r="G2937" s="1" t="str">
        <f t="shared" si="91"/>
        <v>1 \ Echo Lake Conduit Inflow</v>
      </c>
    </row>
    <row r="2938" spans="1:7" x14ac:dyDescent="0.25">
      <c r="A2938">
        <v>13715</v>
      </c>
      <c r="B2938" t="s">
        <v>9954</v>
      </c>
      <c r="C2938" t="s">
        <v>3666</v>
      </c>
      <c r="D2938" t="s">
        <v>3667</v>
      </c>
      <c r="E2938" t="s">
        <v>10482</v>
      </c>
      <c r="F2938" s="1" t="str">
        <f t="shared" si="90"/>
        <v>South Fork American River 2 \ Reach</v>
      </c>
      <c r="G2938" s="1" t="str">
        <f t="shared" si="91"/>
        <v/>
      </c>
    </row>
    <row r="2939" spans="1:7" x14ac:dyDescent="0.25">
      <c r="A2939">
        <v>15282</v>
      </c>
      <c r="B2939" t="s">
        <v>9955</v>
      </c>
      <c r="C2939" t="s">
        <v>3666</v>
      </c>
      <c r="D2939" t="s">
        <v>3667</v>
      </c>
      <c r="E2939" t="s">
        <v>10482</v>
      </c>
      <c r="F2939" s="1" t="str">
        <f t="shared" si="90"/>
        <v>South Fork American River \ Pyramid Creek Inflow</v>
      </c>
      <c r="G2939" s="1" t="str">
        <f t="shared" si="91"/>
        <v>3 \ Pyramid Creek Inflow</v>
      </c>
    </row>
    <row r="2940" spans="1:7" x14ac:dyDescent="0.25">
      <c r="A2940">
        <v>15283</v>
      </c>
      <c r="B2940" t="s">
        <v>9956</v>
      </c>
      <c r="C2940" t="s">
        <v>3666</v>
      </c>
      <c r="D2940" t="s">
        <v>3667</v>
      </c>
      <c r="E2940" t="s">
        <v>10482</v>
      </c>
      <c r="F2940" s="1" t="str">
        <f t="shared" si="90"/>
        <v>South Fork American River 4 \ Reach</v>
      </c>
      <c r="G2940" s="1" t="str">
        <f t="shared" si="91"/>
        <v/>
      </c>
    </row>
    <row r="2941" spans="1:7" x14ac:dyDescent="0.25">
      <c r="A2941">
        <v>15783</v>
      </c>
      <c r="B2941" t="s">
        <v>9957</v>
      </c>
      <c r="C2941" t="s">
        <v>3666</v>
      </c>
      <c r="D2941" t="s">
        <v>3667</v>
      </c>
      <c r="E2941" t="s">
        <v>10482</v>
      </c>
      <c r="F2941" s="1" t="str">
        <f t="shared" si="90"/>
        <v>South Fork American River \ I_SFA076 Inflow</v>
      </c>
      <c r="G2941" s="1" t="str">
        <f t="shared" si="91"/>
        <v>5 \ I_SFA076 Inflow</v>
      </c>
    </row>
    <row r="2942" spans="1:7" x14ac:dyDescent="0.25">
      <c r="A2942">
        <v>15784</v>
      </c>
      <c r="B2942" t="s">
        <v>9958</v>
      </c>
      <c r="C2942" t="s">
        <v>3666</v>
      </c>
      <c r="D2942" t="s">
        <v>3667</v>
      </c>
      <c r="E2942" t="s">
        <v>10482</v>
      </c>
      <c r="F2942" s="1" t="str">
        <f t="shared" si="90"/>
        <v>South Fork American River 6 \ Reach</v>
      </c>
      <c r="G2942" s="1" t="str">
        <f t="shared" si="91"/>
        <v/>
      </c>
    </row>
    <row r="2943" spans="1:7" x14ac:dyDescent="0.25">
      <c r="A2943">
        <v>12202</v>
      </c>
      <c r="B2943" t="s">
        <v>5183</v>
      </c>
      <c r="C2943" t="s">
        <v>3666</v>
      </c>
      <c r="D2943" t="s">
        <v>3667</v>
      </c>
      <c r="E2943" t="s">
        <v>10482</v>
      </c>
      <c r="F2943" s="1" t="str">
        <f t="shared" si="90"/>
        <v>South Fork American River \ Silver Fork American Inflow</v>
      </c>
      <c r="G2943" s="1" t="str">
        <f t="shared" si="91"/>
        <v>7 \ Silver Fork American Inflow</v>
      </c>
    </row>
    <row r="2944" spans="1:7" x14ac:dyDescent="0.25">
      <c r="A2944">
        <v>12203</v>
      </c>
      <c r="B2944" t="s">
        <v>9959</v>
      </c>
      <c r="C2944" t="s">
        <v>3666</v>
      </c>
      <c r="D2944" t="s">
        <v>3667</v>
      </c>
      <c r="E2944" t="s">
        <v>10482</v>
      </c>
      <c r="F2944" s="1" t="str">
        <f t="shared" si="90"/>
        <v>South Fork American River 8 \ Reach</v>
      </c>
      <c r="G2944" s="1" t="str">
        <f t="shared" si="91"/>
        <v/>
      </c>
    </row>
    <row r="2945" spans="1:7" x14ac:dyDescent="0.25">
      <c r="A2945">
        <v>12214</v>
      </c>
      <c r="B2945" t="s">
        <v>9960</v>
      </c>
      <c r="C2945" t="s">
        <v>3666</v>
      </c>
      <c r="D2945" t="s">
        <v>3667</v>
      </c>
      <c r="E2945" t="s">
        <v>10482</v>
      </c>
      <c r="F2945" s="1" t="str">
        <f t="shared" si="90"/>
        <v>South Fork American River \ I_SFA066 Inflow</v>
      </c>
      <c r="G2945" s="1" t="str">
        <f t="shared" si="91"/>
        <v>9 \ I_SFA066 Inflow</v>
      </c>
    </row>
    <row r="2946" spans="1:7" x14ac:dyDescent="0.25">
      <c r="A2946">
        <v>12215</v>
      </c>
      <c r="B2946" t="s">
        <v>9961</v>
      </c>
      <c r="C2946" t="s">
        <v>3666</v>
      </c>
      <c r="D2946" t="s">
        <v>3667</v>
      </c>
      <c r="E2946" t="s">
        <v>10482</v>
      </c>
      <c r="F2946" s="1" t="str">
        <f t="shared" si="90"/>
        <v>South Fork American River 10 \ Reach</v>
      </c>
      <c r="G2946" s="1" t="str">
        <f t="shared" si="91"/>
        <v/>
      </c>
    </row>
    <row r="2947" spans="1:7" x14ac:dyDescent="0.25">
      <c r="A2947">
        <v>12625</v>
      </c>
      <c r="B2947" t="s">
        <v>5184</v>
      </c>
      <c r="C2947" t="s">
        <v>3666</v>
      </c>
      <c r="D2947" t="s">
        <v>3667</v>
      </c>
      <c r="E2947" t="s">
        <v>10482</v>
      </c>
      <c r="F2947" s="1" t="str">
        <f t="shared" ref="F2947:F3010" si="92">IFERROR(
    _xlfn.LET(
        _xlpm.txt,TRIM(B2947),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B2947
)</f>
        <v>South Fork American River \ El Dorado Canal Outflow</v>
      </c>
      <c r="G2947" s="1" t="str">
        <f t="shared" ref="G2947:G3010" si="93">IFERROR(
    _xlfn.LET(
        _xlpm.txt,B2947,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11 \ El Dorado Canal Outflow</v>
      </c>
    </row>
    <row r="2948" spans="1:7" x14ac:dyDescent="0.25">
      <c r="A2948">
        <v>12191</v>
      </c>
      <c r="B2948" t="s">
        <v>9962</v>
      </c>
      <c r="C2948" t="s">
        <v>3666</v>
      </c>
      <c r="D2948" t="s">
        <v>3667</v>
      </c>
      <c r="E2948" t="s">
        <v>10482</v>
      </c>
      <c r="F2948" s="1" t="str">
        <f t="shared" si="92"/>
        <v>South Fork American River \ HIS SF American nr Kyburz 11439500 (gauge)</v>
      </c>
      <c r="G2948" s="1" t="str">
        <f t="shared" si="93"/>
        <v>11 \ HIS SF American nr Kyburz 11439500 (gauge)</v>
      </c>
    </row>
    <row r="2949" spans="1:7" x14ac:dyDescent="0.25">
      <c r="A2949">
        <v>12646</v>
      </c>
      <c r="B2949" t="s">
        <v>9963</v>
      </c>
      <c r="C2949" t="s">
        <v>3666</v>
      </c>
      <c r="D2949" t="s">
        <v>3667</v>
      </c>
      <c r="E2949" t="s">
        <v>10482</v>
      </c>
      <c r="F2949" s="1" t="str">
        <f t="shared" si="92"/>
        <v>South Fork American River 12 \ Reach</v>
      </c>
      <c r="G2949" s="1" t="str">
        <f t="shared" si="93"/>
        <v/>
      </c>
    </row>
    <row r="2950" spans="1:7" x14ac:dyDescent="0.25">
      <c r="A2950">
        <v>14276</v>
      </c>
      <c r="B2950" t="s">
        <v>5346</v>
      </c>
      <c r="C2950" t="s">
        <v>3666</v>
      </c>
      <c r="D2950" t="s">
        <v>3667</v>
      </c>
      <c r="E2950" t="s">
        <v>10482</v>
      </c>
      <c r="F2950" s="1" t="str">
        <f t="shared" si="92"/>
        <v>South Fork American River \ REG SF American blw Kyburz</v>
      </c>
      <c r="G2950" s="1" t="str">
        <f t="shared" si="93"/>
        <v>13 \ REG SF American blw Kyburz</v>
      </c>
    </row>
    <row r="2951" spans="1:7" x14ac:dyDescent="0.25">
      <c r="A2951">
        <v>14277</v>
      </c>
      <c r="B2951" t="s">
        <v>9964</v>
      </c>
      <c r="C2951" t="s">
        <v>3666</v>
      </c>
      <c r="D2951" t="s">
        <v>3667</v>
      </c>
      <c r="E2951" t="s">
        <v>10482</v>
      </c>
      <c r="F2951" s="1" t="str">
        <f t="shared" si="92"/>
        <v>South Fork American River 14 \ Reach</v>
      </c>
      <c r="G2951" s="1" t="str">
        <f t="shared" si="93"/>
        <v/>
      </c>
    </row>
    <row r="2952" spans="1:7" x14ac:dyDescent="0.25">
      <c r="A2952">
        <v>11078</v>
      </c>
      <c r="B2952" t="s">
        <v>9965</v>
      </c>
      <c r="C2952" t="s">
        <v>3666</v>
      </c>
      <c r="D2952" t="s">
        <v>3667</v>
      </c>
      <c r="E2952" t="s">
        <v>10482</v>
      </c>
      <c r="F2952" s="1" t="str">
        <f t="shared" si="92"/>
        <v>South Fork American River \ Catchment Inflow Node 162</v>
      </c>
      <c r="G2952" s="1" t="str">
        <f t="shared" si="93"/>
        <v>15 \ Catchment Inflow Node 162</v>
      </c>
    </row>
    <row r="2953" spans="1:7" x14ac:dyDescent="0.25">
      <c r="A2953">
        <v>11168</v>
      </c>
      <c r="B2953" t="s">
        <v>9966</v>
      </c>
      <c r="C2953" t="s">
        <v>3666</v>
      </c>
      <c r="D2953" t="s">
        <v>3667</v>
      </c>
      <c r="E2953" t="s">
        <v>10482</v>
      </c>
      <c r="F2953" s="1" t="str">
        <f t="shared" si="92"/>
        <v>South Fork American River 16 \ Reach</v>
      </c>
      <c r="G2953" s="1" t="str">
        <f t="shared" si="93"/>
        <v/>
      </c>
    </row>
    <row r="2954" spans="1:7" x14ac:dyDescent="0.25">
      <c r="A2954">
        <v>11082</v>
      </c>
      <c r="B2954" t="s">
        <v>9967</v>
      </c>
      <c r="C2954" t="s">
        <v>3666</v>
      </c>
      <c r="D2954" t="s">
        <v>3667</v>
      </c>
      <c r="E2954" t="s">
        <v>10482</v>
      </c>
      <c r="F2954" s="1" t="str">
        <f t="shared" si="92"/>
        <v>South Fork American River \ Catchment Inflow Node 163</v>
      </c>
      <c r="G2954" s="1" t="str">
        <f t="shared" si="93"/>
        <v>17 \ Catchment Inflow Node 163</v>
      </c>
    </row>
    <row r="2955" spans="1:7" x14ac:dyDescent="0.25">
      <c r="A2955">
        <v>11169</v>
      </c>
      <c r="B2955" t="s">
        <v>9968</v>
      </c>
      <c r="C2955" t="s">
        <v>3666</v>
      </c>
      <c r="D2955" t="s">
        <v>3667</v>
      </c>
      <c r="E2955" t="s">
        <v>10482</v>
      </c>
      <c r="F2955" s="1" t="str">
        <f t="shared" si="92"/>
        <v>South Fork American River 18 \ Reach</v>
      </c>
      <c r="G2955" s="1" t="str">
        <f t="shared" si="93"/>
        <v/>
      </c>
    </row>
    <row r="2956" spans="1:7" x14ac:dyDescent="0.25">
      <c r="A2956">
        <v>15795</v>
      </c>
      <c r="B2956" t="s">
        <v>9969</v>
      </c>
      <c r="C2956" t="s">
        <v>3666</v>
      </c>
      <c r="D2956" t="s">
        <v>3667</v>
      </c>
      <c r="E2956" t="s">
        <v>10482</v>
      </c>
      <c r="F2956" s="1" t="str">
        <f t="shared" si="92"/>
        <v>South Fork American River \ Alder Creek Inflow</v>
      </c>
      <c r="G2956" s="1" t="str">
        <f t="shared" si="93"/>
        <v>19 \ Alder Creek Inflow</v>
      </c>
    </row>
    <row r="2957" spans="1:7" x14ac:dyDescent="0.25">
      <c r="A2957">
        <v>15796</v>
      </c>
      <c r="B2957" t="s">
        <v>9970</v>
      </c>
      <c r="C2957" t="s">
        <v>3666</v>
      </c>
      <c r="D2957" t="s">
        <v>3667</v>
      </c>
      <c r="E2957" t="s">
        <v>10482</v>
      </c>
      <c r="F2957" s="1" t="str">
        <f t="shared" si="92"/>
        <v>South Fork American River 20 \ Reach</v>
      </c>
      <c r="G2957" s="1" t="str">
        <f t="shared" si="93"/>
        <v/>
      </c>
    </row>
    <row r="2958" spans="1:7" x14ac:dyDescent="0.25">
      <c r="A2958">
        <v>12194</v>
      </c>
      <c r="B2958" t="s">
        <v>9971</v>
      </c>
      <c r="C2958" t="s">
        <v>3666</v>
      </c>
      <c r="D2958" t="s">
        <v>3667</v>
      </c>
      <c r="E2958" t="s">
        <v>10482</v>
      </c>
      <c r="F2958" s="1" t="str">
        <f t="shared" si="92"/>
        <v>South Fork American River \ I_PLM001 Inflow</v>
      </c>
      <c r="G2958" s="1" t="str">
        <f t="shared" si="93"/>
        <v>21 \ I_PLM001 Inflow</v>
      </c>
    </row>
    <row r="2959" spans="1:7" x14ac:dyDescent="0.25">
      <c r="A2959">
        <v>12195</v>
      </c>
      <c r="B2959" t="s">
        <v>9972</v>
      </c>
      <c r="C2959" t="s">
        <v>3666</v>
      </c>
      <c r="D2959" t="s">
        <v>3667</v>
      </c>
      <c r="E2959" t="s">
        <v>10482</v>
      </c>
      <c r="F2959" s="1" t="str">
        <f t="shared" si="92"/>
        <v>South Fork American River 22 \ Reach</v>
      </c>
      <c r="G2959" s="1" t="str">
        <f t="shared" si="93"/>
        <v/>
      </c>
    </row>
    <row r="2960" spans="1:7" x14ac:dyDescent="0.25">
      <c r="A2960">
        <v>11090</v>
      </c>
      <c r="B2960" t="s">
        <v>9973</v>
      </c>
      <c r="C2960" t="s">
        <v>3666</v>
      </c>
      <c r="D2960" t="s">
        <v>3667</v>
      </c>
      <c r="E2960" t="s">
        <v>10482</v>
      </c>
      <c r="F2960" s="1" t="str">
        <f t="shared" si="92"/>
        <v>South Fork American River \ Catchment Inflow Node 165</v>
      </c>
      <c r="G2960" s="1" t="str">
        <f t="shared" si="93"/>
        <v>23 \ Catchment Inflow Node 165</v>
      </c>
    </row>
    <row r="2961" spans="1:7" x14ac:dyDescent="0.25">
      <c r="A2961">
        <v>11170</v>
      </c>
      <c r="B2961" t="s">
        <v>9974</v>
      </c>
      <c r="C2961" t="s">
        <v>3666</v>
      </c>
      <c r="D2961" t="s">
        <v>3667</v>
      </c>
      <c r="E2961" t="s">
        <v>10482</v>
      </c>
      <c r="F2961" s="1" t="str">
        <f t="shared" si="92"/>
        <v>South Fork American River 24 \ Reach</v>
      </c>
      <c r="G2961" s="1" t="str">
        <f t="shared" si="93"/>
        <v/>
      </c>
    </row>
    <row r="2962" spans="1:7" x14ac:dyDescent="0.25">
      <c r="A2962">
        <v>10958</v>
      </c>
      <c r="B2962" t="s">
        <v>9975</v>
      </c>
      <c r="C2962" t="s">
        <v>3666</v>
      </c>
      <c r="D2962" t="s">
        <v>3667</v>
      </c>
      <c r="E2962" t="s">
        <v>10482</v>
      </c>
      <c r="F2962" s="1" t="str">
        <f t="shared" si="92"/>
        <v>South Fork American River \ Silver Creek Inflow</v>
      </c>
      <c r="G2962" s="1" t="str">
        <f t="shared" si="93"/>
        <v>25 \ Silver Creek Inflow</v>
      </c>
    </row>
    <row r="2963" spans="1:7" x14ac:dyDescent="0.25">
      <c r="A2963">
        <v>11171</v>
      </c>
      <c r="B2963" t="s">
        <v>9976</v>
      </c>
      <c r="C2963" t="s">
        <v>3666</v>
      </c>
      <c r="D2963" t="s">
        <v>3667</v>
      </c>
      <c r="E2963" t="s">
        <v>10482</v>
      </c>
      <c r="F2963" s="1" t="str">
        <f t="shared" si="92"/>
        <v>South Fork American River 26 \ Reach</v>
      </c>
      <c r="G2963" s="1" t="str">
        <f t="shared" si="93"/>
        <v/>
      </c>
    </row>
    <row r="2964" spans="1:7" x14ac:dyDescent="0.25">
      <c r="A2964">
        <v>12629</v>
      </c>
      <c r="B2964" t="s">
        <v>9977</v>
      </c>
      <c r="C2964" t="s">
        <v>3666</v>
      </c>
      <c r="D2964" t="s">
        <v>3667</v>
      </c>
      <c r="E2964" t="s">
        <v>10482</v>
      </c>
      <c r="F2964" s="1" t="str">
        <f t="shared" si="92"/>
        <v>South Fork American River \ El Dorado Akin Powerhouse Inflow</v>
      </c>
      <c r="G2964" s="1" t="str">
        <f t="shared" si="93"/>
        <v>27 \ El Dorado Akin Powerhouse Inflow</v>
      </c>
    </row>
    <row r="2965" spans="1:7" x14ac:dyDescent="0.25">
      <c r="A2965">
        <v>12647</v>
      </c>
      <c r="B2965" t="s">
        <v>9978</v>
      </c>
      <c r="C2965" t="s">
        <v>3666</v>
      </c>
      <c r="D2965" t="s">
        <v>3667</v>
      </c>
      <c r="E2965" t="s">
        <v>10482</v>
      </c>
      <c r="F2965" s="1" t="str">
        <f t="shared" si="92"/>
        <v>South Fork American River 28 \ Reach</v>
      </c>
      <c r="G2965" s="1" t="str">
        <f t="shared" si="93"/>
        <v/>
      </c>
    </row>
    <row r="2966" spans="1:7" x14ac:dyDescent="0.25">
      <c r="A2966">
        <v>13976</v>
      </c>
      <c r="B2966" t="s">
        <v>9979</v>
      </c>
      <c r="C2966" t="s">
        <v>3666</v>
      </c>
      <c r="D2966" t="s">
        <v>3667</v>
      </c>
      <c r="E2966" t="s">
        <v>10482</v>
      </c>
      <c r="F2966" s="1" t="str">
        <f t="shared" si="92"/>
        <v>South Fork American River \ Camino Conduit Inflow</v>
      </c>
      <c r="G2966" s="1" t="str">
        <f t="shared" si="93"/>
        <v>29 \ Camino Conduit Inflow</v>
      </c>
    </row>
    <row r="2967" spans="1:7" x14ac:dyDescent="0.25">
      <c r="A2967">
        <v>13977</v>
      </c>
      <c r="B2967" t="s">
        <v>9980</v>
      </c>
      <c r="C2967" t="s">
        <v>3666</v>
      </c>
      <c r="D2967" t="s">
        <v>3667</v>
      </c>
      <c r="E2967" t="s">
        <v>10482</v>
      </c>
      <c r="F2967" s="1" t="str">
        <f t="shared" si="92"/>
        <v>South Fork American River 30 \ Reach</v>
      </c>
      <c r="G2967" s="1" t="str">
        <f t="shared" si="93"/>
        <v/>
      </c>
    </row>
    <row r="2968" spans="1:7" x14ac:dyDescent="0.25">
      <c r="A2968">
        <v>13981</v>
      </c>
      <c r="B2968" t="s">
        <v>9981</v>
      </c>
      <c r="C2968" t="s">
        <v>3666</v>
      </c>
      <c r="D2968" t="s">
        <v>3667</v>
      </c>
      <c r="E2968" t="s">
        <v>10482</v>
      </c>
      <c r="F2968" s="1" t="str">
        <f t="shared" si="92"/>
        <v>South Fork American River \ Brush Creek Inflow</v>
      </c>
      <c r="G2968" s="1" t="str">
        <f t="shared" si="93"/>
        <v>31 \ Brush Creek Inflow</v>
      </c>
    </row>
    <row r="2969" spans="1:7" x14ac:dyDescent="0.25">
      <c r="A2969">
        <v>13982</v>
      </c>
      <c r="B2969" t="s">
        <v>9982</v>
      </c>
      <c r="C2969" t="s">
        <v>3666</v>
      </c>
      <c r="D2969" t="s">
        <v>3667</v>
      </c>
      <c r="E2969" t="s">
        <v>10482</v>
      </c>
      <c r="F2969" s="1" t="str">
        <f t="shared" si="92"/>
        <v>South Fork American River 32 \ Reach</v>
      </c>
      <c r="G2969" s="1" t="str">
        <f t="shared" si="93"/>
        <v/>
      </c>
    </row>
    <row r="2970" spans="1:7" x14ac:dyDescent="0.25">
      <c r="A2970">
        <v>11086</v>
      </c>
      <c r="B2970" t="s">
        <v>9983</v>
      </c>
      <c r="C2970" t="s">
        <v>3666</v>
      </c>
      <c r="D2970" t="s">
        <v>3667</v>
      </c>
      <c r="E2970" t="s">
        <v>10482</v>
      </c>
      <c r="F2970" s="1" t="str">
        <f t="shared" si="92"/>
        <v>South Fork American River \ Catchment Inflow Node 164</v>
      </c>
      <c r="G2970" s="1" t="str">
        <f t="shared" si="93"/>
        <v>33 \ Catchment Inflow Node 164</v>
      </c>
    </row>
    <row r="2971" spans="1:7" x14ac:dyDescent="0.25">
      <c r="A2971">
        <v>11172</v>
      </c>
      <c r="B2971" t="s">
        <v>9984</v>
      </c>
      <c r="C2971" t="s">
        <v>3666</v>
      </c>
      <c r="D2971" t="s">
        <v>3667</v>
      </c>
      <c r="E2971" t="s">
        <v>10482</v>
      </c>
      <c r="F2971" s="1" t="str">
        <f t="shared" si="92"/>
        <v>South Fork American River 34 \ Reach</v>
      </c>
      <c r="G2971" s="1" t="str">
        <f t="shared" si="93"/>
        <v/>
      </c>
    </row>
    <row r="2972" spans="1:7" x14ac:dyDescent="0.25">
      <c r="A2972">
        <v>12189</v>
      </c>
      <c r="B2972" t="s">
        <v>5185</v>
      </c>
      <c r="C2972" t="s">
        <v>3666</v>
      </c>
      <c r="D2972" t="s">
        <v>3667</v>
      </c>
      <c r="E2972" t="s">
        <v>10482</v>
      </c>
      <c r="F2972" s="1" t="str">
        <f t="shared" si="92"/>
        <v>South Fork American River \ SF American nr Camino</v>
      </c>
      <c r="G2972" s="1" t="str">
        <f t="shared" si="93"/>
        <v>35 \ SF American nr Camino</v>
      </c>
    </row>
    <row r="2973" spans="1:7" x14ac:dyDescent="0.25">
      <c r="A2973">
        <v>12190</v>
      </c>
      <c r="B2973" t="s">
        <v>9985</v>
      </c>
      <c r="C2973" t="s">
        <v>3666</v>
      </c>
      <c r="D2973" t="s">
        <v>3667</v>
      </c>
      <c r="E2973" t="s">
        <v>10482</v>
      </c>
      <c r="F2973" s="1" t="str">
        <f t="shared" si="92"/>
        <v>South Fork American River 36 \ Reach</v>
      </c>
      <c r="G2973" s="1" t="str">
        <f t="shared" si="93"/>
        <v/>
      </c>
    </row>
    <row r="2974" spans="1:7" x14ac:dyDescent="0.25">
      <c r="A2974">
        <v>13904</v>
      </c>
      <c r="B2974" t="s">
        <v>9986</v>
      </c>
      <c r="C2974" t="s">
        <v>3666</v>
      </c>
      <c r="D2974" t="s">
        <v>3667</v>
      </c>
      <c r="E2974" t="s">
        <v>10482</v>
      </c>
      <c r="F2974" s="1" t="str">
        <f t="shared" si="92"/>
        <v>South Fork American River \ SF American nr Camino 11443500 (gauge)</v>
      </c>
      <c r="G2974" s="1" t="str">
        <f t="shared" si="93"/>
        <v>37 \ SF American nr Camino 11443500 (gauge)</v>
      </c>
    </row>
    <row r="2975" spans="1:7" x14ac:dyDescent="0.25">
      <c r="A2975">
        <v>12719</v>
      </c>
      <c r="B2975" t="s">
        <v>4946</v>
      </c>
      <c r="C2975" t="s">
        <v>3666</v>
      </c>
      <c r="D2975" t="s">
        <v>3667</v>
      </c>
      <c r="E2975" t="s">
        <v>10482</v>
      </c>
      <c r="F2975" s="1" t="str">
        <f t="shared" si="92"/>
        <v>South Fork American River \ Slab Creek Reservoir</v>
      </c>
      <c r="G2975" s="1" t="str">
        <f t="shared" si="93"/>
        <v>37 \ Slab Creek Reservoir</v>
      </c>
    </row>
    <row r="2976" spans="1:7" x14ac:dyDescent="0.25">
      <c r="A2976">
        <v>12720</v>
      </c>
      <c r="B2976" t="s">
        <v>9987</v>
      </c>
      <c r="C2976" t="s">
        <v>3666</v>
      </c>
      <c r="D2976" t="s">
        <v>3667</v>
      </c>
      <c r="E2976" t="s">
        <v>10482</v>
      </c>
      <c r="F2976" s="1" t="str">
        <f t="shared" si="92"/>
        <v>South Fork American River 38 \ Reach</v>
      </c>
      <c r="G2976" s="1" t="str">
        <f t="shared" si="93"/>
        <v/>
      </c>
    </row>
    <row r="2977" spans="1:7" x14ac:dyDescent="0.25">
      <c r="A2977">
        <v>14255</v>
      </c>
      <c r="B2977" t="s">
        <v>5186</v>
      </c>
      <c r="C2977" t="s">
        <v>3666</v>
      </c>
      <c r="D2977" t="s">
        <v>3667</v>
      </c>
      <c r="E2977" t="s">
        <v>10482</v>
      </c>
      <c r="F2977" s="1" t="str">
        <f t="shared" si="92"/>
        <v>South Fork American River \ REG SF American blw Slab Creek Dam</v>
      </c>
      <c r="G2977" s="1" t="str">
        <f t="shared" si="93"/>
        <v>39 \ REG SF American blw Slab Creek Dam</v>
      </c>
    </row>
    <row r="2978" spans="1:7" x14ac:dyDescent="0.25">
      <c r="A2978">
        <v>14256</v>
      </c>
      <c r="B2978" t="s">
        <v>9988</v>
      </c>
      <c r="C2978" t="s">
        <v>3666</v>
      </c>
      <c r="D2978" t="s">
        <v>3667</v>
      </c>
      <c r="E2978" t="s">
        <v>10482</v>
      </c>
      <c r="F2978" s="1" t="str">
        <f t="shared" si="92"/>
        <v>South Fork American River 40 \ Reach</v>
      </c>
      <c r="G2978" s="1" t="str">
        <f t="shared" si="93"/>
        <v/>
      </c>
    </row>
    <row r="2979" spans="1:7" x14ac:dyDescent="0.25">
      <c r="A2979">
        <v>13897</v>
      </c>
      <c r="B2979" t="s">
        <v>9989</v>
      </c>
      <c r="C2979" t="s">
        <v>3666</v>
      </c>
      <c r="D2979" t="s">
        <v>3667</v>
      </c>
      <c r="E2979" t="s">
        <v>10482</v>
      </c>
      <c r="F2979" s="1" t="str">
        <f t="shared" si="92"/>
        <v>South Fork American River \ Rock Creek Inflow</v>
      </c>
      <c r="G2979" s="1" t="str">
        <f t="shared" si="93"/>
        <v>41 \ Rock Creek Inflow</v>
      </c>
    </row>
    <row r="2980" spans="1:7" x14ac:dyDescent="0.25">
      <c r="A2980">
        <v>13898</v>
      </c>
      <c r="B2980" t="s">
        <v>9990</v>
      </c>
      <c r="C2980" t="s">
        <v>3666</v>
      </c>
      <c r="D2980" t="s">
        <v>3667</v>
      </c>
      <c r="E2980" t="s">
        <v>10482</v>
      </c>
      <c r="F2980" s="1" t="str">
        <f t="shared" si="92"/>
        <v>South Fork American River 42 \ Reach</v>
      </c>
      <c r="G2980" s="1" t="str">
        <f t="shared" si="93"/>
        <v/>
      </c>
    </row>
    <row r="2981" spans="1:7" x14ac:dyDescent="0.25">
      <c r="A2981">
        <v>13890</v>
      </c>
      <c r="B2981" t="s">
        <v>9991</v>
      </c>
      <c r="C2981" t="s">
        <v>3666</v>
      </c>
      <c r="D2981" t="s">
        <v>3667</v>
      </c>
      <c r="E2981" t="s">
        <v>10482</v>
      </c>
      <c r="F2981" s="1" t="str">
        <f t="shared" si="92"/>
        <v>South Fork American River \ White Rock Tunnel Inflow</v>
      </c>
      <c r="G2981" s="1" t="str">
        <f t="shared" si="93"/>
        <v>43 \ White Rock Tunnel Inflow</v>
      </c>
    </row>
    <row r="2982" spans="1:7" x14ac:dyDescent="0.25">
      <c r="A2982">
        <v>13891</v>
      </c>
      <c r="B2982" t="s">
        <v>9992</v>
      </c>
      <c r="C2982" t="s">
        <v>3666</v>
      </c>
      <c r="D2982" t="s">
        <v>3667</v>
      </c>
      <c r="E2982" t="s">
        <v>10482</v>
      </c>
      <c r="F2982" s="1" t="str">
        <f t="shared" si="92"/>
        <v>South Fork American River 44 \ Reach</v>
      </c>
      <c r="G2982" s="1" t="str">
        <f t="shared" si="93"/>
        <v/>
      </c>
    </row>
    <row r="2983" spans="1:7" x14ac:dyDescent="0.25">
      <c r="A2983">
        <v>12717</v>
      </c>
      <c r="B2983" t="s">
        <v>4947</v>
      </c>
      <c r="C2983" t="s">
        <v>3666</v>
      </c>
      <c r="D2983" t="s">
        <v>3667</v>
      </c>
      <c r="E2983" t="s">
        <v>10482</v>
      </c>
      <c r="F2983" s="1" t="str">
        <f t="shared" si="92"/>
        <v>South Fork American River \ Chili Bar Reservoir</v>
      </c>
      <c r="G2983" s="1" t="str">
        <f t="shared" si="93"/>
        <v>45 \ Chili Bar Reservoir</v>
      </c>
    </row>
    <row r="2984" spans="1:7" x14ac:dyDescent="0.25">
      <c r="A2984">
        <v>12718</v>
      </c>
      <c r="B2984" t="s">
        <v>9993</v>
      </c>
      <c r="C2984" t="s">
        <v>3666</v>
      </c>
      <c r="D2984" t="s">
        <v>3667</v>
      </c>
      <c r="E2984" t="s">
        <v>10482</v>
      </c>
      <c r="F2984" s="1" t="str">
        <f t="shared" si="92"/>
        <v>South Fork American River 46 \ Reach</v>
      </c>
      <c r="G2984" s="1" t="str">
        <f t="shared" si="93"/>
        <v/>
      </c>
    </row>
    <row r="2985" spans="1:7" x14ac:dyDescent="0.25">
      <c r="A2985">
        <v>9886</v>
      </c>
      <c r="B2985" t="s">
        <v>5268</v>
      </c>
      <c r="C2985" t="s">
        <v>3666</v>
      </c>
      <c r="D2985" t="s">
        <v>3667</v>
      </c>
      <c r="E2985" t="s">
        <v>10482</v>
      </c>
      <c r="F2985" s="1" t="str">
        <f t="shared" si="92"/>
        <v>South Fork American River \ HIS SF American nr Placerville 11444500 (gauge)</v>
      </c>
      <c r="G2985" s="1" t="str">
        <f t="shared" si="93"/>
        <v>47 \ HIS SF American nr Placerville 11444500 (gauge)</v>
      </c>
    </row>
    <row r="2986" spans="1:7" x14ac:dyDescent="0.25">
      <c r="A2986">
        <v>6170</v>
      </c>
      <c r="B2986" t="s">
        <v>5187</v>
      </c>
      <c r="C2986" t="s">
        <v>3666</v>
      </c>
      <c r="D2986" t="s">
        <v>3667</v>
      </c>
      <c r="E2986" t="s">
        <v>10482</v>
      </c>
      <c r="F2986" s="1" t="str">
        <f t="shared" si="92"/>
        <v>South Fork American River \ SF American nr Placerville</v>
      </c>
      <c r="G2986" s="1" t="str">
        <f t="shared" si="93"/>
        <v>47 \ SF American nr Placerville</v>
      </c>
    </row>
    <row r="2987" spans="1:7" x14ac:dyDescent="0.25">
      <c r="A2987">
        <v>6187</v>
      </c>
      <c r="B2987" t="s">
        <v>9994</v>
      </c>
      <c r="C2987" t="s">
        <v>3666</v>
      </c>
      <c r="D2987" t="s">
        <v>3667</v>
      </c>
      <c r="E2987" t="s">
        <v>10482</v>
      </c>
      <c r="F2987" s="1" t="str">
        <f t="shared" si="92"/>
        <v>South Fork American River 48 \ Reach</v>
      </c>
      <c r="G2987" s="1" t="str">
        <f t="shared" si="93"/>
        <v/>
      </c>
    </row>
    <row r="2988" spans="1:7" x14ac:dyDescent="0.25">
      <c r="A2988">
        <v>14296</v>
      </c>
      <c r="B2988" t="s">
        <v>5347</v>
      </c>
      <c r="C2988" t="s">
        <v>3666</v>
      </c>
      <c r="D2988" t="s">
        <v>3667</v>
      </c>
      <c r="E2988" t="s">
        <v>10482</v>
      </c>
      <c r="F2988" s="1" t="str">
        <f t="shared" si="92"/>
        <v>South Fork American River \ REG SF American nr Placerville</v>
      </c>
      <c r="G2988" s="1" t="str">
        <f t="shared" si="93"/>
        <v>49 \ REG SF American nr Placerville</v>
      </c>
    </row>
    <row r="2989" spans="1:7" x14ac:dyDescent="0.25">
      <c r="A2989">
        <v>14297</v>
      </c>
      <c r="B2989" t="s">
        <v>9995</v>
      </c>
      <c r="C2989" t="s">
        <v>3666</v>
      </c>
      <c r="D2989" t="s">
        <v>3667</v>
      </c>
      <c r="E2989" t="s">
        <v>10482</v>
      </c>
      <c r="F2989" s="1" t="str">
        <f t="shared" si="92"/>
        <v>South Fork American River 50 \ Reach</v>
      </c>
      <c r="G2989" s="1" t="str">
        <f t="shared" si="93"/>
        <v/>
      </c>
    </row>
    <row r="2990" spans="1:7" x14ac:dyDescent="0.25">
      <c r="A2990">
        <v>15372</v>
      </c>
      <c r="B2990" t="s">
        <v>9996</v>
      </c>
      <c r="C2990" t="s">
        <v>3666</v>
      </c>
      <c r="D2990" t="s">
        <v>3667</v>
      </c>
      <c r="E2990" t="s">
        <v>10482</v>
      </c>
      <c r="F2990" s="1" t="str">
        <f t="shared" si="92"/>
        <v>South Fork American River \ I_WBR001 Inflow</v>
      </c>
      <c r="G2990" s="1" t="str">
        <f t="shared" si="93"/>
        <v>51 \ I_WBR001 Inflow</v>
      </c>
    </row>
    <row r="2991" spans="1:7" x14ac:dyDescent="0.25">
      <c r="A2991">
        <v>15373</v>
      </c>
      <c r="B2991" t="s">
        <v>9997</v>
      </c>
      <c r="C2991" t="s">
        <v>3666</v>
      </c>
      <c r="D2991" t="s">
        <v>3667</v>
      </c>
      <c r="E2991" t="s">
        <v>10482</v>
      </c>
      <c r="F2991" s="1" t="str">
        <f t="shared" si="92"/>
        <v>South Fork American River 52 \ Reach</v>
      </c>
      <c r="G2991" s="1" t="str">
        <f t="shared" si="93"/>
        <v/>
      </c>
    </row>
    <row r="2992" spans="1:7" x14ac:dyDescent="0.25">
      <c r="A2992">
        <v>12285</v>
      </c>
      <c r="B2992" t="s">
        <v>9998</v>
      </c>
      <c r="C2992" t="s">
        <v>3666</v>
      </c>
      <c r="D2992" t="s">
        <v>3667</v>
      </c>
      <c r="E2992" t="s">
        <v>10482</v>
      </c>
      <c r="F2992" s="1" t="str">
        <f t="shared" si="92"/>
        <v>South Fork American River \ Return Flow Node 2</v>
      </c>
      <c r="G2992" s="1" t="str">
        <f t="shared" si="93"/>
        <v>53 \ Return Flow Node 2</v>
      </c>
    </row>
    <row r="2993" spans="1:7" x14ac:dyDescent="0.25">
      <c r="A2993">
        <v>12286</v>
      </c>
      <c r="B2993" t="s">
        <v>9999</v>
      </c>
      <c r="C2993" t="s">
        <v>3666</v>
      </c>
      <c r="D2993" t="s">
        <v>3667</v>
      </c>
      <c r="E2993" t="s">
        <v>10482</v>
      </c>
      <c r="F2993" s="1" t="str">
        <f t="shared" si="92"/>
        <v>South Fork American River 54 \ Reach</v>
      </c>
      <c r="G2993" s="1" t="str">
        <f t="shared" si="93"/>
        <v/>
      </c>
    </row>
    <row r="2994" spans="1:7" x14ac:dyDescent="0.25">
      <c r="A2994">
        <v>11393</v>
      </c>
      <c r="B2994" t="s">
        <v>4843</v>
      </c>
      <c r="C2994" t="s">
        <v>3666</v>
      </c>
      <c r="D2994" t="s">
        <v>3667</v>
      </c>
      <c r="E2994" t="s">
        <v>10482</v>
      </c>
      <c r="F2994" s="1" t="str">
        <f t="shared" si="92"/>
        <v>South Fork Calaveras River \ Headflow</v>
      </c>
      <c r="G2994" s="1" t="str">
        <f t="shared" si="93"/>
        <v/>
      </c>
    </row>
    <row r="2995" spans="1:7" x14ac:dyDescent="0.25">
      <c r="A2995">
        <v>11198</v>
      </c>
      <c r="B2995" t="s">
        <v>4844</v>
      </c>
      <c r="C2995" t="s">
        <v>3666</v>
      </c>
      <c r="D2995" t="s">
        <v>3667</v>
      </c>
      <c r="E2995" t="s">
        <v>10482</v>
      </c>
      <c r="F2995" s="1" t="str">
        <f t="shared" si="92"/>
        <v>South Fork Cosumnes River \ Headflow</v>
      </c>
      <c r="G2995" s="1" t="str">
        <f t="shared" si="93"/>
        <v/>
      </c>
    </row>
    <row r="2996" spans="1:7" x14ac:dyDescent="0.25">
      <c r="A2996">
        <v>5816</v>
      </c>
      <c r="B2996" t="s">
        <v>4845</v>
      </c>
      <c r="C2996" t="s">
        <v>3666</v>
      </c>
      <c r="D2996" t="s">
        <v>3667</v>
      </c>
      <c r="E2996" t="s">
        <v>10482</v>
      </c>
      <c r="F2996" s="1" t="str">
        <f t="shared" si="92"/>
        <v>South Fork Cottonwood Creek \ Headflow</v>
      </c>
      <c r="G2996" s="1" t="str">
        <f t="shared" si="93"/>
        <v/>
      </c>
    </row>
    <row r="2997" spans="1:7" x14ac:dyDescent="0.25">
      <c r="A2997">
        <v>9949</v>
      </c>
      <c r="B2997" t="s">
        <v>10000</v>
      </c>
      <c r="C2997" t="s">
        <v>3666</v>
      </c>
      <c r="D2997" t="s">
        <v>3667</v>
      </c>
      <c r="E2997" t="s">
        <v>10482</v>
      </c>
      <c r="F2997" s="1" t="str">
        <f t="shared" si="92"/>
        <v>South Fork Cottonwood Creek \ Catchment Inflow Node 7</v>
      </c>
      <c r="G2997" s="1" t="str">
        <f t="shared" si="93"/>
        <v>1 \ Catchment Inflow Node 7</v>
      </c>
    </row>
    <row r="2998" spans="1:7" x14ac:dyDescent="0.25">
      <c r="A2998">
        <v>10062</v>
      </c>
      <c r="B2998" t="s">
        <v>10001</v>
      </c>
      <c r="C2998" t="s">
        <v>3666</v>
      </c>
      <c r="D2998" t="s">
        <v>3667</v>
      </c>
      <c r="E2998" t="s">
        <v>10482</v>
      </c>
      <c r="F2998" s="1" t="str">
        <f t="shared" si="92"/>
        <v>South Fork Cottonwood Creek 2 \ Reach</v>
      </c>
      <c r="G2998" s="1" t="str">
        <f t="shared" si="93"/>
        <v/>
      </c>
    </row>
    <row r="2999" spans="1:7" x14ac:dyDescent="0.25">
      <c r="A2999">
        <v>9946</v>
      </c>
      <c r="B2999" t="s">
        <v>10002</v>
      </c>
      <c r="C2999" t="s">
        <v>3666</v>
      </c>
      <c r="D2999" t="s">
        <v>3667</v>
      </c>
      <c r="E2999" t="s">
        <v>10482</v>
      </c>
      <c r="F2999" s="1" t="str">
        <f t="shared" si="92"/>
        <v>South Fork Cottonwood Creek \ Catchment Inflow Node 6</v>
      </c>
      <c r="G2999" s="1" t="str">
        <f t="shared" si="93"/>
        <v>3 \ Catchment Inflow Node 6</v>
      </c>
    </row>
    <row r="3000" spans="1:7" x14ac:dyDescent="0.25">
      <c r="A3000">
        <v>10063</v>
      </c>
      <c r="B3000" t="s">
        <v>10003</v>
      </c>
      <c r="C3000" t="s">
        <v>3666</v>
      </c>
      <c r="D3000" t="s">
        <v>3667</v>
      </c>
      <c r="E3000" t="s">
        <v>10482</v>
      </c>
      <c r="F3000" s="1" t="str">
        <f t="shared" si="92"/>
        <v>South Fork Cottonwood Creek 4 \ Reach</v>
      </c>
      <c r="G3000" s="1" t="str">
        <f t="shared" si="93"/>
        <v/>
      </c>
    </row>
    <row r="3001" spans="1:7" x14ac:dyDescent="0.25">
      <c r="A3001">
        <v>9943</v>
      </c>
      <c r="B3001" t="s">
        <v>10004</v>
      </c>
      <c r="C3001" t="s">
        <v>3666</v>
      </c>
      <c r="D3001" t="s">
        <v>3667</v>
      </c>
      <c r="E3001" t="s">
        <v>10482</v>
      </c>
      <c r="F3001" s="1" t="str">
        <f t="shared" si="92"/>
        <v>South Fork Cottonwood Creek \ Catchment Inflow Node 5</v>
      </c>
      <c r="G3001" s="1" t="str">
        <f t="shared" si="93"/>
        <v>5 \ Catchment Inflow Node 5</v>
      </c>
    </row>
    <row r="3002" spans="1:7" x14ac:dyDescent="0.25">
      <c r="A3002">
        <v>10064</v>
      </c>
      <c r="B3002" t="s">
        <v>10005</v>
      </c>
      <c r="C3002" t="s">
        <v>3666</v>
      </c>
      <c r="D3002" t="s">
        <v>3667</v>
      </c>
      <c r="E3002" t="s">
        <v>10482</v>
      </c>
      <c r="F3002" s="1" t="str">
        <f t="shared" si="92"/>
        <v>South Fork Cottonwood Creek 6 \ Reach</v>
      </c>
      <c r="G3002" s="1" t="str">
        <f t="shared" si="93"/>
        <v/>
      </c>
    </row>
    <row r="3003" spans="1:7" x14ac:dyDescent="0.25">
      <c r="A3003">
        <v>9939</v>
      </c>
      <c r="B3003" t="s">
        <v>4227</v>
      </c>
      <c r="C3003" t="s">
        <v>3666</v>
      </c>
      <c r="D3003" t="s">
        <v>3667</v>
      </c>
      <c r="E3003" t="s">
        <v>10482</v>
      </c>
      <c r="F3003" s="1" t="str">
        <f t="shared" si="92"/>
        <v>South Fork Cottonwood Creek \ HIS SF Cottonwood Ck nr Olinda 11375870 (gauge)</v>
      </c>
      <c r="G3003" s="1" t="str">
        <f t="shared" si="93"/>
        <v>7 \ HIS SF Cottonwood Ck nr Olinda 11375870 (gauge)</v>
      </c>
    </row>
    <row r="3004" spans="1:7" x14ac:dyDescent="0.25">
      <c r="A3004">
        <v>11838</v>
      </c>
      <c r="B3004" t="s">
        <v>10006</v>
      </c>
      <c r="C3004" t="s">
        <v>3666</v>
      </c>
      <c r="D3004" t="s">
        <v>3667</v>
      </c>
      <c r="E3004" t="s">
        <v>10482</v>
      </c>
      <c r="F3004" s="1" t="str">
        <f t="shared" si="92"/>
        <v>South Fork Cottonwood Creek \ I_SCW008 Inflow</v>
      </c>
      <c r="G3004" s="1" t="str">
        <f t="shared" si="93"/>
        <v>7 \ I_SCW008 Inflow</v>
      </c>
    </row>
    <row r="3005" spans="1:7" x14ac:dyDescent="0.25">
      <c r="A3005">
        <v>11839</v>
      </c>
      <c r="B3005" t="s">
        <v>4243</v>
      </c>
      <c r="C3005" t="s">
        <v>3666</v>
      </c>
      <c r="D3005" t="s">
        <v>3667</v>
      </c>
      <c r="E3005" t="s">
        <v>10482</v>
      </c>
      <c r="F3005" s="1" t="str">
        <f t="shared" si="92"/>
        <v>South Fork Cottonwood Creek 8 \ Reach</v>
      </c>
      <c r="G3005" s="1" t="str">
        <f t="shared" si="93"/>
        <v/>
      </c>
    </row>
    <row r="3006" spans="1:7" x14ac:dyDescent="0.25">
      <c r="A3006">
        <v>6416</v>
      </c>
      <c r="B3006" t="s">
        <v>4846</v>
      </c>
      <c r="C3006" t="s">
        <v>3666</v>
      </c>
      <c r="D3006" t="s">
        <v>3667</v>
      </c>
      <c r="E3006" t="s">
        <v>10482</v>
      </c>
      <c r="F3006" s="1" t="str">
        <f t="shared" si="92"/>
        <v>South Fork Feather River \ Headflow</v>
      </c>
      <c r="G3006" s="1" t="str">
        <f t="shared" si="93"/>
        <v/>
      </c>
    </row>
    <row r="3007" spans="1:7" x14ac:dyDescent="0.25">
      <c r="A3007">
        <v>10387</v>
      </c>
      <c r="B3007" t="s">
        <v>10007</v>
      </c>
      <c r="C3007" t="s">
        <v>3666</v>
      </c>
      <c r="D3007" t="s">
        <v>3667</v>
      </c>
      <c r="E3007" t="s">
        <v>10482</v>
      </c>
      <c r="F3007" s="1" t="str">
        <f t="shared" si="92"/>
        <v>South Fork Feather River \ Catchment Inflow Node 68</v>
      </c>
      <c r="G3007" s="1" t="str">
        <f t="shared" si="93"/>
        <v>1 \ Catchment Inflow Node 68</v>
      </c>
    </row>
    <row r="3008" spans="1:7" x14ac:dyDescent="0.25">
      <c r="A3008">
        <v>10388</v>
      </c>
      <c r="B3008" t="s">
        <v>10008</v>
      </c>
      <c r="C3008" t="s">
        <v>3666</v>
      </c>
      <c r="D3008" t="s">
        <v>3667</v>
      </c>
      <c r="E3008" t="s">
        <v>10482</v>
      </c>
      <c r="F3008" s="1" t="str">
        <f t="shared" si="92"/>
        <v>South Fork Feather River 2 \ Reach</v>
      </c>
      <c r="G3008" s="1" t="str">
        <f t="shared" si="93"/>
        <v/>
      </c>
    </row>
    <row r="3009" spans="1:7" x14ac:dyDescent="0.25">
      <c r="A3009">
        <v>12011</v>
      </c>
      <c r="B3009" t="s">
        <v>10009</v>
      </c>
      <c r="C3009" t="s">
        <v>3666</v>
      </c>
      <c r="D3009" t="s">
        <v>3667</v>
      </c>
      <c r="E3009" t="s">
        <v>10482</v>
      </c>
      <c r="F3009" s="1" t="str">
        <f t="shared" si="92"/>
        <v>South Fork Feather River \ EST Little Grass Valley Res Inflow (gauge)</v>
      </c>
      <c r="G3009" s="1" t="str">
        <f t="shared" si="93"/>
        <v>3 \ EST Little Grass Valley Res Inflow (gauge)</v>
      </c>
    </row>
    <row r="3010" spans="1:7" x14ac:dyDescent="0.25">
      <c r="A3010">
        <v>5680</v>
      </c>
      <c r="B3010" t="s">
        <v>10010</v>
      </c>
      <c r="C3010" t="s">
        <v>3666</v>
      </c>
      <c r="D3010" t="s">
        <v>3667</v>
      </c>
      <c r="E3010" t="s">
        <v>10482</v>
      </c>
      <c r="F3010" s="1" t="str">
        <f t="shared" si="92"/>
        <v>South Fork Feather River \ I_LGRSV Inflow</v>
      </c>
      <c r="G3010" s="1" t="str">
        <f t="shared" si="93"/>
        <v>3 \ I_LGRSV Inflow</v>
      </c>
    </row>
    <row r="3011" spans="1:7" x14ac:dyDescent="0.25">
      <c r="A3011">
        <v>6219</v>
      </c>
      <c r="B3011" t="s">
        <v>10011</v>
      </c>
      <c r="C3011" t="s">
        <v>3666</v>
      </c>
      <c r="D3011" t="s">
        <v>3667</v>
      </c>
      <c r="E3011" t="s">
        <v>10482</v>
      </c>
      <c r="F3011" s="1" t="str">
        <f t="shared" ref="F3011:F3074" si="94">IFERROR(
    _xlfn.LET(
        _xlpm.txt,TRIM(B3011),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B3011
)</f>
        <v>South Fork Feather River 4 \ Reach</v>
      </c>
      <c r="G3011" s="1" t="str">
        <f t="shared" ref="G3011:G3074" si="95">IFERROR(
    _xlfn.LET(
        _xlpm.txt,B3011,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012" spans="1:7" x14ac:dyDescent="0.25">
      <c r="A3012">
        <v>6866</v>
      </c>
      <c r="B3012" t="s">
        <v>5269</v>
      </c>
      <c r="C3012" t="s">
        <v>3666</v>
      </c>
      <c r="D3012" t="s">
        <v>3667</v>
      </c>
      <c r="E3012" t="s">
        <v>10482</v>
      </c>
      <c r="F3012" s="1" t="str">
        <f t="shared" si="94"/>
        <v>South Fork Feather River \ HIS SF Feather blw Little Grass Valley 111395030 (gauge)</v>
      </c>
      <c r="G3012" s="1" t="str">
        <f t="shared" si="95"/>
        <v>5 \ HIS SF Feather blw Little Grass Valley 111395030 (gauge)</v>
      </c>
    </row>
    <row r="3013" spans="1:7" x14ac:dyDescent="0.25">
      <c r="A3013">
        <v>4953</v>
      </c>
      <c r="B3013" t="s">
        <v>4948</v>
      </c>
      <c r="C3013" t="s">
        <v>3666</v>
      </c>
      <c r="D3013" t="s">
        <v>3667</v>
      </c>
      <c r="E3013" t="s">
        <v>10482</v>
      </c>
      <c r="F3013" s="1" t="str">
        <f t="shared" si="94"/>
        <v>South Fork Feather River \ Little Grass Valley Reservoir</v>
      </c>
      <c r="G3013" s="1" t="str">
        <f t="shared" si="95"/>
        <v>5 \ Little Grass Valley Reservoir</v>
      </c>
    </row>
    <row r="3014" spans="1:7" x14ac:dyDescent="0.25">
      <c r="A3014">
        <v>4954</v>
      </c>
      <c r="B3014" t="s">
        <v>10012</v>
      </c>
      <c r="C3014" t="s">
        <v>3666</v>
      </c>
      <c r="D3014" t="s">
        <v>3667</v>
      </c>
      <c r="E3014" t="s">
        <v>10482</v>
      </c>
      <c r="F3014" s="1" t="str">
        <f t="shared" si="94"/>
        <v>South Fork Feather River 6 \ Reach</v>
      </c>
      <c r="G3014" s="1" t="str">
        <f t="shared" si="95"/>
        <v/>
      </c>
    </row>
    <row r="3015" spans="1:7" x14ac:dyDescent="0.25">
      <c r="A3015">
        <v>10399</v>
      </c>
      <c r="B3015" t="s">
        <v>10013</v>
      </c>
      <c r="C3015" t="s">
        <v>3666</v>
      </c>
      <c r="D3015" t="s">
        <v>3667</v>
      </c>
      <c r="E3015" t="s">
        <v>10482</v>
      </c>
      <c r="F3015" s="1" t="str">
        <f t="shared" si="94"/>
        <v>South Fork Feather River \ Catchment Inflow Node 71</v>
      </c>
      <c r="G3015" s="1" t="str">
        <f t="shared" si="95"/>
        <v>7 \ Catchment Inflow Node 71</v>
      </c>
    </row>
    <row r="3016" spans="1:7" x14ac:dyDescent="0.25">
      <c r="A3016">
        <v>10400</v>
      </c>
      <c r="B3016" t="s">
        <v>10014</v>
      </c>
      <c r="C3016" t="s">
        <v>3666</v>
      </c>
      <c r="D3016" t="s">
        <v>3667</v>
      </c>
      <c r="E3016" t="s">
        <v>10482</v>
      </c>
      <c r="F3016" s="1" t="str">
        <f t="shared" si="94"/>
        <v>South Fork Feather River 8 \ Reach</v>
      </c>
      <c r="G3016" s="1" t="str">
        <f t="shared" si="95"/>
        <v/>
      </c>
    </row>
    <row r="3017" spans="1:7" x14ac:dyDescent="0.25">
      <c r="A3017">
        <v>15670</v>
      </c>
      <c r="B3017" t="s">
        <v>10015</v>
      </c>
      <c r="C3017" t="s">
        <v>3666</v>
      </c>
      <c r="D3017" t="s">
        <v>3667</v>
      </c>
      <c r="E3017" t="s">
        <v>10482</v>
      </c>
      <c r="F3017" s="1" t="str">
        <f t="shared" si="94"/>
        <v>South Fork Feather River \ REG Below Little Grass Valley Dam</v>
      </c>
      <c r="G3017" s="1" t="str">
        <f t="shared" si="95"/>
        <v>9 \ REG Below Little Grass Valley Dam</v>
      </c>
    </row>
    <row r="3018" spans="1:7" x14ac:dyDescent="0.25">
      <c r="A3018">
        <v>15671</v>
      </c>
      <c r="B3018" t="s">
        <v>10016</v>
      </c>
      <c r="C3018" t="s">
        <v>3666</v>
      </c>
      <c r="D3018" t="s">
        <v>3667</v>
      </c>
      <c r="E3018" t="s">
        <v>10482</v>
      </c>
      <c r="F3018" s="1" t="str">
        <f t="shared" si="94"/>
        <v>South Fork Feather River 10 \ Reach</v>
      </c>
      <c r="G3018" s="1" t="str">
        <f t="shared" si="95"/>
        <v/>
      </c>
    </row>
    <row r="3019" spans="1:7" x14ac:dyDescent="0.25">
      <c r="A3019">
        <v>6874</v>
      </c>
      <c r="B3019" t="s">
        <v>5270</v>
      </c>
      <c r="C3019" t="s">
        <v>3666</v>
      </c>
      <c r="D3019" t="s">
        <v>3667</v>
      </c>
      <c r="E3019" t="s">
        <v>10482</v>
      </c>
      <c r="F3019" s="1" t="str">
        <f t="shared" si="94"/>
        <v>South Fork Feather River \ HIS SF Feather blw Diversion Dam 11395200 (gauge)</v>
      </c>
      <c r="G3019" s="1" t="str">
        <f t="shared" si="95"/>
        <v>11 \ HIS SF Feather blw Diversion Dam 11395200 (gauge)</v>
      </c>
    </row>
    <row r="3020" spans="1:7" x14ac:dyDescent="0.25">
      <c r="A3020">
        <v>2286</v>
      </c>
      <c r="B3020" t="s">
        <v>5188</v>
      </c>
      <c r="C3020" t="s">
        <v>3666</v>
      </c>
      <c r="D3020" t="s">
        <v>3667</v>
      </c>
      <c r="E3020" t="s">
        <v>10482</v>
      </c>
      <c r="F3020" s="1" t="str">
        <f t="shared" si="94"/>
        <v>South Fork Feather River \ Withdrawal S FTR_1000</v>
      </c>
      <c r="G3020" s="1" t="str">
        <f t="shared" si="95"/>
        <v>11 \ Withdrawal S FTR_1000</v>
      </c>
    </row>
    <row r="3021" spans="1:7" x14ac:dyDescent="0.25">
      <c r="A3021">
        <v>2287</v>
      </c>
      <c r="B3021" t="s">
        <v>10017</v>
      </c>
      <c r="C3021" t="s">
        <v>3666</v>
      </c>
      <c r="D3021" t="s">
        <v>3667</v>
      </c>
      <c r="E3021" t="s">
        <v>10482</v>
      </c>
      <c r="F3021" s="1" t="str">
        <f t="shared" si="94"/>
        <v>South Fork Feather River 12 \ Reach</v>
      </c>
      <c r="G3021" s="1" t="str">
        <f t="shared" si="95"/>
        <v/>
      </c>
    </row>
    <row r="3022" spans="1:7" x14ac:dyDescent="0.25">
      <c r="A3022">
        <v>15667</v>
      </c>
      <c r="B3022" t="s">
        <v>10018</v>
      </c>
      <c r="C3022" t="s">
        <v>3666</v>
      </c>
      <c r="D3022" t="s">
        <v>3667</v>
      </c>
      <c r="E3022" t="s">
        <v>10482</v>
      </c>
      <c r="F3022" s="1" t="str">
        <f t="shared" si="94"/>
        <v>South Fork Feather River \ REG Below SFF Tunnel</v>
      </c>
      <c r="G3022" s="1" t="str">
        <f t="shared" si="95"/>
        <v>13 \ REG Below SFF Tunnel</v>
      </c>
    </row>
    <row r="3023" spans="1:7" x14ac:dyDescent="0.25">
      <c r="A3023">
        <v>15668</v>
      </c>
      <c r="B3023" t="s">
        <v>10019</v>
      </c>
      <c r="C3023" t="s">
        <v>3666</v>
      </c>
      <c r="D3023" t="s">
        <v>3667</v>
      </c>
      <c r="E3023" t="s">
        <v>10482</v>
      </c>
      <c r="F3023" s="1" t="str">
        <f t="shared" si="94"/>
        <v>South Fork Feather River 14 \ Reach</v>
      </c>
      <c r="G3023" s="1" t="str">
        <f t="shared" si="95"/>
        <v/>
      </c>
    </row>
    <row r="3024" spans="1:7" x14ac:dyDescent="0.25">
      <c r="A3024">
        <v>6121</v>
      </c>
      <c r="B3024" t="s">
        <v>10020</v>
      </c>
      <c r="C3024" t="s">
        <v>3666</v>
      </c>
      <c r="D3024" t="s">
        <v>3667</v>
      </c>
      <c r="E3024" t="s">
        <v>10482</v>
      </c>
      <c r="F3024" s="1" t="str">
        <f t="shared" si="94"/>
        <v>South Fork Feather River \ Lost Creek Inflow to South Feather RM 020</v>
      </c>
      <c r="G3024" s="1" t="str">
        <f t="shared" si="95"/>
        <v>15 \ Lost Creek Inflow to South Feather RM 020</v>
      </c>
    </row>
    <row r="3025" spans="1:7" x14ac:dyDescent="0.25">
      <c r="A3025">
        <v>6125</v>
      </c>
      <c r="B3025" t="s">
        <v>5460</v>
      </c>
      <c r="C3025" t="s">
        <v>3666</v>
      </c>
      <c r="D3025" t="s">
        <v>3667</v>
      </c>
      <c r="E3025" t="s">
        <v>10482</v>
      </c>
      <c r="F3025" s="1" t="str">
        <f t="shared" si="94"/>
        <v>South Fork Feather River 16 \ Reach</v>
      </c>
      <c r="G3025" s="1" t="str">
        <f t="shared" si="95"/>
        <v/>
      </c>
    </row>
    <row r="3026" spans="1:7" x14ac:dyDescent="0.25">
      <c r="A3026">
        <v>15641</v>
      </c>
      <c r="B3026" t="s">
        <v>10021</v>
      </c>
      <c r="C3026" t="s">
        <v>3666</v>
      </c>
      <c r="D3026" t="s">
        <v>3667</v>
      </c>
      <c r="E3026" t="s">
        <v>10482</v>
      </c>
      <c r="F3026" s="1" t="str">
        <f t="shared" si="94"/>
        <v>South Fork Feather River \ Woodleaf Powerhouse Inflow</v>
      </c>
      <c r="G3026" s="1" t="str">
        <f t="shared" si="95"/>
        <v>17 \ Woodleaf Powerhouse Inflow</v>
      </c>
    </row>
    <row r="3027" spans="1:7" x14ac:dyDescent="0.25">
      <c r="A3027">
        <v>15642</v>
      </c>
      <c r="B3027" t="s">
        <v>10022</v>
      </c>
      <c r="C3027" t="s">
        <v>3666</v>
      </c>
      <c r="D3027" t="s">
        <v>3667</v>
      </c>
      <c r="E3027" t="s">
        <v>10482</v>
      </c>
      <c r="F3027" s="1" t="str">
        <f t="shared" si="94"/>
        <v>South Fork Feather River 18 \ Reach</v>
      </c>
      <c r="G3027" s="1" t="str">
        <f t="shared" si="95"/>
        <v/>
      </c>
    </row>
    <row r="3028" spans="1:7" x14ac:dyDescent="0.25">
      <c r="A3028">
        <v>15658</v>
      </c>
      <c r="B3028" t="s">
        <v>10023</v>
      </c>
      <c r="C3028" t="s">
        <v>3666</v>
      </c>
      <c r="D3028" t="s">
        <v>3667</v>
      </c>
      <c r="E3028" t="s">
        <v>10482</v>
      </c>
      <c r="F3028" s="1" t="str">
        <f t="shared" si="94"/>
        <v>South Fork Feather River \ Forbestown Powerhouse near Forbestown Outflow</v>
      </c>
      <c r="G3028" s="1" t="str">
        <f t="shared" si="95"/>
        <v>19 \ Forbestown Powerhouse near Forbestown Outflow</v>
      </c>
    </row>
    <row r="3029" spans="1:7" x14ac:dyDescent="0.25">
      <c r="A3029">
        <v>6878</v>
      </c>
      <c r="B3029" t="s">
        <v>10024</v>
      </c>
      <c r="C3029" t="s">
        <v>3666</v>
      </c>
      <c r="D3029" t="s">
        <v>3667</v>
      </c>
      <c r="E3029" t="s">
        <v>10482</v>
      </c>
      <c r="F3029" s="1" t="str">
        <f t="shared" si="94"/>
        <v>South Fork Feather River \ HIS SF Feather blw Forbestown 11396200 11396290 (gauge)</v>
      </c>
      <c r="G3029" s="1" t="str">
        <f t="shared" si="95"/>
        <v>19 \ HIS SF Feather blw Forbestown 11396200 11396290 (gauge)</v>
      </c>
    </row>
    <row r="3030" spans="1:7" x14ac:dyDescent="0.25">
      <c r="A3030">
        <v>15659</v>
      </c>
      <c r="B3030" t="s">
        <v>10025</v>
      </c>
      <c r="C3030" t="s">
        <v>3666</v>
      </c>
      <c r="D3030" t="s">
        <v>3667</v>
      </c>
      <c r="E3030" t="s">
        <v>10482</v>
      </c>
      <c r="F3030" s="1" t="str">
        <f t="shared" si="94"/>
        <v>South Fork Feather River 20 \ Reach</v>
      </c>
      <c r="G3030" s="1" t="str">
        <f t="shared" si="95"/>
        <v/>
      </c>
    </row>
    <row r="3031" spans="1:7" x14ac:dyDescent="0.25">
      <c r="A3031">
        <v>10403</v>
      </c>
      <c r="B3031" t="s">
        <v>10026</v>
      </c>
      <c r="C3031" t="s">
        <v>3666</v>
      </c>
      <c r="D3031" t="s">
        <v>3667</v>
      </c>
      <c r="E3031" t="s">
        <v>10482</v>
      </c>
      <c r="F3031" s="1" t="str">
        <f t="shared" si="94"/>
        <v>South Fork Feather River \ Catchment Inflow Node 72</v>
      </c>
      <c r="G3031" s="1" t="str">
        <f t="shared" si="95"/>
        <v>21 \ Catchment Inflow Node 72</v>
      </c>
    </row>
    <row r="3032" spans="1:7" x14ac:dyDescent="0.25">
      <c r="A3032">
        <v>10404</v>
      </c>
      <c r="B3032" t="s">
        <v>10027</v>
      </c>
      <c r="C3032" t="s">
        <v>3666</v>
      </c>
      <c r="D3032" t="s">
        <v>3667</v>
      </c>
      <c r="E3032" t="s">
        <v>10482</v>
      </c>
      <c r="F3032" s="1" t="str">
        <f t="shared" si="94"/>
        <v>South Fork Feather River 22 \ Reach</v>
      </c>
      <c r="G3032" s="1" t="str">
        <f t="shared" si="95"/>
        <v/>
      </c>
    </row>
    <row r="3033" spans="1:7" x14ac:dyDescent="0.25">
      <c r="A3033">
        <v>15679</v>
      </c>
      <c r="B3033" t="s">
        <v>10028</v>
      </c>
      <c r="C3033" t="s">
        <v>3666</v>
      </c>
      <c r="D3033" t="s">
        <v>3667</v>
      </c>
      <c r="E3033" t="s">
        <v>10482</v>
      </c>
      <c r="F3033" s="1" t="str">
        <f t="shared" si="94"/>
        <v>South Fork Feather River \ REG Downstream of Forbestown Dam</v>
      </c>
      <c r="G3033" s="1" t="str">
        <f t="shared" si="95"/>
        <v>23 \ REG Downstream of Forbestown Dam</v>
      </c>
    </row>
    <row r="3034" spans="1:7" x14ac:dyDescent="0.25">
      <c r="A3034">
        <v>15680</v>
      </c>
      <c r="B3034" t="s">
        <v>10029</v>
      </c>
      <c r="C3034" t="s">
        <v>3666</v>
      </c>
      <c r="D3034" t="s">
        <v>3667</v>
      </c>
      <c r="E3034" t="s">
        <v>10482</v>
      </c>
      <c r="F3034" s="1" t="str">
        <f t="shared" si="94"/>
        <v>South Fork Feather River 24 \ Reach</v>
      </c>
      <c r="G3034" s="1" t="str">
        <f t="shared" si="95"/>
        <v/>
      </c>
    </row>
    <row r="3035" spans="1:7" x14ac:dyDescent="0.25">
      <c r="A3035">
        <v>5889</v>
      </c>
      <c r="B3035" t="s">
        <v>10030</v>
      </c>
      <c r="C3035" t="s">
        <v>3666</v>
      </c>
      <c r="D3035" t="s">
        <v>3667</v>
      </c>
      <c r="E3035" t="s">
        <v>10482</v>
      </c>
      <c r="F3035" s="1" t="str">
        <f t="shared" si="94"/>
        <v>South Fork Feather River \ I_SFF011 Inflow</v>
      </c>
      <c r="G3035" s="1" t="str">
        <f t="shared" si="95"/>
        <v>25 \ I_SFF011 Inflow</v>
      </c>
    </row>
    <row r="3036" spans="1:7" x14ac:dyDescent="0.25">
      <c r="A3036">
        <v>6031</v>
      </c>
      <c r="B3036" t="s">
        <v>10031</v>
      </c>
      <c r="C3036" t="s">
        <v>3666</v>
      </c>
      <c r="D3036" t="s">
        <v>3667</v>
      </c>
      <c r="E3036" t="s">
        <v>10482</v>
      </c>
      <c r="F3036" s="1" t="str">
        <f t="shared" si="94"/>
        <v>South Fork Feather River 26 \ Reach</v>
      </c>
      <c r="G3036" s="1" t="str">
        <f t="shared" si="95"/>
        <v/>
      </c>
    </row>
    <row r="3037" spans="1:7" x14ac:dyDescent="0.25">
      <c r="A3037">
        <v>15656</v>
      </c>
      <c r="B3037" t="s">
        <v>10032</v>
      </c>
      <c r="C3037" t="s">
        <v>3666</v>
      </c>
      <c r="D3037" t="s">
        <v>3667</v>
      </c>
      <c r="E3037" t="s">
        <v>10482</v>
      </c>
      <c r="F3037" s="1" t="str">
        <f t="shared" si="94"/>
        <v>South Fork Feather River \ Forbestown Powerhouse near Forbestown Inflow</v>
      </c>
      <c r="G3037" s="1" t="str">
        <f t="shared" si="95"/>
        <v>27 \ Forbestown Powerhouse near Forbestown Inflow</v>
      </c>
    </row>
    <row r="3038" spans="1:7" x14ac:dyDescent="0.25">
      <c r="A3038">
        <v>15657</v>
      </c>
      <c r="B3038" t="s">
        <v>10033</v>
      </c>
      <c r="C3038" t="s">
        <v>3666</v>
      </c>
      <c r="D3038" t="s">
        <v>3667</v>
      </c>
      <c r="E3038" t="s">
        <v>10482</v>
      </c>
      <c r="F3038" s="1" t="str">
        <f t="shared" si="94"/>
        <v>South Fork Feather River 28 \ Reach</v>
      </c>
      <c r="G3038" s="1" t="str">
        <f t="shared" si="95"/>
        <v/>
      </c>
    </row>
    <row r="3039" spans="1:7" x14ac:dyDescent="0.25">
      <c r="A3039">
        <v>12012</v>
      </c>
      <c r="B3039" t="s">
        <v>10034</v>
      </c>
      <c r="C3039" t="s">
        <v>3666</v>
      </c>
      <c r="D3039" t="s">
        <v>3667</v>
      </c>
      <c r="E3039" t="s">
        <v>10482</v>
      </c>
      <c r="F3039" s="1" t="str">
        <f t="shared" si="94"/>
        <v>South Fork Feather River \ FNF SF Feather at Ponderosa (gauge)</v>
      </c>
      <c r="G3039" s="1" t="str">
        <f t="shared" si="95"/>
        <v>29 \ FNF SF Feather at Ponderosa (gauge)</v>
      </c>
    </row>
    <row r="3040" spans="1:7" x14ac:dyDescent="0.25">
      <c r="A3040">
        <v>6899</v>
      </c>
      <c r="B3040" t="s">
        <v>10035</v>
      </c>
      <c r="C3040" t="s">
        <v>3666</v>
      </c>
      <c r="D3040" t="s">
        <v>3667</v>
      </c>
      <c r="E3040" t="s">
        <v>10482</v>
      </c>
      <c r="F3040" s="1" t="str">
        <f t="shared" si="94"/>
        <v>South Fork Feather River \ Ponderosa Dam</v>
      </c>
      <c r="G3040" s="1" t="str">
        <f t="shared" si="95"/>
        <v>29 \ Ponderosa Dam</v>
      </c>
    </row>
    <row r="3041" spans="1:7" x14ac:dyDescent="0.25">
      <c r="A3041">
        <v>6900</v>
      </c>
      <c r="B3041" t="s">
        <v>5461</v>
      </c>
      <c r="C3041" t="s">
        <v>3666</v>
      </c>
      <c r="D3041" t="s">
        <v>3667</v>
      </c>
      <c r="E3041" t="s">
        <v>10482</v>
      </c>
      <c r="F3041" s="1" t="str">
        <f t="shared" si="94"/>
        <v>South Fork Feather River 30 \ Reach</v>
      </c>
      <c r="G3041" s="1" t="str">
        <f t="shared" si="95"/>
        <v/>
      </c>
    </row>
    <row r="3042" spans="1:7" x14ac:dyDescent="0.25">
      <c r="A3042">
        <v>6441</v>
      </c>
      <c r="B3042" t="s">
        <v>5189</v>
      </c>
      <c r="C3042" t="s">
        <v>3666</v>
      </c>
      <c r="D3042" t="s">
        <v>3667</v>
      </c>
      <c r="E3042" t="s">
        <v>10482</v>
      </c>
      <c r="F3042" s="1" t="str">
        <f t="shared" si="94"/>
        <v>South Fork Feather River \ I_SFF008 Inflow</v>
      </c>
      <c r="G3042" s="1" t="str">
        <f t="shared" si="95"/>
        <v>31 \ I_SFF008 Inflow</v>
      </c>
    </row>
    <row r="3043" spans="1:7" x14ac:dyDescent="0.25">
      <c r="A3043">
        <v>6522</v>
      </c>
      <c r="B3043" t="s">
        <v>10036</v>
      </c>
      <c r="C3043" t="s">
        <v>3666</v>
      </c>
      <c r="D3043" t="s">
        <v>3667</v>
      </c>
      <c r="E3043" t="s">
        <v>10482</v>
      </c>
      <c r="F3043" s="1" t="str">
        <f t="shared" si="94"/>
        <v>South Fork Feather River 32 \ Reach</v>
      </c>
      <c r="G3043" s="1" t="str">
        <f t="shared" si="95"/>
        <v/>
      </c>
    </row>
    <row r="3044" spans="1:7" x14ac:dyDescent="0.25">
      <c r="A3044">
        <v>6308</v>
      </c>
      <c r="B3044" t="s">
        <v>10037</v>
      </c>
      <c r="C3044" t="s">
        <v>3666</v>
      </c>
      <c r="D3044" t="s">
        <v>3667</v>
      </c>
      <c r="E3044" t="s">
        <v>10482</v>
      </c>
      <c r="F3044" s="1" t="str">
        <f t="shared" si="94"/>
        <v>South Fork Feather River \ Middle Feather Inflow to South Feather RM 002</v>
      </c>
      <c r="G3044" s="1" t="str">
        <f t="shared" si="95"/>
        <v>33 \ Middle Feather Inflow to South Feather RM 002</v>
      </c>
    </row>
    <row r="3045" spans="1:7" x14ac:dyDescent="0.25">
      <c r="A3045">
        <v>6341</v>
      </c>
      <c r="B3045" t="s">
        <v>5462</v>
      </c>
      <c r="C3045" t="s">
        <v>3666</v>
      </c>
      <c r="D3045" t="s">
        <v>3667</v>
      </c>
      <c r="E3045" t="s">
        <v>10482</v>
      </c>
      <c r="F3045" s="1" t="str">
        <f t="shared" si="94"/>
        <v>South Fork Feather River 34 \ Reach</v>
      </c>
      <c r="G3045" s="1" t="str">
        <f t="shared" si="95"/>
        <v/>
      </c>
    </row>
    <row r="3046" spans="1:7" x14ac:dyDescent="0.25">
      <c r="A3046">
        <v>14072</v>
      </c>
      <c r="B3046" t="s">
        <v>4847</v>
      </c>
      <c r="C3046" t="s">
        <v>3666</v>
      </c>
      <c r="D3046" t="s">
        <v>3667</v>
      </c>
      <c r="E3046" t="s">
        <v>10482</v>
      </c>
      <c r="F3046" s="1" t="str">
        <f t="shared" si="94"/>
        <v>South Fork Mokelumne River \ Headflow</v>
      </c>
      <c r="G3046" s="1" t="str">
        <f t="shared" si="95"/>
        <v/>
      </c>
    </row>
    <row r="3047" spans="1:7" x14ac:dyDescent="0.25">
      <c r="A3047">
        <v>14075</v>
      </c>
      <c r="B3047" t="s">
        <v>10038</v>
      </c>
      <c r="C3047" t="s">
        <v>3666</v>
      </c>
      <c r="D3047" t="s">
        <v>3667</v>
      </c>
      <c r="E3047" t="s">
        <v>10482</v>
      </c>
      <c r="F3047" s="1" t="str">
        <f t="shared" si="94"/>
        <v>South Fork Mokelumne River \ I_SFM005 Inflow</v>
      </c>
      <c r="G3047" s="1" t="str">
        <f t="shared" si="95"/>
        <v>1 \ I_SFM005 Inflow</v>
      </c>
    </row>
    <row r="3048" spans="1:7" x14ac:dyDescent="0.25">
      <c r="A3048">
        <v>14076</v>
      </c>
      <c r="B3048" t="s">
        <v>10039</v>
      </c>
      <c r="C3048" t="s">
        <v>3666</v>
      </c>
      <c r="D3048" t="s">
        <v>3667</v>
      </c>
      <c r="E3048" t="s">
        <v>10482</v>
      </c>
      <c r="F3048" s="1" t="str">
        <f t="shared" si="94"/>
        <v>South Fork Mokelumne River 2 \ Reach</v>
      </c>
      <c r="G3048" s="1" t="str">
        <f t="shared" si="95"/>
        <v/>
      </c>
    </row>
    <row r="3049" spans="1:7" x14ac:dyDescent="0.25">
      <c r="A3049">
        <v>14078</v>
      </c>
      <c r="B3049" t="s">
        <v>10040</v>
      </c>
      <c r="C3049" t="s">
        <v>3666</v>
      </c>
      <c r="D3049" t="s">
        <v>3667</v>
      </c>
      <c r="E3049" t="s">
        <v>10482</v>
      </c>
      <c r="F3049" s="1" t="str">
        <f t="shared" si="94"/>
        <v>South Fork Mokelumne River \ HIS SF Mokelumne nr West Point 11318500 (gauge)</v>
      </c>
      <c r="G3049" s="1" t="str">
        <f t="shared" si="95"/>
        <v>3 \ HIS SF Mokelumne nr West Point 11318500 (gauge)</v>
      </c>
    </row>
    <row r="3050" spans="1:7" x14ac:dyDescent="0.25">
      <c r="A3050">
        <v>15169</v>
      </c>
      <c r="B3050" t="s">
        <v>10041</v>
      </c>
      <c r="C3050" t="s">
        <v>3666</v>
      </c>
      <c r="D3050" t="s">
        <v>3667</v>
      </c>
      <c r="E3050" t="s">
        <v>10482</v>
      </c>
      <c r="F3050" s="1" t="str">
        <f t="shared" si="94"/>
        <v>South Fork Mokelumne River \ SF Pumping Station</v>
      </c>
      <c r="G3050" s="1" t="str">
        <f t="shared" si="95"/>
        <v>3 \ SF Pumping Station</v>
      </c>
    </row>
    <row r="3051" spans="1:7" x14ac:dyDescent="0.25">
      <c r="A3051">
        <v>15170</v>
      </c>
      <c r="B3051" t="s">
        <v>10042</v>
      </c>
      <c r="C3051" t="s">
        <v>3666</v>
      </c>
      <c r="D3051" t="s">
        <v>3667</v>
      </c>
      <c r="E3051" t="s">
        <v>10482</v>
      </c>
      <c r="F3051" s="1" t="str">
        <f t="shared" si="94"/>
        <v>South Fork Mokelumne River 4 \ Reach</v>
      </c>
      <c r="G3051" s="1" t="str">
        <f t="shared" si="95"/>
        <v/>
      </c>
    </row>
    <row r="3052" spans="1:7" x14ac:dyDescent="0.25">
      <c r="A3052">
        <v>11004</v>
      </c>
      <c r="B3052" t="s">
        <v>4848</v>
      </c>
      <c r="C3052" t="s">
        <v>3666</v>
      </c>
      <c r="D3052" t="s">
        <v>3667</v>
      </c>
      <c r="E3052" t="s">
        <v>10482</v>
      </c>
      <c r="F3052" s="1" t="str">
        <f t="shared" si="94"/>
        <v>South Fork Rubicon River \ Headflow</v>
      </c>
      <c r="G3052" s="1" t="str">
        <f t="shared" si="95"/>
        <v/>
      </c>
    </row>
    <row r="3053" spans="1:7" x14ac:dyDescent="0.25">
      <c r="A3053">
        <v>14286</v>
      </c>
      <c r="B3053" t="s">
        <v>10043</v>
      </c>
      <c r="C3053" t="s">
        <v>3666</v>
      </c>
      <c r="D3053" t="s">
        <v>3667</v>
      </c>
      <c r="E3053" t="s">
        <v>10482</v>
      </c>
      <c r="F3053" s="1" t="str">
        <f t="shared" si="94"/>
        <v>South Fork Rubicon River \ I_SFR006 Inflow</v>
      </c>
      <c r="G3053" s="1" t="str">
        <f t="shared" si="95"/>
        <v>1 \ I_SFR006 Inflow</v>
      </c>
    </row>
    <row r="3054" spans="1:7" x14ac:dyDescent="0.25">
      <c r="A3054">
        <v>14287</v>
      </c>
      <c r="B3054" t="s">
        <v>10044</v>
      </c>
      <c r="C3054" t="s">
        <v>3666</v>
      </c>
      <c r="D3054" t="s">
        <v>3667</v>
      </c>
      <c r="E3054" t="s">
        <v>10482</v>
      </c>
      <c r="F3054" s="1" t="str">
        <f t="shared" si="94"/>
        <v>South Fork Rubicon River 2 \ Reach</v>
      </c>
      <c r="G3054" s="1" t="str">
        <f t="shared" si="95"/>
        <v/>
      </c>
    </row>
    <row r="3055" spans="1:7" x14ac:dyDescent="0.25">
      <c r="A3055">
        <v>14043</v>
      </c>
      <c r="B3055" t="s">
        <v>10045</v>
      </c>
      <c r="C3055" t="s">
        <v>3666</v>
      </c>
      <c r="D3055" t="s">
        <v>3667</v>
      </c>
      <c r="E3055" t="s">
        <v>10482</v>
      </c>
      <c r="F3055" s="1" t="str">
        <f t="shared" si="94"/>
        <v>South Fork Rubicon River \ Gerle Canal Inflow</v>
      </c>
      <c r="G3055" s="1" t="str">
        <f t="shared" si="95"/>
        <v>3 \ Gerle Canal Inflow</v>
      </c>
    </row>
    <row r="3056" spans="1:7" x14ac:dyDescent="0.25">
      <c r="A3056">
        <v>14044</v>
      </c>
      <c r="B3056" t="s">
        <v>10046</v>
      </c>
      <c r="C3056" t="s">
        <v>3666</v>
      </c>
      <c r="D3056" t="s">
        <v>3667</v>
      </c>
      <c r="E3056" t="s">
        <v>10482</v>
      </c>
      <c r="F3056" s="1" t="str">
        <f t="shared" si="94"/>
        <v>South Fork Rubicon River 4 \ Reach</v>
      </c>
      <c r="G3056" s="1" t="str">
        <f t="shared" si="95"/>
        <v/>
      </c>
    </row>
    <row r="3057" spans="1:7" x14ac:dyDescent="0.25">
      <c r="A3057">
        <v>11956</v>
      </c>
      <c r="B3057" t="s">
        <v>5190</v>
      </c>
      <c r="C3057" t="s">
        <v>3666</v>
      </c>
      <c r="D3057" t="s">
        <v>3667</v>
      </c>
      <c r="E3057" t="s">
        <v>10482</v>
      </c>
      <c r="F3057" s="1" t="str">
        <f t="shared" si="94"/>
        <v>South Fork Rubicon River \ Robbs Peak Reservoir</v>
      </c>
      <c r="G3057" s="1" t="str">
        <f t="shared" si="95"/>
        <v>5 \ Robbs Peak Reservoir</v>
      </c>
    </row>
    <row r="3058" spans="1:7" x14ac:dyDescent="0.25">
      <c r="A3058">
        <v>11957</v>
      </c>
      <c r="B3058" t="s">
        <v>10047</v>
      </c>
      <c r="C3058" t="s">
        <v>3666</v>
      </c>
      <c r="D3058" t="s">
        <v>3667</v>
      </c>
      <c r="E3058" t="s">
        <v>10482</v>
      </c>
      <c r="F3058" s="1" t="str">
        <f t="shared" si="94"/>
        <v>South Fork Rubicon River 6 \ Reach</v>
      </c>
      <c r="G3058" s="1" t="str">
        <f t="shared" si="95"/>
        <v/>
      </c>
    </row>
    <row r="3059" spans="1:7" x14ac:dyDescent="0.25">
      <c r="A3059">
        <v>14045</v>
      </c>
      <c r="B3059" t="s">
        <v>5348</v>
      </c>
      <c r="C3059" t="s">
        <v>3666</v>
      </c>
      <c r="D3059" t="s">
        <v>3667</v>
      </c>
      <c r="E3059" t="s">
        <v>10482</v>
      </c>
      <c r="F3059" s="1" t="str">
        <f t="shared" si="94"/>
        <v>South Fork Rubicon River \ REG SF Rubicon blw Robbs Peak Dam</v>
      </c>
      <c r="G3059" s="1" t="str">
        <f t="shared" si="95"/>
        <v>7 \ REG SF Rubicon blw Robbs Peak Dam</v>
      </c>
    </row>
    <row r="3060" spans="1:7" x14ac:dyDescent="0.25">
      <c r="A3060">
        <v>14046</v>
      </c>
      <c r="B3060" t="s">
        <v>10048</v>
      </c>
      <c r="C3060" t="s">
        <v>3666</v>
      </c>
      <c r="D3060" t="s">
        <v>3667</v>
      </c>
      <c r="E3060" t="s">
        <v>10482</v>
      </c>
      <c r="F3060" s="1" t="str">
        <f t="shared" si="94"/>
        <v>South Fork Rubicon River 8 \ Reach</v>
      </c>
      <c r="G3060" s="1" t="str">
        <f t="shared" si="95"/>
        <v/>
      </c>
    </row>
    <row r="3061" spans="1:7" x14ac:dyDescent="0.25">
      <c r="A3061">
        <v>11009</v>
      </c>
      <c r="B3061" t="s">
        <v>5191</v>
      </c>
      <c r="C3061" t="s">
        <v>3666</v>
      </c>
      <c r="D3061" t="s">
        <v>3667</v>
      </c>
      <c r="E3061" t="s">
        <v>10482</v>
      </c>
      <c r="F3061" s="1" t="str">
        <f t="shared" si="94"/>
        <v>South Fork Rubicon River \ Gerle Creek Inflow</v>
      </c>
      <c r="G3061" s="1" t="str">
        <f t="shared" si="95"/>
        <v>9 \ Gerle Creek Inflow</v>
      </c>
    </row>
    <row r="3062" spans="1:7" x14ac:dyDescent="0.25">
      <c r="A3062">
        <v>13930</v>
      </c>
      <c r="B3062" t="s">
        <v>10049</v>
      </c>
      <c r="C3062" t="s">
        <v>3666</v>
      </c>
      <c r="D3062" t="s">
        <v>3667</v>
      </c>
      <c r="E3062" t="s">
        <v>10482</v>
      </c>
      <c r="F3062" s="1" t="str">
        <f t="shared" si="94"/>
        <v>South Fork Rubicon River \ SF Rubicon River blw Gerle 11430000 (gauge)</v>
      </c>
      <c r="G3062" s="1" t="str">
        <f t="shared" si="95"/>
        <v>9 \ SF Rubicon River blw Gerle 11430000 (gauge)</v>
      </c>
    </row>
    <row r="3063" spans="1:7" x14ac:dyDescent="0.25">
      <c r="A3063">
        <v>11187</v>
      </c>
      <c r="B3063" t="s">
        <v>10050</v>
      </c>
      <c r="C3063" t="s">
        <v>3666</v>
      </c>
      <c r="D3063" t="s">
        <v>3667</v>
      </c>
      <c r="E3063" t="s">
        <v>10482</v>
      </c>
      <c r="F3063" s="1" t="str">
        <f t="shared" si="94"/>
        <v>South Fork Rubicon River 10 \ Reach</v>
      </c>
      <c r="G3063" s="1" t="str">
        <f t="shared" si="95"/>
        <v/>
      </c>
    </row>
    <row r="3064" spans="1:7" x14ac:dyDescent="0.25">
      <c r="A3064">
        <v>10969</v>
      </c>
      <c r="B3064" t="s">
        <v>4849</v>
      </c>
      <c r="C3064" t="s">
        <v>3666</v>
      </c>
      <c r="D3064" t="s">
        <v>3667</v>
      </c>
      <c r="E3064" t="s">
        <v>10482</v>
      </c>
      <c r="F3064" s="1" t="str">
        <f t="shared" si="94"/>
        <v>South Fork Silver Creek \ Headflow</v>
      </c>
      <c r="G3064" s="1" t="str">
        <f t="shared" si="95"/>
        <v/>
      </c>
    </row>
    <row r="3065" spans="1:7" x14ac:dyDescent="0.25">
      <c r="A3065">
        <v>10977</v>
      </c>
      <c r="B3065" t="s">
        <v>10051</v>
      </c>
      <c r="C3065" t="s">
        <v>3666</v>
      </c>
      <c r="D3065" t="s">
        <v>3667</v>
      </c>
      <c r="E3065" t="s">
        <v>10482</v>
      </c>
      <c r="F3065" s="1" t="str">
        <f t="shared" si="94"/>
        <v>South Fork Silver Creek \ Catchment Inflow Node 149</v>
      </c>
      <c r="G3065" s="1" t="str">
        <f t="shared" si="95"/>
        <v>1 \ Catchment Inflow Node 149</v>
      </c>
    </row>
    <row r="3066" spans="1:7" x14ac:dyDescent="0.25">
      <c r="A3066">
        <v>11177</v>
      </c>
      <c r="B3066" t="s">
        <v>10052</v>
      </c>
      <c r="C3066" t="s">
        <v>3666</v>
      </c>
      <c r="D3066" t="s">
        <v>3667</v>
      </c>
      <c r="E3066" t="s">
        <v>10482</v>
      </c>
      <c r="F3066" s="1" t="str">
        <f t="shared" si="94"/>
        <v>South Fork Silver Creek 2 \ Reach</v>
      </c>
      <c r="G3066" s="1" t="str">
        <f t="shared" si="95"/>
        <v/>
      </c>
    </row>
    <row r="3067" spans="1:7" x14ac:dyDescent="0.25">
      <c r="A3067">
        <v>10974</v>
      </c>
      <c r="B3067" t="s">
        <v>10053</v>
      </c>
      <c r="C3067" t="s">
        <v>3666</v>
      </c>
      <c r="D3067" t="s">
        <v>3667</v>
      </c>
      <c r="E3067" t="s">
        <v>10482</v>
      </c>
      <c r="F3067" s="1" t="str">
        <f t="shared" si="94"/>
        <v>South Fork Silver Creek \ Catchment Inflow Node 148</v>
      </c>
      <c r="G3067" s="1" t="str">
        <f t="shared" si="95"/>
        <v>3 \ Catchment Inflow Node 148</v>
      </c>
    </row>
    <row r="3068" spans="1:7" x14ac:dyDescent="0.25">
      <c r="A3068">
        <v>11178</v>
      </c>
      <c r="B3068" t="s">
        <v>10054</v>
      </c>
      <c r="C3068" t="s">
        <v>3666</v>
      </c>
      <c r="D3068" t="s">
        <v>3667</v>
      </c>
      <c r="E3068" t="s">
        <v>10482</v>
      </c>
      <c r="F3068" s="1" t="str">
        <f t="shared" si="94"/>
        <v>South Fork Silver Creek 4 \ Reach</v>
      </c>
      <c r="G3068" s="1" t="str">
        <f t="shared" si="95"/>
        <v/>
      </c>
    </row>
    <row r="3069" spans="1:7" x14ac:dyDescent="0.25">
      <c r="A3069">
        <v>12165</v>
      </c>
      <c r="B3069" t="s">
        <v>10055</v>
      </c>
      <c r="C3069" t="s">
        <v>3666</v>
      </c>
      <c r="D3069" t="s">
        <v>3667</v>
      </c>
      <c r="E3069" t="s">
        <v>10482</v>
      </c>
      <c r="F3069" s="1" t="str">
        <f t="shared" si="94"/>
        <v>South Fork Silver Creek \ I_ICEHS Inflow</v>
      </c>
      <c r="G3069" s="1" t="str">
        <f t="shared" si="95"/>
        <v>5 \ I_ICEHS Inflow</v>
      </c>
    </row>
    <row r="3070" spans="1:7" x14ac:dyDescent="0.25">
      <c r="A3070">
        <v>12166</v>
      </c>
      <c r="B3070" t="s">
        <v>10056</v>
      </c>
      <c r="C3070" t="s">
        <v>3666</v>
      </c>
      <c r="D3070" t="s">
        <v>3667</v>
      </c>
      <c r="E3070" t="s">
        <v>10482</v>
      </c>
      <c r="F3070" s="1" t="str">
        <f t="shared" si="94"/>
        <v>South Fork Silver Creek 6 \ Reach</v>
      </c>
      <c r="G3070" s="1" t="str">
        <f t="shared" si="95"/>
        <v/>
      </c>
    </row>
    <row r="3071" spans="1:7" x14ac:dyDescent="0.25">
      <c r="A3071">
        <v>12638</v>
      </c>
      <c r="B3071" t="s">
        <v>10057</v>
      </c>
      <c r="C3071" t="s">
        <v>3666</v>
      </c>
      <c r="D3071" t="s">
        <v>3667</v>
      </c>
      <c r="E3071" t="s">
        <v>10482</v>
      </c>
      <c r="F3071" s="1" t="str">
        <f t="shared" si="94"/>
        <v>South Fork Silver Creek \ HIS SF Silver Ck nr Ice House 11441500 (gauge)</v>
      </c>
      <c r="G3071" s="1" t="str">
        <f t="shared" si="95"/>
        <v>7 \ HIS SF Silver Ck nr Ice House 11441500 (gauge)</v>
      </c>
    </row>
    <row r="3072" spans="1:7" x14ac:dyDescent="0.25">
      <c r="A3072">
        <v>10980</v>
      </c>
      <c r="B3072" t="s">
        <v>5192</v>
      </c>
      <c r="C3072" t="s">
        <v>3666</v>
      </c>
      <c r="D3072" t="s">
        <v>3667</v>
      </c>
      <c r="E3072" t="s">
        <v>10482</v>
      </c>
      <c r="F3072" s="1" t="str">
        <f t="shared" si="94"/>
        <v>South Fork Silver Creek \ Ice House</v>
      </c>
      <c r="G3072" s="1" t="str">
        <f t="shared" si="95"/>
        <v>7 \ Ice House</v>
      </c>
    </row>
    <row r="3073" spans="1:7" x14ac:dyDescent="0.25">
      <c r="A3073">
        <v>11179</v>
      </c>
      <c r="B3073" t="s">
        <v>10058</v>
      </c>
      <c r="C3073" t="s">
        <v>3666</v>
      </c>
      <c r="D3073" t="s">
        <v>3667</v>
      </c>
      <c r="E3073" t="s">
        <v>10482</v>
      </c>
      <c r="F3073" s="1" t="str">
        <f t="shared" si="94"/>
        <v>South Fork Silver Creek 8 \ Reach</v>
      </c>
      <c r="G3073" s="1" t="str">
        <f t="shared" si="95"/>
        <v/>
      </c>
    </row>
    <row r="3074" spans="1:7" x14ac:dyDescent="0.25">
      <c r="A3074">
        <v>14270</v>
      </c>
      <c r="B3074" t="s">
        <v>5349</v>
      </c>
      <c r="C3074" t="s">
        <v>3666</v>
      </c>
      <c r="D3074" t="s">
        <v>3667</v>
      </c>
      <c r="E3074" t="s">
        <v>10482</v>
      </c>
      <c r="F3074" s="1" t="str">
        <f t="shared" si="94"/>
        <v>South Fork Silver Creek \ REG Silver Creek blw Ice House</v>
      </c>
      <c r="G3074" s="1" t="str">
        <f t="shared" si="95"/>
        <v>9 \ REG Silver Creek blw Ice House</v>
      </c>
    </row>
    <row r="3075" spans="1:7" x14ac:dyDescent="0.25">
      <c r="A3075">
        <v>14271</v>
      </c>
      <c r="B3075" t="s">
        <v>10059</v>
      </c>
      <c r="C3075" t="s">
        <v>3666</v>
      </c>
      <c r="D3075" t="s">
        <v>3667</v>
      </c>
      <c r="E3075" t="s">
        <v>10482</v>
      </c>
      <c r="F3075" s="1" t="str">
        <f t="shared" ref="F3075:F3138" si="96">IFERROR(
    _xlfn.LET(
        _xlpm.txt,TRIM(B3075),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B3075
)</f>
        <v>South Fork Silver Creek 10 \ Reach</v>
      </c>
      <c r="G3075" s="1" t="str">
        <f t="shared" ref="G3075:G3138" si="97">IFERROR(
    _xlfn.LET(
        _xlpm.txt,B3075,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076" spans="1:7" x14ac:dyDescent="0.25">
      <c r="A3076">
        <v>6870</v>
      </c>
      <c r="B3076" t="s">
        <v>4340</v>
      </c>
      <c r="C3076" t="s">
        <v>3666</v>
      </c>
      <c r="D3076" t="s">
        <v>3667</v>
      </c>
      <c r="E3076" t="s">
        <v>10482</v>
      </c>
      <c r="F3076" s="1" t="str">
        <f t="shared" si="96"/>
        <v>South Fork Tunnel \ Headflow</v>
      </c>
      <c r="G3076" s="1" t="str">
        <f t="shared" si="97"/>
        <v/>
      </c>
    </row>
    <row r="3077" spans="1:7" x14ac:dyDescent="0.25">
      <c r="A3077">
        <v>6873</v>
      </c>
      <c r="B3077" t="s">
        <v>10060</v>
      </c>
      <c r="C3077" t="s">
        <v>3666</v>
      </c>
      <c r="D3077" t="s">
        <v>3667</v>
      </c>
      <c r="E3077" t="s">
        <v>10482</v>
      </c>
      <c r="F3077" s="1" t="str">
        <f t="shared" si="96"/>
        <v>South Fork Tunnel \ HIS South Fork Tunnel nr Strawberry 11395150 (gauge)</v>
      </c>
      <c r="G3077" s="1" t="str">
        <f t="shared" si="97"/>
        <v>1 \ HIS South Fork Tunnel nr Strawberry 11395150 (gauge)</v>
      </c>
    </row>
    <row r="3078" spans="1:7" x14ac:dyDescent="0.25">
      <c r="A3078">
        <v>12087</v>
      </c>
      <c r="B3078" t="s">
        <v>10061</v>
      </c>
      <c r="C3078" t="s">
        <v>3666</v>
      </c>
      <c r="D3078" t="s">
        <v>3667</v>
      </c>
      <c r="E3078" t="s">
        <v>10482</v>
      </c>
      <c r="F3078" s="1" t="str">
        <f t="shared" si="96"/>
        <v>South Fork Tunnel \ OPS South Fork Tunnel</v>
      </c>
      <c r="G3078" s="1" t="str">
        <f t="shared" si="97"/>
        <v>1 \ OPS South Fork Tunnel</v>
      </c>
    </row>
    <row r="3079" spans="1:7" x14ac:dyDescent="0.25">
      <c r="A3079">
        <v>12088</v>
      </c>
      <c r="B3079" t="s">
        <v>10062</v>
      </c>
      <c r="C3079" t="s">
        <v>3666</v>
      </c>
      <c r="D3079" t="s">
        <v>3667</v>
      </c>
      <c r="E3079" t="s">
        <v>10482</v>
      </c>
      <c r="F3079" s="1" t="str">
        <f t="shared" si="96"/>
        <v>South Fork Tunnel 2 \ Reach</v>
      </c>
      <c r="G3079" s="1" t="str">
        <f t="shared" si="97"/>
        <v/>
      </c>
    </row>
    <row r="3080" spans="1:7" x14ac:dyDescent="0.25">
      <c r="A3080">
        <v>14642</v>
      </c>
      <c r="B3080" t="s">
        <v>4341</v>
      </c>
      <c r="C3080" t="s">
        <v>3666</v>
      </c>
      <c r="D3080" t="s">
        <v>3667</v>
      </c>
      <c r="E3080" t="s">
        <v>10482</v>
      </c>
      <c r="F3080" s="1" t="str">
        <f t="shared" si="96"/>
        <v>South Yuba Canal and Wasteway \ Headflow</v>
      </c>
      <c r="G3080" s="1" t="str">
        <f t="shared" si="97"/>
        <v/>
      </c>
    </row>
    <row r="3081" spans="1:7" x14ac:dyDescent="0.25">
      <c r="A3081">
        <v>11873</v>
      </c>
      <c r="B3081" t="s">
        <v>10063</v>
      </c>
      <c r="C3081" t="s">
        <v>3666</v>
      </c>
      <c r="D3081" t="s">
        <v>3667</v>
      </c>
      <c r="E3081" t="s">
        <v>10482</v>
      </c>
      <c r="F3081" s="1" t="str">
        <f t="shared" si="96"/>
        <v>South Yuba Canal and Wasteway \ HIS South Yuba Canal nr Emigrant Gap 11414200 (gauge)</v>
      </c>
      <c r="G3081" s="1" t="str">
        <f t="shared" si="97"/>
        <v>1 \ HIS South Yuba Canal nr Emigrant Gap 11414200 (gauge)</v>
      </c>
    </row>
    <row r="3082" spans="1:7" x14ac:dyDescent="0.25">
      <c r="A3082">
        <v>15179</v>
      </c>
      <c r="B3082" t="s">
        <v>10064</v>
      </c>
      <c r="C3082" t="s">
        <v>3666</v>
      </c>
      <c r="D3082" t="s">
        <v>3667</v>
      </c>
      <c r="E3082" t="s">
        <v>10482</v>
      </c>
      <c r="F3082" s="1" t="str">
        <f t="shared" si="96"/>
        <v>South Yuba Canal and Wasteway \ OPS PGE Spill Prevention SY</v>
      </c>
      <c r="G3082" s="1" t="str">
        <f t="shared" si="97"/>
        <v>1 \ OPS PGE Spill Prevention SY</v>
      </c>
    </row>
    <row r="3083" spans="1:7" x14ac:dyDescent="0.25">
      <c r="A3083">
        <v>15180</v>
      </c>
      <c r="B3083" t="s">
        <v>10065</v>
      </c>
      <c r="C3083" t="s">
        <v>3666</v>
      </c>
      <c r="D3083" t="s">
        <v>3667</v>
      </c>
      <c r="E3083" t="s">
        <v>10482</v>
      </c>
      <c r="F3083" s="1" t="str">
        <f t="shared" si="96"/>
        <v>South Yuba Canal and Wasteway 2 \ Reach</v>
      </c>
      <c r="G3083" s="1" t="str">
        <f t="shared" si="97"/>
        <v/>
      </c>
    </row>
    <row r="3084" spans="1:7" x14ac:dyDescent="0.25">
      <c r="A3084">
        <v>14645</v>
      </c>
      <c r="B3084" t="s">
        <v>10066</v>
      </c>
      <c r="C3084" t="s">
        <v>3666</v>
      </c>
      <c r="D3084" t="s">
        <v>3667</v>
      </c>
      <c r="E3084" t="s">
        <v>10482</v>
      </c>
      <c r="F3084" s="1" t="str">
        <f t="shared" si="96"/>
        <v>South Yuba Canal and Wasteway \ Chalk Bluff Canal Outflow</v>
      </c>
      <c r="G3084" s="1" t="str">
        <f t="shared" si="97"/>
        <v>3 \ Chalk Bluff Canal Outflow</v>
      </c>
    </row>
    <row r="3085" spans="1:7" x14ac:dyDescent="0.25">
      <c r="A3085">
        <v>14646</v>
      </c>
      <c r="B3085" t="s">
        <v>10067</v>
      </c>
      <c r="C3085" t="s">
        <v>3666</v>
      </c>
      <c r="D3085" t="s">
        <v>3667</v>
      </c>
      <c r="E3085" t="s">
        <v>10482</v>
      </c>
      <c r="F3085" s="1" t="str">
        <f t="shared" si="96"/>
        <v>South Yuba Canal and Wasteway 4 \ Reach</v>
      </c>
      <c r="G3085" s="1" t="str">
        <f t="shared" si="97"/>
        <v/>
      </c>
    </row>
    <row r="3086" spans="1:7" x14ac:dyDescent="0.25">
      <c r="A3086">
        <v>6299</v>
      </c>
      <c r="B3086" t="s">
        <v>4850</v>
      </c>
      <c r="C3086" t="s">
        <v>3666</v>
      </c>
      <c r="D3086" t="s">
        <v>3667</v>
      </c>
      <c r="E3086" t="s">
        <v>10482</v>
      </c>
      <c r="F3086" s="1" t="str">
        <f t="shared" si="96"/>
        <v>South Yuba River \ Headflow</v>
      </c>
      <c r="G3086" s="1" t="str">
        <f t="shared" si="97"/>
        <v/>
      </c>
    </row>
    <row r="3087" spans="1:7" x14ac:dyDescent="0.25">
      <c r="A3087">
        <v>10830</v>
      </c>
      <c r="B3087" t="s">
        <v>10068</v>
      </c>
      <c r="C3087" t="s">
        <v>3666</v>
      </c>
      <c r="D3087" t="s">
        <v>3667</v>
      </c>
      <c r="E3087" t="s">
        <v>10482</v>
      </c>
      <c r="F3087" s="1" t="str">
        <f t="shared" si="96"/>
        <v>South Yuba River \ Catchment Inflow Node 136</v>
      </c>
      <c r="G3087" s="1" t="str">
        <f t="shared" si="97"/>
        <v>1 \ Catchment Inflow Node 136</v>
      </c>
    </row>
    <row r="3088" spans="1:7" x14ac:dyDescent="0.25">
      <c r="A3088">
        <v>10831</v>
      </c>
      <c r="B3088" t="s">
        <v>10069</v>
      </c>
      <c r="C3088" t="s">
        <v>3666</v>
      </c>
      <c r="D3088" t="s">
        <v>3667</v>
      </c>
      <c r="E3088" t="s">
        <v>10482</v>
      </c>
      <c r="F3088" s="1" t="str">
        <f t="shared" si="96"/>
        <v>South Yuba River 2 \ Reach</v>
      </c>
      <c r="G3088" s="1" t="str">
        <f t="shared" si="97"/>
        <v/>
      </c>
    </row>
    <row r="3089" spans="1:7" x14ac:dyDescent="0.25">
      <c r="A3089">
        <v>15265</v>
      </c>
      <c r="B3089" t="s">
        <v>10070</v>
      </c>
      <c r="C3089" t="s">
        <v>3666</v>
      </c>
      <c r="D3089" t="s">
        <v>3667</v>
      </c>
      <c r="E3089" t="s">
        <v>10482</v>
      </c>
      <c r="F3089" s="1" t="str">
        <f t="shared" si="96"/>
        <v>South Yuba River \ HIS South Yuba nr Cisco 11414000 (gauge)</v>
      </c>
      <c r="G3089" s="1" t="str">
        <f t="shared" si="97"/>
        <v>3 \ HIS South Yuba nr Cisco 11414000 (gauge)</v>
      </c>
    </row>
    <row r="3090" spans="1:7" x14ac:dyDescent="0.25">
      <c r="A3090">
        <v>15261</v>
      </c>
      <c r="B3090" t="s">
        <v>10071</v>
      </c>
      <c r="C3090" t="s">
        <v>3666</v>
      </c>
      <c r="D3090" t="s">
        <v>3667</v>
      </c>
      <c r="E3090" t="s">
        <v>10482</v>
      </c>
      <c r="F3090" s="1" t="str">
        <f t="shared" si="96"/>
        <v>South Yuba River \ I_SFY048 Inflow</v>
      </c>
      <c r="G3090" s="1" t="str">
        <f t="shared" si="97"/>
        <v>3 \ I_SFY048 Inflow</v>
      </c>
    </row>
    <row r="3091" spans="1:7" x14ac:dyDescent="0.25">
      <c r="A3091">
        <v>15262</v>
      </c>
      <c r="B3091" t="s">
        <v>10072</v>
      </c>
      <c r="C3091" t="s">
        <v>3666</v>
      </c>
      <c r="D3091" t="s">
        <v>3667</v>
      </c>
      <c r="E3091" t="s">
        <v>10482</v>
      </c>
      <c r="F3091" s="1" t="str">
        <f t="shared" si="96"/>
        <v>South Yuba River 4 \ Reach</v>
      </c>
      <c r="G3091" s="1" t="str">
        <f t="shared" si="97"/>
        <v/>
      </c>
    </row>
    <row r="3092" spans="1:7" x14ac:dyDescent="0.25">
      <c r="A3092">
        <v>10833</v>
      </c>
      <c r="B3092" t="s">
        <v>10073</v>
      </c>
      <c r="C3092" t="s">
        <v>3666</v>
      </c>
      <c r="D3092" t="s">
        <v>3667</v>
      </c>
      <c r="E3092" t="s">
        <v>10482</v>
      </c>
      <c r="F3092" s="1" t="str">
        <f t="shared" si="96"/>
        <v>South Yuba River \ Catchment Inflow Node 137</v>
      </c>
      <c r="G3092" s="1" t="str">
        <f t="shared" si="97"/>
        <v>5 \ Catchment Inflow Node 137</v>
      </c>
    </row>
    <row r="3093" spans="1:7" x14ac:dyDescent="0.25">
      <c r="A3093">
        <v>10834</v>
      </c>
      <c r="B3093" t="s">
        <v>10074</v>
      </c>
      <c r="C3093" t="s">
        <v>3666</v>
      </c>
      <c r="D3093" t="s">
        <v>3667</v>
      </c>
      <c r="E3093" t="s">
        <v>10482</v>
      </c>
      <c r="F3093" s="1" t="str">
        <f t="shared" si="96"/>
        <v>South Yuba River 6 \ Reach</v>
      </c>
      <c r="G3093" s="1" t="str">
        <f t="shared" si="97"/>
        <v/>
      </c>
    </row>
    <row r="3094" spans="1:7" x14ac:dyDescent="0.25">
      <c r="A3094">
        <v>10820</v>
      </c>
      <c r="B3094" t="s">
        <v>10075</v>
      </c>
      <c r="C3094" t="s">
        <v>3666</v>
      </c>
      <c r="D3094" t="s">
        <v>3667</v>
      </c>
      <c r="E3094" t="s">
        <v>10482</v>
      </c>
      <c r="F3094" s="1" t="str">
        <f t="shared" si="96"/>
        <v>South Yuba River \ Fordyce Creek Inflow</v>
      </c>
      <c r="G3094" s="1" t="str">
        <f t="shared" si="97"/>
        <v>7 \ Fordyce Creek Inflow</v>
      </c>
    </row>
    <row r="3095" spans="1:7" x14ac:dyDescent="0.25">
      <c r="A3095">
        <v>10821</v>
      </c>
      <c r="B3095" t="s">
        <v>10076</v>
      </c>
      <c r="C3095" t="s">
        <v>3666</v>
      </c>
      <c r="D3095" t="s">
        <v>3667</v>
      </c>
      <c r="E3095" t="s">
        <v>10482</v>
      </c>
      <c r="F3095" s="1" t="str">
        <f t="shared" si="96"/>
        <v>South Yuba River 8 \ Reach</v>
      </c>
      <c r="G3095" s="1" t="str">
        <f t="shared" si="97"/>
        <v/>
      </c>
    </row>
    <row r="3096" spans="1:7" x14ac:dyDescent="0.25">
      <c r="A3096">
        <v>12127</v>
      </c>
      <c r="B3096" t="s">
        <v>10077</v>
      </c>
      <c r="C3096" t="s">
        <v>3666</v>
      </c>
      <c r="D3096" t="s">
        <v>3667</v>
      </c>
      <c r="E3096" t="s">
        <v>10482</v>
      </c>
      <c r="F3096" s="1" t="str">
        <f t="shared" si="96"/>
        <v>South Yuba River \ I_SPLDG Inflow</v>
      </c>
      <c r="G3096" s="1" t="str">
        <f t="shared" si="97"/>
        <v>9 \ I_SPLDG Inflow</v>
      </c>
    </row>
    <row r="3097" spans="1:7" x14ac:dyDescent="0.25">
      <c r="A3097">
        <v>12128</v>
      </c>
      <c r="B3097" t="s">
        <v>10078</v>
      </c>
      <c r="C3097" t="s">
        <v>3666</v>
      </c>
      <c r="D3097" t="s">
        <v>3667</v>
      </c>
      <c r="E3097" t="s">
        <v>10482</v>
      </c>
      <c r="F3097" s="1" t="str">
        <f t="shared" si="96"/>
        <v>South Yuba River 10 \ Reach</v>
      </c>
      <c r="G3097" s="1" t="str">
        <f t="shared" si="97"/>
        <v/>
      </c>
    </row>
    <row r="3098" spans="1:7" x14ac:dyDescent="0.25">
      <c r="A3098">
        <v>10840</v>
      </c>
      <c r="B3098" t="s">
        <v>10079</v>
      </c>
      <c r="C3098" t="s">
        <v>3666</v>
      </c>
      <c r="D3098" t="s">
        <v>3667</v>
      </c>
      <c r="E3098" t="s">
        <v>10482</v>
      </c>
      <c r="F3098" s="1" t="str">
        <f t="shared" si="96"/>
        <v>South Yuba River \ Bowman Spaulding Conduit Inflow</v>
      </c>
      <c r="G3098" s="1" t="str">
        <f t="shared" si="97"/>
        <v>11 \ Bowman Spaulding Conduit Inflow</v>
      </c>
    </row>
    <row r="3099" spans="1:7" x14ac:dyDescent="0.25">
      <c r="A3099">
        <v>10841</v>
      </c>
      <c r="B3099" t="s">
        <v>10080</v>
      </c>
      <c r="C3099" t="s">
        <v>3666</v>
      </c>
      <c r="D3099" t="s">
        <v>3667</v>
      </c>
      <c r="E3099" t="s">
        <v>10482</v>
      </c>
      <c r="F3099" s="1" t="str">
        <f t="shared" si="96"/>
        <v>South Yuba River 12 \ Reach</v>
      </c>
      <c r="G3099" s="1" t="str">
        <f t="shared" si="97"/>
        <v/>
      </c>
    </row>
    <row r="3100" spans="1:7" x14ac:dyDescent="0.25">
      <c r="A3100">
        <v>10836</v>
      </c>
      <c r="B3100" t="s">
        <v>4949</v>
      </c>
      <c r="C3100" t="s">
        <v>3666</v>
      </c>
      <c r="D3100" t="s">
        <v>3667</v>
      </c>
      <c r="E3100" t="s">
        <v>10482</v>
      </c>
      <c r="F3100" s="1" t="str">
        <f t="shared" si="96"/>
        <v>South Yuba River \ Lake Spaulding</v>
      </c>
      <c r="G3100" s="1" t="str">
        <f t="shared" si="97"/>
        <v>13 \ Lake Spaulding</v>
      </c>
    </row>
    <row r="3101" spans="1:7" x14ac:dyDescent="0.25">
      <c r="A3101">
        <v>10837</v>
      </c>
      <c r="B3101" t="s">
        <v>10081</v>
      </c>
      <c r="C3101" t="s">
        <v>3666</v>
      </c>
      <c r="D3101" t="s">
        <v>3667</v>
      </c>
      <c r="E3101" t="s">
        <v>10482</v>
      </c>
      <c r="F3101" s="1" t="str">
        <f t="shared" si="96"/>
        <v>South Yuba River 14 \ Reach</v>
      </c>
      <c r="G3101" s="1" t="str">
        <f t="shared" si="97"/>
        <v/>
      </c>
    </row>
    <row r="3102" spans="1:7" x14ac:dyDescent="0.25">
      <c r="A3102">
        <v>14626</v>
      </c>
      <c r="B3102" t="s">
        <v>5350</v>
      </c>
      <c r="C3102" t="s">
        <v>3666</v>
      </c>
      <c r="D3102" t="s">
        <v>3667</v>
      </c>
      <c r="E3102" t="s">
        <v>10482</v>
      </c>
      <c r="F3102" s="1" t="str">
        <f t="shared" si="96"/>
        <v>South Yuba River \ REG South Yuba blw Spaulding Dam</v>
      </c>
      <c r="G3102" s="1" t="str">
        <f t="shared" si="97"/>
        <v>15 \ REG South Yuba blw Spaulding Dam</v>
      </c>
    </row>
    <row r="3103" spans="1:7" x14ac:dyDescent="0.25">
      <c r="A3103">
        <v>14627</v>
      </c>
      <c r="B3103" t="s">
        <v>10082</v>
      </c>
      <c r="C3103" t="s">
        <v>3666</v>
      </c>
      <c r="D3103" t="s">
        <v>3667</v>
      </c>
      <c r="E3103" t="s">
        <v>10482</v>
      </c>
      <c r="F3103" s="1" t="str">
        <f t="shared" si="96"/>
        <v>South Yuba River 16 \ Reach</v>
      </c>
      <c r="G3103" s="1" t="str">
        <f t="shared" si="97"/>
        <v/>
      </c>
    </row>
    <row r="3104" spans="1:7" x14ac:dyDescent="0.25">
      <c r="A3104">
        <v>10799</v>
      </c>
      <c r="B3104" t="s">
        <v>10083</v>
      </c>
      <c r="C3104" t="s">
        <v>3666</v>
      </c>
      <c r="D3104" t="s">
        <v>3667</v>
      </c>
      <c r="E3104" t="s">
        <v>10482</v>
      </c>
      <c r="F3104" s="1" t="str">
        <f t="shared" si="96"/>
        <v>South Yuba River \ Canyon Creek Inflow</v>
      </c>
      <c r="G3104" s="1" t="str">
        <f t="shared" si="97"/>
        <v>17 \ Canyon Creek Inflow</v>
      </c>
    </row>
    <row r="3105" spans="1:7" x14ac:dyDescent="0.25">
      <c r="A3105">
        <v>10800</v>
      </c>
      <c r="B3105" t="s">
        <v>10084</v>
      </c>
      <c r="C3105" t="s">
        <v>3666</v>
      </c>
      <c r="D3105" t="s">
        <v>3667</v>
      </c>
      <c r="E3105" t="s">
        <v>10482</v>
      </c>
      <c r="F3105" s="1" t="str">
        <f t="shared" si="96"/>
        <v>South Yuba River 18 \ Reach</v>
      </c>
      <c r="G3105" s="1" t="str">
        <f t="shared" si="97"/>
        <v/>
      </c>
    </row>
    <row r="3106" spans="1:7" x14ac:dyDescent="0.25">
      <c r="A3106">
        <v>10777</v>
      </c>
      <c r="B3106" t="s">
        <v>10085</v>
      </c>
      <c r="C3106" t="s">
        <v>3666</v>
      </c>
      <c r="D3106" t="s">
        <v>3667</v>
      </c>
      <c r="E3106" t="s">
        <v>10482</v>
      </c>
      <c r="F3106" s="1" t="str">
        <f t="shared" si="96"/>
        <v>South Yuba River \ Catchment Inflow Node 128</v>
      </c>
      <c r="G3106" s="1" t="str">
        <f t="shared" si="97"/>
        <v>19 \ Catchment Inflow Node 128</v>
      </c>
    </row>
    <row r="3107" spans="1:7" x14ac:dyDescent="0.25">
      <c r="A3107">
        <v>10778</v>
      </c>
      <c r="B3107" t="s">
        <v>10086</v>
      </c>
      <c r="C3107" t="s">
        <v>3666</v>
      </c>
      <c r="D3107" t="s">
        <v>3667</v>
      </c>
      <c r="E3107" t="s">
        <v>10482</v>
      </c>
      <c r="F3107" s="1" t="str">
        <f t="shared" si="96"/>
        <v>South Yuba River 20 \ Reach</v>
      </c>
      <c r="G3107" s="1" t="str">
        <f t="shared" si="97"/>
        <v/>
      </c>
    </row>
    <row r="3108" spans="1:7" x14ac:dyDescent="0.25">
      <c r="A3108">
        <v>12037</v>
      </c>
      <c r="B3108" t="s">
        <v>10087</v>
      </c>
      <c r="C3108" t="s">
        <v>3666</v>
      </c>
      <c r="D3108" t="s">
        <v>3667</v>
      </c>
      <c r="E3108" t="s">
        <v>10482</v>
      </c>
      <c r="F3108" s="1" t="str">
        <f t="shared" si="96"/>
        <v>South Yuba River \ FNF SF Yuba at Jones Bar (gauge)</v>
      </c>
      <c r="G3108" s="1" t="str">
        <f t="shared" si="97"/>
        <v>21 \ FNF SF Yuba at Jones Bar (gauge)</v>
      </c>
    </row>
    <row r="3109" spans="1:7" x14ac:dyDescent="0.25">
      <c r="A3109">
        <v>6943</v>
      </c>
      <c r="B3109" t="s">
        <v>5271</v>
      </c>
      <c r="C3109" t="s">
        <v>3666</v>
      </c>
      <c r="D3109" t="s">
        <v>3667</v>
      </c>
      <c r="E3109" t="s">
        <v>10482</v>
      </c>
      <c r="F3109" s="1" t="str">
        <f t="shared" si="96"/>
        <v>South Yuba River \ HIS SF Yuba at Jones Bar 11417500 (gauge)</v>
      </c>
      <c r="G3109" s="1" t="str">
        <f t="shared" si="97"/>
        <v>21 \ HIS SF Yuba at Jones Bar 11417500 (gauge)</v>
      </c>
    </row>
    <row r="3110" spans="1:7" x14ac:dyDescent="0.25">
      <c r="A3110">
        <v>6304</v>
      </c>
      <c r="B3110" t="s">
        <v>5193</v>
      </c>
      <c r="C3110" t="s">
        <v>3666</v>
      </c>
      <c r="D3110" t="s">
        <v>3667</v>
      </c>
      <c r="E3110" t="s">
        <v>10482</v>
      </c>
      <c r="F3110" s="1" t="str">
        <f t="shared" si="96"/>
        <v>South Yuba River \ I_SFY007 Inflow</v>
      </c>
      <c r="G3110" s="1" t="str">
        <f t="shared" si="97"/>
        <v>21 \ I_SFY007 Inflow</v>
      </c>
    </row>
    <row r="3111" spans="1:7" x14ac:dyDescent="0.25">
      <c r="A3111">
        <v>6347</v>
      </c>
      <c r="B3111" t="s">
        <v>10088</v>
      </c>
      <c r="C3111" t="s">
        <v>3666</v>
      </c>
      <c r="D3111" t="s">
        <v>3667</v>
      </c>
      <c r="E3111" t="s">
        <v>10482</v>
      </c>
      <c r="F3111" s="1" t="str">
        <f t="shared" si="96"/>
        <v>South Yuba River 22 \ Reach</v>
      </c>
      <c r="G3111" s="1" t="str">
        <f t="shared" si="97"/>
        <v/>
      </c>
    </row>
    <row r="3112" spans="1:7" x14ac:dyDescent="0.25">
      <c r="A3112">
        <v>14809</v>
      </c>
      <c r="B3112" t="s">
        <v>5194</v>
      </c>
      <c r="C3112" t="s">
        <v>3666</v>
      </c>
      <c r="D3112" t="s">
        <v>3667</v>
      </c>
      <c r="E3112" t="s">
        <v>10482</v>
      </c>
      <c r="F3112" s="1" t="str">
        <f t="shared" si="96"/>
        <v>South Yuba River \ SWRCB S Yuba Inflow</v>
      </c>
      <c r="G3112" s="1" t="str">
        <f t="shared" si="97"/>
        <v>23 \ SWRCB S Yuba Inflow</v>
      </c>
    </row>
    <row r="3113" spans="1:7" x14ac:dyDescent="0.25">
      <c r="A3113">
        <v>14810</v>
      </c>
      <c r="B3113" t="s">
        <v>10089</v>
      </c>
      <c r="C3113" t="s">
        <v>3666</v>
      </c>
      <c r="D3113" t="s">
        <v>3667</v>
      </c>
      <c r="E3113" t="s">
        <v>10482</v>
      </c>
      <c r="F3113" s="1" t="str">
        <f t="shared" si="96"/>
        <v>South Yuba River 24 \ Reach</v>
      </c>
      <c r="G3113" s="1" t="str">
        <f t="shared" si="97"/>
        <v/>
      </c>
    </row>
    <row r="3114" spans="1:7" x14ac:dyDescent="0.25">
      <c r="A3114">
        <v>6622</v>
      </c>
      <c r="B3114" t="s">
        <v>4342</v>
      </c>
      <c r="C3114" t="s">
        <v>3666</v>
      </c>
      <c r="D3114" t="s">
        <v>3667</v>
      </c>
      <c r="E3114" t="s">
        <v>10482</v>
      </c>
      <c r="F3114" s="1" t="str">
        <f t="shared" si="96"/>
        <v>Spring Creek Conduit \ Headflow</v>
      </c>
      <c r="G3114" s="1" t="str">
        <f t="shared" si="97"/>
        <v/>
      </c>
    </row>
    <row r="3115" spans="1:7" x14ac:dyDescent="0.25">
      <c r="A3115">
        <v>6756</v>
      </c>
      <c r="B3115" t="s">
        <v>10090</v>
      </c>
      <c r="C3115" t="s">
        <v>3666</v>
      </c>
      <c r="D3115" t="s">
        <v>3667</v>
      </c>
      <c r="E3115" t="s">
        <v>10482</v>
      </c>
      <c r="F3115" s="1" t="str">
        <f t="shared" si="96"/>
        <v>Spring Creek Conduit \ HIS Spring Creek Powerhouse at Keswick 11371600 (gauge)</v>
      </c>
      <c r="G3115" s="1" t="str">
        <f t="shared" si="97"/>
        <v>1 \ HIS Spring Creek Powerhouse at Keswick 11371600 (gauge)</v>
      </c>
    </row>
    <row r="3116" spans="1:7" x14ac:dyDescent="0.25">
      <c r="A3116">
        <v>12901</v>
      </c>
      <c r="B3116" t="s">
        <v>10091</v>
      </c>
      <c r="C3116" t="s">
        <v>3666</v>
      </c>
      <c r="D3116" t="s">
        <v>3667</v>
      </c>
      <c r="E3116" t="s">
        <v>10482</v>
      </c>
      <c r="F3116" s="1" t="str">
        <f t="shared" si="96"/>
        <v>Spring Creek Conduit \ OPS Spring Creek Conduit</v>
      </c>
      <c r="G3116" s="1" t="str">
        <f t="shared" si="97"/>
        <v>1 \ OPS Spring Creek Conduit</v>
      </c>
    </row>
    <row r="3117" spans="1:7" x14ac:dyDescent="0.25">
      <c r="A3117">
        <v>12902</v>
      </c>
      <c r="B3117" t="s">
        <v>10092</v>
      </c>
      <c r="C3117" t="s">
        <v>3666</v>
      </c>
      <c r="D3117" t="s">
        <v>3667</v>
      </c>
      <c r="E3117" t="s">
        <v>10482</v>
      </c>
      <c r="F3117" s="1" t="str">
        <f t="shared" si="96"/>
        <v>Spring Creek Conduit 2 \ Reach</v>
      </c>
      <c r="G3117" s="1" t="str">
        <f t="shared" si="97"/>
        <v/>
      </c>
    </row>
    <row r="3118" spans="1:7" x14ac:dyDescent="0.25">
      <c r="A3118">
        <v>4022</v>
      </c>
      <c r="B3118" t="s">
        <v>4851</v>
      </c>
      <c r="C3118" t="s">
        <v>3666</v>
      </c>
      <c r="D3118" t="s">
        <v>3667</v>
      </c>
      <c r="E3118" t="s">
        <v>10482</v>
      </c>
      <c r="F3118" s="1" t="str">
        <f t="shared" si="96"/>
        <v>Stony Creek \ Headflow</v>
      </c>
      <c r="G3118" s="1" t="str">
        <f t="shared" si="97"/>
        <v/>
      </c>
    </row>
    <row r="3119" spans="1:7" x14ac:dyDescent="0.25">
      <c r="A3119">
        <v>10003</v>
      </c>
      <c r="B3119" t="s">
        <v>10093</v>
      </c>
      <c r="C3119" t="s">
        <v>3666</v>
      </c>
      <c r="D3119" t="s">
        <v>3667</v>
      </c>
      <c r="E3119" t="s">
        <v>10482</v>
      </c>
      <c r="F3119" s="1" t="str">
        <f t="shared" si="96"/>
        <v>Stony Creek \ Catchment Inflow Node 19</v>
      </c>
      <c r="G3119" s="1" t="str">
        <f t="shared" si="97"/>
        <v>1 \ Catchment Inflow Node 19</v>
      </c>
    </row>
    <row r="3120" spans="1:7" x14ac:dyDescent="0.25">
      <c r="A3120">
        <v>10054</v>
      </c>
      <c r="B3120" t="s">
        <v>10094</v>
      </c>
      <c r="C3120" t="s">
        <v>3666</v>
      </c>
      <c r="D3120" t="s">
        <v>3667</v>
      </c>
      <c r="E3120" t="s">
        <v>10482</v>
      </c>
      <c r="F3120" s="1" t="str">
        <f t="shared" si="96"/>
        <v>Stony Creek 2 \ Reach</v>
      </c>
      <c r="G3120" s="1" t="str">
        <f t="shared" si="97"/>
        <v/>
      </c>
    </row>
    <row r="3121" spans="1:7" x14ac:dyDescent="0.25">
      <c r="A3121">
        <v>10006</v>
      </c>
      <c r="B3121" t="s">
        <v>10095</v>
      </c>
      <c r="C3121" t="s">
        <v>3666</v>
      </c>
      <c r="D3121" t="s">
        <v>3667</v>
      </c>
      <c r="E3121" t="s">
        <v>10482</v>
      </c>
      <c r="F3121" s="1" t="str">
        <f t="shared" si="96"/>
        <v>Stony Creek \ Catchment Inflow Node 20</v>
      </c>
      <c r="G3121" s="1" t="str">
        <f t="shared" si="97"/>
        <v>3 \ Catchment Inflow Node 20</v>
      </c>
    </row>
    <row r="3122" spans="1:7" x14ac:dyDescent="0.25">
      <c r="A3122">
        <v>10055</v>
      </c>
      <c r="B3122" t="s">
        <v>10096</v>
      </c>
      <c r="C3122" t="s">
        <v>3666</v>
      </c>
      <c r="D3122" t="s">
        <v>3667</v>
      </c>
      <c r="E3122" t="s">
        <v>10482</v>
      </c>
      <c r="F3122" s="1" t="str">
        <f t="shared" si="96"/>
        <v>Stony Creek 4 \ Reach</v>
      </c>
      <c r="G3122" s="1" t="str">
        <f t="shared" si="97"/>
        <v/>
      </c>
    </row>
    <row r="3123" spans="1:7" x14ac:dyDescent="0.25">
      <c r="A3123">
        <v>10014</v>
      </c>
      <c r="B3123" t="s">
        <v>10097</v>
      </c>
      <c r="C3123" t="s">
        <v>3666</v>
      </c>
      <c r="D3123" t="s">
        <v>3667</v>
      </c>
      <c r="E3123" t="s">
        <v>10482</v>
      </c>
      <c r="F3123" s="1" t="str">
        <f t="shared" si="96"/>
        <v>Stony Creek \ Little Stony Creek Inflow</v>
      </c>
      <c r="G3123" s="1" t="str">
        <f t="shared" si="97"/>
        <v>5 \ Little Stony Creek Inflow</v>
      </c>
    </row>
    <row r="3124" spans="1:7" x14ac:dyDescent="0.25">
      <c r="A3124">
        <v>10056</v>
      </c>
      <c r="B3124" t="s">
        <v>10098</v>
      </c>
      <c r="C3124" t="s">
        <v>3666</v>
      </c>
      <c r="D3124" t="s">
        <v>3667</v>
      </c>
      <c r="E3124" t="s">
        <v>10482</v>
      </c>
      <c r="F3124" s="1" t="str">
        <f t="shared" si="96"/>
        <v>Stony Creek 6 \ Reach</v>
      </c>
      <c r="G3124" s="1" t="str">
        <f t="shared" si="97"/>
        <v/>
      </c>
    </row>
    <row r="3125" spans="1:7" x14ac:dyDescent="0.25">
      <c r="A3125">
        <v>10009</v>
      </c>
      <c r="B3125" t="s">
        <v>10099</v>
      </c>
      <c r="C3125" t="s">
        <v>3666</v>
      </c>
      <c r="D3125" t="s">
        <v>3667</v>
      </c>
      <c r="E3125" t="s">
        <v>10482</v>
      </c>
      <c r="F3125" s="1" t="str">
        <f t="shared" si="96"/>
        <v>Stony Creek \ Catchment Inflow Node 21</v>
      </c>
      <c r="G3125" s="1" t="str">
        <f t="shared" si="97"/>
        <v>7 \ Catchment Inflow Node 21</v>
      </c>
    </row>
    <row r="3126" spans="1:7" x14ac:dyDescent="0.25">
      <c r="A3126">
        <v>10057</v>
      </c>
      <c r="B3126" t="s">
        <v>10100</v>
      </c>
      <c r="C3126" t="s">
        <v>3666</v>
      </c>
      <c r="D3126" t="s">
        <v>3667</v>
      </c>
      <c r="E3126" t="s">
        <v>10482</v>
      </c>
      <c r="F3126" s="1" t="str">
        <f t="shared" si="96"/>
        <v>Stony Creek 8 \ Reach</v>
      </c>
      <c r="G3126" s="1" t="str">
        <f t="shared" si="97"/>
        <v/>
      </c>
    </row>
    <row r="3127" spans="1:7" x14ac:dyDescent="0.25">
      <c r="A3127">
        <v>9998</v>
      </c>
      <c r="B3127" t="s">
        <v>10101</v>
      </c>
      <c r="C3127" t="s">
        <v>3666</v>
      </c>
      <c r="D3127" t="s">
        <v>3667</v>
      </c>
      <c r="E3127" t="s">
        <v>10482</v>
      </c>
      <c r="F3127" s="1" t="str">
        <f t="shared" si="96"/>
        <v>Stony Creek \ FNF Stony Ck at Stony Gorge (gauge)</v>
      </c>
      <c r="G3127" s="1" t="str">
        <f t="shared" si="97"/>
        <v>9 \ FNF Stony Ck at Stony Gorge (gauge)</v>
      </c>
    </row>
    <row r="3128" spans="1:7" x14ac:dyDescent="0.25">
      <c r="A3128">
        <v>5714</v>
      </c>
      <c r="B3128" t="s">
        <v>10102</v>
      </c>
      <c r="C3128" t="s">
        <v>3666</v>
      </c>
      <c r="D3128" t="s">
        <v>3667</v>
      </c>
      <c r="E3128" t="s">
        <v>10482</v>
      </c>
      <c r="F3128" s="1" t="str">
        <f t="shared" si="96"/>
        <v>Stony Creek \ I_SGRGE Inflow</v>
      </c>
      <c r="G3128" s="1" t="str">
        <f t="shared" si="97"/>
        <v>9 \ I_SGRGE Inflow</v>
      </c>
    </row>
    <row r="3129" spans="1:7" x14ac:dyDescent="0.25">
      <c r="A3129">
        <v>5759</v>
      </c>
      <c r="B3129" t="s">
        <v>10103</v>
      </c>
      <c r="C3129" t="s">
        <v>3666</v>
      </c>
      <c r="D3129" t="s">
        <v>3667</v>
      </c>
      <c r="E3129" t="s">
        <v>10482</v>
      </c>
      <c r="F3129" s="1" t="str">
        <f t="shared" si="96"/>
        <v>Stony Creek 10 \ Reach</v>
      </c>
      <c r="G3129" s="1" t="str">
        <f t="shared" si="97"/>
        <v/>
      </c>
    </row>
    <row r="3130" spans="1:7" x14ac:dyDescent="0.25">
      <c r="A3130">
        <v>4955</v>
      </c>
      <c r="B3130" t="s">
        <v>4950</v>
      </c>
      <c r="C3130" t="s">
        <v>3666</v>
      </c>
      <c r="D3130" t="s">
        <v>3667</v>
      </c>
      <c r="E3130" t="s">
        <v>10482</v>
      </c>
      <c r="F3130" s="1" t="str">
        <f t="shared" si="96"/>
        <v>Stony Creek \ Stony Gorge Reservoir</v>
      </c>
      <c r="G3130" s="1" t="str">
        <f t="shared" si="97"/>
        <v>11 \ Stony Gorge Reservoir</v>
      </c>
    </row>
    <row r="3131" spans="1:7" x14ac:dyDescent="0.25">
      <c r="A3131">
        <v>4956</v>
      </c>
      <c r="B3131" t="s">
        <v>10104</v>
      </c>
      <c r="C3131" t="s">
        <v>3666</v>
      </c>
      <c r="D3131" t="s">
        <v>3667</v>
      </c>
      <c r="E3131" t="s">
        <v>10482</v>
      </c>
      <c r="F3131" s="1" t="str">
        <f t="shared" si="96"/>
        <v>Stony Creek 12 \ Reach</v>
      </c>
      <c r="G3131" s="1" t="str">
        <f t="shared" si="97"/>
        <v/>
      </c>
    </row>
    <row r="3132" spans="1:7" x14ac:dyDescent="0.25">
      <c r="A3132">
        <v>14232</v>
      </c>
      <c r="B3132" t="s">
        <v>5351</v>
      </c>
      <c r="C3132" t="s">
        <v>3666</v>
      </c>
      <c r="D3132" t="s">
        <v>3667</v>
      </c>
      <c r="E3132" t="s">
        <v>10482</v>
      </c>
      <c r="F3132" s="1" t="str">
        <f t="shared" si="96"/>
        <v>Stony Creek \ REG Stony Creek blw Stony Gorge</v>
      </c>
      <c r="G3132" s="1" t="str">
        <f t="shared" si="97"/>
        <v>13 \ REG Stony Creek blw Stony Gorge</v>
      </c>
    </row>
    <row r="3133" spans="1:7" x14ac:dyDescent="0.25">
      <c r="A3133">
        <v>14233</v>
      </c>
      <c r="B3133" t="s">
        <v>10105</v>
      </c>
      <c r="C3133" t="s">
        <v>3666</v>
      </c>
      <c r="D3133" t="s">
        <v>3667</v>
      </c>
      <c r="E3133" t="s">
        <v>10482</v>
      </c>
      <c r="F3133" s="1" t="str">
        <f t="shared" si="96"/>
        <v>Stony Creek 14 \ Reach</v>
      </c>
      <c r="G3133" s="1" t="str">
        <f t="shared" si="97"/>
        <v/>
      </c>
    </row>
    <row r="3134" spans="1:7" x14ac:dyDescent="0.25">
      <c r="A3134">
        <v>9995</v>
      </c>
      <c r="B3134" t="s">
        <v>10106</v>
      </c>
      <c r="C3134" t="s">
        <v>3666</v>
      </c>
      <c r="D3134" t="s">
        <v>3667</v>
      </c>
      <c r="E3134" t="s">
        <v>10482</v>
      </c>
      <c r="F3134" s="1" t="str">
        <f t="shared" si="96"/>
        <v>Stony Creek \ Catchment Inflow Node 18</v>
      </c>
      <c r="G3134" s="1" t="str">
        <f t="shared" si="97"/>
        <v>15 \ Catchment Inflow Node 18</v>
      </c>
    </row>
    <row r="3135" spans="1:7" x14ac:dyDescent="0.25">
      <c r="A3135">
        <v>10058</v>
      </c>
      <c r="B3135" t="s">
        <v>10107</v>
      </c>
      <c r="C3135" t="s">
        <v>3666</v>
      </c>
      <c r="D3135" t="s">
        <v>3667</v>
      </c>
      <c r="E3135" t="s">
        <v>10482</v>
      </c>
      <c r="F3135" s="1" t="str">
        <f t="shared" si="96"/>
        <v>Stony Creek 16 \ Reach</v>
      </c>
      <c r="G3135" s="1" t="str">
        <f t="shared" si="97"/>
        <v/>
      </c>
    </row>
    <row r="3136" spans="1:7" x14ac:dyDescent="0.25">
      <c r="A3136">
        <v>9992</v>
      </c>
      <c r="B3136" t="s">
        <v>10108</v>
      </c>
      <c r="C3136" t="s">
        <v>3666</v>
      </c>
      <c r="D3136" t="s">
        <v>3667</v>
      </c>
      <c r="E3136" t="s">
        <v>10482</v>
      </c>
      <c r="F3136" s="1" t="str">
        <f t="shared" si="96"/>
        <v>Stony Creek \ Catchment Inflow Node 17</v>
      </c>
      <c r="G3136" s="1" t="str">
        <f t="shared" si="97"/>
        <v>17 \ Catchment Inflow Node 17</v>
      </c>
    </row>
    <row r="3137" spans="1:7" x14ac:dyDescent="0.25">
      <c r="A3137">
        <v>10059</v>
      </c>
      <c r="B3137" t="s">
        <v>10109</v>
      </c>
      <c r="C3137" t="s">
        <v>3666</v>
      </c>
      <c r="D3137" t="s">
        <v>3667</v>
      </c>
      <c r="E3137" t="s">
        <v>10482</v>
      </c>
      <c r="F3137" s="1" t="str">
        <f t="shared" si="96"/>
        <v>Stony Creek 18 \ Reach</v>
      </c>
      <c r="G3137" s="1" t="str">
        <f t="shared" si="97"/>
        <v/>
      </c>
    </row>
    <row r="3138" spans="1:7" x14ac:dyDescent="0.25">
      <c r="A3138">
        <v>9989</v>
      </c>
      <c r="B3138" t="s">
        <v>10110</v>
      </c>
      <c r="C3138" t="s">
        <v>3666</v>
      </c>
      <c r="D3138" t="s">
        <v>3667</v>
      </c>
      <c r="E3138" t="s">
        <v>10482</v>
      </c>
      <c r="F3138" s="1" t="str">
        <f t="shared" si="96"/>
        <v>Stony Creek \ Catchment Inflow Node 16</v>
      </c>
      <c r="G3138" s="1" t="str">
        <f t="shared" si="97"/>
        <v>19 \ Catchment Inflow Node 16</v>
      </c>
    </row>
    <row r="3139" spans="1:7" x14ac:dyDescent="0.25">
      <c r="A3139">
        <v>10060</v>
      </c>
      <c r="B3139" t="s">
        <v>10111</v>
      </c>
      <c r="C3139" t="s">
        <v>3666</v>
      </c>
      <c r="D3139" t="s">
        <v>3667</v>
      </c>
      <c r="E3139" t="s">
        <v>10482</v>
      </c>
      <c r="F3139" s="1" t="str">
        <f t="shared" ref="F3139:F3202" si="98">IFERROR(
    _xlfn.LET(
        _xlpm.txt,TRIM(B3139),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B3139
)</f>
        <v>Stony Creek 20 \ Reach</v>
      </c>
      <c r="G3139" s="1" t="str">
        <f t="shared" ref="G3139:G3202" si="99">IFERROR(
    _xlfn.LET(
        _xlpm.txt,B3139,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140" spans="1:7" x14ac:dyDescent="0.25">
      <c r="A3140">
        <v>5636</v>
      </c>
      <c r="B3140" t="s">
        <v>10112</v>
      </c>
      <c r="C3140" t="s">
        <v>3666</v>
      </c>
      <c r="D3140" t="s">
        <v>3667</v>
      </c>
      <c r="E3140" t="s">
        <v>10482</v>
      </c>
      <c r="F3140" s="1" t="str">
        <f t="shared" si="98"/>
        <v>Stony Creek \ I_BLKBT Inflow</v>
      </c>
      <c r="G3140" s="1" t="str">
        <f t="shared" si="99"/>
        <v>21 \ I_BLKBT Inflow</v>
      </c>
    </row>
    <row r="3141" spans="1:7" x14ac:dyDescent="0.25">
      <c r="A3141">
        <v>5674</v>
      </c>
      <c r="B3141" t="s">
        <v>10113</v>
      </c>
      <c r="C3141" t="s">
        <v>3666</v>
      </c>
      <c r="D3141" t="s">
        <v>3667</v>
      </c>
      <c r="E3141" t="s">
        <v>10482</v>
      </c>
      <c r="F3141" s="1" t="str">
        <f t="shared" si="98"/>
        <v>Stony Creek 22 \ Reach</v>
      </c>
      <c r="G3141" s="1" t="str">
        <f t="shared" si="99"/>
        <v/>
      </c>
    </row>
    <row r="3142" spans="1:7" x14ac:dyDescent="0.25">
      <c r="A3142">
        <v>9985</v>
      </c>
      <c r="B3142" t="s">
        <v>10114</v>
      </c>
      <c r="C3142" t="s">
        <v>3666</v>
      </c>
      <c r="D3142" t="s">
        <v>3667</v>
      </c>
      <c r="E3142" t="s">
        <v>10482</v>
      </c>
      <c r="F3142" s="1" t="str">
        <f t="shared" si="98"/>
        <v>Stony Creek \ FNF Stony Ck at Black Butte (gauge)</v>
      </c>
      <c r="G3142" s="1" t="str">
        <f t="shared" si="99"/>
        <v>23 \ FNF Stony Ck at Black Butte (gauge)</v>
      </c>
    </row>
    <row r="3143" spans="1:7" x14ac:dyDescent="0.25">
      <c r="A3143">
        <v>13780</v>
      </c>
      <c r="B3143" t="s">
        <v>5195</v>
      </c>
      <c r="C3143" t="s">
        <v>3666</v>
      </c>
      <c r="D3143" t="s">
        <v>3667</v>
      </c>
      <c r="E3143" t="s">
        <v>10482</v>
      </c>
      <c r="F3143" s="1" t="str">
        <f t="shared" si="98"/>
        <v>Stony Creek \ SWRCB Black Butte Inflow</v>
      </c>
      <c r="G3143" s="1" t="str">
        <f t="shared" si="99"/>
        <v>23 \ SWRCB Black Butte Inflow</v>
      </c>
    </row>
    <row r="3144" spans="1:7" x14ac:dyDescent="0.25">
      <c r="A3144">
        <v>13781</v>
      </c>
      <c r="B3144" t="s">
        <v>10115</v>
      </c>
      <c r="C3144" t="s">
        <v>3666</v>
      </c>
      <c r="D3144" t="s">
        <v>3667</v>
      </c>
      <c r="E3144" t="s">
        <v>10482</v>
      </c>
      <c r="F3144" s="1" t="str">
        <f t="shared" si="98"/>
        <v>Stony Creek 24 \ Reach</v>
      </c>
      <c r="G3144" s="1" t="str">
        <f t="shared" si="99"/>
        <v/>
      </c>
    </row>
    <row r="3145" spans="1:7" x14ac:dyDescent="0.25">
      <c r="A3145">
        <v>1338</v>
      </c>
      <c r="B3145" t="s">
        <v>4951</v>
      </c>
      <c r="C3145" t="s">
        <v>3666</v>
      </c>
      <c r="D3145" t="s">
        <v>3667</v>
      </c>
      <c r="E3145" t="s">
        <v>10482</v>
      </c>
      <c r="F3145" s="1" t="str">
        <f t="shared" si="98"/>
        <v>Stony Creek \ Black Butte Reservoir</v>
      </c>
      <c r="G3145" s="1" t="str">
        <f t="shared" si="99"/>
        <v>25 \ Black Butte Reservoir</v>
      </c>
    </row>
    <row r="3146" spans="1:7" x14ac:dyDescent="0.25">
      <c r="A3146">
        <v>1339</v>
      </c>
      <c r="B3146" t="s">
        <v>4244</v>
      </c>
      <c r="C3146" t="s">
        <v>3666</v>
      </c>
      <c r="D3146" t="s">
        <v>3667</v>
      </c>
      <c r="E3146" t="s">
        <v>10482</v>
      </c>
      <c r="F3146" s="1" t="str">
        <f t="shared" si="98"/>
        <v>Stony Creek 26 \ Reach</v>
      </c>
      <c r="G3146" s="1" t="str">
        <f t="shared" si="99"/>
        <v/>
      </c>
    </row>
    <row r="3147" spans="1:7" x14ac:dyDescent="0.25">
      <c r="A3147">
        <v>9915</v>
      </c>
      <c r="B3147" t="s">
        <v>4228</v>
      </c>
      <c r="C3147" t="s">
        <v>3666</v>
      </c>
      <c r="D3147" t="s">
        <v>3667</v>
      </c>
      <c r="E3147" t="s">
        <v>10482</v>
      </c>
      <c r="F3147" s="1" t="str">
        <f t="shared" si="98"/>
        <v>Stony Creek \ HIS Black Butte Dam Release USACE (gauge)</v>
      </c>
      <c r="G3147" s="1" t="str">
        <f t="shared" si="99"/>
        <v>27 \ HIS Black Butte Dam Release USACE (gauge)</v>
      </c>
    </row>
    <row r="3148" spans="1:7" x14ac:dyDescent="0.25">
      <c r="A3148">
        <v>12598</v>
      </c>
      <c r="B3148" t="s">
        <v>5196</v>
      </c>
      <c r="C3148" t="s">
        <v>3666</v>
      </c>
      <c r="D3148" t="s">
        <v>3667</v>
      </c>
      <c r="E3148" t="s">
        <v>10482</v>
      </c>
      <c r="F3148" s="1" t="str">
        <f t="shared" si="98"/>
        <v>Stony Creek \ SWRCB Black Butte</v>
      </c>
      <c r="G3148" s="1" t="str">
        <f t="shared" si="99"/>
        <v>27 \ SWRCB Black Butte</v>
      </c>
    </row>
    <row r="3149" spans="1:7" x14ac:dyDescent="0.25">
      <c r="A3149">
        <v>12599</v>
      </c>
      <c r="B3149" t="s">
        <v>10116</v>
      </c>
      <c r="C3149" t="s">
        <v>3666</v>
      </c>
      <c r="D3149" t="s">
        <v>3667</v>
      </c>
      <c r="E3149" t="s">
        <v>10482</v>
      </c>
      <c r="F3149" s="1" t="str">
        <f t="shared" si="98"/>
        <v>Stony Creek 28 \ Reach</v>
      </c>
      <c r="G3149" s="1" t="str">
        <f t="shared" si="99"/>
        <v/>
      </c>
    </row>
    <row r="3150" spans="1:7" x14ac:dyDescent="0.25">
      <c r="A3150">
        <v>4190</v>
      </c>
      <c r="B3150" t="s">
        <v>10117</v>
      </c>
      <c r="C3150" t="s">
        <v>3666</v>
      </c>
      <c r="D3150" t="s">
        <v>3667</v>
      </c>
      <c r="E3150" t="s">
        <v>10482</v>
      </c>
      <c r="F3150" s="1" t="str">
        <f t="shared" si="98"/>
        <v>Stony Creek \ Stony Creek RM 026</v>
      </c>
      <c r="G3150" s="1" t="str">
        <f t="shared" si="99"/>
        <v>29 \ Stony Creek RM 026</v>
      </c>
    </row>
    <row r="3151" spans="1:7" x14ac:dyDescent="0.25">
      <c r="A3151">
        <v>4191</v>
      </c>
      <c r="B3151" t="s">
        <v>10118</v>
      </c>
      <c r="C3151" t="s">
        <v>3666</v>
      </c>
      <c r="D3151" t="s">
        <v>3667</v>
      </c>
      <c r="E3151" t="s">
        <v>10482</v>
      </c>
      <c r="F3151" s="1" t="str">
        <f t="shared" si="98"/>
        <v>Stony Creek 30 \ Reach</v>
      </c>
      <c r="G3151" s="1" t="str">
        <f t="shared" si="99"/>
        <v/>
      </c>
    </row>
    <row r="3152" spans="1:7" x14ac:dyDescent="0.25">
      <c r="A3152">
        <v>9982</v>
      </c>
      <c r="B3152" t="s">
        <v>10119</v>
      </c>
      <c r="C3152" t="s">
        <v>3666</v>
      </c>
      <c r="D3152" t="s">
        <v>3667</v>
      </c>
      <c r="E3152" t="s">
        <v>10482</v>
      </c>
      <c r="F3152" s="1" t="str">
        <f t="shared" si="98"/>
        <v>Stony Creek \ Catchment Inflow Node 15</v>
      </c>
      <c r="G3152" s="1" t="str">
        <f t="shared" si="99"/>
        <v>31 \ Catchment Inflow Node 15</v>
      </c>
    </row>
    <row r="3153" spans="1:7" x14ac:dyDescent="0.25">
      <c r="A3153">
        <v>10061</v>
      </c>
      <c r="B3153" t="s">
        <v>10120</v>
      </c>
      <c r="C3153" t="s">
        <v>3666</v>
      </c>
      <c r="D3153" t="s">
        <v>3667</v>
      </c>
      <c r="E3153" t="s">
        <v>10482</v>
      </c>
      <c r="F3153" s="1" t="str">
        <f t="shared" si="98"/>
        <v>Stony Creek 32 \ Reach</v>
      </c>
      <c r="G3153" s="1" t="str">
        <f t="shared" si="99"/>
        <v/>
      </c>
    </row>
    <row r="3154" spans="1:7" x14ac:dyDescent="0.25">
      <c r="A3154">
        <v>14221</v>
      </c>
      <c r="B3154" t="s">
        <v>5352</v>
      </c>
      <c r="C3154" t="s">
        <v>3666</v>
      </c>
      <c r="D3154" t="s">
        <v>3667</v>
      </c>
      <c r="E3154" t="s">
        <v>10482</v>
      </c>
      <c r="F3154" s="1" t="str">
        <f t="shared" si="98"/>
        <v>Stony Creek \ REG Stony Creek blw Black Butte</v>
      </c>
      <c r="G3154" s="1" t="str">
        <f t="shared" si="99"/>
        <v>33 \ REG Stony Creek blw Black Butte</v>
      </c>
    </row>
    <row r="3155" spans="1:7" x14ac:dyDescent="0.25">
      <c r="A3155">
        <v>14222</v>
      </c>
      <c r="B3155" t="s">
        <v>10121</v>
      </c>
      <c r="C3155" t="s">
        <v>3666</v>
      </c>
      <c r="D3155" t="s">
        <v>3667</v>
      </c>
      <c r="E3155" t="s">
        <v>10482</v>
      </c>
      <c r="F3155" s="1" t="str">
        <f t="shared" si="98"/>
        <v>Stony Creek 34 \ Reach</v>
      </c>
      <c r="G3155" s="1" t="str">
        <f t="shared" si="99"/>
        <v/>
      </c>
    </row>
    <row r="3156" spans="1:7" x14ac:dyDescent="0.25">
      <c r="A3156">
        <v>4187</v>
      </c>
      <c r="B3156" t="s">
        <v>10122</v>
      </c>
      <c r="C3156" t="s">
        <v>3666</v>
      </c>
      <c r="D3156" t="s">
        <v>3667</v>
      </c>
      <c r="E3156" t="s">
        <v>10482</v>
      </c>
      <c r="F3156" s="1" t="str">
        <f t="shared" si="98"/>
        <v>Stony Creek \ Stony Creek RM 021</v>
      </c>
      <c r="G3156" s="1" t="str">
        <f t="shared" si="99"/>
        <v>35 \ Stony Creek RM 021</v>
      </c>
    </row>
    <row r="3157" spans="1:7" x14ac:dyDescent="0.25">
      <c r="A3157">
        <v>4188</v>
      </c>
      <c r="B3157" t="s">
        <v>10123</v>
      </c>
      <c r="C3157" t="s">
        <v>3666</v>
      </c>
      <c r="D3157" t="s">
        <v>3667</v>
      </c>
      <c r="E3157" t="s">
        <v>10482</v>
      </c>
      <c r="F3157" s="1" t="str">
        <f t="shared" si="98"/>
        <v>Stony Creek 36 \ Reach</v>
      </c>
      <c r="G3157" s="1" t="str">
        <f t="shared" si="99"/>
        <v/>
      </c>
    </row>
    <row r="3158" spans="1:7" x14ac:dyDescent="0.25">
      <c r="A3158">
        <v>14218</v>
      </c>
      <c r="B3158" t="s">
        <v>5353</v>
      </c>
      <c r="C3158" t="s">
        <v>3666</v>
      </c>
      <c r="D3158" t="s">
        <v>3667</v>
      </c>
      <c r="E3158" t="s">
        <v>10482</v>
      </c>
      <c r="F3158" s="1" t="str">
        <f t="shared" si="98"/>
        <v>Stony Creek \ REG Stony Creek blw Northside Dam</v>
      </c>
      <c r="G3158" s="1" t="str">
        <f t="shared" si="99"/>
        <v>37 \ REG Stony Creek blw Northside Dam</v>
      </c>
    </row>
    <row r="3159" spans="1:7" x14ac:dyDescent="0.25">
      <c r="A3159">
        <v>14219</v>
      </c>
      <c r="B3159" t="s">
        <v>10124</v>
      </c>
      <c r="C3159" t="s">
        <v>3666</v>
      </c>
      <c r="D3159" t="s">
        <v>3667</v>
      </c>
      <c r="E3159" t="s">
        <v>10482</v>
      </c>
      <c r="F3159" s="1" t="str">
        <f t="shared" si="98"/>
        <v>Stony Creek 38 \ Reach</v>
      </c>
      <c r="G3159" s="1" t="str">
        <f t="shared" si="99"/>
        <v/>
      </c>
    </row>
    <row r="3160" spans="1:7" x14ac:dyDescent="0.25">
      <c r="A3160">
        <v>4814</v>
      </c>
      <c r="B3160" t="s">
        <v>10125</v>
      </c>
      <c r="C3160" t="s">
        <v>3666</v>
      </c>
      <c r="D3160" t="s">
        <v>3667</v>
      </c>
      <c r="E3160" t="s">
        <v>10482</v>
      </c>
      <c r="F3160" s="1" t="str">
        <f t="shared" si="98"/>
        <v>Stony Creek \ SR Stony Creek</v>
      </c>
      <c r="G3160" s="1" t="str">
        <f t="shared" si="99"/>
        <v>39 \ SR Stony Creek</v>
      </c>
    </row>
    <row r="3161" spans="1:7" x14ac:dyDescent="0.25">
      <c r="A3161">
        <v>4815</v>
      </c>
      <c r="B3161" t="s">
        <v>10126</v>
      </c>
      <c r="C3161" t="s">
        <v>3666</v>
      </c>
      <c r="D3161" t="s">
        <v>3667</v>
      </c>
      <c r="E3161" t="s">
        <v>10482</v>
      </c>
      <c r="F3161" s="1" t="str">
        <f t="shared" si="98"/>
        <v>Stony Creek 40 \ Reach</v>
      </c>
      <c r="G3161" s="1" t="str">
        <f t="shared" si="99"/>
        <v/>
      </c>
    </row>
    <row r="3162" spans="1:7" x14ac:dyDescent="0.25">
      <c r="A3162">
        <v>8443</v>
      </c>
      <c r="B3162" t="s">
        <v>10127</v>
      </c>
      <c r="C3162" t="s">
        <v>3666</v>
      </c>
      <c r="D3162" t="s">
        <v>3667</v>
      </c>
      <c r="E3162" t="s">
        <v>10482</v>
      </c>
      <c r="F3162" s="1" t="str">
        <f t="shared" si="98"/>
        <v>Stony Creek \ Constant Head Orifice Outflow</v>
      </c>
      <c r="G3162" s="1" t="str">
        <f t="shared" si="99"/>
        <v>41 \ Constant Head Orifice Outflow</v>
      </c>
    </row>
    <row r="3163" spans="1:7" x14ac:dyDescent="0.25">
      <c r="A3163">
        <v>8457</v>
      </c>
      <c r="B3163" t="s">
        <v>10128</v>
      </c>
      <c r="C3163" t="s">
        <v>3666</v>
      </c>
      <c r="D3163" t="s">
        <v>3667</v>
      </c>
      <c r="E3163" t="s">
        <v>10482</v>
      </c>
      <c r="F3163" s="1" t="str">
        <f t="shared" si="98"/>
        <v>Stony Creek 42 \ Reach</v>
      </c>
      <c r="G3163" s="1" t="str">
        <f t="shared" si="99"/>
        <v/>
      </c>
    </row>
    <row r="3164" spans="1:7" x14ac:dyDescent="0.25">
      <c r="A3164">
        <v>15425</v>
      </c>
      <c r="B3164" t="s">
        <v>10129</v>
      </c>
      <c r="C3164" t="s">
        <v>3666</v>
      </c>
      <c r="D3164" t="s">
        <v>3667</v>
      </c>
      <c r="E3164" t="s">
        <v>10482</v>
      </c>
      <c r="F3164" s="1" t="str">
        <f t="shared" si="98"/>
        <v>Stony Creek \ Stony Creek Minimum Loss Outflow</v>
      </c>
      <c r="G3164" s="1" t="str">
        <f t="shared" si="99"/>
        <v>43 \ Stony Creek Minimum Loss Outflow</v>
      </c>
    </row>
    <row r="3165" spans="1:7" x14ac:dyDescent="0.25">
      <c r="A3165">
        <v>15426</v>
      </c>
      <c r="B3165" t="s">
        <v>10130</v>
      </c>
      <c r="C3165" t="s">
        <v>3666</v>
      </c>
      <c r="D3165" t="s">
        <v>3667</v>
      </c>
      <c r="E3165" t="s">
        <v>10482</v>
      </c>
      <c r="F3165" s="1" t="str">
        <f t="shared" si="98"/>
        <v>Stony Creek 44 \ Reach</v>
      </c>
      <c r="G3165" s="1" t="str">
        <f t="shared" si="99"/>
        <v/>
      </c>
    </row>
    <row r="3166" spans="1:7" x14ac:dyDescent="0.25">
      <c r="A3166">
        <v>12502</v>
      </c>
      <c r="B3166" t="s">
        <v>5197</v>
      </c>
      <c r="C3166" t="s">
        <v>3666</v>
      </c>
      <c r="D3166" t="s">
        <v>3667</v>
      </c>
      <c r="E3166" t="s">
        <v>10482</v>
      </c>
      <c r="F3166" s="1" t="str">
        <f t="shared" si="98"/>
        <v>Stony Creek \ SWRCB Stony Creek</v>
      </c>
      <c r="G3166" s="1" t="str">
        <f t="shared" si="99"/>
        <v>45 \ SWRCB Stony Creek</v>
      </c>
    </row>
    <row r="3167" spans="1:7" x14ac:dyDescent="0.25">
      <c r="A3167">
        <v>12503</v>
      </c>
      <c r="B3167" t="s">
        <v>10131</v>
      </c>
      <c r="C3167" t="s">
        <v>3666</v>
      </c>
      <c r="D3167" t="s">
        <v>3667</v>
      </c>
      <c r="E3167" t="s">
        <v>10482</v>
      </c>
      <c r="F3167" s="1" t="str">
        <f t="shared" si="98"/>
        <v>Stony Creek 46 \ Reach</v>
      </c>
      <c r="G3167" s="1" t="str">
        <f t="shared" si="99"/>
        <v/>
      </c>
    </row>
    <row r="3168" spans="1:7" x14ac:dyDescent="0.25">
      <c r="A3168">
        <v>15424</v>
      </c>
      <c r="B3168" t="s">
        <v>4852</v>
      </c>
      <c r="C3168" t="s">
        <v>3666</v>
      </c>
      <c r="D3168" t="s">
        <v>3667</v>
      </c>
      <c r="E3168" t="s">
        <v>10482</v>
      </c>
      <c r="F3168" s="1" t="str">
        <f t="shared" si="98"/>
        <v>Stony Creek Minimum Loss \ Headflow</v>
      </c>
      <c r="G3168" s="1" t="str">
        <f t="shared" si="99"/>
        <v/>
      </c>
    </row>
    <row r="3169" spans="1:7" x14ac:dyDescent="0.25">
      <c r="A3169">
        <v>15429</v>
      </c>
      <c r="B3169" t="s">
        <v>10132</v>
      </c>
      <c r="C3169" t="s">
        <v>3666</v>
      </c>
      <c r="D3169" t="s">
        <v>3667</v>
      </c>
      <c r="E3169" t="s">
        <v>10482</v>
      </c>
      <c r="F3169" s="1" t="str">
        <f t="shared" si="98"/>
        <v>Stony Creek Minimum Loss \ OPS Flow Loss</v>
      </c>
      <c r="G3169" s="1" t="str">
        <f t="shared" si="99"/>
        <v>1 \ OPS Flow Loss</v>
      </c>
    </row>
    <row r="3170" spans="1:7" x14ac:dyDescent="0.25">
      <c r="A3170">
        <v>15430</v>
      </c>
      <c r="B3170" t="s">
        <v>10133</v>
      </c>
      <c r="C3170" t="s">
        <v>3666</v>
      </c>
      <c r="D3170" t="s">
        <v>3667</v>
      </c>
      <c r="E3170" t="s">
        <v>10482</v>
      </c>
      <c r="F3170" s="1" t="str">
        <f t="shared" si="98"/>
        <v>Stony Creek Minimum Loss 2 \ Reach</v>
      </c>
      <c r="G3170" s="1" t="str">
        <f t="shared" si="99"/>
        <v/>
      </c>
    </row>
    <row r="3171" spans="1:7" x14ac:dyDescent="0.25">
      <c r="A3171">
        <v>15538</v>
      </c>
      <c r="B3171" t="s">
        <v>10134</v>
      </c>
      <c r="C3171" t="s">
        <v>3666</v>
      </c>
      <c r="D3171" t="s">
        <v>3667</v>
      </c>
      <c r="E3171" t="s">
        <v>10482</v>
      </c>
      <c r="F3171" s="1" t="str">
        <f t="shared" si="98"/>
        <v>Stony Creek Minimum Loss \ Withdrawal Node 9</v>
      </c>
      <c r="G3171" s="1" t="str">
        <f t="shared" si="99"/>
        <v>3 \ Withdrawal Node 9</v>
      </c>
    </row>
    <row r="3172" spans="1:7" x14ac:dyDescent="0.25">
      <c r="A3172">
        <v>15539</v>
      </c>
      <c r="B3172" t="s">
        <v>10135</v>
      </c>
      <c r="C3172" t="s">
        <v>3666</v>
      </c>
      <c r="D3172" t="s">
        <v>3667</v>
      </c>
      <c r="E3172" t="s">
        <v>10482</v>
      </c>
      <c r="F3172" s="1" t="str">
        <f t="shared" si="98"/>
        <v>Stony Creek Minimum Loss 4 \ Reach</v>
      </c>
      <c r="G3172" s="1" t="str">
        <f t="shared" si="99"/>
        <v/>
      </c>
    </row>
    <row r="3173" spans="1:7" x14ac:dyDescent="0.25">
      <c r="A3173">
        <v>12093</v>
      </c>
      <c r="B3173" t="s">
        <v>4853</v>
      </c>
      <c r="C3173" t="s">
        <v>3666</v>
      </c>
      <c r="D3173" t="s">
        <v>3667</v>
      </c>
      <c r="E3173" t="s">
        <v>10482</v>
      </c>
      <c r="F3173" s="1" t="str">
        <f t="shared" si="98"/>
        <v>Sutter Bypass \ Headflow</v>
      </c>
      <c r="G3173" s="1" t="str">
        <f t="shared" si="99"/>
        <v/>
      </c>
    </row>
    <row r="3174" spans="1:7" x14ac:dyDescent="0.25">
      <c r="A3174">
        <v>12094</v>
      </c>
      <c r="B3174" t="s">
        <v>10136</v>
      </c>
      <c r="C3174" t="s">
        <v>3666</v>
      </c>
      <c r="D3174" t="s">
        <v>3667</v>
      </c>
      <c r="E3174" t="s">
        <v>10482</v>
      </c>
      <c r="F3174" s="1" t="str">
        <f t="shared" si="98"/>
        <v>Sutter Bypass \ Butte Slough Inflow</v>
      </c>
      <c r="G3174" s="1" t="str">
        <f t="shared" si="99"/>
        <v>1 \ Butte Slough Inflow</v>
      </c>
    </row>
    <row r="3175" spans="1:7" x14ac:dyDescent="0.25">
      <c r="A3175">
        <v>12098</v>
      </c>
      <c r="B3175" t="s">
        <v>10137</v>
      </c>
      <c r="C3175" t="s">
        <v>3666</v>
      </c>
      <c r="D3175" t="s">
        <v>3667</v>
      </c>
      <c r="E3175" t="s">
        <v>10482</v>
      </c>
      <c r="F3175" s="1" t="str">
        <f t="shared" si="98"/>
        <v>Sutter Bypass 2 \ Reach</v>
      </c>
      <c r="G3175" s="1" t="str">
        <f t="shared" si="99"/>
        <v/>
      </c>
    </row>
    <row r="3176" spans="1:7" x14ac:dyDescent="0.25">
      <c r="A3176">
        <v>4556</v>
      </c>
      <c r="B3176" t="s">
        <v>10138</v>
      </c>
      <c r="C3176" t="s">
        <v>3666</v>
      </c>
      <c r="D3176" t="s">
        <v>3667</v>
      </c>
      <c r="E3176" t="s">
        <v>10482</v>
      </c>
      <c r="F3176" s="1" t="str">
        <f t="shared" si="98"/>
        <v>Sutter Bypass \ Sutter Bypass CM 031</v>
      </c>
      <c r="G3176" s="1" t="str">
        <f t="shared" si="99"/>
        <v>3 \ Sutter Bypass CM 031</v>
      </c>
    </row>
    <row r="3177" spans="1:7" x14ac:dyDescent="0.25">
      <c r="A3177">
        <v>4557</v>
      </c>
      <c r="B3177" t="s">
        <v>10139</v>
      </c>
      <c r="C3177" t="s">
        <v>3666</v>
      </c>
      <c r="D3177" t="s">
        <v>3667</v>
      </c>
      <c r="E3177" t="s">
        <v>10482</v>
      </c>
      <c r="F3177" s="1" t="str">
        <f t="shared" si="98"/>
        <v>Sutter Bypass 4 \ Reach</v>
      </c>
      <c r="G3177" s="1" t="str">
        <f t="shared" si="99"/>
        <v/>
      </c>
    </row>
    <row r="3178" spans="1:7" x14ac:dyDescent="0.25">
      <c r="A3178">
        <v>12392</v>
      </c>
      <c r="B3178" t="s">
        <v>10140</v>
      </c>
      <c r="C3178" t="s">
        <v>3666</v>
      </c>
      <c r="D3178" t="s">
        <v>3667</v>
      </c>
      <c r="E3178" t="s">
        <v>10482</v>
      </c>
      <c r="F3178" s="1" t="str">
        <f t="shared" si="98"/>
        <v>Sutter Bypass \ U_17_NU_O Runoff</v>
      </c>
      <c r="G3178" s="1" t="str">
        <f t="shared" si="99"/>
        <v>5 \ U_17_NU_O Runoff</v>
      </c>
    </row>
    <row r="3179" spans="1:7" x14ac:dyDescent="0.25">
      <c r="A3179">
        <v>12393</v>
      </c>
      <c r="B3179" t="s">
        <v>10141</v>
      </c>
      <c r="C3179" t="s">
        <v>3666</v>
      </c>
      <c r="D3179" t="s">
        <v>3667</v>
      </c>
      <c r="E3179" t="s">
        <v>10482</v>
      </c>
      <c r="F3179" s="1" t="str">
        <f t="shared" si="98"/>
        <v>Sutter Bypass 6 \ Reach</v>
      </c>
      <c r="G3179" s="1" t="str">
        <f t="shared" si="99"/>
        <v/>
      </c>
    </row>
    <row r="3180" spans="1:7" x14ac:dyDescent="0.25">
      <c r="A3180">
        <v>4410</v>
      </c>
      <c r="B3180" t="s">
        <v>10142</v>
      </c>
      <c r="C3180" t="s">
        <v>3666</v>
      </c>
      <c r="D3180" t="s">
        <v>3667</v>
      </c>
      <c r="E3180" t="s">
        <v>10482</v>
      </c>
      <c r="F3180" s="1" t="str">
        <f t="shared" si="98"/>
        <v>Sutter Bypass \ Sutter Bypass CM 028</v>
      </c>
      <c r="G3180" s="1" t="str">
        <f t="shared" si="99"/>
        <v>7 \ Sutter Bypass CM 028</v>
      </c>
    </row>
    <row r="3181" spans="1:7" x14ac:dyDescent="0.25">
      <c r="A3181">
        <v>4411</v>
      </c>
      <c r="B3181" t="s">
        <v>10143</v>
      </c>
      <c r="C3181" t="s">
        <v>3666</v>
      </c>
      <c r="D3181" t="s">
        <v>3667</v>
      </c>
      <c r="E3181" t="s">
        <v>10482</v>
      </c>
      <c r="F3181" s="1" t="str">
        <f t="shared" si="98"/>
        <v>Sutter Bypass 8 \ Reach</v>
      </c>
      <c r="G3181" s="1" t="str">
        <f t="shared" si="99"/>
        <v/>
      </c>
    </row>
    <row r="3182" spans="1:7" x14ac:dyDescent="0.25">
      <c r="A3182">
        <v>9169</v>
      </c>
      <c r="B3182" t="s">
        <v>10144</v>
      </c>
      <c r="C3182" t="s">
        <v>3666</v>
      </c>
      <c r="D3182" t="s">
        <v>3667</v>
      </c>
      <c r="E3182" t="s">
        <v>10482</v>
      </c>
      <c r="F3182" s="1" t="str">
        <f t="shared" si="98"/>
        <v>Sutter Bypass \ Tisdale Weir Inflow</v>
      </c>
      <c r="G3182" s="1" t="str">
        <f t="shared" si="99"/>
        <v>9 \ Tisdale Weir Inflow</v>
      </c>
    </row>
    <row r="3183" spans="1:7" x14ac:dyDescent="0.25">
      <c r="A3183">
        <v>9170</v>
      </c>
      <c r="B3183" t="s">
        <v>10145</v>
      </c>
      <c r="C3183" t="s">
        <v>3666</v>
      </c>
      <c r="D3183" t="s">
        <v>3667</v>
      </c>
      <c r="E3183" t="s">
        <v>10482</v>
      </c>
      <c r="F3183" s="1" t="str">
        <f t="shared" si="98"/>
        <v>Sutter Bypass 10 \ Reach</v>
      </c>
      <c r="G3183" s="1" t="str">
        <f t="shared" si="99"/>
        <v/>
      </c>
    </row>
    <row r="3184" spans="1:7" x14ac:dyDescent="0.25">
      <c r="A3184">
        <v>4538</v>
      </c>
      <c r="B3184" t="s">
        <v>10146</v>
      </c>
      <c r="C3184" t="s">
        <v>3666</v>
      </c>
      <c r="D3184" t="s">
        <v>3667</v>
      </c>
      <c r="E3184" t="s">
        <v>10482</v>
      </c>
      <c r="F3184" s="1" t="str">
        <f t="shared" si="98"/>
        <v>Sutter Bypass \ Sutter Bypass CM 014</v>
      </c>
      <c r="G3184" s="1" t="str">
        <f t="shared" si="99"/>
        <v>11 \ Sutter Bypass CM 014</v>
      </c>
    </row>
    <row r="3185" spans="1:7" x14ac:dyDescent="0.25">
      <c r="A3185">
        <v>4539</v>
      </c>
      <c r="B3185" t="s">
        <v>10147</v>
      </c>
      <c r="C3185" t="s">
        <v>3666</v>
      </c>
      <c r="D3185" t="s">
        <v>3667</v>
      </c>
      <c r="E3185" t="s">
        <v>10482</v>
      </c>
      <c r="F3185" s="1" t="str">
        <f t="shared" si="98"/>
        <v>Sutter Bypass 12 \ Reach</v>
      </c>
      <c r="G3185" s="1" t="str">
        <f t="shared" si="99"/>
        <v/>
      </c>
    </row>
    <row r="3186" spans="1:7" x14ac:dyDescent="0.25">
      <c r="A3186">
        <v>12384</v>
      </c>
      <c r="B3186" t="s">
        <v>10148</v>
      </c>
      <c r="C3186" t="s">
        <v>3666</v>
      </c>
      <c r="D3186" t="s">
        <v>3667</v>
      </c>
      <c r="E3186" t="s">
        <v>10482</v>
      </c>
      <c r="F3186" s="1" t="str">
        <f t="shared" si="98"/>
        <v>Sutter Bypass \ U_16_NU_O Runoff</v>
      </c>
      <c r="G3186" s="1" t="str">
        <f t="shared" si="99"/>
        <v>13 \ U_16_NU_O Runoff</v>
      </c>
    </row>
    <row r="3187" spans="1:7" x14ac:dyDescent="0.25">
      <c r="A3187">
        <v>12385</v>
      </c>
      <c r="B3187" t="s">
        <v>10149</v>
      </c>
      <c r="C3187" t="s">
        <v>3666</v>
      </c>
      <c r="D3187" t="s">
        <v>3667</v>
      </c>
      <c r="E3187" t="s">
        <v>10482</v>
      </c>
      <c r="F3187" s="1" t="str">
        <f t="shared" si="98"/>
        <v>Sutter Bypass 14 \ Reach</v>
      </c>
      <c r="G3187" s="1" t="str">
        <f t="shared" si="99"/>
        <v/>
      </c>
    </row>
    <row r="3188" spans="1:7" x14ac:dyDescent="0.25">
      <c r="A3188">
        <v>12410</v>
      </c>
      <c r="B3188" t="s">
        <v>10150</v>
      </c>
      <c r="C3188" t="s">
        <v>3666</v>
      </c>
      <c r="D3188" t="s">
        <v>3667</v>
      </c>
      <c r="E3188" t="s">
        <v>10482</v>
      </c>
      <c r="F3188" s="1" t="str">
        <f t="shared" si="98"/>
        <v>Sutter Bypass \ A_17_NA Runoff</v>
      </c>
      <c r="G3188" s="1" t="str">
        <f t="shared" si="99"/>
        <v>15 \ A_17_NA Runoff</v>
      </c>
    </row>
    <row r="3189" spans="1:7" x14ac:dyDescent="0.25">
      <c r="A3189">
        <v>9184</v>
      </c>
      <c r="B3189" t="s">
        <v>3981</v>
      </c>
      <c r="C3189" t="s">
        <v>3666</v>
      </c>
      <c r="D3189" t="s">
        <v>3667</v>
      </c>
      <c r="E3189" t="s">
        <v>10482</v>
      </c>
      <c r="F3189" s="1" t="str">
        <f t="shared" si="98"/>
        <v>Sutter Bypass \ HIS Sacramento Slough nr Karnak A02925 (gauge)</v>
      </c>
      <c r="G3189" s="1" t="str">
        <f t="shared" si="99"/>
        <v>15 \ HIS Sacramento Slough nr Karnak A02925 (gauge)</v>
      </c>
    </row>
    <row r="3190" spans="1:7" x14ac:dyDescent="0.25">
      <c r="A3190">
        <v>12425</v>
      </c>
      <c r="B3190" t="s">
        <v>3982</v>
      </c>
      <c r="C3190" t="s">
        <v>3666</v>
      </c>
      <c r="D3190" t="s">
        <v>3667</v>
      </c>
      <c r="E3190" t="s">
        <v>10482</v>
      </c>
      <c r="F3190" s="1" t="str">
        <f t="shared" si="98"/>
        <v>Sutter Bypass 16 \ Reach</v>
      </c>
      <c r="G3190" s="1" t="str">
        <f t="shared" si="99"/>
        <v/>
      </c>
    </row>
    <row r="3191" spans="1:7" x14ac:dyDescent="0.25">
      <c r="A3191">
        <v>5070</v>
      </c>
      <c r="B3191" t="s">
        <v>4343</v>
      </c>
      <c r="C3191" t="s">
        <v>3666</v>
      </c>
      <c r="D3191" t="s">
        <v>3667</v>
      </c>
      <c r="E3191" t="s">
        <v>10482</v>
      </c>
      <c r="F3191" s="1" t="str">
        <f t="shared" si="98"/>
        <v>TCC to GCC Intertie \ Headflow</v>
      </c>
      <c r="G3191" s="1" t="str">
        <f t="shared" si="99"/>
        <v/>
      </c>
    </row>
    <row r="3192" spans="1:7" x14ac:dyDescent="0.25">
      <c r="A3192">
        <v>1188</v>
      </c>
      <c r="B3192" t="s">
        <v>3983</v>
      </c>
      <c r="C3192" t="s">
        <v>3666</v>
      </c>
      <c r="D3192" t="s">
        <v>3667</v>
      </c>
      <c r="E3192" t="s">
        <v>10482</v>
      </c>
      <c r="F3192" s="1" t="str">
        <f t="shared" si="98"/>
        <v>Tehama Colusa Canal \ Headflow</v>
      </c>
      <c r="G3192" s="1" t="str">
        <f t="shared" si="99"/>
        <v/>
      </c>
    </row>
    <row r="3193" spans="1:7" x14ac:dyDescent="0.25">
      <c r="A3193">
        <v>9909</v>
      </c>
      <c r="B3193" t="s">
        <v>10151</v>
      </c>
      <c r="C3193" t="s">
        <v>3666</v>
      </c>
      <c r="D3193" t="s">
        <v>3667</v>
      </c>
      <c r="E3193" t="s">
        <v>10482</v>
      </c>
      <c r="F3193" s="1" t="str">
        <f t="shared" si="98"/>
        <v>Tehama Colusa Canal \ HIS Tehama Colusa Canal USBR CVO (gauge)</v>
      </c>
      <c r="G3193" s="1" t="str">
        <f t="shared" si="99"/>
        <v>1 \ HIS Tehama Colusa Canal USBR CVO (gauge)</v>
      </c>
    </row>
    <row r="3194" spans="1:7" x14ac:dyDescent="0.25">
      <c r="A3194">
        <v>4152</v>
      </c>
      <c r="B3194" t="s">
        <v>4344</v>
      </c>
      <c r="C3194" t="s">
        <v>3666</v>
      </c>
      <c r="D3194" t="s">
        <v>3667</v>
      </c>
      <c r="E3194" t="s">
        <v>10482</v>
      </c>
      <c r="F3194" s="1" t="str">
        <f t="shared" si="98"/>
        <v>Tehama Colusa Canal \ Tehama Colusa Canal CM 001</v>
      </c>
      <c r="G3194" s="1" t="str">
        <f t="shared" si="99"/>
        <v>1 \ Tehama Colusa Canal CM 001</v>
      </c>
    </row>
    <row r="3195" spans="1:7" x14ac:dyDescent="0.25">
      <c r="A3195">
        <v>4153</v>
      </c>
      <c r="B3195" t="s">
        <v>10152</v>
      </c>
      <c r="C3195" t="s">
        <v>3666</v>
      </c>
      <c r="D3195" t="s">
        <v>3667</v>
      </c>
      <c r="E3195" t="s">
        <v>10482</v>
      </c>
      <c r="F3195" s="1" t="str">
        <f t="shared" si="98"/>
        <v>Tehama Colusa Canal 2 \ Reach</v>
      </c>
      <c r="G3195" s="1" t="str">
        <f t="shared" si="99"/>
        <v/>
      </c>
    </row>
    <row r="3196" spans="1:7" x14ac:dyDescent="0.25">
      <c r="A3196">
        <v>4162</v>
      </c>
      <c r="B3196" t="s">
        <v>10153</v>
      </c>
      <c r="C3196" t="s">
        <v>3666</v>
      </c>
      <c r="D3196" t="s">
        <v>3667</v>
      </c>
      <c r="E3196" t="s">
        <v>10482</v>
      </c>
      <c r="F3196" s="1" t="str">
        <f t="shared" si="98"/>
        <v>Tehama Colusa Canal \ Tehama Colusa Canal CM 022</v>
      </c>
      <c r="G3196" s="1" t="str">
        <f t="shared" si="99"/>
        <v>3 \ Tehama Colusa Canal CM 022</v>
      </c>
    </row>
    <row r="3197" spans="1:7" x14ac:dyDescent="0.25">
      <c r="A3197">
        <v>4163</v>
      </c>
      <c r="B3197" t="s">
        <v>10154</v>
      </c>
      <c r="C3197" t="s">
        <v>3666</v>
      </c>
      <c r="D3197" t="s">
        <v>3667</v>
      </c>
      <c r="E3197" t="s">
        <v>10482</v>
      </c>
      <c r="F3197" s="1" t="str">
        <f t="shared" si="98"/>
        <v>Tehama Colusa Canal 4 \ Reach</v>
      </c>
      <c r="G3197" s="1" t="str">
        <f t="shared" si="99"/>
        <v/>
      </c>
    </row>
    <row r="3198" spans="1:7" x14ac:dyDescent="0.25">
      <c r="A3198">
        <v>8441</v>
      </c>
      <c r="B3198" t="s">
        <v>10155</v>
      </c>
      <c r="C3198" t="s">
        <v>3666</v>
      </c>
      <c r="D3198" t="s">
        <v>3667</v>
      </c>
      <c r="E3198" t="s">
        <v>10482</v>
      </c>
      <c r="F3198" s="1" t="str">
        <f t="shared" si="98"/>
        <v>Tehama Colusa Canal \ Constant Head Orifice Inflow to TC CM 031</v>
      </c>
      <c r="G3198" s="1" t="str">
        <f t="shared" si="99"/>
        <v>5 \ Constant Head Orifice Inflow to TC CM 031</v>
      </c>
    </row>
    <row r="3199" spans="1:7" x14ac:dyDescent="0.25">
      <c r="A3199">
        <v>8456</v>
      </c>
      <c r="B3199" t="s">
        <v>10156</v>
      </c>
      <c r="C3199" t="s">
        <v>3666</v>
      </c>
      <c r="D3199" t="s">
        <v>3667</v>
      </c>
      <c r="E3199" t="s">
        <v>10482</v>
      </c>
      <c r="F3199" s="1" t="str">
        <f t="shared" si="98"/>
        <v>Tehama Colusa Canal 6 \ Reach</v>
      </c>
      <c r="G3199" s="1" t="str">
        <f t="shared" si="99"/>
        <v/>
      </c>
    </row>
    <row r="3200" spans="1:7" x14ac:dyDescent="0.25">
      <c r="A3200">
        <v>5073</v>
      </c>
      <c r="B3200" t="s">
        <v>10157</v>
      </c>
      <c r="C3200" t="s">
        <v>3666</v>
      </c>
      <c r="D3200" t="s">
        <v>3667</v>
      </c>
      <c r="E3200" t="s">
        <v>10482</v>
      </c>
      <c r="F3200" s="1" t="str">
        <f t="shared" si="98"/>
        <v>Tehama Colusa Canal \ TCC RM 062 to GGC RM 036 Intertie Outflow</v>
      </c>
      <c r="G3200" s="1" t="str">
        <f t="shared" si="99"/>
        <v>7 \ TCC RM 062 to GGC RM 036 Intertie Outflow</v>
      </c>
    </row>
    <row r="3201" spans="1:7" x14ac:dyDescent="0.25">
      <c r="A3201">
        <v>5076</v>
      </c>
      <c r="B3201" t="s">
        <v>10158</v>
      </c>
      <c r="C3201" t="s">
        <v>3666</v>
      </c>
      <c r="D3201" t="s">
        <v>3667</v>
      </c>
      <c r="E3201" t="s">
        <v>10482</v>
      </c>
      <c r="F3201" s="1" t="str">
        <f t="shared" si="98"/>
        <v>Tehama Colusa Canal 8 \ Reach</v>
      </c>
      <c r="G3201" s="1" t="str">
        <f t="shared" si="99"/>
        <v/>
      </c>
    </row>
    <row r="3202" spans="1:7" x14ac:dyDescent="0.25">
      <c r="A3202">
        <v>4199</v>
      </c>
      <c r="B3202" t="s">
        <v>10159</v>
      </c>
      <c r="C3202" t="s">
        <v>3666</v>
      </c>
      <c r="D3202" t="s">
        <v>3667</v>
      </c>
      <c r="E3202" t="s">
        <v>10482</v>
      </c>
      <c r="F3202" s="1" t="str">
        <f t="shared" si="98"/>
        <v>Tehama Colusa Canal \ Tehama Colusa Canal CM 081</v>
      </c>
      <c r="G3202" s="1" t="str">
        <f t="shared" si="99"/>
        <v>9 \ Tehama Colusa Canal CM 081</v>
      </c>
    </row>
    <row r="3203" spans="1:7" x14ac:dyDescent="0.25">
      <c r="A3203">
        <v>4213</v>
      </c>
      <c r="B3203" t="s">
        <v>10160</v>
      </c>
      <c r="C3203" t="s">
        <v>3666</v>
      </c>
      <c r="D3203" t="s">
        <v>3667</v>
      </c>
      <c r="E3203" t="s">
        <v>10482</v>
      </c>
      <c r="F3203" s="1" t="str">
        <f t="shared" ref="F3203:F3266" si="100">IFERROR(
    _xlfn.LET(
        _xlpm.txt,TRIM(B3203),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B3203
)</f>
        <v>Tehama Colusa Canal 10 \ Reach</v>
      </c>
      <c r="G3203" s="1" t="str">
        <f t="shared" ref="G3203:G3266" si="101">IFERROR(
    _xlfn.LET(
        _xlpm.txt,B3203,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204" spans="1:7" x14ac:dyDescent="0.25">
      <c r="A3204">
        <v>14826</v>
      </c>
      <c r="B3204" t="s">
        <v>4854</v>
      </c>
      <c r="C3204" t="s">
        <v>3666</v>
      </c>
      <c r="D3204" t="s">
        <v>3667</v>
      </c>
      <c r="E3204" t="s">
        <v>10482</v>
      </c>
      <c r="F3204" s="1" t="str">
        <f t="shared" si="100"/>
        <v>TerminalReservoirLoss \ Headflow</v>
      </c>
      <c r="G3204" s="1" t="str">
        <f t="shared" si="101"/>
        <v/>
      </c>
    </row>
    <row r="3205" spans="1:7" x14ac:dyDescent="0.25">
      <c r="A3205">
        <v>14829</v>
      </c>
      <c r="B3205" t="s">
        <v>10161</v>
      </c>
      <c r="C3205" t="s">
        <v>3666</v>
      </c>
      <c r="D3205" t="s">
        <v>3667</v>
      </c>
      <c r="E3205" t="s">
        <v>10482</v>
      </c>
      <c r="F3205" s="1" t="str">
        <f t="shared" si="100"/>
        <v>TerminalReservoirLoss \ OPS_TerminalReservoirLoss</v>
      </c>
      <c r="G3205" s="1" t="str">
        <f t="shared" si="101"/>
        <v>1 \ OPS_TerminalReservoirLoss</v>
      </c>
    </row>
    <row r="3206" spans="1:7" x14ac:dyDescent="0.25">
      <c r="A3206">
        <v>14830</v>
      </c>
      <c r="B3206" t="s">
        <v>10162</v>
      </c>
      <c r="C3206" t="s">
        <v>3666</v>
      </c>
      <c r="D3206" t="s">
        <v>3667</v>
      </c>
      <c r="E3206" t="s">
        <v>10482</v>
      </c>
      <c r="F3206" s="1" t="str">
        <f t="shared" si="100"/>
        <v>TerminalReservoirLoss 2 \ Reach</v>
      </c>
      <c r="G3206" s="1" t="str">
        <f t="shared" si="101"/>
        <v/>
      </c>
    </row>
    <row r="3207" spans="1:7" x14ac:dyDescent="0.25">
      <c r="A3207">
        <v>3773</v>
      </c>
      <c r="B3207" t="s">
        <v>4855</v>
      </c>
      <c r="C3207" t="s">
        <v>3666</v>
      </c>
      <c r="D3207" t="s">
        <v>3667</v>
      </c>
      <c r="E3207" t="s">
        <v>10482</v>
      </c>
      <c r="F3207" s="1" t="str">
        <f t="shared" si="100"/>
        <v>Thomes Creek \ Headflow</v>
      </c>
      <c r="G3207" s="1" t="str">
        <f t="shared" si="101"/>
        <v/>
      </c>
    </row>
    <row r="3208" spans="1:7" x14ac:dyDescent="0.25">
      <c r="A3208">
        <v>9975</v>
      </c>
      <c r="B3208" t="s">
        <v>10163</v>
      </c>
      <c r="C3208" t="s">
        <v>3666</v>
      </c>
      <c r="D3208" t="s">
        <v>3667</v>
      </c>
      <c r="E3208" t="s">
        <v>10482</v>
      </c>
      <c r="F3208" s="1" t="str">
        <f t="shared" si="100"/>
        <v>Thomes Creek \ Catchment Inflow Node 13</v>
      </c>
      <c r="G3208" s="1" t="str">
        <f t="shared" si="101"/>
        <v>1 \ Catchment Inflow Node 13</v>
      </c>
    </row>
    <row r="3209" spans="1:7" x14ac:dyDescent="0.25">
      <c r="A3209">
        <v>10048</v>
      </c>
      <c r="B3209" t="s">
        <v>10164</v>
      </c>
      <c r="C3209" t="s">
        <v>3666</v>
      </c>
      <c r="D3209" t="s">
        <v>3667</v>
      </c>
      <c r="E3209" t="s">
        <v>10482</v>
      </c>
      <c r="F3209" s="1" t="str">
        <f t="shared" si="100"/>
        <v>Thomes Creek 2 \ Reach</v>
      </c>
      <c r="G3209" s="1" t="str">
        <f t="shared" si="101"/>
        <v/>
      </c>
    </row>
    <row r="3210" spans="1:7" x14ac:dyDescent="0.25">
      <c r="A3210">
        <v>9978</v>
      </c>
      <c r="B3210" t="s">
        <v>10165</v>
      </c>
      <c r="C3210" t="s">
        <v>3666</v>
      </c>
      <c r="D3210" t="s">
        <v>3667</v>
      </c>
      <c r="E3210" t="s">
        <v>10482</v>
      </c>
      <c r="F3210" s="1" t="str">
        <f t="shared" si="100"/>
        <v>Thomes Creek \ Catchment Inflow Node 14</v>
      </c>
      <c r="G3210" s="1" t="str">
        <f t="shared" si="101"/>
        <v>3 \ Catchment Inflow Node 14</v>
      </c>
    </row>
    <row r="3211" spans="1:7" x14ac:dyDescent="0.25">
      <c r="A3211">
        <v>10049</v>
      </c>
      <c r="B3211" t="s">
        <v>10166</v>
      </c>
      <c r="C3211" t="s">
        <v>3666</v>
      </c>
      <c r="D3211" t="s">
        <v>3667</v>
      </c>
      <c r="E3211" t="s">
        <v>10482</v>
      </c>
      <c r="F3211" s="1" t="str">
        <f t="shared" si="100"/>
        <v>Thomes Creek 4 \ Reach</v>
      </c>
      <c r="G3211" s="1" t="str">
        <f t="shared" si="101"/>
        <v/>
      </c>
    </row>
    <row r="3212" spans="1:7" x14ac:dyDescent="0.25">
      <c r="A3212">
        <v>9972</v>
      </c>
      <c r="B3212" t="s">
        <v>10167</v>
      </c>
      <c r="C3212" t="s">
        <v>3666</v>
      </c>
      <c r="D3212" t="s">
        <v>3667</v>
      </c>
      <c r="E3212" t="s">
        <v>10482</v>
      </c>
      <c r="F3212" s="1" t="str">
        <f t="shared" si="100"/>
        <v>Thomes Creek \ Catchment Inflow Node 12</v>
      </c>
      <c r="G3212" s="1" t="str">
        <f t="shared" si="101"/>
        <v>5 \ Catchment Inflow Node 12</v>
      </c>
    </row>
    <row r="3213" spans="1:7" x14ac:dyDescent="0.25">
      <c r="A3213">
        <v>10050</v>
      </c>
      <c r="B3213" t="s">
        <v>10168</v>
      </c>
      <c r="C3213" t="s">
        <v>3666</v>
      </c>
      <c r="D3213" t="s">
        <v>3667</v>
      </c>
      <c r="E3213" t="s">
        <v>10482</v>
      </c>
      <c r="F3213" s="1" t="str">
        <f t="shared" si="100"/>
        <v>Thomes Creek 6 \ Reach</v>
      </c>
      <c r="G3213" s="1" t="str">
        <f t="shared" si="101"/>
        <v/>
      </c>
    </row>
    <row r="3214" spans="1:7" x14ac:dyDescent="0.25">
      <c r="A3214">
        <v>9968</v>
      </c>
      <c r="B3214" t="s">
        <v>4229</v>
      </c>
      <c r="C3214" t="s">
        <v>3666</v>
      </c>
      <c r="D3214" t="s">
        <v>3667</v>
      </c>
      <c r="E3214" t="s">
        <v>10482</v>
      </c>
      <c r="F3214" s="1" t="str">
        <f t="shared" si="100"/>
        <v>Thomes Creek \ HIS Thomes Ck at Paskenta 11382000 (gauge)</v>
      </c>
      <c r="G3214" s="1" t="str">
        <f t="shared" si="101"/>
        <v>7 \ HIS Thomes Ck at Paskenta 11382000 (gauge)</v>
      </c>
    </row>
    <row r="3215" spans="1:7" x14ac:dyDescent="0.25">
      <c r="A3215">
        <v>5845</v>
      </c>
      <c r="B3215" t="s">
        <v>4245</v>
      </c>
      <c r="C3215" t="s">
        <v>3666</v>
      </c>
      <c r="D3215" t="s">
        <v>3667</v>
      </c>
      <c r="E3215" t="s">
        <v>10482</v>
      </c>
      <c r="F3215" s="1" t="str">
        <f t="shared" si="100"/>
        <v>Thomes Creek \ I_THM028 Inflow</v>
      </c>
      <c r="G3215" s="1" t="str">
        <f t="shared" si="101"/>
        <v>7 \ I_THM028 Inflow</v>
      </c>
    </row>
    <row r="3216" spans="1:7" x14ac:dyDescent="0.25">
      <c r="A3216">
        <v>6050</v>
      </c>
      <c r="B3216" t="s">
        <v>10169</v>
      </c>
      <c r="C3216" t="s">
        <v>3666</v>
      </c>
      <c r="D3216" t="s">
        <v>3667</v>
      </c>
      <c r="E3216" t="s">
        <v>10482</v>
      </c>
      <c r="F3216" s="1" t="str">
        <f t="shared" si="100"/>
        <v>Thomes Creek 8 \ Reach</v>
      </c>
      <c r="G3216" s="1" t="str">
        <f t="shared" si="101"/>
        <v/>
      </c>
    </row>
    <row r="3217" spans="1:7" x14ac:dyDescent="0.25">
      <c r="A3217">
        <v>4139</v>
      </c>
      <c r="B3217" t="s">
        <v>10170</v>
      </c>
      <c r="C3217" t="s">
        <v>3666</v>
      </c>
      <c r="D3217" t="s">
        <v>3667</v>
      </c>
      <c r="E3217" t="s">
        <v>10482</v>
      </c>
      <c r="F3217" s="1" t="str">
        <f t="shared" si="100"/>
        <v>Thomes Creek \ Thomes Creek RM 012</v>
      </c>
      <c r="G3217" s="1" t="str">
        <f t="shared" si="101"/>
        <v>9 \ Thomes Creek RM 012</v>
      </c>
    </row>
    <row r="3218" spans="1:7" x14ac:dyDescent="0.25">
      <c r="A3218">
        <v>4140</v>
      </c>
      <c r="B3218" t="s">
        <v>10171</v>
      </c>
      <c r="C3218" t="s">
        <v>3666</v>
      </c>
      <c r="D3218" t="s">
        <v>3667</v>
      </c>
      <c r="E3218" t="s">
        <v>10482</v>
      </c>
      <c r="F3218" s="1" t="str">
        <f t="shared" si="100"/>
        <v>Thomes Creek 10 \ Reach</v>
      </c>
      <c r="G3218" s="1" t="str">
        <f t="shared" si="101"/>
        <v/>
      </c>
    </row>
    <row r="3219" spans="1:7" x14ac:dyDescent="0.25">
      <c r="A3219">
        <v>8741</v>
      </c>
      <c r="B3219" t="s">
        <v>10172</v>
      </c>
      <c r="C3219" t="s">
        <v>3666</v>
      </c>
      <c r="D3219" t="s">
        <v>3667</v>
      </c>
      <c r="E3219" t="s">
        <v>10482</v>
      </c>
      <c r="F3219" s="1" t="str">
        <f t="shared" si="100"/>
        <v>Thomes Creek \ SR Thomes Creek</v>
      </c>
      <c r="G3219" s="1" t="str">
        <f t="shared" si="101"/>
        <v>11 \ SR Thomes Creek</v>
      </c>
    </row>
    <row r="3220" spans="1:7" x14ac:dyDescent="0.25">
      <c r="A3220">
        <v>8742</v>
      </c>
      <c r="B3220" t="s">
        <v>10173</v>
      </c>
      <c r="C3220" t="s">
        <v>3666</v>
      </c>
      <c r="D3220" t="s">
        <v>3667</v>
      </c>
      <c r="E3220" t="s">
        <v>10482</v>
      </c>
      <c r="F3220" s="1" t="str">
        <f t="shared" si="100"/>
        <v>Thomes Creek 12 \ Reach</v>
      </c>
      <c r="G3220" s="1" t="str">
        <f t="shared" si="101"/>
        <v/>
      </c>
    </row>
    <row r="3221" spans="1:7" x14ac:dyDescent="0.25">
      <c r="A3221">
        <v>12504</v>
      </c>
      <c r="B3221" t="s">
        <v>5198</v>
      </c>
      <c r="C3221" t="s">
        <v>3666</v>
      </c>
      <c r="D3221" t="s">
        <v>3667</v>
      </c>
      <c r="E3221" t="s">
        <v>10482</v>
      </c>
      <c r="F3221" s="1" t="str">
        <f t="shared" si="100"/>
        <v>Thomes Creek \ SWRCB Thomes Creek</v>
      </c>
      <c r="G3221" s="1" t="str">
        <f t="shared" si="101"/>
        <v>13 \ SWRCB Thomes Creek</v>
      </c>
    </row>
    <row r="3222" spans="1:7" x14ac:dyDescent="0.25">
      <c r="A3222">
        <v>12505</v>
      </c>
      <c r="B3222" t="s">
        <v>10174</v>
      </c>
      <c r="C3222" t="s">
        <v>3666</v>
      </c>
      <c r="D3222" t="s">
        <v>3667</v>
      </c>
      <c r="E3222" t="s">
        <v>10482</v>
      </c>
      <c r="F3222" s="1" t="str">
        <f t="shared" si="100"/>
        <v>Thomes Creek 14 \ Reach</v>
      </c>
      <c r="G3222" s="1" t="str">
        <f t="shared" si="101"/>
        <v/>
      </c>
    </row>
    <row r="3223" spans="1:7" x14ac:dyDescent="0.25">
      <c r="A3223">
        <v>15128</v>
      </c>
      <c r="B3223" t="s">
        <v>4856</v>
      </c>
      <c r="C3223" t="s">
        <v>3666</v>
      </c>
      <c r="D3223" t="s">
        <v>3667</v>
      </c>
      <c r="E3223" t="s">
        <v>10482</v>
      </c>
      <c r="F3223" s="1" t="str">
        <f t="shared" si="100"/>
        <v>Tiger Creek \ Headflow</v>
      </c>
      <c r="G3223" s="1" t="str">
        <f t="shared" si="101"/>
        <v/>
      </c>
    </row>
    <row r="3224" spans="1:7" x14ac:dyDescent="0.25">
      <c r="A3224">
        <v>15131</v>
      </c>
      <c r="B3224" t="s">
        <v>10175</v>
      </c>
      <c r="C3224" t="s">
        <v>3666</v>
      </c>
      <c r="D3224" t="s">
        <v>3667</v>
      </c>
      <c r="E3224" t="s">
        <v>10482</v>
      </c>
      <c r="F3224" s="1" t="str">
        <f t="shared" si="100"/>
        <v>Tiger Creek \ I_TGC003 Inflow</v>
      </c>
      <c r="G3224" s="1" t="str">
        <f t="shared" si="101"/>
        <v>1 \ I_TGC003 Inflow</v>
      </c>
    </row>
    <row r="3225" spans="1:7" x14ac:dyDescent="0.25">
      <c r="A3225">
        <v>15132</v>
      </c>
      <c r="B3225" t="s">
        <v>10176</v>
      </c>
      <c r="C3225" t="s">
        <v>3666</v>
      </c>
      <c r="D3225" t="s">
        <v>3667</v>
      </c>
      <c r="E3225" t="s">
        <v>10482</v>
      </c>
      <c r="F3225" s="1" t="str">
        <f t="shared" si="100"/>
        <v>Tiger Creek 2 \ Reach</v>
      </c>
      <c r="G3225" s="1" t="str">
        <f t="shared" si="101"/>
        <v/>
      </c>
    </row>
    <row r="3226" spans="1:7" x14ac:dyDescent="0.25">
      <c r="A3226">
        <v>15133</v>
      </c>
      <c r="B3226" t="s">
        <v>10177</v>
      </c>
      <c r="C3226" t="s">
        <v>3666</v>
      </c>
      <c r="D3226" t="s">
        <v>3667</v>
      </c>
      <c r="E3226" t="s">
        <v>10482</v>
      </c>
      <c r="F3226" s="1" t="str">
        <f t="shared" si="100"/>
        <v>Tiger Creek \ Tiger Creek Conduit Inflow</v>
      </c>
      <c r="G3226" s="1" t="str">
        <f t="shared" si="101"/>
        <v>3 \ Tiger Creek Conduit Inflow</v>
      </c>
    </row>
    <row r="3227" spans="1:7" x14ac:dyDescent="0.25">
      <c r="A3227">
        <v>15134</v>
      </c>
      <c r="B3227" t="s">
        <v>10178</v>
      </c>
      <c r="C3227" t="s">
        <v>3666</v>
      </c>
      <c r="D3227" t="s">
        <v>3667</v>
      </c>
      <c r="E3227" t="s">
        <v>10482</v>
      </c>
      <c r="F3227" s="1" t="str">
        <f t="shared" si="100"/>
        <v>Tiger Creek 4 \ Reach</v>
      </c>
      <c r="G3227" s="1" t="str">
        <f t="shared" si="101"/>
        <v/>
      </c>
    </row>
    <row r="3228" spans="1:7" x14ac:dyDescent="0.25">
      <c r="A3228">
        <v>15137</v>
      </c>
      <c r="B3228" t="s">
        <v>10179</v>
      </c>
      <c r="C3228" t="s">
        <v>3666</v>
      </c>
      <c r="D3228" t="s">
        <v>3667</v>
      </c>
      <c r="E3228" t="s">
        <v>10482</v>
      </c>
      <c r="F3228" s="1" t="str">
        <f t="shared" si="100"/>
        <v>Tiger Creek \ Tiger Creek Powerhouse Outflow</v>
      </c>
      <c r="G3228" s="1" t="str">
        <f t="shared" si="101"/>
        <v>5 \ Tiger Creek Powerhouse Outflow</v>
      </c>
    </row>
    <row r="3229" spans="1:7" x14ac:dyDescent="0.25">
      <c r="A3229">
        <v>15138</v>
      </c>
      <c r="B3229" t="s">
        <v>10180</v>
      </c>
      <c r="C3229" t="s">
        <v>3666</v>
      </c>
      <c r="D3229" t="s">
        <v>3667</v>
      </c>
      <c r="E3229" t="s">
        <v>10482</v>
      </c>
      <c r="F3229" s="1" t="str">
        <f t="shared" si="100"/>
        <v>Tiger Creek 6 \ Reach</v>
      </c>
      <c r="G3229" s="1" t="str">
        <f t="shared" si="101"/>
        <v/>
      </c>
    </row>
    <row r="3230" spans="1:7" x14ac:dyDescent="0.25">
      <c r="A3230">
        <v>15163</v>
      </c>
      <c r="B3230" t="s">
        <v>10181</v>
      </c>
      <c r="C3230" t="s">
        <v>3666</v>
      </c>
      <c r="D3230" t="s">
        <v>3667</v>
      </c>
      <c r="E3230" t="s">
        <v>10482</v>
      </c>
      <c r="F3230" s="1" t="str">
        <f t="shared" si="100"/>
        <v>Tiger Creek \ HIS Tiger Creek blw Regulator Reservoir 11316605 (gauge)</v>
      </c>
      <c r="G3230" s="1" t="str">
        <f t="shared" si="101"/>
        <v>7 \ HIS Tiger Creek blw Regulator Reservoir 11316605 (gauge)</v>
      </c>
    </row>
    <row r="3231" spans="1:7" x14ac:dyDescent="0.25">
      <c r="A3231">
        <v>15481</v>
      </c>
      <c r="B3231" t="s">
        <v>10182</v>
      </c>
      <c r="C3231" t="s">
        <v>3666</v>
      </c>
      <c r="D3231" t="s">
        <v>3667</v>
      </c>
      <c r="E3231" t="s">
        <v>10482</v>
      </c>
      <c r="F3231" s="1" t="str">
        <f t="shared" si="100"/>
        <v>Tiger Creek \ REG Blw Tiger River Regulator</v>
      </c>
      <c r="G3231" s="1" t="str">
        <f t="shared" si="101"/>
        <v>7 \ REG Blw Tiger River Regulator</v>
      </c>
    </row>
    <row r="3232" spans="1:7" x14ac:dyDescent="0.25">
      <c r="A3232">
        <v>15482</v>
      </c>
      <c r="B3232" t="s">
        <v>10183</v>
      </c>
      <c r="C3232" t="s">
        <v>3666</v>
      </c>
      <c r="D3232" t="s">
        <v>3667</v>
      </c>
      <c r="E3232" t="s">
        <v>10482</v>
      </c>
      <c r="F3232" s="1" t="str">
        <f t="shared" si="100"/>
        <v>Tiger Creek 8 \ Reach</v>
      </c>
      <c r="G3232" s="1" t="str">
        <f t="shared" si="101"/>
        <v/>
      </c>
    </row>
    <row r="3233" spans="1:7" x14ac:dyDescent="0.25">
      <c r="A3233">
        <v>15096</v>
      </c>
      <c r="B3233" t="s">
        <v>4857</v>
      </c>
      <c r="C3233" t="s">
        <v>3666</v>
      </c>
      <c r="D3233" t="s">
        <v>3667</v>
      </c>
      <c r="E3233" t="s">
        <v>10482</v>
      </c>
      <c r="F3233" s="1" t="str">
        <f t="shared" si="100"/>
        <v>Tiger Creek Conduit \ Headflow</v>
      </c>
      <c r="G3233" s="1" t="str">
        <f t="shared" si="101"/>
        <v/>
      </c>
    </row>
    <row r="3234" spans="1:7" x14ac:dyDescent="0.25">
      <c r="A3234">
        <v>15478</v>
      </c>
      <c r="B3234" t="s">
        <v>10184</v>
      </c>
      <c r="C3234" t="s">
        <v>3666</v>
      </c>
      <c r="D3234" t="s">
        <v>3667</v>
      </c>
      <c r="E3234" t="s">
        <v>10482</v>
      </c>
      <c r="F3234" s="1" t="str">
        <f t="shared" si="100"/>
        <v>Tiger Creek Conduit \ Ops Discretionary Power Releases</v>
      </c>
      <c r="G3234" s="1" t="str">
        <f t="shared" si="101"/>
        <v>1 \ Ops Discretionary Power Releases</v>
      </c>
    </row>
    <row r="3235" spans="1:7" x14ac:dyDescent="0.25">
      <c r="A3235">
        <v>15479</v>
      </c>
      <c r="B3235" t="s">
        <v>10185</v>
      </c>
      <c r="C3235" t="s">
        <v>3666</v>
      </c>
      <c r="D3235" t="s">
        <v>3667</v>
      </c>
      <c r="E3235" t="s">
        <v>10482</v>
      </c>
      <c r="F3235" s="1" t="str">
        <f t="shared" si="100"/>
        <v>Tiger Creek Conduit 2 \ Reach</v>
      </c>
      <c r="G3235" s="1" t="str">
        <f t="shared" si="101"/>
        <v/>
      </c>
    </row>
    <row r="3236" spans="1:7" x14ac:dyDescent="0.25">
      <c r="A3236">
        <v>15749</v>
      </c>
      <c r="B3236" t="s">
        <v>10186</v>
      </c>
      <c r="C3236" t="s">
        <v>3666</v>
      </c>
      <c r="D3236" t="s">
        <v>3667</v>
      </c>
      <c r="E3236" t="s">
        <v>10482</v>
      </c>
      <c r="F3236" s="1" t="str">
        <f t="shared" si="100"/>
        <v>Tiger Creek Conduit \ Tiger Creek Conduit to NFM Outflow</v>
      </c>
      <c r="G3236" s="1" t="str">
        <f t="shared" si="101"/>
        <v>3 \ Tiger Creek Conduit to NFM Outflow</v>
      </c>
    </row>
    <row r="3237" spans="1:7" x14ac:dyDescent="0.25">
      <c r="A3237">
        <v>15750</v>
      </c>
      <c r="B3237" t="s">
        <v>10187</v>
      </c>
      <c r="C3237" t="s">
        <v>3666</v>
      </c>
      <c r="D3237" t="s">
        <v>3667</v>
      </c>
      <c r="E3237" t="s">
        <v>10482</v>
      </c>
      <c r="F3237" s="1" t="str">
        <f t="shared" si="100"/>
        <v>Tiger Creek Conduit 4 \ Reach</v>
      </c>
      <c r="G3237" s="1" t="str">
        <f t="shared" si="101"/>
        <v/>
      </c>
    </row>
    <row r="3238" spans="1:7" x14ac:dyDescent="0.25">
      <c r="A3238">
        <v>15111</v>
      </c>
      <c r="B3238" t="s">
        <v>10188</v>
      </c>
      <c r="C3238" t="s">
        <v>3666</v>
      </c>
      <c r="D3238" t="s">
        <v>3667</v>
      </c>
      <c r="E3238" t="s">
        <v>10482</v>
      </c>
      <c r="F3238" s="1" t="str">
        <f t="shared" si="100"/>
        <v>Tiger Creek Conduit \ Lower Bear River Tunnel Inflow</v>
      </c>
      <c r="G3238" s="1" t="str">
        <f t="shared" si="101"/>
        <v>5 \ Lower Bear River Tunnel Inflow</v>
      </c>
    </row>
    <row r="3239" spans="1:7" x14ac:dyDescent="0.25">
      <c r="A3239">
        <v>15118</v>
      </c>
      <c r="B3239" t="s">
        <v>10189</v>
      </c>
      <c r="C3239" t="s">
        <v>3666</v>
      </c>
      <c r="D3239" t="s">
        <v>3667</v>
      </c>
      <c r="E3239" t="s">
        <v>10482</v>
      </c>
      <c r="F3239" s="1" t="str">
        <f t="shared" si="100"/>
        <v>Tiger Creek Conduit \ Tiger Creek Conduit below Salt Springs Dam 113140 (gauge)</v>
      </c>
      <c r="G3239" s="1" t="str">
        <f t="shared" si="101"/>
        <v>5 \ Tiger Creek Conduit below Salt Springs Dam 113140 (gauge)</v>
      </c>
    </row>
    <row r="3240" spans="1:7" x14ac:dyDescent="0.25">
      <c r="A3240">
        <v>15112</v>
      </c>
      <c r="B3240" t="s">
        <v>10190</v>
      </c>
      <c r="C3240" t="s">
        <v>3666</v>
      </c>
      <c r="D3240" t="s">
        <v>3667</v>
      </c>
      <c r="E3240" t="s">
        <v>10482</v>
      </c>
      <c r="F3240" s="1" t="str">
        <f t="shared" si="100"/>
        <v>Tiger Creek Conduit 6 \ Reach</v>
      </c>
      <c r="G3240" s="1" t="str">
        <f t="shared" si="101"/>
        <v/>
      </c>
    </row>
    <row r="3241" spans="1:7" x14ac:dyDescent="0.25">
      <c r="A3241">
        <v>15746</v>
      </c>
      <c r="B3241" t="s">
        <v>4858</v>
      </c>
      <c r="C3241" t="s">
        <v>3666</v>
      </c>
      <c r="D3241" t="s">
        <v>3667</v>
      </c>
      <c r="E3241" t="s">
        <v>10482</v>
      </c>
      <c r="F3241" s="1" t="str">
        <f t="shared" si="100"/>
        <v>Tiger Creek Conduit to NFM \ Headflow</v>
      </c>
      <c r="G3241" s="1" t="str">
        <f t="shared" si="101"/>
        <v/>
      </c>
    </row>
    <row r="3242" spans="1:7" x14ac:dyDescent="0.25">
      <c r="A3242">
        <v>15136</v>
      </c>
      <c r="B3242" t="s">
        <v>4859</v>
      </c>
      <c r="C3242" t="s">
        <v>3666</v>
      </c>
      <c r="D3242" t="s">
        <v>3667</v>
      </c>
      <c r="E3242" t="s">
        <v>10482</v>
      </c>
      <c r="F3242" s="1" t="str">
        <f t="shared" si="100"/>
        <v>Tiger Creek Powerhouse \ Headflow</v>
      </c>
      <c r="G3242" s="1" t="str">
        <f t="shared" si="101"/>
        <v/>
      </c>
    </row>
    <row r="3243" spans="1:7" x14ac:dyDescent="0.25">
      <c r="A3243">
        <v>15126</v>
      </c>
      <c r="B3243" t="s">
        <v>10191</v>
      </c>
      <c r="C3243" t="s">
        <v>3666</v>
      </c>
      <c r="D3243" t="s">
        <v>3667</v>
      </c>
      <c r="E3243" t="s">
        <v>10482</v>
      </c>
      <c r="F3243" s="1" t="str">
        <f t="shared" si="100"/>
        <v>Tiger Creek Powerhouse \ HIS Tiger Creek Powerhouse nr West Point (gauge)</v>
      </c>
      <c r="G3243" s="1" t="str">
        <f t="shared" si="101"/>
        <v>1 \ HIS Tiger Creek Powerhouse nr West Point (gauge)</v>
      </c>
    </row>
    <row r="3244" spans="1:7" x14ac:dyDescent="0.25">
      <c r="A3244">
        <v>15483</v>
      </c>
      <c r="B3244" t="s">
        <v>10192</v>
      </c>
      <c r="C3244" t="s">
        <v>3666</v>
      </c>
      <c r="D3244" t="s">
        <v>3667</v>
      </c>
      <c r="E3244" t="s">
        <v>10482</v>
      </c>
      <c r="F3244" s="1" t="str">
        <f t="shared" si="100"/>
        <v>Tiger Creek Powerhouse \ OPS Tiger CReek PH</v>
      </c>
      <c r="G3244" s="1" t="str">
        <f t="shared" si="101"/>
        <v>1 \ OPS Tiger CReek PH</v>
      </c>
    </row>
    <row r="3245" spans="1:7" x14ac:dyDescent="0.25">
      <c r="A3245">
        <v>15484</v>
      </c>
      <c r="B3245" t="s">
        <v>10193</v>
      </c>
      <c r="C3245" t="s">
        <v>3666</v>
      </c>
      <c r="D3245" t="s">
        <v>3667</v>
      </c>
      <c r="E3245" t="s">
        <v>10482</v>
      </c>
      <c r="F3245" s="1" t="str">
        <f t="shared" si="100"/>
        <v>Tiger Creek Powerhouse 2 \ Reach</v>
      </c>
      <c r="G3245" s="1" t="str">
        <f t="shared" si="101"/>
        <v/>
      </c>
    </row>
    <row r="3246" spans="1:7" x14ac:dyDescent="0.25">
      <c r="A3246">
        <v>9168</v>
      </c>
      <c r="B3246" t="s">
        <v>4860</v>
      </c>
      <c r="C3246" t="s">
        <v>3666</v>
      </c>
      <c r="D3246" t="s">
        <v>3667</v>
      </c>
      <c r="E3246" t="s">
        <v>10482</v>
      </c>
      <c r="F3246" s="1" t="str">
        <f t="shared" si="100"/>
        <v>Tisdale Weir \ Headflow</v>
      </c>
      <c r="G3246" s="1" t="str">
        <f t="shared" si="101"/>
        <v/>
      </c>
    </row>
    <row r="3247" spans="1:7" x14ac:dyDescent="0.25">
      <c r="A3247">
        <v>9173</v>
      </c>
      <c r="B3247" t="s">
        <v>5489</v>
      </c>
      <c r="C3247" t="s">
        <v>3666</v>
      </c>
      <c r="D3247" t="s">
        <v>3667</v>
      </c>
      <c r="E3247" t="s">
        <v>10482</v>
      </c>
      <c r="F3247" s="1" t="str">
        <f t="shared" si="100"/>
        <v>Tisdale Weir \ HIS Tisdale Weir Spill to Sutter Bypass A02960 (gauge)</v>
      </c>
      <c r="G3247" s="1" t="str">
        <f t="shared" si="101"/>
        <v>1 \ HIS Tisdale Weir Spill to Sutter Bypass A02960 (gauge)</v>
      </c>
    </row>
    <row r="3248" spans="1:7" x14ac:dyDescent="0.25">
      <c r="A3248">
        <v>12474</v>
      </c>
      <c r="B3248" t="s">
        <v>10194</v>
      </c>
      <c r="C3248" t="s">
        <v>3666</v>
      </c>
      <c r="D3248" t="s">
        <v>3667</v>
      </c>
      <c r="E3248" t="s">
        <v>10482</v>
      </c>
      <c r="F3248" s="1" t="str">
        <f t="shared" si="100"/>
        <v>Tisdale Weir \ Weir Flows 4</v>
      </c>
      <c r="G3248" s="1" t="str">
        <f t="shared" si="101"/>
        <v>1 \ Weir Flows 4</v>
      </c>
    </row>
    <row r="3249" spans="1:7" x14ac:dyDescent="0.25">
      <c r="A3249">
        <v>12475</v>
      </c>
      <c r="B3249" t="s">
        <v>10195</v>
      </c>
      <c r="C3249" t="s">
        <v>3666</v>
      </c>
      <c r="D3249" t="s">
        <v>3667</v>
      </c>
      <c r="E3249" t="s">
        <v>10482</v>
      </c>
      <c r="F3249" s="1" t="str">
        <f t="shared" si="100"/>
        <v>Tisdale Weir 2 \ Reach</v>
      </c>
      <c r="G3249" s="1" t="str">
        <f t="shared" si="101"/>
        <v/>
      </c>
    </row>
    <row r="3250" spans="1:7" x14ac:dyDescent="0.25">
      <c r="A3250">
        <v>13062</v>
      </c>
      <c r="B3250" t="s">
        <v>4861</v>
      </c>
      <c r="C3250" t="s">
        <v>3666</v>
      </c>
      <c r="D3250" t="s">
        <v>3667</v>
      </c>
      <c r="E3250" t="s">
        <v>10482</v>
      </c>
      <c r="F3250" s="1" t="str">
        <f t="shared" si="100"/>
        <v>To Suisun Bay \ Headflow</v>
      </c>
      <c r="G3250" s="1" t="str">
        <f t="shared" si="101"/>
        <v/>
      </c>
    </row>
    <row r="3251" spans="1:7" x14ac:dyDescent="0.25">
      <c r="A3251">
        <v>13063</v>
      </c>
      <c r="B3251" t="s">
        <v>10196</v>
      </c>
      <c r="C3251" t="s">
        <v>3666</v>
      </c>
      <c r="D3251" t="s">
        <v>3667</v>
      </c>
      <c r="E3251" t="s">
        <v>10482</v>
      </c>
      <c r="F3251" s="1" t="str">
        <f t="shared" si="100"/>
        <v>To Suisun Bay \ A_SIDSH Runoff</v>
      </c>
      <c r="G3251" s="1" t="str">
        <f t="shared" si="101"/>
        <v>1 \ A_SIDSH Runoff</v>
      </c>
    </row>
    <row r="3252" spans="1:7" x14ac:dyDescent="0.25">
      <c r="A3252">
        <v>13064</v>
      </c>
      <c r="B3252" t="s">
        <v>10197</v>
      </c>
      <c r="C3252" t="s">
        <v>3666</v>
      </c>
      <c r="D3252" t="s">
        <v>3667</v>
      </c>
      <c r="E3252" t="s">
        <v>10482</v>
      </c>
      <c r="F3252" s="1" t="str">
        <f t="shared" si="100"/>
        <v>To Suisun Bay 2 \ Reach</v>
      </c>
      <c r="G3252" s="1" t="str">
        <f t="shared" si="101"/>
        <v/>
      </c>
    </row>
    <row r="3253" spans="1:7" x14ac:dyDescent="0.25">
      <c r="A3253">
        <v>5019</v>
      </c>
      <c r="B3253" t="s">
        <v>4345</v>
      </c>
      <c r="C3253" t="s">
        <v>3666</v>
      </c>
      <c r="D3253" t="s">
        <v>3667</v>
      </c>
      <c r="E3253" t="s">
        <v>10482</v>
      </c>
      <c r="F3253" s="1" t="str">
        <f t="shared" si="100"/>
        <v>Toadtown Canal \ Headflow</v>
      </c>
      <c r="G3253" s="1" t="str">
        <f t="shared" si="101"/>
        <v/>
      </c>
    </row>
    <row r="3254" spans="1:7" x14ac:dyDescent="0.25">
      <c r="A3254">
        <v>15673</v>
      </c>
      <c r="B3254" t="s">
        <v>10198</v>
      </c>
      <c r="C3254" t="s">
        <v>3666</v>
      </c>
      <c r="D3254" t="s">
        <v>3667</v>
      </c>
      <c r="E3254" t="s">
        <v>10482</v>
      </c>
      <c r="F3254" s="1" t="str">
        <f t="shared" si="100"/>
        <v>Toadtown Canal \ Ops Toadtown Canal Min</v>
      </c>
      <c r="G3254" s="1" t="str">
        <f t="shared" si="101"/>
        <v>1 \ Ops Toadtown Canal Min</v>
      </c>
    </row>
    <row r="3255" spans="1:7" x14ac:dyDescent="0.25">
      <c r="A3255">
        <v>15674</v>
      </c>
      <c r="B3255" t="s">
        <v>10199</v>
      </c>
      <c r="C3255" t="s">
        <v>3666</v>
      </c>
      <c r="D3255" t="s">
        <v>3667</v>
      </c>
      <c r="E3255" t="s">
        <v>10482</v>
      </c>
      <c r="F3255" s="1" t="str">
        <f t="shared" si="100"/>
        <v>Toadtown Canal 2 \ Reach</v>
      </c>
      <c r="G3255" s="1" t="str">
        <f t="shared" si="101"/>
        <v/>
      </c>
    </row>
    <row r="3256" spans="1:7" x14ac:dyDescent="0.25">
      <c r="A3256">
        <v>6849</v>
      </c>
      <c r="B3256" t="s">
        <v>10200</v>
      </c>
      <c r="C3256" t="s">
        <v>3666</v>
      </c>
      <c r="D3256" t="s">
        <v>3667</v>
      </c>
      <c r="E3256" t="s">
        <v>10482</v>
      </c>
      <c r="F3256" s="1" t="str">
        <f t="shared" si="100"/>
        <v>Toadtown Canal \ HIS Toadtown Canal abv Butte Canal 11389800 (gauge)</v>
      </c>
      <c r="G3256" s="1" t="str">
        <f t="shared" si="101"/>
        <v>3 \ HIS Toadtown Canal abv Butte Canal 11389800 (gauge)</v>
      </c>
    </row>
    <row r="3257" spans="1:7" x14ac:dyDescent="0.25">
      <c r="A3257">
        <v>12057</v>
      </c>
      <c r="B3257" t="s">
        <v>10201</v>
      </c>
      <c r="C3257" t="s">
        <v>3666</v>
      </c>
      <c r="D3257" t="s">
        <v>3667</v>
      </c>
      <c r="E3257" t="s">
        <v>10482</v>
      </c>
      <c r="F3257" s="1" t="str">
        <f t="shared" si="100"/>
        <v>Toadtown Canal \ OPS Toadtown Canal</v>
      </c>
      <c r="G3257" s="1" t="str">
        <f t="shared" si="101"/>
        <v>3 \ OPS Toadtown Canal</v>
      </c>
    </row>
    <row r="3258" spans="1:7" x14ac:dyDescent="0.25">
      <c r="A3258">
        <v>12058</v>
      </c>
      <c r="B3258" t="s">
        <v>10202</v>
      </c>
      <c r="C3258" t="s">
        <v>3666</v>
      </c>
      <c r="D3258" t="s">
        <v>3667</v>
      </c>
      <c r="E3258" t="s">
        <v>10482</v>
      </c>
      <c r="F3258" s="1" t="str">
        <f t="shared" si="100"/>
        <v>Toadtown Canal 4 \ Reach</v>
      </c>
      <c r="G3258" s="1" t="str">
        <f t="shared" si="101"/>
        <v/>
      </c>
    </row>
    <row r="3259" spans="1:7" x14ac:dyDescent="0.25">
      <c r="A3259">
        <v>14598</v>
      </c>
      <c r="B3259" t="s">
        <v>4346</v>
      </c>
      <c r="C3259" t="s">
        <v>3666</v>
      </c>
      <c r="D3259" t="s">
        <v>3667</v>
      </c>
      <c r="E3259" t="s">
        <v>10482</v>
      </c>
      <c r="F3259" s="1" t="str">
        <f t="shared" si="100"/>
        <v>TransferToLV \ Headflow</v>
      </c>
      <c r="G3259" s="1" t="str">
        <f t="shared" si="101"/>
        <v/>
      </c>
    </row>
    <row r="3260" spans="1:7" x14ac:dyDescent="0.25">
      <c r="A3260">
        <v>14590</v>
      </c>
      <c r="B3260" t="s">
        <v>10203</v>
      </c>
      <c r="C3260" t="s">
        <v>3666</v>
      </c>
      <c r="D3260" t="s">
        <v>3667</v>
      </c>
      <c r="E3260" t="s">
        <v>10482</v>
      </c>
      <c r="F3260" s="1" t="str">
        <f t="shared" si="100"/>
        <v>TransferToLV \ OPS TransferToLV</v>
      </c>
      <c r="G3260" s="1" t="str">
        <f t="shared" si="101"/>
        <v>1 \ OPS TransferToLV</v>
      </c>
    </row>
    <row r="3261" spans="1:7" x14ac:dyDescent="0.25">
      <c r="A3261">
        <v>14591</v>
      </c>
      <c r="B3261" t="s">
        <v>10204</v>
      </c>
      <c r="C3261" t="s">
        <v>3666</v>
      </c>
      <c r="D3261" t="s">
        <v>3667</v>
      </c>
      <c r="E3261" t="s">
        <v>10482</v>
      </c>
      <c r="F3261" s="1" t="str">
        <f t="shared" si="100"/>
        <v>TransferToLV 2 \ Reach</v>
      </c>
      <c r="G3261" s="1" t="str">
        <f t="shared" si="101"/>
        <v/>
      </c>
    </row>
    <row r="3262" spans="1:7" x14ac:dyDescent="0.25">
      <c r="A3262">
        <v>1168</v>
      </c>
      <c r="B3262" t="s">
        <v>4862</v>
      </c>
      <c r="C3262" t="s">
        <v>3666</v>
      </c>
      <c r="D3262" t="s">
        <v>3667</v>
      </c>
      <c r="E3262" t="s">
        <v>10482</v>
      </c>
      <c r="F3262" s="1" t="str">
        <f t="shared" si="100"/>
        <v>Trinity River \ Headflow</v>
      </c>
      <c r="G3262" s="1" t="str">
        <f t="shared" si="101"/>
        <v/>
      </c>
    </row>
    <row r="3263" spans="1:7" x14ac:dyDescent="0.25">
      <c r="A3263">
        <v>10235</v>
      </c>
      <c r="B3263" t="s">
        <v>10205</v>
      </c>
      <c r="C3263" t="s">
        <v>3666</v>
      </c>
      <c r="D3263" t="s">
        <v>3667</v>
      </c>
      <c r="E3263" t="s">
        <v>10482</v>
      </c>
      <c r="F3263" s="1" t="str">
        <f t="shared" si="100"/>
        <v>Trinity River \ Catchment Inflow Node 50</v>
      </c>
      <c r="G3263" s="1" t="str">
        <f t="shared" si="101"/>
        <v>1 \ Catchment Inflow Node 50</v>
      </c>
    </row>
    <row r="3264" spans="1:7" x14ac:dyDescent="0.25">
      <c r="A3264">
        <v>10236</v>
      </c>
      <c r="B3264" t="s">
        <v>10206</v>
      </c>
      <c r="C3264" t="s">
        <v>3666</v>
      </c>
      <c r="D3264" t="s">
        <v>3667</v>
      </c>
      <c r="E3264" t="s">
        <v>10482</v>
      </c>
      <c r="F3264" s="1" t="str">
        <f t="shared" si="100"/>
        <v>Trinity River 2 \ Reach</v>
      </c>
      <c r="G3264" s="1" t="str">
        <f t="shared" si="101"/>
        <v/>
      </c>
    </row>
    <row r="3265" spans="1:7" x14ac:dyDescent="0.25">
      <c r="A3265">
        <v>10238</v>
      </c>
      <c r="B3265" t="s">
        <v>10207</v>
      </c>
      <c r="C3265" t="s">
        <v>3666</v>
      </c>
      <c r="D3265" t="s">
        <v>3667</v>
      </c>
      <c r="E3265" t="s">
        <v>10482</v>
      </c>
      <c r="F3265" s="1" t="str">
        <f t="shared" si="100"/>
        <v>Trinity River \ Catchment Inflow Node 51</v>
      </c>
      <c r="G3265" s="1" t="str">
        <f t="shared" si="101"/>
        <v>3 \ Catchment Inflow Node 51</v>
      </c>
    </row>
    <row r="3266" spans="1:7" x14ac:dyDescent="0.25">
      <c r="A3266">
        <v>10239</v>
      </c>
      <c r="B3266" t="s">
        <v>10208</v>
      </c>
      <c r="C3266" t="s">
        <v>3666</v>
      </c>
      <c r="D3266" t="s">
        <v>3667</v>
      </c>
      <c r="E3266" t="s">
        <v>10482</v>
      </c>
      <c r="F3266" s="1" t="str">
        <f t="shared" si="100"/>
        <v>Trinity River 4 \ Reach</v>
      </c>
      <c r="G3266" s="1" t="str">
        <f t="shared" si="101"/>
        <v/>
      </c>
    </row>
    <row r="3267" spans="1:7" x14ac:dyDescent="0.25">
      <c r="A3267">
        <v>10241</v>
      </c>
      <c r="B3267" t="s">
        <v>10209</v>
      </c>
      <c r="C3267" t="s">
        <v>3666</v>
      </c>
      <c r="D3267" t="s">
        <v>3667</v>
      </c>
      <c r="E3267" t="s">
        <v>10482</v>
      </c>
      <c r="F3267" s="1" t="str">
        <f t="shared" ref="F3267:F3330" si="102">IFERROR(
    _xlfn.LET(
        _xlpm.txt,TRIM(B3267),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B3267
)</f>
        <v>Trinity River \ Catchment Inflow Node 52</v>
      </c>
      <c r="G3267" s="1" t="str">
        <f t="shared" ref="G3267:G3330" si="103">IFERROR(
    _xlfn.LET(
        _xlpm.txt,B3267,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Catchment Inflow Node 52</v>
      </c>
    </row>
    <row r="3268" spans="1:7" x14ac:dyDescent="0.25">
      <c r="A3268">
        <v>10242</v>
      </c>
      <c r="B3268" t="s">
        <v>10210</v>
      </c>
      <c r="C3268" t="s">
        <v>3666</v>
      </c>
      <c r="D3268" t="s">
        <v>3667</v>
      </c>
      <c r="E3268" t="s">
        <v>10482</v>
      </c>
      <c r="F3268" s="1" t="str">
        <f t="shared" si="102"/>
        <v>Trinity River 6 \ Reach</v>
      </c>
      <c r="G3268" s="1" t="str">
        <f t="shared" si="103"/>
        <v/>
      </c>
    </row>
    <row r="3269" spans="1:7" x14ac:dyDescent="0.25">
      <c r="A3269">
        <v>10244</v>
      </c>
      <c r="B3269" t="s">
        <v>10211</v>
      </c>
      <c r="C3269" t="s">
        <v>3666</v>
      </c>
      <c r="D3269" t="s">
        <v>3667</v>
      </c>
      <c r="E3269" t="s">
        <v>10482</v>
      </c>
      <c r="F3269" s="1" t="str">
        <f t="shared" si="102"/>
        <v>Trinity River \ EST Trinity Res Inflow (gauge)</v>
      </c>
      <c r="G3269" s="1" t="str">
        <f t="shared" si="103"/>
        <v>7 \ EST Trinity Res Inflow (gauge)</v>
      </c>
    </row>
    <row r="3270" spans="1:7" x14ac:dyDescent="0.25">
      <c r="A3270">
        <v>6356</v>
      </c>
      <c r="B3270" t="s">
        <v>5199</v>
      </c>
      <c r="C3270" t="s">
        <v>3666</v>
      </c>
      <c r="D3270" t="s">
        <v>3667</v>
      </c>
      <c r="E3270" t="s">
        <v>10482</v>
      </c>
      <c r="F3270" s="1" t="str">
        <f t="shared" si="102"/>
        <v>Trinity River \ I_TRNTY Inflow</v>
      </c>
      <c r="G3270" s="1" t="str">
        <f t="shared" si="103"/>
        <v>7 \ I_TRNTY Inflow</v>
      </c>
    </row>
    <row r="3271" spans="1:7" x14ac:dyDescent="0.25">
      <c r="A3271">
        <v>6357</v>
      </c>
      <c r="B3271" t="s">
        <v>5463</v>
      </c>
      <c r="C3271" t="s">
        <v>3666</v>
      </c>
      <c r="D3271" t="s">
        <v>3667</v>
      </c>
      <c r="E3271" t="s">
        <v>10482</v>
      </c>
      <c r="F3271" s="1" t="str">
        <f t="shared" si="102"/>
        <v>Trinity River 8 \ Reach</v>
      </c>
      <c r="G3271" s="1" t="str">
        <f t="shared" si="103"/>
        <v/>
      </c>
    </row>
    <row r="3272" spans="1:7" x14ac:dyDescent="0.25">
      <c r="A3272">
        <v>1334</v>
      </c>
      <c r="B3272" t="s">
        <v>4952</v>
      </c>
      <c r="C3272" t="s">
        <v>3666</v>
      </c>
      <c r="D3272" t="s">
        <v>3667</v>
      </c>
      <c r="E3272" t="s">
        <v>10482</v>
      </c>
      <c r="F3272" s="1" t="str">
        <f t="shared" si="102"/>
        <v>Trinity River \ Trinity Reservoir</v>
      </c>
      <c r="G3272" s="1" t="str">
        <f t="shared" si="103"/>
        <v>9 \ Trinity Reservoir</v>
      </c>
    </row>
    <row r="3273" spans="1:7" x14ac:dyDescent="0.25">
      <c r="A3273">
        <v>1335</v>
      </c>
      <c r="B3273" t="s">
        <v>10212</v>
      </c>
      <c r="C3273" t="s">
        <v>3666</v>
      </c>
      <c r="D3273" t="s">
        <v>3667</v>
      </c>
      <c r="E3273" t="s">
        <v>10482</v>
      </c>
      <c r="F3273" s="1" t="str">
        <f t="shared" si="102"/>
        <v>Trinity River 10 \ Reach</v>
      </c>
      <c r="G3273" s="1" t="str">
        <f t="shared" si="103"/>
        <v/>
      </c>
    </row>
    <row r="3274" spans="1:7" x14ac:dyDescent="0.25">
      <c r="A3274">
        <v>12600</v>
      </c>
      <c r="B3274" t="s">
        <v>5200</v>
      </c>
      <c r="C3274" t="s">
        <v>3666</v>
      </c>
      <c r="D3274" t="s">
        <v>3667</v>
      </c>
      <c r="E3274" t="s">
        <v>10482</v>
      </c>
      <c r="F3274" s="1" t="str">
        <f t="shared" si="102"/>
        <v>Trinity River \ SWRCB Trinity</v>
      </c>
      <c r="G3274" s="1" t="str">
        <f t="shared" si="103"/>
        <v>11 \ SWRCB Trinity</v>
      </c>
    </row>
    <row r="3275" spans="1:7" x14ac:dyDescent="0.25">
      <c r="A3275">
        <v>12601</v>
      </c>
      <c r="B3275" t="s">
        <v>10213</v>
      </c>
      <c r="C3275" t="s">
        <v>3666</v>
      </c>
      <c r="D3275" t="s">
        <v>3667</v>
      </c>
      <c r="E3275" t="s">
        <v>10482</v>
      </c>
      <c r="F3275" s="1" t="str">
        <f t="shared" si="102"/>
        <v>Trinity River 12 \ Reach</v>
      </c>
      <c r="G3275" s="1" t="str">
        <f t="shared" si="103"/>
        <v/>
      </c>
    </row>
    <row r="3276" spans="1:7" x14ac:dyDescent="0.25">
      <c r="A3276">
        <v>10298</v>
      </c>
      <c r="B3276" t="s">
        <v>10214</v>
      </c>
      <c r="C3276" t="s">
        <v>3666</v>
      </c>
      <c r="D3276" t="s">
        <v>3667</v>
      </c>
      <c r="E3276" t="s">
        <v>10482</v>
      </c>
      <c r="F3276" s="1" t="str">
        <f t="shared" si="102"/>
        <v>Trinity River \ Catchment Inflow Node 54</v>
      </c>
      <c r="G3276" s="1" t="str">
        <f t="shared" si="103"/>
        <v>13 \ Catchment Inflow Node 54</v>
      </c>
    </row>
    <row r="3277" spans="1:7" x14ac:dyDescent="0.25">
      <c r="A3277">
        <v>10299</v>
      </c>
      <c r="B3277" t="s">
        <v>10215</v>
      </c>
      <c r="C3277" t="s">
        <v>3666</v>
      </c>
      <c r="D3277" t="s">
        <v>3667</v>
      </c>
      <c r="E3277" t="s">
        <v>10482</v>
      </c>
      <c r="F3277" s="1" t="str">
        <f t="shared" si="102"/>
        <v>Trinity River 14 \ Reach</v>
      </c>
      <c r="G3277" s="1" t="str">
        <f t="shared" si="103"/>
        <v/>
      </c>
    </row>
    <row r="3278" spans="1:7" x14ac:dyDescent="0.25">
      <c r="A3278">
        <v>10295</v>
      </c>
      <c r="B3278" t="s">
        <v>10216</v>
      </c>
      <c r="C3278" t="s">
        <v>3666</v>
      </c>
      <c r="D3278" t="s">
        <v>3667</v>
      </c>
      <c r="E3278" t="s">
        <v>10482</v>
      </c>
      <c r="F3278" s="1" t="str">
        <f t="shared" si="102"/>
        <v>Trinity River \ Catchment Inflow Node 53</v>
      </c>
      <c r="G3278" s="1" t="str">
        <f t="shared" si="103"/>
        <v>15 \ Catchment Inflow Node 53</v>
      </c>
    </row>
    <row r="3279" spans="1:7" x14ac:dyDescent="0.25">
      <c r="A3279">
        <v>10296</v>
      </c>
      <c r="B3279" t="s">
        <v>10217</v>
      </c>
      <c r="C3279" t="s">
        <v>3666</v>
      </c>
      <c r="D3279" t="s">
        <v>3667</v>
      </c>
      <c r="E3279" t="s">
        <v>10482</v>
      </c>
      <c r="F3279" s="1" t="str">
        <f t="shared" si="102"/>
        <v>Trinity River 16 \ Reach</v>
      </c>
      <c r="G3279" s="1" t="str">
        <f t="shared" si="103"/>
        <v/>
      </c>
    </row>
    <row r="3280" spans="1:7" x14ac:dyDescent="0.25">
      <c r="A3280">
        <v>5710</v>
      </c>
      <c r="B3280" t="s">
        <v>10218</v>
      </c>
      <c r="C3280" t="s">
        <v>3666</v>
      </c>
      <c r="D3280" t="s">
        <v>3667</v>
      </c>
      <c r="E3280" t="s">
        <v>10482</v>
      </c>
      <c r="F3280" s="1" t="str">
        <f t="shared" si="102"/>
        <v>Trinity River \ I_LWSTN Inflow</v>
      </c>
      <c r="G3280" s="1" t="str">
        <f t="shared" si="103"/>
        <v>17 \ I_LWSTN Inflow</v>
      </c>
    </row>
    <row r="3281" spans="1:7" x14ac:dyDescent="0.25">
      <c r="A3281">
        <v>5758</v>
      </c>
      <c r="B3281" t="s">
        <v>10219</v>
      </c>
      <c r="C3281" t="s">
        <v>3666</v>
      </c>
      <c r="D3281" t="s">
        <v>3667</v>
      </c>
      <c r="E3281" t="s">
        <v>10482</v>
      </c>
      <c r="F3281" s="1" t="str">
        <f t="shared" si="102"/>
        <v>Trinity River 18 \ Reach</v>
      </c>
      <c r="G3281" s="1" t="str">
        <f t="shared" si="103"/>
        <v/>
      </c>
    </row>
    <row r="3282" spans="1:7" x14ac:dyDescent="0.25">
      <c r="A3282">
        <v>11854</v>
      </c>
      <c r="B3282" t="s">
        <v>10220</v>
      </c>
      <c r="C3282" t="s">
        <v>3666</v>
      </c>
      <c r="D3282" t="s">
        <v>3667</v>
      </c>
      <c r="E3282" t="s">
        <v>10482</v>
      </c>
      <c r="F3282" s="1" t="str">
        <f t="shared" si="102"/>
        <v>Trinity River \ Clear Creek Tunnel Outflow</v>
      </c>
      <c r="G3282" s="1" t="str">
        <f t="shared" si="103"/>
        <v>19 \ Clear Creek Tunnel Outflow</v>
      </c>
    </row>
    <row r="3283" spans="1:7" x14ac:dyDescent="0.25">
      <c r="A3283">
        <v>11855</v>
      </c>
      <c r="B3283" t="s">
        <v>10221</v>
      </c>
      <c r="C3283" t="s">
        <v>3666</v>
      </c>
      <c r="D3283" t="s">
        <v>3667</v>
      </c>
      <c r="E3283" t="s">
        <v>10482</v>
      </c>
      <c r="F3283" s="1" t="str">
        <f t="shared" si="102"/>
        <v>Trinity River 20 \ Reach</v>
      </c>
      <c r="G3283" s="1" t="str">
        <f t="shared" si="103"/>
        <v/>
      </c>
    </row>
    <row r="3284" spans="1:7" x14ac:dyDescent="0.25">
      <c r="A3284">
        <v>10245</v>
      </c>
      <c r="B3284" t="s">
        <v>10222</v>
      </c>
      <c r="C3284" t="s">
        <v>3666</v>
      </c>
      <c r="D3284" t="s">
        <v>3667</v>
      </c>
      <c r="E3284" t="s">
        <v>10482</v>
      </c>
      <c r="F3284" s="1" t="str">
        <f t="shared" si="102"/>
        <v>Trinity River \ FNF Trinity at Lewiston (gauge)</v>
      </c>
      <c r="G3284" s="1" t="str">
        <f t="shared" si="103"/>
        <v>21 \ FNF Trinity at Lewiston (gauge)</v>
      </c>
    </row>
    <row r="3285" spans="1:7" x14ac:dyDescent="0.25">
      <c r="A3285">
        <v>6754</v>
      </c>
      <c r="B3285" t="s">
        <v>5272</v>
      </c>
      <c r="C3285" t="s">
        <v>3666</v>
      </c>
      <c r="D3285" t="s">
        <v>3667</v>
      </c>
      <c r="E3285" t="s">
        <v>10482</v>
      </c>
      <c r="F3285" s="1" t="str">
        <f t="shared" si="102"/>
        <v>Trinity River \ HIS Trinity at Lewiston 11525500 (gauge)</v>
      </c>
      <c r="G3285" s="1" t="str">
        <f t="shared" si="103"/>
        <v>21 \ HIS Trinity at Lewiston 11525500 (gauge)</v>
      </c>
    </row>
    <row r="3286" spans="1:7" x14ac:dyDescent="0.25">
      <c r="A3286">
        <v>5582</v>
      </c>
      <c r="B3286" t="s">
        <v>4953</v>
      </c>
      <c r="C3286" t="s">
        <v>3666</v>
      </c>
      <c r="D3286" t="s">
        <v>3667</v>
      </c>
      <c r="E3286" t="s">
        <v>10482</v>
      </c>
      <c r="F3286" s="1" t="str">
        <f t="shared" si="102"/>
        <v>Trinity River \ Lewiston Lake</v>
      </c>
      <c r="G3286" s="1" t="str">
        <f t="shared" si="103"/>
        <v>21 \ Lewiston Lake</v>
      </c>
    </row>
    <row r="3287" spans="1:7" x14ac:dyDescent="0.25">
      <c r="A3287">
        <v>11565</v>
      </c>
      <c r="B3287" t="s">
        <v>10223</v>
      </c>
      <c r="C3287" t="s">
        <v>3666</v>
      </c>
      <c r="D3287" t="s">
        <v>3667</v>
      </c>
      <c r="E3287" t="s">
        <v>10482</v>
      </c>
      <c r="F3287" s="1" t="str">
        <f t="shared" si="102"/>
        <v>Trinity River 22 \ Reach</v>
      </c>
      <c r="G3287" s="1" t="str">
        <f t="shared" si="103"/>
        <v/>
      </c>
    </row>
    <row r="3288" spans="1:7" x14ac:dyDescent="0.25">
      <c r="A3288">
        <v>1623</v>
      </c>
      <c r="B3288" t="s">
        <v>5354</v>
      </c>
      <c r="C3288" t="s">
        <v>3666</v>
      </c>
      <c r="D3288" t="s">
        <v>3667</v>
      </c>
      <c r="E3288" t="s">
        <v>10482</v>
      </c>
      <c r="F3288" s="1" t="str">
        <f t="shared" si="102"/>
        <v>Trinity River \ REG Trinity River blw Lewiston</v>
      </c>
      <c r="G3288" s="1" t="str">
        <f t="shared" si="103"/>
        <v>23 \ REG Trinity River blw Lewiston</v>
      </c>
    </row>
    <row r="3289" spans="1:7" x14ac:dyDescent="0.25">
      <c r="A3289">
        <v>1624</v>
      </c>
      <c r="B3289" t="s">
        <v>10224</v>
      </c>
      <c r="C3289" t="s">
        <v>3666</v>
      </c>
      <c r="D3289" t="s">
        <v>3667</v>
      </c>
      <c r="E3289" t="s">
        <v>10482</v>
      </c>
      <c r="F3289" s="1" t="str">
        <f t="shared" si="102"/>
        <v>Trinity River 24 \ Reach</v>
      </c>
      <c r="G3289" s="1" t="str">
        <f t="shared" si="103"/>
        <v/>
      </c>
    </row>
    <row r="3290" spans="1:7" x14ac:dyDescent="0.25">
      <c r="A3290">
        <v>14300</v>
      </c>
      <c r="B3290" t="s">
        <v>4347</v>
      </c>
      <c r="C3290" t="s">
        <v>3666</v>
      </c>
      <c r="D3290" t="s">
        <v>3667</v>
      </c>
      <c r="E3290" t="s">
        <v>10482</v>
      </c>
      <c r="F3290" s="1" t="str">
        <f t="shared" si="102"/>
        <v>Union Valley Powerhouse \ Headflow</v>
      </c>
      <c r="G3290" s="1" t="str">
        <f t="shared" si="103"/>
        <v/>
      </c>
    </row>
    <row r="3291" spans="1:7" x14ac:dyDescent="0.25">
      <c r="A3291">
        <v>14303</v>
      </c>
      <c r="B3291" t="s">
        <v>10225</v>
      </c>
      <c r="C3291" t="s">
        <v>3666</v>
      </c>
      <c r="D3291" t="s">
        <v>3667</v>
      </c>
      <c r="E3291" t="s">
        <v>10482</v>
      </c>
      <c r="F3291" s="1" t="str">
        <f t="shared" si="102"/>
        <v>Union Valley Powerhouse \ HIS Union Valley Powerhouse USGS 11441002 (gauge)</v>
      </c>
      <c r="G3291" s="1" t="str">
        <f t="shared" si="103"/>
        <v>1 \ HIS Union Valley Powerhouse USGS 11441002 (gauge)</v>
      </c>
    </row>
    <row r="3292" spans="1:7" x14ac:dyDescent="0.25">
      <c r="A3292">
        <v>14026</v>
      </c>
      <c r="B3292" t="s">
        <v>10226</v>
      </c>
      <c r="C3292" t="s">
        <v>3666</v>
      </c>
      <c r="D3292" t="s">
        <v>3667</v>
      </c>
      <c r="E3292" t="s">
        <v>10482</v>
      </c>
      <c r="F3292" s="1" t="str">
        <f t="shared" si="102"/>
        <v>Union Valley Powerhouse \ OPS Union Valley Powerhouse</v>
      </c>
      <c r="G3292" s="1" t="str">
        <f t="shared" si="103"/>
        <v>1 \ OPS Union Valley Powerhouse</v>
      </c>
    </row>
    <row r="3293" spans="1:7" x14ac:dyDescent="0.25">
      <c r="A3293">
        <v>14027</v>
      </c>
      <c r="B3293" t="s">
        <v>10227</v>
      </c>
      <c r="C3293" t="s">
        <v>3666</v>
      </c>
      <c r="D3293" t="s">
        <v>3667</v>
      </c>
      <c r="E3293" t="s">
        <v>10482</v>
      </c>
      <c r="F3293" s="1" t="str">
        <f t="shared" si="102"/>
        <v>Union Valley Powerhouse 2 \ Reach</v>
      </c>
      <c r="G3293" s="1" t="str">
        <f t="shared" si="103"/>
        <v/>
      </c>
    </row>
    <row r="3294" spans="1:7" x14ac:dyDescent="0.25">
      <c r="A3294">
        <v>15106</v>
      </c>
      <c r="B3294" t="s">
        <v>4863</v>
      </c>
      <c r="C3294" t="s">
        <v>3666</v>
      </c>
      <c r="D3294" t="s">
        <v>3667</v>
      </c>
      <c r="E3294" t="s">
        <v>10482</v>
      </c>
      <c r="F3294" s="1" t="str">
        <f t="shared" si="102"/>
        <v>Upper Bear River Tunnel \ Headflow</v>
      </c>
      <c r="G3294" s="1" t="str">
        <f t="shared" si="103"/>
        <v/>
      </c>
    </row>
    <row r="3295" spans="1:7" x14ac:dyDescent="0.25">
      <c r="A3295">
        <v>10159</v>
      </c>
      <c r="B3295" t="s">
        <v>4864</v>
      </c>
      <c r="C3295" t="s">
        <v>3666</v>
      </c>
      <c r="D3295" t="s">
        <v>3667</v>
      </c>
      <c r="E3295" t="s">
        <v>10482</v>
      </c>
      <c r="F3295" s="1" t="str">
        <f t="shared" si="102"/>
        <v>Upper Pit R \ Headflow</v>
      </c>
      <c r="G3295" s="1" t="str">
        <f t="shared" si="103"/>
        <v/>
      </c>
    </row>
    <row r="3296" spans="1:7" x14ac:dyDescent="0.25">
      <c r="A3296">
        <v>10148</v>
      </c>
      <c r="B3296" t="s">
        <v>10228</v>
      </c>
      <c r="C3296" t="s">
        <v>3666</v>
      </c>
      <c r="D3296" t="s">
        <v>3667</v>
      </c>
      <c r="E3296" t="s">
        <v>10482</v>
      </c>
      <c r="F3296" s="1" t="str">
        <f t="shared" si="102"/>
        <v>Upper Pit R \ Catchment Inflow Node 32</v>
      </c>
      <c r="G3296" s="1" t="str">
        <f t="shared" si="103"/>
        <v>1 \ Catchment Inflow Node 32</v>
      </c>
    </row>
    <row r="3297" spans="1:7" x14ac:dyDescent="0.25">
      <c r="A3297">
        <v>10149</v>
      </c>
      <c r="B3297" t="s">
        <v>10229</v>
      </c>
      <c r="C3297" t="s">
        <v>3666</v>
      </c>
      <c r="D3297" t="s">
        <v>3667</v>
      </c>
      <c r="E3297" t="s">
        <v>10482</v>
      </c>
      <c r="F3297" s="1" t="str">
        <f t="shared" si="102"/>
        <v>Upper Pit R 2 \ Reach</v>
      </c>
      <c r="G3297" s="1" t="str">
        <f t="shared" si="103"/>
        <v/>
      </c>
    </row>
    <row r="3298" spans="1:7" x14ac:dyDescent="0.25">
      <c r="A3298">
        <v>10151</v>
      </c>
      <c r="B3298" t="s">
        <v>10230</v>
      </c>
      <c r="C3298" t="s">
        <v>3666</v>
      </c>
      <c r="D3298" t="s">
        <v>3667</v>
      </c>
      <c r="E3298" t="s">
        <v>10482</v>
      </c>
      <c r="F3298" s="1" t="str">
        <f t="shared" si="102"/>
        <v>Upper Pit R \ Catchment Inflow Node 33</v>
      </c>
      <c r="G3298" s="1" t="str">
        <f t="shared" si="103"/>
        <v>3 \ Catchment Inflow Node 33</v>
      </c>
    </row>
    <row r="3299" spans="1:7" x14ac:dyDescent="0.25">
      <c r="A3299">
        <v>10152</v>
      </c>
      <c r="B3299" t="s">
        <v>10231</v>
      </c>
      <c r="C3299" t="s">
        <v>3666</v>
      </c>
      <c r="D3299" t="s">
        <v>3667</v>
      </c>
      <c r="E3299" t="s">
        <v>10482</v>
      </c>
      <c r="F3299" s="1" t="str">
        <f t="shared" si="102"/>
        <v>Upper Pit R 4 \ Reach</v>
      </c>
      <c r="G3299" s="1" t="str">
        <f t="shared" si="103"/>
        <v/>
      </c>
    </row>
    <row r="3300" spans="1:7" x14ac:dyDescent="0.25">
      <c r="A3300">
        <v>4034</v>
      </c>
      <c r="B3300" t="s">
        <v>4865</v>
      </c>
      <c r="C3300" t="s">
        <v>3666</v>
      </c>
      <c r="D3300" t="s">
        <v>3667</v>
      </c>
      <c r="E3300" t="s">
        <v>10482</v>
      </c>
      <c r="F3300" s="1" t="str">
        <f t="shared" si="102"/>
        <v>West Branch Feather River \ Headflow</v>
      </c>
      <c r="G3300" s="1" t="str">
        <f t="shared" si="103"/>
        <v/>
      </c>
    </row>
    <row r="3301" spans="1:7" x14ac:dyDescent="0.25">
      <c r="A3301">
        <v>5652</v>
      </c>
      <c r="B3301" t="s">
        <v>10232</v>
      </c>
      <c r="C3301" t="s">
        <v>3666</v>
      </c>
      <c r="D3301" t="s">
        <v>3667</v>
      </c>
      <c r="E3301" t="s">
        <v>10482</v>
      </c>
      <c r="F3301" s="1" t="str">
        <f t="shared" si="102"/>
        <v>West Branch Feather River \ I_RVPHB Inflow</v>
      </c>
      <c r="G3301" s="1" t="str">
        <f t="shared" si="103"/>
        <v>1 \ I_RVPHB Inflow</v>
      </c>
    </row>
    <row r="3302" spans="1:7" x14ac:dyDescent="0.25">
      <c r="A3302">
        <v>5675</v>
      </c>
      <c r="B3302" t="s">
        <v>10233</v>
      </c>
      <c r="C3302" t="s">
        <v>3666</v>
      </c>
      <c r="D3302" t="s">
        <v>3667</v>
      </c>
      <c r="E3302" t="s">
        <v>10482</v>
      </c>
      <c r="F3302" s="1" t="str">
        <f t="shared" si="102"/>
        <v>West Branch Feather River 2 \ Reach</v>
      </c>
      <c r="G3302" s="1" t="str">
        <f t="shared" si="103"/>
        <v/>
      </c>
    </row>
    <row r="3303" spans="1:7" x14ac:dyDescent="0.25">
      <c r="A3303">
        <v>10323</v>
      </c>
      <c r="B3303" t="s">
        <v>10234</v>
      </c>
      <c r="C3303" t="s">
        <v>3666</v>
      </c>
      <c r="D3303" t="s">
        <v>3667</v>
      </c>
      <c r="E3303" t="s">
        <v>10482</v>
      </c>
      <c r="F3303" s="1" t="str">
        <f t="shared" si="102"/>
        <v>West Branch Feather River \ Catchment Inflow Node 59</v>
      </c>
      <c r="G3303" s="1" t="str">
        <f t="shared" si="103"/>
        <v>3 \ Catchment Inflow Node 59</v>
      </c>
    </row>
    <row r="3304" spans="1:7" x14ac:dyDescent="0.25">
      <c r="A3304">
        <v>10324</v>
      </c>
      <c r="B3304" t="s">
        <v>10235</v>
      </c>
      <c r="C3304" t="s">
        <v>3666</v>
      </c>
      <c r="D3304" t="s">
        <v>3667</v>
      </c>
      <c r="E3304" t="s">
        <v>10482</v>
      </c>
      <c r="F3304" s="1" t="str">
        <f t="shared" si="102"/>
        <v>West Branch Feather River 4 \ Reach</v>
      </c>
      <c r="G3304" s="1" t="str">
        <f t="shared" si="103"/>
        <v/>
      </c>
    </row>
    <row r="3305" spans="1:7" x14ac:dyDescent="0.25">
      <c r="A3305">
        <v>14583</v>
      </c>
      <c r="B3305" t="s">
        <v>10236</v>
      </c>
      <c r="C3305" t="s">
        <v>3666</v>
      </c>
      <c r="D3305" t="s">
        <v>3667</v>
      </c>
      <c r="E3305" t="s">
        <v>10482</v>
      </c>
      <c r="F3305" s="1" t="str">
        <f t="shared" si="102"/>
        <v>West Branch Feather River \ PhilbrookRoundValley</v>
      </c>
      <c r="G3305" s="1" t="str">
        <f t="shared" si="103"/>
        <v>5 \ PhilbrookRoundValley</v>
      </c>
    </row>
    <row r="3306" spans="1:7" x14ac:dyDescent="0.25">
      <c r="A3306">
        <v>14584</v>
      </c>
      <c r="B3306" t="s">
        <v>10237</v>
      </c>
      <c r="C3306" t="s">
        <v>3666</v>
      </c>
      <c r="D3306" t="s">
        <v>3667</v>
      </c>
      <c r="E3306" t="s">
        <v>10482</v>
      </c>
      <c r="F3306" s="1" t="str">
        <f t="shared" si="102"/>
        <v>West Branch Feather River 6 \ Reach</v>
      </c>
      <c r="G3306" s="1" t="str">
        <f t="shared" si="103"/>
        <v/>
      </c>
    </row>
    <row r="3307" spans="1:7" x14ac:dyDescent="0.25">
      <c r="A3307">
        <v>15676</v>
      </c>
      <c r="B3307" t="s">
        <v>10238</v>
      </c>
      <c r="C3307" t="s">
        <v>3666</v>
      </c>
      <c r="D3307" t="s">
        <v>3667</v>
      </c>
      <c r="E3307" t="s">
        <v>10482</v>
      </c>
      <c r="F3307" s="1" t="str">
        <f t="shared" si="102"/>
        <v>West Branch Feather River \ REG Below Philbrook</v>
      </c>
      <c r="G3307" s="1" t="str">
        <f t="shared" si="103"/>
        <v>7 \ REG Below Philbrook</v>
      </c>
    </row>
    <row r="3308" spans="1:7" x14ac:dyDescent="0.25">
      <c r="A3308">
        <v>15677</v>
      </c>
      <c r="B3308" t="s">
        <v>10239</v>
      </c>
      <c r="C3308" t="s">
        <v>3666</v>
      </c>
      <c r="D3308" t="s">
        <v>3667</v>
      </c>
      <c r="E3308" t="s">
        <v>10482</v>
      </c>
      <c r="F3308" s="1" t="str">
        <f t="shared" si="102"/>
        <v>West Branch Feather River 8 \ Reach</v>
      </c>
      <c r="G3308" s="1" t="str">
        <f t="shared" si="103"/>
        <v/>
      </c>
    </row>
    <row r="3309" spans="1:7" x14ac:dyDescent="0.25">
      <c r="A3309">
        <v>10326</v>
      </c>
      <c r="B3309" t="s">
        <v>10240</v>
      </c>
      <c r="C3309" t="s">
        <v>3666</v>
      </c>
      <c r="D3309" t="s">
        <v>3667</v>
      </c>
      <c r="E3309" t="s">
        <v>10482</v>
      </c>
      <c r="F3309" s="1" t="str">
        <f t="shared" si="102"/>
        <v>West Branch Feather River \ Catchment Inflow Node 60</v>
      </c>
      <c r="G3309" s="1" t="str">
        <f t="shared" si="103"/>
        <v>9 \ Catchment Inflow Node 60</v>
      </c>
    </row>
    <row r="3310" spans="1:7" x14ac:dyDescent="0.25">
      <c r="A3310">
        <v>10327</v>
      </c>
      <c r="B3310" t="s">
        <v>10241</v>
      </c>
      <c r="C3310" t="s">
        <v>3666</v>
      </c>
      <c r="D3310" t="s">
        <v>3667</v>
      </c>
      <c r="E3310" t="s">
        <v>10482</v>
      </c>
      <c r="F3310" s="1" t="str">
        <f t="shared" si="102"/>
        <v>West Branch Feather River 10 \ Reach</v>
      </c>
      <c r="G3310" s="1" t="str">
        <f t="shared" si="103"/>
        <v/>
      </c>
    </row>
    <row r="3311" spans="1:7" x14ac:dyDescent="0.25">
      <c r="A3311">
        <v>5849</v>
      </c>
      <c r="B3311" t="s">
        <v>10242</v>
      </c>
      <c r="C3311" t="s">
        <v>3666</v>
      </c>
      <c r="D3311" t="s">
        <v>3667</v>
      </c>
      <c r="E3311" t="s">
        <v>10482</v>
      </c>
      <c r="F3311" s="1" t="str">
        <f t="shared" si="102"/>
        <v>West Branch Feather River \ I_WBF030 Inflow</v>
      </c>
      <c r="G3311" s="1" t="str">
        <f t="shared" si="103"/>
        <v>11 \ I_WBF030 Inflow</v>
      </c>
    </row>
    <row r="3312" spans="1:7" x14ac:dyDescent="0.25">
      <c r="A3312">
        <v>6059</v>
      </c>
      <c r="B3312" t="s">
        <v>10243</v>
      </c>
      <c r="C3312" t="s">
        <v>3666</v>
      </c>
      <c r="D3312" t="s">
        <v>3667</v>
      </c>
      <c r="E3312" t="s">
        <v>10482</v>
      </c>
      <c r="F3312" s="1" t="str">
        <f t="shared" si="102"/>
        <v>West Branch Feather River 12 \ Reach</v>
      </c>
      <c r="G3312" s="1" t="str">
        <f t="shared" si="103"/>
        <v/>
      </c>
    </row>
    <row r="3313" spans="1:7" x14ac:dyDescent="0.25">
      <c r="A3313">
        <v>5022</v>
      </c>
      <c r="B3313" t="s">
        <v>10244</v>
      </c>
      <c r="C3313" t="s">
        <v>3666</v>
      </c>
      <c r="D3313" t="s">
        <v>3667</v>
      </c>
      <c r="E3313" t="s">
        <v>10482</v>
      </c>
      <c r="F3313" s="1" t="str">
        <f t="shared" si="102"/>
        <v>West Branch Feather River \ Export W Branch Feather to Butte 060 Outflow</v>
      </c>
      <c r="G3313" s="1" t="str">
        <f t="shared" si="103"/>
        <v>13 \ Export W Branch Feather to Butte 060 Outflow</v>
      </c>
    </row>
    <row r="3314" spans="1:7" x14ac:dyDescent="0.25">
      <c r="A3314">
        <v>5025</v>
      </c>
      <c r="B3314" t="s">
        <v>10245</v>
      </c>
      <c r="C3314" t="s">
        <v>3666</v>
      </c>
      <c r="D3314" t="s">
        <v>3667</v>
      </c>
      <c r="E3314" t="s">
        <v>10482</v>
      </c>
      <c r="F3314" s="1" t="str">
        <f t="shared" si="102"/>
        <v>West Branch Feather River 14 \ Reach</v>
      </c>
      <c r="G3314" s="1" t="str">
        <f t="shared" si="103"/>
        <v/>
      </c>
    </row>
    <row r="3315" spans="1:7" x14ac:dyDescent="0.25">
      <c r="A3315">
        <v>11480</v>
      </c>
      <c r="B3315" t="s">
        <v>10246</v>
      </c>
      <c r="C3315" t="s">
        <v>3666</v>
      </c>
      <c r="D3315" t="s">
        <v>3667</v>
      </c>
      <c r="E3315" t="s">
        <v>10482</v>
      </c>
      <c r="F3315" s="1" t="str">
        <f t="shared" si="102"/>
        <v>West Branch Feather River \ Catchment Inflow Node 194</v>
      </c>
      <c r="G3315" s="1" t="str">
        <f t="shared" si="103"/>
        <v>15 \ Catchment Inflow Node 194</v>
      </c>
    </row>
    <row r="3316" spans="1:7" x14ac:dyDescent="0.25">
      <c r="A3316">
        <v>11481</v>
      </c>
      <c r="B3316" t="s">
        <v>10247</v>
      </c>
      <c r="C3316" t="s">
        <v>3666</v>
      </c>
      <c r="D3316" t="s">
        <v>3667</v>
      </c>
      <c r="E3316" t="s">
        <v>10482</v>
      </c>
      <c r="F3316" s="1" t="str">
        <f t="shared" si="102"/>
        <v>West Branch Feather River 16 \ Reach</v>
      </c>
      <c r="G3316" s="1" t="str">
        <f t="shared" si="103"/>
        <v/>
      </c>
    </row>
    <row r="3317" spans="1:7" x14ac:dyDescent="0.25">
      <c r="A3317">
        <v>14580</v>
      </c>
      <c r="B3317" t="s">
        <v>5355</v>
      </c>
      <c r="C3317" t="s">
        <v>3666</v>
      </c>
      <c r="D3317" t="s">
        <v>3667</v>
      </c>
      <c r="E3317" t="s">
        <v>10482</v>
      </c>
      <c r="F3317" s="1" t="str">
        <f t="shared" si="102"/>
        <v>West Branch Feather River \ REG WB Feather blw Hendicks Dam</v>
      </c>
      <c r="G3317" s="1" t="str">
        <f t="shared" si="103"/>
        <v>17 \ REG WB Feather blw Hendicks Dam</v>
      </c>
    </row>
    <row r="3318" spans="1:7" x14ac:dyDescent="0.25">
      <c r="A3318">
        <v>14581</v>
      </c>
      <c r="B3318" t="s">
        <v>10248</v>
      </c>
      <c r="C3318" t="s">
        <v>3666</v>
      </c>
      <c r="D3318" t="s">
        <v>3667</v>
      </c>
      <c r="E3318" t="s">
        <v>10482</v>
      </c>
      <c r="F3318" s="1" t="str">
        <f t="shared" si="102"/>
        <v>West Branch Feather River 18 \ Reach</v>
      </c>
      <c r="G3318" s="1" t="str">
        <f t="shared" si="103"/>
        <v/>
      </c>
    </row>
    <row r="3319" spans="1:7" x14ac:dyDescent="0.25">
      <c r="A3319">
        <v>10348</v>
      </c>
      <c r="B3319" t="s">
        <v>10249</v>
      </c>
      <c r="C3319" t="s">
        <v>3666</v>
      </c>
      <c r="D3319" t="s">
        <v>3667</v>
      </c>
      <c r="E3319" t="s">
        <v>10482</v>
      </c>
      <c r="F3319" s="1" t="str">
        <f t="shared" si="102"/>
        <v>West Branch Feather River \ Catchment Inflow Node 62</v>
      </c>
      <c r="G3319" s="1" t="str">
        <f t="shared" si="103"/>
        <v>19 \ Catchment Inflow Node 62</v>
      </c>
    </row>
    <row r="3320" spans="1:7" x14ac:dyDescent="0.25">
      <c r="A3320">
        <v>10349</v>
      </c>
      <c r="B3320" t="s">
        <v>10250</v>
      </c>
      <c r="C3320" t="s">
        <v>3666</v>
      </c>
      <c r="D3320" t="s">
        <v>3667</v>
      </c>
      <c r="E3320" t="s">
        <v>10482</v>
      </c>
      <c r="F3320" s="1" t="str">
        <f t="shared" si="102"/>
        <v>West Branch Feather River 20 \ Reach</v>
      </c>
      <c r="G3320" s="1" t="str">
        <f t="shared" si="103"/>
        <v/>
      </c>
    </row>
    <row r="3321" spans="1:7" x14ac:dyDescent="0.25">
      <c r="A3321">
        <v>10345</v>
      </c>
      <c r="B3321" t="s">
        <v>10251</v>
      </c>
      <c r="C3321" t="s">
        <v>3666</v>
      </c>
      <c r="D3321" t="s">
        <v>3667</v>
      </c>
      <c r="E3321" t="s">
        <v>10482</v>
      </c>
      <c r="F3321" s="1" t="str">
        <f t="shared" si="102"/>
        <v>West Branch Feather River \ Catchment Inflow Node 61</v>
      </c>
      <c r="G3321" s="1" t="str">
        <f t="shared" si="103"/>
        <v>21 \ Catchment Inflow Node 61</v>
      </c>
    </row>
    <row r="3322" spans="1:7" x14ac:dyDescent="0.25">
      <c r="A3322">
        <v>10346</v>
      </c>
      <c r="B3322" t="s">
        <v>10252</v>
      </c>
      <c r="C3322" t="s">
        <v>3666</v>
      </c>
      <c r="D3322" t="s">
        <v>3667</v>
      </c>
      <c r="E3322" t="s">
        <v>10482</v>
      </c>
      <c r="F3322" s="1" t="str">
        <f t="shared" si="102"/>
        <v>West Branch Feather River 22 \ Reach</v>
      </c>
      <c r="G3322" s="1" t="str">
        <f t="shared" si="103"/>
        <v/>
      </c>
    </row>
    <row r="3323" spans="1:7" x14ac:dyDescent="0.25">
      <c r="A3323">
        <v>5853</v>
      </c>
      <c r="B3323" t="s">
        <v>10253</v>
      </c>
      <c r="C3323" t="s">
        <v>3666</v>
      </c>
      <c r="D3323" t="s">
        <v>3667</v>
      </c>
      <c r="E3323" t="s">
        <v>10482</v>
      </c>
      <c r="F3323" s="1" t="str">
        <f t="shared" si="102"/>
        <v>West Branch Feather River \ I_WBF015 Inflow</v>
      </c>
      <c r="G3323" s="1" t="str">
        <f t="shared" si="103"/>
        <v>23 \ I_WBF015 Inflow</v>
      </c>
    </row>
    <row r="3324" spans="1:7" x14ac:dyDescent="0.25">
      <c r="A3324">
        <v>6060</v>
      </c>
      <c r="B3324" t="s">
        <v>10254</v>
      </c>
      <c r="C3324" t="s">
        <v>3666</v>
      </c>
      <c r="D3324" t="s">
        <v>3667</v>
      </c>
      <c r="E3324" t="s">
        <v>10482</v>
      </c>
      <c r="F3324" s="1" t="str">
        <f t="shared" si="102"/>
        <v>West Branch Feather River 24 \ Reach</v>
      </c>
      <c r="G3324" s="1" t="str">
        <f t="shared" si="103"/>
        <v/>
      </c>
    </row>
    <row r="3325" spans="1:7" x14ac:dyDescent="0.25">
      <c r="A3325">
        <v>15357</v>
      </c>
      <c r="B3325" t="s">
        <v>10255</v>
      </c>
      <c r="C3325" t="s">
        <v>3666</v>
      </c>
      <c r="D3325" t="s">
        <v>3667</v>
      </c>
      <c r="E3325" t="s">
        <v>10482</v>
      </c>
      <c r="F3325" s="1" t="str">
        <f t="shared" si="102"/>
        <v>West Branch Feather River \ Miocene Diversion Dam</v>
      </c>
      <c r="G3325" s="1" t="str">
        <f t="shared" si="103"/>
        <v>25 \ Miocene Diversion Dam</v>
      </c>
    </row>
    <row r="3326" spans="1:7" x14ac:dyDescent="0.25">
      <c r="A3326">
        <v>15358</v>
      </c>
      <c r="B3326" t="s">
        <v>10256</v>
      </c>
      <c r="C3326" t="s">
        <v>3666</v>
      </c>
      <c r="D3326" t="s">
        <v>3667</v>
      </c>
      <c r="E3326" t="s">
        <v>10482</v>
      </c>
      <c r="F3326" s="1" t="str">
        <f t="shared" si="102"/>
        <v>West Branch Feather River 26 \ Reach</v>
      </c>
      <c r="G3326" s="1" t="str">
        <f t="shared" si="103"/>
        <v/>
      </c>
    </row>
    <row r="3327" spans="1:7" x14ac:dyDescent="0.25">
      <c r="A3327">
        <v>10352</v>
      </c>
      <c r="B3327" t="s">
        <v>10257</v>
      </c>
      <c r="C3327" t="s">
        <v>3666</v>
      </c>
      <c r="D3327" t="s">
        <v>3667</v>
      </c>
      <c r="E3327" t="s">
        <v>10482</v>
      </c>
      <c r="F3327" s="1" t="str">
        <f t="shared" si="102"/>
        <v>West Branch Feather River \ Catchment Inflow Node 63</v>
      </c>
      <c r="G3327" s="1" t="str">
        <f t="shared" si="103"/>
        <v>27 \ Catchment Inflow Node 63</v>
      </c>
    </row>
    <row r="3328" spans="1:7" x14ac:dyDescent="0.25">
      <c r="A3328">
        <v>10353</v>
      </c>
      <c r="B3328" t="s">
        <v>10258</v>
      </c>
      <c r="C3328" t="s">
        <v>3666</v>
      </c>
      <c r="D3328" t="s">
        <v>3667</v>
      </c>
      <c r="E3328" t="s">
        <v>10482</v>
      </c>
      <c r="F3328" s="1" t="str">
        <f t="shared" si="102"/>
        <v>West Branch Feather River 28 \ Reach</v>
      </c>
      <c r="G3328" s="1" t="str">
        <f t="shared" si="103"/>
        <v/>
      </c>
    </row>
    <row r="3329" spans="1:7" x14ac:dyDescent="0.25">
      <c r="A3329">
        <v>10356</v>
      </c>
      <c r="B3329" t="s">
        <v>10259</v>
      </c>
      <c r="C3329" t="s">
        <v>3666</v>
      </c>
      <c r="D3329" t="s">
        <v>3667</v>
      </c>
      <c r="E3329" t="s">
        <v>10482</v>
      </c>
      <c r="F3329" s="1" t="str">
        <f t="shared" si="102"/>
        <v>West Branch Feather River \ Catchment Inflow Node 64</v>
      </c>
      <c r="G3329" s="1" t="str">
        <f t="shared" si="103"/>
        <v>29 \ Catchment Inflow Node 64</v>
      </c>
    </row>
    <row r="3330" spans="1:7" x14ac:dyDescent="0.25">
      <c r="A3330">
        <v>10357</v>
      </c>
      <c r="B3330" t="s">
        <v>10260</v>
      </c>
      <c r="C3330" t="s">
        <v>3666</v>
      </c>
      <c r="D3330" t="s">
        <v>3667</v>
      </c>
      <c r="E3330" t="s">
        <v>10482</v>
      </c>
      <c r="F3330" s="1" t="str">
        <f t="shared" si="102"/>
        <v>West Branch Feather River 30 \ Reach</v>
      </c>
      <c r="G3330" s="1" t="str">
        <f t="shared" si="103"/>
        <v/>
      </c>
    </row>
    <row r="3331" spans="1:7" x14ac:dyDescent="0.25">
      <c r="A3331">
        <v>15355</v>
      </c>
      <c r="B3331" t="s">
        <v>10261</v>
      </c>
      <c r="C3331" t="s">
        <v>3666</v>
      </c>
      <c r="D3331" t="s">
        <v>3667</v>
      </c>
      <c r="E3331" t="s">
        <v>10482</v>
      </c>
      <c r="F3331" s="1" t="str">
        <f t="shared" ref="F3331:F3394" si="104">IFERROR(
    _xlfn.LET(
        _xlpm.txt,TRIM(B3331),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B3331
)</f>
        <v>West Branch Feather River \ Miocene Canal Inflow</v>
      </c>
      <c r="G3331" s="1" t="str">
        <f t="shared" ref="G3331:G3394" si="105">IFERROR(
    _xlfn.LET(
        _xlpm.txt,B3331,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31 \ Miocene Canal Inflow</v>
      </c>
    </row>
    <row r="3332" spans="1:7" x14ac:dyDescent="0.25">
      <c r="A3332">
        <v>15356</v>
      </c>
      <c r="B3332" t="s">
        <v>10262</v>
      </c>
      <c r="C3332" t="s">
        <v>3666</v>
      </c>
      <c r="D3332" t="s">
        <v>3667</v>
      </c>
      <c r="E3332" t="s">
        <v>10482</v>
      </c>
      <c r="F3332" s="1" t="str">
        <f t="shared" si="104"/>
        <v>West Branch Feather River 32 \ Reach</v>
      </c>
      <c r="G3332" s="1" t="str">
        <f t="shared" si="105"/>
        <v/>
      </c>
    </row>
    <row r="3333" spans="1:7" x14ac:dyDescent="0.25">
      <c r="A3333">
        <v>10360</v>
      </c>
      <c r="B3333" t="s">
        <v>10263</v>
      </c>
      <c r="C3333" t="s">
        <v>3666</v>
      </c>
      <c r="D3333" t="s">
        <v>3667</v>
      </c>
      <c r="E3333" t="s">
        <v>10482</v>
      </c>
      <c r="F3333" s="1" t="str">
        <f t="shared" si="104"/>
        <v>West Branch Feather River \ Catchment Inflow Node 65</v>
      </c>
      <c r="G3333" s="1" t="str">
        <f t="shared" si="105"/>
        <v>33 \ Catchment Inflow Node 65</v>
      </c>
    </row>
    <row r="3334" spans="1:7" x14ac:dyDescent="0.25">
      <c r="A3334">
        <v>10361</v>
      </c>
      <c r="B3334" t="s">
        <v>10264</v>
      </c>
      <c r="C3334" t="s">
        <v>3666</v>
      </c>
      <c r="D3334" t="s">
        <v>3667</v>
      </c>
      <c r="E3334" t="s">
        <v>10482</v>
      </c>
      <c r="F3334" s="1" t="str">
        <f t="shared" si="104"/>
        <v>West Branch Feather River 34 \ Reach</v>
      </c>
      <c r="G3334" s="1" t="str">
        <f t="shared" si="105"/>
        <v/>
      </c>
    </row>
    <row r="3335" spans="1:7" x14ac:dyDescent="0.25">
      <c r="A3335">
        <v>12007</v>
      </c>
      <c r="B3335" t="s">
        <v>10265</v>
      </c>
      <c r="C3335" t="s">
        <v>3666</v>
      </c>
      <c r="D3335" t="s">
        <v>3667</v>
      </c>
      <c r="E3335" t="s">
        <v>10482</v>
      </c>
      <c r="F3335" s="1" t="str">
        <f t="shared" si="104"/>
        <v>West Branch Feather River \ FNF WB Feather nr Yankee Hill (gauge)</v>
      </c>
      <c r="G3335" s="1" t="str">
        <f t="shared" si="105"/>
        <v>35 \ FNF WB Feather nr Yankee Hill (gauge)</v>
      </c>
    </row>
    <row r="3336" spans="1:7" x14ac:dyDescent="0.25">
      <c r="A3336">
        <v>6619</v>
      </c>
      <c r="B3336" t="s">
        <v>5201</v>
      </c>
      <c r="C3336" t="s">
        <v>3666</v>
      </c>
      <c r="D3336" t="s">
        <v>3667</v>
      </c>
      <c r="E3336" t="s">
        <v>10482</v>
      </c>
      <c r="F3336" s="1" t="str">
        <f t="shared" si="104"/>
        <v>West Branch Feather River \ I_WBF006 Inflow</v>
      </c>
      <c r="G3336" s="1" t="str">
        <f t="shared" si="105"/>
        <v>35 \ I_WBF006 Inflow</v>
      </c>
    </row>
    <row r="3337" spans="1:7" x14ac:dyDescent="0.25">
      <c r="A3337">
        <v>6631</v>
      </c>
      <c r="B3337" t="s">
        <v>10266</v>
      </c>
      <c r="C3337" t="s">
        <v>3666</v>
      </c>
      <c r="D3337" t="s">
        <v>3667</v>
      </c>
      <c r="E3337" t="s">
        <v>10482</v>
      </c>
      <c r="F3337" s="1" t="str">
        <f t="shared" si="104"/>
        <v>West Branch Feather River 36 \ Reach</v>
      </c>
      <c r="G3337" s="1" t="str">
        <f t="shared" si="105"/>
        <v/>
      </c>
    </row>
    <row r="3338" spans="1:7" x14ac:dyDescent="0.25">
      <c r="A3338">
        <v>14104</v>
      </c>
      <c r="B3338" t="s">
        <v>4348</v>
      </c>
      <c r="C3338" t="s">
        <v>3666</v>
      </c>
      <c r="D3338" t="s">
        <v>3667</v>
      </c>
      <c r="E3338" t="s">
        <v>10482</v>
      </c>
      <c r="F3338" s="1" t="str">
        <f t="shared" si="104"/>
        <v>West Point Powerhouse \ Headflow</v>
      </c>
      <c r="G3338" s="1" t="str">
        <f t="shared" si="105"/>
        <v/>
      </c>
    </row>
    <row r="3339" spans="1:7" x14ac:dyDescent="0.25">
      <c r="A3339">
        <v>15487</v>
      </c>
      <c r="B3339" t="s">
        <v>10267</v>
      </c>
      <c r="C3339" t="s">
        <v>3666</v>
      </c>
      <c r="D3339" t="s">
        <v>3667</v>
      </c>
      <c r="E3339" t="s">
        <v>10482</v>
      </c>
      <c r="F3339" s="1" t="str">
        <f t="shared" si="104"/>
        <v>West Point Powerhouse \ OPS Discretionary Power Release</v>
      </c>
      <c r="G3339" s="1" t="str">
        <f t="shared" si="105"/>
        <v>1 \ OPS Discretionary Power Release</v>
      </c>
    </row>
    <row r="3340" spans="1:7" x14ac:dyDescent="0.25">
      <c r="A3340">
        <v>15488</v>
      </c>
      <c r="B3340" t="s">
        <v>10268</v>
      </c>
      <c r="C3340" t="s">
        <v>3666</v>
      </c>
      <c r="D3340" t="s">
        <v>3667</v>
      </c>
      <c r="E3340" t="s">
        <v>10482</v>
      </c>
      <c r="F3340" s="1" t="str">
        <f t="shared" si="104"/>
        <v>West Point Powerhouse 2 \ Reach</v>
      </c>
      <c r="G3340" s="1" t="str">
        <f t="shared" si="105"/>
        <v/>
      </c>
    </row>
    <row r="3341" spans="1:7" x14ac:dyDescent="0.25">
      <c r="A3341">
        <v>14804</v>
      </c>
      <c r="B3341" t="s">
        <v>10269</v>
      </c>
      <c r="C3341" t="s">
        <v>3666</v>
      </c>
      <c r="D3341" t="s">
        <v>3667</v>
      </c>
      <c r="E3341" t="s">
        <v>10482</v>
      </c>
      <c r="F3341" s="1" t="str">
        <f t="shared" si="104"/>
        <v>West Point Powerhouse \ OPS West Point</v>
      </c>
      <c r="G3341" s="1" t="str">
        <f t="shared" si="105"/>
        <v>3 \ OPS West Point</v>
      </c>
    </row>
    <row r="3342" spans="1:7" x14ac:dyDescent="0.25">
      <c r="A3342">
        <v>14805</v>
      </c>
      <c r="B3342" t="s">
        <v>10270</v>
      </c>
      <c r="C3342" t="s">
        <v>3666</v>
      </c>
      <c r="D3342" t="s">
        <v>3667</v>
      </c>
      <c r="E3342" t="s">
        <v>10482</v>
      </c>
      <c r="F3342" s="1" t="str">
        <f t="shared" si="104"/>
        <v>West Point Powerhouse 4 \ Reach</v>
      </c>
      <c r="G3342" s="1" t="str">
        <f t="shared" si="105"/>
        <v/>
      </c>
    </row>
    <row r="3343" spans="1:7" x14ac:dyDescent="0.25">
      <c r="A3343">
        <v>9835</v>
      </c>
      <c r="B3343" t="s">
        <v>3984</v>
      </c>
      <c r="C3343" t="s">
        <v>3666</v>
      </c>
      <c r="D3343" t="s">
        <v>3667</v>
      </c>
      <c r="E3343" t="s">
        <v>10482</v>
      </c>
      <c r="F3343" s="1" t="str">
        <f t="shared" si="104"/>
        <v>Western Canal \ Headflow</v>
      </c>
      <c r="G3343" s="1" t="str">
        <f t="shared" si="105"/>
        <v/>
      </c>
    </row>
    <row r="3344" spans="1:7" x14ac:dyDescent="0.25">
      <c r="A3344">
        <v>9842</v>
      </c>
      <c r="B3344" t="s">
        <v>4230</v>
      </c>
      <c r="C3344" t="s">
        <v>3666</v>
      </c>
      <c r="D3344" t="s">
        <v>3667</v>
      </c>
      <c r="E3344" t="s">
        <v>10482</v>
      </c>
      <c r="F3344" s="1" t="str">
        <f t="shared" si="104"/>
        <v>Western Canal \ HISWestern Canal and PGE Lateral 11406880 11406900 (gauge)</v>
      </c>
      <c r="G3344" s="1" t="str">
        <f t="shared" si="105"/>
        <v>1 \ HISWestern Canal and PGE Lateral 11406880 11406900 (gauge)</v>
      </c>
    </row>
    <row r="3345" spans="1:7" x14ac:dyDescent="0.25">
      <c r="A3345">
        <v>9836</v>
      </c>
      <c r="B3345" t="s">
        <v>10271</v>
      </c>
      <c r="C3345" t="s">
        <v>3666</v>
      </c>
      <c r="D3345" t="s">
        <v>3667</v>
      </c>
      <c r="E3345" t="s">
        <v>10482</v>
      </c>
      <c r="F3345" s="1" t="str">
        <f t="shared" si="104"/>
        <v>Western Canal \ Western Canal Node 1</v>
      </c>
      <c r="G3345" s="1" t="str">
        <f t="shared" si="105"/>
        <v>1 \ Western Canal Node 1</v>
      </c>
    </row>
    <row r="3346" spans="1:7" x14ac:dyDescent="0.25">
      <c r="A3346">
        <v>9870</v>
      </c>
      <c r="B3346" t="s">
        <v>4246</v>
      </c>
      <c r="C3346" t="s">
        <v>3666</v>
      </c>
      <c r="D3346" t="s">
        <v>3667</v>
      </c>
      <c r="E3346" t="s">
        <v>10482</v>
      </c>
      <c r="F3346" s="1" t="str">
        <f t="shared" si="104"/>
        <v>Western Canal 2 \ Reach</v>
      </c>
      <c r="G3346" s="1" t="str">
        <f t="shared" si="105"/>
        <v/>
      </c>
    </row>
    <row r="3347" spans="1:7" x14ac:dyDescent="0.25">
      <c r="A3347">
        <v>9839</v>
      </c>
      <c r="B3347" t="s">
        <v>10272</v>
      </c>
      <c r="C3347" t="s">
        <v>3666</v>
      </c>
      <c r="D3347" t="s">
        <v>3667</v>
      </c>
      <c r="E3347" t="s">
        <v>10482</v>
      </c>
      <c r="F3347" s="1" t="str">
        <f t="shared" si="104"/>
        <v>Western Canal \ Western Canal Node 2</v>
      </c>
      <c r="G3347" s="1" t="str">
        <f t="shared" si="105"/>
        <v>3 \ Western Canal Node 2</v>
      </c>
    </row>
    <row r="3348" spans="1:7" x14ac:dyDescent="0.25">
      <c r="A3348">
        <v>9869</v>
      </c>
      <c r="B3348" t="s">
        <v>10273</v>
      </c>
      <c r="C3348" t="s">
        <v>3666</v>
      </c>
      <c r="D3348" t="s">
        <v>3667</v>
      </c>
      <c r="E3348" t="s">
        <v>10482</v>
      </c>
      <c r="F3348" s="1" t="str">
        <f t="shared" si="104"/>
        <v>Western Canal 4 \ Reach</v>
      </c>
      <c r="G3348" s="1" t="str">
        <f t="shared" si="105"/>
        <v/>
      </c>
    </row>
    <row r="3349" spans="1:7" x14ac:dyDescent="0.25">
      <c r="A3349">
        <v>13889</v>
      </c>
      <c r="B3349" t="s">
        <v>4349</v>
      </c>
      <c r="C3349" t="s">
        <v>3666</v>
      </c>
      <c r="D3349" t="s">
        <v>3667</v>
      </c>
      <c r="E3349" t="s">
        <v>10482</v>
      </c>
      <c r="F3349" s="1" t="str">
        <f t="shared" si="104"/>
        <v>White Rock Tunnel \ Headflow</v>
      </c>
      <c r="G3349" s="1" t="str">
        <f t="shared" si="105"/>
        <v/>
      </c>
    </row>
    <row r="3350" spans="1:7" x14ac:dyDescent="0.25">
      <c r="A3350">
        <v>13894</v>
      </c>
      <c r="B3350" t="s">
        <v>10274</v>
      </c>
      <c r="C3350" t="s">
        <v>3666</v>
      </c>
      <c r="D3350" t="s">
        <v>3667</v>
      </c>
      <c r="E3350" t="s">
        <v>10482</v>
      </c>
      <c r="F3350" s="1" t="str">
        <f t="shared" si="104"/>
        <v>White Rock Tunnel \ HIS White Rock Powerplant 11443460 (gauge)</v>
      </c>
      <c r="G3350" s="1" t="str">
        <f t="shared" si="105"/>
        <v>1 \ HIS White Rock Powerplant 11443460 (gauge)</v>
      </c>
    </row>
    <row r="3351" spans="1:7" x14ac:dyDescent="0.25">
      <c r="A3351">
        <v>13892</v>
      </c>
      <c r="B3351" t="s">
        <v>10275</v>
      </c>
      <c r="C3351" t="s">
        <v>3666</v>
      </c>
      <c r="D3351" t="s">
        <v>3667</v>
      </c>
      <c r="E3351" t="s">
        <v>10482</v>
      </c>
      <c r="F3351" s="1" t="str">
        <f t="shared" si="104"/>
        <v>White Rock Tunnel \ OPS Whiterock Tunnel</v>
      </c>
      <c r="G3351" s="1" t="str">
        <f t="shared" si="105"/>
        <v>1 \ OPS Whiterock Tunnel</v>
      </c>
    </row>
    <row r="3352" spans="1:7" x14ac:dyDescent="0.25">
      <c r="A3352">
        <v>13893</v>
      </c>
      <c r="B3352" t="s">
        <v>10276</v>
      </c>
      <c r="C3352" t="s">
        <v>3666</v>
      </c>
      <c r="D3352" t="s">
        <v>3667</v>
      </c>
      <c r="E3352" t="s">
        <v>10482</v>
      </c>
      <c r="F3352" s="1" t="str">
        <f t="shared" si="104"/>
        <v>White Rock Tunnel 2 \ Reach</v>
      </c>
      <c r="G3352" s="1" t="str">
        <f t="shared" si="105"/>
        <v/>
      </c>
    </row>
    <row r="3353" spans="1:7" x14ac:dyDescent="0.25">
      <c r="A3353">
        <v>6574</v>
      </c>
      <c r="B3353" t="s">
        <v>4866</v>
      </c>
      <c r="C3353" t="s">
        <v>3666</v>
      </c>
      <c r="D3353" t="s">
        <v>3667</v>
      </c>
      <c r="E3353" t="s">
        <v>10482</v>
      </c>
      <c r="F3353" s="1" t="str">
        <f t="shared" si="104"/>
        <v>Wise Canal \ Headflow</v>
      </c>
      <c r="G3353" s="1" t="str">
        <f t="shared" si="105"/>
        <v/>
      </c>
    </row>
    <row r="3354" spans="1:7" x14ac:dyDescent="0.25">
      <c r="A3354">
        <v>6540</v>
      </c>
      <c r="B3354" t="s">
        <v>4350</v>
      </c>
      <c r="C3354" t="s">
        <v>3666</v>
      </c>
      <c r="D3354" t="s">
        <v>3667</v>
      </c>
      <c r="E3354" t="s">
        <v>10482</v>
      </c>
      <c r="F3354" s="1" t="str">
        <f t="shared" si="104"/>
        <v>Wise Canal \ Bear River Canal Inflow into Wise Canal RM 003</v>
      </c>
      <c r="G3354" s="1" t="str">
        <f t="shared" si="105"/>
        <v>1 \ Bear River Canal Inflow into Wise Canal RM 003</v>
      </c>
    </row>
    <row r="3355" spans="1:7" x14ac:dyDescent="0.25">
      <c r="A3355">
        <v>6575</v>
      </c>
      <c r="B3355" t="s">
        <v>10277</v>
      </c>
      <c r="C3355" t="s">
        <v>3666</v>
      </c>
      <c r="D3355" t="s">
        <v>3667</v>
      </c>
      <c r="E3355" t="s">
        <v>10482</v>
      </c>
      <c r="F3355" s="1" t="str">
        <f t="shared" si="104"/>
        <v>Wise Canal 2 \ Reach</v>
      </c>
      <c r="G3355" s="1" t="str">
        <f t="shared" si="105"/>
        <v/>
      </c>
    </row>
    <row r="3356" spans="1:7" x14ac:dyDescent="0.25">
      <c r="A3356">
        <v>14711</v>
      </c>
      <c r="B3356" t="s">
        <v>10278</v>
      </c>
      <c r="C3356" t="s">
        <v>3666</v>
      </c>
      <c r="D3356" t="s">
        <v>3667</v>
      </c>
      <c r="E3356" t="s">
        <v>10482</v>
      </c>
      <c r="F3356" s="1" t="str">
        <f t="shared" si="104"/>
        <v>Wise Canal \ Wise Canal Losses Outflow</v>
      </c>
      <c r="G3356" s="1" t="str">
        <f t="shared" si="105"/>
        <v>3 \ Wise Canal Losses Outflow</v>
      </c>
    </row>
    <row r="3357" spans="1:7" x14ac:dyDescent="0.25">
      <c r="A3357">
        <v>14712</v>
      </c>
      <c r="B3357" t="s">
        <v>10279</v>
      </c>
      <c r="C3357" t="s">
        <v>3666</v>
      </c>
      <c r="D3357" t="s">
        <v>3667</v>
      </c>
      <c r="E3357" t="s">
        <v>10482</v>
      </c>
      <c r="F3357" s="1" t="str">
        <f t="shared" si="104"/>
        <v>Wise Canal 4 \ Reach</v>
      </c>
      <c r="G3357" s="1" t="str">
        <f t="shared" si="105"/>
        <v/>
      </c>
    </row>
    <row r="3358" spans="1:7" x14ac:dyDescent="0.25">
      <c r="A3358">
        <v>12749</v>
      </c>
      <c r="B3358" t="s">
        <v>10280</v>
      </c>
      <c r="C3358" t="s">
        <v>3666</v>
      </c>
      <c r="D3358" t="s">
        <v>3667</v>
      </c>
      <c r="E3358" t="s">
        <v>10482</v>
      </c>
      <c r="F3358" s="1" t="str">
        <f t="shared" si="104"/>
        <v>Wise Canal \ Wise Lower Boardman Intertie Outflow</v>
      </c>
      <c r="G3358" s="1" t="str">
        <f t="shared" si="105"/>
        <v>5 \ Wise Lower Boardman Intertie Outflow</v>
      </c>
    </row>
    <row r="3359" spans="1:7" x14ac:dyDescent="0.25">
      <c r="A3359">
        <v>12753</v>
      </c>
      <c r="B3359" t="s">
        <v>10281</v>
      </c>
      <c r="C3359" t="s">
        <v>3666</v>
      </c>
      <c r="D3359" t="s">
        <v>3667</v>
      </c>
      <c r="E3359" t="s">
        <v>10482</v>
      </c>
      <c r="F3359" s="1" t="str">
        <f t="shared" si="104"/>
        <v>Wise Canal 6 \ Reach</v>
      </c>
      <c r="G3359" s="1" t="str">
        <f t="shared" si="105"/>
        <v/>
      </c>
    </row>
    <row r="3360" spans="1:7" x14ac:dyDescent="0.25">
      <c r="A3360">
        <v>14569</v>
      </c>
      <c r="B3360" t="s">
        <v>10282</v>
      </c>
      <c r="C3360" t="s">
        <v>3666</v>
      </c>
      <c r="D3360" t="s">
        <v>3667</v>
      </c>
      <c r="E3360" t="s">
        <v>10482</v>
      </c>
      <c r="F3360" s="1" t="str">
        <f t="shared" si="104"/>
        <v>Wise Canal \ Rock Creek Reservoir</v>
      </c>
      <c r="G3360" s="1" t="str">
        <f t="shared" si="105"/>
        <v>7 \ Rock Creek Reservoir</v>
      </c>
    </row>
    <row r="3361" spans="1:7" x14ac:dyDescent="0.25">
      <c r="A3361">
        <v>14570</v>
      </c>
      <c r="B3361" t="s">
        <v>10283</v>
      </c>
      <c r="C3361" t="s">
        <v>3666</v>
      </c>
      <c r="D3361" t="s">
        <v>3667</v>
      </c>
      <c r="E3361" t="s">
        <v>10482</v>
      </c>
      <c r="F3361" s="1" t="str">
        <f t="shared" si="104"/>
        <v>Wise Canal 8 \ Reach</v>
      </c>
      <c r="G3361" s="1" t="str">
        <f t="shared" si="105"/>
        <v/>
      </c>
    </row>
    <row r="3362" spans="1:7" x14ac:dyDescent="0.25">
      <c r="A3362">
        <v>12016</v>
      </c>
      <c r="B3362" t="s">
        <v>10284</v>
      </c>
      <c r="C3362" t="s">
        <v>3666</v>
      </c>
      <c r="D3362" t="s">
        <v>3667</v>
      </c>
      <c r="E3362" t="s">
        <v>10482</v>
      </c>
      <c r="F3362" s="1" t="str">
        <f t="shared" si="104"/>
        <v>Wise Canal \ HIS Wise Powerhouse nr Auburn 11425415 (gauge)</v>
      </c>
      <c r="G3362" s="1" t="str">
        <f t="shared" si="105"/>
        <v>9 \ HIS Wise Powerhouse nr Auburn 11425415 (gauge)</v>
      </c>
    </row>
    <row r="3363" spans="1:7" x14ac:dyDescent="0.25">
      <c r="A3363">
        <v>14638</v>
      </c>
      <c r="B3363" t="s">
        <v>10285</v>
      </c>
      <c r="C3363" t="s">
        <v>3666</v>
      </c>
      <c r="D3363" t="s">
        <v>3667</v>
      </c>
      <c r="E3363" t="s">
        <v>10482</v>
      </c>
      <c r="F3363" s="1" t="str">
        <f t="shared" si="104"/>
        <v>Wise Canal \ OPS Wise Powerhouse</v>
      </c>
      <c r="G3363" s="1" t="str">
        <f t="shared" si="105"/>
        <v>9 \ OPS Wise Powerhouse</v>
      </c>
    </row>
    <row r="3364" spans="1:7" x14ac:dyDescent="0.25">
      <c r="A3364">
        <v>14639</v>
      </c>
      <c r="B3364" t="s">
        <v>10286</v>
      </c>
      <c r="C3364" t="s">
        <v>3666</v>
      </c>
      <c r="D3364" t="s">
        <v>3667</v>
      </c>
      <c r="E3364" t="s">
        <v>10482</v>
      </c>
      <c r="F3364" s="1" t="str">
        <f t="shared" si="104"/>
        <v>Wise Canal 10 \ Reach</v>
      </c>
      <c r="G3364" s="1" t="str">
        <f t="shared" si="105"/>
        <v/>
      </c>
    </row>
    <row r="3365" spans="1:7" x14ac:dyDescent="0.25">
      <c r="A3365">
        <v>14661</v>
      </c>
      <c r="B3365" t="s">
        <v>10287</v>
      </c>
      <c r="C3365" t="s">
        <v>3666</v>
      </c>
      <c r="D3365" t="s">
        <v>3667</v>
      </c>
      <c r="E3365" t="s">
        <v>10482</v>
      </c>
      <c r="F3365" s="1" t="str">
        <f t="shared" si="104"/>
        <v>Wise Canal \ South Canal Outflow</v>
      </c>
      <c r="G3365" s="1" t="str">
        <f t="shared" si="105"/>
        <v>11 \ South Canal Outflow</v>
      </c>
    </row>
    <row r="3366" spans="1:7" x14ac:dyDescent="0.25">
      <c r="A3366">
        <v>14662</v>
      </c>
      <c r="B3366" t="s">
        <v>10288</v>
      </c>
      <c r="C3366" t="s">
        <v>3666</v>
      </c>
      <c r="D3366" t="s">
        <v>3667</v>
      </c>
      <c r="E3366" t="s">
        <v>10482</v>
      </c>
      <c r="F3366" s="1" t="str">
        <f t="shared" si="104"/>
        <v>Wise Canal 12 \ Reach</v>
      </c>
      <c r="G3366" s="1" t="str">
        <f t="shared" si="105"/>
        <v/>
      </c>
    </row>
    <row r="3367" spans="1:7" x14ac:dyDescent="0.25">
      <c r="A3367">
        <v>14710</v>
      </c>
      <c r="B3367" t="s">
        <v>4867</v>
      </c>
      <c r="C3367" t="s">
        <v>3666</v>
      </c>
      <c r="D3367" t="s">
        <v>3667</v>
      </c>
      <c r="E3367" t="s">
        <v>10482</v>
      </c>
      <c r="F3367" s="1" t="str">
        <f t="shared" si="104"/>
        <v>Wise Canal Losses \ Headflow</v>
      </c>
      <c r="G3367" s="1" t="str">
        <f t="shared" si="105"/>
        <v/>
      </c>
    </row>
    <row r="3368" spans="1:7" x14ac:dyDescent="0.25">
      <c r="A3368">
        <v>12746</v>
      </c>
      <c r="B3368" t="s">
        <v>4351</v>
      </c>
      <c r="C3368" t="s">
        <v>3666</v>
      </c>
      <c r="D3368" t="s">
        <v>3667</v>
      </c>
      <c r="E3368" t="s">
        <v>10482</v>
      </c>
      <c r="F3368" s="1" t="str">
        <f t="shared" si="104"/>
        <v>Wise Lower Boardman Intertie \ Headflow</v>
      </c>
      <c r="G3368" s="1" t="str">
        <f t="shared" si="105"/>
        <v/>
      </c>
    </row>
    <row r="3369" spans="1:7" x14ac:dyDescent="0.25">
      <c r="A3369">
        <v>15209</v>
      </c>
      <c r="B3369" t="s">
        <v>4868</v>
      </c>
      <c r="C3369" t="s">
        <v>3666</v>
      </c>
      <c r="D3369" t="s">
        <v>3667</v>
      </c>
      <c r="E3369" t="s">
        <v>10482</v>
      </c>
      <c r="F3369" s="1" t="str">
        <f t="shared" si="104"/>
        <v>Wolf Creek \ Headflow</v>
      </c>
      <c r="G3369" s="1" t="str">
        <f t="shared" si="105"/>
        <v/>
      </c>
    </row>
    <row r="3370" spans="1:7" x14ac:dyDescent="0.25">
      <c r="A3370">
        <v>5915</v>
      </c>
      <c r="B3370" t="s">
        <v>10289</v>
      </c>
      <c r="C3370" t="s">
        <v>3666</v>
      </c>
      <c r="D3370" t="s">
        <v>3667</v>
      </c>
      <c r="E3370" t="s">
        <v>10482</v>
      </c>
      <c r="F3370" s="1" t="str">
        <f t="shared" si="104"/>
        <v>Wolf Creek \ I_WLF013 Inflow</v>
      </c>
      <c r="G3370" s="1" t="str">
        <f t="shared" si="105"/>
        <v>1 \ I_WLF013 Inflow</v>
      </c>
    </row>
    <row r="3371" spans="1:7" x14ac:dyDescent="0.25">
      <c r="A3371">
        <v>6038</v>
      </c>
      <c r="B3371" t="s">
        <v>10290</v>
      </c>
      <c r="C3371" t="s">
        <v>3666</v>
      </c>
      <c r="D3371" t="s">
        <v>3667</v>
      </c>
      <c r="E3371" t="s">
        <v>10482</v>
      </c>
      <c r="F3371" s="1" t="str">
        <f t="shared" si="104"/>
        <v>Wolf Creek 2 \ Reach</v>
      </c>
      <c r="G3371" s="1" t="str">
        <f t="shared" si="105"/>
        <v/>
      </c>
    </row>
    <row r="3372" spans="1:7" x14ac:dyDescent="0.25">
      <c r="A3372">
        <v>15214</v>
      </c>
      <c r="B3372" t="s">
        <v>10291</v>
      </c>
      <c r="C3372" t="s">
        <v>3666</v>
      </c>
      <c r="D3372" t="s">
        <v>3667</v>
      </c>
      <c r="E3372" t="s">
        <v>10482</v>
      </c>
      <c r="F3372" s="1" t="str">
        <f t="shared" si="104"/>
        <v>Wolf Creek \ Withdrawal Node 2</v>
      </c>
      <c r="G3372" s="1" t="str">
        <f t="shared" si="105"/>
        <v>3 \ Withdrawal Node 2</v>
      </c>
    </row>
    <row r="3373" spans="1:7" x14ac:dyDescent="0.25">
      <c r="A3373">
        <v>15215</v>
      </c>
      <c r="B3373" t="s">
        <v>10292</v>
      </c>
      <c r="C3373" t="s">
        <v>3666</v>
      </c>
      <c r="D3373" t="s">
        <v>3667</v>
      </c>
      <c r="E3373" t="s">
        <v>10482</v>
      </c>
      <c r="F3373" s="1" t="str">
        <f t="shared" si="104"/>
        <v>Wolf Creek 4 \ Reach</v>
      </c>
      <c r="G3373" s="1" t="str">
        <f t="shared" si="105"/>
        <v/>
      </c>
    </row>
    <row r="3374" spans="1:7" x14ac:dyDescent="0.25">
      <c r="A3374">
        <v>15707</v>
      </c>
      <c r="B3374" t="s">
        <v>4869</v>
      </c>
      <c r="C3374" t="s">
        <v>3666</v>
      </c>
      <c r="D3374" t="s">
        <v>3667</v>
      </c>
      <c r="E3374" t="s">
        <v>10482</v>
      </c>
      <c r="F3374" s="1" t="str">
        <f t="shared" si="104"/>
        <v>Woodbridge_Seepage \ Headflow</v>
      </c>
      <c r="G3374" s="1" t="str">
        <f t="shared" si="105"/>
        <v/>
      </c>
    </row>
    <row r="3375" spans="1:7" x14ac:dyDescent="0.25">
      <c r="A3375">
        <v>15709</v>
      </c>
      <c r="B3375" t="s">
        <v>10293</v>
      </c>
      <c r="C3375" t="s">
        <v>3666</v>
      </c>
      <c r="D3375" t="s">
        <v>3667</v>
      </c>
      <c r="E3375" t="s">
        <v>10482</v>
      </c>
      <c r="F3375" s="1" t="str">
        <f t="shared" si="104"/>
        <v>Woodbridge_Seepage \ Woodbridge_SeepageLoss</v>
      </c>
      <c r="G3375" s="1" t="str">
        <f t="shared" si="105"/>
        <v>1 \ Woodbridge_SeepageLoss</v>
      </c>
    </row>
    <row r="3376" spans="1:7" x14ac:dyDescent="0.25">
      <c r="A3376">
        <v>15710</v>
      </c>
      <c r="B3376" t="s">
        <v>10294</v>
      </c>
      <c r="C3376" t="s">
        <v>3666</v>
      </c>
      <c r="D3376" t="s">
        <v>3667</v>
      </c>
      <c r="E3376" t="s">
        <v>10482</v>
      </c>
      <c r="F3376" s="1" t="str">
        <f t="shared" si="104"/>
        <v>Woodbridge_Seepage 2 \ Reach</v>
      </c>
      <c r="G3376" s="1" t="str">
        <f t="shared" si="105"/>
        <v/>
      </c>
    </row>
    <row r="3377" spans="1:7" x14ac:dyDescent="0.25">
      <c r="A3377">
        <v>15640</v>
      </c>
      <c r="B3377" t="s">
        <v>4870</v>
      </c>
      <c r="C3377" t="s">
        <v>3666</v>
      </c>
      <c r="D3377" t="s">
        <v>3667</v>
      </c>
      <c r="E3377" t="s">
        <v>10482</v>
      </c>
      <c r="F3377" s="1" t="str">
        <f t="shared" si="104"/>
        <v>Woodleaf Powerhouse \ Headflow</v>
      </c>
      <c r="G3377" s="1" t="str">
        <f t="shared" si="105"/>
        <v/>
      </c>
    </row>
    <row r="3378" spans="1:7" x14ac:dyDescent="0.25">
      <c r="A3378">
        <v>6875</v>
      </c>
      <c r="B3378" t="s">
        <v>10295</v>
      </c>
      <c r="C3378" t="s">
        <v>3666</v>
      </c>
      <c r="D3378" t="s">
        <v>3667</v>
      </c>
      <c r="E3378" t="s">
        <v>10482</v>
      </c>
      <c r="F3378" s="1" t="str">
        <f t="shared" si="104"/>
        <v>Woodleaf Powerhouse \ Oroville Wyandotte Canal CM 000</v>
      </c>
      <c r="G3378" s="1" t="str">
        <f t="shared" si="105"/>
        <v>1 \ Oroville Wyandotte Canal CM 000</v>
      </c>
    </row>
    <row r="3379" spans="1:7" x14ac:dyDescent="0.25">
      <c r="A3379">
        <v>6876</v>
      </c>
      <c r="B3379" t="s">
        <v>10296</v>
      </c>
      <c r="C3379" t="s">
        <v>3666</v>
      </c>
      <c r="D3379" t="s">
        <v>3667</v>
      </c>
      <c r="E3379" t="s">
        <v>10482</v>
      </c>
      <c r="F3379" s="1" t="str">
        <f t="shared" si="104"/>
        <v>Woodleaf Powerhouse 2 \ Reach</v>
      </c>
      <c r="G3379" s="1" t="str">
        <f t="shared" si="105"/>
        <v/>
      </c>
    </row>
    <row r="3380" spans="1:7" x14ac:dyDescent="0.25">
      <c r="A3380">
        <v>15647</v>
      </c>
      <c r="B3380" t="s">
        <v>10297</v>
      </c>
      <c r="C3380" t="s">
        <v>3666</v>
      </c>
      <c r="D3380" t="s">
        <v>3667</v>
      </c>
      <c r="E3380" t="s">
        <v>10482</v>
      </c>
      <c r="F3380" s="1" t="str">
        <f t="shared" si="104"/>
        <v>Woodleaf Powerhouse \ OPS Woodleaf Powerhouse</v>
      </c>
      <c r="G3380" s="1" t="str">
        <f t="shared" si="105"/>
        <v>3 \ OPS Woodleaf Powerhouse</v>
      </c>
    </row>
    <row r="3381" spans="1:7" x14ac:dyDescent="0.25">
      <c r="A3381">
        <v>15648</v>
      </c>
      <c r="B3381" t="s">
        <v>10298</v>
      </c>
      <c r="C3381" t="s">
        <v>3666</v>
      </c>
      <c r="D3381" t="s">
        <v>3667</v>
      </c>
      <c r="E3381" t="s">
        <v>10482</v>
      </c>
      <c r="F3381" s="1" t="str">
        <f t="shared" si="104"/>
        <v>Woodleaf Powerhouse 4 \ Reach</v>
      </c>
      <c r="G3381" s="1" t="str">
        <f t="shared" si="105"/>
        <v/>
      </c>
    </row>
    <row r="3382" spans="1:7" x14ac:dyDescent="0.25">
      <c r="A3382">
        <v>15441</v>
      </c>
      <c r="B3382" t="s">
        <v>4871</v>
      </c>
      <c r="C3382" t="s">
        <v>3666</v>
      </c>
      <c r="D3382" t="s">
        <v>3667</v>
      </c>
      <c r="E3382" t="s">
        <v>10482</v>
      </c>
      <c r="F3382" s="1" t="str">
        <f t="shared" si="104"/>
        <v>YCWA North Canal \ Headflow</v>
      </c>
      <c r="G3382" s="1" t="str">
        <f t="shared" si="105"/>
        <v/>
      </c>
    </row>
    <row r="3383" spans="1:7" x14ac:dyDescent="0.25">
      <c r="A3383">
        <v>15446</v>
      </c>
      <c r="B3383" t="s">
        <v>10299</v>
      </c>
      <c r="C3383" t="s">
        <v>3666</v>
      </c>
      <c r="D3383" t="s">
        <v>3667</v>
      </c>
      <c r="E3383" t="s">
        <v>10482</v>
      </c>
      <c r="F3383" s="1" t="str">
        <f t="shared" si="104"/>
        <v>YCWA North Canal \ HIS Hallwood Cordua ID Canal (gauge)</v>
      </c>
      <c r="G3383" s="1" t="str">
        <f t="shared" si="105"/>
        <v>1 \ HIS Hallwood Cordua ID Canal (gauge)</v>
      </c>
    </row>
    <row r="3384" spans="1:7" x14ac:dyDescent="0.25">
      <c r="A3384">
        <v>15448</v>
      </c>
      <c r="B3384" t="s">
        <v>10300</v>
      </c>
      <c r="C3384" t="s">
        <v>3666</v>
      </c>
      <c r="D3384" t="s">
        <v>3667</v>
      </c>
      <c r="E3384" t="s">
        <v>10482</v>
      </c>
      <c r="F3384" s="1" t="str">
        <f t="shared" si="104"/>
        <v>YCWA North Canal \ YCWA North Canal Delivery</v>
      </c>
      <c r="G3384" s="1" t="str">
        <f t="shared" si="105"/>
        <v>1 \ YCWA North Canal Delivery</v>
      </c>
    </row>
    <row r="3385" spans="1:7" x14ac:dyDescent="0.25">
      <c r="A3385">
        <v>15449</v>
      </c>
      <c r="B3385" t="s">
        <v>10301</v>
      </c>
      <c r="C3385" t="s">
        <v>3666</v>
      </c>
      <c r="D3385" t="s">
        <v>3667</v>
      </c>
      <c r="E3385" t="s">
        <v>10482</v>
      </c>
      <c r="F3385" s="1" t="str">
        <f t="shared" si="104"/>
        <v>YCWA North Canal 2 \ Reach</v>
      </c>
      <c r="G3385" s="1" t="str">
        <f t="shared" si="105"/>
        <v/>
      </c>
    </row>
    <row r="3386" spans="1:7" x14ac:dyDescent="0.25">
      <c r="A3386">
        <v>15445</v>
      </c>
      <c r="B3386" t="s">
        <v>4872</v>
      </c>
      <c r="C3386" t="s">
        <v>3666</v>
      </c>
      <c r="D3386" t="s">
        <v>3667</v>
      </c>
      <c r="E3386" t="s">
        <v>10482</v>
      </c>
      <c r="F3386" s="1" t="str">
        <f t="shared" si="104"/>
        <v>YCWA South Canal \ Headflow</v>
      </c>
      <c r="G3386" s="1" t="str">
        <f t="shared" si="105"/>
        <v/>
      </c>
    </row>
    <row r="3387" spans="1:7" x14ac:dyDescent="0.25">
      <c r="A3387">
        <v>15447</v>
      </c>
      <c r="B3387" t="s">
        <v>10302</v>
      </c>
      <c r="C3387" t="s">
        <v>3666</v>
      </c>
      <c r="D3387" t="s">
        <v>3667</v>
      </c>
      <c r="E3387" t="s">
        <v>10482</v>
      </c>
      <c r="F3387" s="1" t="str">
        <f t="shared" si="104"/>
        <v>YCWA South Canal \ HIS Brophy South Canal (gauge)</v>
      </c>
      <c r="G3387" s="1" t="str">
        <f t="shared" si="105"/>
        <v>1 \ HIS Brophy South Canal (gauge)</v>
      </c>
    </row>
    <row r="3388" spans="1:7" x14ac:dyDescent="0.25">
      <c r="A3388">
        <v>15451</v>
      </c>
      <c r="B3388" t="s">
        <v>10303</v>
      </c>
      <c r="C3388" t="s">
        <v>3666</v>
      </c>
      <c r="D3388" t="s">
        <v>3667</v>
      </c>
      <c r="E3388" t="s">
        <v>10482</v>
      </c>
      <c r="F3388" s="1" t="str">
        <f t="shared" si="104"/>
        <v>YCWA South Canal \ YCWA South Canal Delivery</v>
      </c>
      <c r="G3388" s="1" t="str">
        <f t="shared" si="105"/>
        <v>1 \ YCWA South Canal Delivery</v>
      </c>
    </row>
    <row r="3389" spans="1:7" x14ac:dyDescent="0.25">
      <c r="A3389">
        <v>15452</v>
      </c>
      <c r="B3389" t="s">
        <v>10304</v>
      </c>
      <c r="C3389" t="s">
        <v>3666</v>
      </c>
      <c r="D3389" t="s">
        <v>3667</v>
      </c>
      <c r="E3389" t="s">
        <v>10482</v>
      </c>
      <c r="F3389" s="1" t="str">
        <f t="shared" si="104"/>
        <v>YCWA South Canal 2 \ Reach</v>
      </c>
      <c r="G3389" s="1" t="str">
        <f t="shared" si="105"/>
        <v/>
      </c>
    </row>
    <row r="3390" spans="1:7" x14ac:dyDescent="0.25">
      <c r="A3390">
        <v>9882</v>
      </c>
      <c r="B3390" t="s">
        <v>4873</v>
      </c>
      <c r="C3390" t="s">
        <v>3666</v>
      </c>
      <c r="D3390" t="s">
        <v>3667</v>
      </c>
      <c r="E3390" t="s">
        <v>10482</v>
      </c>
      <c r="F3390" s="1" t="str">
        <f t="shared" si="104"/>
        <v>Yolo Bypass \ Headflow</v>
      </c>
      <c r="G3390" s="1" t="str">
        <f t="shared" si="105"/>
        <v/>
      </c>
    </row>
    <row r="3391" spans="1:7" x14ac:dyDescent="0.25">
      <c r="A3391">
        <v>9214</v>
      </c>
      <c r="B3391" t="s">
        <v>10305</v>
      </c>
      <c r="C3391" t="s">
        <v>3666</v>
      </c>
      <c r="D3391" t="s">
        <v>3667</v>
      </c>
      <c r="E3391" t="s">
        <v>10482</v>
      </c>
      <c r="F3391" s="1" t="str">
        <f t="shared" si="104"/>
        <v>Yolo Bypass \ Fremont Weir Inflow</v>
      </c>
      <c r="G3391" s="1" t="str">
        <f t="shared" si="105"/>
        <v>1 \ Fremont Weir Inflow</v>
      </c>
    </row>
    <row r="3392" spans="1:7" x14ac:dyDescent="0.25">
      <c r="A3392">
        <v>9215</v>
      </c>
      <c r="B3392" t="s">
        <v>10306</v>
      </c>
      <c r="C3392" t="s">
        <v>3666</v>
      </c>
      <c r="D3392" t="s">
        <v>3667</v>
      </c>
      <c r="E3392" t="s">
        <v>10482</v>
      </c>
      <c r="F3392" s="1" t="str">
        <f t="shared" si="104"/>
        <v>Yolo Bypass 2 \ Reach</v>
      </c>
      <c r="G3392" s="1" t="str">
        <f t="shared" si="105"/>
        <v/>
      </c>
    </row>
    <row r="3393" spans="1:7" x14ac:dyDescent="0.25">
      <c r="A3393">
        <v>11800</v>
      </c>
      <c r="B3393" t="s">
        <v>10307</v>
      </c>
      <c r="C3393" t="s">
        <v>3666</v>
      </c>
      <c r="D3393" t="s">
        <v>3667</v>
      </c>
      <c r="E3393" t="s">
        <v>10482</v>
      </c>
      <c r="F3393" s="1" t="str">
        <f t="shared" si="104"/>
        <v>Yolo Bypass \ SR Yolo Bypass 3</v>
      </c>
      <c r="G3393" s="1" t="str">
        <f t="shared" si="105"/>
        <v>3 \ SR Yolo Bypass 3</v>
      </c>
    </row>
    <row r="3394" spans="1:7" x14ac:dyDescent="0.25">
      <c r="A3394">
        <v>11801</v>
      </c>
      <c r="B3394" t="s">
        <v>10308</v>
      </c>
      <c r="C3394" t="s">
        <v>3666</v>
      </c>
      <c r="D3394" t="s">
        <v>3667</v>
      </c>
      <c r="E3394" t="s">
        <v>10482</v>
      </c>
      <c r="F3394" s="1" t="str">
        <f t="shared" si="104"/>
        <v>Yolo Bypass 4 \ Reach</v>
      </c>
      <c r="G3394" s="1" t="str">
        <f t="shared" si="105"/>
        <v/>
      </c>
    </row>
    <row r="3395" spans="1:7" x14ac:dyDescent="0.25">
      <c r="A3395">
        <v>11803</v>
      </c>
      <c r="B3395" t="s">
        <v>10309</v>
      </c>
      <c r="C3395" t="s">
        <v>3666</v>
      </c>
      <c r="D3395" t="s">
        <v>3667</v>
      </c>
      <c r="E3395" t="s">
        <v>10482</v>
      </c>
      <c r="F3395" s="1" t="str">
        <f t="shared" ref="F3395:F3458" si="106">IFERROR(
    _xlfn.LET(
        _xlpm.txt,TRIM(B3395),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B3395
)</f>
        <v>Yolo Bypass \ SR Yolo Bypass 4</v>
      </c>
      <c r="G3395" s="1" t="str">
        <f t="shared" ref="G3395:G3458" si="107">IFERROR(
    _xlfn.LET(
        _xlpm.txt,B3395,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SR Yolo Bypass 4</v>
      </c>
    </row>
    <row r="3396" spans="1:7" x14ac:dyDescent="0.25">
      <c r="A3396">
        <v>11804</v>
      </c>
      <c r="B3396" t="s">
        <v>10310</v>
      </c>
      <c r="C3396" t="s">
        <v>3666</v>
      </c>
      <c r="D3396" t="s">
        <v>3667</v>
      </c>
      <c r="E3396" t="s">
        <v>10482</v>
      </c>
      <c r="F3396" s="1" t="str">
        <f t="shared" si="106"/>
        <v>Yolo Bypass 6 \ Reach</v>
      </c>
      <c r="G3396" s="1" t="str">
        <f t="shared" si="107"/>
        <v/>
      </c>
    </row>
    <row r="3397" spans="1:7" x14ac:dyDescent="0.25">
      <c r="A3397">
        <v>6413</v>
      </c>
      <c r="B3397" t="s">
        <v>10311</v>
      </c>
      <c r="C3397" t="s">
        <v>3666</v>
      </c>
      <c r="D3397" t="s">
        <v>3667</v>
      </c>
      <c r="E3397" t="s">
        <v>10482</v>
      </c>
      <c r="F3397" s="1" t="str">
        <f t="shared" si="106"/>
        <v>Yolo Bypass \ Knights Landing Inflow to Yolo Bypass RM 034</v>
      </c>
      <c r="G3397" s="1" t="str">
        <f t="shared" si="107"/>
        <v>7 \ Knights Landing Inflow to Yolo Bypass RM 034</v>
      </c>
    </row>
    <row r="3398" spans="1:7" x14ac:dyDescent="0.25">
      <c r="A3398">
        <v>6426</v>
      </c>
      <c r="B3398" t="s">
        <v>10312</v>
      </c>
      <c r="C3398" t="s">
        <v>3666</v>
      </c>
      <c r="D3398" t="s">
        <v>3667</v>
      </c>
      <c r="E3398" t="s">
        <v>10482</v>
      </c>
      <c r="F3398" s="1" t="str">
        <f t="shared" si="106"/>
        <v>Yolo Bypass 8 \ Reach</v>
      </c>
      <c r="G3398" s="1" t="str">
        <f t="shared" si="107"/>
        <v/>
      </c>
    </row>
    <row r="3399" spans="1:7" x14ac:dyDescent="0.25">
      <c r="A3399">
        <v>4865</v>
      </c>
      <c r="B3399" t="s">
        <v>5202</v>
      </c>
      <c r="C3399" t="s">
        <v>3666</v>
      </c>
      <c r="D3399" t="s">
        <v>3667</v>
      </c>
      <c r="E3399" t="s">
        <v>10482</v>
      </c>
      <c r="F3399" s="1" t="str">
        <f t="shared" si="106"/>
        <v>Yolo Bypass \ Cache Creek Inflow to Yolo Bypass RM 032</v>
      </c>
      <c r="G3399" s="1" t="str">
        <f t="shared" si="107"/>
        <v>9 \ Cache Creek Inflow to Yolo Bypass RM 032</v>
      </c>
    </row>
    <row r="3400" spans="1:7" x14ac:dyDescent="0.25">
      <c r="A3400">
        <v>9166</v>
      </c>
      <c r="B3400" t="s">
        <v>5273</v>
      </c>
      <c r="C3400" t="s">
        <v>3666</v>
      </c>
      <c r="D3400" t="s">
        <v>3667</v>
      </c>
      <c r="E3400" t="s">
        <v>10482</v>
      </c>
      <c r="F3400" s="1" t="str">
        <f t="shared" si="106"/>
        <v>Yolo Bypass \ HIS Yolo Bypass nr Woodland 11453000 (gauge)</v>
      </c>
      <c r="G3400" s="1" t="str">
        <f t="shared" si="107"/>
        <v>9 \ HIS Yolo Bypass nr Woodland 11453000 (gauge)</v>
      </c>
    </row>
    <row r="3401" spans="1:7" x14ac:dyDescent="0.25">
      <c r="A3401">
        <v>4874</v>
      </c>
      <c r="B3401" t="s">
        <v>4247</v>
      </c>
      <c r="C3401" t="s">
        <v>3666</v>
      </c>
      <c r="D3401" t="s">
        <v>3667</v>
      </c>
      <c r="E3401" t="s">
        <v>10482</v>
      </c>
      <c r="F3401" s="1" t="str">
        <f t="shared" si="106"/>
        <v>Yolo Bypass 10 \ Reach</v>
      </c>
      <c r="G3401" s="1" t="str">
        <f t="shared" si="107"/>
        <v/>
      </c>
    </row>
    <row r="3402" spans="1:7" x14ac:dyDescent="0.25">
      <c r="A3402">
        <v>9278</v>
      </c>
      <c r="B3402" t="s">
        <v>10313</v>
      </c>
      <c r="C3402" t="s">
        <v>3666</v>
      </c>
      <c r="D3402" t="s">
        <v>3667</v>
      </c>
      <c r="E3402" t="s">
        <v>10482</v>
      </c>
      <c r="F3402" s="1" t="str">
        <f t="shared" si="106"/>
        <v>Yolo Bypass \ SR Yolo Bypass</v>
      </c>
      <c r="G3402" s="1" t="str">
        <f t="shared" si="107"/>
        <v>11 \ SR Yolo Bypass</v>
      </c>
    </row>
    <row r="3403" spans="1:7" x14ac:dyDescent="0.25">
      <c r="A3403">
        <v>9279</v>
      </c>
      <c r="B3403" t="s">
        <v>10314</v>
      </c>
      <c r="C3403" t="s">
        <v>3666</v>
      </c>
      <c r="D3403" t="s">
        <v>3667</v>
      </c>
      <c r="E3403" t="s">
        <v>10482</v>
      </c>
      <c r="F3403" s="1" t="str">
        <f t="shared" si="106"/>
        <v>Yolo Bypass 12 \ Reach</v>
      </c>
      <c r="G3403" s="1" t="str">
        <f t="shared" si="107"/>
        <v/>
      </c>
    </row>
    <row r="3404" spans="1:7" x14ac:dyDescent="0.25">
      <c r="A3404">
        <v>2192</v>
      </c>
      <c r="B3404" t="s">
        <v>10315</v>
      </c>
      <c r="C3404" t="s">
        <v>3666</v>
      </c>
      <c r="D3404" t="s">
        <v>3667</v>
      </c>
      <c r="E3404" t="s">
        <v>10482</v>
      </c>
      <c r="F3404" s="1" t="str">
        <f t="shared" si="106"/>
        <v>Yolo Bypass \ Sacramento Weir Inflow to Yolo Bypass RM 026</v>
      </c>
      <c r="G3404" s="1" t="str">
        <f t="shared" si="107"/>
        <v>13 \ Sacramento Weir Inflow to Yolo Bypass RM 026</v>
      </c>
    </row>
    <row r="3405" spans="1:7" x14ac:dyDescent="0.25">
      <c r="A3405">
        <v>2193</v>
      </c>
      <c r="B3405" t="s">
        <v>10316</v>
      </c>
      <c r="C3405" t="s">
        <v>3666</v>
      </c>
      <c r="D3405" t="s">
        <v>3667</v>
      </c>
      <c r="E3405" t="s">
        <v>10482</v>
      </c>
      <c r="F3405" s="1" t="str">
        <f t="shared" si="106"/>
        <v>Yolo Bypass 14 \ Reach</v>
      </c>
      <c r="G3405" s="1" t="str">
        <f t="shared" si="107"/>
        <v/>
      </c>
    </row>
    <row r="3406" spans="1:7" x14ac:dyDescent="0.25">
      <c r="A3406">
        <v>12356</v>
      </c>
      <c r="B3406" t="s">
        <v>10317</v>
      </c>
      <c r="C3406" t="s">
        <v>3666</v>
      </c>
      <c r="D3406" t="s">
        <v>3667</v>
      </c>
      <c r="E3406" t="s">
        <v>10482</v>
      </c>
      <c r="F3406" s="1" t="str">
        <f t="shared" si="106"/>
        <v>Yolo Bypass \ SR Yolo Bypass 5</v>
      </c>
      <c r="G3406" s="1" t="str">
        <f t="shared" si="107"/>
        <v>15 \ SR Yolo Bypass 5</v>
      </c>
    </row>
    <row r="3407" spans="1:7" x14ac:dyDescent="0.25">
      <c r="A3407">
        <v>12357</v>
      </c>
      <c r="B3407" t="s">
        <v>10318</v>
      </c>
      <c r="C3407" t="s">
        <v>3666</v>
      </c>
      <c r="D3407" t="s">
        <v>3667</v>
      </c>
      <c r="E3407" t="s">
        <v>10482</v>
      </c>
      <c r="F3407" s="1" t="str">
        <f t="shared" si="106"/>
        <v>Yolo Bypass 16 \ Reach</v>
      </c>
      <c r="G3407" s="1" t="str">
        <f t="shared" si="107"/>
        <v/>
      </c>
    </row>
    <row r="3408" spans="1:7" x14ac:dyDescent="0.25">
      <c r="A3408">
        <v>7156</v>
      </c>
      <c r="B3408" t="s">
        <v>10319</v>
      </c>
      <c r="C3408" t="s">
        <v>3666</v>
      </c>
      <c r="D3408" t="s">
        <v>3667</v>
      </c>
      <c r="E3408" t="s">
        <v>10482</v>
      </c>
      <c r="F3408" s="1" t="str">
        <f t="shared" si="106"/>
        <v>Yolo Bypass \ Yolo Bypass CM 023</v>
      </c>
      <c r="G3408" s="1" t="str">
        <f t="shared" si="107"/>
        <v>17 \ Yolo Bypass CM 023</v>
      </c>
    </row>
    <row r="3409" spans="1:7" x14ac:dyDescent="0.25">
      <c r="A3409">
        <v>7166</v>
      </c>
      <c r="B3409" t="s">
        <v>10320</v>
      </c>
      <c r="C3409" t="s">
        <v>3666</v>
      </c>
      <c r="D3409" t="s">
        <v>3667</v>
      </c>
      <c r="E3409" t="s">
        <v>10482</v>
      </c>
      <c r="F3409" s="1" t="str">
        <f t="shared" si="106"/>
        <v>Yolo Bypass 18 \ Reach</v>
      </c>
      <c r="G3409" s="1" t="str">
        <f t="shared" si="107"/>
        <v/>
      </c>
    </row>
    <row r="3410" spans="1:7" x14ac:dyDescent="0.25">
      <c r="A3410">
        <v>11720</v>
      </c>
      <c r="B3410" t="s">
        <v>10321</v>
      </c>
      <c r="C3410" t="s">
        <v>3666</v>
      </c>
      <c r="D3410" t="s">
        <v>3667</v>
      </c>
      <c r="E3410" t="s">
        <v>10482</v>
      </c>
      <c r="F3410" s="1" t="str">
        <f t="shared" si="106"/>
        <v>Yolo Bypass \ SR Yolo Bypass 2</v>
      </c>
      <c r="G3410" s="1" t="str">
        <f t="shared" si="107"/>
        <v>19 \ SR Yolo Bypass 2</v>
      </c>
    </row>
    <row r="3411" spans="1:7" x14ac:dyDescent="0.25">
      <c r="A3411">
        <v>11721</v>
      </c>
      <c r="B3411" t="s">
        <v>10322</v>
      </c>
      <c r="C3411" t="s">
        <v>3666</v>
      </c>
      <c r="D3411" t="s">
        <v>3667</v>
      </c>
      <c r="E3411" t="s">
        <v>10482</v>
      </c>
      <c r="F3411" s="1" t="str">
        <f t="shared" si="106"/>
        <v>Yolo Bypass 20 \ Reach</v>
      </c>
      <c r="G3411" s="1" t="str">
        <f t="shared" si="107"/>
        <v/>
      </c>
    </row>
    <row r="3412" spans="1:7" x14ac:dyDescent="0.25">
      <c r="A3412">
        <v>1199</v>
      </c>
      <c r="B3412" t="s">
        <v>5229</v>
      </c>
      <c r="C3412" t="s">
        <v>3666</v>
      </c>
      <c r="D3412" t="s">
        <v>3667</v>
      </c>
      <c r="E3412" t="s">
        <v>10482</v>
      </c>
      <c r="F3412" s="1" t="str">
        <f t="shared" si="106"/>
        <v>Yolo Bypass \ Putah Creek Inflow to Yolo Bypass RM 020</v>
      </c>
      <c r="G3412" s="1" t="str">
        <f t="shared" si="107"/>
        <v>21 \ Putah Creek Inflow to Yolo Bypass RM 020</v>
      </c>
    </row>
    <row r="3413" spans="1:7" x14ac:dyDescent="0.25">
      <c r="A3413">
        <v>1289</v>
      </c>
      <c r="B3413" t="s">
        <v>4411</v>
      </c>
      <c r="C3413" t="s">
        <v>3666</v>
      </c>
      <c r="D3413" t="s">
        <v>3667</v>
      </c>
      <c r="E3413" t="s">
        <v>10482</v>
      </c>
      <c r="F3413" s="1" t="str">
        <f t="shared" si="106"/>
        <v>Yolo Bypass 22 \ Reach</v>
      </c>
      <c r="G3413" s="1" t="str">
        <f t="shared" si="107"/>
        <v/>
      </c>
    </row>
    <row r="3414" spans="1:7" x14ac:dyDescent="0.25">
      <c r="A3414">
        <v>108</v>
      </c>
      <c r="B3414" t="s">
        <v>4874</v>
      </c>
      <c r="C3414" t="s">
        <v>3666</v>
      </c>
      <c r="D3414" t="s">
        <v>3667</v>
      </c>
      <c r="E3414" t="s">
        <v>10482</v>
      </c>
      <c r="F3414" s="1" t="str">
        <f t="shared" si="106"/>
        <v>Yuba River \ Headflow</v>
      </c>
      <c r="G3414" s="1" t="str">
        <f t="shared" si="107"/>
        <v/>
      </c>
    </row>
    <row r="3415" spans="1:7" x14ac:dyDescent="0.25">
      <c r="A3415">
        <v>10747</v>
      </c>
      <c r="B3415" t="s">
        <v>10323</v>
      </c>
      <c r="C3415" t="s">
        <v>3666</v>
      </c>
      <c r="D3415" t="s">
        <v>3667</v>
      </c>
      <c r="E3415" t="s">
        <v>10482</v>
      </c>
      <c r="F3415" s="1" t="str">
        <f t="shared" si="106"/>
        <v>Yuba River \ Catchment Inflow Node 121</v>
      </c>
      <c r="G3415" s="1" t="str">
        <f t="shared" si="107"/>
        <v>1 \ Catchment Inflow Node 121</v>
      </c>
    </row>
    <row r="3416" spans="1:7" x14ac:dyDescent="0.25">
      <c r="A3416">
        <v>10748</v>
      </c>
      <c r="B3416" t="s">
        <v>10324</v>
      </c>
      <c r="C3416" t="s">
        <v>3666</v>
      </c>
      <c r="D3416" t="s">
        <v>3667</v>
      </c>
      <c r="E3416" t="s">
        <v>10482</v>
      </c>
      <c r="F3416" s="1" t="str">
        <f t="shared" si="106"/>
        <v>Yuba River 2 \ Reach</v>
      </c>
      <c r="G3416" s="1" t="str">
        <f t="shared" si="107"/>
        <v/>
      </c>
    </row>
    <row r="3417" spans="1:7" x14ac:dyDescent="0.25">
      <c r="A3417">
        <v>10750</v>
      </c>
      <c r="B3417" t="s">
        <v>10325</v>
      </c>
      <c r="C3417" t="s">
        <v>3666</v>
      </c>
      <c r="D3417" t="s">
        <v>3667</v>
      </c>
      <c r="E3417" t="s">
        <v>10482</v>
      </c>
      <c r="F3417" s="1" t="str">
        <f t="shared" si="106"/>
        <v>Yuba River \ Catchment Inflow Node 122</v>
      </c>
      <c r="G3417" s="1" t="str">
        <f t="shared" si="107"/>
        <v>3 \ Catchment Inflow Node 122</v>
      </c>
    </row>
    <row r="3418" spans="1:7" x14ac:dyDescent="0.25">
      <c r="A3418">
        <v>10751</v>
      </c>
      <c r="B3418" t="s">
        <v>10326</v>
      </c>
      <c r="C3418" t="s">
        <v>3666</v>
      </c>
      <c r="D3418" t="s">
        <v>3667</v>
      </c>
      <c r="E3418" t="s">
        <v>10482</v>
      </c>
      <c r="F3418" s="1" t="str">
        <f t="shared" si="106"/>
        <v>Yuba River 4 \ Reach</v>
      </c>
      <c r="G3418" s="1" t="str">
        <f t="shared" si="107"/>
        <v/>
      </c>
    </row>
    <row r="3419" spans="1:7" x14ac:dyDescent="0.25">
      <c r="A3419">
        <v>10753</v>
      </c>
      <c r="B3419" t="s">
        <v>10327</v>
      </c>
      <c r="C3419" t="s">
        <v>3666</v>
      </c>
      <c r="D3419" t="s">
        <v>3667</v>
      </c>
      <c r="E3419" t="s">
        <v>10482</v>
      </c>
      <c r="F3419" s="1" t="str">
        <f t="shared" si="106"/>
        <v>Yuba River \ Catchment Inflow Node 123</v>
      </c>
      <c r="G3419" s="1" t="str">
        <f t="shared" si="107"/>
        <v>5 \ Catchment Inflow Node 123</v>
      </c>
    </row>
    <row r="3420" spans="1:7" x14ac:dyDescent="0.25">
      <c r="A3420">
        <v>10754</v>
      </c>
      <c r="B3420" t="s">
        <v>10328</v>
      </c>
      <c r="C3420" t="s">
        <v>3666</v>
      </c>
      <c r="D3420" t="s">
        <v>3667</v>
      </c>
      <c r="E3420" t="s">
        <v>10482</v>
      </c>
      <c r="F3420" s="1" t="str">
        <f t="shared" si="106"/>
        <v>Yuba River 6 \ Reach</v>
      </c>
      <c r="G3420" s="1" t="str">
        <f t="shared" si="107"/>
        <v/>
      </c>
    </row>
    <row r="3421" spans="1:7" x14ac:dyDescent="0.25">
      <c r="A3421">
        <v>6921</v>
      </c>
      <c r="B3421" t="s">
        <v>5274</v>
      </c>
      <c r="C3421" t="s">
        <v>3666</v>
      </c>
      <c r="D3421" t="s">
        <v>3667</v>
      </c>
      <c r="E3421" t="s">
        <v>10482</v>
      </c>
      <c r="F3421" s="1" t="str">
        <f t="shared" si="106"/>
        <v>Yuba River \ HIS NF Yuba blw Goodyears Bar 11413000 (gauge)</v>
      </c>
      <c r="G3421" s="1" t="str">
        <f t="shared" si="107"/>
        <v>7 \ HIS NF Yuba blw Goodyears Bar 11413000 (gauge)</v>
      </c>
    </row>
    <row r="3422" spans="1:7" x14ac:dyDescent="0.25">
      <c r="A3422">
        <v>5893</v>
      </c>
      <c r="B3422" t="s">
        <v>5203</v>
      </c>
      <c r="C3422" t="s">
        <v>3666</v>
      </c>
      <c r="D3422" t="s">
        <v>3667</v>
      </c>
      <c r="E3422" t="s">
        <v>10482</v>
      </c>
      <c r="F3422" s="1" t="str">
        <f t="shared" si="106"/>
        <v>Yuba River \ I_NFY029 Inflow</v>
      </c>
      <c r="G3422" s="1" t="str">
        <f t="shared" si="107"/>
        <v>7 \ I_NFY029 Inflow</v>
      </c>
    </row>
    <row r="3423" spans="1:7" x14ac:dyDescent="0.25">
      <c r="A3423">
        <v>6034</v>
      </c>
      <c r="B3423" t="s">
        <v>10329</v>
      </c>
      <c r="C3423" t="s">
        <v>3666</v>
      </c>
      <c r="D3423" t="s">
        <v>3667</v>
      </c>
      <c r="E3423" t="s">
        <v>10482</v>
      </c>
      <c r="F3423" s="1" t="str">
        <f t="shared" si="106"/>
        <v>Yuba River 8 \ Reach</v>
      </c>
      <c r="G3423" s="1" t="str">
        <f t="shared" si="107"/>
        <v/>
      </c>
    </row>
    <row r="3424" spans="1:7" x14ac:dyDescent="0.25">
      <c r="A3424">
        <v>10732</v>
      </c>
      <c r="B3424" t="s">
        <v>10330</v>
      </c>
      <c r="C3424" t="s">
        <v>3666</v>
      </c>
      <c r="D3424" t="s">
        <v>3667</v>
      </c>
      <c r="E3424" t="s">
        <v>10482</v>
      </c>
      <c r="F3424" s="1" t="str">
        <f t="shared" si="106"/>
        <v>Yuba River \ Catchment Inflow Node 118</v>
      </c>
      <c r="G3424" s="1" t="str">
        <f t="shared" si="107"/>
        <v>9 \ Catchment Inflow Node 118</v>
      </c>
    </row>
    <row r="3425" spans="1:7" x14ac:dyDescent="0.25">
      <c r="A3425">
        <v>10733</v>
      </c>
      <c r="B3425" t="s">
        <v>10331</v>
      </c>
      <c r="C3425" t="s">
        <v>3666</v>
      </c>
      <c r="D3425" t="s">
        <v>3667</v>
      </c>
      <c r="E3425" t="s">
        <v>10482</v>
      </c>
      <c r="F3425" s="1" t="str">
        <f t="shared" si="106"/>
        <v>Yuba River 10 \ Reach</v>
      </c>
      <c r="G3425" s="1" t="str">
        <f t="shared" si="107"/>
        <v/>
      </c>
    </row>
    <row r="3426" spans="1:7" x14ac:dyDescent="0.25">
      <c r="A3426">
        <v>10736</v>
      </c>
      <c r="B3426" t="s">
        <v>10332</v>
      </c>
      <c r="C3426" t="s">
        <v>3666</v>
      </c>
      <c r="D3426" t="s">
        <v>3667</v>
      </c>
      <c r="E3426" t="s">
        <v>10482</v>
      </c>
      <c r="F3426" s="1" t="str">
        <f t="shared" si="106"/>
        <v>Yuba River \ Catchment Inflow Node 119</v>
      </c>
      <c r="G3426" s="1" t="str">
        <f t="shared" si="107"/>
        <v>11 \ Catchment Inflow Node 119</v>
      </c>
    </row>
    <row r="3427" spans="1:7" x14ac:dyDescent="0.25">
      <c r="A3427">
        <v>10737</v>
      </c>
      <c r="B3427" t="s">
        <v>10333</v>
      </c>
      <c r="C3427" t="s">
        <v>3666</v>
      </c>
      <c r="D3427" t="s">
        <v>3667</v>
      </c>
      <c r="E3427" t="s">
        <v>10482</v>
      </c>
      <c r="F3427" s="1" t="str">
        <f t="shared" si="106"/>
        <v>Yuba River 12 \ Reach</v>
      </c>
      <c r="G3427" s="1" t="str">
        <f t="shared" si="107"/>
        <v/>
      </c>
    </row>
    <row r="3428" spans="1:7" x14ac:dyDescent="0.25">
      <c r="A3428">
        <v>8290</v>
      </c>
      <c r="B3428" t="s">
        <v>10334</v>
      </c>
      <c r="C3428" t="s">
        <v>3666</v>
      </c>
      <c r="D3428" t="s">
        <v>3667</v>
      </c>
      <c r="E3428" t="s">
        <v>10482</v>
      </c>
      <c r="F3428" s="1" t="str">
        <f t="shared" si="106"/>
        <v>Yuba River \ Slate Creek Inflow</v>
      </c>
      <c r="G3428" s="1" t="str">
        <f t="shared" si="107"/>
        <v>13 \ Slate Creek Inflow</v>
      </c>
    </row>
    <row r="3429" spans="1:7" x14ac:dyDescent="0.25">
      <c r="A3429">
        <v>8291</v>
      </c>
      <c r="B3429" t="s">
        <v>10335</v>
      </c>
      <c r="C3429" t="s">
        <v>3666</v>
      </c>
      <c r="D3429" t="s">
        <v>3667</v>
      </c>
      <c r="E3429" t="s">
        <v>10482</v>
      </c>
      <c r="F3429" s="1" t="str">
        <f t="shared" si="106"/>
        <v>Yuba River 14 \ Reach</v>
      </c>
      <c r="G3429" s="1" t="str">
        <f t="shared" si="107"/>
        <v/>
      </c>
    </row>
    <row r="3430" spans="1:7" x14ac:dyDescent="0.25">
      <c r="A3430">
        <v>10740</v>
      </c>
      <c r="B3430" t="s">
        <v>10336</v>
      </c>
      <c r="C3430" t="s">
        <v>3666</v>
      </c>
      <c r="D3430" t="s">
        <v>3667</v>
      </c>
      <c r="E3430" t="s">
        <v>10482</v>
      </c>
      <c r="F3430" s="1" t="str">
        <f t="shared" si="106"/>
        <v>Yuba River \ Catchment Inflow Node 120</v>
      </c>
      <c r="G3430" s="1" t="str">
        <f t="shared" si="107"/>
        <v>15 \ Catchment Inflow Node 120</v>
      </c>
    </row>
    <row r="3431" spans="1:7" x14ac:dyDescent="0.25">
      <c r="A3431">
        <v>10741</v>
      </c>
      <c r="B3431" t="s">
        <v>10337</v>
      </c>
      <c r="C3431" t="s">
        <v>3666</v>
      </c>
      <c r="D3431" t="s">
        <v>3667</v>
      </c>
      <c r="E3431" t="s">
        <v>10482</v>
      </c>
      <c r="F3431" s="1" t="str">
        <f t="shared" si="106"/>
        <v>Yuba River 16 \ Reach</v>
      </c>
      <c r="G3431" s="1" t="str">
        <f t="shared" si="107"/>
        <v/>
      </c>
    </row>
    <row r="3432" spans="1:7" x14ac:dyDescent="0.25">
      <c r="A3432">
        <v>5725</v>
      </c>
      <c r="B3432" t="s">
        <v>10338</v>
      </c>
      <c r="C3432" t="s">
        <v>3666</v>
      </c>
      <c r="D3432" t="s">
        <v>3667</v>
      </c>
      <c r="E3432" t="s">
        <v>10482</v>
      </c>
      <c r="F3432" s="1" t="str">
        <f t="shared" si="106"/>
        <v>Yuba River \ I_NBLDB Inflow</v>
      </c>
      <c r="G3432" s="1" t="str">
        <f t="shared" si="107"/>
        <v>17 \ I_NBLDB Inflow</v>
      </c>
    </row>
    <row r="3433" spans="1:7" x14ac:dyDescent="0.25">
      <c r="A3433">
        <v>5750</v>
      </c>
      <c r="B3433" t="s">
        <v>10339</v>
      </c>
      <c r="C3433" t="s">
        <v>3666</v>
      </c>
      <c r="D3433" t="s">
        <v>3667</v>
      </c>
      <c r="E3433" t="s">
        <v>10482</v>
      </c>
      <c r="F3433" s="1" t="str">
        <f t="shared" si="106"/>
        <v>Yuba River 18 \ Reach</v>
      </c>
      <c r="G3433" s="1" t="str">
        <f t="shared" si="107"/>
        <v/>
      </c>
    </row>
    <row r="3434" spans="1:7" x14ac:dyDescent="0.25">
      <c r="A3434">
        <v>13790</v>
      </c>
      <c r="B3434" t="s">
        <v>5204</v>
      </c>
      <c r="C3434" t="s">
        <v>3666</v>
      </c>
      <c r="D3434" t="s">
        <v>3667</v>
      </c>
      <c r="E3434" t="s">
        <v>10482</v>
      </c>
      <c r="F3434" s="1" t="str">
        <f t="shared" si="106"/>
        <v>Yuba River \ SWRCB New Bullards Bar Inflow</v>
      </c>
      <c r="G3434" s="1" t="str">
        <f t="shared" si="107"/>
        <v>19 \ SWRCB New Bullards Bar Inflow</v>
      </c>
    </row>
    <row r="3435" spans="1:7" x14ac:dyDescent="0.25">
      <c r="A3435">
        <v>13791</v>
      </c>
      <c r="B3435" t="s">
        <v>10340</v>
      </c>
      <c r="C3435" t="s">
        <v>3666</v>
      </c>
      <c r="D3435" t="s">
        <v>3667</v>
      </c>
      <c r="E3435" t="s">
        <v>10482</v>
      </c>
      <c r="F3435" s="1" t="str">
        <f t="shared" si="106"/>
        <v>Yuba River 20 \ Reach</v>
      </c>
      <c r="G3435" s="1" t="str">
        <f t="shared" si="107"/>
        <v/>
      </c>
    </row>
    <row r="3436" spans="1:7" x14ac:dyDescent="0.25">
      <c r="A3436">
        <v>1363</v>
      </c>
      <c r="B3436" t="s">
        <v>4954</v>
      </c>
      <c r="C3436" t="s">
        <v>3666</v>
      </c>
      <c r="D3436" t="s">
        <v>3667</v>
      </c>
      <c r="E3436" t="s">
        <v>10482</v>
      </c>
      <c r="F3436" s="1" t="str">
        <f t="shared" si="106"/>
        <v>Yuba River \ New Bullards Bar Reservoir</v>
      </c>
      <c r="G3436" s="1" t="str">
        <f t="shared" si="107"/>
        <v>21 \ New Bullards Bar Reservoir</v>
      </c>
    </row>
    <row r="3437" spans="1:7" x14ac:dyDescent="0.25">
      <c r="A3437">
        <v>1364</v>
      </c>
      <c r="B3437" t="s">
        <v>10341</v>
      </c>
      <c r="C3437" t="s">
        <v>3666</v>
      </c>
      <c r="D3437" t="s">
        <v>3667</v>
      </c>
      <c r="E3437" t="s">
        <v>10482</v>
      </c>
      <c r="F3437" s="1" t="str">
        <f t="shared" si="106"/>
        <v>Yuba River 22 \ Reach</v>
      </c>
      <c r="G3437" s="1" t="str">
        <f t="shared" si="107"/>
        <v/>
      </c>
    </row>
    <row r="3438" spans="1:7" x14ac:dyDescent="0.25">
      <c r="A3438">
        <v>14321</v>
      </c>
      <c r="B3438" t="s">
        <v>5356</v>
      </c>
      <c r="C3438" t="s">
        <v>3666</v>
      </c>
      <c r="D3438" t="s">
        <v>3667</v>
      </c>
      <c r="E3438" t="s">
        <v>10482</v>
      </c>
      <c r="F3438" s="1" t="str">
        <f t="shared" si="106"/>
        <v>Yuba River \ REG North Yuba blw New Bullards Bar Dam</v>
      </c>
      <c r="G3438" s="1" t="str">
        <f t="shared" si="107"/>
        <v>23 \ REG North Yuba blw New Bullards Bar Dam</v>
      </c>
    </row>
    <row r="3439" spans="1:7" x14ac:dyDescent="0.25">
      <c r="A3439">
        <v>14322</v>
      </c>
      <c r="B3439" t="s">
        <v>10342</v>
      </c>
      <c r="C3439" t="s">
        <v>3666</v>
      </c>
      <c r="D3439" t="s">
        <v>3667</v>
      </c>
      <c r="E3439" t="s">
        <v>10482</v>
      </c>
      <c r="F3439" s="1" t="str">
        <f t="shared" si="106"/>
        <v>Yuba River 24 \ Reach</v>
      </c>
      <c r="G3439" s="1" t="str">
        <f t="shared" si="107"/>
        <v/>
      </c>
    </row>
    <row r="3440" spans="1:7" x14ac:dyDescent="0.25">
      <c r="A3440">
        <v>6447</v>
      </c>
      <c r="B3440" t="s">
        <v>10343</v>
      </c>
      <c r="C3440" t="s">
        <v>3666</v>
      </c>
      <c r="D3440" t="s">
        <v>3667</v>
      </c>
      <c r="E3440" t="s">
        <v>10482</v>
      </c>
      <c r="F3440" s="1" t="str">
        <f t="shared" si="106"/>
        <v>Yuba River \ Middle Yuba River Inflow to North Yuba RM 039</v>
      </c>
      <c r="G3440" s="1" t="str">
        <f t="shared" si="107"/>
        <v>25 \ Middle Yuba River Inflow to North Yuba RM 039</v>
      </c>
    </row>
    <row r="3441" spans="1:7" x14ac:dyDescent="0.25">
      <c r="A3441">
        <v>6509</v>
      </c>
      <c r="B3441" t="s">
        <v>10344</v>
      </c>
      <c r="C3441" t="s">
        <v>3666</v>
      </c>
      <c r="D3441" t="s">
        <v>3667</v>
      </c>
      <c r="E3441" t="s">
        <v>10482</v>
      </c>
      <c r="F3441" s="1" t="str">
        <f t="shared" si="106"/>
        <v>Yuba River 26 \ Reach</v>
      </c>
      <c r="G3441" s="1" t="str">
        <f t="shared" si="107"/>
        <v/>
      </c>
    </row>
    <row r="3442" spans="1:7" x14ac:dyDescent="0.25">
      <c r="A3442">
        <v>14325</v>
      </c>
      <c r="B3442" t="s">
        <v>10345</v>
      </c>
      <c r="C3442" t="s">
        <v>3666</v>
      </c>
      <c r="D3442" t="s">
        <v>3667</v>
      </c>
      <c r="E3442" t="s">
        <v>10482</v>
      </c>
      <c r="F3442" s="1" t="str">
        <f t="shared" si="106"/>
        <v>Yuba River \ Colgate Powerhouse Inflow</v>
      </c>
      <c r="G3442" s="1" t="str">
        <f t="shared" si="107"/>
        <v>27 \ Colgate Powerhouse Inflow</v>
      </c>
    </row>
    <row r="3443" spans="1:7" x14ac:dyDescent="0.25">
      <c r="A3443">
        <v>14326</v>
      </c>
      <c r="B3443" t="s">
        <v>10346</v>
      </c>
      <c r="C3443" t="s">
        <v>3666</v>
      </c>
      <c r="D3443" t="s">
        <v>3667</v>
      </c>
      <c r="E3443" t="s">
        <v>10482</v>
      </c>
      <c r="F3443" s="1" t="str">
        <f t="shared" si="106"/>
        <v>Yuba River 28 \ Reach</v>
      </c>
      <c r="G3443" s="1" t="str">
        <f t="shared" si="107"/>
        <v/>
      </c>
    </row>
    <row r="3444" spans="1:7" x14ac:dyDescent="0.25">
      <c r="A3444">
        <v>10780</v>
      </c>
      <c r="B3444" t="s">
        <v>10347</v>
      </c>
      <c r="C3444" t="s">
        <v>3666</v>
      </c>
      <c r="D3444" t="s">
        <v>3667</v>
      </c>
      <c r="E3444" t="s">
        <v>10482</v>
      </c>
      <c r="F3444" s="1" t="str">
        <f t="shared" si="106"/>
        <v>Yuba River \ Catchment Inflow Node 129</v>
      </c>
      <c r="G3444" s="1" t="str">
        <f t="shared" si="107"/>
        <v>29 \ Catchment Inflow Node 129</v>
      </c>
    </row>
    <row r="3445" spans="1:7" x14ac:dyDescent="0.25">
      <c r="A3445">
        <v>10781</v>
      </c>
      <c r="B3445" t="s">
        <v>10348</v>
      </c>
      <c r="C3445" t="s">
        <v>3666</v>
      </c>
      <c r="D3445" t="s">
        <v>3667</v>
      </c>
      <c r="E3445" t="s">
        <v>10482</v>
      </c>
      <c r="F3445" s="1" t="str">
        <f t="shared" si="106"/>
        <v>Yuba River 30 \ Reach</v>
      </c>
      <c r="G3445" s="1" t="str">
        <f t="shared" si="107"/>
        <v/>
      </c>
    </row>
    <row r="3446" spans="1:7" x14ac:dyDescent="0.25">
      <c r="A3446">
        <v>6300</v>
      </c>
      <c r="B3446" t="s">
        <v>10349</v>
      </c>
      <c r="C3446" t="s">
        <v>3666</v>
      </c>
      <c r="D3446" t="s">
        <v>3667</v>
      </c>
      <c r="E3446" t="s">
        <v>10482</v>
      </c>
      <c r="F3446" s="1" t="str">
        <f t="shared" si="106"/>
        <v>Yuba River \ South Yuba River Inflow to Yuba RM 030</v>
      </c>
      <c r="G3446" s="1" t="str">
        <f t="shared" si="107"/>
        <v>31 \ South Yuba River Inflow to Yuba RM 030</v>
      </c>
    </row>
    <row r="3447" spans="1:7" x14ac:dyDescent="0.25">
      <c r="A3447">
        <v>6343</v>
      </c>
      <c r="B3447" t="s">
        <v>10350</v>
      </c>
      <c r="C3447" t="s">
        <v>3666</v>
      </c>
      <c r="D3447" t="s">
        <v>3667</v>
      </c>
      <c r="E3447" t="s">
        <v>10482</v>
      </c>
      <c r="F3447" s="1" t="str">
        <f t="shared" si="106"/>
        <v>Yuba River 32 \ Reach</v>
      </c>
      <c r="G3447" s="1" t="str">
        <f t="shared" si="107"/>
        <v/>
      </c>
    </row>
    <row r="3448" spans="1:7" x14ac:dyDescent="0.25">
      <c r="A3448">
        <v>5721</v>
      </c>
      <c r="B3448" t="s">
        <v>7861</v>
      </c>
      <c r="C3448" t="s">
        <v>3666</v>
      </c>
      <c r="D3448" t="s">
        <v>3667</v>
      </c>
      <c r="E3448" t="s">
        <v>10482</v>
      </c>
      <c r="F3448" s="1" t="str">
        <f t="shared" si="106"/>
        <v>Yuba River \ I_ENGLB Inflow</v>
      </c>
      <c r="G3448" s="1" t="str">
        <f t="shared" si="107"/>
        <v>33 \ I_ENGLB Inflow</v>
      </c>
    </row>
    <row r="3449" spans="1:7" x14ac:dyDescent="0.25">
      <c r="A3449">
        <v>5751</v>
      </c>
      <c r="B3449" t="s">
        <v>10351</v>
      </c>
      <c r="C3449" t="s">
        <v>3666</v>
      </c>
      <c r="D3449" t="s">
        <v>3667</v>
      </c>
      <c r="E3449" t="s">
        <v>10482</v>
      </c>
      <c r="F3449" s="1" t="str">
        <f t="shared" si="106"/>
        <v>Yuba River 34 \ Reach</v>
      </c>
      <c r="G3449" s="1" t="str">
        <f t="shared" si="107"/>
        <v/>
      </c>
    </row>
    <row r="3450" spans="1:7" x14ac:dyDescent="0.25">
      <c r="A3450">
        <v>15777</v>
      </c>
      <c r="B3450" t="s">
        <v>10352</v>
      </c>
      <c r="C3450" t="s">
        <v>3666</v>
      </c>
      <c r="D3450" t="s">
        <v>3667</v>
      </c>
      <c r="E3450" t="s">
        <v>10482</v>
      </c>
      <c r="F3450" s="1" t="str">
        <f t="shared" si="106"/>
        <v>Yuba River \ Withdrawal Node 7</v>
      </c>
      <c r="G3450" s="1" t="str">
        <f t="shared" si="107"/>
        <v>35 \ Withdrawal Node 7</v>
      </c>
    </row>
    <row r="3451" spans="1:7" x14ac:dyDescent="0.25">
      <c r="A3451">
        <v>15778</v>
      </c>
      <c r="B3451" t="s">
        <v>10353</v>
      </c>
      <c r="C3451" t="s">
        <v>3666</v>
      </c>
      <c r="D3451" t="s">
        <v>3667</v>
      </c>
      <c r="E3451" t="s">
        <v>10482</v>
      </c>
      <c r="F3451" s="1" t="str">
        <f t="shared" si="106"/>
        <v>Yuba River 36 \ Reach</v>
      </c>
      <c r="G3451" s="1" t="str">
        <f t="shared" si="107"/>
        <v/>
      </c>
    </row>
    <row r="3452" spans="1:7" x14ac:dyDescent="0.25">
      <c r="A3452">
        <v>13804</v>
      </c>
      <c r="B3452" t="s">
        <v>5205</v>
      </c>
      <c r="C3452" t="s">
        <v>3666</v>
      </c>
      <c r="D3452" t="s">
        <v>3667</v>
      </c>
      <c r="E3452" t="s">
        <v>10482</v>
      </c>
      <c r="F3452" s="1" t="str">
        <f t="shared" si="106"/>
        <v>Yuba River \ SWRCB Englebright Inflow</v>
      </c>
      <c r="G3452" s="1" t="str">
        <f t="shared" si="107"/>
        <v>37 \ SWRCB Englebright Inflow</v>
      </c>
    </row>
    <row r="3453" spans="1:7" x14ac:dyDescent="0.25">
      <c r="A3453">
        <v>13805</v>
      </c>
      <c r="B3453" t="s">
        <v>10354</v>
      </c>
      <c r="C3453" t="s">
        <v>3666</v>
      </c>
      <c r="D3453" t="s">
        <v>3667</v>
      </c>
      <c r="E3453" t="s">
        <v>10482</v>
      </c>
      <c r="F3453" s="1" t="str">
        <f t="shared" si="106"/>
        <v>Yuba River 38 \ Reach</v>
      </c>
      <c r="G3453" s="1" t="str">
        <f t="shared" si="107"/>
        <v/>
      </c>
    </row>
    <row r="3454" spans="1:7" x14ac:dyDescent="0.25">
      <c r="A3454">
        <v>4927</v>
      </c>
      <c r="B3454" t="s">
        <v>4955</v>
      </c>
      <c r="C3454" t="s">
        <v>3666</v>
      </c>
      <c r="D3454" t="s">
        <v>3667</v>
      </c>
      <c r="E3454" t="s">
        <v>10482</v>
      </c>
      <c r="F3454" s="1" t="str">
        <f t="shared" si="106"/>
        <v>Yuba River \ Englebright Reservoir</v>
      </c>
      <c r="G3454" s="1" t="str">
        <f t="shared" si="107"/>
        <v>39 \ Englebright Reservoir</v>
      </c>
    </row>
    <row r="3455" spans="1:7" x14ac:dyDescent="0.25">
      <c r="A3455">
        <v>4928</v>
      </c>
      <c r="B3455" t="s">
        <v>4248</v>
      </c>
      <c r="C3455" t="s">
        <v>3666</v>
      </c>
      <c r="D3455" t="s">
        <v>3667</v>
      </c>
      <c r="E3455" t="s">
        <v>10482</v>
      </c>
      <c r="F3455" s="1" t="str">
        <f t="shared" si="106"/>
        <v>Yuba River 40 \ Reach</v>
      </c>
      <c r="G3455" s="1" t="str">
        <f t="shared" si="107"/>
        <v/>
      </c>
    </row>
    <row r="3456" spans="1:7" x14ac:dyDescent="0.25">
      <c r="A3456">
        <v>6945</v>
      </c>
      <c r="B3456" t="s">
        <v>4231</v>
      </c>
      <c r="C3456" t="s">
        <v>3666</v>
      </c>
      <c r="D3456" t="s">
        <v>3667</v>
      </c>
      <c r="E3456" t="s">
        <v>10482</v>
      </c>
      <c r="F3456" s="1" t="str">
        <f t="shared" si="106"/>
        <v>Yuba River \ HIS Yuba blw Englebright nr Smartville 11418000 (gauge)</v>
      </c>
      <c r="G3456" s="1" t="str">
        <f t="shared" si="107"/>
        <v>41 \ HIS Yuba blw Englebright nr Smartville 11418000 (gauge)</v>
      </c>
    </row>
    <row r="3457" spans="1:7" x14ac:dyDescent="0.25">
      <c r="A3457">
        <v>15199</v>
      </c>
      <c r="B3457" t="s">
        <v>10355</v>
      </c>
      <c r="C3457" t="s">
        <v>3666</v>
      </c>
      <c r="D3457" t="s">
        <v>3667</v>
      </c>
      <c r="E3457" t="s">
        <v>10482</v>
      </c>
      <c r="F3457" s="1" t="str">
        <f t="shared" si="106"/>
        <v>Yuba River \ Narrows Powerhouse I and II Inflow</v>
      </c>
      <c r="G3457" s="1" t="str">
        <f t="shared" si="107"/>
        <v>41 \ Narrows Powerhouse I and II Inflow</v>
      </c>
    </row>
    <row r="3458" spans="1:7" x14ac:dyDescent="0.25">
      <c r="A3458">
        <v>15200</v>
      </c>
      <c r="B3458" t="s">
        <v>10356</v>
      </c>
      <c r="C3458" t="s">
        <v>3666</v>
      </c>
      <c r="D3458" t="s">
        <v>3667</v>
      </c>
      <c r="E3458" t="s">
        <v>10482</v>
      </c>
      <c r="F3458" s="1" t="str">
        <f t="shared" si="106"/>
        <v>Yuba River 42 \ Reach</v>
      </c>
      <c r="G3458" s="1" t="str">
        <f t="shared" si="107"/>
        <v/>
      </c>
    </row>
    <row r="3459" spans="1:7" x14ac:dyDescent="0.25">
      <c r="A3459">
        <v>12584</v>
      </c>
      <c r="B3459" t="s">
        <v>5206</v>
      </c>
      <c r="C3459" t="s">
        <v>3666</v>
      </c>
      <c r="D3459" t="s">
        <v>3667</v>
      </c>
      <c r="E3459" t="s">
        <v>10482</v>
      </c>
      <c r="F3459" s="1" t="str">
        <f t="shared" ref="F3459:F3522" si="108">IFERROR(
    _xlfn.LET(
        _xlpm.txt,TRIM(B3459),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B3459
)</f>
        <v>Yuba River \ SWRCB Englebright</v>
      </c>
      <c r="G3459" s="1" t="str">
        <f t="shared" ref="G3459:G3522" si="109">IFERROR(
    _xlfn.LET(
        _xlpm.txt,B3459,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43 \ SWRCB Englebright</v>
      </c>
    </row>
    <row r="3460" spans="1:7" x14ac:dyDescent="0.25">
      <c r="A3460">
        <v>12585</v>
      </c>
      <c r="B3460" t="s">
        <v>10357</v>
      </c>
      <c r="C3460" t="s">
        <v>3666</v>
      </c>
      <c r="D3460" t="s">
        <v>3667</v>
      </c>
      <c r="E3460" t="s">
        <v>10482</v>
      </c>
      <c r="F3460" s="1" t="str">
        <f t="shared" si="108"/>
        <v>Yuba River 44 \ Reach</v>
      </c>
      <c r="G3460" s="1" t="str">
        <f t="shared" si="109"/>
        <v/>
      </c>
    </row>
    <row r="3461" spans="1:7" x14ac:dyDescent="0.25">
      <c r="A3461">
        <v>6947</v>
      </c>
      <c r="B3461" t="s">
        <v>5357</v>
      </c>
      <c r="C3461" t="s">
        <v>3666</v>
      </c>
      <c r="D3461" t="s">
        <v>3667</v>
      </c>
      <c r="E3461" t="s">
        <v>10482</v>
      </c>
      <c r="F3461" s="1" t="str">
        <f t="shared" si="108"/>
        <v>Yuba River \ REG Yuba River nr Smartville</v>
      </c>
      <c r="G3461" s="1" t="str">
        <f t="shared" si="109"/>
        <v>45 \ REG Yuba River nr Smartville</v>
      </c>
    </row>
    <row r="3462" spans="1:7" x14ac:dyDescent="0.25">
      <c r="A3462">
        <v>6948</v>
      </c>
      <c r="B3462" t="s">
        <v>10358</v>
      </c>
      <c r="C3462" t="s">
        <v>3666</v>
      </c>
      <c r="D3462" t="s">
        <v>3667</v>
      </c>
      <c r="E3462" t="s">
        <v>10482</v>
      </c>
      <c r="F3462" s="1" t="str">
        <f t="shared" si="108"/>
        <v>Yuba River 46 \ Reach</v>
      </c>
      <c r="G3462" s="1" t="str">
        <f t="shared" si="109"/>
        <v/>
      </c>
    </row>
    <row r="3463" spans="1:7" x14ac:dyDescent="0.25">
      <c r="A3463">
        <v>6072</v>
      </c>
      <c r="B3463" t="s">
        <v>5207</v>
      </c>
      <c r="C3463" t="s">
        <v>3666</v>
      </c>
      <c r="D3463" t="s">
        <v>3667</v>
      </c>
      <c r="E3463" t="s">
        <v>10482</v>
      </c>
      <c r="F3463" s="1" t="str">
        <f t="shared" si="108"/>
        <v>Yuba River \ Deer Creek Yuba Inflow to Yuba RM 023</v>
      </c>
      <c r="G3463" s="1" t="str">
        <f t="shared" si="109"/>
        <v>47 \ Deer Creek Yuba Inflow to Yuba RM 023</v>
      </c>
    </row>
    <row r="3464" spans="1:7" x14ac:dyDescent="0.25">
      <c r="A3464">
        <v>12013</v>
      </c>
      <c r="B3464" t="s">
        <v>10359</v>
      </c>
      <c r="C3464" t="s">
        <v>3666</v>
      </c>
      <c r="D3464" t="s">
        <v>3667</v>
      </c>
      <c r="E3464" t="s">
        <v>10482</v>
      </c>
      <c r="F3464" s="1" t="str">
        <f t="shared" si="108"/>
        <v>Yuba River \ FNF Yuba River at Smartville (gauge)</v>
      </c>
      <c r="G3464" s="1" t="str">
        <f t="shared" si="109"/>
        <v>47 \ FNF Yuba River at Smartville (gauge)</v>
      </c>
    </row>
    <row r="3465" spans="1:7" x14ac:dyDescent="0.25">
      <c r="A3465">
        <v>6116</v>
      </c>
      <c r="B3465" t="s">
        <v>10360</v>
      </c>
      <c r="C3465" t="s">
        <v>3666</v>
      </c>
      <c r="D3465" t="s">
        <v>3667</v>
      </c>
      <c r="E3465" t="s">
        <v>10482</v>
      </c>
      <c r="F3465" s="1" t="str">
        <f t="shared" si="108"/>
        <v>Yuba River 48 \ Reach</v>
      </c>
      <c r="G3465" s="1" t="str">
        <f t="shared" si="109"/>
        <v/>
      </c>
    </row>
    <row r="3466" spans="1:7" x14ac:dyDescent="0.25">
      <c r="A3466">
        <v>8525</v>
      </c>
      <c r="B3466" t="s">
        <v>5208</v>
      </c>
      <c r="C3466" t="s">
        <v>3666</v>
      </c>
      <c r="D3466" t="s">
        <v>3667</v>
      </c>
      <c r="E3466" t="s">
        <v>10482</v>
      </c>
      <c r="F3466" s="1" t="str">
        <f t="shared" si="108"/>
        <v>Yuba River \ French Dry Creek Inflow</v>
      </c>
      <c r="G3466" s="1" t="str">
        <f t="shared" si="109"/>
        <v>49 \ French Dry Creek Inflow</v>
      </c>
    </row>
    <row r="3467" spans="1:7" x14ac:dyDescent="0.25">
      <c r="A3467">
        <v>8526</v>
      </c>
      <c r="B3467" t="s">
        <v>10361</v>
      </c>
      <c r="C3467" t="s">
        <v>3666</v>
      </c>
      <c r="D3467" t="s">
        <v>3667</v>
      </c>
      <c r="E3467" t="s">
        <v>10482</v>
      </c>
      <c r="F3467" s="1" t="str">
        <f t="shared" si="108"/>
        <v>Yuba River 50 \ Reach</v>
      </c>
      <c r="G3467" s="1" t="str">
        <f t="shared" si="109"/>
        <v/>
      </c>
    </row>
    <row r="3468" spans="1:7" x14ac:dyDescent="0.25">
      <c r="A3468">
        <v>15434</v>
      </c>
      <c r="B3468" t="s">
        <v>10362</v>
      </c>
      <c r="C3468" t="s">
        <v>3666</v>
      </c>
      <c r="D3468" t="s">
        <v>3667</v>
      </c>
      <c r="E3468" t="s">
        <v>10482</v>
      </c>
      <c r="F3468" s="1" t="str">
        <f t="shared" si="108"/>
        <v>Yuba River \ BVID Pumpline Facility Outflow</v>
      </c>
      <c r="G3468" s="1" t="str">
        <f t="shared" si="109"/>
        <v>51 \ BVID Pumpline Facility Outflow</v>
      </c>
    </row>
    <row r="3469" spans="1:7" x14ac:dyDescent="0.25">
      <c r="A3469">
        <v>15435</v>
      </c>
      <c r="B3469" t="s">
        <v>10363</v>
      </c>
      <c r="C3469" t="s">
        <v>3666</v>
      </c>
      <c r="D3469" t="s">
        <v>3667</v>
      </c>
      <c r="E3469" t="s">
        <v>10482</v>
      </c>
      <c r="F3469" s="1" t="str">
        <f t="shared" si="108"/>
        <v>Yuba River 52 \ Reach</v>
      </c>
      <c r="G3469" s="1" t="str">
        <f t="shared" si="109"/>
        <v/>
      </c>
    </row>
    <row r="3470" spans="1:7" x14ac:dyDescent="0.25">
      <c r="A3470">
        <v>8783</v>
      </c>
      <c r="B3470" t="s">
        <v>10364</v>
      </c>
      <c r="C3470" t="s">
        <v>3666</v>
      </c>
      <c r="D3470" t="s">
        <v>3667</v>
      </c>
      <c r="E3470" t="s">
        <v>10482</v>
      </c>
      <c r="F3470" s="1" t="str">
        <f t="shared" si="108"/>
        <v>Yuba River \ SR Yuba River above Marysville Gauge</v>
      </c>
      <c r="G3470" s="1" t="str">
        <f t="shared" si="109"/>
        <v>53 \ SR Yuba River above Marysville Gauge</v>
      </c>
    </row>
    <row r="3471" spans="1:7" x14ac:dyDescent="0.25">
      <c r="A3471">
        <v>8784</v>
      </c>
      <c r="B3471" t="s">
        <v>10365</v>
      </c>
      <c r="C3471" t="s">
        <v>3666</v>
      </c>
      <c r="D3471" t="s">
        <v>3667</v>
      </c>
      <c r="E3471" t="s">
        <v>10482</v>
      </c>
      <c r="F3471" s="1" t="str">
        <f t="shared" si="108"/>
        <v>Yuba River 54 \ Reach</v>
      </c>
      <c r="G3471" s="1" t="str">
        <f t="shared" si="109"/>
        <v/>
      </c>
    </row>
    <row r="3472" spans="1:7" x14ac:dyDescent="0.25">
      <c r="A3472">
        <v>6946</v>
      </c>
      <c r="B3472" t="s">
        <v>5209</v>
      </c>
      <c r="C3472" t="s">
        <v>3666</v>
      </c>
      <c r="D3472" t="s">
        <v>3667</v>
      </c>
      <c r="E3472" t="s">
        <v>10482</v>
      </c>
      <c r="F3472" s="1" t="str">
        <f t="shared" si="108"/>
        <v>Yuba River \ HIS Yuba River nr Marysville 11421000 (gauge)</v>
      </c>
      <c r="G3472" s="1" t="str">
        <f t="shared" si="109"/>
        <v>55 \ HIS Yuba River nr Marysville 11421000 (gauge)</v>
      </c>
    </row>
    <row r="3473" spans="1:7" x14ac:dyDescent="0.25">
      <c r="A3473">
        <v>15442</v>
      </c>
      <c r="B3473" t="s">
        <v>5210</v>
      </c>
      <c r="C3473" t="s">
        <v>3666</v>
      </c>
      <c r="D3473" t="s">
        <v>3667</v>
      </c>
      <c r="E3473" t="s">
        <v>10482</v>
      </c>
      <c r="F3473" s="1" t="str">
        <f t="shared" si="108"/>
        <v>Yuba River \ YCWA North Canal Outflow</v>
      </c>
      <c r="G3473" s="1" t="str">
        <f t="shared" si="109"/>
        <v>55 \ YCWA North Canal Outflow</v>
      </c>
    </row>
    <row r="3474" spans="1:7" x14ac:dyDescent="0.25">
      <c r="A3474">
        <v>15443</v>
      </c>
      <c r="B3474" t="s">
        <v>10366</v>
      </c>
      <c r="C3474" t="s">
        <v>3666</v>
      </c>
      <c r="D3474" t="s">
        <v>3667</v>
      </c>
      <c r="E3474" t="s">
        <v>10482</v>
      </c>
      <c r="F3474" s="1" t="str">
        <f t="shared" si="108"/>
        <v>Yuba River 56 \ Reach</v>
      </c>
      <c r="G3474" s="1" t="str">
        <f t="shared" si="109"/>
        <v/>
      </c>
    </row>
    <row r="3475" spans="1:7" x14ac:dyDescent="0.25">
      <c r="A3475">
        <v>1629</v>
      </c>
      <c r="B3475" t="s">
        <v>5358</v>
      </c>
      <c r="C3475" t="s">
        <v>3666</v>
      </c>
      <c r="D3475" t="s">
        <v>3667</v>
      </c>
      <c r="E3475" t="s">
        <v>10482</v>
      </c>
      <c r="F3475" s="1" t="str">
        <f t="shared" si="108"/>
        <v>Yuba River \ REG Yuba River nr Marysville</v>
      </c>
      <c r="G3475" s="1" t="str">
        <f t="shared" si="109"/>
        <v>57 \ REG Yuba River nr Marysville</v>
      </c>
    </row>
    <row r="3476" spans="1:7" x14ac:dyDescent="0.25">
      <c r="A3476">
        <v>1630</v>
      </c>
      <c r="B3476" t="s">
        <v>10367</v>
      </c>
      <c r="C3476" t="s">
        <v>3666</v>
      </c>
      <c r="D3476" t="s">
        <v>3667</v>
      </c>
      <c r="E3476" t="s">
        <v>10482</v>
      </c>
      <c r="F3476" s="1" t="str">
        <f t="shared" si="108"/>
        <v>Yuba River 58 \ Reach</v>
      </c>
      <c r="G3476" s="1" t="str">
        <f t="shared" si="109"/>
        <v/>
      </c>
    </row>
    <row r="3477" spans="1:7" x14ac:dyDescent="0.25">
      <c r="A3477">
        <v>7575</v>
      </c>
      <c r="B3477" t="s">
        <v>10368</v>
      </c>
      <c r="C3477" t="s">
        <v>3666</v>
      </c>
      <c r="D3477" t="s">
        <v>3667</v>
      </c>
      <c r="E3477" t="s">
        <v>10482</v>
      </c>
      <c r="F3477" s="1" t="str">
        <f t="shared" si="108"/>
        <v>Yuba River \ Yuba River RM 003</v>
      </c>
      <c r="G3477" s="1" t="str">
        <f t="shared" si="109"/>
        <v>59 \ Yuba River RM 003</v>
      </c>
    </row>
    <row r="3478" spans="1:7" x14ac:dyDescent="0.25">
      <c r="A3478">
        <v>7576</v>
      </c>
      <c r="B3478" t="s">
        <v>10369</v>
      </c>
      <c r="C3478" t="s">
        <v>3666</v>
      </c>
      <c r="D3478" t="s">
        <v>3667</v>
      </c>
      <c r="E3478" t="s">
        <v>10482</v>
      </c>
      <c r="F3478" s="1" t="str">
        <f t="shared" si="108"/>
        <v>Yuba River 60 \ Reach</v>
      </c>
      <c r="G3478" s="1" t="str">
        <f t="shared" si="109"/>
        <v/>
      </c>
    </row>
    <row r="3479" spans="1:7" x14ac:dyDescent="0.25">
      <c r="A3479">
        <v>12527</v>
      </c>
      <c r="B3479" t="s">
        <v>5211</v>
      </c>
      <c r="C3479" t="s">
        <v>3666</v>
      </c>
      <c r="D3479" t="s">
        <v>3667</v>
      </c>
      <c r="E3479" t="s">
        <v>10482</v>
      </c>
      <c r="F3479" s="1" t="str">
        <f t="shared" si="108"/>
        <v>Yuba River \ SWRCB Yuba River</v>
      </c>
      <c r="G3479" s="1" t="str">
        <f t="shared" si="109"/>
        <v>61 \ SWRCB Yuba River</v>
      </c>
    </row>
    <row r="3480" spans="1:7" x14ac:dyDescent="0.25">
      <c r="A3480">
        <v>12528</v>
      </c>
      <c r="B3480" t="s">
        <v>10370</v>
      </c>
      <c r="C3480" t="s">
        <v>3666</v>
      </c>
      <c r="D3480" t="s">
        <v>3667</v>
      </c>
      <c r="E3480" t="s">
        <v>10482</v>
      </c>
      <c r="F3480" s="1" t="str">
        <f t="shared" si="108"/>
        <v>Yuba River 62 \ Reach</v>
      </c>
      <c r="G3480" s="1" t="str">
        <f t="shared" si="109"/>
        <v/>
      </c>
    </row>
    <row r="3481" spans="1:7" x14ac:dyDescent="0.25">
      <c r="A3481">
        <v>14924</v>
      </c>
      <c r="B3481" t="s">
        <v>10371</v>
      </c>
      <c r="C3481" t="s">
        <v>3666</v>
      </c>
      <c r="D3481" t="s">
        <v>3667</v>
      </c>
      <c r="E3481" t="s">
        <v>10482</v>
      </c>
      <c r="F3481" s="1" t="str">
        <f t="shared" si="108"/>
        <v>z_CVCWheelingArc \ Headflow</v>
      </c>
      <c r="G3481" s="1" t="str">
        <f t="shared" si="109"/>
        <v/>
      </c>
    </row>
    <row r="3482" spans="1:7" x14ac:dyDescent="0.25">
      <c r="A3482">
        <v>14926</v>
      </c>
      <c r="B3482" t="s">
        <v>10372</v>
      </c>
      <c r="C3482" t="s">
        <v>3666</v>
      </c>
      <c r="D3482" t="s">
        <v>3667</v>
      </c>
      <c r="E3482" t="s">
        <v>10482</v>
      </c>
      <c r="F3482" s="1" t="str">
        <f t="shared" si="108"/>
        <v>z_CVCWheelingArc \ Withdrawal Node CVCWheeling</v>
      </c>
      <c r="G3482" s="1" t="str">
        <f t="shared" si="109"/>
        <v>1 \ Withdrawal Node CVCWheeling</v>
      </c>
    </row>
    <row r="3483" spans="1:7" x14ac:dyDescent="0.25">
      <c r="A3483">
        <v>14927</v>
      </c>
      <c r="B3483" t="s">
        <v>10373</v>
      </c>
      <c r="C3483" t="s">
        <v>3666</v>
      </c>
      <c r="D3483" t="s">
        <v>3667</v>
      </c>
      <c r="E3483" t="s">
        <v>10482</v>
      </c>
      <c r="F3483" s="1" t="str">
        <f t="shared" si="108"/>
        <v>z_CVCWheelingArc 2 \ Reach</v>
      </c>
      <c r="G3483" s="1" t="str">
        <f t="shared" si="109"/>
        <v/>
      </c>
    </row>
    <row r="3484" spans="1:7" x14ac:dyDescent="0.25">
      <c r="A3484">
        <v>14977</v>
      </c>
      <c r="B3484" t="s">
        <v>10374</v>
      </c>
      <c r="C3484" t="s">
        <v>3666</v>
      </c>
      <c r="D3484" t="s">
        <v>3667</v>
      </c>
      <c r="E3484" t="s">
        <v>10482</v>
      </c>
      <c r="F3484" s="1" t="str">
        <f t="shared" si="108"/>
        <v>z_JPODArc \ Headflow</v>
      </c>
      <c r="G3484" s="1" t="str">
        <f t="shared" si="109"/>
        <v/>
      </c>
    </row>
    <row r="3485" spans="1:7" x14ac:dyDescent="0.25">
      <c r="A3485">
        <v>14979</v>
      </c>
      <c r="B3485" t="s">
        <v>10375</v>
      </c>
      <c r="C3485" t="s">
        <v>3666</v>
      </c>
      <c r="D3485" t="s">
        <v>3667</v>
      </c>
      <c r="E3485" t="s">
        <v>10482</v>
      </c>
      <c r="F3485" s="1" t="str">
        <f t="shared" si="108"/>
        <v>z_JPODArc \ Withdrawal Node JPOD</v>
      </c>
      <c r="G3485" s="1" t="str">
        <f t="shared" si="109"/>
        <v>1 \ Withdrawal Node JPOD</v>
      </c>
    </row>
    <row r="3486" spans="1:7" x14ac:dyDescent="0.25">
      <c r="A3486">
        <v>14980</v>
      </c>
      <c r="B3486" t="s">
        <v>10376</v>
      </c>
      <c r="C3486" t="s">
        <v>3666</v>
      </c>
      <c r="D3486" t="s">
        <v>3667</v>
      </c>
      <c r="E3486" t="s">
        <v>10482</v>
      </c>
      <c r="F3486" s="1" t="str">
        <f t="shared" si="108"/>
        <v>z_JPODArc 2 \ Reach</v>
      </c>
      <c r="G3486" s="1" t="str">
        <f t="shared" si="109"/>
        <v/>
      </c>
    </row>
    <row r="3487" spans="1:7" x14ac:dyDescent="0.25">
      <c r="A3487">
        <v>14934</v>
      </c>
      <c r="B3487" t="s">
        <v>10377</v>
      </c>
      <c r="C3487" t="s">
        <v>3666</v>
      </c>
      <c r="D3487" t="s">
        <v>3667</v>
      </c>
      <c r="E3487" t="s">
        <v>10482</v>
      </c>
      <c r="F3487" s="1" t="str">
        <f t="shared" si="108"/>
        <v>z_MaxCVPSanLuis1Arc \ Headflow</v>
      </c>
      <c r="G3487" s="1" t="str">
        <f t="shared" si="109"/>
        <v/>
      </c>
    </row>
    <row r="3488" spans="1:7" x14ac:dyDescent="0.25">
      <c r="A3488">
        <v>14936</v>
      </c>
      <c r="B3488" t="s">
        <v>10378</v>
      </c>
      <c r="C3488" t="s">
        <v>3666</v>
      </c>
      <c r="D3488" t="s">
        <v>3667</v>
      </c>
      <c r="E3488" t="s">
        <v>10482</v>
      </c>
      <c r="F3488" s="1" t="str">
        <f t="shared" si="108"/>
        <v>z_MaxCVPSanLuis1Arc \ Withdrawal Node CVPSanLuis1</v>
      </c>
      <c r="G3488" s="1" t="str">
        <f t="shared" si="109"/>
        <v>1 \ Withdrawal Node CVPSanLuis1</v>
      </c>
    </row>
    <row r="3489" spans="1:7" x14ac:dyDescent="0.25">
      <c r="A3489">
        <v>14937</v>
      </c>
      <c r="B3489" t="s">
        <v>10379</v>
      </c>
      <c r="C3489" t="s">
        <v>3666</v>
      </c>
      <c r="D3489" t="s">
        <v>3667</v>
      </c>
      <c r="E3489" t="s">
        <v>10482</v>
      </c>
      <c r="F3489" s="1" t="str">
        <f t="shared" si="108"/>
        <v>z_MaxCVPSanLuis1Arc 2 \ Reach</v>
      </c>
      <c r="G3489" s="1" t="str">
        <f t="shared" si="109"/>
        <v/>
      </c>
    </row>
    <row r="3490" spans="1:7" x14ac:dyDescent="0.25">
      <c r="A3490">
        <v>14985</v>
      </c>
      <c r="B3490" t="s">
        <v>10380</v>
      </c>
      <c r="C3490" t="s">
        <v>3666</v>
      </c>
      <c r="D3490" t="s">
        <v>3667</v>
      </c>
      <c r="E3490" t="s">
        <v>10482</v>
      </c>
      <c r="F3490" s="1" t="str">
        <f t="shared" si="108"/>
        <v>z_MaxCVPSanLuis2Arc \ Headflow</v>
      </c>
      <c r="G3490" s="1" t="str">
        <f t="shared" si="109"/>
        <v/>
      </c>
    </row>
    <row r="3491" spans="1:7" x14ac:dyDescent="0.25">
      <c r="A3491">
        <v>14987</v>
      </c>
      <c r="B3491" t="s">
        <v>10381</v>
      </c>
      <c r="C3491" t="s">
        <v>3666</v>
      </c>
      <c r="D3491" t="s">
        <v>3667</v>
      </c>
      <c r="E3491" t="s">
        <v>10482</v>
      </c>
      <c r="F3491" s="1" t="str">
        <f t="shared" si="108"/>
        <v>z_MaxCVPSanLuis2Arc \ Withdrawal Node CVPSanLuis2</v>
      </c>
      <c r="G3491" s="1" t="str">
        <f t="shared" si="109"/>
        <v>1 \ Withdrawal Node CVPSanLuis2</v>
      </c>
    </row>
    <row r="3492" spans="1:7" x14ac:dyDescent="0.25">
      <c r="A3492">
        <v>14988</v>
      </c>
      <c r="B3492" t="s">
        <v>10382</v>
      </c>
      <c r="C3492" t="s">
        <v>3666</v>
      </c>
      <c r="D3492" t="s">
        <v>3667</v>
      </c>
      <c r="E3492" t="s">
        <v>10482</v>
      </c>
      <c r="F3492" s="1" t="str">
        <f t="shared" si="108"/>
        <v>z_MaxCVPSanLuis2Arc 2 \ Reach</v>
      </c>
      <c r="G3492" s="1" t="str">
        <f t="shared" si="109"/>
        <v/>
      </c>
    </row>
    <row r="3493" spans="1:7" x14ac:dyDescent="0.25">
      <c r="A3493">
        <v>14908</v>
      </c>
      <c r="B3493" t="s">
        <v>10383</v>
      </c>
      <c r="C3493" t="s">
        <v>3666</v>
      </c>
      <c r="D3493" t="s">
        <v>3667</v>
      </c>
      <c r="E3493" t="s">
        <v>10482</v>
      </c>
      <c r="F3493" s="1" t="str">
        <f t="shared" si="108"/>
        <v>z_MaxFolsomStorage1Arc \ Headflow</v>
      </c>
      <c r="G3493" s="1" t="str">
        <f t="shared" si="109"/>
        <v/>
      </c>
    </row>
    <row r="3494" spans="1:7" x14ac:dyDescent="0.25">
      <c r="A3494">
        <v>14910</v>
      </c>
      <c r="B3494" t="s">
        <v>10384</v>
      </c>
      <c r="C3494" t="s">
        <v>3666</v>
      </c>
      <c r="D3494" t="s">
        <v>3667</v>
      </c>
      <c r="E3494" t="s">
        <v>10482</v>
      </c>
      <c r="F3494" s="1" t="str">
        <f t="shared" si="108"/>
        <v>z_MaxFolsomStorage1Arc \ Withdrawal Node FolsomStorage1</v>
      </c>
      <c r="G3494" s="1" t="str">
        <f t="shared" si="109"/>
        <v>1 \ Withdrawal Node FolsomStorage1</v>
      </c>
    </row>
    <row r="3495" spans="1:7" x14ac:dyDescent="0.25">
      <c r="A3495">
        <v>14911</v>
      </c>
      <c r="B3495" t="s">
        <v>10385</v>
      </c>
      <c r="C3495" t="s">
        <v>3666</v>
      </c>
      <c r="D3495" t="s">
        <v>3667</v>
      </c>
      <c r="E3495" t="s">
        <v>10482</v>
      </c>
      <c r="F3495" s="1" t="str">
        <f t="shared" si="108"/>
        <v>z_MaxFolsomStorage1Arc 2 \ Reach</v>
      </c>
      <c r="G3495" s="1" t="str">
        <f t="shared" si="109"/>
        <v/>
      </c>
    </row>
    <row r="3496" spans="1:7" x14ac:dyDescent="0.25">
      <c r="A3496">
        <v>14950</v>
      </c>
      <c r="B3496" t="s">
        <v>10386</v>
      </c>
      <c r="C3496" t="s">
        <v>3666</v>
      </c>
      <c r="D3496" t="s">
        <v>3667</v>
      </c>
      <c r="E3496" t="s">
        <v>10482</v>
      </c>
      <c r="F3496" s="1" t="str">
        <f t="shared" si="108"/>
        <v>z_MaxFolsomStorage2Arc \ Headflow</v>
      </c>
      <c r="G3496" s="1" t="str">
        <f t="shared" si="109"/>
        <v/>
      </c>
    </row>
    <row r="3497" spans="1:7" x14ac:dyDescent="0.25">
      <c r="A3497">
        <v>14952</v>
      </c>
      <c r="B3497" t="s">
        <v>10387</v>
      </c>
      <c r="C3497" t="s">
        <v>3666</v>
      </c>
      <c r="D3497" t="s">
        <v>3667</v>
      </c>
      <c r="E3497" t="s">
        <v>10482</v>
      </c>
      <c r="F3497" s="1" t="str">
        <f t="shared" si="108"/>
        <v>z_MaxFolsomStorage2Arc \ Withdrawal Node FolsomStorage2</v>
      </c>
      <c r="G3497" s="1" t="str">
        <f t="shared" si="109"/>
        <v>1 \ Withdrawal Node FolsomStorage2</v>
      </c>
    </row>
    <row r="3498" spans="1:7" x14ac:dyDescent="0.25">
      <c r="A3498">
        <v>14953</v>
      </c>
      <c r="B3498" t="s">
        <v>10388</v>
      </c>
      <c r="C3498" t="s">
        <v>3666</v>
      </c>
      <c r="D3498" t="s">
        <v>3667</v>
      </c>
      <c r="E3498" t="s">
        <v>10482</v>
      </c>
      <c r="F3498" s="1" t="str">
        <f t="shared" si="108"/>
        <v>z_MaxFolsomStorage2Arc 2 \ Reach</v>
      </c>
      <c r="G3498" s="1" t="str">
        <f t="shared" si="109"/>
        <v/>
      </c>
    </row>
    <row r="3499" spans="1:7" x14ac:dyDescent="0.25">
      <c r="A3499">
        <v>14958</v>
      </c>
      <c r="B3499" t="s">
        <v>10389</v>
      </c>
      <c r="C3499" t="s">
        <v>3666</v>
      </c>
      <c r="D3499" t="s">
        <v>3667</v>
      </c>
      <c r="E3499" t="s">
        <v>10482</v>
      </c>
      <c r="F3499" s="1" t="str">
        <f t="shared" si="108"/>
        <v>z_MaxNODCVPSWPStorageArc \ Headflow</v>
      </c>
      <c r="G3499" s="1" t="str">
        <f t="shared" si="109"/>
        <v/>
      </c>
    </row>
    <row r="3500" spans="1:7" x14ac:dyDescent="0.25">
      <c r="A3500">
        <v>14960</v>
      </c>
      <c r="B3500" t="s">
        <v>10390</v>
      </c>
      <c r="C3500" t="s">
        <v>3666</v>
      </c>
      <c r="D3500" t="s">
        <v>3667</v>
      </c>
      <c r="E3500" t="s">
        <v>10482</v>
      </c>
      <c r="F3500" s="1" t="str">
        <f t="shared" si="108"/>
        <v>z_MaxNODCVPSWPStorageArc \ Withdrawal Node</v>
      </c>
      <c r="G3500" s="1" t="str">
        <f t="shared" si="109"/>
        <v>1 \ Withdrawal Node</v>
      </c>
    </row>
    <row r="3501" spans="1:7" x14ac:dyDescent="0.25">
      <c r="A3501">
        <v>14961</v>
      </c>
      <c r="B3501" t="s">
        <v>10391</v>
      </c>
      <c r="C3501" t="s">
        <v>3666</v>
      </c>
      <c r="D3501" t="s">
        <v>3667</v>
      </c>
      <c r="E3501" t="s">
        <v>10482</v>
      </c>
      <c r="F3501" s="1" t="str">
        <f t="shared" si="108"/>
        <v>z_MaxNODCVPSWPStorageArc 2 \ Reach</v>
      </c>
      <c r="G3501" s="1" t="str">
        <f t="shared" si="109"/>
        <v/>
      </c>
    </row>
    <row r="3502" spans="1:7" x14ac:dyDescent="0.25">
      <c r="A3502">
        <v>14902</v>
      </c>
      <c r="B3502" t="s">
        <v>10392</v>
      </c>
      <c r="C3502" t="s">
        <v>3666</v>
      </c>
      <c r="D3502" t="s">
        <v>3667</v>
      </c>
      <c r="E3502" t="s">
        <v>10482</v>
      </c>
      <c r="F3502" s="1" t="str">
        <f t="shared" si="108"/>
        <v>z_MaxOrovilleStorageArc \ Headflow</v>
      </c>
      <c r="G3502" s="1" t="str">
        <f t="shared" si="109"/>
        <v/>
      </c>
    </row>
    <row r="3503" spans="1:7" x14ac:dyDescent="0.25">
      <c r="A3503">
        <v>14904</v>
      </c>
      <c r="B3503" t="s">
        <v>10393</v>
      </c>
      <c r="C3503" t="s">
        <v>3666</v>
      </c>
      <c r="D3503" t="s">
        <v>3667</v>
      </c>
      <c r="E3503" t="s">
        <v>10482</v>
      </c>
      <c r="F3503" s="1" t="str">
        <f t="shared" si="108"/>
        <v>z_MaxOrovilleStorageArc \ Withdrawal Node OrovilleStorage</v>
      </c>
      <c r="G3503" s="1" t="str">
        <f t="shared" si="109"/>
        <v>1 \ Withdrawal Node OrovilleStorage</v>
      </c>
    </row>
    <row r="3504" spans="1:7" x14ac:dyDescent="0.25">
      <c r="A3504">
        <v>14905</v>
      </c>
      <c r="B3504" t="s">
        <v>10394</v>
      </c>
      <c r="C3504" t="s">
        <v>3666</v>
      </c>
      <c r="D3504" t="s">
        <v>3667</v>
      </c>
      <c r="E3504" t="s">
        <v>10482</v>
      </c>
      <c r="F3504" s="1" t="str">
        <f t="shared" si="108"/>
        <v>z_MaxOrovilleStorageArc 2 \ Reach</v>
      </c>
      <c r="G3504" s="1" t="str">
        <f t="shared" si="109"/>
        <v/>
      </c>
    </row>
    <row r="3505" spans="1:7" x14ac:dyDescent="0.25">
      <c r="A3505">
        <v>14940</v>
      </c>
      <c r="B3505" t="s">
        <v>10395</v>
      </c>
      <c r="C3505" t="s">
        <v>3666</v>
      </c>
      <c r="D3505" t="s">
        <v>3667</v>
      </c>
      <c r="E3505" t="s">
        <v>10482</v>
      </c>
      <c r="F3505" s="1" t="str">
        <f t="shared" si="108"/>
        <v>z_MaxSWPSanLuis \ Headflow</v>
      </c>
      <c r="G3505" s="1" t="str">
        <f t="shared" si="109"/>
        <v/>
      </c>
    </row>
    <row r="3506" spans="1:7" x14ac:dyDescent="0.25">
      <c r="A3506">
        <v>14942</v>
      </c>
      <c r="B3506" t="s">
        <v>10396</v>
      </c>
      <c r="C3506" t="s">
        <v>3666</v>
      </c>
      <c r="D3506" t="s">
        <v>3667</v>
      </c>
      <c r="E3506" t="s">
        <v>10482</v>
      </c>
      <c r="F3506" s="1" t="str">
        <f t="shared" si="108"/>
        <v>z_MaxSWPSanLuis \ Withdrawal Node SWPSanLuis</v>
      </c>
      <c r="G3506" s="1" t="str">
        <f t="shared" si="109"/>
        <v>1 \ Withdrawal Node SWPSanLuis</v>
      </c>
    </row>
    <row r="3507" spans="1:7" x14ac:dyDescent="0.25">
      <c r="A3507">
        <v>14943</v>
      </c>
      <c r="B3507" t="s">
        <v>10397</v>
      </c>
      <c r="C3507" t="s">
        <v>3666</v>
      </c>
      <c r="D3507" t="s">
        <v>3667</v>
      </c>
      <c r="E3507" t="s">
        <v>10482</v>
      </c>
      <c r="F3507" s="1" t="str">
        <f t="shared" si="108"/>
        <v>z_MaxSWPSanLuis 2 \ Reach</v>
      </c>
      <c r="G3507" s="1" t="str">
        <f t="shared" si="109"/>
        <v/>
      </c>
    </row>
    <row r="3508" spans="1:7" x14ac:dyDescent="0.25">
      <c r="A3508">
        <v>15959</v>
      </c>
      <c r="B3508" t="s">
        <v>10398</v>
      </c>
      <c r="C3508" t="s">
        <v>3666</v>
      </c>
      <c r="D3508" t="s">
        <v>3667</v>
      </c>
      <c r="E3508" t="s">
        <v>10482</v>
      </c>
      <c r="F3508" s="1" t="str">
        <f t="shared" si="108"/>
        <v>z_MaxSanLuisCVP_SWPSurplus_P91_Arc \ Headflow</v>
      </c>
      <c r="G3508" s="1" t="str">
        <f t="shared" si="109"/>
        <v/>
      </c>
    </row>
    <row r="3509" spans="1:7" x14ac:dyDescent="0.25">
      <c r="A3509">
        <v>15960</v>
      </c>
      <c r="B3509" t="s">
        <v>10399</v>
      </c>
      <c r="C3509" t="s">
        <v>3666</v>
      </c>
      <c r="D3509" t="s">
        <v>3667</v>
      </c>
      <c r="E3509" t="s">
        <v>10482</v>
      </c>
      <c r="F3509" s="1" t="str">
        <f t="shared" si="108"/>
        <v>z_MaxSanLuisCVP_SWPSurplus_P91_Arc \ Withdrawal Node 17</v>
      </c>
      <c r="G3509" s="1" t="str">
        <f t="shared" si="109"/>
        <v>1 \ Withdrawal Node 17</v>
      </c>
    </row>
    <row r="3510" spans="1:7" x14ac:dyDescent="0.25">
      <c r="A3510">
        <v>15961</v>
      </c>
      <c r="B3510" t="s">
        <v>10400</v>
      </c>
      <c r="C3510" t="s">
        <v>3666</v>
      </c>
      <c r="D3510" t="s">
        <v>3667</v>
      </c>
      <c r="E3510" t="s">
        <v>10482</v>
      </c>
      <c r="F3510" s="1" t="str">
        <f t="shared" si="108"/>
        <v>z_MaxSanLuisCVP_SWPSurplus_P91_Arc 2 \ Reach</v>
      </c>
      <c r="G3510" s="1" t="str">
        <f t="shared" si="109"/>
        <v/>
      </c>
    </row>
    <row r="3511" spans="1:7" x14ac:dyDescent="0.25">
      <c r="A3511">
        <v>15951</v>
      </c>
      <c r="B3511" t="s">
        <v>10401</v>
      </c>
      <c r="C3511" t="s">
        <v>3666</v>
      </c>
      <c r="D3511" t="s">
        <v>3667</v>
      </c>
      <c r="E3511" t="s">
        <v>10482</v>
      </c>
      <c r="F3511" s="1" t="str">
        <f t="shared" si="108"/>
        <v>z_MaxSanLuisSWP_P84_Arc \ Headflow</v>
      </c>
      <c r="G3511" s="1" t="str">
        <f t="shared" si="109"/>
        <v/>
      </c>
    </row>
    <row r="3512" spans="1:7" x14ac:dyDescent="0.25">
      <c r="A3512">
        <v>15952</v>
      </c>
      <c r="B3512" t="s">
        <v>10402</v>
      </c>
      <c r="C3512" t="s">
        <v>3666</v>
      </c>
      <c r="D3512" t="s">
        <v>3667</v>
      </c>
      <c r="E3512" t="s">
        <v>10482</v>
      </c>
      <c r="F3512" s="1" t="str">
        <f t="shared" si="108"/>
        <v>z_MaxSanLuisSWP_P84_Arc \ Withdrawal Node 16</v>
      </c>
      <c r="G3512" s="1" t="str">
        <f t="shared" si="109"/>
        <v>1 \ Withdrawal Node 16</v>
      </c>
    </row>
    <row r="3513" spans="1:7" x14ac:dyDescent="0.25">
      <c r="A3513">
        <v>15953</v>
      </c>
      <c r="B3513" t="s">
        <v>10403</v>
      </c>
      <c r="C3513" t="s">
        <v>3666</v>
      </c>
      <c r="D3513" t="s">
        <v>3667</v>
      </c>
      <c r="E3513" t="s">
        <v>10482</v>
      </c>
      <c r="F3513" s="1" t="str">
        <f t="shared" si="108"/>
        <v>z_MaxSanLuisSWP_P84_Arc 2 \ Reach</v>
      </c>
      <c r="G3513" s="1" t="str">
        <f t="shared" si="109"/>
        <v/>
      </c>
    </row>
    <row r="3514" spans="1:7" x14ac:dyDescent="0.25">
      <c r="A3514">
        <v>14894</v>
      </c>
      <c r="B3514" t="s">
        <v>10404</v>
      </c>
      <c r="C3514" t="s">
        <v>3666</v>
      </c>
      <c r="D3514" t="s">
        <v>3667</v>
      </c>
      <c r="E3514" t="s">
        <v>10482</v>
      </c>
      <c r="F3514" s="1" t="str">
        <f t="shared" si="108"/>
        <v>z_MaxShastaStorage1Arc \ Headflow</v>
      </c>
      <c r="G3514" s="1" t="str">
        <f t="shared" si="109"/>
        <v/>
      </c>
    </row>
    <row r="3515" spans="1:7" x14ac:dyDescent="0.25">
      <c r="A3515">
        <v>14896</v>
      </c>
      <c r="B3515" t="s">
        <v>10405</v>
      </c>
      <c r="C3515" t="s">
        <v>3666</v>
      </c>
      <c r="D3515" t="s">
        <v>3667</v>
      </c>
      <c r="E3515" t="s">
        <v>10482</v>
      </c>
      <c r="F3515" s="1" t="str">
        <f t="shared" si="108"/>
        <v>z_MaxShastaStorage1Arc \ Withdrawal Node ShastaStorage1</v>
      </c>
      <c r="G3515" s="1" t="str">
        <f t="shared" si="109"/>
        <v>1 \ Withdrawal Node ShastaStorage1</v>
      </c>
    </row>
    <row r="3516" spans="1:7" x14ac:dyDescent="0.25">
      <c r="A3516">
        <v>14897</v>
      </c>
      <c r="B3516" t="s">
        <v>10406</v>
      </c>
      <c r="C3516" t="s">
        <v>3666</v>
      </c>
      <c r="D3516" t="s">
        <v>3667</v>
      </c>
      <c r="E3516" t="s">
        <v>10482</v>
      </c>
      <c r="F3516" s="1" t="str">
        <f t="shared" si="108"/>
        <v>z_MaxShastaStorage1Arc 2 \ Reach</v>
      </c>
      <c r="G3516" s="1" t="str">
        <f t="shared" si="109"/>
        <v/>
      </c>
    </row>
    <row r="3517" spans="1:7" x14ac:dyDescent="0.25">
      <c r="A3517">
        <v>14918</v>
      </c>
      <c r="B3517" t="s">
        <v>10407</v>
      </c>
      <c r="C3517" t="s">
        <v>3666</v>
      </c>
      <c r="D3517" t="s">
        <v>3667</v>
      </c>
      <c r="E3517" t="s">
        <v>10482</v>
      </c>
      <c r="F3517" s="1" t="str">
        <f t="shared" si="108"/>
        <v>z_MaxShastaStorage2Arc \ Headflow</v>
      </c>
      <c r="G3517" s="1" t="str">
        <f t="shared" si="109"/>
        <v/>
      </c>
    </row>
    <row r="3518" spans="1:7" x14ac:dyDescent="0.25">
      <c r="A3518">
        <v>14920</v>
      </c>
      <c r="B3518" t="s">
        <v>10408</v>
      </c>
      <c r="C3518" t="s">
        <v>3666</v>
      </c>
      <c r="D3518" t="s">
        <v>3667</v>
      </c>
      <c r="E3518" t="s">
        <v>10482</v>
      </c>
      <c r="F3518" s="1" t="str">
        <f t="shared" si="108"/>
        <v>z_MaxShastaStorage2Arc \ Withdrawal Node ShastaSorage2</v>
      </c>
      <c r="G3518" s="1" t="str">
        <f t="shared" si="109"/>
        <v>1 \ Withdrawal Node ShastaSorage2</v>
      </c>
    </row>
    <row r="3519" spans="1:7" x14ac:dyDescent="0.25">
      <c r="A3519">
        <v>14921</v>
      </c>
      <c r="B3519" t="s">
        <v>10409</v>
      </c>
      <c r="C3519" t="s">
        <v>3666</v>
      </c>
      <c r="D3519" t="s">
        <v>3667</v>
      </c>
      <c r="E3519" t="s">
        <v>10482</v>
      </c>
      <c r="F3519" s="1" t="str">
        <f t="shared" si="108"/>
        <v>z_MaxShastaStorage2Arc 2 \ Reach</v>
      </c>
      <c r="G3519" s="1" t="str">
        <f t="shared" si="109"/>
        <v/>
      </c>
    </row>
    <row r="3520" spans="1:7" x14ac:dyDescent="0.25">
      <c r="A3520">
        <v>15550</v>
      </c>
      <c r="B3520" t="s">
        <v>10410</v>
      </c>
      <c r="C3520" t="s">
        <v>3666</v>
      </c>
      <c r="D3520" t="s">
        <v>3667</v>
      </c>
      <c r="E3520" t="s">
        <v>10482</v>
      </c>
      <c r="F3520" s="1" t="str">
        <f t="shared" si="108"/>
        <v>z_MinCOACredit2_Arc \ Headflow</v>
      </c>
      <c r="G3520" s="1" t="str">
        <f t="shared" si="109"/>
        <v/>
      </c>
    </row>
    <row r="3521" spans="1:7" x14ac:dyDescent="0.25">
      <c r="A3521">
        <v>15552</v>
      </c>
      <c r="B3521" t="s">
        <v>10411</v>
      </c>
      <c r="C3521" t="s">
        <v>3666</v>
      </c>
      <c r="D3521" t="s">
        <v>3667</v>
      </c>
      <c r="E3521" t="s">
        <v>10482</v>
      </c>
      <c r="F3521" s="1" t="str">
        <f t="shared" si="108"/>
        <v>z_MinCOACredit2_Arc \ Withdrawal Node 11</v>
      </c>
      <c r="G3521" s="1" t="str">
        <f t="shared" si="109"/>
        <v>1 \ Withdrawal Node 11</v>
      </c>
    </row>
    <row r="3522" spans="1:7" x14ac:dyDescent="0.25">
      <c r="A3522">
        <v>15553</v>
      </c>
      <c r="B3522" t="s">
        <v>10412</v>
      </c>
      <c r="C3522" t="s">
        <v>3666</v>
      </c>
      <c r="D3522" t="s">
        <v>3667</v>
      </c>
      <c r="E3522" t="s">
        <v>10482</v>
      </c>
      <c r="F3522" s="1" t="str">
        <f t="shared" si="108"/>
        <v>z_MinCOACredit2_Arc 2 \ Reach</v>
      </c>
      <c r="G3522" s="1" t="str">
        <f t="shared" si="109"/>
        <v/>
      </c>
    </row>
    <row r="3523" spans="1:7" x14ac:dyDescent="0.25">
      <c r="A3523">
        <v>14848</v>
      </c>
      <c r="B3523" t="s">
        <v>10413</v>
      </c>
      <c r="C3523" t="s">
        <v>3666</v>
      </c>
      <c r="D3523" t="s">
        <v>3667</v>
      </c>
      <c r="E3523" t="s">
        <v>10482</v>
      </c>
      <c r="F3523" s="1" t="str">
        <f t="shared" ref="F3523:F3586" si="110">IFERROR(
    _xlfn.LET(
        _xlpm.txt,TRIM(B3523),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B3523
)</f>
        <v>z_MinCOACredit_Arc \ Headflow</v>
      </c>
      <c r="G3523" s="1" t="str">
        <f t="shared" ref="G3523:G3586" si="111">IFERROR(
    _xlfn.LET(
        _xlpm.txt,B3523,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524" spans="1:7" x14ac:dyDescent="0.25">
      <c r="A3524">
        <v>14849</v>
      </c>
      <c r="B3524" t="s">
        <v>10414</v>
      </c>
      <c r="C3524" t="s">
        <v>3666</v>
      </c>
      <c r="D3524" t="s">
        <v>3667</v>
      </c>
      <c r="E3524" t="s">
        <v>10482</v>
      </c>
      <c r="F3524" s="1" t="str">
        <f t="shared" si="110"/>
        <v>z_MinCOACredit_Arc \ Withdrawal Node COACredit</v>
      </c>
      <c r="G3524" s="1" t="str">
        <f t="shared" si="111"/>
        <v>1 \ Withdrawal Node COACredit</v>
      </c>
    </row>
    <row r="3525" spans="1:7" x14ac:dyDescent="0.25">
      <c r="A3525">
        <v>14850</v>
      </c>
      <c r="B3525" t="s">
        <v>10415</v>
      </c>
      <c r="C3525" t="s">
        <v>3666</v>
      </c>
      <c r="D3525" t="s">
        <v>3667</v>
      </c>
      <c r="E3525" t="s">
        <v>10482</v>
      </c>
      <c r="F3525" s="1" t="str">
        <f t="shared" si="110"/>
        <v>z_MinCOACredit_Arc 2 \ Reach</v>
      </c>
      <c r="G3525" s="1" t="str">
        <f t="shared" si="111"/>
        <v/>
      </c>
    </row>
    <row r="3526" spans="1:7" x14ac:dyDescent="0.25">
      <c r="A3526">
        <v>15943</v>
      </c>
      <c r="B3526" t="s">
        <v>10416</v>
      </c>
      <c r="C3526" t="s">
        <v>3666</v>
      </c>
      <c r="D3526" t="s">
        <v>3667</v>
      </c>
      <c r="E3526" t="s">
        <v>10482</v>
      </c>
      <c r="F3526" s="1" t="str">
        <f t="shared" si="110"/>
        <v>z_MinCOAError \ Headflow</v>
      </c>
      <c r="G3526" s="1" t="str">
        <f t="shared" si="111"/>
        <v/>
      </c>
    </row>
    <row r="3527" spans="1:7" x14ac:dyDescent="0.25">
      <c r="A3527">
        <v>15944</v>
      </c>
      <c r="B3527" t="s">
        <v>10417</v>
      </c>
      <c r="C3527" t="s">
        <v>3666</v>
      </c>
      <c r="D3527" t="s">
        <v>3667</v>
      </c>
      <c r="E3527" t="s">
        <v>10482</v>
      </c>
      <c r="F3527" s="1" t="str">
        <f t="shared" si="110"/>
        <v>z_MinCOAError \ Withdrawal Node 15</v>
      </c>
      <c r="G3527" s="1" t="str">
        <f t="shared" si="111"/>
        <v>1 \ Withdrawal Node 15</v>
      </c>
    </row>
    <row r="3528" spans="1:7" x14ac:dyDescent="0.25">
      <c r="A3528">
        <v>15945</v>
      </c>
      <c r="B3528" t="s">
        <v>10418</v>
      </c>
      <c r="C3528" t="s">
        <v>3666</v>
      </c>
      <c r="D3528" t="s">
        <v>3667</v>
      </c>
      <c r="E3528" t="s">
        <v>10482</v>
      </c>
      <c r="F3528" s="1" t="str">
        <f t="shared" si="110"/>
        <v>z_MinCOAError 2 \ Reach</v>
      </c>
      <c r="G3528" s="1" t="str">
        <f t="shared" si="111"/>
        <v/>
      </c>
    </row>
    <row r="3529" spans="1:7" x14ac:dyDescent="0.25">
      <c r="A3529">
        <v>15967</v>
      </c>
      <c r="B3529" t="s">
        <v>10419</v>
      </c>
      <c r="C3529" t="s">
        <v>3666</v>
      </c>
      <c r="D3529" t="s">
        <v>3667</v>
      </c>
      <c r="E3529" t="s">
        <v>10482</v>
      </c>
      <c r="F3529" s="1" t="str">
        <f t="shared" si="110"/>
        <v>z_MinCarriageWater_Arc \ Headflow</v>
      </c>
      <c r="G3529" s="1" t="str">
        <f t="shared" si="111"/>
        <v/>
      </c>
    </row>
    <row r="3530" spans="1:7" x14ac:dyDescent="0.25">
      <c r="A3530">
        <v>15968</v>
      </c>
      <c r="B3530" t="s">
        <v>10420</v>
      </c>
      <c r="C3530" t="s">
        <v>3666</v>
      </c>
      <c r="D3530" t="s">
        <v>3667</v>
      </c>
      <c r="E3530" t="s">
        <v>10482</v>
      </c>
      <c r="F3530" s="1" t="str">
        <f t="shared" si="110"/>
        <v>z_MinCarriageWater_Arc \ Withdrawal Node 18</v>
      </c>
      <c r="G3530" s="1" t="str">
        <f t="shared" si="111"/>
        <v>1 \ Withdrawal Node 18</v>
      </c>
    </row>
    <row r="3531" spans="1:7" x14ac:dyDescent="0.25">
      <c r="A3531">
        <v>15969</v>
      </c>
      <c r="B3531" t="s">
        <v>10421</v>
      </c>
      <c r="C3531" t="s">
        <v>3666</v>
      </c>
      <c r="D3531" t="s">
        <v>3667</v>
      </c>
      <c r="E3531" t="s">
        <v>10482</v>
      </c>
      <c r="F3531" s="1" t="str">
        <f t="shared" si="110"/>
        <v>z_MinCarriageWater_Arc 2 \ Reach</v>
      </c>
      <c r="G3531" s="1" t="str">
        <f t="shared" si="111"/>
        <v/>
      </c>
    </row>
    <row r="3532" spans="1:7" x14ac:dyDescent="0.25">
      <c r="A3532">
        <v>15568</v>
      </c>
      <c r="B3532" t="s">
        <v>10422</v>
      </c>
      <c r="C3532" t="s">
        <v>3666</v>
      </c>
      <c r="D3532" t="s">
        <v>3667</v>
      </c>
      <c r="E3532" t="s">
        <v>10482</v>
      </c>
      <c r="F3532" s="1" t="str">
        <f t="shared" si="110"/>
        <v>z_MinFolsomExcessRelease \ Headflow</v>
      </c>
      <c r="G3532" s="1" t="str">
        <f t="shared" si="111"/>
        <v/>
      </c>
    </row>
    <row r="3533" spans="1:7" x14ac:dyDescent="0.25">
      <c r="A3533">
        <v>15571</v>
      </c>
      <c r="B3533" t="s">
        <v>10423</v>
      </c>
      <c r="C3533" t="s">
        <v>3666</v>
      </c>
      <c r="D3533" t="s">
        <v>3667</v>
      </c>
      <c r="E3533" t="s">
        <v>10482</v>
      </c>
      <c r="F3533" s="1" t="str">
        <f t="shared" si="110"/>
        <v>z_MinFolsomExcessRelease \ Withdrawal Node 13</v>
      </c>
      <c r="G3533" s="1" t="str">
        <f t="shared" si="111"/>
        <v>1 \ Withdrawal Node 13</v>
      </c>
    </row>
    <row r="3534" spans="1:7" x14ac:dyDescent="0.25">
      <c r="A3534">
        <v>15572</v>
      </c>
      <c r="B3534" t="s">
        <v>10424</v>
      </c>
      <c r="C3534" t="s">
        <v>3666</v>
      </c>
      <c r="D3534" t="s">
        <v>3667</v>
      </c>
      <c r="E3534" t="s">
        <v>10482</v>
      </c>
      <c r="F3534" s="1" t="str">
        <f t="shared" si="110"/>
        <v>z_MinFolsomExcessRelease 2 \ Reach</v>
      </c>
      <c r="G3534" s="1" t="str">
        <f t="shared" si="111"/>
        <v/>
      </c>
    </row>
    <row r="3535" spans="1:7" x14ac:dyDescent="0.25">
      <c r="A3535">
        <v>14969</v>
      </c>
      <c r="B3535" t="s">
        <v>10425</v>
      </c>
      <c r="C3535" t="s">
        <v>3666</v>
      </c>
      <c r="D3535" t="s">
        <v>3667</v>
      </c>
      <c r="E3535" t="s">
        <v>10482</v>
      </c>
      <c r="F3535" s="1" t="str">
        <f t="shared" si="110"/>
        <v>z_MinOutflowArc \ Headflow</v>
      </c>
      <c r="G3535" s="1" t="str">
        <f t="shared" si="111"/>
        <v/>
      </c>
    </row>
    <row r="3536" spans="1:7" x14ac:dyDescent="0.25">
      <c r="A3536">
        <v>14971</v>
      </c>
      <c r="B3536" t="s">
        <v>10426</v>
      </c>
      <c r="C3536" t="s">
        <v>3666</v>
      </c>
      <c r="D3536" t="s">
        <v>3667</v>
      </c>
      <c r="E3536" t="s">
        <v>10482</v>
      </c>
      <c r="F3536" s="1" t="str">
        <f t="shared" si="110"/>
        <v>z_MinOutflowArc \ Withdrawal Node Outflow</v>
      </c>
      <c r="G3536" s="1" t="str">
        <f t="shared" si="111"/>
        <v>1 \ Withdrawal Node Outflow</v>
      </c>
    </row>
    <row r="3537" spans="1:7" x14ac:dyDescent="0.25">
      <c r="A3537">
        <v>14972</v>
      </c>
      <c r="B3537" t="s">
        <v>10427</v>
      </c>
      <c r="C3537" t="s">
        <v>3666</v>
      </c>
      <c r="D3537" t="s">
        <v>3667</v>
      </c>
      <c r="E3537" t="s">
        <v>10482</v>
      </c>
      <c r="F3537" s="1" t="str">
        <f t="shared" si="110"/>
        <v>z_MinOutflowArc 2 \ Reach</v>
      </c>
      <c r="G3537" s="1" t="str">
        <f t="shared" si="111"/>
        <v/>
      </c>
    </row>
    <row r="3538" spans="1:7" x14ac:dyDescent="0.25">
      <c r="A3538">
        <v>15331</v>
      </c>
      <c r="B3538" t="s">
        <v>10428</v>
      </c>
      <c r="C3538" t="s">
        <v>3666</v>
      </c>
      <c r="D3538" t="s">
        <v>3667</v>
      </c>
      <c r="E3538" t="s">
        <v>10482</v>
      </c>
      <c r="F3538" s="1" t="str">
        <f t="shared" si="110"/>
        <v>z_TrueDeltaOutflow \ Headflow</v>
      </c>
      <c r="G3538" s="1" t="str">
        <f t="shared" si="111"/>
        <v/>
      </c>
    </row>
    <row r="3539" spans="1:7" x14ac:dyDescent="0.25">
      <c r="A3539">
        <v>15333</v>
      </c>
      <c r="B3539" t="s">
        <v>10429</v>
      </c>
      <c r="C3539" t="s">
        <v>3666</v>
      </c>
      <c r="D3539" t="s">
        <v>3667</v>
      </c>
      <c r="E3539" t="s">
        <v>10482</v>
      </c>
      <c r="F3539" s="1" t="str">
        <f t="shared" si="110"/>
        <v>z_TrueDeltaOutflow \ Withdrawal Node 3</v>
      </c>
      <c r="G3539" s="1" t="str">
        <f t="shared" si="111"/>
        <v>1 \ Withdrawal Node 3</v>
      </c>
    </row>
    <row r="3540" spans="1:7" x14ac:dyDescent="0.25">
      <c r="A3540">
        <v>15334</v>
      </c>
      <c r="B3540" t="s">
        <v>10430</v>
      </c>
      <c r="C3540" t="s">
        <v>3666</v>
      </c>
      <c r="D3540" t="s">
        <v>3667</v>
      </c>
      <c r="E3540" t="s">
        <v>10482</v>
      </c>
      <c r="F3540" s="1" t="str">
        <f t="shared" si="110"/>
        <v>z_TrueDeltaOutflow 2 \ Reach</v>
      </c>
      <c r="G3540" s="1" t="str">
        <f t="shared" si="111"/>
        <v/>
      </c>
    </row>
    <row r="3541" spans="1:7" x14ac:dyDescent="0.25">
      <c r="A3541">
        <v>13101</v>
      </c>
      <c r="B3541" t="s">
        <v>3992</v>
      </c>
      <c r="C3541" t="s">
        <v>3666</v>
      </c>
      <c r="D3541" t="s">
        <v>3667</v>
      </c>
      <c r="E3541" t="s">
        <v>7921</v>
      </c>
      <c r="F3541" s="1" t="str">
        <f t="shared" si="110"/>
        <v>Transmission Link from A_50_NA6 Withdrawal to A_50_NA6</v>
      </c>
      <c r="G3541" s="1" t="str">
        <f t="shared" si="111"/>
        <v/>
      </c>
    </row>
    <row r="3542" spans="1:7" x14ac:dyDescent="0.25">
      <c r="A3542">
        <v>8686</v>
      </c>
      <c r="B3542" t="s">
        <v>4417</v>
      </c>
      <c r="C3542" t="s">
        <v>3666</v>
      </c>
      <c r="D3542" t="s">
        <v>3667</v>
      </c>
      <c r="E3542" t="s">
        <v>7921</v>
      </c>
      <c r="F3542" s="1" t="str">
        <f t="shared" si="110"/>
        <v>Transmission Link from American GW to A_22_NA</v>
      </c>
      <c r="G3542" s="1" t="str">
        <f t="shared" si="111"/>
        <v/>
      </c>
    </row>
    <row r="3543" spans="1:7" x14ac:dyDescent="0.25">
      <c r="A3543">
        <v>8687</v>
      </c>
      <c r="B3543" t="s">
        <v>4418</v>
      </c>
      <c r="C3543" t="s">
        <v>3666</v>
      </c>
      <c r="D3543" t="s">
        <v>3667</v>
      </c>
      <c r="E3543" t="s">
        <v>7921</v>
      </c>
      <c r="F3543" s="1" t="str">
        <f t="shared" si="110"/>
        <v>Transmission Link from American GW to A_22_SA1</v>
      </c>
      <c r="G3543" s="1" t="str">
        <f t="shared" si="111"/>
        <v/>
      </c>
    </row>
    <row r="3544" spans="1:7" x14ac:dyDescent="0.25">
      <c r="A3544">
        <v>8688</v>
      </c>
      <c r="B3544" t="s">
        <v>4419</v>
      </c>
      <c r="C3544" t="s">
        <v>3666</v>
      </c>
      <c r="D3544" t="s">
        <v>3667</v>
      </c>
      <c r="E3544" t="s">
        <v>7921</v>
      </c>
      <c r="F3544" s="1" t="str">
        <f t="shared" si="110"/>
        <v>Transmission Link from American GW to A_22_SA2</v>
      </c>
      <c r="G3544" s="1" t="str">
        <f t="shared" si="111"/>
        <v/>
      </c>
    </row>
    <row r="3545" spans="1:7" x14ac:dyDescent="0.25">
      <c r="A3545">
        <v>8689</v>
      </c>
      <c r="B3545" t="s">
        <v>4420</v>
      </c>
      <c r="C3545" t="s">
        <v>3666</v>
      </c>
      <c r="D3545" t="s">
        <v>3667</v>
      </c>
      <c r="E3545" t="s">
        <v>7921</v>
      </c>
      <c r="F3545" s="1" t="str">
        <f t="shared" si="110"/>
        <v>Transmission Link from American GW to A_23_NA</v>
      </c>
      <c r="G3545" s="1" t="str">
        <f t="shared" si="111"/>
        <v/>
      </c>
    </row>
    <row r="3546" spans="1:7" x14ac:dyDescent="0.25">
      <c r="A3546">
        <v>8690</v>
      </c>
      <c r="B3546" t="s">
        <v>4421</v>
      </c>
      <c r="C3546" t="s">
        <v>3666</v>
      </c>
      <c r="D3546" t="s">
        <v>3667</v>
      </c>
      <c r="E3546" t="s">
        <v>7921</v>
      </c>
      <c r="F3546" s="1" t="str">
        <f t="shared" si="110"/>
        <v>Transmission Link from American GW to A_24_NA1</v>
      </c>
      <c r="G3546" s="1" t="str">
        <f t="shared" si="111"/>
        <v/>
      </c>
    </row>
    <row r="3547" spans="1:7" x14ac:dyDescent="0.25">
      <c r="A3547">
        <v>8692</v>
      </c>
      <c r="B3547" t="s">
        <v>4422</v>
      </c>
      <c r="C3547" t="s">
        <v>3666</v>
      </c>
      <c r="D3547" t="s">
        <v>3667</v>
      </c>
      <c r="E3547" t="s">
        <v>7921</v>
      </c>
      <c r="F3547" s="1" t="str">
        <f t="shared" si="110"/>
        <v>Transmission Link from American GW to A_24_NA2</v>
      </c>
      <c r="G3547" s="1" t="str">
        <f t="shared" si="111"/>
        <v/>
      </c>
    </row>
    <row r="3548" spans="1:7" x14ac:dyDescent="0.25">
      <c r="A3548">
        <v>8691</v>
      </c>
      <c r="B3548" t="s">
        <v>4423</v>
      </c>
      <c r="C3548" t="s">
        <v>3666</v>
      </c>
      <c r="D3548" t="s">
        <v>3667</v>
      </c>
      <c r="E3548" t="s">
        <v>7921</v>
      </c>
      <c r="F3548" s="1" t="str">
        <f t="shared" si="110"/>
        <v>Transmission Link from American GW to A_24_NA3</v>
      </c>
      <c r="G3548" s="1" t="str">
        <f t="shared" si="111"/>
        <v/>
      </c>
    </row>
    <row r="3549" spans="1:7" x14ac:dyDescent="0.25">
      <c r="A3549">
        <v>8693</v>
      </c>
      <c r="B3549" t="s">
        <v>4424</v>
      </c>
      <c r="C3549" t="s">
        <v>3666</v>
      </c>
      <c r="D3549" t="s">
        <v>3667</v>
      </c>
      <c r="E3549" t="s">
        <v>7921</v>
      </c>
      <c r="F3549" s="1" t="str">
        <f t="shared" si="110"/>
        <v>Transmission Link from American GW to A_26_NA</v>
      </c>
      <c r="G3549" s="1" t="str">
        <f t="shared" si="111"/>
        <v/>
      </c>
    </row>
    <row r="3550" spans="1:7" x14ac:dyDescent="0.25">
      <c r="A3550">
        <v>8698</v>
      </c>
      <c r="B3550" t="s">
        <v>4425</v>
      </c>
      <c r="C3550" t="s">
        <v>3666</v>
      </c>
      <c r="D3550" t="s">
        <v>3667</v>
      </c>
      <c r="E3550" t="s">
        <v>7921</v>
      </c>
      <c r="F3550" s="1" t="str">
        <f t="shared" si="110"/>
        <v>Transmission Link from American GW to A_60N_NA2</v>
      </c>
      <c r="G3550" s="1" t="str">
        <f t="shared" si="111"/>
        <v/>
      </c>
    </row>
    <row r="3551" spans="1:7" x14ac:dyDescent="0.25">
      <c r="A3551">
        <v>8910</v>
      </c>
      <c r="B3551" t="s">
        <v>4426</v>
      </c>
      <c r="C3551" t="s">
        <v>3666</v>
      </c>
      <c r="D3551" t="s">
        <v>3667</v>
      </c>
      <c r="E3551" t="s">
        <v>7921</v>
      </c>
      <c r="F3551" s="1" t="str">
        <f t="shared" si="110"/>
        <v>Transmission Link from American GW to U_22_NU</v>
      </c>
      <c r="G3551" s="1" t="str">
        <f t="shared" si="111"/>
        <v/>
      </c>
    </row>
    <row r="3552" spans="1:7" x14ac:dyDescent="0.25">
      <c r="A3552">
        <v>8911</v>
      </c>
      <c r="B3552" t="s">
        <v>4427</v>
      </c>
      <c r="C3552" t="s">
        <v>3666</v>
      </c>
      <c r="D3552" t="s">
        <v>3667</v>
      </c>
      <c r="E3552" t="s">
        <v>7921</v>
      </c>
      <c r="F3552" s="1" t="str">
        <f t="shared" si="110"/>
        <v>Transmission Link from American GW to U_23_NU</v>
      </c>
      <c r="G3552" s="1" t="str">
        <f t="shared" si="111"/>
        <v/>
      </c>
    </row>
    <row r="3553" spans="1:7" x14ac:dyDescent="0.25">
      <c r="A3553">
        <v>8912</v>
      </c>
      <c r="B3553" t="s">
        <v>4428</v>
      </c>
      <c r="C3553" t="s">
        <v>3666</v>
      </c>
      <c r="D3553" t="s">
        <v>3667</v>
      </c>
      <c r="E3553" t="s">
        <v>7921</v>
      </c>
      <c r="F3553" s="1" t="str">
        <f t="shared" si="110"/>
        <v>Transmission Link from American GW to U_24_NU1</v>
      </c>
      <c r="G3553" s="1" t="str">
        <f t="shared" si="111"/>
        <v/>
      </c>
    </row>
    <row r="3554" spans="1:7" x14ac:dyDescent="0.25">
      <c r="A3554">
        <v>8913</v>
      </c>
      <c r="B3554" t="s">
        <v>4429</v>
      </c>
      <c r="C3554" t="s">
        <v>3666</v>
      </c>
      <c r="D3554" t="s">
        <v>3667</v>
      </c>
      <c r="E3554" t="s">
        <v>7921</v>
      </c>
      <c r="F3554" s="1" t="str">
        <f t="shared" si="110"/>
        <v>Transmission Link from American GW to U_24_NU2</v>
      </c>
      <c r="G3554" s="1" t="str">
        <f t="shared" si="111"/>
        <v/>
      </c>
    </row>
    <row r="3555" spans="1:7" x14ac:dyDescent="0.25">
      <c r="A3555">
        <v>8914</v>
      </c>
      <c r="B3555" t="s">
        <v>4430</v>
      </c>
      <c r="C3555" t="s">
        <v>3666</v>
      </c>
      <c r="D3555" t="s">
        <v>3667</v>
      </c>
      <c r="E3555" t="s">
        <v>7921</v>
      </c>
      <c r="F3555" s="1" t="str">
        <f t="shared" si="110"/>
        <v>Transmission Link from American GW to U_26_NU1</v>
      </c>
      <c r="G3555" s="1" t="str">
        <f t="shared" si="111"/>
        <v/>
      </c>
    </row>
    <row r="3556" spans="1:7" x14ac:dyDescent="0.25">
      <c r="A3556">
        <v>8915</v>
      </c>
      <c r="B3556" t="s">
        <v>4431</v>
      </c>
      <c r="C3556" t="s">
        <v>3666</v>
      </c>
      <c r="D3556" t="s">
        <v>3667</v>
      </c>
      <c r="E3556" t="s">
        <v>7921</v>
      </c>
      <c r="F3556" s="1" t="str">
        <f t="shared" si="110"/>
        <v>Transmission Link from American GW to U_26_NU2</v>
      </c>
      <c r="G3556" s="1" t="str">
        <f t="shared" si="111"/>
        <v/>
      </c>
    </row>
    <row r="3557" spans="1:7" x14ac:dyDescent="0.25">
      <c r="A3557">
        <v>8916</v>
      </c>
      <c r="B3557" t="s">
        <v>4432</v>
      </c>
      <c r="C3557" t="s">
        <v>3666</v>
      </c>
      <c r="D3557" t="s">
        <v>3667</v>
      </c>
      <c r="E3557" t="s">
        <v>7921</v>
      </c>
      <c r="F3557" s="1" t="str">
        <f t="shared" si="110"/>
        <v>Transmission Link from American GW to U_26_NU3</v>
      </c>
      <c r="G3557" s="1" t="str">
        <f t="shared" si="111"/>
        <v/>
      </c>
    </row>
    <row r="3558" spans="1:7" x14ac:dyDescent="0.25">
      <c r="A3558">
        <v>8917</v>
      </c>
      <c r="B3558" t="s">
        <v>4433</v>
      </c>
      <c r="C3558" t="s">
        <v>3666</v>
      </c>
      <c r="D3558" t="s">
        <v>3667</v>
      </c>
      <c r="E3558" t="s">
        <v>7921</v>
      </c>
      <c r="F3558" s="1" t="str">
        <f t="shared" si="110"/>
        <v>Transmission Link from American GW to U_26_NU4</v>
      </c>
      <c r="G3558" s="1" t="str">
        <f t="shared" si="111"/>
        <v/>
      </c>
    </row>
    <row r="3559" spans="1:7" x14ac:dyDescent="0.25">
      <c r="A3559">
        <v>8918</v>
      </c>
      <c r="B3559" t="s">
        <v>4434</v>
      </c>
      <c r="C3559" t="s">
        <v>3666</v>
      </c>
      <c r="D3559" t="s">
        <v>3667</v>
      </c>
      <c r="E3559" t="s">
        <v>7921</v>
      </c>
      <c r="F3559" s="1" t="str">
        <f t="shared" si="110"/>
        <v>Transmission Link from American GW to U_26_NU5</v>
      </c>
      <c r="G3559" s="1" t="str">
        <f t="shared" si="111"/>
        <v/>
      </c>
    </row>
    <row r="3560" spans="1:7" x14ac:dyDescent="0.25">
      <c r="A3560">
        <v>8919</v>
      </c>
      <c r="B3560" t="s">
        <v>4435</v>
      </c>
      <c r="C3560" t="s">
        <v>3666</v>
      </c>
      <c r="D3560" t="s">
        <v>3667</v>
      </c>
      <c r="E3560" t="s">
        <v>7921</v>
      </c>
      <c r="F3560" s="1" t="str">
        <f t="shared" si="110"/>
        <v>Transmission Link from American GW to U_26_PU1</v>
      </c>
      <c r="G3560" s="1" t="str">
        <f t="shared" si="111"/>
        <v/>
      </c>
    </row>
    <row r="3561" spans="1:7" x14ac:dyDescent="0.25">
      <c r="A3561">
        <v>8920</v>
      </c>
      <c r="B3561" t="s">
        <v>4436</v>
      </c>
      <c r="C3561" t="s">
        <v>3666</v>
      </c>
      <c r="D3561" t="s">
        <v>3667</v>
      </c>
      <c r="E3561" t="s">
        <v>7921</v>
      </c>
      <c r="F3561" s="1" t="str">
        <f t="shared" si="110"/>
        <v>Transmission Link from American GW to U_26_PU2</v>
      </c>
      <c r="G3561" s="1" t="str">
        <f t="shared" si="111"/>
        <v/>
      </c>
    </row>
    <row r="3562" spans="1:7" x14ac:dyDescent="0.25">
      <c r="A3562">
        <v>8921</v>
      </c>
      <c r="B3562" t="s">
        <v>4437</v>
      </c>
      <c r="C3562" t="s">
        <v>3666</v>
      </c>
      <c r="D3562" t="s">
        <v>3667</v>
      </c>
      <c r="E3562" t="s">
        <v>7921</v>
      </c>
      <c r="F3562" s="1" t="str">
        <f t="shared" si="110"/>
        <v>Transmission Link from American GW to U_26_PU3</v>
      </c>
      <c r="G3562" s="1" t="str">
        <f t="shared" si="111"/>
        <v/>
      </c>
    </row>
    <row r="3563" spans="1:7" x14ac:dyDescent="0.25">
      <c r="A3563">
        <v>8922</v>
      </c>
      <c r="B3563" t="s">
        <v>4438</v>
      </c>
      <c r="C3563" t="s">
        <v>3666</v>
      </c>
      <c r="D3563" t="s">
        <v>3667</v>
      </c>
      <c r="E3563" t="s">
        <v>7921</v>
      </c>
      <c r="F3563" s="1" t="str">
        <f t="shared" si="110"/>
        <v>Transmission Link from American GW to U_26_PU4</v>
      </c>
      <c r="G3563" s="1" t="str">
        <f t="shared" si="111"/>
        <v/>
      </c>
    </row>
    <row r="3564" spans="1:7" x14ac:dyDescent="0.25">
      <c r="A3564">
        <v>8923</v>
      </c>
      <c r="B3564" t="s">
        <v>4439</v>
      </c>
      <c r="C3564" t="s">
        <v>3666</v>
      </c>
      <c r="D3564" t="s">
        <v>3667</v>
      </c>
      <c r="E3564" t="s">
        <v>7921</v>
      </c>
      <c r="F3564" s="1" t="str">
        <f t="shared" si="110"/>
        <v>Transmission Link from American GW to U_26_PU5</v>
      </c>
      <c r="G3564" s="1" t="str">
        <f t="shared" si="111"/>
        <v/>
      </c>
    </row>
    <row r="3565" spans="1:7" x14ac:dyDescent="0.25">
      <c r="A3565">
        <v>4174</v>
      </c>
      <c r="B3565" t="s">
        <v>3993</v>
      </c>
      <c r="C3565" t="s">
        <v>3666</v>
      </c>
      <c r="D3565" t="s">
        <v>3667</v>
      </c>
      <c r="E3565" t="s">
        <v>7921</v>
      </c>
      <c r="F3565" s="1" t="str">
        <f t="shared" si="110"/>
        <v>Transmission Link from Antelope Creek RM 010 to A_05_NA</v>
      </c>
      <c r="G3565" s="1" t="str">
        <f t="shared" si="111"/>
        <v/>
      </c>
    </row>
    <row r="3566" spans="1:7" x14ac:dyDescent="0.25">
      <c r="A3566">
        <v>4652</v>
      </c>
      <c r="B3566" t="s">
        <v>3994</v>
      </c>
      <c r="C3566" t="s">
        <v>3666</v>
      </c>
      <c r="D3566" t="s">
        <v>3667</v>
      </c>
      <c r="E3566" t="s">
        <v>7921</v>
      </c>
      <c r="F3566" s="1" t="str">
        <f t="shared" si="110"/>
        <v>Transmission Link from Auburn Ravine RM 006 to A_23_NA</v>
      </c>
      <c r="G3566" s="1" t="str">
        <f t="shared" si="111"/>
        <v/>
      </c>
    </row>
    <row r="3567" spans="1:7" x14ac:dyDescent="0.25">
      <c r="A3567">
        <v>4678</v>
      </c>
      <c r="B3567" t="s">
        <v>3995</v>
      </c>
      <c r="C3567" t="s">
        <v>3666</v>
      </c>
      <c r="D3567" t="s">
        <v>3667</v>
      </c>
      <c r="E3567" t="s">
        <v>7921</v>
      </c>
      <c r="F3567" s="1" t="str">
        <f t="shared" si="110"/>
        <v>Transmission Link from Auburn Ravine RM 010 to A_24_NA2</v>
      </c>
      <c r="G3567" s="1" t="str">
        <f t="shared" si="111"/>
        <v/>
      </c>
    </row>
    <row r="3568" spans="1:7" x14ac:dyDescent="0.25">
      <c r="A3568">
        <v>4663</v>
      </c>
      <c r="B3568" t="s">
        <v>3996</v>
      </c>
      <c r="C3568" t="s">
        <v>3666</v>
      </c>
      <c r="D3568" t="s">
        <v>3667</v>
      </c>
      <c r="E3568" t="s">
        <v>7921</v>
      </c>
      <c r="F3568" s="1" t="str">
        <f t="shared" si="110"/>
        <v>Transmission Link from Auburn Ravine RM 024 to A_24_NA1</v>
      </c>
      <c r="G3568" s="1" t="str">
        <f t="shared" si="111"/>
        <v/>
      </c>
    </row>
    <row r="3569" spans="1:7" x14ac:dyDescent="0.25">
      <c r="A3569">
        <v>8478</v>
      </c>
      <c r="B3569" t="s">
        <v>3997</v>
      </c>
      <c r="C3569" t="s">
        <v>3666</v>
      </c>
      <c r="D3569" t="s">
        <v>3667</v>
      </c>
      <c r="E3569" t="s">
        <v>7921</v>
      </c>
      <c r="F3569" s="1" t="str">
        <f t="shared" si="110"/>
        <v>Transmission Link from Auburn Tunnel CM 002b to U_24_NU2</v>
      </c>
      <c r="G3569" s="1" t="str">
        <f t="shared" si="111"/>
        <v/>
      </c>
    </row>
    <row r="3570" spans="1:7" x14ac:dyDescent="0.25">
      <c r="A3570">
        <v>14672</v>
      </c>
      <c r="B3570" t="s">
        <v>5386</v>
      </c>
      <c r="C3570" t="s">
        <v>3666</v>
      </c>
      <c r="D3570" t="s">
        <v>3667</v>
      </c>
      <c r="E3570" t="s">
        <v>7921</v>
      </c>
      <c r="F3570" s="1" t="str">
        <f t="shared" si="110"/>
        <v>Transmission Link from Auburn Tunnel CM002a to A_24_NA3</v>
      </c>
      <c r="G3570" s="1" t="str">
        <f t="shared" si="111"/>
        <v/>
      </c>
    </row>
    <row r="3571" spans="1:7" x14ac:dyDescent="0.25">
      <c r="A3571">
        <v>15439</v>
      </c>
      <c r="B3571" t="s">
        <v>5383</v>
      </c>
      <c r="C3571" t="s">
        <v>3666</v>
      </c>
      <c r="D3571" t="s">
        <v>3667</v>
      </c>
      <c r="E3571" t="s">
        <v>7921</v>
      </c>
      <c r="F3571" s="1" t="str">
        <f t="shared" si="110"/>
        <v>Transmission Link from BVID Pumpline facility delivery to A_14_15N_NA3</v>
      </c>
      <c r="G3571" s="1" t="str">
        <f t="shared" si="111"/>
        <v/>
      </c>
    </row>
    <row r="3572" spans="1:7" x14ac:dyDescent="0.25">
      <c r="A3572">
        <v>7744</v>
      </c>
      <c r="B3572" t="s">
        <v>3998</v>
      </c>
      <c r="C3572" t="s">
        <v>3666</v>
      </c>
      <c r="D3572" t="s">
        <v>3667</v>
      </c>
      <c r="E3572" t="s">
        <v>7921</v>
      </c>
      <c r="F3572" s="1" t="str">
        <f t="shared" si="110"/>
        <v>Transmission Link from Bajamont WTP to U_26_NU2</v>
      </c>
      <c r="G3572" s="1" t="str">
        <f t="shared" si="111"/>
        <v/>
      </c>
    </row>
    <row r="3573" spans="1:7" x14ac:dyDescent="0.25">
      <c r="A3573">
        <v>7151</v>
      </c>
      <c r="B3573" t="s">
        <v>3999</v>
      </c>
      <c r="C3573" t="s">
        <v>3666</v>
      </c>
      <c r="D3573" t="s">
        <v>3667</v>
      </c>
      <c r="E3573" t="s">
        <v>7921</v>
      </c>
      <c r="F3573" s="1" t="str">
        <f t="shared" si="110"/>
        <v>Transmission Link from Battle Creek RM 006 to A_03_NA</v>
      </c>
      <c r="G3573" s="1" t="str">
        <f t="shared" si="111"/>
        <v/>
      </c>
    </row>
    <row r="3574" spans="1:7" x14ac:dyDescent="0.25">
      <c r="A3574">
        <v>14690</v>
      </c>
      <c r="B3574" t="s">
        <v>5387</v>
      </c>
      <c r="C3574" t="s">
        <v>3666</v>
      </c>
      <c r="D3574" t="s">
        <v>3667</v>
      </c>
      <c r="E3574" t="s">
        <v>7921</v>
      </c>
      <c r="F3574" s="1" t="str">
        <f t="shared" si="110"/>
        <v>Transmission Link from Bear River System to A_24_NA1</v>
      </c>
      <c r="G3574" s="1" t="str">
        <f t="shared" si="111"/>
        <v/>
      </c>
    </row>
    <row r="3575" spans="1:7" x14ac:dyDescent="0.25">
      <c r="A3575">
        <v>11550</v>
      </c>
      <c r="B3575" t="s">
        <v>4000</v>
      </c>
      <c r="C3575" t="s">
        <v>3666</v>
      </c>
      <c r="D3575" t="s">
        <v>3667</v>
      </c>
      <c r="E3575" t="s">
        <v>7921</v>
      </c>
      <c r="F3575" s="1" t="str">
        <f t="shared" si="110"/>
        <v>Transmission Link from Bella Vista Pipeline to A_03_PA</v>
      </c>
      <c r="G3575" s="1" t="str">
        <f t="shared" si="111"/>
        <v/>
      </c>
    </row>
    <row r="3576" spans="1:7" x14ac:dyDescent="0.25">
      <c r="A3576">
        <v>11548</v>
      </c>
      <c r="B3576" t="s">
        <v>4001</v>
      </c>
      <c r="C3576" t="s">
        <v>3666</v>
      </c>
      <c r="D3576" t="s">
        <v>3667</v>
      </c>
      <c r="E3576" t="s">
        <v>7921</v>
      </c>
      <c r="F3576" s="1" t="str">
        <f t="shared" si="110"/>
        <v>Transmission Link from Bella Vista Pipeline to U_03_PU</v>
      </c>
      <c r="G3576" s="1" t="str">
        <f t="shared" si="111"/>
        <v/>
      </c>
    </row>
    <row r="3577" spans="1:7" x14ac:dyDescent="0.25">
      <c r="A3577">
        <v>4387</v>
      </c>
      <c r="B3577" t="s">
        <v>3985</v>
      </c>
      <c r="C3577" t="s">
        <v>3666</v>
      </c>
      <c r="D3577" t="s">
        <v>3667</v>
      </c>
      <c r="E3577" t="s">
        <v>7921</v>
      </c>
      <c r="F3577" s="1" t="str">
        <f t="shared" si="110"/>
        <v>Transmission Link from Butte Creek RM 012 to A_09_SA2</v>
      </c>
      <c r="G3577" s="1" t="str">
        <f t="shared" si="111"/>
        <v/>
      </c>
    </row>
    <row r="3578" spans="1:7" x14ac:dyDescent="0.25">
      <c r="A3578">
        <v>5365</v>
      </c>
      <c r="B3578" t="s">
        <v>4002</v>
      </c>
      <c r="C3578" t="s">
        <v>3666</v>
      </c>
      <c r="D3578" t="s">
        <v>3667</v>
      </c>
      <c r="E3578" t="s">
        <v>7921</v>
      </c>
      <c r="F3578" s="1" t="str">
        <f t="shared" si="110"/>
        <v>Transmission Link from Butte Creek RM 012 to R_17_NR</v>
      </c>
      <c r="G3578" s="1" t="str">
        <f t="shared" si="111"/>
        <v/>
      </c>
    </row>
    <row r="3579" spans="1:7" x14ac:dyDescent="0.25">
      <c r="A3579">
        <v>4394</v>
      </c>
      <c r="B3579" t="s">
        <v>4003</v>
      </c>
      <c r="C3579" t="s">
        <v>3666</v>
      </c>
      <c r="D3579" t="s">
        <v>3667</v>
      </c>
      <c r="E3579" t="s">
        <v>7921</v>
      </c>
      <c r="F3579" s="1" t="str">
        <f t="shared" si="110"/>
        <v>Transmission Link from Butte Creek RM 036 to A_10_NA</v>
      </c>
      <c r="G3579" s="1" t="str">
        <f t="shared" si="111"/>
        <v/>
      </c>
    </row>
    <row r="3580" spans="1:7" x14ac:dyDescent="0.25">
      <c r="A3580">
        <v>4833</v>
      </c>
      <c r="B3580" t="s">
        <v>4004</v>
      </c>
      <c r="C3580" t="s">
        <v>3666</v>
      </c>
      <c r="D3580" t="s">
        <v>3667</v>
      </c>
      <c r="E3580" t="s">
        <v>7921</v>
      </c>
      <c r="F3580" s="1" t="str">
        <f t="shared" si="110"/>
        <v>Transmission Link from Butte Creek RM 045 to A_09_NA</v>
      </c>
      <c r="G3580" s="1" t="str">
        <f t="shared" si="111"/>
        <v/>
      </c>
    </row>
    <row r="3581" spans="1:7" x14ac:dyDescent="0.25">
      <c r="A3581">
        <v>4832</v>
      </c>
      <c r="B3581" t="s">
        <v>4005</v>
      </c>
      <c r="C3581" t="s">
        <v>3666</v>
      </c>
      <c r="D3581" t="s">
        <v>3667</v>
      </c>
      <c r="E3581" t="s">
        <v>7921</v>
      </c>
      <c r="F3581" s="1" t="str">
        <f t="shared" si="110"/>
        <v>Transmission Link from Butte Creek RM 045 to A_09_SA1</v>
      </c>
      <c r="G3581" s="1" t="str">
        <f t="shared" si="111"/>
        <v/>
      </c>
    </row>
    <row r="3582" spans="1:7" x14ac:dyDescent="0.25">
      <c r="A3582">
        <v>8640</v>
      </c>
      <c r="B3582" t="s">
        <v>4440</v>
      </c>
      <c r="C3582" t="s">
        <v>3666</v>
      </c>
      <c r="D3582" t="s">
        <v>3667</v>
      </c>
      <c r="E3582" t="s">
        <v>7921</v>
      </c>
      <c r="F3582" s="1" t="str">
        <f t="shared" si="110"/>
        <v>Transmission Link from Butte GW to A_09_NA</v>
      </c>
      <c r="G3582" s="1" t="str">
        <f t="shared" si="111"/>
        <v/>
      </c>
    </row>
    <row r="3583" spans="1:7" x14ac:dyDescent="0.25">
      <c r="A3583">
        <v>8641</v>
      </c>
      <c r="B3583" t="s">
        <v>4441</v>
      </c>
      <c r="C3583" t="s">
        <v>3666</v>
      </c>
      <c r="D3583" t="s">
        <v>3667</v>
      </c>
      <c r="E3583" t="s">
        <v>7921</v>
      </c>
      <c r="F3583" s="1" t="str">
        <f t="shared" si="110"/>
        <v>Transmission Link from Butte GW to A_09_SA1</v>
      </c>
      <c r="G3583" s="1" t="str">
        <f t="shared" si="111"/>
        <v/>
      </c>
    </row>
    <row r="3584" spans="1:7" x14ac:dyDescent="0.25">
      <c r="A3584">
        <v>8642</v>
      </c>
      <c r="B3584" t="s">
        <v>4442</v>
      </c>
      <c r="C3584" t="s">
        <v>3666</v>
      </c>
      <c r="D3584" t="s">
        <v>3667</v>
      </c>
      <c r="E3584" t="s">
        <v>7921</v>
      </c>
      <c r="F3584" s="1" t="str">
        <f t="shared" si="110"/>
        <v>Transmission Link from Butte GW to A_09_SA2</v>
      </c>
      <c r="G3584" s="1" t="str">
        <f t="shared" si="111"/>
        <v/>
      </c>
    </row>
    <row r="3585" spans="1:7" x14ac:dyDescent="0.25">
      <c r="A3585">
        <v>8643</v>
      </c>
      <c r="B3585" t="s">
        <v>4443</v>
      </c>
      <c r="C3585" t="s">
        <v>3666</v>
      </c>
      <c r="D3585" t="s">
        <v>3667</v>
      </c>
      <c r="E3585" t="s">
        <v>7921</v>
      </c>
      <c r="F3585" s="1" t="str">
        <f t="shared" si="110"/>
        <v>Transmission Link from Butte GW to A_10_NA</v>
      </c>
      <c r="G3585" s="1" t="str">
        <f t="shared" si="111"/>
        <v/>
      </c>
    </row>
    <row r="3586" spans="1:7" x14ac:dyDescent="0.25">
      <c r="A3586">
        <v>8644</v>
      </c>
      <c r="B3586" t="s">
        <v>4444</v>
      </c>
      <c r="C3586" t="s">
        <v>3666</v>
      </c>
      <c r="D3586" t="s">
        <v>3667</v>
      </c>
      <c r="E3586" t="s">
        <v>7921</v>
      </c>
      <c r="F3586" s="1" t="str">
        <f t="shared" si="110"/>
        <v>Transmission Link from Butte GW to A_11_NA</v>
      </c>
      <c r="G3586" s="1" t="str">
        <f t="shared" si="111"/>
        <v/>
      </c>
    </row>
    <row r="3587" spans="1:7" x14ac:dyDescent="0.25">
      <c r="A3587">
        <v>8645</v>
      </c>
      <c r="B3587" t="s">
        <v>4445</v>
      </c>
      <c r="C3587" t="s">
        <v>3666</v>
      </c>
      <c r="D3587" t="s">
        <v>3667</v>
      </c>
      <c r="E3587" t="s">
        <v>7921</v>
      </c>
      <c r="F3587" s="1" t="str">
        <f t="shared" ref="F3587:F3650" si="112">IFERROR(
    _xlfn.LET(
        _xlpm.txt,TRIM(B3587),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B3587
)</f>
        <v>Transmission Link from Butte GW to A_11_SA1</v>
      </c>
      <c r="G3587" s="1" t="str">
        <f t="shared" ref="G3587:G3650" si="113">IFERROR(
    _xlfn.LET(
        _xlpm.txt,B3587,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588" spans="1:7" x14ac:dyDescent="0.25">
      <c r="A3588">
        <v>8646</v>
      </c>
      <c r="B3588" t="s">
        <v>4446</v>
      </c>
      <c r="C3588" t="s">
        <v>3666</v>
      </c>
      <c r="D3588" t="s">
        <v>3667</v>
      </c>
      <c r="E3588" t="s">
        <v>7921</v>
      </c>
      <c r="F3588" s="1" t="str">
        <f t="shared" si="112"/>
        <v>Transmission Link from Butte GW to A_11_SA2</v>
      </c>
      <c r="G3588" s="1" t="str">
        <f t="shared" si="113"/>
        <v/>
      </c>
    </row>
    <row r="3589" spans="1:7" x14ac:dyDescent="0.25">
      <c r="A3589">
        <v>8647</v>
      </c>
      <c r="B3589" t="s">
        <v>4447</v>
      </c>
      <c r="C3589" t="s">
        <v>3666</v>
      </c>
      <c r="D3589" t="s">
        <v>3667</v>
      </c>
      <c r="E3589" t="s">
        <v>7921</v>
      </c>
      <c r="F3589" s="1" t="str">
        <f t="shared" si="112"/>
        <v>Transmission Link from Butte GW to A_11_SA3</v>
      </c>
      <c r="G3589" s="1" t="str">
        <f t="shared" si="113"/>
        <v/>
      </c>
    </row>
    <row r="3590" spans="1:7" x14ac:dyDescent="0.25">
      <c r="A3590">
        <v>8658</v>
      </c>
      <c r="B3590" t="s">
        <v>4448</v>
      </c>
      <c r="C3590" t="s">
        <v>3666</v>
      </c>
      <c r="D3590" t="s">
        <v>3667</v>
      </c>
      <c r="E3590" t="s">
        <v>7921</v>
      </c>
      <c r="F3590" s="1" t="str">
        <f t="shared" si="112"/>
        <v>Transmission Link from Butte GW to A_14_15N_SA</v>
      </c>
      <c r="G3590" s="1" t="str">
        <f t="shared" si="113"/>
        <v/>
      </c>
    </row>
    <row r="3591" spans="1:7" x14ac:dyDescent="0.25">
      <c r="A3591">
        <v>8665</v>
      </c>
      <c r="B3591" t="s">
        <v>4449</v>
      </c>
      <c r="C3591" t="s">
        <v>3666</v>
      </c>
      <c r="D3591" t="s">
        <v>3667</v>
      </c>
      <c r="E3591" t="s">
        <v>7921</v>
      </c>
      <c r="F3591" s="1" t="str">
        <f t="shared" si="112"/>
        <v>Transmission Link from Butte GW to A_17_NA</v>
      </c>
      <c r="G3591" s="1" t="str">
        <f t="shared" si="113"/>
        <v/>
      </c>
    </row>
    <row r="3592" spans="1:7" x14ac:dyDescent="0.25">
      <c r="A3592">
        <v>8715</v>
      </c>
      <c r="B3592" t="s">
        <v>4450</v>
      </c>
      <c r="C3592" t="s">
        <v>3666</v>
      </c>
      <c r="D3592" t="s">
        <v>3667</v>
      </c>
      <c r="E3592" t="s">
        <v>7921</v>
      </c>
      <c r="F3592" s="1" t="str">
        <f t="shared" si="112"/>
        <v>Transmission Link from Butte GW to R_09_PR</v>
      </c>
      <c r="G3592" s="1" t="str">
        <f t="shared" si="113"/>
        <v/>
      </c>
    </row>
    <row r="3593" spans="1:7" x14ac:dyDescent="0.25">
      <c r="A3593">
        <v>8716</v>
      </c>
      <c r="B3593" t="s">
        <v>4451</v>
      </c>
      <c r="C3593" t="s">
        <v>3666</v>
      </c>
      <c r="D3593" t="s">
        <v>3667</v>
      </c>
      <c r="E3593" t="s">
        <v>7921</v>
      </c>
      <c r="F3593" s="1" t="str">
        <f t="shared" si="112"/>
        <v>Transmission Link from Butte GW to R_11_PR</v>
      </c>
      <c r="G3593" s="1" t="str">
        <f t="shared" si="113"/>
        <v/>
      </c>
    </row>
    <row r="3594" spans="1:7" x14ac:dyDescent="0.25">
      <c r="A3594">
        <v>8717</v>
      </c>
      <c r="B3594" t="s">
        <v>4452</v>
      </c>
      <c r="C3594" t="s">
        <v>3666</v>
      </c>
      <c r="D3594" t="s">
        <v>3667</v>
      </c>
      <c r="E3594" t="s">
        <v>7921</v>
      </c>
      <c r="F3594" s="1" t="str">
        <f t="shared" si="112"/>
        <v>Transmission Link from Butte GW to R_17_NR</v>
      </c>
      <c r="G3594" s="1" t="str">
        <f t="shared" si="113"/>
        <v/>
      </c>
    </row>
    <row r="3595" spans="1:7" x14ac:dyDescent="0.25">
      <c r="A3595">
        <v>13087</v>
      </c>
      <c r="B3595" t="s">
        <v>4453</v>
      </c>
      <c r="C3595" t="s">
        <v>3666</v>
      </c>
      <c r="D3595" t="s">
        <v>3667</v>
      </c>
      <c r="E3595" t="s">
        <v>7921</v>
      </c>
      <c r="F3595" s="1" t="str">
        <f t="shared" si="112"/>
        <v>Transmission Link from Butte GW to R_17_PR1</v>
      </c>
      <c r="G3595" s="1" t="str">
        <f t="shared" si="113"/>
        <v/>
      </c>
    </row>
    <row r="3596" spans="1:7" x14ac:dyDescent="0.25">
      <c r="A3596">
        <v>8892</v>
      </c>
      <c r="B3596" t="s">
        <v>4454</v>
      </c>
      <c r="C3596" t="s">
        <v>3666</v>
      </c>
      <c r="D3596" t="s">
        <v>3667</v>
      </c>
      <c r="E3596" t="s">
        <v>7921</v>
      </c>
      <c r="F3596" s="1" t="str">
        <f t="shared" si="112"/>
        <v>Transmission Link from Butte GW to U_09_NU</v>
      </c>
      <c r="G3596" s="1" t="str">
        <f t="shared" si="113"/>
        <v/>
      </c>
    </row>
    <row r="3597" spans="1:7" x14ac:dyDescent="0.25">
      <c r="A3597">
        <v>8894</v>
      </c>
      <c r="B3597" t="s">
        <v>4455</v>
      </c>
      <c r="C3597" t="s">
        <v>3666</v>
      </c>
      <c r="D3597" t="s">
        <v>3667</v>
      </c>
      <c r="E3597" t="s">
        <v>7921</v>
      </c>
      <c r="F3597" s="1" t="str">
        <f t="shared" si="112"/>
        <v>Transmission Link from Butte GW to U_10_NU1</v>
      </c>
      <c r="G3597" s="1" t="str">
        <f t="shared" si="113"/>
        <v/>
      </c>
    </row>
    <row r="3598" spans="1:7" x14ac:dyDescent="0.25">
      <c r="A3598">
        <v>8895</v>
      </c>
      <c r="B3598" t="s">
        <v>4456</v>
      </c>
      <c r="C3598" t="s">
        <v>3666</v>
      </c>
      <c r="D3598" t="s">
        <v>3667</v>
      </c>
      <c r="E3598" t="s">
        <v>7921</v>
      </c>
      <c r="F3598" s="1" t="str">
        <f t="shared" si="112"/>
        <v>Transmission Link from Butte GW to U_10_NU2</v>
      </c>
      <c r="G3598" s="1" t="str">
        <f t="shared" si="113"/>
        <v/>
      </c>
    </row>
    <row r="3599" spans="1:7" x14ac:dyDescent="0.25">
      <c r="A3599">
        <v>9350</v>
      </c>
      <c r="B3599" t="s">
        <v>4457</v>
      </c>
      <c r="C3599" t="s">
        <v>3666</v>
      </c>
      <c r="D3599" t="s">
        <v>3667</v>
      </c>
      <c r="E3599" t="s">
        <v>7921</v>
      </c>
      <c r="F3599" s="1" t="str">
        <f t="shared" si="112"/>
        <v>Transmission Link from Butte GW to U_11_NU2</v>
      </c>
      <c r="G3599" s="1" t="str">
        <f t="shared" si="113"/>
        <v/>
      </c>
    </row>
    <row r="3600" spans="1:7" x14ac:dyDescent="0.25">
      <c r="A3600">
        <v>11895</v>
      </c>
      <c r="B3600" t="s">
        <v>4006</v>
      </c>
      <c r="C3600" t="s">
        <v>3666</v>
      </c>
      <c r="D3600" t="s">
        <v>3667</v>
      </c>
      <c r="E3600" t="s">
        <v>7921</v>
      </c>
      <c r="F3600" s="1" t="str">
        <f t="shared" si="112"/>
        <v>Transmission Link from CA R1 to R2 to SWP CA Losses R1 to R2</v>
      </c>
      <c r="G3600" s="1" t="str">
        <f t="shared" si="113"/>
        <v/>
      </c>
    </row>
    <row r="3601" spans="1:7" x14ac:dyDescent="0.25">
      <c r="A3601">
        <v>13277</v>
      </c>
      <c r="B3601" t="s">
        <v>4007</v>
      </c>
      <c r="C3601" t="s">
        <v>3666</v>
      </c>
      <c r="D3601" t="s">
        <v>3667</v>
      </c>
      <c r="E3601" t="s">
        <v>7921</v>
      </c>
      <c r="F3601" s="1" t="str">
        <f t="shared" si="112"/>
        <v>Transmission Link from CA R1 to R2 to SWP San Joaquin MakeUpWater</v>
      </c>
      <c r="G3601" s="1" t="str">
        <f t="shared" si="113"/>
        <v/>
      </c>
    </row>
    <row r="3602" spans="1:7" x14ac:dyDescent="0.25">
      <c r="A3602">
        <v>12894</v>
      </c>
      <c r="B3602" t="s">
        <v>4008</v>
      </c>
      <c r="C3602" t="s">
        <v>3666</v>
      </c>
      <c r="D3602" t="s">
        <v>3667</v>
      </c>
      <c r="E3602" t="s">
        <v>7921</v>
      </c>
      <c r="F3602" s="1" t="str">
        <f t="shared" si="112"/>
        <v>Transmission Link from CA R1 to R2 to SWP San Joaquin Table A</v>
      </c>
      <c r="G3602" s="1" t="str">
        <f t="shared" si="113"/>
        <v/>
      </c>
    </row>
    <row r="3603" spans="1:7" x14ac:dyDescent="0.25">
      <c r="A3603">
        <v>11933</v>
      </c>
      <c r="B3603" t="s">
        <v>4009</v>
      </c>
      <c r="C3603" t="s">
        <v>3666</v>
      </c>
      <c r="D3603" t="s">
        <v>3667</v>
      </c>
      <c r="E3603" t="s">
        <v>7921</v>
      </c>
      <c r="F3603" s="1" t="str">
        <f t="shared" si="112"/>
        <v>Transmission Link from CA R8 to 18A to SWP CA Losses South R8C to R18A</v>
      </c>
      <c r="G3603" s="1" t="str">
        <f t="shared" si="113"/>
        <v/>
      </c>
    </row>
    <row r="3604" spans="1:7" x14ac:dyDescent="0.25">
      <c r="A3604">
        <v>13222</v>
      </c>
      <c r="B3604" t="s">
        <v>4010</v>
      </c>
      <c r="C3604" t="s">
        <v>3666</v>
      </c>
      <c r="D3604" t="s">
        <v>3667</v>
      </c>
      <c r="E3604" t="s">
        <v>7921</v>
      </c>
      <c r="F3604" s="1" t="str">
        <f t="shared" si="112"/>
        <v>Transmission Link from CA R8 to 18A to SWP CentralCoastTulare Article 21</v>
      </c>
      <c r="G3604" s="1" t="str">
        <f t="shared" si="113"/>
        <v/>
      </c>
    </row>
    <row r="3605" spans="1:7" x14ac:dyDescent="0.25">
      <c r="A3605">
        <v>13275</v>
      </c>
      <c r="B3605" t="s">
        <v>4011</v>
      </c>
      <c r="C3605" t="s">
        <v>3666</v>
      </c>
      <c r="D3605" t="s">
        <v>3667</v>
      </c>
      <c r="E3605" t="s">
        <v>7921</v>
      </c>
      <c r="F3605" s="1" t="str">
        <f t="shared" si="112"/>
        <v>Transmission Link from CA R8 to 18A to SWP CentralCoastTulare MakeUpWater</v>
      </c>
      <c r="G3605" s="1" t="str">
        <f t="shared" si="113"/>
        <v/>
      </c>
    </row>
    <row r="3606" spans="1:7" x14ac:dyDescent="0.25">
      <c r="A3606">
        <v>11932</v>
      </c>
      <c r="B3606" t="s">
        <v>4012</v>
      </c>
      <c r="C3606" t="s">
        <v>3666</v>
      </c>
      <c r="D3606" t="s">
        <v>3667</v>
      </c>
      <c r="E3606" t="s">
        <v>7921</v>
      </c>
      <c r="F3606" s="1" t="str">
        <f t="shared" si="112"/>
        <v>Transmission Link from CA R8 to 18A to SWP CentralCoastTulare Table A</v>
      </c>
      <c r="G3606" s="1" t="str">
        <f t="shared" si="113"/>
        <v/>
      </c>
    </row>
    <row r="3607" spans="1:7" x14ac:dyDescent="0.25">
      <c r="A3607">
        <v>11926</v>
      </c>
      <c r="B3607" t="s">
        <v>4013</v>
      </c>
      <c r="C3607" t="s">
        <v>3666</v>
      </c>
      <c r="D3607" t="s">
        <v>3667</v>
      </c>
      <c r="E3607" t="s">
        <v>7921</v>
      </c>
      <c r="F3607" s="1" t="str">
        <f t="shared" si="112"/>
        <v>Transmission Link from CVP San Luis Canal to CVP San Luis Canal Ag Demands</v>
      </c>
      <c r="G3607" s="1" t="str">
        <f t="shared" si="113"/>
        <v/>
      </c>
    </row>
    <row r="3608" spans="1:7" x14ac:dyDescent="0.25">
      <c r="A3608">
        <v>11929</v>
      </c>
      <c r="B3608" t="s">
        <v>4014</v>
      </c>
      <c r="C3608" t="s">
        <v>3666</v>
      </c>
      <c r="D3608" t="s">
        <v>3667</v>
      </c>
      <c r="E3608" t="s">
        <v>7921</v>
      </c>
      <c r="F3608" s="1" t="str">
        <f t="shared" si="112"/>
        <v>Transmission Link from CVP San Luis Canal to CVP San Luis Canal Losses R3 to R7</v>
      </c>
      <c r="G3608" s="1" t="str">
        <f t="shared" si="113"/>
        <v/>
      </c>
    </row>
    <row r="3609" spans="1:7" x14ac:dyDescent="0.25">
      <c r="A3609">
        <v>11928</v>
      </c>
      <c r="B3609" t="s">
        <v>4015</v>
      </c>
      <c r="C3609" t="s">
        <v>3666</v>
      </c>
      <c r="D3609" t="s">
        <v>3667</v>
      </c>
      <c r="E3609" t="s">
        <v>7921</v>
      </c>
      <c r="F3609" s="1" t="str">
        <f t="shared" si="112"/>
        <v>Transmission Link from CVP San Luis Canal to CVP San Luis Canal Refuge Demands</v>
      </c>
      <c r="G3609" s="1" t="str">
        <f t="shared" si="113"/>
        <v/>
      </c>
    </row>
    <row r="3610" spans="1:7" x14ac:dyDescent="0.25">
      <c r="A3610">
        <v>11927</v>
      </c>
      <c r="B3610" t="s">
        <v>4016</v>
      </c>
      <c r="C3610" t="s">
        <v>3666</v>
      </c>
      <c r="D3610" t="s">
        <v>3667</v>
      </c>
      <c r="E3610" t="s">
        <v>7921</v>
      </c>
      <c r="F3610" s="1" t="str">
        <f t="shared" si="112"/>
        <v>Transmission Link from CVP San Luis Canal to CVP San Luis Canal Urban Demands</v>
      </c>
      <c r="G3610" s="1" t="str">
        <f t="shared" si="113"/>
        <v/>
      </c>
    </row>
    <row r="3611" spans="1:7" x14ac:dyDescent="0.25">
      <c r="A3611">
        <v>11906</v>
      </c>
      <c r="B3611" t="s">
        <v>4017</v>
      </c>
      <c r="C3611" t="s">
        <v>3666</v>
      </c>
      <c r="D3611" t="s">
        <v>3667</v>
      </c>
      <c r="E3611" t="s">
        <v>7921</v>
      </c>
      <c r="F3611" s="1" t="str">
        <f t="shared" si="112"/>
        <v>Transmission Link from CVP San Luis Reservoir to CVP San Felipe Ag Demands</v>
      </c>
      <c r="G3611" s="1" t="str">
        <f t="shared" si="113"/>
        <v/>
      </c>
    </row>
    <row r="3612" spans="1:7" x14ac:dyDescent="0.25">
      <c r="A3612">
        <v>11907</v>
      </c>
      <c r="B3612" t="s">
        <v>4018</v>
      </c>
      <c r="C3612" t="s">
        <v>3666</v>
      </c>
      <c r="D3612" t="s">
        <v>3667</v>
      </c>
      <c r="E3612" t="s">
        <v>7921</v>
      </c>
      <c r="F3612" s="1" t="str">
        <f t="shared" si="112"/>
        <v>Transmission Link from CVP San Luis Reservoir to CVP San Felipe Urban Demands</v>
      </c>
      <c r="G3612" s="1" t="str">
        <f t="shared" si="113"/>
        <v/>
      </c>
    </row>
    <row r="3613" spans="1:7" x14ac:dyDescent="0.25">
      <c r="A3613">
        <v>8021</v>
      </c>
      <c r="B3613" t="s">
        <v>4019</v>
      </c>
      <c r="C3613" t="s">
        <v>3666</v>
      </c>
      <c r="D3613" t="s">
        <v>3667</v>
      </c>
      <c r="E3613" t="s">
        <v>7921</v>
      </c>
      <c r="F3613" s="1" t="str">
        <f t="shared" si="112"/>
        <v>Transmission Link from Cache Creek RM 030 to A_20_25_NA1</v>
      </c>
      <c r="G3613" s="1" t="str">
        <f t="shared" si="113"/>
        <v/>
      </c>
    </row>
    <row r="3614" spans="1:7" x14ac:dyDescent="0.25">
      <c r="A3614">
        <v>8027</v>
      </c>
      <c r="B3614" t="s">
        <v>4020</v>
      </c>
      <c r="C3614" t="s">
        <v>3666</v>
      </c>
      <c r="D3614" t="s">
        <v>3667</v>
      </c>
      <c r="E3614" t="s">
        <v>7921</v>
      </c>
      <c r="F3614" s="1" t="str">
        <f t="shared" si="112"/>
        <v>Transmission Link from Cache Slough RM 005 to A_20_25_NA2</v>
      </c>
      <c r="G3614" s="1" t="str">
        <f t="shared" si="113"/>
        <v/>
      </c>
    </row>
    <row r="3615" spans="1:7" x14ac:dyDescent="0.25">
      <c r="A3615">
        <v>13284</v>
      </c>
      <c r="B3615" t="s">
        <v>4021</v>
      </c>
      <c r="C3615" t="s">
        <v>3666</v>
      </c>
      <c r="D3615" t="s">
        <v>3667</v>
      </c>
      <c r="E3615" t="s">
        <v>7921</v>
      </c>
      <c r="F3615" s="1" t="str">
        <f t="shared" si="112"/>
        <v>Transmission Link from Calaveras River RM 026 to A_60S_PA</v>
      </c>
      <c r="G3615" s="1" t="str">
        <f t="shared" si="113"/>
        <v/>
      </c>
    </row>
    <row r="3616" spans="1:7" x14ac:dyDescent="0.25">
      <c r="A3616">
        <v>13283</v>
      </c>
      <c r="B3616" t="s">
        <v>4022</v>
      </c>
      <c r="C3616" t="s">
        <v>3666</v>
      </c>
      <c r="D3616" t="s">
        <v>3667</v>
      </c>
      <c r="E3616" t="s">
        <v>7921</v>
      </c>
      <c r="F3616" s="1" t="str">
        <f t="shared" si="112"/>
        <v>Transmission Link from Calaveras River RM 026 to U_60S_NU1</v>
      </c>
      <c r="G3616" s="1" t="str">
        <f t="shared" si="113"/>
        <v/>
      </c>
    </row>
    <row r="3617" spans="1:7" x14ac:dyDescent="0.25">
      <c r="A3617">
        <v>7959</v>
      </c>
      <c r="B3617" t="s">
        <v>4023</v>
      </c>
      <c r="C3617" t="s">
        <v>3666</v>
      </c>
      <c r="D3617" t="s">
        <v>3667</v>
      </c>
      <c r="E3617" t="s">
        <v>7921</v>
      </c>
      <c r="F3617" s="1" t="str">
        <f t="shared" si="112"/>
        <v>Transmission Link from Calaveras River RM 043 to U_JLIND_NU</v>
      </c>
      <c r="G3617" s="1" t="str">
        <f t="shared" si="113"/>
        <v/>
      </c>
    </row>
    <row r="3618" spans="1:7" x14ac:dyDescent="0.25">
      <c r="A3618">
        <v>11543</v>
      </c>
      <c r="B3618" t="s">
        <v>4024</v>
      </c>
      <c r="C3618" t="s">
        <v>3666</v>
      </c>
      <c r="D3618" t="s">
        <v>3667</v>
      </c>
      <c r="E3618" t="s">
        <v>7921</v>
      </c>
      <c r="F3618" s="1" t="str">
        <f t="shared" si="112"/>
        <v>Transmission Link from Clear Creek WTP to A_02_PA</v>
      </c>
      <c r="G3618" s="1" t="str">
        <f t="shared" si="113"/>
        <v/>
      </c>
    </row>
    <row r="3619" spans="1:7" x14ac:dyDescent="0.25">
      <c r="A3619">
        <v>11545</v>
      </c>
      <c r="B3619" t="s">
        <v>4025</v>
      </c>
      <c r="C3619" t="s">
        <v>3666</v>
      </c>
      <c r="D3619" t="s">
        <v>3667</v>
      </c>
      <c r="E3619" t="s">
        <v>7921</v>
      </c>
      <c r="F3619" s="1" t="str">
        <f t="shared" si="112"/>
        <v>Transmission Link from Clear Creek WTP to U_02_PU</v>
      </c>
      <c r="G3619" s="1" t="str">
        <f t="shared" si="113"/>
        <v/>
      </c>
    </row>
    <row r="3620" spans="1:7" x14ac:dyDescent="0.25">
      <c r="A3620">
        <v>7934</v>
      </c>
      <c r="B3620" t="s">
        <v>4026</v>
      </c>
      <c r="C3620" t="s">
        <v>3666</v>
      </c>
      <c r="D3620" t="s">
        <v>3667</v>
      </c>
      <c r="E3620" t="s">
        <v>7921</v>
      </c>
      <c r="F3620" s="1" t="str">
        <f t="shared" si="112"/>
        <v>Transmission Link from Clear Lake to U_CLLPT_NU</v>
      </c>
      <c r="G3620" s="1" t="str">
        <f t="shared" si="113"/>
        <v/>
      </c>
    </row>
    <row r="3621" spans="1:7" x14ac:dyDescent="0.25">
      <c r="A3621">
        <v>4249</v>
      </c>
      <c r="B3621" t="s">
        <v>4027</v>
      </c>
      <c r="C3621" t="s">
        <v>3666</v>
      </c>
      <c r="D3621" t="s">
        <v>3667</v>
      </c>
      <c r="E3621" t="s">
        <v>7921</v>
      </c>
      <c r="F3621" s="1" t="str">
        <f t="shared" si="112"/>
        <v>Transmission Link from Colusa Basin Drainage Canal CM 028 to A_08_PA</v>
      </c>
      <c r="G3621" s="1" t="str">
        <f t="shared" si="113"/>
        <v/>
      </c>
    </row>
    <row r="3622" spans="1:7" x14ac:dyDescent="0.25">
      <c r="A3622">
        <v>5032</v>
      </c>
      <c r="B3622" t="s">
        <v>4028</v>
      </c>
      <c r="C3622" t="s">
        <v>3666</v>
      </c>
      <c r="D3622" t="s">
        <v>3667</v>
      </c>
      <c r="E3622" t="s">
        <v>7921</v>
      </c>
      <c r="F3622" s="1" t="str">
        <f t="shared" si="112"/>
        <v>Transmission Link from Colusa Basin Drainage Canal CM 028 to A_08_SA3</v>
      </c>
      <c r="G3622" s="1" t="str">
        <f t="shared" si="113"/>
        <v/>
      </c>
    </row>
    <row r="3623" spans="1:7" x14ac:dyDescent="0.25">
      <c r="A3623">
        <v>4275</v>
      </c>
      <c r="B3623" t="s">
        <v>4029</v>
      </c>
      <c r="C3623" t="s">
        <v>3666</v>
      </c>
      <c r="D3623" t="s">
        <v>3667</v>
      </c>
      <c r="E3623" t="s">
        <v>7921</v>
      </c>
      <c r="F3623" s="1" t="str">
        <f t="shared" si="112"/>
        <v>Transmission Link from Colusa Basin Drainage Canal CM 041 to A_08_SA2</v>
      </c>
      <c r="G3623" s="1" t="str">
        <f t="shared" si="113"/>
        <v/>
      </c>
    </row>
    <row r="3624" spans="1:7" x14ac:dyDescent="0.25">
      <c r="A3624">
        <v>5045</v>
      </c>
      <c r="B3624" t="s">
        <v>4030</v>
      </c>
      <c r="C3624" t="s">
        <v>3666</v>
      </c>
      <c r="D3624" t="s">
        <v>3667</v>
      </c>
      <c r="E3624" t="s">
        <v>7921</v>
      </c>
      <c r="F3624" s="1" t="str">
        <f t="shared" si="112"/>
        <v>Transmission Link from Colusa Basin Drainage Canal CM 049 to A_08_SA1</v>
      </c>
      <c r="G3624" s="1" t="str">
        <f t="shared" si="113"/>
        <v/>
      </c>
    </row>
    <row r="3625" spans="1:7" x14ac:dyDescent="0.25">
      <c r="A3625">
        <v>8629</v>
      </c>
      <c r="B3625" t="s">
        <v>4458</v>
      </c>
      <c r="C3625" t="s">
        <v>3666</v>
      </c>
      <c r="D3625" t="s">
        <v>3667</v>
      </c>
      <c r="E3625" t="s">
        <v>7921</v>
      </c>
      <c r="F3625" s="1" t="str">
        <f t="shared" si="112"/>
        <v>Transmission Link from Colusa GW to A_04_06_NA1</v>
      </c>
      <c r="G3625" s="1" t="str">
        <f t="shared" si="113"/>
        <v/>
      </c>
    </row>
    <row r="3626" spans="1:7" x14ac:dyDescent="0.25">
      <c r="A3626">
        <v>8344</v>
      </c>
      <c r="B3626" t="s">
        <v>4459</v>
      </c>
      <c r="C3626" t="s">
        <v>3666</v>
      </c>
      <c r="D3626" t="s">
        <v>3667</v>
      </c>
      <c r="E3626" t="s">
        <v>7921</v>
      </c>
      <c r="F3626" s="1" t="str">
        <f t="shared" si="112"/>
        <v>Transmission Link from Colusa GW to A_07_NA</v>
      </c>
      <c r="G3626" s="1" t="str">
        <f t="shared" si="113"/>
        <v/>
      </c>
    </row>
    <row r="3627" spans="1:7" x14ac:dyDescent="0.25">
      <c r="A3627">
        <v>8632</v>
      </c>
      <c r="B3627" t="s">
        <v>4460</v>
      </c>
      <c r="C3627" t="s">
        <v>3666</v>
      </c>
      <c r="D3627" t="s">
        <v>3667</v>
      </c>
      <c r="E3627" t="s">
        <v>7921</v>
      </c>
      <c r="F3627" s="1" t="str">
        <f t="shared" si="112"/>
        <v>Transmission Link from Colusa GW to A_07_PA</v>
      </c>
      <c r="G3627" s="1" t="str">
        <f t="shared" si="113"/>
        <v/>
      </c>
    </row>
    <row r="3628" spans="1:7" x14ac:dyDescent="0.25">
      <c r="A3628">
        <v>8633</v>
      </c>
      <c r="B3628" t="s">
        <v>4461</v>
      </c>
      <c r="C3628" t="s">
        <v>3666</v>
      </c>
      <c r="D3628" t="s">
        <v>3667</v>
      </c>
      <c r="E3628" t="s">
        <v>7921</v>
      </c>
      <c r="F3628" s="1" t="str">
        <f t="shared" si="112"/>
        <v>Transmission Link from Colusa GW to A_08_NA</v>
      </c>
      <c r="G3628" s="1" t="str">
        <f t="shared" si="113"/>
        <v/>
      </c>
    </row>
    <row r="3629" spans="1:7" x14ac:dyDescent="0.25">
      <c r="A3629">
        <v>8636</v>
      </c>
      <c r="B3629" t="s">
        <v>4462</v>
      </c>
      <c r="C3629" t="s">
        <v>3666</v>
      </c>
      <c r="D3629" t="s">
        <v>3667</v>
      </c>
      <c r="E3629" t="s">
        <v>7921</v>
      </c>
      <c r="F3629" s="1" t="str">
        <f t="shared" si="112"/>
        <v>Transmission Link from Colusa GW to A_08_PA</v>
      </c>
      <c r="G3629" s="1" t="str">
        <f t="shared" si="113"/>
        <v/>
      </c>
    </row>
    <row r="3630" spans="1:7" x14ac:dyDescent="0.25">
      <c r="A3630">
        <v>8637</v>
      </c>
      <c r="B3630" t="s">
        <v>4463</v>
      </c>
      <c r="C3630" t="s">
        <v>3666</v>
      </c>
      <c r="D3630" t="s">
        <v>3667</v>
      </c>
      <c r="E3630" t="s">
        <v>7921</v>
      </c>
      <c r="F3630" s="1" t="str">
        <f t="shared" si="112"/>
        <v>Transmission Link from Colusa GW to A_08_SA1</v>
      </c>
      <c r="G3630" s="1" t="str">
        <f t="shared" si="113"/>
        <v/>
      </c>
    </row>
    <row r="3631" spans="1:7" x14ac:dyDescent="0.25">
      <c r="A3631">
        <v>8638</v>
      </c>
      <c r="B3631" t="s">
        <v>4416</v>
      </c>
      <c r="C3631" t="s">
        <v>3666</v>
      </c>
      <c r="D3631" t="s">
        <v>3667</v>
      </c>
      <c r="E3631" t="s">
        <v>7921</v>
      </c>
      <c r="F3631" s="1" t="str">
        <f t="shared" si="112"/>
        <v>Transmission Link from Colusa GW to A_08_SA2</v>
      </c>
      <c r="G3631" s="1" t="str">
        <f t="shared" si="113"/>
        <v/>
      </c>
    </row>
    <row r="3632" spans="1:7" x14ac:dyDescent="0.25">
      <c r="A3632">
        <v>8639</v>
      </c>
      <c r="B3632" t="s">
        <v>4464</v>
      </c>
      <c r="C3632" t="s">
        <v>3666</v>
      </c>
      <c r="D3632" t="s">
        <v>3667</v>
      </c>
      <c r="E3632" t="s">
        <v>7921</v>
      </c>
      <c r="F3632" s="1" t="str">
        <f t="shared" si="112"/>
        <v>Transmission Link from Colusa GW to A_08_SA3</v>
      </c>
      <c r="G3632" s="1" t="str">
        <f t="shared" si="113"/>
        <v/>
      </c>
    </row>
    <row r="3633" spans="1:7" x14ac:dyDescent="0.25">
      <c r="A3633">
        <v>8671</v>
      </c>
      <c r="B3633" t="s">
        <v>4465</v>
      </c>
      <c r="C3633" t="s">
        <v>3666</v>
      </c>
      <c r="D3633" t="s">
        <v>3667</v>
      </c>
      <c r="E3633" t="s">
        <v>7921</v>
      </c>
      <c r="F3633" s="1" t="str">
        <f t="shared" si="112"/>
        <v>Transmission Link from Colusa GW to A_20_25_NA1</v>
      </c>
      <c r="G3633" s="1" t="str">
        <f t="shared" si="113"/>
        <v/>
      </c>
    </row>
    <row r="3634" spans="1:7" x14ac:dyDescent="0.25">
      <c r="A3634">
        <v>8675</v>
      </c>
      <c r="B3634" t="s">
        <v>4466</v>
      </c>
      <c r="C3634" t="s">
        <v>3666</v>
      </c>
      <c r="D3634" t="s">
        <v>3667</v>
      </c>
      <c r="E3634" t="s">
        <v>7921</v>
      </c>
      <c r="F3634" s="1" t="str">
        <f t="shared" si="112"/>
        <v>Transmission Link from Colusa GW to A_21_NA</v>
      </c>
      <c r="G3634" s="1" t="str">
        <f t="shared" si="113"/>
        <v/>
      </c>
    </row>
    <row r="3635" spans="1:7" x14ac:dyDescent="0.25">
      <c r="A3635">
        <v>8680</v>
      </c>
      <c r="B3635" t="s">
        <v>4467</v>
      </c>
      <c r="C3635" t="s">
        <v>3666</v>
      </c>
      <c r="D3635" t="s">
        <v>3667</v>
      </c>
      <c r="E3635" t="s">
        <v>7921</v>
      </c>
      <c r="F3635" s="1" t="str">
        <f t="shared" si="112"/>
        <v>Transmission Link from Colusa GW to A_21_PA</v>
      </c>
      <c r="G3635" s="1" t="str">
        <f t="shared" si="113"/>
        <v/>
      </c>
    </row>
    <row r="3636" spans="1:7" x14ac:dyDescent="0.25">
      <c r="A3636">
        <v>8684</v>
      </c>
      <c r="B3636" t="s">
        <v>4468</v>
      </c>
      <c r="C3636" t="s">
        <v>3666</v>
      </c>
      <c r="D3636" t="s">
        <v>3667</v>
      </c>
      <c r="E3636" t="s">
        <v>7921</v>
      </c>
      <c r="F3636" s="1" t="str">
        <f t="shared" si="112"/>
        <v>Transmission Link from Colusa GW to A_21_SA</v>
      </c>
      <c r="G3636" s="1" t="str">
        <f t="shared" si="113"/>
        <v/>
      </c>
    </row>
    <row r="3637" spans="1:7" x14ac:dyDescent="0.25">
      <c r="A3637">
        <v>8714</v>
      </c>
      <c r="B3637" t="s">
        <v>4469</v>
      </c>
      <c r="C3637" t="s">
        <v>3666</v>
      </c>
      <c r="D3637" t="s">
        <v>3667</v>
      </c>
      <c r="E3637" t="s">
        <v>7921</v>
      </c>
      <c r="F3637" s="1" t="str">
        <f t="shared" si="112"/>
        <v>Transmission Link from Colusa GW to R_08_PR</v>
      </c>
      <c r="G3637" s="1" t="str">
        <f t="shared" si="113"/>
        <v/>
      </c>
    </row>
    <row r="3638" spans="1:7" x14ac:dyDescent="0.25">
      <c r="A3638">
        <v>8722</v>
      </c>
      <c r="B3638" t="s">
        <v>4470</v>
      </c>
      <c r="C3638" t="s">
        <v>3666</v>
      </c>
      <c r="D3638" t="s">
        <v>3667</v>
      </c>
      <c r="E3638" t="s">
        <v>7921</v>
      </c>
      <c r="F3638" s="1" t="str">
        <f t="shared" si="112"/>
        <v>Transmission Link from Colusa GW to U_04_06_NU</v>
      </c>
      <c r="G3638" s="1" t="str">
        <f t="shared" si="113"/>
        <v/>
      </c>
    </row>
    <row r="3639" spans="1:7" x14ac:dyDescent="0.25">
      <c r="A3639">
        <v>8725</v>
      </c>
      <c r="B3639" t="s">
        <v>4471</v>
      </c>
      <c r="C3639" t="s">
        <v>3666</v>
      </c>
      <c r="D3639" t="s">
        <v>3667</v>
      </c>
      <c r="E3639" t="s">
        <v>7921</v>
      </c>
      <c r="F3639" s="1" t="str">
        <f t="shared" si="112"/>
        <v>Transmission Link from Colusa GW to U_07_NU</v>
      </c>
      <c r="G3639" s="1" t="str">
        <f t="shared" si="113"/>
        <v/>
      </c>
    </row>
    <row r="3640" spans="1:7" x14ac:dyDescent="0.25">
      <c r="A3640">
        <v>8726</v>
      </c>
      <c r="B3640" t="s">
        <v>4472</v>
      </c>
      <c r="C3640" t="s">
        <v>3666</v>
      </c>
      <c r="D3640" t="s">
        <v>3667</v>
      </c>
      <c r="E3640" t="s">
        <v>7921</v>
      </c>
      <c r="F3640" s="1" t="str">
        <f t="shared" si="112"/>
        <v>Transmission Link from Colusa GW to U_08_NU</v>
      </c>
      <c r="G3640" s="1" t="str">
        <f t="shared" si="113"/>
        <v/>
      </c>
    </row>
    <row r="3641" spans="1:7" x14ac:dyDescent="0.25">
      <c r="A3641">
        <v>8908</v>
      </c>
      <c r="B3641" t="s">
        <v>4473</v>
      </c>
      <c r="C3641" t="s">
        <v>3666</v>
      </c>
      <c r="D3641" t="s">
        <v>3667</v>
      </c>
      <c r="E3641" t="s">
        <v>7921</v>
      </c>
      <c r="F3641" s="1" t="str">
        <f t="shared" si="112"/>
        <v>Transmission Link from Colusa GW to U_21_NU</v>
      </c>
      <c r="G3641" s="1" t="str">
        <f t="shared" si="113"/>
        <v/>
      </c>
    </row>
    <row r="3642" spans="1:7" x14ac:dyDescent="0.25">
      <c r="A3642">
        <v>7918</v>
      </c>
      <c r="B3642" t="s">
        <v>4031</v>
      </c>
      <c r="C3642" t="s">
        <v>3666</v>
      </c>
      <c r="D3642" t="s">
        <v>3667</v>
      </c>
      <c r="E3642" t="s">
        <v>7921</v>
      </c>
      <c r="F3642" s="1" t="str">
        <f t="shared" si="112"/>
        <v>Transmission Link from Contra Costa Canal CM 007 to U_ANTOC_NU</v>
      </c>
      <c r="G3642" s="1" t="str">
        <f t="shared" si="113"/>
        <v/>
      </c>
    </row>
    <row r="3643" spans="1:7" x14ac:dyDescent="0.25">
      <c r="A3643">
        <v>7926</v>
      </c>
      <c r="B3643" t="s">
        <v>4032</v>
      </c>
      <c r="C3643" t="s">
        <v>3666</v>
      </c>
      <c r="D3643" t="s">
        <v>3667</v>
      </c>
      <c r="E3643" t="s">
        <v>7921</v>
      </c>
      <c r="F3643" s="1" t="str">
        <f t="shared" si="112"/>
        <v>Transmission Link from Contra Costa Canal CM 019 to U_CCWD_NU</v>
      </c>
      <c r="G3643" s="1" t="str">
        <f t="shared" si="113"/>
        <v/>
      </c>
    </row>
    <row r="3644" spans="1:7" x14ac:dyDescent="0.25">
      <c r="A3644">
        <v>8696</v>
      </c>
      <c r="B3644" t="s">
        <v>4474</v>
      </c>
      <c r="C3644" t="s">
        <v>3666</v>
      </c>
      <c r="D3644" t="s">
        <v>3667</v>
      </c>
      <c r="E3644" t="s">
        <v>7921</v>
      </c>
      <c r="F3644" s="1" t="str">
        <f t="shared" si="112"/>
        <v>Transmission Link from Cosumnes GW to A_60N_NA1</v>
      </c>
      <c r="G3644" s="1" t="str">
        <f t="shared" si="113"/>
        <v/>
      </c>
    </row>
    <row r="3645" spans="1:7" x14ac:dyDescent="0.25">
      <c r="A3645">
        <v>8697</v>
      </c>
      <c r="B3645" t="s">
        <v>4475</v>
      </c>
      <c r="C3645" t="s">
        <v>3666</v>
      </c>
      <c r="D3645" t="s">
        <v>3667</v>
      </c>
      <c r="E3645" t="s">
        <v>7921</v>
      </c>
      <c r="F3645" s="1" t="str">
        <f t="shared" si="112"/>
        <v>Transmission Link from Cosumnes GW to A_60N_NA2</v>
      </c>
      <c r="G3645" s="1" t="str">
        <f t="shared" si="113"/>
        <v/>
      </c>
    </row>
    <row r="3646" spans="1:7" x14ac:dyDescent="0.25">
      <c r="A3646">
        <v>8701</v>
      </c>
      <c r="B3646" t="s">
        <v>4476</v>
      </c>
      <c r="C3646" t="s">
        <v>3666</v>
      </c>
      <c r="D3646" t="s">
        <v>3667</v>
      </c>
      <c r="E3646" t="s">
        <v>7921</v>
      </c>
      <c r="F3646" s="1" t="str">
        <f t="shared" si="112"/>
        <v>Transmission Link from Cosumnes GW to A_60N_NA3</v>
      </c>
      <c r="G3646" s="1" t="str">
        <f t="shared" si="113"/>
        <v/>
      </c>
    </row>
    <row r="3647" spans="1:7" x14ac:dyDescent="0.25">
      <c r="A3647">
        <v>8705</v>
      </c>
      <c r="B3647" t="s">
        <v>4477</v>
      </c>
      <c r="C3647" t="s">
        <v>3666</v>
      </c>
      <c r="D3647" t="s">
        <v>3667</v>
      </c>
      <c r="E3647" t="s">
        <v>7921</v>
      </c>
      <c r="F3647" s="1" t="str">
        <f t="shared" si="112"/>
        <v>Transmission Link from Cosumnes GW to A_60N_NA5</v>
      </c>
      <c r="G3647" s="1" t="str">
        <f t="shared" si="113"/>
        <v/>
      </c>
    </row>
    <row r="3648" spans="1:7" x14ac:dyDescent="0.25">
      <c r="A3648">
        <v>8927</v>
      </c>
      <c r="B3648" t="s">
        <v>4478</v>
      </c>
      <c r="C3648" t="s">
        <v>3666</v>
      </c>
      <c r="D3648" t="s">
        <v>3667</v>
      </c>
      <c r="E3648" t="s">
        <v>7921</v>
      </c>
      <c r="F3648" s="1" t="str">
        <f t="shared" si="112"/>
        <v>Transmission Link from Cosumnes GW to U_60N_NU1</v>
      </c>
      <c r="G3648" s="1" t="str">
        <f t="shared" si="113"/>
        <v/>
      </c>
    </row>
    <row r="3649" spans="1:7" x14ac:dyDescent="0.25">
      <c r="A3649">
        <v>7880</v>
      </c>
      <c r="B3649" t="s">
        <v>4033</v>
      </c>
      <c r="C3649" t="s">
        <v>3666</v>
      </c>
      <c r="D3649" t="s">
        <v>3667</v>
      </c>
      <c r="E3649" t="s">
        <v>7921</v>
      </c>
      <c r="F3649" s="1" t="str">
        <f t="shared" si="112"/>
        <v>Transmission Link from Cosumnes River RM 033 to U_60N_NU2</v>
      </c>
      <c r="G3649" s="1" t="str">
        <f t="shared" si="113"/>
        <v/>
      </c>
    </row>
    <row r="3650" spans="1:7" x14ac:dyDescent="0.25">
      <c r="A3650">
        <v>4112</v>
      </c>
      <c r="B3650" t="s">
        <v>4034</v>
      </c>
      <c r="C3650" t="s">
        <v>3666</v>
      </c>
      <c r="D3650" t="s">
        <v>3667</v>
      </c>
      <c r="E3650" t="s">
        <v>7921</v>
      </c>
      <c r="F3650" s="1" t="str">
        <f t="shared" si="112"/>
        <v>Transmission Link from Cottonwood Creek RM 009 to A_02_NA</v>
      </c>
      <c r="G3650" s="1" t="str">
        <f t="shared" si="113"/>
        <v/>
      </c>
    </row>
    <row r="3651" spans="1:7" x14ac:dyDescent="0.25">
      <c r="A3651">
        <v>4099</v>
      </c>
      <c r="B3651" t="s">
        <v>4035</v>
      </c>
      <c r="C3651" t="s">
        <v>3666</v>
      </c>
      <c r="D3651" t="s">
        <v>3667</v>
      </c>
      <c r="E3651" t="s">
        <v>7921</v>
      </c>
      <c r="F3651" s="1" t="str">
        <f t="shared" ref="F3651:F3714" si="114">IFERROR(
    _xlfn.LET(
        _xlpm.txt,TRIM(B3651),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B3651
)</f>
        <v>Transmission Link from Cow Creek RM 014 to A_03_NA</v>
      </c>
      <c r="G3651" s="1" t="str">
        <f t="shared" ref="G3651:G3714" si="115">IFERROR(
    _xlfn.LET(
        _xlpm.txt,B3651,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652" spans="1:7" x14ac:dyDescent="0.25">
      <c r="A3652">
        <v>5065</v>
      </c>
      <c r="B3652" t="s">
        <v>4036</v>
      </c>
      <c r="C3652" t="s">
        <v>3666</v>
      </c>
      <c r="D3652" t="s">
        <v>3667</v>
      </c>
      <c r="E3652" t="s">
        <v>7921</v>
      </c>
      <c r="F3652" s="1" t="str">
        <f t="shared" si="114"/>
        <v>Transmission Link from Deer Creek RM 005 to A_05_NA</v>
      </c>
      <c r="G3652" s="1" t="str">
        <f t="shared" si="115"/>
        <v/>
      </c>
    </row>
    <row r="3653" spans="1:7" x14ac:dyDescent="0.25">
      <c r="A3653">
        <v>5028</v>
      </c>
      <c r="B3653" t="s">
        <v>4037</v>
      </c>
      <c r="C3653" t="s">
        <v>3666</v>
      </c>
      <c r="D3653" t="s">
        <v>3667</v>
      </c>
      <c r="E3653" t="s">
        <v>7921</v>
      </c>
      <c r="F3653" s="1" t="str">
        <f t="shared" si="114"/>
        <v>Transmission Link from Deer Creek RM 010 to A_05_NA</v>
      </c>
      <c r="G3653" s="1" t="str">
        <f t="shared" si="115"/>
        <v/>
      </c>
    </row>
    <row r="3654" spans="1:7" x14ac:dyDescent="0.25">
      <c r="A3654">
        <v>14687</v>
      </c>
      <c r="B3654" t="s">
        <v>5388</v>
      </c>
      <c r="C3654" t="s">
        <v>3666</v>
      </c>
      <c r="D3654" t="s">
        <v>3667</v>
      </c>
      <c r="E3654" t="s">
        <v>7921</v>
      </c>
      <c r="F3654" s="1" t="str">
        <f t="shared" si="114"/>
        <v>Transmission Link from Deer Creek System to A_NIDBR_NA</v>
      </c>
      <c r="G3654" s="1" t="str">
        <f t="shared" si="115"/>
        <v/>
      </c>
    </row>
    <row r="3655" spans="1:7" x14ac:dyDescent="0.25">
      <c r="A3655">
        <v>14235</v>
      </c>
      <c r="B3655" t="s">
        <v>5382</v>
      </c>
      <c r="C3655" t="s">
        <v>3666</v>
      </c>
      <c r="D3655" t="s">
        <v>3667</v>
      </c>
      <c r="E3655" t="s">
        <v>7921</v>
      </c>
      <c r="F3655" s="1" t="str">
        <f t="shared" si="114"/>
        <v>Transmission Link from East Park Reservoir to A_SCKWD_NA</v>
      </c>
      <c r="G3655" s="1" t="str">
        <f t="shared" si="115"/>
        <v/>
      </c>
    </row>
    <row r="3656" spans="1:7" x14ac:dyDescent="0.25">
      <c r="A3656">
        <v>8700</v>
      </c>
      <c r="B3656" t="s">
        <v>4479</v>
      </c>
      <c r="C3656" t="s">
        <v>3666</v>
      </c>
      <c r="D3656" t="s">
        <v>3667</v>
      </c>
      <c r="E3656" t="s">
        <v>7921</v>
      </c>
      <c r="F3656" s="1" t="str">
        <f t="shared" si="114"/>
        <v>Transmission Link from Eastern San Joaquin GW to A_60N_NA3</v>
      </c>
      <c r="G3656" s="1" t="str">
        <f t="shared" si="115"/>
        <v/>
      </c>
    </row>
    <row r="3657" spans="1:7" x14ac:dyDescent="0.25">
      <c r="A3657">
        <v>8704</v>
      </c>
      <c r="B3657" t="s">
        <v>4480</v>
      </c>
      <c r="C3657" t="s">
        <v>3666</v>
      </c>
      <c r="D3657" t="s">
        <v>3667</v>
      </c>
      <c r="E3657" t="s">
        <v>7921</v>
      </c>
      <c r="F3657" s="1" t="str">
        <f t="shared" si="114"/>
        <v>Transmission Link from Eastern San Joaquin GW to A_60N_NA4</v>
      </c>
      <c r="G3657" s="1" t="str">
        <f t="shared" si="115"/>
        <v/>
      </c>
    </row>
    <row r="3658" spans="1:7" x14ac:dyDescent="0.25">
      <c r="A3658">
        <v>8706</v>
      </c>
      <c r="B3658" t="s">
        <v>4481</v>
      </c>
      <c r="C3658" t="s">
        <v>3666</v>
      </c>
      <c r="D3658" t="s">
        <v>3667</v>
      </c>
      <c r="E3658" t="s">
        <v>7921</v>
      </c>
      <c r="F3658" s="1" t="str">
        <f t="shared" si="114"/>
        <v>Transmission Link from Eastern San Joaquin GW to A_60N_NA5</v>
      </c>
      <c r="G3658" s="1" t="str">
        <f t="shared" si="115"/>
        <v/>
      </c>
    </row>
    <row r="3659" spans="1:7" x14ac:dyDescent="0.25">
      <c r="A3659">
        <v>8347</v>
      </c>
      <c r="B3659" t="s">
        <v>4482</v>
      </c>
      <c r="C3659" t="s">
        <v>3666</v>
      </c>
      <c r="D3659" t="s">
        <v>3667</v>
      </c>
      <c r="E3659" t="s">
        <v>7921</v>
      </c>
      <c r="F3659" s="1" t="str">
        <f t="shared" si="114"/>
        <v>Transmission Link from Eastern San Joaquin GW to A_60S_NA</v>
      </c>
      <c r="G3659" s="1" t="str">
        <f t="shared" si="115"/>
        <v/>
      </c>
    </row>
    <row r="3660" spans="1:7" x14ac:dyDescent="0.25">
      <c r="A3660">
        <v>8708</v>
      </c>
      <c r="B3660" t="s">
        <v>4483</v>
      </c>
      <c r="C3660" t="s">
        <v>3666</v>
      </c>
      <c r="D3660" t="s">
        <v>3667</v>
      </c>
      <c r="E3660" t="s">
        <v>7921</v>
      </c>
      <c r="F3660" s="1" t="str">
        <f t="shared" si="114"/>
        <v>Transmission Link from Eastern San Joaquin GW to A_60S_PA</v>
      </c>
      <c r="G3660" s="1" t="str">
        <f t="shared" si="115"/>
        <v/>
      </c>
    </row>
    <row r="3661" spans="1:7" x14ac:dyDescent="0.25">
      <c r="A3661">
        <v>8710</v>
      </c>
      <c r="B3661" t="s">
        <v>4484</v>
      </c>
      <c r="C3661" t="s">
        <v>3666</v>
      </c>
      <c r="D3661" t="s">
        <v>3667</v>
      </c>
      <c r="E3661" t="s">
        <v>7921</v>
      </c>
      <c r="F3661" s="1" t="str">
        <f t="shared" si="114"/>
        <v>Transmission Link from Eastern San Joaquin GW to A_61N_NA1</v>
      </c>
      <c r="G3661" s="1" t="str">
        <f t="shared" si="115"/>
        <v/>
      </c>
    </row>
    <row r="3662" spans="1:7" x14ac:dyDescent="0.25">
      <c r="A3662">
        <v>8709</v>
      </c>
      <c r="B3662" t="s">
        <v>4485</v>
      </c>
      <c r="C3662" t="s">
        <v>3666</v>
      </c>
      <c r="D3662" t="s">
        <v>3667</v>
      </c>
      <c r="E3662" t="s">
        <v>7921</v>
      </c>
      <c r="F3662" s="1" t="str">
        <f t="shared" si="114"/>
        <v>Transmission Link from Eastern San Joaquin GW to A_61N_NA2</v>
      </c>
      <c r="G3662" s="1" t="str">
        <f t="shared" si="115"/>
        <v/>
      </c>
    </row>
    <row r="3663" spans="1:7" x14ac:dyDescent="0.25">
      <c r="A3663">
        <v>8711</v>
      </c>
      <c r="B3663" t="s">
        <v>4486</v>
      </c>
      <c r="C3663" t="s">
        <v>3666</v>
      </c>
      <c r="D3663" t="s">
        <v>3667</v>
      </c>
      <c r="E3663" t="s">
        <v>7921</v>
      </c>
      <c r="F3663" s="1" t="str">
        <f t="shared" si="114"/>
        <v>Transmission Link from Eastern San Joaquin GW to A_61N_NA3</v>
      </c>
      <c r="G3663" s="1" t="str">
        <f t="shared" si="115"/>
        <v/>
      </c>
    </row>
    <row r="3664" spans="1:7" x14ac:dyDescent="0.25">
      <c r="A3664">
        <v>8712</v>
      </c>
      <c r="B3664" t="s">
        <v>4487</v>
      </c>
      <c r="C3664" t="s">
        <v>3666</v>
      </c>
      <c r="D3664" t="s">
        <v>3667</v>
      </c>
      <c r="E3664" t="s">
        <v>7921</v>
      </c>
      <c r="F3664" s="1" t="str">
        <f t="shared" si="114"/>
        <v>Transmission Link from Eastern San Joaquin GW to A_61N_PA</v>
      </c>
      <c r="G3664" s="1" t="str">
        <f t="shared" si="115"/>
        <v/>
      </c>
    </row>
    <row r="3665" spans="1:7" x14ac:dyDescent="0.25">
      <c r="A3665">
        <v>8924</v>
      </c>
      <c r="B3665" t="s">
        <v>4488</v>
      </c>
      <c r="C3665" t="s">
        <v>3666</v>
      </c>
      <c r="D3665" t="s">
        <v>3667</v>
      </c>
      <c r="E3665" t="s">
        <v>7921</v>
      </c>
      <c r="F3665" s="1" t="str">
        <f t="shared" si="114"/>
        <v>Transmission Link from Eastern San Joaquin GW to U_60N_NU1</v>
      </c>
      <c r="G3665" s="1" t="str">
        <f t="shared" si="115"/>
        <v/>
      </c>
    </row>
    <row r="3666" spans="1:7" x14ac:dyDescent="0.25">
      <c r="A3666">
        <v>8928</v>
      </c>
      <c r="B3666" t="s">
        <v>4489</v>
      </c>
      <c r="C3666" t="s">
        <v>3666</v>
      </c>
      <c r="D3666" t="s">
        <v>3667</v>
      </c>
      <c r="E3666" t="s">
        <v>7921</v>
      </c>
      <c r="F3666" s="1" t="str">
        <f t="shared" si="114"/>
        <v>Transmission Link from Eastern San Joaquin GW to U_60S_NU1</v>
      </c>
      <c r="G3666" s="1" t="str">
        <f t="shared" si="115"/>
        <v/>
      </c>
    </row>
    <row r="3667" spans="1:7" x14ac:dyDescent="0.25">
      <c r="A3667">
        <v>8929</v>
      </c>
      <c r="B3667" t="s">
        <v>4490</v>
      </c>
      <c r="C3667" t="s">
        <v>3666</v>
      </c>
      <c r="D3667" t="s">
        <v>3667</v>
      </c>
      <c r="E3667" t="s">
        <v>7921</v>
      </c>
      <c r="F3667" s="1" t="str">
        <f t="shared" si="114"/>
        <v>Transmission Link from Eastern San Joaquin GW to U_60S_NU2</v>
      </c>
      <c r="G3667" s="1" t="str">
        <f t="shared" si="115"/>
        <v/>
      </c>
    </row>
    <row r="3668" spans="1:7" x14ac:dyDescent="0.25">
      <c r="A3668">
        <v>9776</v>
      </c>
      <c r="B3668" t="s">
        <v>4491</v>
      </c>
      <c r="C3668" t="s">
        <v>3666</v>
      </c>
      <c r="D3668" t="s">
        <v>3667</v>
      </c>
      <c r="E3668" t="s">
        <v>7921</v>
      </c>
      <c r="F3668" s="1" t="str">
        <f t="shared" si="114"/>
        <v>Transmission Link from Eastern San Joaquin GW to U_61N_NU2</v>
      </c>
      <c r="G3668" s="1" t="str">
        <f t="shared" si="115"/>
        <v/>
      </c>
    </row>
    <row r="3669" spans="1:7" x14ac:dyDescent="0.25">
      <c r="A3669">
        <v>13907</v>
      </c>
      <c r="B3669" t="s">
        <v>5389</v>
      </c>
      <c r="C3669" t="s">
        <v>3666</v>
      </c>
      <c r="D3669" t="s">
        <v>3667</v>
      </c>
      <c r="E3669" t="s">
        <v>7921</v>
      </c>
      <c r="F3669" s="1" t="str">
        <f t="shared" si="114"/>
        <v>Transmission Link from El Dorado Forebay WTP to U_ELDID_NU1_NU2</v>
      </c>
      <c r="G3669" s="1" t="str">
        <f t="shared" si="115"/>
        <v/>
      </c>
    </row>
    <row r="3670" spans="1:7" x14ac:dyDescent="0.25">
      <c r="A3670">
        <v>7944</v>
      </c>
      <c r="B3670" t="s">
        <v>4038</v>
      </c>
      <c r="C3670" t="s">
        <v>3666</v>
      </c>
      <c r="D3670" t="s">
        <v>3667</v>
      </c>
      <c r="E3670" t="s">
        <v>7921</v>
      </c>
      <c r="F3670" s="1" t="str">
        <f t="shared" si="114"/>
        <v>Transmission Link from El Dorado Hills WTP CVP to U_ELDID_NU3</v>
      </c>
      <c r="G3670" s="1" t="str">
        <f t="shared" si="115"/>
        <v/>
      </c>
    </row>
    <row r="3671" spans="1:7" x14ac:dyDescent="0.25">
      <c r="A3671">
        <v>14242</v>
      </c>
      <c r="B3671" t="s">
        <v>5390</v>
      </c>
      <c r="C3671" t="s">
        <v>3666</v>
      </c>
      <c r="D3671" t="s">
        <v>3667</v>
      </c>
      <c r="E3671" t="s">
        <v>7921</v>
      </c>
      <c r="F3671" s="1" t="str">
        <f t="shared" si="114"/>
        <v>Transmission Link from El Dorado Hills WTP WR to U_ELDID_NU3</v>
      </c>
      <c r="G3671" s="1" t="str">
        <f t="shared" si="115"/>
        <v/>
      </c>
    </row>
    <row r="3672" spans="1:7" x14ac:dyDescent="0.25">
      <c r="A3672">
        <v>7730</v>
      </c>
      <c r="B3672" t="s">
        <v>4039</v>
      </c>
      <c r="C3672" t="s">
        <v>3666</v>
      </c>
      <c r="D3672" t="s">
        <v>3667</v>
      </c>
      <c r="E3672" t="s">
        <v>7921</v>
      </c>
      <c r="F3672" s="1" t="str">
        <f t="shared" si="114"/>
        <v>Transmission Link from Fairbairn WTP to U_26_NU1</v>
      </c>
      <c r="G3672" s="1" t="str">
        <f t="shared" si="115"/>
        <v/>
      </c>
    </row>
    <row r="3673" spans="1:7" x14ac:dyDescent="0.25">
      <c r="A3673">
        <v>7756</v>
      </c>
      <c r="B3673" t="s">
        <v>4040</v>
      </c>
      <c r="C3673" t="s">
        <v>3666</v>
      </c>
      <c r="D3673" t="s">
        <v>3667</v>
      </c>
      <c r="E3673" t="s">
        <v>7921</v>
      </c>
      <c r="F3673" s="1" t="str">
        <f t="shared" si="114"/>
        <v>Transmission Link from Fairbairn WTP to U_26_NU3</v>
      </c>
      <c r="G3673" s="1" t="str">
        <f t="shared" si="115"/>
        <v/>
      </c>
    </row>
    <row r="3674" spans="1:7" x14ac:dyDescent="0.25">
      <c r="A3674">
        <v>7761</v>
      </c>
      <c r="B3674" t="s">
        <v>4041</v>
      </c>
      <c r="C3674" t="s">
        <v>3666</v>
      </c>
      <c r="D3674" t="s">
        <v>3667</v>
      </c>
      <c r="E3674" t="s">
        <v>7921</v>
      </c>
      <c r="F3674" s="1" t="str">
        <f t="shared" si="114"/>
        <v>Transmission Link from Fairbairn WTP to U_26_NU4</v>
      </c>
      <c r="G3674" s="1" t="str">
        <f t="shared" si="115"/>
        <v/>
      </c>
    </row>
    <row r="3675" spans="1:7" x14ac:dyDescent="0.25">
      <c r="A3675">
        <v>6466</v>
      </c>
      <c r="B3675" t="s">
        <v>4042</v>
      </c>
      <c r="C3675" t="s">
        <v>3666</v>
      </c>
      <c r="D3675" t="s">
        <v>3667</v>
      </c>
      <c r="E3675" t="s">
        <v>7921</v>
      </c>
      <c r="F3675" s="1" t="str">
        <f t="shared" si="114"/>
        <v>Transmission Link from Farmington Reservoir to A_60S_PA</v>
      </c>
      <c r="G3675" s="1" t="str">
        <f t="shared" si="115"/>
        <v/>
      </c>
    </row>
    <row r="3676" spans="1:7" x14ac:dyDescent="0.25">
      <c r="A3676">
        <v>7895</v>
      </c>
      <c r="B3676" t="s">
        <v>4043</v>
      </c>
      <c r="C3676" t="s">
        <v>3666</v>
      </c>
      <c r="D3676" t="s">
        <v>3667</v>
      </c>
      <c r="E3676" t="s">
        <v>7921</v>
      </c>
      <c r="F3676" s="1" t="str">
        <f t="shared" si="114"/>
        <v>Transmission Link from Farmington Reservoir to U_60S_NU1</v>
      </c>
      <c r="G3676" s="1" t="str">
        <f t="shared" si="115"/>
        <v/>
      </c>
    </row>
    <row r="3677" spans="1:7" x14ac:dyDescent="0.25">
      <c r="A3677">
        <v>11494</v>
      </c>
      <c r="B3677" t="s">
        <v>4044</v>
      </c>
      <c r="C3677" t="s">
        <v>3666</v>
      </c>
      <c r="D3677" t="s">
        <v>3667</v>
      </c>
      <c r="E3677" t="s">
        <v>7921</v>
      </c>
      <c r="F3677" s="1" t="str">
        <f t="shared" si="114"/>
        <v>Transmission Link from Feather River RM 007 to A_17_SA</v>
      </c>
      <c r="G3677" s="1" t="str">
        <f t="shared" si="115"/>
        <v/>
      </c>
    </row>
    <row r="3678" spans="1:7" x14ac:dyDescent="0.25">
      <c r="A3678">
        <v>11495</v>
      </c>
      <c r="B3678" t="s">
        <v>4045</v>
      </c>
      <c r="C3678" t="s">
        <v>3666</v>
      </c>
      <c r="D3678" t="s">
        <v>3667</v>
      </c>
      <c r="E3678" t="s">
        <v>7921</v>
      </c>
      <c r="F3678" s="1" t="str">
        <f t="shared" si="114"/>
        <v>Transmission Link from Feather River RM 007 to A_22_SA2</v>
      </c>
      <c r="G3678" s="1" t="str">
        <f t="shared" si="115"/>
        <v/>
      </c>
    </row>
    <row r="3679" spans="1:7" x14ac:dyDescent="0.25">
      <c r="A3679">
        <v>11486</v>
      </c>
      <c r="B3679" t="s">
        <v>4046</v>
      </c>
      <c r="C3679" t="s">
        <v>3666</v>
      </c>
      <c r="D3679" t="s">
        <v>3667</v>
      </c>
      <c r="E3679" t="s">
        <v>7921</v>
      </c>
      <c r="F3679" s="1" t="str">
        <f t="shared" si="114"/>
        <v>Transmission Link from Feather River RM 008 to A_16_SA</v>
      </c>
      <c r="G3679" s="1" t="str">
        <f t="shared" si="115"/>
        <v/>
      </c>
    </row>
    <row r="3680" spans="1:7" x14ac:dyDescent="0.25">
      <c r="A3680">
        <v>4532</v>
      </c>
      <c r="B3680" t="s">
        <v>4047</v>
      </c>
      <c r="C3680" t="s">
        <v>3666</v>
      </c>
      <c r="D3680" t="s">
        <v>3667</v>
      </c>
      <c r="E3680" t="s">
        <v>7921</v>
      </c>
      <c r="F3680" s="1" t="str">
        <f t="shared" si="114"/>
        <v>Transmission Link from Feather River RM 014 to A_16_SA</v>
      </c>
      <c r="G3680" s="1" t="str">
        <f t="shared" si="115"/>
        <v/>
      </c>
    </row>
    <row r="3681" spans="1:7" x14ac:dyDescent="0.25">
      <c r="A3681">
        <v>11503</v>
      </c>
      <c r="B3681" t="s">
        <v>4048</v>
      </c>
      <c r="C3681" t="s">
        <v>3666</v>
      </c>
      <c r="D3681" t="s">
        <v>3667</v>
      </c>
      <c r="E3681" t="s">
        <v>7921</v>
      </c>
      <c r="F3681" s="1" t="str">
        <f t="shared" si="114"/>
        <v>Transmission Link from Feather River RM 016 to A_16_SA</v>
      </c>
      <c r="G3681" s="1" t="str">
        <f t="shared" si="115"/>
        <v/>
      </c>
    </row>
    <row r="3682" spans="1:7" x14ac:dyDescent="0.25">
      <c r="A3682">
        <v>11489</v>
      </c>
      <c r="B3682" t="s">
        <v>4049</v>
      </c>
      <c r="C3682" t="s">
        <v>3666</v>
      </c>
      <c r="D3682" t="s">
        <v>3667</v>
      </c>
      <c r="E3682" t="s">
        <v>7921</v>
      </c>
      <c r="F3682" s="1" t="str">
        <f t="shared" si="114"/>
        <v>Transmission Link from Feather River RM 018 to A_15S_SA</v>
      </c>
      <c r="G3682" s="1" t="str">
        <f t="shared" si="115"/>
        <v/>
      </c>
    </row>
    <row r="3683" spans="1:7" x14ac:dyDescent="0.25">
      <c r="A3683">
        <v>4527</v>
      </c>
      <c r="B3683" t="s">
        <v>4050</v>
      </c>
      <c r="C3683" t="s">
        <v>3666</v>
      </c>
      <c r="D3683" t="s">
        <v>3667</v>
      </c>
      <c r="E3683" t="s">
        <v>7921</v>
      </c>
      <c r="F3683" s="1" t="str">
        <f t="shared" si="114"/>
        <v>Transmission Link from Feather River RM 021 to A_16_PA</v>
      </c>
      <c r="G3683" s="1" t="str">
        <f t="shared" si="115"/>
        <v/>
      </c>
    </row>
    <row r="3684" spans="1:7" x14ac:dyDescent="0.25">
      <c r="A3684">
        <v>11506</v>
      </c>
      <c r="B3684" t="s">
        <v>4051</v>
      </c>
      <c r="C3684" t="s">
        <v>3666</v>
      </c>
      <c r="D3684" t="s">
        <v>3667</v>
      </c>
      <c r="E3684" t="s">
        <v>7921</v>
      </c>
      <c r="F3684" s="1" t="str">
        <f t="shared" si="114"/>
        <v>Transmission Link from Feather River RM 021 to A_16_SA</v>
      </c>
      <c r="G3684" s="1" t="str">
        <f t="shared" si="115"/>
        <v/>
      </c>
    </row>
    <row r="3685" spans="1:7" x14ac:dyDescent="0.25">
      <c r="A3685">
        <v>7570</v>
      </c>
      <c r="B3685" t="s">
        <v>4052</v>
      </c>
      <c r="C3685" t="s">
        <v>3666</v>
      </c>
      <c r="D3685" t="s">
        <v>3667</v>
      </c>
      <c r="E3685" t="s">
        <v>7921</v>
      </c>
      <c r="F3685" s="1" t="str">
        <f t="shared" si="114"/>
        <v>Transmission Link from Feather River RM 028 to A_15S_SA</v>
      </c>
      <c r="G3685" s="1" t="str">
        <f t="shared" si="115"/>
        <v/>
      </c>
    </row>
    <row r="3686" spans="1:7" x14ac:dyDescent="0.25">
      <c r="A3686">
        <v>7595</v>
      </c>
      <c r="B3686" t="s">
        <v>4053</v>
      </c>
      <c r="C3686" t="s">
        <v>3666</v>
      </c>
      <c r="D3686" t="s">
        <v>3667</v>
      </c>
      <c r="E3686" t="s">
        <v>7921</v>
      </c>
      <c r="F3686" s="1" t="str">
        <f t="shared" si="114"/>
        <v>Transmission Link from Feather River RM 031 to U_16_PU</v>
      </c>
      <c r="G3686" s="1" t="str">
        <f t="shared" si="115"/>
        <v/>
      </c>
    </row>
    <row r="3687" spans="1:7" x14ac:dyDescent="0.25">
      <c r="A3687">
        <v>4448</v>
      </c>
      <c r="B3687" t="s">
        <v>4054</v>
      </c>
      <c r="C3687" t="s">
        <v>3666</v>
      </c>
      <c r="D3687" t="s">
        <v>3667</v>
      </c>
      <c r="E3687" t="s">
        <v>7921</v>
      </c>
      <c r="F3687" s="1" t="str">
        <f t="shared" si="114"/>
        <v>Transmission Link from Feather River RM 039 to A_11_SA4</v>
      </c>
      <c r="G3687" s="1" t="str">
        <f t="shared" si="115"/>
        <v/>
      </c>
    </row>
    <row r="3688" spans="1:7" x14ac:dyDescent="0.25">
      <c r="A3688">
        <v>11498</v>
      </c>
      <c r="B3688" t="s">
        <v>4055</v>
      </c>
      <c r="C3688" t="s">
        <v>3666</v>
      </c>
      <c r="D3688" t="s">
        <v>3667</v>
      </c>
      <c r="E3688" t="s">
        <v>7921</v>
      </c>
      <c r="F3688" s="1" t="str">
        <f t="shared" si="114"/>
        <v>Transmission Link from Feather River RM 045 to A_14_15N_SA</v>
      </c>
      <c r="G3688" s="1" t="str">
        <f t="shared" si="115"/>
        <v/>
      </c>
    </row>
    <row r="3689" spans="1:7" x14ac:dyDescent="0.25">
      <c r="A3689">
        <v>7545</v>
      </c>
      <c r="B3689" t="s">
        <v>4056</v>
      </c>
      <c r="C3689" t="s">
        <v>3666</v>
      </c>
      <c r="D3689" t="s">
        <v>3667</v>
      </c>
      <c r="E3689" t="s">
        <v>7921</v>
      </c>
      <c r="F3689" s="1" t="str">
        <f t="shared" si="114"/>
        <v>Transmission Link from Feather River RM 059 to A_12_13_SA</v>
      </c>
      <c r="G3689" s="1" t="str">
        <f t="shared" si="115"/>
        <v/>
      </c>
    </row>
    <row r="3690" spans="1:7" x14ac:dyDescent="0.25">
      <c r="A3690">
        <v>7823</v>
      </c>
      <c r="B3690" t="s">
        <v>4057</v>
      </c>
      <c r="C3690" t="s">
        <v>3666</v>
      </c>
      <c r="D3690" t="s">
        <v>3667</v>
      </c>
      <c r="E3690" t="s">
        <v>7921</v>
      </c>
      <c r="F3690" s="1" t="str">
        <f t="shared" si="114"/>
        <v>Transmission Link from Folsom Lake to U_26_NU6</v>
      </c>
      <c r="G3690" s="1" t="str">
        <f t="shared" si="115"/>
        <v/>
      </c>
    </row>
    <row r="3691" spans="1:7" x14ac:dyDescent="0.25">
      <c r="A3691">
        <v>7832</v>
      </c>
      <c r="B3691" t="s">
        <v>4058</v>
      </c>
      <c r="C3691" t="s">
        <v>3666</v>
      </c>
      <c r="D3691" t="s">
        <v>3667</v>
      </c>
      <c r="E3691" t="s">
        <v>7921</v>
      </c>
      <c r="F3691" s="1" t="str">
        <f t="shared" si="114"/>
        <v>Transmission Link from Folsom South Canal CM 003 to U_26_PU5</v>
      </c>
      <c r="G3691" s="1" t="str">
        <f t="shared" si="115"/>
        <v/>
      </c>
    </row>
    <row r="3692" spans="1:7" x14ac:dyDescent="0.25">
      <c r="A3692">
        <v>4715</v>
      </c>
      <c r="B3692" t="s">
        <v>4059</v>
      </c>
      <c r="C3692" t="s">
        <v>3666</v>
      </c>
      <c r="D3692" t="s">
        <v>3667</v>
      </c>
      <c r="E3692" t="s">
        <v>7921</v>
      </c>
      <c r="F3692" s="1" t="str">
        <f t="shared" si="114"/>
        <v>Transmission Link from Folsom South Canal CM 015 to A_60N_NA2</v>
      </c>
      <c r="G3692" s="1" t="str">
        <f t="shared" si="115"/>
        <v/>
      </c>
    </row>
    <row r="3693" spans="1:7" x14ac:dyDescent="0.25">
      <c r="A3693">
        <v>7887</v>
      </c>
      <c r="B3693" t="s">
        <v>4060</v>
      </c>
      <c r="C3693" t="s">
        <v>3666</v>
      </c>
      <c r="D3693" t="s">
        <v>3667</v>
      </c>
      <c r="E3693" t="s">
        <v>7921</v>
      </c>
      <c r="F3693" s="1" t="str">
        <f t="shared" si="114"/>
        <v>Transmission Link from Folsom South Canal CM 025 CVP to U_60N_PU</v>
      </c>
      <c r="G3693" s="1" t="str">
        <f t="shared" si="115"/>
        <v/>
      </c>
    </row>
    <row r="3694" spans="1:7" x14ac:dyDescent="0.25">
      <c r="A3694">
        <v>15224</v>
      </c>
      <c r="B3694" t="s">
        <v>4899</v>
      </c>
      <c r="C3694" t="s">
        <v>3666</v>
      </c>
      <c r="D3694" t="s">
        <v>3667</v>
      </c>
      <c r="E3694" t="s">
        <v>7921</v>
      </c>
      <c r="F3694" s="1" t="str">
        <f t="shared" si="114"/>
        <v>Transmission Link from Folsom South Canal CM 025 WR to U_60N_PU</v>
      </c>
      <c r="G3694" s="1" t="str">
        <f t="shared" si="115"/>
        <v/>
      </c>
    </row>
    <row r="3695" spans="1:7" x14ac:dyDescent="0.25">
      <c r="A3695">
        <v>7820</v>
      </c>
      <c r="B3695" t="s">
        <v>4061</v>
      </c>
      <c r="C3695" t="s">
        <v>3666</v>
      </c>
      <c r="D3695" t="s">
        <v>3667</v>
      </c>
      <c r="E3695" t="s">
        <v>7921</v>
      </c>
      <c r="F3695" s="1" t="str">
        <f t="shared" si="114"/>
        <v>Transmission Link from Folsom WTP CVP to U_26_PU3</v>
      </c>
      <c r="G3695" s="1" t="str">
        <f t="shared" si="115"/>
        <v/>
      </c>
    </row>
    <row r="3696" spans="1:7" x14ac:dyDescent="0.25">
      <c r="A3696">
        <v>11831</v>
      </c>
      <c r="B3696" t="s">
        <v>4062</v>
      </c>
      <c r="C3696" t="s">
        <v>3666</v>
      </c>
      <c r="D3696" t="s">
        <v>3667</v>
      </c>
      <c r="E3696" t="s">
        <v>7921</v>
      </c>
      <c r="F3696" s="1" t="str">
        <f t="shared" si="114"/>
        <v>Transmission Link from Folsom WTP WR to U_26_PU3</v>
      </c>
      <c r="G3696" s="1" t="str">
        <f t="shared" si="115"/>
        <v/>
      </c>
    </row>
    <row r="3697" spans="1:7" x14ac:dyDescent="0.25">
      <c r="A3697">
        <v>7469</v>
      </c>
      <c r="B3697" t="s">
        <v>4063</v>
      </c>
      <c r="C3697" t="s">
        <v>3666</v>
      </c>
      <c r="D3697" t="s">
        <v>3667</v>
      </c>
      <c r="E3697" t="s">
        <v>7921</v>
      </c>
      <c r="F3697" s="1" t="str">
        <f t="shared" si="114"/>
        <v>Transmission Link from Foothill WTP to U_02_SU</v>
      </c>
      <c r="G3697" s="1" t="str">
        <f t="shared" si="115"/>
        <v/>
      </c>
    </row>
    <row r="3698" spans="1:7" x14ac:dyDescent="0.25">
      <c r="A3698">
        <v>7483</v>
      </c>
      <c r="B3698" t="s">
        <v>4064</v>
      </c>
      <c r="C3698" t="s">
        <v>3666</v>
      </c>
      <c r="D3698" t="s">
        <v>3667</v>
      </c>
      <c r="E3698" t="s">
        <v>7921</v>
      </c>
      <c r="F3698" s="1" t="str">
        <f t="shared" si="114"/>
        <v>Transmission Link from Foothill WTP to U_03_SU</v>
      </c>
      <c r="G3698" s="1" t="str">
        <f t="shared" si="115"/>
        <v/>
      </c>
    </row>
    <row r="3699" spans="1:7" x14ac:dyDescent="0.25">
      <c r="A3699">
        <v>7813</v>
      </c>
      <c r="B3699" t="s">
        <v>4065</v>
      </c>
      <c r="C3699" t="s">
        <v>3666</v>
      </c>
      <c r="D3699" t="s">
        <v>3667</v>
      </c>
      <c r="E3699" t="s">
        <v>7921</v>
      </c>
      <c r="F3699" s="1" t="str">
        <f t="shared" si="114"/>
        <v>Transmission Link from Freeport Intertie CM 013 to U_26_PU4</v>
      </c>
      <c r="G3699" s="1" t="str">
        <f t="shared" si="115"/>
        <v/>
      </c>
    </row>
    <row r="3700" spans="1:7" x14ac:dyDescent="0.25">
      <c r="A3700">
        <v>13554</v>
      </c>
      <c r="B3700" t="s">
        <v>5391</v>
      </c>
      <c r="C3700" t="s">
        <v>3666</v>
      </c>
      <c r="D3700" t="s">
        <v>3667</v>
      </c>
      <c r="E3700" t="s">
        <v>7921</v>
      </c>
      <c r="F3700" s="1" t="str">
        <f t="shared" si="114"/>
        <v>Transmission Link from Freeport Intertie for Surplus DO to U_26_PU4</v>
      </c>
      <c r="G3700" s="1" t="str">
        <f t="shared" si="115"/>
        <v/>
      </c>
    </row>
    <row r="3701" spans="1:7" x14ac:dyDescent="0.25">
      <c r="A3701">
        <v>8531</v>
      </c>
      <c r="B3701" t="s">
        <v>4066</v>
      </c>
      <c r="C3701" t="s">
        <v>3666</v>
      </c>
      <c r="D3701" t="s">
        <v>3667</v>
      </c>
      <c r="E3701" t="s">
        <v>7921</v>
      </c>
      <c r="F3701" s="1" t="str">
        <f t="shared" si="114"/>
        <v>Transmission Link from French Dry Creek RM 006 to A_14_15N_NA3</v>
      </c>
      <c r="G3701" s="1" t="str">
        <f t="shared" si="115"/>
        <v/>
      </c>
    </row>
    <row r="3702" spans="1:7" x14ac:dyDescent="0.25">
      <c r="A3702">
        <v>15468</v>
      </c>
      <c r="B3702" t="s">
        <v>5392</v>
      </c>
      <c r="C3702" t="s">
        <v>3666</v>
      </c>
      <c r="D3702" t="s">
        <v>3667</v>
      </c>
      <c r="E3702" t="s">
        <v>7921</v>
      </c>
      <c r="F3702" s="1" t="str">
        <f t="shared" si="114"/>
        <v>Transmission Link from GW Substitution Transfers to A_14_15N_NA2</v>
      </c>
      <c r="G3702" s="1" t="str">
        <f t="shared" si="115"/>
        <v/>
      </c>
    </row>
    <row r="3703" spans="1:7" x14ac:dyDescent="0.25">
      <c r="A3703">
        <v>15467</v>
      </c>
      <c r="B3703" t="s">
        <v>5393</v>
      </c>
      <c r="C3703" t="s">
        <v>3666</v>
      </c>
      <c r="D3703" t="s">
        <v>3667</v>
      </c>
      <c r="E3703" t="s">
        <v>7921</v>
      </c>
      <c r="F3703" s="1" t="str">
        <f t="shared" si="114"/>
        <v>Transmission Link from GW Substitution Transfers to A_14_15N_NA3</v>
      </c>
      <c r="G3703" s="1" t="str">
        <f t="shared" si="115"/>
        <v/>
      </c>
    </row>
    <row r="3704" spans="1:7" x14ac:dyDescent="0.25">
      <c r="A3704">
        <v>15469</v>
      </c>
      <c r="B3704" t="s">
        <v>5394</v>
      </c>
      <c r="C3704" t="s">
        <v>3666</v>
      </c>
      <c r="D3704" t="s">
        <v>3667</v>
      </c>
      <c r="E3704" t="s">
        <v>7921</v>
      </c>
      <c r="F3704" s="1" t="str">
        <f t="shared" si="114"/>
        <v>Transmission Link from GW Substitution Transfers to A_15S_NA</v>
      </c>
      <c r="G3704" s="1" t="str">
        <f t="shared" si="115"/>
        <v/>
      </c>
    </row>
    <row r="3705" spans="1:7" x14ac:dyDescent="0.25">
      <c r="A3705">
        <v>13067</v>
      </c>
      <c r="B3705" t="s">
        <v>4492</v>
      </c>
      <c r="C3705" t="s">
        <v>3666</v>
      </c>
      <c r="D3705" t="s">
        <v>3667</v>
      </c>
      <c r="E3705" t="s">
        <v>7921</v>
      </c>
      <c r="F3705" s="1" t="str">
        <f t="shared" si="114"/>
        <v>Transmission Link from GW Suisun to A_SIDSH_NA</v>
      </c>
      <c r="G3705" s="1" t="str">
        <f t="shared" si="115"/>
        <v/>
      </c>
    </row>
    <row r="3706" spans="1:7" x14ac:dyDescent="0.25">
      <c r="A3706">
        <v>13854</v>
      </c>
      <c r="B3706" t="s">
        <v>5395</v>
      </c>
      <c r="C3706" t="s">
        <v>3666</v>
      </c>
      <c r="D3706" t="s">
        <v>3667</v>
      </c>
      <c r="E3706" t="s">
        <v>7921</v>
      </c>
      <c r="F3706" s="1" t="str">
        <f t="shared" si="114"/>
        <v>Transmission Link from Georgetown Divide Ditch to A_GDPUD_NA</v>
      </c>
      <c r="G3706" s="1" t="str">
        <f t="shared" si="115"/>
        <v/>
      </c>
    </row>
    <row r="3707" spans="1:7" x14ac:dyDescent="0.25">
      <c r="A3707">
        <v>13853</v>
      </c>
      <c r="B3707" t="s">
        <v>5396</v>
      </c>
      <c r="C3707" t="s">
        <v>3666</v>
      </c>
      <c r="D3707" t="s">
        <v>3667</v>
      </c>
      <c r="E3707" t="s">
        <v>7921</v>
      </c>
      <c r="F3707" s="1" t="str">
        <f t="shared" si="114"/>
        <v>Transmission Link from Georgetown Divide Ditch to U_GDPUD_NU</v>
      </c>
      <c r="G3707" s="1" t="str">
        <f t="shared" si="115"/>
        <v/>
      </c>
    </row>
    <row r="3708" spans="1:7" x14ac:dyDescent="0.25">
      <c r="A3708">
        <v>4278</v>
      </c>
      <c r="B3708" t="s">
        <v>4067</v>
      </c>
      <c r="C3708" t="s">
        <v>3666</v>
      </c>
      <c r="D3708" t="s">
        <v>3667</v>
      </c>
      <c r="E3708" t="s">
        <v>7921</v>
      </c>
      <c r="F3708" s="1" t="str">
        <f t="shared" si="114"/>
        <v>Transmission Link from Glenn Colusa Canal CM 027 to A_08_SA2</v>
      </c>
      <c r="G3708" s="1" t="str">
        <f t="shared" si="115"/>
        <v/>
      </c>
    </row>
    <row r="3709" spans="1:7" x14ac:dyDescent="0.25">
      <c r="A3709">
        <v>14750</v>
      </c>
      <c r="B3709" t="s">
        <v>5370</v>
      </c>
      <c r="C3709" t="s">
        <v>3666</v>
      </c>
      <c r="D3709" t="s">
        <v>3667</v>
      </c>
      <c r="E3709" t="s">
        <v>7921</v>
      </c>
      <c r="F3709" s="1" t="str">
        <f t="shared" si="114"/>
        <v>Transmission Link from Glenn Colusa Canal CM 027 to R_08_PR</v>
      </c>
      <c r="G3709" s="1" t="str">
        <f t="shared" si="115"/>
        <v/>
      </c>
    </row>
    <row r="3710" spans="1:7" x14ac:dyDescent="0.25">
      <c r="A3710">
        <v>11510</v>
      </c>
      <c r="B3710" t="s">
        <v>4068</v>
      </c>
      <c r="C3710" t="s">
        <v>3666</v>
      </c>
      <c r="D3710" t="s">
        <v>3667</v>
      </c>
      <c r="E3710" t="s">
        <v>7921</v>
      </c>
      <c r="F3710" s="1" t="str">
        <f t="shared" si="114"/>
        <v>Transmission Link from Glenn Colusa Canal CM 039 to R_08_PR</v>
      </c>
      <c r="G3710" s="1" t="str">
        <f t="shared" si="115"/>
        <v/>
      </c>
    </row>
    <row r="3711" spans="1:7" x14ac:dyDescent="0.25">
      <c r="A3711">
        <v>5355</v>
      </c>
      <c r="B3711" t="s">
        <v>4069</v>
      </c>
      <c r="C3711" t="s">
        <v>3666</v>
      </c>
      <c r="D3711" t="s">
        <v>3667</v>
      </c>
      <c r="E3711" t="s">
        <v>7921</v>
      </c>
      <c r="F3711" s="1" t="str">
        <f t="shared" si="114"/>
        <v>Transmission Link from Glenn Colusa Canal CM 056 to R_08_PR</v>
      </c>
      <c r="G3711" s="1" t="str">
        <f t="shared" si="115"/>
        <v/>
      </c>
    </row>
    <row r="3712" spans="1:7" x14ac:dyDescent="0.25">
      <c r="A3712">
        <v>4252</v>
      </c>
      <c r="B3712" t="s">
        <v>4070</v>
      </c>
      <c r="C3712" t="s">
        <v>3666</v>
      </c>
      <c r="D3712" t="s">
        <v>3667</v>
      </c>
      <c r="E3712" t="s">
        <v>7921</v>
      </c>
      <c r="F3712" s="1" t="str">
        <f t="shared" si="114"/>
        <v>Transmission Link from Glenn Colusa Canal CM 065 to A_08_PA</v>
      </c>
      <c r="G3712" s="1" t="str">
        <f t="shared" si="115"/>
        <v/>
      </c>
    </row>
    <row r="3713" spans="1:7" x14ac:dyDescent="0.25">
      <c r="A3713">
        <v>14659</v>
      </c>
      <c r="B3713" t="s">
        <v>5397</v>
      </c>
      <c r="C3713" t="s">
        <v>3666</v>
      </c>
      <c r="D3713" t="s">
        <v>3667</v>
      </c>
      <c r="E3713" t="s">
        <v>7921</v>
      </c>
      <c r="F3713" s="1" t="str">
        <f t="shared" si="114"/>
        <v>Transmission Link from Halsey Forebay to U_24_NU1</v>
      </c>
      <c r="G3713" s="1" t="str">
        <f t="shared" si="115"/>
        <v/>
      </c>
    </row>
    <row r="3714" spans="1:7" x14ac:dyDescent="0.25">
      <c r="A3714">
        <v>15248</v>
      </c>
      <c r="B3714" t="s">
        <v>4900</v>
      </c>
      <c r="C3714" t="s">
        <v>3666</v>
      </c>
      <c r="D3714" t="s">
        <v>3667</v>
      </c>
      <c r="E3714" t="s">
        <v>7921</v>
      </c>
      <c r="F3714" s="1" t="str">
        <f t="shared" si="114"/>
        <v>Transmission Link from Hwy 99 to A_60N_NA5</v>
      </c>
      <c r="G3714" s="1" t="str">
        <f t="shared" si="115"/>
        <v/>
      </c>
    </row>
    <row r="3715" spans="1:7" x14ac:dyDescent="0.25">
      <c r="A3715">
        <v>8493</v>
      </c>
      <c r="B3715" t="s">
        <v>4071</v>
      </c>
      <c r="C3715" t="s">
        <v>3666</v>
      </c>
      <c r="D3715" t="s">
        <v>3667</v>
      </c>
      <c r="E3715" t="s">
        <v>7921</v>
      </c>
      <c r="F3715" s="1" t="str">
        <f t="shared" ref="F3715:F3778" si="116">IFERROR(
    _xlfn.LET(
        _xlpm.txt,TRIM(B3715),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B3715
)</f>
        <v>Transmission Link from Joint Board Canal Node 1 to A_11_SA2</v>
      </c>
      <c r="G3715" s="1" t="str">
        <f t="shared" ref="G3715:G3778" si="117">IFERROR(
    _xlfn.LET(
        _xlpm.txt,B3715,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716" spans="1:7" x14ac:dyDescent="0.25">
      <c r="A3716">
        <v>9859</v>
      </c>
      <c r="B3716" t="s">
        <v>4072</v>
      </c>
      <c r="C3716" t="s">
        <v>3666</v>
      </c>
      <c r="D3716" t="s">
        <v>3667</v>
      </c>
      <c r="E3716" t="s">
        <v>7921</v>
      </c>
      <c r="F3716" s="1" t="str">
        <f t="shared" si="116"/>
        <v>Transmission Link from Joint Board Canal Node 2 to A_11_SA3</v>
      </c>
      <c r="G3716" s="1" t="str">
        <f t="shared" si="117"/>
        <v/>
      </c>
    </row>
    <row r="3717" spans="1:7" x14ac:dyDescent="0.25">
      <c r="A3717">
        <v>9856</v>
      </c>
      <c r="B3717" t="s">
        <v>4073</v>
      </c>
      <c r="C3717" t="s">
        <v>3666</v>
      </c>
      <c r="D3717" t="s">
        <v>3667</v>
      </c>
      <c r="E3717" t="s">
        <v>7921</v>
      </c>
      <c r="F3717" s="1" t="str">
        <f t="shared" si="116"/>
        <v>Transmission Link from Joint Board Canal Node 3 to R_17_PR1</v>
      </c>
      <c r="G3717" s="1" t="str">
        <f t="shared" si="117"/>
        <v/>
      </c>
    </row>
    <row r="3718" spans="1:7" x14ac:dyDescent="0.25">
      <c r="A3718">
        <v>9907</v>
      </c>
      <c r="B3718" t="s">
        <v>4074</v>
      </c>
      <c r="C3718" t="s">
        <v>3666</v>
      </c>
      <c r="D3718" t="s">
        <v>3667</v>
      </c>
      <c r="E3718" t="s">
        <v>7921</v>
      </c>
      <c r="F3718" s="1" t="str">
        <f t="shared" si="116"/>
        <v>Transmission Link from Joint Board Canal Node 5 to R_17_PR2</v>
      </c>
      <c r="G3718" s="1" t="str">
        <f t="shared" si="117"/>
        <v/>
      </c>
    </row>
    <row r="3719" spans="1:7" x14ac:dyDescent="0.25">
      <c r="A3719">
        <v>9862</v>
      </c>
      <c r="B3719" t="s">
        <v>4075</v>
      </c>
      <c r="C3719" t="s">
        <v>3666</v>
      </c>
      <c r="D3719" t="s">
        <v>3667</v>
      </c>
      <c r="E3719" t="s">
        <v>7921</v>
      </c>
      <c r="F3719" s="1" t="str">
        <f t="shared" si="116"/>
        <v>Transmission Link from Joint Board Canal Node 6 to A_11_SA4</v>
      </c>
      <c r="G3719" s="1" t="str">
        <f t="shared" si="117"/>
        <v/>
      </c>
    </row>
    <row r="3720" spans="1:7" x14ac:dyDescent="0.25">
      <c r="A3720">
        <v>7639</v>
      </c>
      <c r="B3720" t="s">
        <v>4076</v>
      </c>
      <c r="C3720" t="s">
        <v>3666</v>
      </c>
      <c r="D3720" t="s">
        <v>3667</v>
      </c>
      <c r="E3720" t="s">
        <v>7921</v>
      </c>
      <c r="F3720" s="1" t="str">
        <f t="shared" si="116"/>
        <v>Transmission Link from Knights Landing Ridge Cut CM 005 to A_21_PA</v>
      </c>
      <c r="G3720" s="1" t="str">
        <f t="shared" si="117"/>
        <v/>
      </c>
    </row>
    <row r="3721" spans="1:7" x14ac:dyDescent="0.25">
      <c r="A3721">
        <v>7180</v>
      </c>
      <c r="B3721" t="s">
        <v>4077</v>
      </c>
      <c r="C3721" t="s">
        <v>3666</v>
      </c>
      <c r="D3721" t="s">
        <v>3667</v>
      </c>
      <c r="E3721" t="s">
        <v>7921</v>
      </c>
      <c r="F3721" s="1" t="str">
        <f t="shared" si="116"/>
        <v>Transmission Link from Lake Amador to A_60N_NA1</v>
      </c>
      <c r="G3721" s="1" t="str">
        <f t="shared" si="117"/>
        <v/>
      </c>
    </row>
    <row r="3722" spans="1:7" x14ac:dyDescent="0.25">
      <c r="A3722">
        <v>15415</v>
      </c>
      <c r="B3722" t="s">
        <v>5398</v>
      </c>
      <c r="C3722" t="s">
        <v>3666</v>
      </c>
      <c r="D3722" t="s">
        <v>3667</v>
      </c>
      <c r="E3722" t="s">
        <v>7921</v>
      </c>
      <c r="F3722" s="1" t="str">
        <f t="shared" si="116"/>
        <v>Transmission Link from Lake Berryessa to NAPA2</v>
      </c>
      <c r="G3722" s="1" t="str">
        <f t="shared" si="117"/>
        <v/>
      </c>
    </row>
    <row r="3723" spans="1:7" x14ac:dyDescent="0.25">
      <c r="A3723">
        <v>13400</v>
      </c>
      <c r="B3723" t="s">
        <v>4078</v>
      </c>
      <c r="C3723" t="s">
        <v>3666</v>
      </c>
      <c r="D3723" t="s">
        <v>3667</v>
      </c>
      <c r="E3723" t="s">
        <v>7921</v>
      </c>
      <c r="F3723" s="1" t="str">
        <f t="shared" si="116"/>
        <v>Transmission Link from Lake Tableaud to U_AMADR_NU</v>
      </c>
      <c r="G3723" s="1" t="str">
        <f t="shared" si="117"/>
        <v/>
      </c>
    </row>
    <row r="3724" spans="1:7" x14ac:dyDescent="0.25">
      <c r="A3724">
        <v>15361</v>
      </c>
      <c r="B3724" t="s">
        <v>5399</v>
      </c>
      <c r="C3724" t="s">
        <v>3666</v>
      </c>
      <c r="D3724" t="s">
        <v>3667</v>
      </c>
      <c r="E3724" t="s">
        <v>7921</v>
      </c>
      <c r="F3724" s="1" t="str">
        <f t="shared" si="116"/>
        <v>Transmission Link from Lime Saddle PH to A_10_NA</v>
      </c>
      <c r="G3724" s="1" t="str">
        <f t="shared" si="117"/>
        <v/>
      </c>
    </row>
    <row r="3725" spans="1:7" x14ac:dyDescent="0.25">
      <c r="A3725">
        <v>7976</v>
      </c>
      <c r="B3725" t="s">
        <v>4079</v>
      </c>
      <c r="C3725" t="s">
        <v>3666</v>
      </c>
      <c r="D3725" t="s">
        <v>3667</v>
      </c>
      <c r="E3725" t="s">
        <v>7921</v>
      </c>
      <c r="F3725" s="1" t="str">
        <f t="shared" si="116"/>
        <v>Transmission Link from Lower Boardman Canal CM 010 to U_PCWA3_NU</v>
      </c>
      <c r="G3725" s="1" t="str">
        <f t="shared" si="117"/>
        <v/>
      </c>
    </row>
    <row r="3726" spans="1:7" x14ac:dyDescent="0.25">
      <c r="A3726">
        <v>7664</v>
      </c>
      <c r="B3726" t="s">
        <v>4080</v>
      </c>
      <c r="C3726" t="s">
        <v>3666</v>
      </c>
      <c r="D3726" t="s">
        <v>3667</v>
      </c>
      <c r="E3726" t="s">
        <v>7921</v>
      </c>
      <c r="F3726" s="1" t="str">
        <f t="shared" si="116"/>
        <v>Transmission Link from Lower Boardman Canal CM 038 to U_24_NU1</v>
      </c>
      <c r="G3726" s="1" t="str">
        <f t="shared" si="117"/>
        <v/>
      </c>
    </row>
    <row r="3727" spans="1:7" x14ac:dyDescent="0.25">
      <c r="A3727">
        <v>4671</v>
      </c>
      <c r="B3727" t="s">
        <v>4081</v>
      </c>
      <c r="C3727" t="s">
        <v>3666</v>
      </c>
      <c r="D3727" t="s">
        <v>3667</v>
      </c>
      <c r="E3727" t="s">
        <v>7921</v>
      </c>
      <c r="F3727" s="1" t="str">
        <f t="shared" si="116"/>
        <v>Transmission Link from Lower Boardman Canal CM 049 to A_24_NA3</v>
      </c>
      <c r="G3727" s="1" t="str">
        <f t="shared" si="117"/>
        <v/>
      </c>
    </row>
    <row r="3728" spans="1:7" x14ac:dyDescent="0.25">
      <c r="A3728">
        <v>11915</v>
      </c>
      <c r="B3728" t="s">
        <v>4082</v>
      </c>
      <c r="C3728" t="s">
        <v>3666</v>
      </c>
      <c r="D3728" t="s">
        <v>3667</v>
      </c>
      <c r="E3728" t="s">
        <v>7921</v>
      </c>
      <c r="F3728" s="1" t="str">
        <f t="shared" si="116"/>
        <v>Transmission Link from Lower DMC to CVP Lower DMC Ag Demands</v>
      </c>
      <c r="G3728" s="1" t="str">
        <f t="shared" si="117"/>
        <v/>
      </c>
    </row>
    <row r="3729" spans="1:7" x14ac:dyDescent="0.25">
      <c r="A3729">
        <v>11917</v>
      </c>
      <c r="B3729" t="s">
        <v>4083</v>
      </c>
      <c r="C3729" t="s">
        <v>3666</v>
      </c>
      <c r="D3729" t="s">
        <v>3667</v>
      </c>
      <c r="E3729" t="s">
        <v>7921</v>
      </c>
      <c r="F3729" s="1" t="str">
        <f t="shared" si="116"/>
        <v>Transmission Link from Lower DMC to CVP Lower DMC Exchange Demands</v>
      </c>
      <c r="G3729" s="1" t="str">
        <f t="shared" si="117"/>
        <v/>
      </c>
    </row>
    <row r="3730" spans="1:7" x14ac:dyDescent="0.25">
      <c r="A3730">
        <v>12846</v>
      </c>
      <c r="B3730" t="s">
        <v>4084</v>
      </c>
      <c r="C3730" t="s">
        <v>3666</v>
      </c>
      <c r="D3730" t="s">
        <v>3667</v>
      </c>
      <c r="E3730" t="s">
        <v>7921</v>
      </c>
      <c r="F3730" s="1" t="str">
        <f t="shared" si="116"/>
        <v>Transmission Link from Lower DMC to CVP Lower DMC Losses</v>
      </c>
      <c r="G3730" s="1" t="str">
        <f t="shared" si="117"/>
        <v/>
      </c>
    </row>
    <row r="3731" spans="1:7" x14ac:dyDescent="0.25">
      <c r="A3731">
        <v>11916</v>
      </c>
      <c r="B3731" t="s">
        <v>4085</v>
      </c>
      <c r="C3731" t="s">
        <v>3666</v>
      </c>
      <c r="D3731" t="s">
        <v>3667</v>
      </c>
      <c r="E3731" t="s">
        <v>7921</v>
      </c>
      <c r="F3731" s="1" t="str">
        <f t="shared" si="116"/>
        <v>Transmission Link from Lower DMC to CVP Lower DMC Refuge Demands</v>
      </c>
      <c r="G3731" s="1" t="str">
        <f t="shared" si="117"/>
        <v/>
      </c>
    </row>
    <row r="3732" spans="1:7" x14ac:dyDescent="0.25">
      <c r="A3732">
        <v>13328</v>
      </c>
      <c r="B3732" t="s">
        <v>4086</v>
      </c>
      <c r="C3732" t="s">
        <v>3666</v>
      </c>
      <c r="D3732" t="s">
        <v>3667</v>
      </c>
      <c r="E3732" t="s">
        <v>7921</v>
      </c>
      <c r="F3732" s="1" t="str">
        <f t="shared" si="116"/>
        <v>Transmission Link from MF Pumping Station to U_CaCWD_NU</v>
      </c>
      <c r="G3732" s="1" t="str">
        <f t="shared" si="117"/>
        <v/>
      </c>
    </row>
    <row r="3733" spans="1:7" x14ac:dyDescent="0.25">
      <c r="A3733">
        <v>12823</v>
      </c>
      <c r="B3733" t="s">
        <v>4087</v>
      </c>
      <c r="C3733" t="s">
        <v>3666</v>
      </c>
      <c r="D3733" t="s">
        <v>3667</v>
      </c>
      <c r="E3733" t="s">
        <v>7921</v>
      </c>
      <c r="F3733" s="1" t="str">
        <f t="shared" si="116"/>
        <v>Transmission Link from Mendota Pool to CVP Mendota Pool Ag Demands</v>
      </c>
      <c r="G3733" s="1" t="str">
        <f t="shared" si="117"/>
        <v/>
      </c>
    </row>
    <row r="3734" spans="1:7" x14ac:dyDescent="0.25">
      <c r="A3734">
        <v>12824</v>
      </c>
      <c r="B3734" t="s">
        <v>4088</v>
      </c>
      <c r="C3734" t="s">
        <v>3666</v>
      </c>
      <c r="D3734" t="s">
        <v>3667</v>
      </c>
      <c r="E3734" t="s">
        <v>7921</v>
      </c>
      <c r="F3734" s="1" t="str">
        <f t="shared" si="116"/>
        <v>Transmission Link from Mendota Pool to CVP Mendota Pool Exchange Demands</v>
      </c>
      <c r="G3734" s="1" t="str">
        <f t="shared" si="117"/>
        <v/>
      </c>
    </row>
    <row r="3735" spans="1:7" x14ac:dyDescent="0.25">
      <c r="A3735">
        <v>12822</v>
      </c>
      <c r="B3735" t="s">
        <v>4089</v>
      </c>
      <c r="C3735" t="s">
        <v>3666</v>
      </c>
      <c r="D3735" t="s">
        <v>3667</v>
      </c>
      <c r="E3735" t="s">
        <v>7921</v>
      </c>
      <c r="F3735" s="1" t="str">
        <f t="shared" si="116"/>
        <v>Transmission Link from Mendota Pool to CVP Mendota Pool Refuge Demands</v>
      </c>
      <c r="G3735" s="1" t="str">
        <f t="shared" si="117"/>
        <v/>
      </c>
    </row>
    <row r="3736" spans="1:7" x14ac:dyDescent="0.25">
      <c r="A3736">
        <v>12855</v>
      </c>
      <c r="B3736" t="s">
        <v>4090</v>
      </c>
      <c r="C3736" t="s">
        <v>3666</v>
      </c>
      <c r="D3736" t="s">
        <v>3667</v>
      </c>
      <c r="E3736" t="s">
        <v>7921</v>
      </c>
      <c r="F3736" s="1" t="str">
        <f t="shared" si="116"/>
        <v>Transmission Link from Mendota Pool to CVP Mendota Pool Water Rights Demands</v>
      </c>
      <c r="G3736" s="1" t="str">
        <f t="shared" si="117"/>
        <v/>
      </c>
    </row>
    <row r="3737" spans="1:7" x14ac:dyDescent="0.25">
      <c r="A3737">
        <v>4177</v>
      </c>
      <c r="B3737" t="s">
        <v>4091</v>
      </c>
      <c r="C3737" t="s">
        <v>3666</v>
      </c>
      <c r="D3737" t="s">
        <v>3667</v>
      </c>
      <c r="E3737" t="s">
        <v>7921</v>
      </c>
      <c r="F3737" s="1" t="str">
        <f t="shared" si="116"/>
        <v>Transmission Link from Mill Creek RM 006 to A_05_NA</v>
      </c>
      <c r="G3737" s="1" t="str">
        <f t="shared" si="117"/>
        <v/>
      </c>
    </row>
    <row r="3738" spans="1:7" x14ac:dyDescent="0.25">
      <c r="A3738">
        <v>7359</v>
      </c>
      <c r="B3738" t="s">
        <v>4092</v>
      </c>
      <c r="C3738" t="s">
        <v>3666</v>
      </c>
      <c r="D3738" t="s">
        <v>3667</v>
      </c>
      <c r="E3738" t="s">
        <v>7921</v>
      </c>
      <c r="F3738" s="1" t="str">
        <f t="shared" si="116"/>
        <v>Transmission Link from Miners Ranch below Reservoir to A_12_13_NA</v>
      </c>
      <c r="G3738" s="1" t="str">
        <f t="shared" si="117"/>
        <v/>
      </c>
    </row>
    <row r="3739" spans="1:7" x14ac:dyDescent="0.25">
      <c r="A3739">
        <v>7551</v>
      </c>
      <c r="B3739" t="s">
        <v>4093</v>
      </c>
      <c r="C3739" t="s">
        <v>3666</v>
      </c>
      <c r="D3739" t="s">
        <v>3667</v>
      </c>
      <c r="E3739" t="s">
        <v>7921</v>
      </c>
      <c r="F3739" s="1" t="str">
        <f t="shared" si="116"/>
        <v>Transmission Link from Miners Ranch below Reservoir to U_12_13_NU1</v>
      </c>
      <c r="G3739" s="1" t="str">
        <f t="shared" si="117"/>
        <v/>
      </c>
    </row>
    <row r="3740" spans="1:7" x14ac:dyDescent="0.25">
      <c r="A3740">
        <v>7556</v>
      </c>
      <c r="B3740" t="s">
        <v>4094</v>
      </c>
      <c r="C3740" t="s">
        <v>3666</v>
      </c>
      <c r="D3740" t="s">
        <v>3667</v>
      </c>
      <c r="E3740" t="s">
        <v>7921</v>
      </c>
      <c r="F3740" s="1" t="str">
        <f t="shared" si="116"/>
        <v>Transmission Link from Miners Ranch below Reservoir to U_12_13_NU2</v>
      </c>
      <c r="G3740" s="1" t="str">
        <f t="shared" si="117"/>
        <v/>
      </c>
    </row>
    <row r="3741" spans="1:7" x14ac:dyDescent="0.25">
      <c r="A3741">
        <v>7938</v>
      </c>
      <c r="B3741" t="s">
        <v>4095</v>
      </c>
      <c r="C3741" t="s">
        <v>3666</v>
      </c>
      <c r="D3741" t="s">
        <v>3667</v>
      </c>
      <c r="E3741" t="s">
        <v>7921</v>
      </c>
      <c r="F3741" s="1" t="str">
        <f t="shared" si="116"/>
        <v>Transmission Link from Mokelumne Aqueduct CM 057 to U_EBMUD_NU</v>
      </c>
      <c r="G3741" s="1" t="str">
        <f t="shared" si="117"/>
        <v/>
      </c>
    </row>
    <row r="3742" spans="1:7" x14ac:dyDescent="0.25">
      <c r="A3742">
        <v>6680</v>
      </c>
      <c r="B3742" t="s">
        <v>4096</v>
      </c>
      <c r="C3742" t="s">
        <v>3666</v>
      </c>
      <c r="D3742" t="s">
        <v>3667</v>
      </c>
      <c r="E3742" t="s">
        <v>7921</v>
      </c>
      <c r="F3742" s="1" t="str">
        <f t="shared" si="116"/>
        <v>Transmission Link from Mokelumne River RM 004 to A_50_NA4</v>
      </c>
      <c r="G3742" s="1" t="str">
        <f t="shared" si="117"/>
        <v/>
      </c>
    </row>
    <row r="3743" spans="1:7" x14ac:dyDescent="0.25">
      <c r="A3743">
        <v>4742</v>
      </c>
      <c r="B3743" t="s">
        <v>4097</v>
      </c>
      <c r="C3743" t="s">
        <v>3666</v>
      </c>
      <c r="D3743" t="s">
        <v>3667</v>
      </c>
      <c r="E3743" t="s">
        <v>7921</v>
      </c>
      <c r="F3743" s="1" t="str">
        <f t="shared" si="116"/>
        <v>Transmission Link from Mokelumne River RM 035 to A_60N_NA4</v>
      </c>
      <c r="G3743" s="1" t="str">
        <f t="shared" si="117"/>
        <v/>
      </c>
    </row>
    <row r="3744" spans="1:7" x14ac:dyDescent="0.25">
      <c r="A3744">
        <v>12460</v>
      </c>
      <c r="B3744" t="s">
        <v>4098</v>
      </c>
      <c r="C3744" t="s">
        <v>3666</v>
      </c>
      <c r="D3744" t="s">
        <v>3667</v>
      </c>
      <c r="E3744" t="s">
        <v>7921</v>
      </c>
      <c r="F3744" s="1" t="str">
        <f t="shared" si="116"/>
        <v>Transmission Link from Mokelumne River RM 035 to U_60N_NU1</v>
      </c>
      <c r="G3744" s="1" t="str">
        <f t="shared" si="117"/>
        <v/>
      </c>
    </row>
    <row r="3745" spans="1:7" x14ac:dyDescent="0.25">
      <c r="A3745">
        <v>7891</v>
      </c>
      <c r="B3745" t="s">
        <v>4099</v>
      </c>
      <c r="C3745" t="s">
        <v>3666</v>
      </c>
      <c r="D3745" t="s">
        <v>3667</v>
      </c>
      <c r="E3745" t="s">
        <v>7921</v>
      </c>
      <c r="F3745" s="1" t="str">
        <f t="shared" si="116"/>
        <v>Transmission Link from Mokelumne River RM 035 to U_60S_NU1</v>
      </c>
      <c r="G3745" s="1" t="str">
        <f t="shared" si="117"/>
        <v/>
      </c>
    </row>
    <row r="3746" spans="1:7" x14ac:dyDescent="0.25">
      <c r="A3746">
        <v>4722</v>
      </c>
      <c r="B3746" t="s">
        <v>4100</v>
      </c>
      <c r="C3746" t="s">
        <v>3666</v>
      </c>
      <c r="D3746" t="s">
        <v>3667</v>
      </c>
      <c r="E3746" t="s">
        <v>7921</v>
      </c>
      <c r="F3746" s="1" t="str">
        <f t="shared" si="116"/>
        <v>Transmission Link from Mokelumne River RM 050 to A_60N_NA3</v>
      </c>
      <c r="G3746" s="1" t="str">
        <f t="shared" si="117"/>
        <v/>
      </c>
    </row>
    <row r="3747" spans="1:7" x14ac:dyDescent="0.25">
      <c r="A3747">
        <v>4747</v>
      </c>
      <c r="B3747" t="s">
        <v>4101</v>
      </c>
      <c r="C3747" t="s">
        <v>3666</v>
      </c>
      <c r="D3747" t="s">
        <v>3667</v>
      </c>
      <c r="E3747" t="s">
        <v>7921</v>
      </c>
      <c r="F3747" s="1" t="str">
        <f t="shared" si="116"/>
        <v>Transmission Link from Mokelumne River RM 050 to A_60N_NA5</v>
      </c>
      <c r="G3747" s="1" t="str">
        <f t="shared" si="117"/>
        <v/>
      </c>
    </row>
    <row r="3748" spans="1:7" x14ac:dyDescent="0.25">
      <c r="A3748">
        <v>12465</v>
      </c>
      <c r="B3748" t="s">
        <v>4102</v>
      </c>
      <c r="C3748" t="s">
        <v>3666</v>
      </c>
      <c r="D3748" t="s">
        <v>3667</v>
      </c>
      <c r="E3748" t="s">
        <v>7921</v>
      </c>
      <c r="F3748" s="1" t="str">
        <f t="shared" si="116"/>
        <v>Transmission Link from Mokelumne bw Woodbridge to A_60N_NA5</v>
      </c>
      <c r="G3748" s="1" t="str">
        <f t="shared" si="117"/>
        <v/>
      </c>
    </row>
    <row r="3749" spans="1:7" x14ac:dyDescent="0.25">
      <c r="A3749">
        <v>13300</v>
      </c>
      <c r="B3749" t="s">
        <v>4103</v>
      </c>
      <c r="C3749" t="s">
        <v>3666</v>
      </c>
      <c r="D3749" t="s">
        <v>3667</v>
      </c>
      <c r="E3749" t="s">
        <v>7921</v>
      </c>
      <c r="F3749" s="1" t="str">
        <f t="shared" si="116"/>
        <v>Transmission Link from NIDDC_NU Withdrawal to A_NIDDC_NA1</v>
      </c>
      <c r="G3749" s="1" t="str">
        <f t="shared" si="117"/>
        <v/>
      </c>
    </row>
    <row r="3750" spans="1:7" x14ac:dyDescent="0.25">
      <c r="A3750">
        <v>15213</v>
      </c>
      <c r="B3750" t="s">
        <v>5380</v>
      </c>
      <c r="C3750" t="s">
        <v>3666</v>
      </c>
      <c r="D3750" t="s">
        <v>3667</v>
      </c>
      <c r="E3750" t="s">
        <v>7921</v>
      </c>
      <c r="F3750" s="1" t="str">
        <f t="shared" si="116"/>
        <v>Transmission Link from NIDDC_NU Withdrawal to A_NIDDC_NA2</v>
      </c>
      <c r="G3750" s="1" t="str">
        <f t="shared" si="117"/>
        <v/>
      </c>
    </row>
    <row r="3751" spans="1:7" x14ac:dyDescent="0.25">
      <c r="A3751">
        <v>4633</v>
      </c>
      <c r="B3751" t="s">
        <v>3986</v>
      </c>
      <c r="C3751" t="s">
        <v>3666</v>
      </c>
      <c r="D3751" t="s">
        <v>3667</v>
      </c>
      <c r="E3751" t="s">
        <v>7921</v>
      </c>
      <c r="F3751" s="1" t="str">
        <f t="shared" si="116"/>
        <v>Transmission Link from Natomas Cross Canal to A_22_SA1</v>
      </c>
      <c r="G3751" s="1" t="str">
        <f t="shared" si="117"/>
        <v/>
      </c>
    </row>
    <row r="3752" spans="1:7" x14ac:dyDescent="0.25">
      <c r="A3752">
        <v>13737</v>
      </c>
      <c r="B3752" t="s">
        <v>5359</v>
      </c>
      <c r="C3752" t="s">
        <v>3666</v>
      </c>
      <c r="D3752" t="s">
        <v>3667</v>
      </c>
      <c r="E3752" t="s">
        <v>7921</v>
      </c>
      <c r="F3752" s="1" t="str">
        <f t="shared" si="116"/>
        <v>Transmission Link from North Bay Aqueduct CM 009 to U_TRAFB_PU</v>
      </c>
      <c r="G3752" s="1" t="str">
        <f t="shared" si="117"/>
        <v/>
      </c>
    </row>
    <row r="3753" spans="1:7" x14ac:dyDescent="0.25">
      <c r="A3753">
        <v>7616</v>
      </c>
      <c r="B3753" t="s">
        <v>4104</v>
      </c>
      <c r="C3753" t="s">
        <v>3666</v>
      </c>
      <c r="D3753" t="s">
        <v>3667</v>
      </c>
      <c r="E3753" t="s">
        <v>7921</v>
      </c>
      <c r="F3753" s="1" t="str">
        <f t="shared" si="116"/>
        <v>Transmission Link from North Bay Aqueduct CM 011a to U_20_25_PU</v>
      </c>
      <c r="G3753" s="1" t="str">
        <f t="shared" si="117"/>
        <v/>
      </c>
    </row>
    <row r="3754" spans="1:7" x14ac:dyDescent="0.25">
      <c r="A3754">
        <v>13757</v>
      </c>
      <c r="B3754" t="s">
        <v>5360</v>
      </c>
      <c r="C3754" t="s">
        <v>3666</v>
      </c>
      <c r="D3754" t="s">
        <v>3667</v>
      </c>
      <c r="E3754" t="s">
        <v>7921</v>
      </c>
      <c r="F3754" s="1" t="str">
        <f t="shared" si="116"/>
        <v>Transmission Link from North Bay Aqueduct CM 011a to U_20_25_SU</v>
      </c>
      <c r="G3754" s="1" t="str">
        <f t="shared" si="117"/>
        <v/>
      </c>
    </row>
    <row r="3755" spans="1:7" x14ac:dyDescent="0.25">
      <c r="A3755">
        <v>13054</v>
      </c>
      <c r="B3755" t="s">
        <v>4105</v>
      </c>
      <c r="C3755" t="s">
        <v>3666</v>
      </c>
      <c r="D3755" t="s">
        <v>3667</v>
      </c>
      <c r="E3755" t="s">
        <v>7921</v>
      </c>
      <c r="F3755" s="1" t="str">
        <f t="shared" si="116"/>
        <v>Transmission Link from North Bay Aqueduct CM 011a to U_FRFLD_PU</v>
      </c>
      <c r="G3755" s="1" t="str">
        <f t="shared" si="117"/>
        <v/>
      </c>
    </row>
    <row r="3756" spans="1:7" x14ac:dyDescent="0.25">
      <c r="A3756">
        <v>13749</v>
      </c>
      <c r="B3756" t="s">
        <v>5361</v>
      </c>
      <c r="C3756" t="s">
        <v>3666</v>
      </c>
      <c r="D3756" t="s">
        <v>3667</v>
      </c>
      <c r="E3756" t="s">
        <v>7921</v>
      </c>
      <c r="F3756" s="1" t="str">
        <f t="shared" si="116"/>
        <v>Transmission Link from North Bay Aqueduct CM 011a to U_FRFLD_SU</v>
      </c>
      <c r="G3756" s="1" t="str">
        <f t="shared" si="117"/>
        <v/>
      </c>
    </row>
    <row r="3757" spans="1:7" x14ac:dyDescent="0.25">
      <c r="A3757">
        <v>13769</v>
      </c>
      <c r="B3757" t="s">
        <v>5362</v>
      </c>
      <c r="C3757" t="s">
        <v>3666</v>
      </c>
      <c r="D3757" t="s">
        <v>3667</v>
      </c>
      <c r="E3757" t="s">
        <v>7921</v>
      </c>
      <c r="F3757" s="1" t="str">
        <f t="shared" si="116"/>
        <v>Transmission Link from North Bay Aqueduct CM 011b to U_20_25_PU</v>
      </c>
      <c r="G3757" s="1" t="str">
        <f t="shared" si="117"/>
        <v/>
      </c>
    </row>
    <row r="3758" spans="1:7" x14ac:dyDescent="0.25">
      <c r="A3758">
        <v>13767</v>
      </c>
      <c r="B3758" t="s">
        <v>5363</v>
      </c>
      <c r="C3758" t="s">
        <v>3666</v>
      </c>
      <c r="D3758" t="s">
        <v>3667</v>
      </c>
      <c r="E3758" t="s">
        <v>7921</v>
      </c>
      <c r="F3758" s="1" t="str">
        <f t="shared" si="116"/>
        <v>Transmission Link from North Bay Aqueduct CM 011b to U_FRFLD_PU</v>
      </c>
      <c r="G3758" s="1" t="str">
        <f t="shared" si="117"/>
        <v/>
      </c>
    </row>
    <row r="3759" spans="1:7" x14ac:dyDescent="0.25">
      <c r="A3759">
        <v>13755</v>
      </c>
      <c r="B3759" t="s">
        <v>5364</v>
      </c>
      <c r="C3759" t="s">
        <v>3666</v>
      </c>
      <c r="D3759" t="s">
        <v>3667</v>
      </c>
      <c r="E3759" t="s">
        <v>7921</v>
      </c>
      <c r="F3759" s="1" t="str">
        <f t="shared" si="116"/>
        <v>Transmission Link from North Bay Aqueduct CM 021a to U_BNCIA_PU</v>
      </c>
      <c r="G3759" s="1" t="str">
        <f t="shared" si="117"/>
        <v/>
      </c>
    </row>
    <row r="3760" spans="1:7" x14ac:dyDescent="0.25">
      <c r="A3760">
        <v>13750</v>
      </c>
      <c r="B3760" t="s">
        <v>5365</v>
      </c>
      <c r="C3760" t="s">
        <v>3666</v>
      </c>
      <c r="D3760" t="s">
        <v>3667</v>
      </c>
      <c r="E3760" t="s">
        <v>7921</v>
      </c>
      <c r="F3760" s="1" t="str">
        <f t="shared" si="116"/>
        <v>Transmission Link from North Bay Aqueduct CM 021a to U_BNCIA_SU</v>
      </c>
      <c r="G3760" s="1" t="str">
        <f t="shared" si="117"/>
        <v/>
      </c>
    </row>
    <row r="3761" spans="1:7" x14ac:dyDescent="0.25">
      <c r="A3761">
        <v>13756</v>
      </c>
      <c r="B3761" t="s">
        <v>5366</v>
      </c>
      <c r="C3761" t="s">
        <v>3666</v>
      </c>
      <c r="D3761" t="s">
        <v>3667</v>
      </c>
      <c r="E3761" t="s">
        <v>7921</v>
      </c>
      <c r="F3761" s="1" t="str">
        <f t="shared" si="116"/>
        <v>Transmission Link from North Bay Aqueduct CM 021a to U_VLLJO_PU</v>
      </c>
      <c r="G3761" s="1" t="str">
        <f t="shared" si="117"/>
        <v/>
      </c>
    </row>
    <row r="3762" spans="1:7" x14ac:dyDescent="0.25">
      <c r="A3762">
        <v>13777</v>
      </c>
      <c r="B3762" t="s">
        <v>5367</v>
      </c>
      <c r="C3762" t="s">
        <v>3666</v>
      </c>
      <c r="D3762" t="s">
        <v>3667</v>
      </c>
      <c r="E3762" t="s">
        <v>7921</v>
      </c>
      <c r="F3762" s="1" t="str">
        <f t="shared" si="116"/>
        <v>Transmission Link from North Bay Aqueduct CM 021b to U_BNCIA_PU</v>
      </c>
      <c r="G3762" s="1" t="str">
        <f t="shared" si="117"/>
        <v/>
      </c>
    </row>
    <row r="3763" spans="1:7" x14ac:dyDescent="0.25">
      <c r="A3763">
        <v>13760</v>
      </c>
      <c r="B3763" t="s">
        <v>5368</v>
      </c>
      <c r="C3763" t="s">
        <v>3666</v>
      </c>
      <c r="D3763" t="s">
        <v>3667</v>
      </c>
      <c r="E3763" t="s">
        <v>7921</v>
      </c>
      <c r="F3763" s="1" t="str">
        <f t="shared" si="116"/>
        <v>Transmission Link from North Bay Aqueduct CM 021b to U_VLLJO_PU</v>
      </c>
      <c r="G3763" s="1" t="str">
        <f t="shared" si="117"/>
        <v/>
      </c>
    </row>
    <row r="3764" spans="1:7" x14ac:dyDescent="0.25">
      <c r="A3764">
        <v>7963</v>
      </c>
      <c r="B3764" t="s">
        <v>4106</v>
      </c>
      <c r="C3764" t="s">
        <v>3666</v>
      </c>
      <c r="D3764" t="s">
        <v>3667</v>
      </c>
      <c r="E3764" t="s">
        <v>7921</v>
      </c>
      <c r="F3764" s="1" t="str">
        <f t="shared" si="116"/>
        <v>Transmission Link from North Bay Aqueduct CM 027a to U_NAPA_PU</v>
      </c>
      <c r="G3764" s="1" t="str">
        <f t="shared" si="117"/>
        <v/>
      </c>
    </row>
    <row r="3765" spans="1:7" x14ac:dyDescent="0.25">
      <c r="A3765">
        <v>13226</v>
      </c>
      <c r="B3765" t="s">
        <v>4107</v>
      </c>
      <c r="C3765" t="s">
        <v>3666</v>
      </c>
      <c r="D3765" t="s">
        <v>3667</v>
      </c>
      <c r="E3765" t="s">
        <v>7921</v>
      </c>
      <c r="F3765" s="1" t="str">
        <f t="shared" si="116"/>
        <v>Transmission Link from North Bay Aqueduct CM 027a to U_NAPA_PU_A21</v>
      </c>
      <c r="G3765" s="1" t="str">
        <f t="shared" si="117"/>
        <v/>
      </c>
    </row>
    <row r="3766" spans="1:7" x14ac:dyDescent="0.25">
      <c r="A3766">
        <v>14190</v>
      </c>
      <c r="B3766" t="s">
        <v>5369</v>
      </c>
      <c r="C3766" t="s">
        <v>3666</v>
      </c>
      <c r="D3766" t="s">
        <v>3667</v>
      </c>
      <c r="E3766" t="s">
        <v>7921</v>
      </c>
      <c r="F3766" s="1" t="str">
        <f t="shared" si="116"/>
        <v>Transmission Link from North Bay Aqueduct CM 027b to U_NAPA_PU</v>
      </c>
      <c r="G3766" s="1" t="str">
        <f t="shared" si="117"/>
        <v/>
      </c>
    </row>
    <row r="3767" spans="1:7" x14ac:dyDescent="0.25">
      <c r="A3767">
        <v>15830</v>
      </c>
      <c r="B3767" t="s">
        <v>5400</v>
      </c>
      <c r="C3767" t="s">
        <v>3666</v>
      </c>
      <c r="D3767" t="s">
        <v>3667</v>
      </c>
      <c r="E3767" t="s">
        <v>7921</v>
      </c>
      <c r="F3767" s="1" t="str">
        <f t="shared" si="116"/>
        <v>Transmission Link from ORVC_CVP to ORVC_Diversion</v>
      </c>
      <c r="G3767" s="1" t="str">
        <f t="shared" si="117"/>
        <v/>
      </c>
    </row>
    <row r="3768" spans="1:7" x14ac:dyDescent="0.25">
      <c r="A3768">
        <v>15824</v>
      </c>
      <c r="B3768" t="s">
        <v>5401</v>
      </c>
      <c r="C3768" t="s">
        <v>3666</v>
      </c>
      <c r="D3768" t="s">
        <v>3667</v>
      </c>
      <c r="E3768" t="s">
        <v>7921</v>
      </c>
      <c r="F3768" s="1" t="str">
        <f t="shared" si="116"/>
        <v>Transmission Link from ORVC_DS to ORVC_Diversion</v>
      </c>
      <c r="G3768" s="1" t="str">
        <f t="shared" si="117"/>
        <v/>
      </c>
    </row>
    <row r="3769" spans="1:7" x14ac:dyDescent="0.25">
      <c r="A3769">
        <v>15827</v>
      </c>
      <c r="B3769" t="s">
        <v>5402</v>
      </c>
      <c r="C3769" t="s">
        <v>3666</v>
      </c>
      <c r="D3769" t="s">
        <v>3667</v>
      </c>
      <c r="E3769" t="s">
        <v>7921</v>
      </c>
      <c r="F3769" s="1" t="str">
        <f t="shared" si="116"/>
        <v>Transmission Link from ORVC_TX to ORVC_Diversion</v>
      </c>
      <c r="G3769" s="1" t="str">
        <f t="shared" si="117"/>
        <v/>
      </c>
    </row>
    <row r="3770" spans="1:7" x14ac:dyDescent="0.25">
      <c r="A3770">
        <v>9758</v>
      </c>
      <c r="B3770" t="s">
        <v>4108</v>
      </c>
      <c r="C3770" t="s">
        <v>3666</v>
      </c>
      <c r="D3770" t="s">
        <v>3667</v>
      </c>
      <c r="E3770" t="s">
        <v>7921</v>
      </c>
      <c r="F3770" s="1" t="str">
        <f t="shared" si="116"/>
        <v>Transmission Link from Oakdale Irrig Dist and South San Joaquin to A_61N_PA</v>
      </c>
      <c r="G3770" s="1" t="str">
        <f t="shared" si="117"/>
        <v/>
      </c>
    </row>
    <row r="3771" spans="1:7" x14ac:dyDescent="0.25">
      <c r="A3771">
        <v>9763</v>
      </c>
      <c r="B3771" t="s">
        <v>4109</v>
      </c>
      <c r="C3771" t="s">
        <v>3666</v>
      </c>
      <c r="D3771" t="s">
        <v>3667</v>
      </c>
      <c r="E3771" t="s">
        <v>7921</v>
      </c>
      <c r="F3771" s="1" t="str">
        <f t="shared" si="116"/>
        <v>Transmission Link from Oakdale Irrig Dist and South San Joaquin to U_61N_NU1</v>
      </c>
      <c r="G3771" s="1" t="str">
        <f t="shared" si="117"/>
        <v/>
      </c>
    </row>
    <row r="3772" spans="1:7" x14ac:dyDescent="0.25">
      <c r="A3772">
        <v>6985</v>
      </c>
      <c r="B3772" t="s">
        <v>4110</v>
      </c>
      <c r="C3772" t="s">
        <v>3666</v>
      </c>
      <c r="D3772" t="s">
        <v>3667</v>
      </c>
      <c r="E3772" t="s">
        <v>7921</v>
      </c>
      <c r="F3772" s="1" t="str">
        <f t="shared" si="116"/>
        <v>Transmission Link from Old River RM 027 to A_50_NA7</v>
      </c>
      <c r="G3772" s="1" t="str">
        <f t="shared" si="117"/>
        <v/>
      </c>
    </row>
    <row r="3773" spans="1:7" x14ac:dyDescent="0.25">
      <c r="A3773">
        <v>6877</v>
      </c>
      <c r="B3773" t="s">
        <v>4111</v>
      </c>
      <c r="C3773" t="s">
        <v>3666</v>
      </c>
      <c r="D3773" t="s">
        <v>3667</v>
      </c>
      <c r="E3773" t="s">
        <v>7921</v>
      </c>
      <c r="F3773" s="1" t="str">
        <f t="shared" si="116"/>
        <v>Transmission Link from Oroville Wyandotte Canal CM 000 to A_12_13_NA</v>
      </c>
      <c r="G3773" s="1" t="str">
        <f t="shared" si="117"/>
        <v/>
      </c>
    </row>
    <row r="3774" spans="1:7" x14ac:dyDescent="0.25">
      <c r="A3774">
        <v>11507</v>
      </c>
      <c r="B3774" t="s">
        <v>4112</v>
      </c>
      <c r="C3774" t="s">
        <v>3666</v>
      </c>
      <c r="D3774" t="s">
        <v>3667</v>
      </c>
      <c r="E3774" t="s">
        <v>7921</v>
      </c>
      <c r="F3774" s="1" t="str">
        <f t="shared" si="116"/>
        <v>Transmission Link from Palermo Canal to A_12_13_NA</v>
      </c>
      <c r="G3774" s="1" t="str">
        <f t="shared" si="117"/>
        <v/>
      </c>
    </row>
    <row r="3775" spans="1:7" x14ac:dyDescent="0.25">
      <c r="A3775">
        <v>14194</v>
      </c>
      <c r="B3775" t="s">
        <v>5403</v>
      </c>
      <c r="C3775" t="s">
        <v>3666</v>
      </c>
      <c r="D3775" t="s">
        <v>3667</v>
      </c>
      <c r="E3775" t="s">
        <v>7921</v>
      </c>
      <c r="F3775" s="1" t="str">
        <f t="shared" si="116"/>
        <v>Transmission Link from Peterson WTP CVP to U_26_PU2</v>
      </c>
      <c r="G3775" s="1" t="str">
        <f t="shared" si="117"/>
        <v/>
      </c>
    </row>
    <row r="3776" spans="1:7" x14ac:dyDescent="0.25">
      <c r="A3776">
        <v>7733</v>
      </c>
      <c r="B3776" t="s">
        <v>4113</v>
      </c>
      <c r="C3776" t="s">
        <v>3666</v>
      </c>
      <c r="D3776" t="s">
        <v>3667</v>
      </c>
      <c r="E3776" t="s">
        <v>7921</v>
      </c>
      <c r="F3776" s="1" t="str">
        <f t="shared" si="116"/>
        <v>Transmission Link from Peterson WTP MFP to U_26_NU1</v>
      </c>
      <c r="G3776" s="1" t="str">
        <f t="shared" si="117"/>
        <v/>
      </c>
    </row>
    <row r="3777" spans="1:7" x14ac:dyDescent="0.25">
      <c r="A3777">
        <v>7799</v>
      </c>
      <c r="B3777" t="s">
        <v>4114</v>
      </c>
      <c r="C3777" t="s">
        <v>3666</v>
      </c>
      <c r="D3777" t="s">
        <v>3667</v>
      </c>
      <c r="E3777" t="s">
        <v>7921</v>
      </c>
      <c r="F3777" s="1" t="str">
        <f t="shared" si="116"/>
        <v>Transmission Link from Peterson WTP MFP to U_26_PU2</v>
      </c>
      <c r="G3777" s="1" t="str">
        <f t="shared" si="117"/>
        <v/>
      </c>
    </row>
    <row r="3778" spans="1:7" x14ac:dyDescent="0.25">
      <c r="A3778">
        <v>15003</v>
      </c>
      <c r="B3778" t="s">
        <v>5404</v>
      </c>
      <c r="C3778" t="s">
        <v>3666</v>
      </c>
      <c r="D3778" t="s">
        <v>3667</v>
      </c>
      <c r="E3778" t="s">
        <v>7921</v>
      </c>
      <c r="F3778" s="1" t="str">
        <f t="shared" si="116"/>
        <v>Transmission Link from Peterson WTP WR to U_26_PU2</v>
      </c>
      <c r="G3778" s="1" t="str">
        <f t="shared" si="117"/>
        <v/>
      </c>
    </row>
    <row r="3779" spans="1:7" x14ac:dyDescent="0.25">
      <c r="A3779">
        <v>15368</v>
      </c>
      <c r="B3779" t="s">
        <v>5371</v>
      </c>
      <c r="C3779" t="s">
        <v>3666</v>
      </c>
      <c r="D3779" t="s">
        <v>3667</v>
      </c>
      <c r="E3779" t="s">
        <v>7921</v>
      </c>
      <c r="F3779" s="1" t="str">
        <f t="shared" ref="F3779:F3842" si="118">IFERROR(
    _xlfn.LET(
        _xlpm.txt,TRIM(B3779),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B3779
)</f>
        <v>Transmission Link from Power Canal PGE Water to U_12_13_NU1</v>
      </c>
      <c r="G3779" s="1" t="str">
        <f t="shared" ref="G3779:G3842" si="119">IFERROR(
    _xlfn.LET(
        _xlpm.txt,B3779,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780" spans="1:7" x14ac:dyDescent="0.25">
      <c r="A3780">
        <v>7538</v>
      </c>
      <c r="B3780" t="s">
        <v>4115</v>
      </c>
      <c r="C3780" t="s">
        <v>3666</v>
      </c>
      <c r="D3780" t="s">
        <v>3667</v>
      </c>
      <c r="E3780" t="s">
        <v>7921</v>
      </c>
      <c r="F3780" s="1" t="str">
        <f t="shared" si="118"/>
        <v>Transmission Link from Power Canal SWP water to U_11_NU1</v>
      </c>
      <c r="G3780" s="1" t="str">
        <f t="shared" si="119"/>
        <v/>
      </c>
    </row>
    <row r="3781" spans="1:7" x14ac:dyDescent="0.25">
      <c r="A3781">
        <v>7550</v>
      </c>
      <c r="B3781" t="s">
        <v>4116</v>
      </c>
      <c r="C3781" t="s">
        <v>3666</v>
      </c>
      <c r="D3781" t="s">
        <v>3667</v>
      </c>
      <c r="E3781" t="s">
        <v>7921</v>
      </c>
      <c r="F3781" s="1" t="str">
        <f t="shared" si="118"/>
        <v>Transmission Link from Power Canal SWP water to U_12_13_NU1</v>
      </c>
      <c r="G3781" s="1" t="str">
        <f t="shared" si="119"/>
        <v/>
      </c>
    </row>
    <row r="3782" spans="1:7" x14ac:dyDescent="0.25">
      <c r="A3782">
        <v>4589</v>
      </c>
      <c r="B3782" t="s">
        <v>4117</v>
      </c>
      <c r="C3782" t="s">
        <v>3666</v>
      </c>
      <c r="D3782" t="s">
        <v>3667</v>
      </c>
      <c r="E3782" t="s">
        <v>7921</v>
      </c>
      <c r="F3782" s="1" t="str">
        <f t="shared" si="118"/>
        <v>Transmission Link from Putah South Canal CM 003 to A_20_25_PA</v>
      </c>
      <c r="G3782" s="1" t="str">
        <f t="shared" si="119"/>
        <v/>
      </c>
    </row>
    <row r="3783" spans="1:7" x14ac:dyDescent="0.25">
      <c r="A3783">
        <v>7613</v>
      </c>
      <c r="B3783" t="s">
        <v>4118</v>
      </c>
      <c r="C3783" t="s">
        <v>3666</v>
      </c>
      <c r="D3783" t="s">
        <v>3667</v>
      </c>
      <c r="E3783" t="s">
        <v>7921</v>
      </c>
      <c r="F3783" s="1" t="str">
        <f t="shared" si="118"/>
        <v>Transmission Link from Putah South Canal CM 013 to U_20_25_PU</v>
      </c>
      <c r="G3783" s="1" t="str">
        <f t="shared" si="119"/>
        <v/>
      </c>
    </row>
    <row r="3784" spans="1:7" x14ac:dyDescent="0.25">
      <c r="A3784">
        <v>13748</v>
      </c>
      <c r="B3784" t="s">
        <v>5372</v>
      </c>
      <c r="C3784" t="s">
        <v>3666</v>
      </c>
      <c r="D3784" t="s">
        <v>3667</v>
      </c>
      <c r="E3784" t="s">
        <v>7921</v>
      </c>
      <c r="F3784" s="1" t="str">
        <f t="shared" si="118"/>
        <v>Transmission Link from Putah South Canal CM 015 to U_CSPS_NU</v>
      </c>
      <c r="G3784" s="1" t="str">
        <f t="shared" si="119"/>
        <v/>
      </c>
    </row>
    <row r="3785" spans="1:7" x14ac:dyDescent="0.25">
      <c r="A3785">
        <v>11528</v>
      </c>
      <c r="B3785" t="s">
        <v>4119</v>
      </c>
      <c r="C3785" t="s">
        <v>3666</v>
      </c>
      <c r="D3785" t="s">
        <v>3667</v>
      </c>
      <c r="E3785" t="s">
        <v>7921</v>
      </c>
      <c r="F3785" s="1" t="str">
        <f t="shared" si="118"/>
        <v>Transmission Link from Putah South Canal CM 017 to U_20_25_PU</v>
      </c>
      <c r="G3785" s="1" t="str">
        <f t="shared" si="119"/>
        <v/>
      </c>
    </row>
    <row r="3786" spans="1:7" x14ac:dyDescent="0.25">
      <c r="A3786">
        <v>7952</v>
      </c>
      <c r="B3786" t="s">
        <v>4120</v>
      </c>
      <c r="C3786" t="s">
        <v>3666</v>
      </c>
      <c r="D3786" t="s">
        <v>3667</v>
      </c>
      <c r="E3786" t="s">
        <v>7921</v>
      </c>
      <c r="F3786" s="1" t="str">
        <f t="shared" si="118"/>
        <v>Transmission Link from Putah South Canal CM 017 to U_FRFLD_PU</v>
      </c>
      <c r="G3786" s="1" t="str">
        <f t="shared" si="119"/>
        <v/>
      </c>
    </row>
    <row r="3787" spans="1:7" x14ac:dyDescent="0.25">
      <c r="A3787">
        <v>13739</v>
      </c>
      <c r="B3787" t="s">
        <v>5373</v>
      </c>
      <c r="C3787" t="s">
        <v>3666</v>
      </c>
      <c r="D3787" t="s">
        <v>3667</v>
      </c>
      <c r="E3787" t="s">
        <v>7921</v>
      </c>
      <c r="F3787" s="1" t="str">
        <f t="shared" si="118"/>
        <v>Transmission Link from Putah South Canal CM 020 to U_SUISN_NU</v>
      </c>
      <c r="G3787" s="1" t="str">
        <f t="shared" si="119"/>
        <v/>
      </c>
    </row>
    <row r="3788" spans="1:7" x14ac:dyDescent="0.25">
      <c r="A3788">
        <v>11531</v>
      </c>
      <c r="B3788" t="s">
        <v>4121</v>
      </c>
      <c r="C3788" t="s">
        <v>3666</v>
      </c>
      <c r="D3788" t="s">
        <v>3667</v>
      </c>
      <c r="E3788" t="s">
        <v>7921</v>
      </c>
      <c r="F3788" s="1" t="str">
        <f t="shared" si="118"/>
        <v>Transmission Link from Putah South Canal CM 024 to U_FRFLD_PU</v>
      </c>
      <c r="G3788" s="1" t="str">
        <f t="shared" si="119"/>
        <v/>
      </c>
    </row>
    <row r="3789" spans="1:7" x14ac:dyDescent="0.25">
      <c r="A3789">
        <v>13745</v>
      </c>
      <c r="B3789" t="s">
        <v>5374</v>
      </c>
      <c r="C3789" t="s">
        <v>3666</v>
      </c>
      <c r="D3789" t="s">
        <v>3667</v>
      </c>
      <c r="E3789" t="s">
        <v>7921</v>
      </c>
      <c r="F3789" s="1" t="str">
        <f t="shared" si="118"/>
        <v>Transmission Link from Putah South Canal CM 033 to U_BNCIA_PU</v>
      </c>
      <c r="G3789" s="1" t="str">
        <f t="shared" si="119"/>
        <v/>
      </c>
    </row>
    <row r="3790" spans="1:7" x14ac:dyDescent="0.25">
      <c r="A3790">
        <v>13741</v>
      </c>
      <c r="B3790" t="s">
        <v>5375</v>
      </c>
      <c r="C3790" t="s">
        <v>3666</v>
      </c>
      <c r="D3790" t="s">
        <v>3667</v>
      </c>
      <c r="E3790" t="s">
        <v>7921</v>
      </c>
      <c r="F3790" s="1" t="str">
        <f t="shared" si="118"/>
        <v>Transmission Link from Putah South Canal CM 033 to U_VLLJO_PU</v>
      </c>
      <c r="G3790" s="1" t="str">
        <f t="shared" si="119"/>
        <v/>
      </c>
    </row>
    <row r="3791" spans="1:7" x14ac:dyDescent="0.25">
      <c r="A3791">
        <v>13059</v>
      </c>
      <c r="B3791" t="s">
        <v>4122</v>
      </c>
      <c r="C3791" t="s">
        <v>3666</v>
      </c>
      <c r="D3791" t="s">
        <v>3667</v>
      </c>
      <c r="E3791" t="s">
        <v>7921</v>
      </c>
      <c r="F3791" s="1" t="str">
        <f t="shared" si="118"/>
        <v>Transmission Link from Putah South Canal CM xx to A_SIDSH_NA</v>
      </c>
      <c r="G3791" s="1" t="str">
        <f t="shared" si="119"/>
        <v/>
      </c>
    </row>
    <row r="3792" spans="1:7" x14ac:dyDescent="0.25">
      <c r="A3792">
        <v>15814</v>
      </c>
      <c r="B3792" t="s">
        <v>5405</v>
      </c>
      <c r="C3792" t="s">
        <v>3666</v>
      </c>
      <c r="D3792" t="s">
        <v>3667</v>
      </c>
      <c r="E3792" t="s">
        <v>7921</v>
      </c>
      <c r="F3792" s="1" t="str">
        <f t="shared" si="118"/>
        <v>Transmission Link from RS_CVP to RS_Diversion</v>
      </c>
      <c r="G3792" s="1" t="str">
        <f t="shared" si="119"/>
        <v/>
      </c>
    </row>
    <row r="3793" spans="1:7" x14ac:dyDescent="0.25">
      <c r="A3793">
        <v>15820</v>
      </c>
      <c r="B3793" t="s">
        <v>5406</v>
      </c>
      <c r="C3793" t="s">
        <v>3666</v>
      </c>
      <c r="D3793" t="s">
        <v>3667</v>
      </c>
      <c r="E3793" t="s">
        <v>7921</v>
      </c>
      <c r="F3793" s="1" t="str">
        <f t="shared" si="118"/>
        <v>Transmission Link from RS_TX to RS_Diversion</v>
      </c>
      <c r="G3793" s="1" t="str">
        <f t="shared" si="119"/>
        <v/>
      </c>
    </row>
    <row r="3794" spans="1:7" x14ac:dyDescent="0.25">
      <c r="A3794">
        <v>8628</v>
      </c>
      <c r="B3794" t="s">
        <v>4493</v>
      </c>
      <c r="C3794" t="s">
        <v>3666</v>
      </c>
      <c r="D3794" t="s">
        <v>3667</v>
      </c>
      <c r="E3794" t="s">
        <v>7921</v>
      </c>
      <c r="F3794" s="1" t="str">
        <f t="shared" si="118"/>
        <v>Transmission Link from Red Bluff Corning GW to A_04_06_NA1</v>
      </c>
      <c r="G3794" s="1" t="str">
        <f t="shared" si="119"/>
        <v/>
      </c>
    </row>
    <row r="3795" spans="1:7" x14ac:dyDescent="0.25">
      <c r="A3795">
        <v>8070</v>
      </c>
      <c r="B3795" t="s">
        <v>4494</v>
      </c>
      <c r="C3795" t="s">
        <v>3666</v>
      </c>
      <c r="D3795" t="s">
        <v>3667</v>
      </c>
      <c r="E3795" t="s">
        <v>7921</v>
      </c>
      <c r="F3795" s="1" t="str">
        <f t="shared" si="118"/>
        <v>Transmission Link from Red Bluff Corning GW to A_04_06_NA2</v>
      </c>
      <c r="G3795" s="1" t="str">
        <f t="shared" si="119"/>
        <v/>
      </c>
    </row>
    <row r="3796" spans="1:7" x14ac:dyDescent="0.25">
      <c r="A3796">
        <v>8626</v>
      </c>
      <c r="B3796" t="s">
        <v>4495</v>
      </c>
      <c r="C3796" t="s">
        <v>3666</v>
      </c>
      <c r="D3796" t="s">
        <v>3667</v>
      </c>
      <c r="E3796" t="s">
        <v>7921</v>
      </c>
      <c r="F3796" s="1" t="str">
        <f t="shared" si="118"/>
        <v>Transmission Link from Red Bluff Corning GW to A_04_06_PA1</v>
      </c>
      <c r="G3796" s="1" t="str">
        <f t="shared" si="119"/>
        <v/>
      </c>
    </row>
    <row r="3797" spans="1:7" x14ac:dyDescent="0.25">
      <c r="A3797">
        <v>8627</v>
      </c>
      <c r="B3797" t="s">
        <v>4496</v>
      </c>
      <c r="C3797" t="s">
        <v>3666</v>
      </c>
      <c r="D3797" t="s">
        <v>3667</v>
      </c>
      <c r="E3797" t="s">
        <v>7921</v>
      </c>
      <c r="F3797" s="1" t="str">
        <f t="shared" si="118"/>
        <v>Transmission Link from Red Bluff Corning GW to A_04_06_PA2</v>
      </c>
      <c r="G3797" s="1" t="str">
        <f t="shared" si="119"/>
        <v/>
      </c>
    </row>
    <row r="3798" spans="1:7" x14ac:dyDescent="0.25">
      <c r="A3798">
        <v>8631</v>
      </c>
      <c r="B3798" t="s">
        <v>4497</v>
      </c>
      <c r="C3798" t="s">
        <v>3666</v>
      </c>
      <c r="D3798" t="s">
        <v>3667</v>
      </c>
      <c r="E3798" t="s">
        <v>7921</v>
      </c>
      <c r="F3798" s="1" t="str">
        <f t="shared" si="118"/>
        <v>Transmission Link from Red Bluff Corning GW to A_05_NA</v>
      </c>
      <c r="G3798" s="1" t="str">
        <f t="shared" si="119"/>
        <v/>
      </c>
    </row>
    <row r="3799" spans="1:7" x14ac:dyDescent="0.25">
      <c r="A3799">
        <v>8634</v>
      </c>
      <c r="B3799" t="s">
        <v>4498</v>
      </c>
      <c r="C3799" t="s">
        <v>3666</v>
      </c>
      <c r="D3799" t="s">
        <v>3667</v>
      </c>
      <c r="E3799" t="s">
        <v>7921</v>
      </c>
      <c r="F3799" s="1" t="str">
        <f t="shared" si="118"/>
        <v>Transmission Link from Red Bluff Corning GW to A_08_NA</v>
      </c>
      <c r="G3799" s="1" t="str">
        <f t="shared" si="119"/>
        <v/>
      </c>
    </row>
    <row r="3800" spans="1:7" x14ac:dyDescent="0.25">
      <c r="A3800">
        <v>8720</v>
      </c>
      <c r="B3800" t="s">
        <v>4499</v>
      </c>
      <c r="C3800" t="s">
        <v>3666</v>
      </c>
      <c r="D3800" t="s">
        <v>3667</v>
      </c>
      <c r="E3800" t="s">
        <v>7921</v>
      </c>
      <c r="F3800" s="1" t="str">
        <f t="shared" si="118"/>
        <v>Transmission Link from Red Bluff Corning GW to U_03_NU</v>
      </c>
      <c r="G3800" s="1" t="str">
        <f t="shared" si="119"/>
        <v/>
      </c>
    </row>
    <row r="3801" spans="1:7" x14ac:dyDescent="0.25">
      <c r="A3801">
        <v>8721</v>
      </c>
      <c r="B3801" t="s">
        <v>4500</v>
      </c>
      <c r="C3801" t="s">
        <v>3666</v>
      </c>
      <c r="D3801" t="s">
        <v>3667</v>
      </c>
      <c r="E3801" t="s">
        <v>7921</v>
      </c>
      <c r="F3801" s="1" t="str">
        <f t="shared" si="118"/>
        <v>Transmission Link from Red Bluff Corning GW to U_04_06_NU</v>
      </c>
      <c r="G3801" s="1" t="str">
        <f t="shared" si="119"/>
        <v/>
      </c>
    </row>
    <row r="3802" spans="1:7" x14ac:dyDescent="0.25">
      <c r="A3802">
        <v>8724</v>
      </c>
      <c r="B3802" t="s">
        <v>4501</v>
      </c>
      <c r="C3802" t="s">
        <v>3666</v>
      </c>
      <c r="D3802" t="s">
        <v>3667</v>
      </c>
      <c r="E3802" t="s">
        <v>7921</v>
      </c>
      <c r="F3802" s="1" t="str">
        <f t="shared" si="118"/>
        <v>Transmission Link from Red Bluff Corning GW to U_05_NU</v>
      </c>
      <c r="G3802" s="1" t="str">
        <f t="shared" si="119"/>
        <v/>
      </c>
    </row>
    <row r="3803" spans="1:7" x14ac:dyDescent="0.25">
      <c r="A3803">
        <v>8727</v>
      </c>
      <c r="B3803" t="s">
        <v>4502</v>
      </c>
      <c r="C3803" t="s">
        <v>3666</v>
      </c>
      <c r="D3803" t="s">
        <v>3667</v>
      </c>
      <c r="E3803" t="s">
        <v>7921</v>
      </c>
      <c r="F3803" s="1" t="str">
        <f t="shared" si="118"/>
        <v>Transmission Link from Red Bluff Corning GW to U_08_NU</v>
      </c>
      <c r="G3803" s="1" t="str">
        <f t="shared" si="119"/>
        <v/>
      </c>
    </row>
    <row r="3804" spans="1:7" x14ac:dyDescent="0.25">
      <c r="A3804">
        <v>8896</v>
      </c>
      <c r="B3804" t="s">
        <v>4503</v>
      </c>
      <c r="C3804" t="s">
        <v>3666</v>
      </c>
      <c r="D3804" t="s">
        <v>3667</v>
      </c>
      <c r="E3804" t="s">
        <v>7921</v>
      </c>
      <c r="F3804" s="1" t="str">
        <f t="shared" si="118"/>
        <v>Transmission Link from Red Bluff Corning GW to U_10_NU1</v>
      </c>
      <c r="G3804" s="1" t="str">
        <f t="shared" si="119"/>
        <v/>
      </c>
    </row>
    <row r="3805" spans="1:7" x14ac:dyDescent="0.25">
      <c r="A3805">
        <v>8052</v>
      </c>
      <c r="B3805" t="s">
        <v>4504</v>
      </c>
      <c r="C3805" t="s">
        <v>3666</v>
      </c>
      <c r="D3805" t="s">
        <v>3667</v>
      </c>
      <c r="E3805" t="s">
        <v>7921</v>
      </c>
      <c r="F3805" s="1" t="str">
        <f t="shared" si="118"/>
        <v>Transmission Link from Redding GW to A_02_NA</v>
      </c>
      <c r="G3805" s="1" t="str">
        <f t="shared" si="119"/>
        <v/>
      </c>
    </row>
    <row r="3806" spans="1:7" x14ac:dyDescent="0.25">
      <c r="A3806">
        <v>8056</v>
      </c>
      <c r="B3806" t="s">
        <v>4505</v>
      </c>
      <c r="C3806" t="s">
        <v>3666</v>
      </c>
      <c r="D3806" t="s">
        <v>3667</v>
      </c>
      <c r="E3806" t="s">
        <v>7921</v>
      </c>
      <c r="F3806" s="1" t="str">
        <f t="shared" si="118"/>
        <v>Transmission Link from Redding GW to A_02_PA</v>
      </c>
      <c r="G3806" s="1" t="str">
        <f t="shared" si="119"/>
        <v/>
      </c>
    </row>
    <row r="3807" spans="1:7" x14ac:dyDescent="0.25">
      <c r="A3807">
        <v>8058</v>
      </c>
      <c r="B3807" t="s">
        <v>4506</v>
      </c>
      <c r="C3807" t="s">
        <v>3666</v>
      </c>
      <c r="D3807" t="s">
        <v>3667</v>
      </c>
      <c r="E3807" t="s">
        <v>7921</v>
      </c>
      <c r="F3807" s="1" t="str">
        <f t="shared" si="118"/>
        <v>Transmission Link from Redding GW to A_02_SA</v>
      </c>
      <c r="G3807" s="1" t="str">
        <f t="shared" si="119"/>
        <v/>
      </c>
    </row>
    <row r="3808" spans="1:7" x14ac:dyDescent="0.25">
      <c r="A3808">
        <v>8061</v>
      </c>
      <c r="B3808" t="s">
        <v>4507</v>
      </c>
      <c r="C3808" t="s">
        <v>3666</v>
      </c>
      <c r="D3808" t="s">
        <v>3667</v>
      </c>
      <c r="E3808" t="s">
        <v>7921</v>
      </c>
      <c r="F3808" s="1" t="str">
        <f t="shared" si="118"/>
        <v>Transmission Link from Redding GW to A_03_NA</v>
      </c>
      <c r="G3808" s="1" t="str">
        <f t="shared" si="119"/>
        <v/>
      </c>
    </row>
    <row r="3809" spans="1:7" x14ac:dyDescent="0.25">
      <c r="A3809">
        <v>8064</v>
      </c>
      <c r="B3809" t="s">
        <v>4508</v>
      </c>
      <c r="C3809" t="s">
        <v>3666</v>
      </c>
      <c r="D3809" t="s">
        <v>3667</v>
      </c>
      <c r="E3809" t="s">
        <v>7921</v>
      </c>
      <c r="F3809" s="1" t="str">
        <f t="shared" si="118"/>
        <v>Transmission Link from Redding GW to A_03_PA</v>
      </c>
      <c r="G3809" s="1" t="str">
        <f t="shared" si="119"/>
        <v/>
      </c>
    </row>
    <row r="3810" spans="1:7" x14ac:dyDescent="0.25">
      <c r="A3810">
        <v>8066</v>
      </c>
      <c r="B3810" t="s">
        <v>4509</v>
      </c>
      <c r="C3810" t="s">
        <v>3666</v>
      </c>
      <c r="D3810" t="s">
        <v>3667</v>
      </c>
      <c r="E3810" t="s">
        <v>7921</v>
      </c>
      <c r="F3810" s="1" t="str">
        <f t="shared" si="118"/>
        <v>Transmission Link from Redding GW to A_03_SA</v>
      </c>
      <c r="G3810" s="1" t="str">
        <f t="shared" si="119"/>
        <v/>
      </c>
    </row>
    <row r="3811" spans="1:7" x14ac:dyDescent="0.25">
      <c r="A3811">
        <v>8086</v>
      </c>
      <c r="B3811" t="s">
        <v>4510</v>
      </c>
      <c r="C3811" t="s">
        <v>3666</v>
      </c>
      <c r="D3811" t="s">
        <v>3667</v>
      </c>
      <c r="E3811" t="s">
        <v>7921</v>
      </c>
      <c r="F3811" s="1" t="str">
        <f t="shared" si="118"/>
        <v>Transmission Link from Redding GW to U_02_NU</v>
      </c>
      <c r="G3811" s="1" t="str">
        <f t="shared" si="119"/>
        <v/>
      </c>
    </row>
    <row r="3812" spans="1:7" x14ac:dyDescent="0.25">
      <c r="A3812">
        <v>9029</v>
      </c>
      <c r="B3812" t="s">
        <v>4511</v>
      </c>
      <c r="C3812" t="s">
        <v>3666</v>
      </c>
      <c r="D3812" t="s">
        <v>3667</v>
      </c>
      <c r="E3812" t="s">
        <v>7921</v>
      </c>
      <c r="F3812" s="1" t="str">
        <f t="shared" si="118"/>
        <v>Transmission Link from Redding GW to U_02_SU</v>
      </c>
      <c r="G3812" s="1" t="str">
        <f t="shared" si="119"/>
        <v/>
      </c>
    </row>
    <row r="3813" spans="1:7" x14ac:dyDescent="0.25">
      <c r="A3813">
        <v>8094</v>
      </c>
      <c r="B3813" t="s">
        <v>4512</v>
      </c>
      <c r="C3813" t="s">
        <v>3666</v>
      </c>
      <c r="D3813" t="s">
        <v>3667</v>
      </c>
      <c r="E3813" t="s">
        <v>7921</v>
      </c>
      <c r="F3813" s="1" t="str">
        <f t="shared" si="118"/>
        <v>Transmission Link from Redding GW to U_03_PU</v>
      </c>
      <c r="G3813" s="1" t="str">
        <f t="shared" si="119"/>
        <v/>
      </c>
    </row>
    <row r="3814" spans="1:7" x14ac:dyDescent="0.25">
      <c r="A3814">
        <v>8098</v>
      </c>
      <c r="B3814" t="s">
        <v>4513</v>
      </c>
      <c r="C3814" t="s">
        <v>3666</v>
      </c>
      <c r="D3814" t="s">
        <v>3667</v>
      </c>
      <c r="E3814" t="s">
        <v>7921</v>
      </c>
      <c r="F3814" s="1" t="str">
        <f t="shared" si="118"/>
        <v>Transmission Link from Redding GW to U_03_SU</v>
      </c>
      <c r="G3814" s="1" t="str">
        <f t="shared" si="119"/>
        <v/>
      </c>
    </row>
    <row r="3815" spans="1:7" x14ac:dyDescent="0.25">
      <c r="A3815">
        <v>9850</v>
      </c>
      <c r="B3815" t="s">
        <v>4123</v>
      </c>
      <c r="C3815" t="s">
        <v>3666</v>
      </c>
      <c r="D3815" t="s">
        <v>3667</v>
      </c>
      <c r="E3815" t="s">
        <v>7921</v>
      </c>
      <c r="F3815" s="1" t="str">
        <f t="shared" si="118"/>
        <v>Transmission Link from Richvale Canal Node 1 to R_11_PR</v>
      </c>
      <c r="G3815" s="1" t="str">
        <f t="shared" si="119"/>
        <v/>
      </c>
    </row>
    <row r="3816" spans="1:7" x14ac:dyDescent="0.25">
      <c r="A3816">
        <v>9853</v>
      </c>
      <c r="B3816" t="s">
        <v>4124</v>
      </c>
      <c r="C3816" t="s">
        <v>3666</v>
      </c>
      <c r="D3816" t="s">
        <v>3667</v>
      </c>
      <c r="E3816" t="s">
        <v>7921</v>
      </c>
      <c r="F3816" s="1" t="str">
        <f t="shared" si="118"/>
        <v>Transmission Link from Richvale Canal Node 2 to A_11_SA2</v>
      </c>
      <c r="G3816" s="1" t="str">
        <f t="shared" si="119"/>
        <v/>
      </c>
    </row>
    <row r="3817" spans="1:7" x14ac:dyDescent="0.25">
      <c r="A3817">
        <v>14796</v>
      </c>
      <c r="B3817" t="s">
        <v>5407</v>
      </c>
      <c r="C3817" t="s">
        <v>3666</v>
      </c>
      <c r="D3817" t="s">
        <v>3667</v>
      </c>
      <c r="E3817" t="s">
        <v>7921</v>
      </c>
      <c r="F3817" s="1" t="str">
        <f t="shared" si="118"/>
        <v>Transmission Link from Riparian Diversions to A_60S_PA</v>
      </c>
      <c r="G3817" s="1" t="str">
        <f t="shared" si="119"/>
        <v/>
      </c>
    </row>
    <row r="3818" spans="1:7" x14ac:dyDescent="0.25">
      <c r="A3818">
        <v>9768</v>
      </c>
      <c r="B3818" t="s">
        <v>4125</v>
      </c>
      <c r="C3818" t="s">
        <v>3666</v>
      </c>
      <c r="D3818" t="s">
        <v>3667</v>
      </c>
      <c r="E3818" t="s">
        <v>7921</v>
      </c>
      <c r="F3818" s="1" t="str">
        <f t="shared" si="118"/>
        <v>Transmission Link from Riparian Diversions to A_61N_NA2</v>
      </c>
      <c r="G3818" s="1" t="str">
        <f t="shared" si="119"/>
        <v/>
      </c>
    </row>
    <row r="3819" spans="1:7" x14ac:dyDescent="0.25">
      <c r="A3819">
        <v>14571</v>
      </c>
      <c r="B3819" t="s">
        <v>5408</v>
      </c>
      <c r="C3819" t="s">
        <v>3666</v>
      </c>
      <c r="D3819" t="s">
        <v>3667</v>
      </c>
      <c r="E3819" t="s">
        <v>7921</v>
      </c>
      <c r="F3819" s="1" t="str">
        <f t="shared" si="118"/>
        <v>Transmission Link from Rock Creek Reservoir to A_24_NA1</v>
      </c>
      <c r="G3819" s="1" t="str">
        <f t="shared" si="119"/>
        <v/>
      </c>
    </row>
    <row r="3820" spans="1:7" x14ac:dyDescent="0.25">
      <c r="A3820">
        <v>14573</v>
      </c>
      <c r="B3820" t="s">
        <v>5376</v>
      </c>
      <c r="C3820" t="s">
        <v>3666</v>
      </c>
      <c r="D3820" t="s">
        <v>3667</v>
      </c>
      <c r="E3820" t="s">
        <v>7921</v>
      </c>
      <c r="F3820" s="1" t="str">
        <f t="shared" si="118"/>
        <v>Transmission Link from Rock Creek Reservoir to U_24_NU1</v>
      </c>
      <c r="G3820" s="1" t="str">
        <f t="shared" si="119"/>
        <v/>
      </c>
    </row>
    <row r="3821" spans="1:7" x14ac:dyDescent="0.25">
      <c r="A3821">
        <v>14197</v>
      </c>
      <c r="B3821" t="s">
        <v>5409</v>
      </c>
      <c r="C3821" t="s">
        <v>3666</v>
      </c>
      <c r="D3821" t="s">
        <v>3667</v>
      </c>
      <c r="E3821" t="s">
        <v>7921</v>
      </c>
      <c r="F3821" s="1" t="str">
        <f t="shared" si="118"/>
        <v>Transmission Link from Roseville WTP CVP to U_26_PU1</v>
      </c>
      <c r="G3821" s="1" t="str">
        <f t="shared" si="119"/>
        <v/>
      </c>
    </row>
    <row r="3822" spans="1:7" x14ac:dyDescent="0.25">
      <c r="A3822">
        <v>7798</v>
      </c>
      <c r="B3822" t="s">
        <v>4126</v>
      </c>
      <c r="C3822" t="s">
        <v>3666</v>
      </c>
      <c r="D3822" t="s">
        <v>3667</v>
      </c>
      <c r="E3822" t="s">
        <v>7921</v>
      </c>
      <c r="F3822" s="1" t="str">
        <f t="shared" si="118"/>
        <v>Transmission Link from Roseville WTP MFP to U_26_PU1</v>
      </c>
      <c r="G3822" s="1" t="str">
        <f t="shared" si="119"/>
        <v/>
      </c>
    </row>
    <row r="3823" spans="1:7" x14ac:dyDescent="0.25">
      <c r="A3823">
        <v>13220</v>
      </c>
      <c r="B3823" t="s">
        <v>4127</v>
      </c>
      <c r="C3823" t="s">
        <v>3666</v>
      </c>
      <c r="D3823" t="s">
        <v>3667</v>
      </c>
      <c r="E3823" t="s">
        <v>7921</v>
      </c>
      <c r="F3823" s="1" t="str">
        <f t="shared" si="118"/>
        <v>Transmission Link from SBA to SWP SBA Article 21</v>
      </c>
      <c r="G3823" s="1" t="str">
        <f t="shared" si="119"/>
        <v/>
      </c>
    </row>
    <row r="3824" spans="1:7" x14ac:dyDescent="0.25">
      <c r="A3824">
        <v>12776</v>
      </c>
      <c r="B3824" t="s">
        <v>4128</v>
      </c>
      <c r="C3824" t="s">
        <v>3666</v>
      </c>
      <c r="D3824" t="s">
        <v>3667</v>
      </c>
      <c r="E3824" t="s">
        <v>7921</v>
      </c>
      <c r="F3824" s="1" t="str">
        <f t="shared" si="118"/>
        <v>Transmission Link from SBA to SWP SBA Losses</v>
      </c>
      <c r="G3824" s="1" t="str">
        <f t="shared" si="119"/>
        <v/>
      </c>
    </row>
    <row r="3825" spans="1:7" x14ac:dyDescent="0.25">
      <c r="A3825">
        <v>13048</v>
      </c>
      <c r="B3825" t="s">
        <v>4129</v>
      </c>
      <c r="C3825" t="s">
        <v>3666</v>
      </c>
      <c r="D3825" t="s">
        <v>3667</v>
      </c>
      <c r="E3825" t="s">
        <v>7921</v>
      </c>
      <c r="F3825" s="1" t="str">
        <f t="shared" si="118"/>
        <v>Transmission Link from SBA to SWP SBA Table A</v>
      </c>
      <c r="G3825" s="1" t="str">
        <f t="shared" si="119"/>
        <v/>
      </c>
    </row>
    <row r="3826" spans="1:7" x14ac:dyDescent="0.25">
      <c r="A3826">
        <v>15171</v>
      </c>
      <c r="B3826" t="s">
        <v>4901</v>
      </c>
      <c r="C3826" t="s">
        <v>3666</v>
      </c>
      <c r="D3826" t="s">
        <v>3667</v>
      </c>
      <c r="E3826" t="s">
        <v>7921</v>
      </c>
      <c r="F3826" s="1" t="str">
        <f t="shared" si="118"/>
        <v>Transmission Link from SF Pumping Station to U_CaPUD_NU</v>
      </c>
      <c r="G3826" s="1" t="str">
        <f t="shared" si="119"/>
        <v/>
      </c>
    </row>
    <row r="3827" spans="1:7" x14ac:dyDescent="0.25">
      <c r="A3827">
        <v>9826</v>
      </c>
      <c r="B3827" t="s">
        <v>4130</v>
      </c>
      <c r="C3827" t="s">
        <v>3666</v>
      </c>
      <c r="D3827" t="s">
        <v>3667</v>
      </c>
      <c r="E3827" t="s">
        <v>7921</v>
      </c>
      <c r="F3827" s="1" t="str">
        <f t="shared" si="118"/>
        <v>Transmission Link from SJR Riparian Diversions to A_61N_NA3</v>
      </c>
      <c r="G3827" s="1" t="str">
        <f t="shared" si="119"/>
        <v/>
      </c>
    </row>
    <row r="3828" spans="1:7" x14ac:dyDescent="0.25">
      <c r="A3828">
        <v>4649</v>
      </c>
      <c r="B3828" t="s">
        <v>4131</v>
      </c>
      <c r="C3828" t="s">
        <v>3666</v>
      </c>
      <c r="D3828" t="s">
        <v>3667</v>
      </c>
      <c r="E3828" t="s">
        <v>7921</v>
      </c>
      <c r="F3828" s="1" t="str">
        <f t="shared" si="118"/>
        <v>Transmission Link from SSWD Delivery to A_23_NA</v>
      </c>
      <c r="G3828" s="1" t="str">
        <f t="shared" si="119"/>
        <v/>
      </c>
    </row>
    <row r="3829" spans="1:7" x14ac:dyDescent="0.25">
      <c r="A3829">
        <v>13281</v>
      </c>
      <c r="B3829" t="s">
        <v>4132</v>
      </c>
      <c r="C3829" t="s">
        <v>3666</v>
      </c>
      <c r="D3829" t="s">
        <v>3667</v>
      </c>
      <c r="E3829" t="s">
        <v>7921</v>
      </c>
      <c r="F3829" s="1" t="str">
        <f t="shared" si="118"/>
        <v>Transmission Link from SWP SBA MakeUpWater Withdrawal to SWP SBA MakeUpWater</v>
      </c>
      <c r="G3829" s="1" t="str">
        <f t="shared" si="119"/>
        <v/>
      </c>
    </row>
    <row r="3830" spans="1:7" x14ac:dyDescent="0.25">
      <c r="A3830">
        <v>12850</v>
      </c>
      <c r="B3830" t="s">
        <v>4133</v>
      </c>
      <c r="C3830" t="s">
        <v>3666</v>
      </c>
      <c r="D3830" t="s">
        <v>3667</v>
      </c>
      <c r="E3830" t="s">
        <v>7921</v>
      </c>
      <c r="F3830" s="1" t="str">
        <f t="shared" si="118"/>
        <v>Transmission Link from SWP San Luis Canal to SWP San Luis Canal Losses R3 to R7</v>
      </c>
      <c r="G3830" s="1" t="str">
        <f t="shared" si="119"/>
        <v/>
      </c>
    </row>
    <row r="3831" spans="1:7" x14ac:dyDescent="0.25">
      <c r="A3831">
        <v>12932</v>
      </c>
      <c r="B3831" t="s">
        <v>4134</v>
      </c>
      <c r="C3831" t="s">
        <v>3666</v>
      </c>
      <c r="D3831" t="s">
        <v>3667</v>
      </c>
      <c r="E3831" t="s">
        <v>7921</v>
      </c>
      <c r="F3831" s="1" t="str">
        <f t="shared" si="118"/>
        <v>Transmission Link from Sacramento River RM 0 to U_CCWD_NU</v>
      </c>
      <c r="G3831" s="1" t="str">
        <f t="shared" si="119"/>
        <v/>
      </c>
    </row>
    <row r="3832" spans="1:7" x14ac:dyDescent="0.25">
      <c r="A3832">
        <v>6696</v>
      </c>
      <c r="B3832" t="s">
        <v>4135</v>
      </c>
      <c r="C3832" t="s">
        <v>3666</v>
      </c>
      <c r="D3832" t="s">
        <v>3667</v>
      </c>
      <c r="E3832" t="s">
        <v>7921</v>
      </c>
      <c r="F3832" s="1" t="str">
        <f t="shared" si="118"/>
        <v>Transmission Link from Sacramento River RM 000 to A_50_NA3</v>
      </c>
      <c r="G3832" s="1" t="str">
        <f t="shared" si="119"/>
        <v/>
      </c>
    </row>
    <row r="3833" spans="1:7" x14ac:dyDescent="0.25">
      <c r="A3833">
        <v>6692</v>
      </c>
      <c r="B3833" t="s">
        <v>4136</v>
      </c>
      <c r="C3833" t="s">
        <v>3666</v>
      </c>
      <c r="D3833" t="s">
        <v>3667</v>
      </c>
      <c r="E3833" t="s">
        <v>7921</v>
      </c>
      <c r="F3833" s="1" t="str">
        <f t="shared" si="118"/>
        <v>Transmission Link from Sacramento River RM 017 to A_50_NA2</v>
      </c>
      <c r="G3833" s="1" t="str">
        <f t="shared" si="119"/>
        <v/>
      </c>
    </row>
    <row r="3834" spans="1:7" x14ac:dyDescent="0.25">
      <c r="A3834">
        <v>7841</v>
      </c>
      <c r="B3834" t="s">
        <v>4137</v>
      </c>
      <c r="C3834" t="s">
        <v>3666</v>
      </c>
      <c r="D3834" t="s">
        <v>3667</v>
      </c>
      <c r="E3834" t="s">
        <v>7921</v>
      </c>
      <c r="F3834" s="1" t="str">
        <f t="shared" si="118"/>
        <v>Transmission Link from Sacramento River RM 041 to A_50_NA1</v>
      </c>
      <c r="G3834" s="1" t="str">
        <f t="shared" si="119"/>
        <v/>
      </c>
    </row>
    <row r="3835" spans="1:7" x14ac:dyDescent="0.25">
      <c r="A3835">
        <v>7647</v>
      </c>
      <c r="B3835" t="s">
        <v>4138</v>
      </c>
      <c r="C3835" t="s">
        <v>3666</v>
      </c>
      <c r="D3835" t="s">
        <v>3667</v>
      </c>
      <c r="E3835" t="s">
        <v>7921</v>
      </c>
      <c r="F3835" s="1" t="str">
        <f t="shared" si="118"/>
        <v>Transmission Link from Sacramento River RM 065 to U_21_PU</v>
      </c>
      <c r="G3835" s="1" t="str">
        <f t="shared" si="119"/>
        <v/>
      </c>
    </row>
    <row r="3836" spans="1:7" x14ac:dyDescent="0.25">
      <c r="A3836">
        <v>4609</v>
      </c>
      <c r="B3836" t="s">
        <v>4139</v>
      </c>
      <c r="C3836" t="s">
        <v>3666</v>
      </c>
      <c r="D3836" t="s">
        <v>3667</v>
      </c>
      <c r="E3836" t="s">
        <v>7921</v>
      </c>
      <c r="F3836" s="1" t="str">
        <f t="shared" si="118"/>
        <v>Transmission Link from Sacramento River RM 074 to A_21_SA</v>
      </c>
      <c r="G3836" s="1" t="str">
        <f t="shared" si="119"/>
        <v/>
      </c>
    </row>
    <row r="3837" spans="1:7" x14ac:dyDescent="0.25">
      <c r="A3837">
        <v>7608</v>
      </c>
      <c r="B3837" t="s">
        <v>4140</v>
      </c>
      <c r="C3837" t="s">
        <v>3666</v>
      </c>
      <c r="D3837" t="s">
        <v>3667</v>
      </c>
      <c r="E3837" t="s">
        <v>7921</v>
      </c>
      <c r="F3837" s="1" t="str">
        <f t="shared" si="118"/>
        <v>Transmission Link from Sacramento River RM 074 to U_20_25_NU</v>
      </c>
      <c r="G3837" s="1" t="str">
        <f t="shared" si="119"/>
        <v/>
      </c>
    </row>
    <row r="3838" spans="1:7" x14ac:dyDescent="0.25">
      <c r="A3838">
        <v>4620</v>
      </c>
      <c r="B3838" t="s">
        <v>4141</v>
      </c>
      <c r="C3838" t="s">
        <v>3666</v>
      </c>
      <c r="D3838" t="s">
        <v>3667</v>
      </c>
      <c r="E3838" t="s">
        <v>7921</v>
      </c>
      <c r="F3838" s="1" t="str">
        <f t="shared" si="118"/>
        <v>Transmission Link from Sacramento River RM 075 to A_22_NA</v>
      </c>
      <c r="G3838" s="1" t="str">
        <f t="shared" si="119"/>
        <v/>
      </c>
    </row>
    <row r="3839" spans="1:7" x14ac:dyDescent="0.25">
      <c r="A3839">
        <v>4627</v>
      </c>
      <c r="B3839" t="s">
        <v>3987</v>
      </c>
      <c r="C3839" t="s">
        <v>3666</v>
      </c>
      <c r="D3839" t="s">
        <v>3667</v>
      </c>
      <c r="E3839" t="s">
        <v>7921</v>
      </c>
      <c r="F3839" s="1" t="str">
        <f t="shared" si="118"/>
        <v>Transmission Link from Sacramento River RM 078 to A_22_SA1</v>
      </c>
      <c r="G3839" s="1" t="str">
        <f t="shared" si="119"/>
        <v/>
      </c>
    </row>
    <row r="3840" spans="1:7" x14ac:dyDescent="0.25">
      <c r="A3840">
        <v>4599</v>
      </c>
      <c r="B3840" t="s">
        <v>4142</v>
      </c>
      <c r="C3840" t="s">
        <v>3666</v>
      </c>
      <c r="D3840" t="s">
        <v>3667</v>
      </c>
      <c r="E3840" t="s">
        <v>7921</v>
      </c>
      <c r="F3840" s="1" t="str">
        <f t="shared" si="118"/>
        <v>Transmission Link from Sacramento River RM 081 to A_21_NA</v>
      </c>
      <c r="G3840" s="1" t="str">
        <f t="shared" si="119"/>
        <v/>
      </c>
    </row>
    <row r="3841" spans="1:7" x14ac:dyDescent="0.25">
      <c r="A3841">
        <v>4630</v>
      </c>
      <c r="B3841" t="s">
        <v>3988</v>
      </c>
      <c r="C3841" t="s">
        <v>3666</v>
      </c>
      <c r="D3841" t="s">
        <v>3667</v>
      </c>
      <c r="E3841" t="s">
        <v>7921</v>
      </c>
      <c r="F3841" s="1" t="str">
        <f t="shared" si="118"/>
        <v>Transmission Link from Sacramento River RM 082 to A_22_SA1</v>
      </c>
      <c r="G3841" s="1" t="str">
        <f t="shared" si="119"/>
        <v/>
      </c>
    </row>
    <row r="3842" spans="1:7" x14ac:dyDescent="0.25">
      <c r="A3842">
        <v>4612</v>
      </c>
      <c r="B3842" t="s">
        <v>4143</v>
      </c>
      <c r="C3842" t="s">
        <v>3666</v>
      </c>
      <c r="D3842" t="s">
        <v>3667</v>
      </c>
      <c r="E3842" t="s">
        <v>7921</v>
      </c>
      <c r="F3842" s="1" t="str">
        <f t="shared" si="118"/>
        <v>Transmission Link from Sacramento River RM 083 to A_21_SA</v>
      </c>
      <c r="G3842" s="1" t="str">
        <f t="shared" si="119"/>
        <v/>
      </c>
    </row>
    <row r="3843" spans="1:7" x14ac:dyDescent="0.25">
      <c r="A3843">
        <v>4347</v>
      </c>
      <c r="B3843" t="s">
        <v>4144</v>
      </c>
      <c r="C3843" t="s">
        <v>3666</v>
      </c>
      <c r="D3843" t="s">
        <v>3667</v>
      </c>
      <c r="E3843" t="s">
        <v>7921</v>
      </c>
      <c r="F3843" s="1" t="str">
        <f t="shared" ref="F3843:F3906" si="120">IFERROR(
    _xlfn.LET(
        _xlpm.txt,TRIM(B3843),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B3843
)</f>
        <v>Transmission Link from Sacramento River RM 109 to A_08_SA3</v>
      </c>
      <c r="G3843" s="1" t="str">
        <f t="shared" ref="G3843:G3906" si="121">IFERROR(
    _xlfn.LET(
        _xlpm.txt,B3843,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844" spans="1:7" x14ac:dyDescent="0.25">
      <c r="A3844">
        <v>4567</v>
      </c>
      <c r="B3844" t="s">
        <v>4145</v>
      </c>
      <c r="C3844" t="s">
        <v>3666</v>
      </c>
      <c r="D3844" t="s">
        <v>3667</v>
      </c>
      <c r="E3844" t="s">
        <v>7921</v>
      </c>
      <c r="F3844" s="1" t="str">
        <f t="shared" si="120"/>
        <v>Transmission Link from Sacramento River RM 115 to A_18_19_SA</v>
      </c>
      <c r="G3844" s="1" t="str">
        <f t="shared" si="121"/>
        <v/>
      </c>
    </row>
    <row r="3845" spans="1:7" x14ac:dyDescent="0.25">
      <c r="A3845">
        <v>4350</v>
      </c>
      <c r="B3845" t="s">
        <v>4146</v>
      </c>
      <c r="C3845" t="s">
        <v>3666</v>
      </c>
      <c r="D3845" t="s">
        <v>3667</v>
      </c>
      <c r="E3845" t="s">
        <v>7921</v>
      </c>
      <c r="F3845" s="1" t="str">
        <f t="shared" si="120"/>
        <v>Transmission Link from Sacramento River RM 121 to A_08_SA3</v>
      </c>
      <c r="G3845" s="1" t="str">
        <f t="shared" si="121"/>
        <v/>
      </c>
    </row>
    <row r="3846" spans="1:7" x14ac:dyDescent="0.25">
      <c r="A3846">
        <v>4568</v>
      </c>
      <c r="B3846" t="s">
        <v>4147</v>
      </c>
      <c r="C3846" t="s">
        <v>3666</v>
      </c>
      <c r="D3846" t="s">
        <v>3667</v>
      </c>
      <c r="E3846" t="s">
        <v>7921</v>
      </c>
      <c r="F3846" s="1" t="str">
        <f t="shared" si="120"/>
        <v>Transmission Link from Sacramento River RM 121 to A_18_19_SA</v>
      </c>
      <c r="G3846" s="1" t="str">
        <f t="shared" si="121"/>
        <v/>
      </c>
    </row>
    <row r="3847" spans="1:7" x14ac:dyDescent="0.25">
      <c r="A3847">
        <v>4555</v>
      </c>
      <c r="B3847" t="s">
        <v>4148</v>
      </c>
      <c r="C3847" t="s">
        <v>3666</v>
      </c>
      <c r="D3847" t="s">
        <v>3667</v>
      </c>
      <c r="E3847" t="s">
        <v>7921</v>
      </c>
      <c r="F3847" s="1" t="str">
        <f t="shared" si="120"/>
        <v>Transmission Link from Sacramento River RM 136 to A_18_19_NA</v>
      </c>
      <c r="G3847" s="1" t="str">
        <f t="shared" si="121"/>
        <v/>
      </c>
    </row>
    <row r="3848" spans="1:7" x14ac:dyDescent="0.25">
      <c r="A3848">
        <v>4564</v>
      </c>
      <c r="B3848" t="s">
        <v>4149</v>
      </c>
      <c r="C3848" t="s">
        <v>3666</v>
      </c>
      <c r="D3848" t="s">
        <v>3667</v>
      </c>
      <c r="E3848" t="s">
        <v>7921</v>
      </c>
      <c r="F3848" s="1" t="str">
        <f t="shared" si="120"/>
        <v>Transmission Link from Sacramento River RM 136 to A_18_19_SA</v>
      </c>
      <c r="G3848" s="1" t="str">
        <f t="shared" si="121"/>
        <v/>
      </c>
    </row>
    <row r="3849" spans="1:7" x14ac:dyDescent="0.25">
      <c r="A3849">
        <v>4231</v>
      </c>
      <c r="B3849" t="s">
        <v>4150</v>
      </c>
      <c r="C3849" t="s">
        <v>3666</v>
      </c>
      <c r="D3849" t="s">
        <v>3667</v>
      </c>
      <c r="E3849" t="s">
        <v>7921</v>
      </c>
      <c r="F3849" s="1" t="str">
        <f t="shared" si="120"/>
        <v>Transmission Link from Sacramento River RM 146 to A_08_NA</v>
      </c>
      <c r="G3849" s="1" t="str">
        <f t="shared" si="121"/>
        <v/>
      </c>
    </row>
    <row r="3850" spans="1:7" x14ac:dyDescent="0.25">
      <c r="A3850">
        <v>4261</v>
      </c>
      <c r="B3850" t="s">
        <v>3989</v>
      </c>
      <c r="C3850" t="s">
        <v>3666</v>
      </c>
      <c r="D3850" t="s">
        <v>3667</v>
      </c>
      <c r="E3850" t="s">
        <v>7921</v>
      </c>
      <c r="F3850" s="1" t="str">
        <f t="shared" si="120"/>
        <v>Transmission Link from Sacramento River RM 159 to A_08_SA1</v>
      </c>
      <c r="G3850" s="1" t="str">
        <f t="shared" si="121"/>
        <v/>
      </c>
    </row>
    <row r="3851" spans="1:7" x14ac:dyDescent="0.25">
      <c r="A3851">
        <v>4384</v>
      </c>
      <c r="B3851" t="s">
        <v>3990</v>
      </c>
      <c r="C3851" t="s">
        <v>3666</v>
      </c>
      <c r="D3851" t="s">
        <v>3667</v>
      </c>
      <c r="E3851" t="s">
        <v>7921</v>
      </c>
      <c r="F3851" s="1" t="str">
        <f t="shared" si="120"/>
        <v>Transmission Link from Sacramento River RM 162 to A_09_SA2</v>
      </c>
      <c r="G3851" s="1" t="str">
        <f t="shared" si="121"/>
        <v/>
      </c>
    </row>
    <row r="3852" spans="1:7" x14ac:dyDescent="0.25">
      <c r="A3852">
        <v>4264</v>
      </c>
      <c r="B3852" t="s">
        <v>3991</v>
      </c>
      <c r="C3852" t="s">
        <v>3666</v>
      </c>
      <c r="D3852" t="s">
        <v>3667</v>
      </c>
      <c r="E3852" t="s">
        <v>7921</v>
      </c>
      <c r="F3852" s="1" t="str">
        <f t="shared" si="120"/>
        <v>Transmission Link from Sacramento River RM 178 to A_08_SA1</v>
      </c>
      <c r="G3852" s="1" t="str">
        <f t="shared" si="121"/>
        <v/>
      </c>
    </row>
    <row r="3853" spans="1:7" x14ac:dyDescent="0.25">
      <c r="A3853">
        <v>5068</v>
      </c>
      <c r="B3853" t="s">
        <v>4151</v>
      </c>
      <c r="C3853" t="s">
        <v>3666</v>
      </c>
      <c r="D3853" t="s">
        <v>3667</v>
      </c>
      <c r="E3853" t="s">
        <v>7921</v>
      </c>
      <c r="F3853" s="1" t="str">
        <f t="shared" si="120"/>
        <v>Transmission Link from Sacramento River RM 185 to A_09_NA</v>
      </c>
      <c r="G3853" s="1" t="str">
        <f t="shared" si="121"/>
        <v/>
      </c>
    </row>
    <row r="3854" spans="1:7" x14ac:dyDescent="0.25">
      <c r="A3854">
        <v>5040</v>
      </c>
      <c r="B3854" t="s">
        <v>4152</v>
      </c>
      <c r="C3854" t="s">
        <v>3666</v>
      </c>
      <c r="D3854" t="s">
        <v>3667</v>
      </c>
      <c r="E3854" t="s">
        <v>7921</v>
      </c>
      <c r="F3854" s="1" t="str">
        <f t="shared" si="120"/>
        <v>Transmission Link from Sacramento River RM 196 to A_09_NA</v>
      </c>
      <c r="G3854" s="1" t="str">
        <f t="shared" si="121"/>
        <v/>
      </c>
    </row>
    <row r="3855" spans="1:7" x14ac:dyDescent="0.25">
      <c r="A3855">
        <v>5038</v>
      </c>
      <c r="B3855" t="s">
        <v>4153</v>
      </c>
      <c r="C3855" t="s">
        <v>3666</v>
      </c>
      <c r="D3855" t="s">
        <v>3667</v>
      </c>
      <c r="E3855" t="s">
        <v>7921</v>
      </c>
      <c r="F3855" s="1" t="str">
        <f t="shared" si="120"/>
        <v>Transmission Link from Sacramento River RM 196 to A_09_SA1</v>
      </c>
      <c r="G3855" s="1" t="str">
        <f t="shared" si="121"/>
        <v/>
      </c>
    </row>
    <row r="3856" spans="1:7" x14ac:dyDescent="0.25">
      <c r="A3856">
        <v>5359</v>
      </c>
      <c r="B3856" t="s">
        <v>4154</v>
      </c>
      <c r="C3856" t="s">
        <v>3666</v>
      </c>
      <c r="D3856" t="s">
        <v>3667</v>
      </c>
      <c r="E3856" t="s">
        <v>7921</v>
      </c>
      <c r="F3856" s="1" t="str">
        <f t="shared" si="120"/>
        <v>Transmission Link from Sacramento River RM 196 to R_09_PR</v>
      </c>
      <c r="G3856" s="1" t="str">
        <f t="shared" si="121"/>
        <v/>
      </c>
    </row>
    <row r="3857" spans="1:7" x14ac:dyDescent="0.25">
      <c r="A3857">
        <v>4138</v>
      </c>
      <c r="B3857" t="s">
        <v>4155</v>
      </c>
      <c r="C3857" t="s">
        <v>3666</v>
      </c>
      <c r="D3857" t="s">
        <v>3667</v>
      </c>
      <c r="E3857" t="s">
        <v>7921</v>
      </c>
      <c r="F3857" s="1" t="str">
        <f t="shared" si="120"/>
        <v>Transmission Link from Sacramento River RM 224 to A_04_06_NA2</v>
      </c>
      <c r="G3857" s="1" t="str">
        <f t="shared" si="121"/>
        <v/>
      </c>
    </row>
    <row r="3858" spans="1:7" x14ac:dyDescent="0.25">
      <c r="A3858">
        <v>6969</v>
      </c>
      <c r="B3858" t="s">
        <v>4156</v>
      </c>
      <c r="C3858" t="s">
        <v>3666</v>
      </c>
      <c r="D3858" t="s">
        <v>3667</v>
      </c>
      <c r="E3858" t="s">
        <v>7921</v>
      </c>
      <c r="F3858" s="1" t="str">
        <f t="shared" si="120"/>
        <v>Transmission Link from Sacramento River RM 240 to A_05_NA</v>
      </c>
      <c r="G3858" s="1" t="str">
        <f t="shared" si="121"/>
        <v/>
      </c>
    </row>
    <row r="3859" spans="1:7" x14ac:dyDescent="0.25">
      <c r="A3859">
        <v>6966</v>
      </c>
      <c r="B3859" t="s">
        <v>4157</v>
      </c>
      <c r="C3859" t="s">
        <v>3666</v>
      </c>
      <c r="D3859" t="s">
        <v>3667</v>
      </c>
      <c r="E3859" t="s">
        <v>7921</v>
      </c>
      <c r="F3859" s="1" t="str">
        <f t="shared" si="120"/>
        <v>Transmission Link from Sacramento River RM 273 to A_03_NA</v>
      </c>
      <c r="G3859" s="1" t="str">
        <f t="shared" si="121"/>
        <v/>
      </c>
    </row>
    <row r="3860" spans="1:7" x14ac:dyDescent="0.25">
      <c r="A3860">
        <v>4109</v>
      </c>
      <c r="B3860" t="s">
        <v>4158</v>
      </c>
      <c r="C3860" t="s">
        <v>3666</v>
      </c>
      <c r="D3860" t="s">
        <v>3667</v>
      </c>
      <c r="E3860" t="s">
        <v>7921</v>
      </c>
      <c r="F3860" s="1" t="str">
        <f t="shared" si="120"/>
        <v>Transmission Link from Sacramento River RM 281 to A_02_NA</v>
      </c>
      <c r="G3860" s="1" t="str">
        <f t="shared" si="121"/>
        <v/>
      </c>
    </row>
    <row r="3861" spans="1:7" x14ac:dyDescent="0.25">
      <c r="A3861">
        <v>4080</v>
      </c>
      <c r="B3861" t="s">
        <v>4159</v>
      </c>
      <c r="C3861" t="s">
        <v>3666</v>
      </c>
      <c r="D3861" t="s">
        <v>3667</v>
      </c>
      <c r="E3861" t="s">
        <v>7921</v>
      </c>
      <c r="F3861" s="1" t="str">
        <f t="shared" si="120"/>
        <v>Transmission Link from Sacramento River RM 289 to A_03_SA</v>
      </c>
      <c r="G3861" s="1" t="str">
        <f t="shared" si="121"/>
        <v/>
      </c>
    </row>
    <row r="3862" spans="1:7" x14ac:dyDescent="0.25">
      <c r="A3862">
        <v>8468</v>
      </c>
      <c r="B3862" t="s">
        <v>4160</v>
      </c>
      <c r="C3862" t="s">
        <v>3666</v>
      </c>
      <c r="D3862" t="s">
        <v>3667</v>
      </c>
      <c r="E3862" t="s">
        <v>7921</v>
      </c>
      <c r="F3862" s="1" t="str">
        <f t="shared" si="120"/>
        <v>Transmission Link from Sacramento River RM 296 to A_02_SA</v>
      </c>
      <c r="G3862" s="1" t="str">
        <f t="shared" si="121"/>
        <v/>
      </c>
    </row>
    <row r="3863" spans="1:7" x14ac:dyDescent="0.25">
      <c r="A3863">
        <v>7755</v>
      </c>
      <c r="B3863" t="s">
        <v>4161</v>
      </c>
      <c r="C3863" t="s">
        <v>3666</v>
      </c>
      <c r="D3863" t="s">
        <v>3667</v>
      </c>
      <c r="E3863" t="s">
        <v>7921</v>
      </c>
      <c r="F3863" s="1" t="str">
        <f t="shared" si="120"/>
        <v>Transmission Link from Sacramento River WTP to U_26_NU3</v>
      </c>
      <c r="G3863" s="1" t="str">
        <f t="shared" si="121"/>
        <v/>
      </c>
    </row>
    <row r="3864" spans="1:7" x14ac:dyDescent="0.25">
      <c r="A3864">
        <v>7810</v>
      </c>
      <c r="B3864" t="s">
        <v>4162</v>
      </c>
      <c r="C3864" t="s">
        <v>3666</v>
      </c>
      <c r="D3864" t="s">
        <v>3667</v>
      </c>
      <c r="E3864" t="s">
        <v>7921</v>
      </c>
      <c r="F3864" s="1" t="str">
        <f t="shared" si="120"/>
        <v>Transmission Link from Sacramento River WTP to U_26_PU4</v>
      </c>
      <c r="G3864" s="1" t="str">
        <f t="shared" si="121"/>
        <v/>
      </c>
    </row>
    <row r="3865" spans="1:7" x14ac:dyDescent="0.25">
      <c r="A3865">
        <v>7921</v>
      </c>
      <c r="B3865" t="s">
        <v>4163</v>
      </c>
      <c r="C3865" t="s">
        <v>3666</v>
      </c>
      <c r="D3865" t="s">
        <v>3667</v>
      </c>
      <c r="E3865" t="s">
        <v>7921</v>
      </c>
      <c r="F3865" s="1" t="str">
        <f t="shared" si="120"/>
        <v>Transmission Link from San Joaquin River RM 006 to U_ANTOC_NU</v>
      </c>
      <c r="G3865" s="1" t="str">
        <f t="shared" si="121"/>
        <v/>
      </c>
    </row>
    <row r="3866" spans="1:7" x14ac:dyDescent="0.25">
      <c r="A3866">
        <v>6713</v>
      </c>
      <c r="B3866" t="s">
        <v>4164</v>
      </c>
      <c r="C3866" t="s">
        <v>3666</v>
      </c>
      <c r="D3866" t="s">
        <v>3667</v>
      </c>
      <c r="E3866" t="s">
        <v>7921</v>
      </c>
      <c r="F3866" s="1" t="str">
        <f t="shared" si="120"/>
        <v>Transmission Link from San Joaquin River RM 026 to A_50_NA5</v>
      </c>
      <c r="G3866" s="1" t="str">
        <f t="shared" si="121"/>
        <v/>
      </c>
    </row>
    <row r="3867" spans="1:7" x14ac:dyDescent="0.25">
      <c r="A3867">
        <v>7894</v>
      </c>
      <c r="B3867" t="s">
        <v>3668</v>
      </c>
      <c r="C3867" t="s">
        <v>3666</v>
      </c>
      <c r="D3867" t="s">
        <v>3667</v>
      </c>
      <c r="E3867" t="s">
        <v>7921</v>
      </c>
      <c r="F3867" s="1" t="str">
        <f t="shared" si="120"/>
        <v>Transmission Link from San Joaquin River RM 028 to U_60S_NU1</v>
      </c>
      <c r="G3867" s="1" t="str">
        <f t="shared" si="121"/>
        <v/>
      </c>
    </row>
    <row r="3868" spans="1:7" x14ac:dyDescent="0.25">
      <c r="A3868">
        <v>15464</v>
      </c>
      <c r="B3868" t="s">
        <v>5410</v>
      </c>
      <c r="C3868" t="s">
        <v>3666</v>
      </c>
      <c r="D3868" t="s">
        <v>3667</v>
      </c>
      <c r="E3868" t="s">
        <v>7921</v>
      </c>
      <c r="F3868" s="1" t="str">
        <f t="shared" si="120"/>
        <v>Transmission Link from Schedule 6 GW Substitution to A_14_15N_NA2</v>
      </c>
      <c r="G3868" s="1" t="str">
        <f t="shared" si="121"/>
        <v/>
      </c>
    </row>
    <row r="3869" spans="1:7" x14ac:dyDescent="0.25">
      <c r="A3869">
        <v>15463</v>
      </c>
      <c r="B3869" t="s">
        <v>5411</v>
      </c>
      <c r="C3869" t="s">
        <v>3666</v>
      </c>
      <c r="D3869" t="s">
        <v>3667</v>
      </c>
      <c r="E3869" t="s">
        <v>7921</v>
      </c>
      <c r="F3869" s="1" t="str">
        <f t="shared" si="120"/>
        <v>Transmission Link from Schedule 6 GW Substitution to A_14_15N_NA3</v>
      </c>
      <c r="G3869" s="1" t="str">
        <f t="shared" si="121"/>
        <v/>
      </c>
    </row>
    <row r="3870" spans="1:7" x14ac:dyDescent="0.25">
      <c r="A3870">
        <v>15465</v>
      </c>
      <c r="B3870" t="s">
        <v>5412</v>
      </c>
      <c r="C3870" t="s">
        <v>3666</v>
      </c>
      <c r="D3870" t="s">
        <v>3667</v>
      </c>
      <c r="E3870" t="s">
        <v>7921</v>
      </c>
      <c r="F3870" s="1" t="str">
        <f t="shared" si="120"/>
        <v>Transmission Link from Schedule 6 GW Substitution to A_15S_NA</v>
      </c>
      <c r="G3870" s="1" t="str">
        <f t="shared" si="121"/>
        <v/>
      </c>
    </row>
    <row r="3871" spans="1:7" x14ac:dyDescent="0.25">
      <c r="A3871">
        <v>7476</v>
      </c>
      <c r="B3871" t="s">
        <v>4165</v>
      </c>
      <c r="C3871" t="s">
        <v>3666</v>
      </c>
      <c r="D3871" t="s">
        <v>3667</v>
      </c>
      <c r="E3871" t="s">
        <v>7921</v>
      </c>
      <c r="F3871" s="1" t="str">
        <f t="shared" si="120"/>
        <v>Transmission Link from Shasta Lake to U_03_PU</v>
      </c>
      <c r="G3871" s="1" t="str">
        <f t="shared" si="121"/>
        <v/>
      </c>
    </row>
    <row r="3872" spans="1:7" x14ac:dyDescent="0.25">
      <c r="A3872">
        <v>12284</v>
      </c>
      <c r="B3872" t="s">
        <v>4166</v>
      </c>
      <c r="C3872" t="s">
        <v>3666</v>
      </c>
      <c r="D3872" t="s">
        <v>3667</v>
      </c>
      <c r="E3872" t="s">
        <v>7921</v>
      </c>
      <c r="F3872" s="1" t="str">
        <f t="shared" si="120"/>
        <v>Transmission Link from Sly Park WTP to U_ELDID_NU1_NU2</v>
      </c>
      <c r="G3872" s="1" t="str">
        <f t="shared" si="121"/>
        <v/>
      </c>
    </row>
    <row r="3873" spans="1:7" x14ac:dyDescent="0.25">
      <c r="A3873">
        <v>14239</v>
      </c>
      <c r="B3873" t="s">
        <v>5413</v>
      </c>
      <c r="C3873" t="s">
        <v>3666</v>
      </c>
      <c r="D3873" t="s">
        <v>3667</v>
      </c>
      <c r="E3873" t="s">
        <v>7921</v>
      </c>
      <c r="F3873" s="1" t="str">
        <f t="shared" si="120"/>
        <v>Transmission Link from Sly Park WTP to U_ELDID_NU3</v>
      </c>
      <c r="G3873" s="1" t="str">
        <f t="shared" si="121"/>
        <v/>
      </c>
    </row>
    <row r="3874" spans="1:7" x14ac:dyDescent="0.25">
      <c r="A3874">
        <v>7697</v>
      </c>
      <c r="B3874" t="s">
        <v>4167</v>
      </c>
      <c r="C3874" t="s">
        <v>3666</v>
      </c>
      <c r="D3874" t="s">
        <v>3667</v>
      </c>
      <c r="E3874" t="s">
        <v>7921</v>
      </c>
      <c r="F3874" s="1" t="str">
        <f t="shared" si="120"/>
        <v>Transmission Link from South Canal CM 003 to U_24_NU2</v>
      </c>
      <c r="G3874" s="1" t="str">
        <f t="shared" si="121"/>
        <v/>
      </c>
    </row>
    <row r="3875" spans="1:7" x14ac:dyDescent="0.25">
      <c r="A3875">
        <v>14667</v>
      </c>
      <c r="B3875" t="s">
        <v>5414</v>
      </c>
      <c r="C3875" t="s">
        <v>3666</v>
      </c>
      <c r="D3875" t="s">
        <v>3667</v>
      </c>
      <c r="E3875" t="s">
        <v>7921</v>
      </c>
      <c r="F3875" s="1" t="str">
        <f t="shared" si="120"/>
        <v>Transmission Link from South Canal CM 005 to A_24_NA3</v>
      </c>
      <c r="G3875" s="1" t="str">
        <f t="shared" si="121"/>
        <v/>
      </c>
    </row>
    <row r="3876" spans="1:7" x14ac:dyDescent="0.25">
      <c r="A3876">
        <v>4189</v>
      </c>
      <c r="B3876" t="s">
        <v>4168</v>
      </c>
      <c r="C3876" t="s">
        <v>3666</v>
      </c>
      <c r="D3876" t="s">
        <v>3667</v>
      </c>
      <c r="E3876" t="s">
        <v>7921</v>
      </c>
      <c r="F3876" s="1" t="str">
        <f t="shared" si="120"/>
        <v>Transmission Link from Stony Creek RM 021 to A_04_06_NA1</v>
      </c>
      <c r="G3876" s="1" t="str">
        <f t="shared" si="121"/>
        <v/>
      </c>
    </row>
    <row r="3877" spans="1:7" x14ac:dyDescent="0.25">
      <c r="A3877">
        <v>4192</v>
      </c>
      <c r="B3877" t="s">
        <v>4169</v>
      </c>
      <c r="C3877" t="s">
        <v>3666</v>
      </c>
      <c r="D3877" t="s">
        <v>3667</v>
      </c>
      <c r="E3877" t="s">
        <v>7921</v>
      </c>
      <c r="F3877" s="1" t="str">
        <f t="shared" si="120"/>
        <v>Transmission Link from Stony Creek RM 026 to A_04_06_NA1</v>
      </c>
      <c r="G3877" s="1" t="str">
        <f t="shared" si="121"/>
        <v/>
      </c>
    </row>
    <row r="3878" spans="1:7" x14ac:dyDescent="0.25">
      <c r="A3878">
        <v>4540</v>
      </c>
      <c r="B3878" t="s">
        <v>4170</v>
      </c>
      <c r="C3878" t="s">
        <v>3666</v>
      </c>
      <c r="D3878" t="s">
        <v>3667</v>
      </c>
      <c r="E3878" t="s">
        <v>7921</v>
      </c>
      <c r="F3878" s="1" t="str">
        <f t="shared" si="120"/>
        <v>Transmission Link from Sutter Bypass CM 014 to A_17_NA</v>
      </c>
      <c r="G3878" s="1" t="str">
        <f t="shared" si="121"/>
        <v/>
      </c>
    </row>
    <row r="3879" spans="1:7" x14ac:dyDescent="0.25">
      <c r="A3879">
        <v>4412</v>
      </c>
      <c r="B3879" t="s">
        <v>4171</v>
      </c>
      <c r="C3879" t="s">
        <v>3666</v>
      </c>
      <c r="D3879" t="s">
        <v>3667</v>
      </c>
      <c r="E3879" t="s">
        <v>7921</v>
      </c>
      <c r="F3879" s="1" t="str">
        <f t="shared" si="120"/>
        <v>Transmission Link from Sutter Bypass CM 028 to A_11_NA</v>
      </c>
      <c r="G3879" s="1" t="str">
        <f t="shared" si="121"/>
        <v/>
      </c>
    </row>
    <row r="3880" spans="1:7" x14ac:dyDescent="0.25">
      <c r="A3880">
        <v>7586</v>
      </c>
      <c r="B3880" t="s">
        <v>4172</v>
      </c>
      <c r="C3880" t="s">
        <v>3666</v>
      </c>
      <c r="D3880" t="s">
        <v>3667</v>
      </c>
      <c r="E3880" t="s">
        <v>7921</v>
      </c>
      <c r="F3880" s="1" t="str">
        <f t="shared" si="120"/>
        <v>Transmission Link from Sutter Bypass CM 028 to A_16_NA</v>
      </c>
      <c r="G3880" s="1" t="str">
        <f t="shared" si="121"/>
        <v/>
      </c>
    </row>
    <row r="3881" spans="1:7" x14ac:dyDescent="0.25">
      <c r="A3881">
        <v>11511</v>
      </c>
      <c r="B3881" t="s">
        <v>4173</v>
      </c>
      <c r="C3881" t="s">
        <v>3666</v>
      </c>
      <c r="D3881" t="s">
        <v>3667</v>
      </c>
      <c r="E3881" t="s">
        <v>7921</v>
      </c>
      <c r="F3881" s="1" t="str">
        <f t="shared" si="120"/>
        <v>Transmission Link from Sutter Bypass CM 028 to R_17_PR2</v>
      </c>
      <c r="G3881" s="1" t="str">
        <f t="shared" si="121"/>
        <v/>
      </c>
    </row>
    <row r="3882" spans="1:7" x14ac:dyDescent="0.25">
      <c r="A3882">
        <v>4558</v>
      </c>
      <c r="B3882" t="s">
        <v>4174</v>
      </c>
      <c r="C3882" t="s">
        <v>3666</v>
      </c>
      <c r="D3882" t="s">
        <v>3667</v>
      </c>
      <c r="E3882" t="s">
        <v>7921</v>
      </c>
      <c r="F3882" s="1" t="str">
        <f t="shared" si="120"/>
        <v>Transmission Link from Sutter Bypass CM 031 to A_18_19_NA</v>
      </c>
      <c r="G3882" s="1" t="str">
        <f t="shared" si="121"/>
        <v/>
      </c>
    </row>
    <row r="3883" spans="1:7" x14ac:dyDescent="0.25">
      <c r="A3883">
        <v>8648</v>
      </c>
      <c r="B3883" t="s">
        <v>4514</v>
      </c>
      <c r="C3883" t="s">
        <v>3666</v>
      </c>
      <c r="D3883" t="s">
        <v>3667</v>
      </c>
      <c r="E3883" t="s">
        <v>7921</v>
      </c>
      <c r="F3883" s="1" t="str">
        <f t="shared" si="120"/>
        <v>Transmission Link from Sutter Yuba GW to A_11_NA</v>
      </c>
      <c r="G3883" s="1" t="str">
        <f t="shared" si="121"/>
        <v/>
      </c>
    </row>
    <row r="3884" spans="1:7" x14ac:dyDescent="0.25">
      <c r="A3884">
        <v>8650</v>
      </c>
      <c r="B3884" t="s">
        <v>4515</v>
      </c>
      <c r="C3884" t="s">
        <v>3666</v>
      </c>
      <c r="D3884" t="s">
        <v>3667</v>
      </c>
      <c r="E3884" t="s">
        <v>7921</v>
      </c>
      <c r="F3884" s="1" t="str">
        <f t="shared" si="120"/>
        <v>Transmission Link from Sutter Yuba GW to A_11_SA4</v>
      </c>
      <c r="G3884" s="1" t="str">
        <f t="shared" si="121"/>
        <v/>
      </c>
    </row>
    <row r="3885" spans="1:7" x14ac:dyDescent="0.25">
      <c r="A3885">
        <v>8651</v>
      </c>
      <c r="B3885" t="s">
        <v>4516</v>
      </c>
      <c r="C3885" t="s">
        <v>3666</v>
      </c>
      <c r="D3885" t="s">
        <v>3667</v>
      </c>
      <c r="E3885" t="s">
        <v>7921</v>
      </c>
      <c r="F3885" s="1" t="str">
        <f t="shared" si="120"/>
        <v>Transmission Link from Sutter Yuba GW to A_12_13_NA</v>
      </c>
      <c r="G3885" s="1" t="str">
        <f t="shared" si="121"/>
        <v/>
      </c>
    </row>
    <row r="3886" spans="1:7" x14ac:dyDescent="0.25">
      <c r="A3886">
        <v>8652</v>
      </c>
      <c r="B3886" t="s">
        <v>4517</v>
      </c>
      <c r="C3886" t="s">
        <v>3666</v>
      </c>
      <c r="D3886" t="s">
        <v>3667</v>
      </c>
      <c r="E3886" t="s">
        <v>7921</v>
      </c>
      <c r="F3886" s="1" t="str">
        <f t="shared" si="120"/>
        <v>Transmission Link from Sutter Yuba GW to A_12_13_SA</v>
      </c>
      <c r="G3886" s="1" t="str">
        <f t="shared" si="121"/>
        <v/>
      </c>
    </row>
    <row r="3887" spans="1:7" x14ac:dyDescent="0.25">
      <c r="A3887">
        <v>8345</v>
      </c>
      <c r="B3887" t="s">
        <v>4518</v>
      </c>
      <c r="C3887" t="s">
        <v>3666</v>
      </c>
      <c r="D3887" t="s">
        <v>3667</v>
      </c>
      <c r="E3887" t="s">
        <v>7921</v>
      </c>
      <c r="F3887" s="1" t="str">
        <f t="shared" si="120"/>
        <v>Transmission Link from Sutter Yuba GW to A_14_15N_NA1</v>
      </c>
      <c r="G3887" s="1" t="str">
        <f t="shared" si="121"/>
        <v/>
      </c>
    </row>
    <row r="3888" spans="1:7" x14ac:dyDescent="0.25">
      <c r="A3888">
        <v>8654</v>
      </c>
      <c r="B3888" t="s">
        <v>4519</v>
      </c>
      <c r="C3888" t="s">
        <v>3666</v>
      </c>
      <c r="D3888" t="s">
        <v>3667</v>
      </c>
      <c r="E3888" t="s">
        <v>7921</v>
      </c>
      <c r="F3888" s="1" t="str">
        <f t="shared" si="120"/>
        <v>Transmission Link from Sutter Yuba GW to A_14_15N_NA2</v>
      </c>
      <c r="G3888" s="1" t="str">
        <f t="shared" si="121"/>
        <v/>
      </c>
    </row>
    <row r="3889" spans="1:7" x14ac:dyDescent="0.25">
      <c r="A3889">
        <v>8655</v>
      </c>
      <c r="B3889" t="s">
        <v>4520</v>
      </c>
      <c r="C3889" t="s">
        <v>3666</v>
      </c>
      <c r="D3889" t="s">
        <v>3667</v>
      </c>
      <c r="E3889" t="s">
        <v>7921</v>
      </c>
      <c r="F3889" s="1" t="str">
        <f t="shared" si="120"/>
        <v>Transmission Link from Sutter Yuba GW to A_14_15N_NA3</v>
      </c>
      <c r="G3889" s="1" t="str">
        <f t="shared" si="121"/>
        <v/>
      </c>
    </row>
    <row r="3890" spans="1:7" x14ac:dyDescent="0.25">
      <c r="A3890">
        <v>8656</v>
      </c>
      <c r="B3890" t="s">
        <v>4521</v>
      </c>
      <c r="C3890" t="s">
        <v>3666</v>
      </c>
      <c r="D3890" t="s">
        <v>3667</v>
      </c>
      <c r="E3890" t="s">
        <v>7921</v>
      </c>
      <c r="F3890" s="1" t="str">
        <f t="shared" si="120"/>
        <v>Transmission Link from Sutter Yuba GW to A_14_15N_SA</v>
      </c>
      <c r="G3890" s="1" t="str">
        <f t="shared" si="121"/>
        <v/>
      </c>
    </row>
    <row r="3891" spans="1:7" x14ac:dyDescent="0.25">
      <c r="A3891">
        <v>8659</v>
      </c>
      <c r="B3891" t="s">
        <v>4522</v>
      </c>
      <c r="C3891" t="s">
        <v>3666</v>
      </c>
      <c r="D3891" t="s">
        <v>3667</v>
      </c>
      <c r="E3891" t="s">
        <v>7921</v>
      </c>
      <c r="F3891" s="1" t="str">
        <f t="shared" si="120"/>
        <v>Transmission Link from Sutter Yuba GW to A_15S_NA</v>
      </c>
      <c r="G3891" s="1" t="str">
        <f t="shared" si="121"/>
        <v/>
      </c>
    </row>
    <row r="3892" spans="1:7" x14ac:dyDescent="0.25">
      <c r="A3892">
        <v>8660</v>
      </c>
      <c r="B3892" t="s">
        <v>4523</v>
      </c>
      <c r="C3892" t="s">
        <v>3666</v>
      </c>
      <c r="D3892" t="s">
        <v>3667</v>
      </c>
      <c r="E3892" t="s">
        <v>7921</v>
      </c>
      <c r="F3892" s="1" t="str">
        <f t="shared" si="120"/>
        <v>Transmission Link from Sutter Yuba GW to A_15S_SA</v>
      </c>
      <c r="G3892" s="1" t="str">
        <f t="shared" si="121"/>
        <v/>
      </c>
    </row>
    <row r="3893" spans="1:7" x14ac:dyDescent="0.25">
      <c r="A3893">
        <v>8661</v>
      </c>
      <c r="B3893" t="s">
        <v>4524</v>
      </c>
      <c r="C3893" t="s">
        <v>3666</v>
      </c>
      <c r="D3893" t="s">
        <v>3667</v>
      </c>
      <c r="E3893" t="s">
        <v>7921</v>
      </c>
      <c r="F3893" s="1" t="str">
        <f t="shared" si="120"/>
        <v>Transmission Link from Sutter Yuba GW to A_16_NA</v>
      </c>
      <c r="G3893" s="1" t="str">
        <f t="shared" si="121"/>
        <v/>
      </c>
    </row>
    <row r="3894" spans="1:7" x14ac:dyDescent="0.25">
      <c r="A3894">
        <v>8662</v>
      </c>
      <c r="B3894" t="s">
        <v>4525</v>
      </c>
      <c r="C3894" t="s">
        <v>3666</v>
      </c>
      <c r="D3894" t="s">
        <v>3667</v>
      </c>
      <c r="E3894" t="s">
        <v>7921</v>
      </c>
      <c r="F3894" s="1" t="str">
        <f t="shared" si="120"/>
        <v>Transmission Link from Sutter Yuba GW to A_16_PA</v>
      </c>
      <c r="G3894" s="1" t="str">
        <f t="shared" si="121"/>
        <v/>
      </c>
    </row>
    <row r="3895" spans="1:7" x14ac:dyDescent="0.25">
      <c r="A3895">
        <v>8663</v>
      </c>
      <c r="B3895" t="s">
        <v>4526</v>
      </c>
      <c r="C3895" t="s">
        <v>3666</v>
      </c>
      <c r="D3895" t="s">
        <v>3667</v>
      </c>
      <c r="E3895" t="s">
        <v>7921</v>
      </c>
      <c r="F3895" s="1" t="str">
        <f t="shared" si="120"/>
        <v>Transmission Link from Sutter Yuba GW to A_16_SA</v>
      </c>
      <c r="G3895" s="1" t="str">
        <f t="shared" si="121"/>
        <v/>
      </c>
    </row>
    <row r="3896" spans="1:7" x14ac:dyDescent="0.25">
      <c r="A3896">
        <v>8664</v>
      </c>
      <c r="B3896" t="s">
        <v>4527</v>
      </c>
      <c r="C3896" t="s">
        <v>3666</v>
      </c>
      <c r="D3896" t="s">
        <v>3667</v>
      </c>
      <c r="E3896" t="s">
        <v>7921</v>
      </c>
      <c r="F3896" s="1" t="str">
        <f t="shared" si="120"/>
        <v>Transmission Link from Sutter Yuba GW to A_17_NA</v>
      </c>
      <c r="G3896" s="1" t="str">
        <f t="shared" si="121"/>
        <v/>
      </c>
    </row>
    <row r="3897" spans="1:7" x14ac:dyDescent="0.25">
      <c r="A3897">
        <v>8667</v>
      </c>
      <c r="B3897" t="s">
        <v>4528</v>
      </c>
      <c r="C3897" t="s">
        <v>3666</v>
      </c>
      <c r="D3897" t="s">
        <v>3667</v>
      </c>
      <c r="E3897" t="s">
        <v>7921</v>
      </c>
      <c r="F3897" s="1" t="str">
        <f t="shared" si="120"/>
        <v>Transmission Link from Sutter Yuba GW to A_17_SA</v>
      </c>
      <c r="G3897" s="1" t="str">
        <f t="shared" si="121"/>
        <v/>
      </c>
    </row>
    <row r="3898" spans="1:7" x14ac:dyDescent="0.25">
      <c r="A3898">
        <v>8668</v>
      </c>
      <c r="B3898" t="s">
        <v>4529</v>
      </c>
      <c r="C3898" t="s">
        <v>3666</v>
      </c>
      <c r="D3898" t="s">
        <v>3667</v>
      </c>
      <c r="E3898" t="s">
        <v>7921</v>
      </c>
      <c r="F3898" s="1" t="str">
        <f t="shared" si="120"/>
        <v>Transmission Link from Sutter Yuba GW to A_18_19_NA</v>
      </c>
      <c r="G3898" s="1" t="str">
        <f t="shared" si="121"/>
        <v/>
      </c>
    </row>
    <row r="3899" spans="1:7" x14ac:dyDescent="0.25">
      <c r="A3899">
        <v>8669</v>
      </c>
      <c r="B3899" t="s">
        <v>4530</v>
      </c>
      <c r="C3899" t="s">
        <v>3666</v>
      </c>
      <c r="D3899" t="s">
        <v>3667</v>
      </c>
      <c r="E3899" t="s">
        <v>7921</v>
      </c>
      <c r="F3899" s="1" t="str">
        <f t="shared" si="120"/>
        <v>Transmission Link from Sutter Yuba GW to A_18_19_SA</v>
      </c>
      <c r="G3899" s="1" t="str">
        <f t="shared" si="121"/>
        <v/>
      </c>
    </row>
    <row r="3900" spans="1:7" x14ac:dyDescent="0.25">
      <c r="A3900">
        <v>8898</v>
      </c>
      <c r="B3900" t="s">
        <v>4531</v>
      </c>
      <c r="C3900" t="s">
        <v>3666</v>
      </c>
      <c r="D3900" t="s">
        <v>3667</v>
      </c>
      <c r="E3900" t="s">
        <v>7921</v>
      </c>
      <c r="F3900" s="1" t="str">
        <f t="shared" si="120"/>
        <v>Transmission Link from Sutter Yuba GW to U_12_13_NU1</v>
      </c>
      <c r="G3900" s="1" t="str">
        <f t="shared" si="121"/>
        <v/>
      </c>
    </row>
    <row r="3901" spans="1:7" x14ac:dyDescent="0.25">
      <c r="A3901">
        <v>8899</v>
      </c>
      <c r="B3901" t="s">
        <v>4532</v>
      </c>
      <c r="C3901" t="s">
        <v>3666</v>
      </c>
      <c r="D3901" t="s">
        <v>3667</v>
      </c>
      <c r="E3901" t="s">
        <v>7921</v>
      </c>
      <c r="F3901" s="1" t="str">
        <f t="shared" si="120"/>
        <v>Transmission Link from Sutter Yuba GW to U_12_13_NU2</v>
      </c>
      <c r="G3901" s="1" t="str">
        <f t="shared" si="121"/>
        <v/>
      </c>
    </row>
    <row r="3902" spans="1:7" x14ac:dyDescent="0.25">
      <c r="A3902">
        <v>13085</v>
      </c>
      <c r="B3902" t="s">
        <v>4533</v>
      </c>
      <c r="C3902" t="s">
        <v>3666</v>
      </c>
      <c r="D3902" t="s">
        <v>3667</v>
      </c>
      <c r="E3902" t="s">
        <v>7921</v>
      </c>
      <c r="F3902" s="1" t="str">
        <f t="shared" si="120"/>
        <v>Transmission Link from Sutter Yuba GW to U_14_15N_NU</v>
      </c>
      <c r="G3902" s="1" t="str">
        <f t="shared" si="121"/>
        <v/>
      </c>
    </row>
    <row r="3903" spans="1:7" x14ac:dyDescent="0.25">
      <c r="A3903">
        <v>8900</v>
      </c>
      <c r="B3903" t="s">
        <v>4534</v>
      </c>
      <c r="C3903" t="s">
        <v>3666</v>
      </c>
      <c r="D3903" t="s">
        <v>3667</v>
      </c>
      <c r="E3903" t="s">
        <v>7921</v>
      </c>
      <c r="F3903" s="1" t="str">
        <f t="shared" si="120"/>
        <v>Transmission Link from Sutter Yuba GW to U_15S_NU</v>
      </c>
      <c r="G3903" s="1" t="str">
        <f t="shared" si="121"/>
        <v/>
      </c>
    </row>
    <row r="3904" spans="1:7" x14ac:dyDescent="0.25">
      <c r="A3904">
        <v>8901</v>
      </c>
      <c r="B3904" t="s">
        <v>4535</v>
      </c>
      <c r="C3904" t="s">
        <v>3666</v>
      </c>
      <c r="D3904" t="s">
        <v>3667</v>
      </c>
      <c r="E3904" t="s">
        <v>7921</v>
      </c>
      <c r="F3904" s="1" t="str">
        <f t="shared" si="120"/>
        <v>Transmission Link from Sutter Yuba GW to U_16_NU</v>
      </c>
      <c r="G3904" s="1" t="str">
        <f t="shared" si="121"/>
        <v/>
      </c>
    </row>
    <row r="3905" spans="1:7" x14ac:dyDescent="0.25">
      <c r="A3905">
        <v>8902</v>
      </c>
      <c r="B3905" t="s">
        <v>4536</v>
      </c>
      <c r="C3905" t="s">
        <v>3666</v>
      </c>
      <c r="D3905" t="s">
        <v>3667</v>
      </c>
      <c r="E3905" t="s">
        <v>7921</v>
      </c>
      <c r="F3905" s="1" t="str">
        <f t="shared" si="120"/>
        <v>Transmission Link from Sutter Yuba GW to U_16_PU</v>
      </c>
      <c r="G3905" s="1" t="str">
        <f t="shared" si="121"/>
        <v/>
      </c>
    </row>
    <row r="3906" spans="1:7" x14ac:dyDescent="0.25">
      <c r="A3906">
        <v>8903</v>
      </c>
      <c r="B3906" t="s">
        <v>4537</v>
      </c>
      <c r="C3906" t="s">
        <v>3666</v>
      </c>
      <c r="D3906" t="s">
        <v>3667</v>
      </c>
      <c r="E3906" t="s">
        <v>7921</v>
      </c>
      <c r="F3906" s="1" t="str">
        <f t="shared" si="120"/>
        <v>Transmission Link from Sutter Yuba GW to U_17_NU</v>
      </c>
      <c r="G3906" s="1" t="str">
        <f t="shared" si="121"/>
        <v/>
      </c>
    </row>
    <row r="3907" spans="1:7" x14ac:dyDescent="0.25">
      <c r="A3907">
        <v>8904</v>
      </c>
      <c r="B3907" t="s">
        <v>4538</v>
      </c>
      <c r="C3907" t="s">
        <v>3666</v>
      </c>
      <c r="D3907" t="s">
        <v>3667</v>
      </c>
      <c r="E3907" t="s">
        <v>7921</v>
      </c>
      <c r="F3907" s="1" t="str">
        <f t="shared" ref="F3907:F3970" si="122">IFERROR(
    _xlfn.LET(
        _xlpm.txt,TRIM(B3907),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B3907
)</f>
        <v>Transmission Link from Sutter Yuba GW to U_18_19_NU</v>
      </c>
      <c r="G3907" s="1" t="str">
        <f t="shared" ref="G3907:G3970" si="123">IFERROR(
    _xlfn.LET(
        _xlpm.txt,B3907,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908" spans="1:7" x14ac:dyDescent="0.25">
      <c r="A3908">
        <v>8906</v>
      </c>
      <c r="B3908" t="s">
        <v>4539</v>
      </c>
      <c r="C3908" t="s">
        <v>3666</v>
      </c>
      <c r="D3908" t="s">
        <v>3667</v>
      </c>
      <c r="E3908" t="s">
        <v>7921</v>
      </c>
      <c r="F3908" s="1" t="str">
        <f t="shared" si="122"/>
        <v>Transmission Link from Sutter Yuba GW to U_21_NU</v>
      </c>
      <c r="G3908" s="1" t="str">
        <f t="shared" si="123"/>
        <v/>
      </c>
    </row>
    <row r="3909" spans="1:7" x14ac:dyDescent="0.25">
      <c r="A3909">
        <v>4154</v>
      </c>
      <c r="B3909" t="s">
        <v>4175</v>
      </c>
      <c r="C3909" t="s">
        <v>3666</v>
      </c>
      <c r="D3909" t="s">
        <v>3667</v>
      </c>
      <c r="E3909" t="s">
        <v>7921</v>
      </c>
      <c r="F3909" s="1" t="str">
        <f t="shared" si="122"/>
        <v>Transmission Link from Tehama Colusa Canal CM 001 to A_04_06_PA1</v>
      </c>
      <c r="G3909" s="1" t="str">
        <f t="shared" si="123"/>
        <v/>
      </c>
    </row>
    <row r="3910" spans="1:7" x14ac:dyDescent="0.25">
      <c r="A3910">
        <v>4164</v>
      </c>
      <c r="B3910" t="s">
        <v>4176</v>
      </c>
      <c r="C3910" t="s">
        <v>3666</v>
      </c>
      <c r="D3910" t="s">
        <v>3667</v>
      </c>
      <c r="E3910" t="s">
        <v>7921</v>
      </c>
      <c r="F3910" s="1" t="str">
        <f t="shared" si="122"/>
        <v>Transmission Link from Tehama Colusa Canal CM 022 to A_04_06_PA2</v>
      </c>
      <c r="G3910" s="1" t="str">
        <f t="shared" si="123"/>
        <v/>
      </c>
    </row>
    <row r="3911" spans="1:7" x14ac:dyDescent="0.25">
      <c r="A3911">
        <v>4201</v>
      </c>
      <c r="B3911" t="s">
        <v>4177</v>
      </c>
      <c r="C3911" t="s">
        <v>3666</v>
      </c>
      <c r="D3911" t="s">
        <v>3667</v>
      </c>
      <c r="E3911" t="s">
        <v>7921</v>
      </c>
      <c r="F3911" s="1" t="str">
        <f t="shared" si="122"/>
        <v>Transmission Link from Tehama Colusa Canal CM 081 to A_07_PA</v>
      </c>
      <c r="G3911" s="1" t="str">
        <f t="shared" si="123"/>
        <v/>
      </c>
    </row>
    <row r="3912" spans="1:7" x14ac:dyDescent="0.25">
      <c r="A3912">
        <v>4141</v>
      </c>
      <c r="B3912" t="s">
        <v>4178</v>
      </c>
      <c r="C3912" t="s">
        <v>3666</v>
      </c>
      <c r="D3912" t="s">
        <v>3667</v>
      </c>
      <c r="E3912" t="s">
        <v>7921</v>
      </c>
      <c r="F3912" s="1" t="str">
        <f t="shared" si="122"/>
        <v>Transmission Link from Thomes Creek RM 012 to A_04_06_NA2</v>
      </c>
      <c r="G3912" s="1" t="str">
        <f t="shared" si="123"/>
        <v/>
      </c>
    </row>
    <row r="3913" spans="1:7" x14ac:dyDescent="0.25">
      <c r="A3913">
        <v>13772</v>
      </c>
      <c r="B3913" t="s">
        <v>4902</v>
      </c>
      <c r="C3913" t="s">
        <v>3666</v>
      </c>
      <c r="D3913" t="s">
        <v>3667</v>
      </c>
      <c r="E3913" t="s">
        <v>7921</v>
      </c>
      <c r="F3913" s="1" t="str">
        <f t="shared" si="122"/>
        <v>Transmission Link from Tiger Creek Afterbay to U_AMADR_NU</v>
      </c>
      <c r="G3913" s="1" t="str">
        <f t="shared" si="123"/>
        <v/>
      </c>
    </row>
    <row r="3914" spans="1:7" x14ac:dyDescent="0.25">
      <c r="A3914">
        <v>13098</v>
      </c>
      <c r="B3914" t="s">
        <v>4179</v>
      </c>
      <c r="C3914" t="s">
        <v>3666</v>
      </c>
      <c r="D3914" t="s">
        <v>3667</v>
      </c>
      <c r="E3914" t="s">
        <v>7921</v>
      </c>
      <c r="F3914" s="1" t="str">
        <f t="shared" si="122"/>
        <v>Transmission Link from U_ANTOC_NU Withdrawal to U_ANTOC_NU</v>
      </c>
      <c r="G3914" s="1" t="str">
        <f t="shared" si="123"/>
        <v/>
      </c>
    </row>
    <row r="3915" spans="1:7" x14ac:dyDescent="0.25">
      <c r="A3915">
        <v>13299</v>
      </c>
      <c r="B3915" t="s">
        <v>4180</v>
      </c>
      <c r="C3915" t="s">
        <v>3666</v>
      </c>
      <c r="D3915" t="s">
        <v>3667</v>
      </c>
      <c r="E3915" t="s">
        <v>7921</v>
      </c>
      <c r="F3915" s="1" t="str">
        <f t="shared" si="122"/>
        <v>Transmission Link from U_NIDDC_NU Withdrawal to U_NIDDC_NU</v>
      </c>
      <c r="G3915" s="1" t="str">
        <f t="shared" si="123"/>
        <v/>
      </c>
    </row>
    <row r="3916" spans="1:7" x14ac:dyDescent="0.25">
      <c r="A3916">
        <v>15620</v>
      </c>
      <c r="B3916" t="s">
        <v>4353</v>
      </c>
      <c r="C3916" t="s">
        <v>3666</v>
      </c>
      <c r="D3916" t="s">
        <v>3667</v>
      </c>
      <c r="E3916" t="s">
        <v>7921</v>
      </c>
      <c r="F3916" s="1" t="str">
        <f t="shared" si="122"/>
        <v>Transmission Link from Upper DMC to CVP Upper DMC Add H and S</v>
      </c>
      <c r="G3916" s="1" t="str">
        <f t="shared" si="123"/>
        <v/>
      </c>
    </row>
    <row r="3917" spans="1:7" x14ac:dyDescent="0.25">
      <c r="A3917">
        <v>11901</v>
      </c>
      <c r="B3917" t="s">
        <v>4181</v>
      </c>
      <c r="C3917" t="s">
        <v>3666</v>
      </c>
      <c r="D3917" t="s">
        <v>3667</v>
      </c>
      <c r="E3917" t="s">
        <v>7921</v>
      </c>
      <c r="F3917" s="1" t="str">
        <f t="shared" si="122"/>
        <v>Transmission Link from Upper DMC to CVP Upper DMC Ag Demands</v>
      </c>
      <c r="G3917" s="1" t="str">
        <f t="shared" si="123"/>
        <v/>
      </c>
    </row>
    <row r="3918" spans="1:7" x14ac:dyDescent="0.25">
      <c r="A3918">
        <v>11903</v>
      </c>
      <c r="B3918" t="s">
        <v>4182</v>
      </c>
      <c r="C3918" t="s">
        <v>3666</v>
      </c>
      <c r="D3918" t="s">
        <v>3667</v>
      </c>
      <c r="E3918" t="s">
        <v>7921</v>
      </c>
      <c r="F3918" s="1" t="str">
        <f t="shared" si="122"/>
        <v>Transmission Link from Upper DMC to CVP Upper DMC Losses</v>
      </c>
      <c r="G3918" s="1" t="str">
        <f t="shared" si="123"/>
        <v/>
      </c>
    </row>
    <row r="3919" spans="1:7" x14ac:dyDescent="0.25">
      <c r="A3919">
        <v>11902</v>
      </c>
      <c r="B3919" t="s">
        <v>4183</v>
      </c>
      <c r="C3919" t="s">
        <v>3666</v>
      </c>
      <c r="D3919" t="s">
        <v>3667</v>
      </c>
      <c r="E3919" t="s">
        <v>7921</v>
      </c>
      <c r="F3919" s="1" t="str">
        <f t="shared" si="122"/>
        <v>Transmission Link from Upper DMC to CVP Upper DMC Urban Demands</v>
      </c>
      <c r="G3919" s="1" t="str">
        <f t="shared" si="123"/>
        <v/>
      </c>
    </row>
    <row r="3920" spans="1:7" x14ac:dyDescent="0.25">
      <c r="A3920">
        <v>12853</v>
      </c>
      <c r="B3920" t="s">
        <v>4184</v>
      </c>
      <c r="C3920" t="s">
        <v>3666</v>
      </c>
      <c r="D3920" t="s">
        <v>3667</v>
      </c>
      <c r="E3920" t="s">
        <v>7921</v>
      </c>
      <c r="F3920" s="1" t="str">
        <f t="shared" si="122"/>
        <v>Transmission Link from Upper DMC to CVP Upper DMC Water Rights</v>
      </c>
      <c r="G3920" s="1" t="str">
        <f t="shared" si="123"/>
        <v/>
      </c>
    </row>
    <row r="3921" spans="1:7" x14ac:dyDescent="0.25">
      <c r="A3921">
        <v>9832</v>
      </c>
      <c r="B3921" t="s">
        <v>4185</v>
      </c>
      <c r="C3921" t="s">
        <v>3666</v>
      </c>
      <c r="D3921" t="s">
        <v>3667</v>
      </c>
      <c r="E3921" t="s">
        <v>7921</v>
      </c>
      <c r="F3921" s="1" t="str">
        <f t="shared" si="122"/>
        <v>Transmission Link from Upper Farmington Canal to A_60S_PA</v>
      </c>
      <c r="G3921" s="1" t="str">
        <f t="shared" si="123"/>
        <v/>
      </c>
    </row>
    <row r="3922" spans="1:7" x14ac:dyDescent="0.25">
      <c r="A3922">
        <v>9833</v>
      </c>
      <c r="B3922" t="s">
        <v>4186</v>
      </c>
      <c r="C3922" t="s">
        <v>3666</v>
      </c>
      <c r="D3922" t="s">
        <v>3667</v>
      </c>
      <c r="E3922" t="s">
        <v>7921</v>
      </c>
      <c r="F3922" s="1" t="str">
        <f t="shared" si="122"/>
        <v>Transmission Link from Upper Farmington Canal to U_60S_NU1</v>
      </c>
      <c r="G3922" s="1" t="str">
        <f t="shared" si="123"/>
        <v/>
      </c>
    </row>
    <row r="3923" spans="1:7" x14ac:dyDescent="0.25">
      <c r="A3923">
        <v>15772</v>
      </c>
      <c r="B3923" t="s">
        <v>5415</v>
      </c>
      <c r="C3923" t="s">
        <v>3666</v>
      </c>
      <c r="D3923" t="s">
        <v>3667</v>
      </c>
      <c r="E3923" t="s">
        <v>7921</v>
      </c>
      <c r="F3923" s="1" t="str">
        <f t="shared" si="122"/>
        <v>Transmission Link from UpperPutahCreekWithdrawal to UpperPutahCreekWatershedDepl</v>
      </c>
      <c r="G3923" s="1" t="str">
        <f t="shared" si="123"/>
        <v/>
      </c>
    </row>
    <row r="3924" spans="1:7" x14ac:dyDescent="0.25">
      <c r="A3924">
        <v>9838</v>
      </c>
      <c r="B3924" t="s">
        <v>4187</v>
      </c>
      <c r="C3924" t="s">
        <v>3666</v>
      </c>
      <c r="D3924" t="s">
        <v>3667</v>
      </c>
      <c r="E3924" t="s">
        <v>7921</v>
      </c>
      <c r="F3924" s="1" t="str">
        <f t="shared" si="122"/>
        <v>Transmission Link from Western Canal Node 1 to R_11_PR</v>
      </c>
      <c r="G3924" s="1" t="str">
        <f t="shared" si="123"/>
        <v/>
      </c>
    </row>
    <row r="3925" spans="1:7" x14ac:dyDescent="0.25">
      <c r="A3925">
        <v>9841</v>
      </c>
      <c r="B3925" t="s">
        <v>4188</v>
      </c>
      <c r="C3925" t="s">
        <v>3666</v>
      </c>
      <c r="D3925" t="s">
        <v>3667</v>
      </c>
      <c r="E3925" t="s">
        <v>7921</v>
      </c>
      <c r="F3925" s="1" t="str">
        <f t="shared" si="122"/>
        <v>Transmission Link from Western Canal Node 2 to A_11_SA1</v>
      </c>
      <c r="G3925" s="1" t="str">
        <f t="shared" si="123"/>
        <v/>
      </c>
    </row>
    <row r="3926" spans="1:7" x14ac:dyDescent="0.25">
      <c r="A3926">
        <v>7464</v>
      </c>
      <c r="B3926" t="s">
        <v>4189</v>
      </c>
      <c r="C3926" t="s">
        <v>3666</v>
      </c>
      <c r="D3926" t="s">
        <v>3667</v>
      </c>
      <c r="E3926" t="s">
        <v>7921</v>
      </c>
      <c r="F3926" s="1" t="str">
        <f t="shared" si="122"/>
        <v>Transmission Link from Whiskeytown Reservoir to U_02_PU</v>
      </c>
      <c r="G3926" s="1" t="str">
        <f t="shared" si="123"/>
        <v/>
      </c>
    </row>
    <row r="3927" spans="1:7" x14ac:dyDescent="0.25">
      <c r="A3927">
        <v>7478</v>
      </c>
      <c r="B3927" t="s">
        <v>4190</v>
      </c>
      <c r="C3927" t="s">
        <v>3666</v>
      </c>
      <c r="D3927" t="s">
        <v>3667</v>
      </c>
      <c r="E3927" t="s">
        <v>7921</v>
      </c>
      <c r="F3927" s="1" t="str">
        <f t="shared" si="122"/>
        <v>Transmission Link from Whiskeytown Reservoir to U_03_PU</v>
      </c>
      <c r="G3927" s="1" t="str">
        <f t="shared" si="123"/>
        <v/>
      </c>
    </row>
    <row r="3928" spans="1:7" x14ac:dyDescent="0.25">
      <c r="A3928">
        <v>15206</v>
      </c>
      <c r="B3928" t="s">
        <v>5416</v>
      </c>
      <c r="C3928" t="s">
        <v>3666</v>
      </c>
      <c r="D3928" t="s">
        <v>3667</v>
      </c>
      <c r="E3928" t="s">
        <v>7921</v>
      </c>
      <c r="F3928" s="1" t="str">
        <f t="shared" si="122"/>
        <v>Transmission Link from Withdrawal Node 1 to U_NIDBR_NU</v>
      </c>
      <c r="G3928" s="1" t="str">
        <f t="shared" si="123"/>
        <v/>
      </c>
    </row>
    <row r="3929" spans="1:7" x14ac:dyDescent="0.25">
      <c r="A3929">
        <v>15547</v>
      </c>
      <c r="B3929" t="s">
        <v>5417</v>
      </c>
      <c r="C3929" t="s">
        <v>3666</v>
      </c>
      <c r="D3929" t="s">
        <v>3667</v>
      </c>
      <c r="E3929" t="s">
        <v>7921</v>
      </c>
      <c r="F3929" s="1" t="str">
        <f t="shared" si="122"/>
        <v>Transmission Link from Withdrawal Node 10 to CII Demand</v>
      </c>
      <c r="G3929" s="1" t="str">
        <f t="shared" si="123"/>
        <v/>
      </c>
    </row>
    <row r="3930" spans="1:7" x14ac:dyDescent="0.25">
      <c r="A3930">
        <v>15554</v>
      </c>
      <c r="B3930" t="s">
        <v>5418</v>
      </c>
      <c r="C3930" t="s">
        <v>3666</v>
      </c>
      <c r="D3930" t="s">
        <v>3667</v>
      </c>
      <c r="E3930" t="s">
        <v>7921</v>
      </c>
      <c r="F3930" s="1" t="str">
        <f t="shared" si="122"/>
        <v>Transmission Link from Withdrawal Node 11 to z_MinCOACredit2_Demand</v>
      </c>
      <c r="G3930" s="1" t="str">
        <f t="shared" si="123"/>
        <v/>
      </c>
    </row>
    <row r="3931" spans="1:7" x14ac:dyDescent="0.25">
      <c r="A3931">
        <v>15565</v>
      </c>
      <c r="B3931" t="s">
        <v>5419</v>
      </c>
      <c r="C3931" t="s">
        <v>3666</v>
      </c>
      <c r="D3931" t="s">
        <v>3667</v>
      </c>
      <c r="E3931" t="s">
        <v>7921</v>
      </c>
      <c r="F3931" s="1" t="str">
        <f t="shared" si="122"/>
        <v>Transmission Link from Withdrawal Node 12 to U_EBMUD_NU</v>
      </c>
      <c r="G3931" s="1" t="str">
        <f t="shared" si="123"/>
        <v/>
      </c>
    </row>
    <row r="3932" spans="1:7" x14ac:dyDescent="0.25">
      <c r="A3932">
        <v>15573</v>
      </c>
      <c r="B3932" t="s">
        <v>5420</v>
      </c>
      <c r="C3932" t="s">
        <v>3666</v>
      </c>
      <c r="D3932" t="s">
        <v>3667</v>
      </c>
      <c r="E3932" t="s">
        <v>7921</v>
      </c>
      <c r="F3932" s="1" t="str">
        <f t="shared" si="122"/>
        <v>Transmission Link from Withdrawal Node 13 to z_MinFolsomExcessRelease</v>
      </c>
      <c r="G3932" s="1" t="str">
        <f t="shared" si="123"/>
        <v/>
      </c>
    </row>
    <row r="3933" spans="1:7" x14ac:dyDescent="0.25">
      <c r="A3933">
        <v>15617</v>
      </c>
      <c r="B3933" t="s">
        <v>5421</v>
      </c>
      <c r="C3933" t="s">
        <v>3666</v>
      </c>
      <c r="D3933" t="s">
        <v>3667</v>
      </c>
      <c r="E3933" t="s">
        <v>7921</v>
      </c>
      <c r="F3933" s="1" t="str">
        <f t="shared" si="122"/>
        <v>Transmission Link from Withdrawal Node 14 to SWP SBA Add H and S</v>
      </c>
      <c r="G3933" s="1" t="str">
        <f t="shared" si="123"/>
        <v/>
      </c>
    </row>
    <row r="3934" spans="1:7" x14ac:dyDescent="0.25">
      <c r="A3934">
        <v>15946</v>
      </c>
      <c r="B3934" t="s">
        <v>5422</v>
      </c>
      <c r="C3934" t="s">
        <v>3666</v>
      </c>
      <c r="D3934" t="s">
        <v>3667</v>
      </c>
      <c r="E3934" t="s">
        <v>7921</v>
      </c>
      <c r="F3934" s="1" t="str">
        <f t="shared" si="122"/>
        <v>Transmission Link from Withdrawal Node 15 to z_MinCOAError</v>
      </c>
      <c r="G3934" s="1" t="str">
        <f t="shared" si="123"/>
        <v/>
      </c>
    </row>
    <row r="3935" spans="1:7" x14ac:dyDescent="0.25">
      <c r="A3935">
        <v>15954</v>
      </c>
      <c r="B3935" t="s">
        <v>5423</v>
      </c>
      <c r="C3935" t="s">
        <v>3666</v>
      </c>
      <c r="D3935" t="s">
        <v>3667</v>
      </c>
      <c r="E3935" t="s">
        <v>7921</v>
      </c>
      <c r="F3935" s="1" t="str">
        <f t="shared" si="122"/>
        <v>Transmission Link from Withdrawal Node 16 to z_MaxSanLuisSWP_P84</v>
      </c>
      <c r="G3935" s="1" t="str">
        <f t="shared" si="123"/>
        <v/>
      </c>
    </row>
    <row r="3936" spans="1:7" x14ac:dyDescent="0.25">
      <c r="A3936">
        <v>15962</v>
      </c>
      <c r="B3936" t="s">
        <v>5424</v>
      </c>
      <c r="C3936" t="s">
        <v>3666</v>
      </c>
      <c r="D3936" t="s">
        <v>3667</v>
      </c>
      <c r="E3936" t="s">
        <v>7921</v>
      </c>
      <c r="F3936" s="1" t="str">
        <f t="shared" si="122"/>
        <v>Transmission Link from Withdrawal Node 17 to z_MaxSanLuisCVP_SWPSurplus_P91</v>
      </c>
      <c r="G3936" s="1" t="str">
        <f t="shared" si="123"/>
        <v/>
      </c>
    </row>
    <row r="3937" spans="1:7" x14ac:dyDescent="0.25">
      <c r="A3937">
        <v>15970</v>
      </c>
      <c r="B3937" t="s">
        <v>5425</v>
      </c>
      <c r="C3937" t="s">
        <v>3666</v>
      </c>
      <c r="D3937" t="s">
        <v>3667</v>
      </c>
      <c r="E3937" t="s">
        <v>7921</v>
      </c>
      <c r="F3937" s="1" t="str">
        <f t="shared" si="122"/>
        <v>Transmission Link from Withdrawal Node 18 to z_MinCarriageWater</v>
      </c>
      <c r="G3937" s="1" t="str">
        <f t="shared" si="123"/>
        <v/>
      </c>
    </row>
    <row r="3938" spans="1:7" x14ac:dyDescent="0.25">
      <c r="A3938">
        <v>15978</v>
      </c>
      <c r="B3938" t="s">
        <v>5426</v>
      </c>
      <c r="C3938" t="s">
        <v>3666</v>
      </c>
      <c r="D3938" t="s">
        <v>3667</v>
      </c>
      <c r="E3938" t="s">
        <v>7921</v>
      </c>
      <c r="F3938" s="1" t="str">
        <f t="shared" si="122"/>
        <v>Transmission Link from Withdrawal Node 19 to z_MaxCVPSanLuisDemand_P84</v>
      </c>
      <c r="G3938" s="1" t="str">
        <f t="shared" si="123"/>
        <v/>
      </c>
    </row>
    <row r="3939" spans="1:7" x14ac:dyDescent="0.25">
      <c r="A3939">
        <v>15216</v>
      </c>
      <c r="B3939" t="s">
        <v>5381</v>
      </c>
      <c r="C3939" t="s">
        <v>3666</v>
      </c>
      <c r="D3939" t="s">
        <v>3667</v>
      </c>
      <c r="E3939" t="s">
        <v>7921</v>
      </c>
      <c r="F3939" s="1" t="str">
        <f t="shared" si="122"/>
        <v>Transmission Link from Withdrawal Node 2 to A_NIDDC_NA2</v>
      </c>
      <c r="G3939" s="1" t="str">
        <f t="shared" si="123"/>
        <v/>
      </c>
    </row>
    <row r="3940" spans="1:7" x14ac:dyDescent="0.25">
      <c r="A3940">
        <v>15986</v>
      </c>
      <c r="B3940" t="s">
        <v>5427</v>
      </c>
      <c r="C3940" t="s">
        <v>3666</v>
      </c>
      <c r="D3940" t="s">
        <v>3667</v>
      </c>
      <c r="E3940" t="s">
        <v>7921</v>
      </c>
      <c r="F3940" s="1" t="str">
        <f t="shared" si="122"/>
        <v>Transmission Link from Withdrawal Node 20 to z_MaxSWPSanLuisDemand_P85</v>
      </c>
      <c r="G3940" s="1" t="str">
        <f t="shared" si="123"/>
        <v/>
      </c>
    </row>
    <row r="3941" spans="1:7" x14ac:dyDescent="0.25">
      <c r="A3941">
        <v>15335</v>
      </c>
      <c r="B3941" t="s">
        <v>5428</v>
      </c>
      <c r="C3941" t="s">
        <v>3666</v>
      </c>
      <c r="D3941" t="s">
        <v>3667</v>
      </c>
      <c r="E3941" t="s">
        <v>7921</v>
      </c>
      <c r="F3941" s="1" t="str">
        <f t="shared" si="122"/>
        <v>Transmission Link from Withdrawal Node 3 to z_TrueDeltaOutflow</v>
      </c>
      <c r="G3941" s="1" t="str">
        <f t="shared" si="123"/>
        <v/>
      </c>
    </row>
    <row r="3942" spans="1:7" x14ac:dyDescent="0.25">
      <c r="A3942">
        <v>15341</v>
      </c>
      <c r="B3942" t="s">
        <v>5429</v>
      </c>
      <c r="C3942" t="s">
        <v>3666</v>
      </c>
      <c r="D3942" t="s">
        <v>3667</v>
      </c>
      <c r="E3942" t="s">
        <v>7921</v>
      </c>
      <c r="F3942" s="1" t="str">
        <f t="shared" si="122"/>
        <v>Transmission Link from Withdrawal Node 4 to A_LLCID_NA</v>
      </c>
      <c r="G3942" s="1" t="str">
        <f t="shared" si="123"/>
        <v/>
      </c>
    </row>
    <row r="3943" spans="1:7" x14ac:dyDescent="0.25">
      <c r="A3943">
        <v>12843</v>
      </c>
      <c r="B3943" t="s">
        <v>4191</v>
      </c>
      <c r="C3943" t="s">
        <v>3666</v>
      </c>
      <c r="D3943" t="s">
        <v>3667</v>
      </c>
      <c r="E3943" t="s">
        <v>7921</v>
      </c>
      <c r="F3943" s="1" t="str">
        <f t="shared" si="122"/>
        <v>Transmission Link from Withdrawal Node 5 to CVP CA Refuges</v>
      </c>
      <c r="G3943" s="1" t="str">
        <f t="shared" si="123"/>
        <v/>
      </c>
    </row>
    <row r="3944" spans="1:7" x14ac:dyDescent="0.25">
      <c r="A3944">
        <v>12836</v>
      </c>
      <c r="B3944" t="s">
        <v>4192</v>
      </c>
      <c r="C3944" t="s">
        <v>3666</v>
      </c>
      <c r="D3944" t="s">
        <v>3667</v>
      </c>
      <c r="E3944" t="s">
        <v>7921</v>
      </c>
      <c r="F3944" s="1" t="str">
        <f t="shared" si="122"/>
        <v>Transmission Link from Withdrawal Node 5 to Cross Valley Canal</v>
      </c>
      <c r="G3944" s="1" t="str">
        <f t="shared" si="123"/>
        <v/>
      </c>
    </row>
    <row r="3945" spans="1:7" x14ac:dyDescent="0.25">
      <c r="A3945">
        <v>13617</v>
      </c>
      <c r="B3945" t="s">
        <v>5430</v>
      </c>
      <c r="C3945" t="s">
        <v>3666</v>
      </c>
      <c r="D3945" t="s">
        <v>3667</v>
      </c>
      <c r="E3945" t="s">
        <v>7921</v>
      </c>
      <c r="F3945" s="1" t="str">
        <f t="shared" si="122"/>
        <v>Transmission Link from Withdrawal Node 5 to Upper Feather Watershed CU</v>
      </c>
      <c r="G3945" s="1" t="str">
        <f t="shared" si="123"/>
        <v/>
      </c>
    </row>
    <row r="3946" spans="1:7" x14ac:dyDescent="0.25">
      <c r="A3946">
        <v>15775</v>
      </c>
      <c r="B3946" t="s">
        <v>5431</v>
      </c>
      <c r="C3946" t="s">
        <v>3666</v>
      </c>
      <c r="D3946" t="s">
        <v>3667</v>
      </c>
      <c r="E3946" t="s">
        <v>7921</v>
      </c>
      <c r="F3946" s="1" t="str">
        <f t="shared" si="122"/>
        <v>Transmission Link from Withdrawal Node 5 to UpperFeatherStreamLosses</v>
      </c>
      <c r="G3946" s="1" t="str">
        <f t="shared" si="123"/>
        <v/>
      </c>
    </row>
    <row r="3947" spans="1:7" x14ac:dyDescent="0.25">
      <c r="A3947">
        <v>15351</v>
      </c>
      <c r="B3947" t="s">
        <v>5432</v>
      </c>
      <c r="C3947" t="s">
        <v>3666</v>
      </c>
      <c r="D3947" t="s">
        <v>3667</v>
      </c>
      <c r="E3947" t="s">
        <v>7921</v>
      </c>
      <c r="F3947" s="1" t="str">
        <f t="shared" si="122"/>
        <v>Transmission Link from Withdrawal Node 6 to Upper American Stream Loss</v>
      </c>
      <c r="G3947" s="1" t="str">
        <f t="shared" si="123"/>
        <v/>
      </c>
    </row>
    <row r="3948" spans="1:7" x14ac:dyDescent="0.25">
      <c r="A3948">
        <v>15779</v>
      </c>
      <c r="B3948" t="s">
        <v>5433</v>
      </c>
      <c r="C3948" t="s">
        <v>3666</v>
      </c>
      <c r="D3948" t="s">
        <v>3667</v>
      </c>
      <c r="E3948" t="s">
        <v>7921</v>
      </c>
      <c r="F3948" s="1" t="str">
        <f t="shared" si="122"/>
        <v>Transmission Link from Withdrawal Node 7 to UpperYubaStreamLosses</v>
      </c>
      <c r="G3948" s="1" t="str">
        <f t="shared" si="123"/>
        <v/>
      </c>
    </row>
    <row r="3949" spans="1:7" x14ac:dyDescent="0.25">
      <c r="A3949">
        <v>9894</v>
      </c>
      <c r="B3949" t="s">
        <v>4193</v>
      </c>
      <c r="C3949" t="s">
        <v>3666</v>
      </c>
      <c r="D3949" t="s">
        <v>3667</v>
      </c>
      <c r="E3949" t="s">
        <v>7921</v>
      </c>
      <c r="F3949" s="1" t="str">
        <f t="shared" si="122"/>
        <v>Transmission Link from Withdrawal Node 8 to U_26_NU5</v>
      </c>
      <c r="G3949" s="1" t="str">
        <f t="shared" si="123"/>
        <v/>
      </c>
    </row>
    <row r="3950" spans="1:7" x14ac:dyDescent="0.25">
      <c r="A3950">
        <v>15540</v>
      </c>
      <c r="B3950" t="s">
        <v>5434</v>
      </c>
      <c r="C3950" t="s">
        <v>3666</v>
      </c>
      <c r="D3950" t="s">
        <v>3667</v>
      </c>
      <c r="E3950" t="s">
        <v>7921</v>
      </c>
      <c r="F3950" s="1" t="str">
        <f t="shared" si="122"/>
        <v>Transmission Link from Withdrawal Node 9 to Stony Creek Loss to GW</v>
      </c>
      <c r="G3950" s="1" t="str">
        <f t="shared" si="123"/>
        <v/>
      </c>
    </row>
    <row r="3951" spans="1:7" x14ac:dyDescent="0.25">
      <c r="A3951">
        <v>14851</v>
      </c>
      <c r="B3951" t="s">
        <v>5435</v>
      </c>
      <c r="C3951" t="s">
        <v>3666</v>
      </c>
      <c r="D3951" t="s">
        <v>3667</v>
      </c>
      <c r="E3951" t="s">
        <v>7921</v>
      </c>
      <c r="F3951" s="1" t="str">
        <f t="shared" si="122"/>
        <v>Transmission Link from Withdrawal Node COACredit to z_MinCOACredit_Demand</v>
      </c>
      <c r="G3951" s="1" t="str">
        <f t="shared" si="123"/>
        <v/>
      </c>
    </row>
    <row r="3952" spans="1:7" x14ac:dyDescent="0.25">
      <c r="A3952">
        <v>14928</v>
      </c>
      <c r="B3952" t="s">
        <v>5436</v>
      </c>
      <c r="C3952" t="s">
        <v>3666</v>
      </c>
      <c r="D3952" t="s">
        <v>3667</v>
      </c>
      <c r="E3952" t="s">
        <v>7921</v>
      </c>
      <c r="F3952" s="1" t="str">
        <f t="shared" si="122"/>
        <v>Transmission Link from Withdrawal Node CVCWheeling to z_CVCWheelingDemand</v>
      </c>
      <c r="G3952" s="1" t="str">
        <f t="shared" si="123"/>
        <v/>
      </c>
    </row>
    <row r="3953" spans="1:7" x14ac:dyDescent="0.25">
      <c r="A3953">
        <v>14938</v>
      </c>
      <c r="B3953" t="s">
        <v>5437</v>
      </c>
      <c r="C3953" t="s">
        <v>3666</v>
      </c>
      <c r="D3953" t="s">
        <v>3667</v>
      </c>
      <c r="E3953" t="s">
        <v>7921</v>
      </c>
      <c r="F3953" s="1" t="str">
        <f t="shared" si="122"/>
        <v>Transmission Link from Withdrawal Node CVPSanLuis1 to z_MaxCVPSanLuis1Demand</v>
      </c>
      <c r="G3953" s="1" t="str">
        <f t="shared" si="123"/>
        <v/>
      </c>
    </row>
    <row r="3954" spans="1:7" x14ac:dyDescent="0.25">
      <c r="A3954">
        <v>14989</v>
      </c>
      <c r="B3954" t="s">
        <v>5438</v>
      </c>
      <c r="C3954" t="s">
        <v>3666</v>
      </c>
      <c r="D3954" t="s">
        <v>3667</v>
      </c>
      <c r="E3954" t="s">
        <v>7921</v>
      </c>
      <c r="F3954" s="1" t="str">
        <f t="shared" si="122"/>
        <v>Transmission Link from Withdrawal Node CVPSanLuis2 to z_MaxCVPSanLuis2Demand</v>
      </c>
      <c r="G3954" s="1" t="str">
        <f t="shared" si="123"/>
        <v/>
      </c>
    </row>
    <row r="3955" spans="1:7" x14ac:dyDescent="0.25">
      <c r="A3955">
        <v>14912</v>
      </c>
      <c r="B3955" t="s">
        <v>5439</v>
      </c>
      <c r="C3955" t="s">
        <v>3666</v>
      </c>
      <c r="D3955" t="s">
        <v>3667</v>
      </c>
      <c r="E3955" t="s">
        <v>7921</v>
      </c>
      <c r="F3955" s="1" t="str">
        <f t="shared" si="122"/>
        <v>Transmission Link from Withdrawal Node FolsomStorage1 to z_MaxFolsomStorage1Dema</v>
      </c>
      <c r="G3955" s="1" t="str">
        <f t="shared" si="123"/>
        <v/>
      </c>
    </row>
    <row r="3956" spans="1:7" x14ac:dyDescent="0.25">
      <c r="A3956">
        <v>14954</v>
      </c>
      <c r="B3956" t="s">
        <v>5440</v>
      </c>
      <c r="C3956" t="s">
        <v>3666</v>
      </c>
      <c r="D3956" t="s">
        <v>3667</v>
      </c>
      <c r="E3956" t="s">
        <v>7921</v>
      </c>
      <c r="F3956" s="1" t="str">
        <f t="shared" si="122"/>
        <v>Transmission Link from Withdrawal Node FolsomStorage2 to z_MaxFolsomStorage2Dema</v>
      </c>
      <c r="G3956" s="1" t="str">
        <f t="shared" si="123"/>
        <v/>
      </c>
    </row>
    <row r="3957" spans="1:7" x14ac:dyDescent="0.25">
      <c r="A3957">
        <v>14981</v>
      </c>
      <c r="B3957" t="s">
        <v>5441</v>
      </c>
      <c r="C3957" t="s">
        <v>3666</v>
      </c>
      <c r="D3957" t="s">
        <v>3667</v>
      </c>
      <c r="E3957" t="s">
        <v>7921</v>
      </c>
      <c r="F3957" s="1" t="str">
        <f t="shared" si="122"/>
        <v>Transmission Link from Withdrawal Node JPOD to z_JPODDemand</v>
      </c>
      <c r="G3957" s="1" t="str">
        <f t="shared" si="123"/>
        <v/>
      </c>
    </row>
    <row r="3958" spans="1:7" x14ac:dyDescent="0.25">
      <c r="A3958">
        <v>14906</v>
      </c>
      <c r="B3958" t="s">
        <v>5442</v>
      </c>
      <c r="C3958" t="s">
        <v>3666</v>
      </c>
      <c r="D3958" t="s">
        <v>3667</v>
      </c>
      <c r="E3958" t="s">
        <v>7921</v>
      </c>
      <c r="F3958" s="1" t="str">
        <f t="shared" si="122"/>
        <v>Transmission Link from Withdrawal Node OrovilleStorage to z_MaxOrovilleStorageDe</v>
      </c>
      <c r="G3958" s="1" t="str">
        <f t="shared" si="123"/>
        <v/>
      </c>
    </row>
    <row r="3959" spans="1:7" x14ac:dyDescent="0.25">
      <c r="A3959">
        <v>14973</v>
      </c>
      <c r="B3959" t="s">
        <v>5443</v>
      </c>
      <c r="C3959" t="s">
        <v>3666</v>
      </c>
      <c r="D3959" t="s">
        <v>3667</v>
      </c>
      <c r="E3959" t="s">
        <v>7921</v>
      </c>
      <c r="F3959" s="1" t="str">
        <f t="shared" si="122"/>
        <v>Transmission Link from Withdrawal Node Outflow to z_MinOutflowDemand</v>
      </c>
      <c r="G3959" s="1" t="str">
        <f t="shared" si="123"/>
        <v/>
      </c>
    </row>
    <row r="3960" spans="1:7" x14ac:dyDescent="0.25">
      <c r="A3960">
        <v>14944</v>
      </c>
      <c r="B3960" t="s">
        <v>5444</v>
      </c>
      <c r="C3960" t="s">
        <v>3666</v>
      </c>
      <c r="D3960" t="s">
        <v>3667</v>
      </c>
      <c r="E3960" t="s">
        <v>7921</v>
      </c>
      <c r="F3960" s="1" t="str">
        <f t="shared" si="122"/>
        <v>Transmission Link from Withdrawal Node SWPSanLuis to z_MaxSWPSanLuisDemand</v>
      </c>
      <c r="G3960" s="1" t="str">
        <f t="shared" si="123"/>
        <v/>
      </c>
    </row>
    <row r="3961" spans="1:7" x14ac:dyDescent="0.25">
      <c r="A3961">
        <v>14922</v>
      </c>
      <c r="B3961" t="s">
        <v>5445</v>
      </c>
      <c r="C3961" t="s">
        <v>3666</v>
      </c>
      <c r="D3961" t="s">
        <v>3667</v>
      </c>
      <c r="E3961" t="s">
        <v>7921</v>
      </c>
      <c r="F3961" s="1" t="str">
        <f t="shared" si="122"/>
        <v>Transmission Link from Withdrawal Node ShastaSorage2 to z_MaxShastaStorage2Deman</v>
      </c>
      <c r="G3961" s="1" t="str">
        <f t="shared" si="123"/>
        <v/>
      </c>
    </row>
    <row r="3962" spans="1:7" x14ac:dyDescent="0.25">
      <c r="A3962">
        <v>14898</v>
      </c>
      <c r="B3962" t="s">
        <v>5446</v>
      </c>
      <c r="C3962" t="s">
        <v>3666</v>
      </c>
      <c r="D3962" t="s">
        <v>3667</v>
      </c>
      <c r="E3962" t="s">
        <v>7921</v>
      </c>
      <c r="F3962" s="1" t="str">
        <f t="shared" si="122"/>
        <v>Transmission Link from Withdrawal Node ShastaStorage1 to z_MaxShastaStorage1Dema</v>
      </c>
      <c r="G3962" s="1" t="str">
        <f t="shared" si="123"/>
        <v/>
      </c>
    </row>
    <row r="3963" spans="1:7" x14ac:dyDescent="0.25">
      <c r="A3963">
        <v>14962</v>
      </c>
      <c r="B3963" t="s">
        <v>5447</v>
      </c>
      <c r="C3963" t="s">
        <v>3666</v>
      </c>
      <c r="D3963" t="s">
        <v>3667</v>
      </c>
      <c r="E3963" t="s">
        <v>7921</v>
      </c>
      <c r="F3963" s="1" t="str">
        <f t="shared" si="122"/>
        <v>Transmission Link from Withdrawal Node to z_MaxNODCVPSWPStorageDemand</v>
      </c>
      <c r="G3963" s="1" t="str">
        <f t="shared" si="123"/>
        <v/>
      </c>
    </row>
    <row r="3964" spans="1:7" x14ac:dyDescent="0.25">
      <c r="A3964">
        <v>13224</v>
      </c>
      <c r="B3964" t="s">
        <v>4194</v>
      </c>
      <c r="C3964" t="s">
        <v>3666</v>
      </c>
      <c r="D3964" t="s">
        <v>3667</v>
      </c>
      <c r="E3964" t="s">
        <v>7921</v>
      </c>
      <c r="F3964" s="1" t="str">
        <f t="shared" si="122"/>
        <v>Transmission Link from Withdrawal to South Coast Demand to SWP South Coast Artic</v>
      </c>
      <c r="G3964" s="1" t="str">
        <f t="shared" si="123"/>
        <v/>
      </c>
    </row>
    <row r="3965" spans="1:7" x14ac:dyDescent="0.25">
      <c r="A3965">
        <v>12839</v>
      </c>
      <c r="B3965" t="s">
        <v>4195</v>
      </c>
      <c r="C3965" t="s">
        <v>3666</v>
      </c>
      <c r="D3965" t="s">
        <v>3667</v>
      </c>
      <c r="E3965" t="s">
        <v>7921</v>
      </c>
      <c r="F3965" s="1" t="str">
        <f t="shared" si="122"/>
        <v>Transmission Link from Withdrawal to South Coast Demand to SWP South Coast Losse</v>
      </c>
      <c r="G3965" s="1" t="str">
        <f t="shared" si="123"/>
        <v/>
      </c>
    </row>
    <row r="3966" spans="1:7" x14ac:dyDescent="0.25">
      <c r="A3966">
        <v>13273</v>
      </c>
      <c r="B3966" t="s">
        <v>4196</v>
      </c>
      <c r="C3966" t="s">
        <v>3666</v>
      </c>
      <c r="D3966" t="s">
        <v>3667</v>
      </c>
      <c r="E3966" t="s">
        <v>7921</v>
      </c>
      <c r="F3966" s="1" t="str">
        <f t="shared" si="122"/>
        <v>Transmission Link from Withdrawal to South Coast Demand to SWP South Coast MakeU</v>
      </c>
      <c r="G3966" s="1" t="str">
        <f t="shared" si="123"/>
        <v/>
      </c>
    </row>
    <row r="3967" spans="1:7" x14ac:dyDescent="0.25">
      <c r="A3967">
        <v>12366</v>
      </c>
      <c r="B3967" t="s">
        <v>4197</v>
      </c>
      <c r="C3967" t="s">
        <v>3666</v>
      </c>
      <c r="D3967" t="s">
        <v>3667</v>
      </c>
      <c r="E3967" t="s">
        <v>7921</v>
      </c>
      <c r="F3967" s="1" t="str">
        <f t="shared" si="122"/>
        <v>Transmission Link from Withdrawal to South Coast Demand to SWP South Coast Table</v>
      </c>
      <c r="G3967" s="1" t="str">
        <f t="shared" si="123"/>
        <v/>
      </c>
    </row>
    <row r="3968" spans="1:7" x14ac:dyDescent="0.25">
      <c r="A3968">
        <v>15450</v>
      </c>
      <c r="B3968" t="s">
        <v>5384</v>
      </c>
      <c r="C3968" t="s">
        <v>3666</v>
      </c>
      <c r="D3968" t="s">
        <v>3667</v>
      </c>
      <c r="E3968" t="s">
        <v>7921</v>
      </c>
      <c r="F3968" s="1" t="str">
        <f t="shared" si="122"/>
        <v>Transmission Link from YCWA North Canal Delivery to A_14_15N_NA2</v>
      </c>
      <c r="G3968" s="1" t="str">
        <f t="shared" si="123"/>
        <v/>
      </c>
    </row>
    <row r="3969" spans="1:7" x14ac:dyDescent="0.25">
      <c r="A3969">
        <v>15453</v>
      </c>
      <c r="B3969" t="s">
        <v>5385</v>
      </c>
      <c r="C3969" t="s">
        <v>3666</v>
      </c>
      <c r="D3969" t="s">
        <v>3667</v>
      </c>
      <c r="E3969" t="s">
        <v>7921</v>
      </c>
      <c r="F3969" s="1" t="str">
        <f t="shared" si="122"/>
        <v>Transmission Link from YCWA South Canal Delivery to A_15S_NA</v>
      </c>
      <c r="G3969" s="1" t="str">
        <f t="shared" si="123"/>
        <v/>
      </c>
    </row>
    <row r="3970" spans="1:7" x14ac:dyDescent="0.25">
      <c r="A3970">
        <v>7158</v>
      </c>
      <c r="B3970" t="s">
        <v>4198</v>
      </c>
      <c r="C3970" t="s">
        <v>3666</v>
      </c>
      <c r="D3970" t="s">
        <v>3667</v>
      </c>
      <c r="E3970" t="s">
        <v>7921</v>
      </c>
      <c r="F3970" s="1" t="str">
        <f t="shared" si="122"/>
        <v>Transmission Link from Yolo Bypass CM 023 to A_21_SA</v>
      </c>
      <c r="G3970" s="1" t="str">
        <f t="shared" si="123"/>
        <v/>
      </c>
    </row>
    <row r="3971" spans="1:7" x14ac:dyDescent="0.25">
      <c r="A3971">
        <v>8670</v>
      </c>
      <c r="B3971" t="s">
        <v>4540</v>
      </c>
      <c r="C3971" t="s">
        <v>3666</v>
      </c>
      <c r="D3971" t="s">
        <v>3667</v>
      </c>
      <c r="E3971" t="s">
        <v>7921</v>
      </c>
      <c r="F3971" s="1" t="str">
        <f t="shared" ref="F3971:F4034" si="124">IFERROR(
    _xlfn.LET(
        _xlpm.txt,TRIM(B3971),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B3971
)</f>
        <v>Transmission Link from Yolo Solano GW to A_20_25_NA1</v>
      </c>
      <c r="G3971" s="1" t="str">
        <f t="shared" ref="G3971:G4034" si="125">IFERROR(
    _xlfn.LET(
        _xlpm.txt,B3971,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3972" spans="1:7" x14ac:dyDescent="0.25">
      <c r="A3972">
        <v>8673</v>
      </c>
      <c r="B3972" t="s">
        <v>4541</v>
      </c>
      <c r="C3972" t="s">
        <v>3666</v>
      </c>
      <c r="D3972" t="s">
        <v>3667</v>
      </c>
      <c r="E3972" t="s">
        <v>7921</v>
      </c>
      <c r="F3972" s="1" t="str">
        <f t="shared" si="124"/>
        <v>Transmission Link from Yolo Solano GW to A_20_25_NA2</v>
      </c>
      <c r="G3972" s="1" t="str">
        <f t="shared" si="125"/>
        <v/>
      </c>
    </row>
    <row r="3973" spans="1:7" x14ac:dyDescent="0.25">
      <c r="A3973">
        <v>8674</v>
      </c>
      <c r="B3973" t="s">
        <v>4542</v>
      </c>
      <c r="C3973" t="s">
        <v>3666</v>
      </c>
      <c r="D3973" t="s">
        <v>3667</v>
      </c>
      <c r="E3973" t="s">
        <v>7921</v>
      </c>
      <c r="F3973" s="1" t="str">
        <f t="shared" si="124"/>
        <v>Transmission Link from Yolo Solano GW to A_20_25_PA</v>
      </c>
      <c r="G3973" s="1" t="str">
        <f t="shared" si="125"/>
        <v/>
      </c>
    </row>
    <row r="3974" spans="1:7" x14ac:dyDescent="0.25">
      <c r="A3974">
        <v>8676</v>
      </c>
      <c r="B3974" t="s">
        <v>4543</v>
      </c>
      <c r="C3974" t="s">
        <v>3666</v>
      </c>
      <c r="D3974" t="s">
        <v>3667</v>
      </c>
      <c r="E3974" t="s">
        <v>7921</v>
      </c>
      <c r="F3974" s="1" t="str">
        <f t="shared" si="124"/>
        <v>Transmission Link from Yolo Solano GW to A_21_NA</v>
      </c>
      <c r="G3974" s="1" t="str">
        <f t="shared" si="125"/>
        <v/>
      </c>
    </row>
    <row r="3975" spans="1:7" x14ac:dyDescent="0.25">
      <c r="A3975">
        <v>8679</v>
      </c>
      <c r="B3975" t="s">
        <v>4544</v>
      </c>
      <c r="C3975" t="s">
        <v>3666</v>
      </c>
      <c r="D3975" t="s">
        <v>3667</v>
      </c>
      <c r="E3975" t="s">
        <v>7921</v>
      </c>
      <c r="F3975" s="1" t="str">
        <f t="shared" si="124"/>
        <v>Transmission Link from Yolo Solano GW to A_21_PA</v>
      </c>
      <c r="G3975" s="1" t="str">
        <f t="shared" si="125"/>
        <v/>
      </c>
    </row>
    <row r="3976" spans="1:7" x14ac:dyDescent="0.25">
      <c r="A3976">
        <v>8681</v>
      </c>
      <c r="B3976" t="s">
        <v>4545</v>
      </c>
      <c r="C3976" t="s">
        <v>3666</v>
      </c>
      <c r="D3976" t="s">
        <v>3667</v>
      </c>
      <c r="E3976" t="s">
        <v>7921</v>
      </c>
      <c r="F3976" s="1" t="str">
        <f t="shared" si="124"/>
        <v>Transmission Link from Yolo Solano GW to A_21_SA</v>
      </c>
      <c r="G3976" s="1" t="str">
        <f t="shared" si="125"/>
        <v/>
      </c>
    </row>
    <row r="3977" spans="1:7" x14ac:dyDescent="0.25">
      <c r="A3977">
        <v>13086</v>
      </c>
      <c r="B3977" t="s">
        <v>4546</v>
      </c>
      <c r="C3977" t="s">
        <v>3666</v>
      </c>
      <c r="D3977" t="s">
        <v>3667</v>
      </c>
      <c r="E3977" t="s">
        <v>7921</v>
      </c>
      <c r="F3977" s="1" t="str">
        <f t="shared" si="124"/>
        <v>Transmission Link from Yolo Solano GW to U_20_25_NU</v>
      </c>
      <c r="G3977" s="1" t="str">
        <f t="shared" si="125"/>
        <v/>
      </c>
    </row>
    <row r="3978" spans="1:7" x14ac:dyDescent="0.25">
      <c r="A3978">
        <v>8905</v>
      </c>
      <c r="B3978" t="s">
        <v>4547</v>
      </c>
      <c r="C3978" t="s">
        <v>3666</v>
      </c>
      <c r="D3978" t="s">
        <v>3667</v>
      </c>
      <c r="E3978" t="s">
        <v>7921</v>
      </c>
      <c r="F3978" s="1" t="str">
        <f t="shared" si="124"/>
        <v>Transmission Link from Yolo Solano GW to U_20_25_PU</v>
      </c>
      <c r="G3978" s="1" t="str">
        <f t="shared" si="125"/>
        <v/>
      </c>
    </row>
    <row r="3979" spans="1:7" x14ac:dyDescent="0.25">
      <c r="A3979">
        <v>7577</v>
      </c>
      <c r="B3979" t="s">
        <v>4199</v>
      </c>
      <c r="C3979" t="s">
        <v>3666</v>
      </c>
      <c r="D3979" t="s">
        <v>3667</v>
      </c>
      <c r="E3979" t="s">
        <v>7921</v>
      </c>
      <c r="F3979" s="1" t="str">
        <f t="shared" si="124"/>
        <v>Transmission Link from Yuba River RM 003 to U_14_15N_NU</v>
      </c>
      <c r="G3979" s="1" t="str">
        <f t="shared" si="125"/>
        <v/>
      </c>
    </row>
    <row r="3980" spans="1:7" x14ac:dyDescent="0.25">
      <c r="A3980">
        <v>14166</v>
      </c>
      <c r="B3980" t="s">
        <v>4956</v>
      </c>
      <c r="C3980" t="s">
        <v>3666</v>
      </c>
      <c r="D3980" t="s">
        <v>3667</v>
      </c>
      <c r="E3980" t="s">
        <v>7925</v>
      </c>
      <c r="F3980" s="1" t="str">
        <f t="shared" si="124"/>
        <v>Antelope Reservoir</v>
      </c>
      <c r="G3980" s="1" t="str">
        <f t="shared" si="125"/>
        <v/>
      </c>
    </row>
    <row r="3981" spans="1:7" x14ac:dyDescent="0.25">
      <c r="A3981">
        <v>14406</v>
      </c>
      <c r="B3981" t="s">
        <v>5007</v>
      </c>
      <c r="C3981" t="s">
        <v>3666</v>
      </c>
      <c r="D3981" t="s">
        <v>3667</v>
      </c>
      <c r="E3981" t="s">
        <v>7925</v>
      </c>
      <c r="F3981" s="1" t="str">
        <f t="shared" si="124"/>
        <v>Belden Reservoir</v>
      </c>
      <c r="G3981" s="1" t="str">
        <f t="shared" si="125"/>
        <v/>
      </c>
    </row>
    <row r="3982" spans="1:7" x14ac:dyDescent="0.25">
      <c r="A3982">
        <v>1338</v>
      </c>
      <c r="B3982" t="s">
        <v>4957</v>
      </c>
      <c r="C3982" t="s">
        <v>3666</v>
      </c>
      <c r="D3982" t="s">
        <v>3667</v>
      </c>
      <c r="E3982" t="s">
        <v>7925</v>
      </c>
      <c r="F3982" s="1" t="str">
        <f t="shared" si="124"/>
        <v>Black Butte Reservoir</v>
      </c>
      <c r="G3982" s="1" t="str">
        <f t="shared" si="125"/>
        <v/>
      </c>
    </row>
    <row r="3983" spans="1:7" x14ac:dyDescent="0.25">
      <c r="A3983">
        <v>10809</v>
      </c>
      <c r="B3983" t="s">
        <v>4958</v>
      </c>
      <c r="C3983" t="s">
        <v>3666</v>
      </c>
      <c r="D3983" t="s">
        <v>3667</v>
      </c>
      <c r="E3983" t="s">
        <v>7925</v>
      </c>
      <c r="F3983" s="1" t="str">
        <f t="shared" si="124"/>
        <v>Bowman Lake</v>
      </c>
      <c r="G3983" s="1" t="str">
        <f t="shared" si="125"/>
        <v/>
      </c>
    </row>
    <row r="3984" spans="1:7" x14ac:dyDescent="0.25">
      <c r="A3984">
        <v>13941</v>
      </c>
      <c r="B3984" t="s">
        <v>5008</v>
      </c>
      <c r="C3984" t="s">
        <v>3666</v>
      </c>
      <c r="D3984" t="s">
        <v>3667</v>
      </c>
      <c r="E3984" t="s">
        <v>7925</v>
      </c>
      <c r="F3984" s="1" t="str">
        <f t="shared" si="124"/>
        <v>Buck Island</v>
      </c>
      <c r="G3984" s="1" t="str">
        <f t="shared" si="125"/>
        <v/>
      </c>
    </row>
    <row r="3985" spans="1:7" x14ac:dyDescent="0.25">
      <c r="A3985">
        <v>13528</v>
      </c>
      <c r="B3985" t="s">
        <v>4959</v>
      </c>
      <c r="C3985" t="s">
        <v>3666</v>
      </c>
      <c r="D3985" t="s">
        <v>3667</v>
      </c>
      <c r="E3985" t="s">
        <v>7925</v>
      </c>
      <c r="F3985" s="1" t="str">
        <f t="shared" si="124"/>
        <v>Bucks Lake</v>
      </c>
      <c r="G3985" s="1" t="str">
        <f t="shared" si="125"/>
        <v/>
      </c>
    </row>
    <row r="3986" spans="1:7" x14ac:dyDescent="0.25">
      <c r="A3986">
        <v>13523</v>
      </c>
      <c r="B3986" t="s">
        <v>4960</v>
      </c>
      <c r="C3986" t="s">
        <v>3666</v>
      </c>
      <c r="D3986" t="s">
        <v>3667</v>
      </c>
      <c r="E3986" t="s">
        <v>7925</v>
      </c>
      <c r="F3986" s="1" t="str">
        <f t="shared" si="124"/>
        <v>Butt Valley</v>
      </c>
      <c r="G3986" s="1" t="str">
        <f t="shared" si="125"/>
        <v/>
      </c>
    </row>
    <row r="3987" spans="1:7" x14ac:dyDescent="0.25">
      <c r="A3987">
        <v>9779</v>
      </c>
      <c r="B3987" t="s">
        <v>4961</v>
      </c>
      <c r="C3987" t="s">
        <v>3666</v>
      </c>
      <c r="D3987" t="s">
        <v>3667</v>
      </c>
      <c r="E3987" t="s">
        <v>7925</v>
      </c>
      <c r="F3987" s="1" t="str">
        <f t="shared" si="124"/>
        <v>CVP San Luis Reservoir</v>
      </c>
      <c r="G3987" s="1" t="str">
        <f t="shared" si="125"/>
        <v/>
      </c>
    </row>
    <row r="3988" spans="1:7" x14ac:dyDescent="0.25">
      <c r="A3988">
        <v>306</v>
      </c>
      <c r="B3988" t="s">
        <v>4889</v>
      </c>
      <c r="C3988" t="s">
        <v>3666</v>
      </c>
      <c r="D3988" t="s">
        <v>3667</v>
      </c>
      <c r="E3988" t="s">
        <v>7925</v>
      </c>
      <c r="F3988" s="1" t="str">
        <f t="shared" si="124"/>
        <v>Camanche Reservoir</v>
      </c>
      <c r="G3988" s="1" t="str">
        <f t="shared" si="125"/>
        <v/>
      </c>
    </row>
    <row r="3989" spans="1:7" x14ac:dyDescent="0.25">
      <c r="A3989">
        <v>12721</v>
      </c>
      <c r="B3989" t="s">
        <v>5009</v>
      </c>
      <c r="C3989" t="s">
        <v>3666</v>
      </c>
      <c r="D3989" t="s">
        <v>3667</v>
      </c>
      <c r="E3989" t="s">
        <v>7925</v>
      </c>
      <c r="F3989" s="1" t="str">
        <f t="shared" si="124"/>
        <v>Camino Reservoir</v>
      </c>
      <c r="G3989" s="1" t="str">
        <f t="shared" si="125"/>
        <v/>
      </c>
    </row>
    <row r="3990" spans="1:7" x14ac:dyDescent="0.25">
      <c r="A3990">
        <v>1365</v>
      </c>
      <c r="B3990" t="s">
        <v>4962</v>
      </c>
      <c r="C3990" t="s">
        <v>3666</v>
      </c>
      <c r="D3990" t="s">
        <v>3667</v>
      </c>
      <c r="E3990" t="s">
        <v>7925</v>
      </c>
      <c r="F3990" s="1" t="str">
        <f t="shared" si="124"/>
        <v>Camp Far West</v>
      </c>
      <c r="G3990" s="1" t="str">
        <f t="shared" si="125"/>
        <v/>
      </c>
    </row>
    <row r="3991" spans="1:7" x14ac:dyDescent="0.25">
      <c r="A3991">
        <v>12620</v>
      </c>
      <c r="B3991" t="s">
        <v>4963</v>
      </c>
      <c r="C3991" t="s">
        <v>3666</v>
      </c>
      <c r="D3991" t="s">
        <v>3667</v>
      </c>
      <c r="E3991" t="s">
        <v>7925</v>
      </c>
      <c r="F3991" s="1" t="str">
        <f t="shared" si="124"/>
        <v>Caples Lake</v>
      </c>
      <c r="G3991" s="1" t="str">
        <f t="shared" si="125"/>
        <v/>
      </c>
    </row>
    <row r="3992" spans="1:7" x14ac:dyDescent="0.25">
      <c r="A3992">
        <v>12717</v>
      </c>
      <c r="B3992" t="s">
        <v>5010</v>
      </c>
      <c r="C3992" t="s">
        <v>3666</v>
      </c>
      <c r="D3992" t="s">
        <v>3667</v>
      </c>
      <c r="E3992" t="s">
        <v>7925</v>
      </c>
      <c r="F3992" s="1" t="str">
        <f t="shared" si="124"/>
        <v>Chili Bar Reservoir</v>
      </c>
      <c r="G3992" s="1" t="str">
        <f t="shared" si="125"/>
        <v/>
      </c>
    </row>
    <row r="3993" spans="1:7" x14ac:dyDescent="0.25">
      <c r="A3993">
        <v>1340</v>
      </c>
      <c r="B3993" t="s">
        <v>4964</v>
      </c>
      <c r="C3993" t="s">
        <v>3666</v>
      </c>
      <c r="D3993" t="s">
        <v>3667</v>
      </c>
      <c r="E3993" t="s">
        <v>7925</v>
      </c>
      <c r="F3993" s="1" t="str">
        <f t="shared" si="124"/>
        <v>Clear Lake</v>
      </c>
      <c r="G3993" s="1" t="str">
        <f t="shared" si="125"/>
        <v/>
      </c>
    </row>
    <row r="3994" spans="1:7" x14ac:dyDescent="0.25">
      <c r="A3994">
        <v>6718</v>
      </c>
      <c r="B3994" t="s">
        <v>5011</v>
      </c>
      <c r="C3994" t="s">
        <v>3666</v>
      </c>
      <c r="D3994" t="s">
        <v>3667</v>
      </c>
      <c r="E3994" t="s">
        <v>7925</v>
      </c>
      <c r="F3994" s="1" t="str">
        <f t="shared" si="124"/>
        <v>Clifton Court Forebay</v>
      </c>
      <c r="G3994" s="1" t="str">
        <f t="shared" si="125"/>
        <v/>
      </c>
    </row>
    <row r="3995" spans="1:7" x14ac:dyDescent="0.25">
      <c r="A3995">
        <v>14394</v>
      </c>
      <c r="B3995" t="s">
        <v>5012</v>
      </c>
      <c r="C3995" t="s">
        <v>3666</v>
      </c>
      <c r="D3995" t="s">
        <v>3667</v>
      </c>
      <c r="E3995" t="s">
        <v>7925</v>
      </c>
      <c r="F3995" s="1" t="str">
        <f t="shared" si="124"/>
        <v>Cresta Reservoir</v>
      </c>
      <c r="G3995" s="1" t="str">
        <f t="shared" si="125"/>
        <v/>
      </c>
    </row>
    <row r="3996" spans="1:7" x14ac:dyDescent="0.25">
      <c r="A3996">
        <v>13348</v>
      </c>
      <c r="B3996" t="s">
        <v>4890</v>
      </c>
      <c r="C3996" t="s">
        <v>3666</v>
      </c>
      <c r="D3996" t="s">
        <v>3667</v>
      </c>
      <c r="E3996" t="s">
        <v>7925</v>
      </c>
      <c r="F3996" s="1" t="str">
        <f t="shared" si="124"/>
        <v>EBMUD Terminal Reservoirs</v>
      </c>
      <c r="G3996" s="1" t="str">
        <f t="shared" si="125"/>
        <v/>
      </c>
    </row>
    <row r="3997" spans="1:7" x14ac:dyDescent="0.25">
      <c r="A3997">
        <v>4963</v>
      </c>
      <c r="B3997" t="s">
        <v>4965</v>
      </c>
      <c r="C3997" t="s">
        <v>3666</v>
      </c>
      <c r="D3997" t="s">
        <v>3667</v>
      </c>
      <c r="E3997" t="s">
        <v>7925</v>
      </c>
      <c r="F3997" s="1" t="str">
        <f t="shared" si="124"/>
        <v>East Park Reservoir</v>
      </c>
      <c r="G3997" s="1" t="str">
        <f t="shared" si="125"/>
        <v/>
      </c>
    </row>
    <row r="3998" spans="1:7" x14ac:dyDescent="0.25">
      <c r="A3998">
        <v>4927</v>
      </c>
      <c r="B3998" t="s">
        <v>4966</v>
      </c>
      <c r="C3998" t="s">
        <v>3666</v>
      </c>
      <c r="D3998" t="s">
        <v>3667</v>
      </c>
      <c r="E3998" t="s">
        <v>7925</v>
      </c>
      <c r="F3998" s="1" t="str">
        <f t="shared" si="124"/>
        <v>Englebright Reservoir</v>
      </c>
      <c r="G3998" s="1" t="str">
        <f t="shared" si="125"/>
        <v/>
      </c>
    </row>
    <row r="3999" spans="1:7" x14ac:dyDescent="0.25">
      <c r="A3999">
        <v>15266</v>
      </c>
      <c r="B3999" t="s">
        <v>5013</v>
      </c>
      <c r="C3999" t="s">
        <v>3666</v>
      </c>
      <c r="D3999" t="s">
        <v>3667</v>
      </c>
      <c r="E3999" t="s">
        <v>7925</v>
      </c>
      <c r="F3999" s="1" t="str">
        <f t="shared" si="124"/>
        <v>FRNCH</v>
      </c>
      <c r="G3999" s="1" t="str">
        <f t="shared" si="125"/>
        <v/>
      </c>
    </row>
    <row r="4000" spans="1:7" x14ac:dyDescent="0.25">
      <c r="A4000">
        <v>5386</v>
      </c>
      <c r="B4000" t="s">
        <v>5014</v>
      </c>
      <c r="C4000" t="s">
        <v>3666</v>
      </c>
      <c r="D4000" t="s">
        <v>3667</v>
      </c>
      <c r="E4000" t="s">
        <v>7925</v>
      </c>
      <c r="F4000" s="1" t="str">
        <f t="shared" si="124"/>
        <v>Farmington Reservoir</v>
      </c>
      <c r="G4000" s="1" t="str">
        <f t="shared" si="125"/>
        <v/>
      </c>
    </row>
    <row r="4001" spans="1:7" x14ac:dyDescent="0.25">
      <c r="A4001">
        <v>119</v>
      </c>
      <c r="B4001" t="s">
        <v>4967</v>
      </c>
      <c r="C4001" t="s">
        <v>3666</v>
      </c>
      <c r="D4001" t="s">
        <v>3667</v>
      </c>
      <c r="E4001" t="s">
        <v>7925</v>
      </c>
      <c r="F4001" s="1" t="str">
        <f t="shared" si="124"/>
        <v>Folsom Lake</v>
      </c>
      <c r="G4001" s="1" t="str">
        <f t="shared" si="125"/>
        <v/>
      </c>
    </row>
    <row r="4002" spans="1:7" x14ac:dyDescent="0.25">
      <c r="A4002">
        <v>11011</v>
      </c>
      <c r="B4002" t="s">
        <v>4968</v>
      </c>
      <c r="C4002" t="s">
        <v>3666</v>
      </c>
      <c r="D4002" t="s">
        <v>3667</v>
      </c>
      <c r="E4002" t="s">
        <v>7925</v>
      </c>
      <c r="F4002" s="1" t="str">
        <f t="shared" si="124"/>
        <v>French Meadows</v>
      </c>
      <c r="G4002" s="1" t="str">
        <f t="shared" si="125"/>
        <v/>
      </c>
    </row>
    <row r="4003" spans="1:7" x14ac:dyDescent="0.25">
      <c r="A4003">
        <v>13533</v>
      </c>
      <c r="B4003" t="s">
        <v>4969</v>
      </c>
      <c r="C4003" t="s">
        <v>3666</v>
      </c>
      <c r="D4003" t="s">
        <v>3667</v>
      </c>
      <c r="E4003" t="s">
        <v>7925</v>
      </c>
      <c r="F4003" s="1" t="str">
        <f t="shared" si="124"/>
        <v>Frenchman Lake</v>
      </c>
      <c r="G4003" s="1" t="str">
        <f t="shared" si="125"/>
        <v/>
      </c>
    </row>
    <row r="4004" spans="1:7" x14ac:dyDescent="0.25">
      <c r="A4004">
        <v>14033</v>
      </c>
      <c r="B4004" t="s">
        <v>5015</v>
      </c>
      <c r="C4004" t="s">
        <v>3666</v>
      </c>
      <c r="D4004" t="s">
        <v>3667</v>
      </c>
      <c r="E4004" t="s">
        <v>7925</v>
      </c>
      <c r="F4004" s="1" t="str">
        <f t="shared" si="124"/>
        <v>Gerle Creek Reservoir</v>
      </c>
      <c r="G4004" s="1" t="str">
        <f t="shared" si="125"/>
        <v/>
      </c>
    </row>
    <row r="4005" spans="1:7" x14ac:dyDescent="0.25">
      <c r="A4005">
        <v>15028</v>
      </c>
      <c r="B4005" t="s">
        <v>5016</v>
      </c>
      <c r="C4005" t="s">
        <v>3666</v>
      </c>
      <c r="D4005" t="s">
        <v>3667</v>
      </c>
      <c r="E4005" t="s">
        <v>7925</v>
      </c>
      <c r="F4005" s="1" t="str">
        <f t="shared" si="124"/>
        <v>Grizzly Reservoir</v>
      </c>
      <c r="G4005" s="1" t="str">
        <f t="shared" si="125"/>
        <v/>
      </c>
    </row>
    <row r="4006" spans="1:7" x14ac:dyDescent="0.25">
      <c r="A4006">
        <v>11013</v>
      </c>
      <c r="B4006" t="s">
        <v>4970</v>
      </c>
      <c r="C4006" t="s">
        <v>3666</v>
      </c>
      <c r="D4006" t="s">
        <v>3667</v>
      </c>
      <c r="E4006" t="s">
        <v>7925</v>
      </c>
      <c r="F4006" s="1" t="str">
        <f t="shared" si="124"/>
        <v>Hell Hole</v>
      </c>
      <c r="G4006" s="1" t="str">
        <f t="shared" si="125"/>
        <v/>
      </c>
    </row>
    <row r="4007" spans="1:7" x14ac:dyDescent="0.25">
      <c r="A4007">
        <v>10980</v>
      </c>
      <c r="B4007" t="s">
        <v>4971</v>
      </c>
      <c r="C4007" t="s">
        <v>3666</v>
      </c>
      <c r="D4007" t="s">
        <v>3667</v>
      </c>
      <c r="E4007" t="s">
        <v>7925</v>
      </c>
      <c r="F4007" s="1" t="str">
        <f t="shared" si="124"/>
        <v>Ice House</v>
      </c>
      <c r="G4007" s="1" t="str">
        <f t="shared" si="125"/>
        <v/>
      </c>
    </row>
    <row r="4008" spans="1:7" x14ac:dyDescent="0.25">
      <c r="A4008">
        <v>5584</v>
      </c>
      <c r="B4008" t="s">
        <v>4972</v>
      </c>
      <c r="C4008" t="s">
        <v>3666</v>
      </c>
      <c r="D4008" t="s">
        <v>3667</v>
      </c>
      <c r="E4008" t="s">
        <v>7925</v>
      </c>
      <c r="F4008" s="1" t="str">
        <f t="shared" si="124"/>
        <v>Indian Valley Reservoir</v>
      </c>
      <c r="G4008" s="1" t="str">
        <f t="shared" si="125"/>
        <v/>
      </c>
    </row>
    <row r="4009" spans="1:7" x14ac:dyDescent="0.25">
      <c r="A4009">
        <v>10764</v>
      </c>
      <c r="B4009" t="s">
        <v>4973</v>
      </c>
      <c r="C4009" t="s">
        <v>3666</v>
      </c>
      <c r="D4009" t="s">
        <v>3667</v>
      </c>
      <c r="E4009" t="s">
        <v>7925</v>
      </c>
      <c r="F4009" s="1" t="str">
        <f t="shared" si="124"/>
        <v>Jackson Meadows Reservoir</v>
      </c>
      <c r="G4009" s="1" t="str">
        <f t="shared" si="125"/>
        <v/>
      </c>
    </row>
    <row r="4010" spans="1:7" x14ac:dyDescent="0.25">
      <c r="A4010">
        <v>4936</v>
      </c>
      <c r="B4010" t="s">
        <v>4974</v>
      </c>
      <c r="C4010" t="s">
        <v>3666</v>
      </c>
      <c r="D4010" t="s">
        <v>3667</v>
      </c>
      <c r="E4010" t="s">
        <v>7925</v>
      </c>
      <c r="F4010" s="1" t="str">
        <f t="shared" si="124"/>
        <v>Jenkinson Lake</v>
      </c>
      <c r="G4010" s="1" t="str">
        <f t="shared" si="125"/>
        <v/>
      </c>
    </row>
    <row r="4011" spans="1:7" x14ac:dyDescent="0.25">
      <c r="A4011">
        <v>14289</v>
      </c>
      <c r="B4011" t="s">
        <v>5017</v>
      </c>
      <c r="C4011" t="s">
        <v>3666</v>
      </c>
      <c r="D4011" t="s">
        <v>3667</v>
      </c>
      <c r="E4011" t="s">
        <v>7925</v>
      </c>
      <c r="F4011" s="1" t="str">
        <f t="shared" si="124"/>
        <v>Junction Reservoir</v>
      </c>
      <c r="G4011" s="1" t="str">
        <f t="shared" si="125"/>
        <v/>
      </c>
    </row>
    <row r="4012" spans="1:7" x14ac:dyDescent="0.25">
      <c r="A4012">
        <v>6757</v>
      </c>
      <c r="B4012" t="s">
        <v>4975</v>
      </c>
      <c r="C4012" t="s">
        <v>3666</v>
      </c>
      <c r="D4012" t="s">
        <v>3667</v>
      </c>
      <c r="E4012" t="s">
        <v>7925</v>
      </c>
      <c r="F4012" s="1" t="str">
        <f t="shared" si="124"/>
        <v>Keswick Reservoir</v>
      </c>
      <c r="G4012" s="1" t="str">
        <f t="shared" si="125"/>
        <v/>
      </c>
    </row>
    <row r="4013" spans="1:7" x14ac:dyDescent="0.25">
      <c r="A4013">
        <v>148</v>
      </c>
      <c r="B4013" t="s">
        <v>4976</v>
      </c>
      <c r="C4013" t="s">
        <v>3666</v>
      </c>
      <c r="D4013" t="s">
        <v>3667</v>
      </c>
      <c r="E4013" t="s">
        <v>7925</v>
      </c>
      <c r="F4013" s="1" t="str">
        <f t="shared" si="124"/>
        <v>Lake Almanor</v>
      </c>
      <c r="G4013" s="1" t="str">
        <f t="shared" si="125"/>
        <v/>
      </c>
    </row>
    <row r="4014" spans="1:7" x14ac:dyDescent="0.25">
      <c r="A4014">
        <v>15284</v>
      </c>
      <c r="B4014" t="s">
        <v>5018</v>
      </c>
      <c r="C4014" t="s">
        <v>3666</v>
      </c>
      <c r="D4014" t="s">
        <v>3667</v>
      </c>
      <c r="E4014" t="s">
        <v>7925</v>
      </c>
      <c r="F4014" s="1" t="str">
        <f t="shared" si="124"/>
        <v>Lake Aloha</v>
      </c>
      <c r="G4014" s="1" t="str">
        <f t="shared" si="125"/>
        <v/>
      </c>
    </row>
    <row r="4015" spans="1:7" x14ac:dyDescent="0.25">
      <c r="A4015">
        <v>6595</v>
      </c>
      <c r="B4015" t="s">
        <v>4977</v>
      </c>
      <c r="C4015" t="s">
        <v>3666</v>
      </c>
      <c r="D4015" t="s">
        <v>3667</v>
      </c>
      <c r="E4015" t="s">
        <v>7925</v>
      </c>
      <c r="F4015" s="1" t="str">
        <f t="shared" si="124"/>
        <v>Lake Amador</v>
      </c>
      <c r="G4015" s="1" t="str">
        <f t="shared" si="125"/>
        <v/>
      </c>
    </row>
    <row r="4016" spans="1:7" x14ac:dyDescent="0.25">
      <c r="A4016">
        <v>1361</v>
      </c>
      <c r="B4016" t="s">
        <v>4978</v>
      </c>
      <c r="C4016" t="s">
        <v>3666</v>
      </c>
      <c r="D4016" t="s">
        <v>3667</v>
      </c>
      <c r="E4016" t="s">
        <v>7925</v>
      </c>
      <c r="F4016" s="1" t="str">
        <f t="shared" si="124"/>
        <v>Lake Berryessa</v>
      </c>
      <c r="G4016" s="1" t="str">
        <f t="shared" si="125"/>
        <v/>
      </c>
    </row>
    <row r="4017" spans="1:7" x14ac:dyDescent="0.25">
      <c r="A4017">
        <v>4932</v>
      </c>
      <c r="B4017" t="s">
        <v>4979</v>
      </c>
      <c r="C4017" t="s">
        <v>3666</v>
      </c>
      <c r="D4017" t="s">
        <v>3667</v>
      </c>
      <c r="E4017" t="s">
        <v>7925</v>
      </c>
      <c r="F4017" s="1" t="str">
        <f t="shared" si="124"/>
        <v>Lake Combie</v>
      </c>
      <c r="G4017" s="1" t="str">
        <f t="shared" si="125"/>
        <v/>
      </c>
    </row>
    <row r="4018" spans="1:7" x14ac:dyDescent="0.25">
      <c r="A4018">
        <v>13535</v>
      </c>
      <c r="B4018" t="s">
        <v>4980</v>
      </c>
      <c r="C4018" t="s">
        <v>3666</v>
      </c>
      <c r="D4018" t="s">
        <v>3667</v>
      </c>
      <c r="E4018" t="s">
        <v>7925</v>
      </c>
      <c r="F4018" s="1" t="str">
        <f t="shared" si="124"/>
        <v>Lake Davis</v>
      </c>
      <c r="G4018" s="1" t="str">
        <f t="shared" si="125"/>
        <v/>
      </c>
    </row>
    <row r="4019" spans="1:7" x14ac:dyDescent="0.25">
      <c r="A4019">
        <v>10822</v>
      </c>
      <c r="B4019" t="s">
        <v>4981</v>
      </c>
      <c r="C4019" t="s">
        <v>3666</v>
      </c>
      <c r="D4019" t="s">
        <v>3667</v>
      </c>
      <c r="E4019" t="s">
        <v>7925</v>
      </c>
      <c r="F4019" s="1" t="str">
        <f t="shared" si="124"/>
        <v>Lake Fordyce</v>
      </c>
      <c r="G4019" s="1" t="str">
        <f t="shared" si="125"/>
        <v/>
      </c>
    </row>
    <row r="4020" spans="1:7" x14ac:dyDescent="0.25">
      <c r="A4020">
        <v>4934</v>
      </c>
      <c r="B4020" t="s">
        <v>4982</v>
      </c>
      <c r="C4020" t="s">
        <v>3666</v>
      </c>
      <c r="D4020" t="s">
        <v>3667</v>
      </c>
      <c r="E4020" t="s">
        <v>7925</v>
      </c>
      <c r="F4020" s="1" t="str">
        <f t="shared" si="124"/>
        <v>Lake Natoma</v>
      </c>
      <c r="G4020" s="1" t="str">
        <f t="shared" si="125"/>
        <v/>
      </c>
    </row>
    <row r="4021" spans="1:7" x14ac:dyDescent="0.25">
      <c r="A4021">
        <v>10836</v>
      </c>
      <c r="B4021" t="s">
        <v>4983</v>
      </c>
      <c r="C4021" t="s">
        <v>3666</v>
      </c>
      <c r="D4021" t="s">
        <v>3667</v>
      </c>
      <c r="E4021" t="s">
        <v>7925</v>
      </c>
      <c r="F4021" s="1" t="str">
        <f t="shared" si="124"/>
        <v>Lake Spaulding</v>
      </c>
      <c r="G4021" s="1" t="str">
        <f t="shared" si="125"/>
        <v/>
      </c>
    </row>
    <row r="4022" spans="1:7" x14ac:dyDescent="0.25">
      <c r="A4022">
        <v>15505</v>
      </c>
      <c r="B4022" t="s">
        <v>5019</v>
      </c>
      <c r="C4022" t="s">
        <v>3666</v>
      </c>
      <c r="D4022" t="s">
        <v>3667</v>
      </c>
      <c r="E4022" t="s">
        <v>7925</v>
      </c>
      <c r="F4022" s="1" t="str">
        <f t="shared" si="124"/>
        <v>Lake Tableaud</v>
      </c>
      <c r="G4022" s="1" t="str">
        <f t="shared" si="125"/>
        <v/>
      </c>
    </row>
    <row r="4023" spans="1:7" x14ac:dyDescent="0.25">
      <c r="A4023">
        <v>13877</v>
      </c>
      <c r="B4023" t="s">
        <v>4984</v>
      </c>
      <c r="C4023" t="s">
        <v>3666</v>
      </c>
      <c r="D4023" t="s">
        <v>3667</v>
      </c>
      <c r="E4023" t="s">
        <v>7925</v>
      </c>
      <c r="F4023" s="1" t="str">
        <f t="shared" si="124"/>
        <v>Lake Valley</v>
      </c>
      <c r="G4023" s="1" t="str">
        <f t="shared" si="125"/>
        <v/>
      </c>
    </row>
    <row r="4024" spans="1:7" x14ac:dyDescent="0.25">
      <c r="A4024">
        <v>5582</v>
      </c>
      <c r="B4024" t="s">
        <v>4985</v>
      </c>
      <c r="C4024" t="s">
        <v>3666</v>
      </c>
      <c r="D4024" t="s">
        <v>3667</v>
      </c>
      <c r="E4024" t="s">
        <v>7925</v>
      </c>
      <c r="F4024" s="1" t="str">
        <f t="shared" si="124"/>
        <v>Lewiston Lake</v>
      </c>
      <c r="G4024" s="1" t="str">
        <f t="shared" si="125"/>
        <v/>
      </c>
    </row>
    <row r="4025" spans="1:7" x14ac:dyDescent="0.25">
      <c r="A4025">
        <v>4953</v>
      </c>
      <c r="B4025" t="s">
        <v>4986</v>
      </c>
      <c r="C4025" t="s">
        <v>3666</v>
      </c>
      <c r="D4025" t="s">
        <v>3667</v>
      </c>
      <c r="E4025" t="s">
        <v>7925</v>
      </c>
      <c r="F4025" s="1" t="str">
        <f t="shared" si="124"/>
        <v>Little Grass Valley Reservoir</v>
      </c>
      <c r="G4025" s="1" t="str">
        <f t="shared" si="125"/>
        <v/>
      </c>
    </row>
    <row r="4026" spans="1:7" x14ac:dyDescent="0.25">
      <c r="A4026">
        <v>11021</v>
      </c>
      <c r="B4026" t="s">
        <v>4987</v>
      </c>
      <c r="C4026" t="s">
        <v>3666</v>
      </c>
      <c r="D4026" t="s">
        <v>3667</v>
      </c>
      <c r="E4026" t="s">
        <v>7925</v>
      </c>
      <c r="F4026" s="1" t="str">
        <f t="shared" si="124"/>
        <v>Loon Lake</v>
      </c>
      <c r="G4026" s="1" t="str">
        <f t="shared" si="125"/>
        <v/>
      </c>
    </row>
    <row r="4027" spans="1:7" x14ac:dyDescent="0.25">
      <c r="A4027">
        <v>5578</v>
      </c>
      <c r="B4027" t="s">
        <v>4352</v>
      </c>
      <c r="C4027" t="s">
        <v>3666</v>
      </c>
      <c r="D4027" t="s">
        <v>3667</v>
      </c>
      <c r="E4027" t="s">
        <v>7925</v>
      </c>
      <c r="F4027" s="1" t="str">
        <f t="shared" si="124"/>
        <v>Los Vaqueros Reservoir</v>
      </c>
      <c r="G4027" s="1" t="str">
        <f t="shared" si="125"/>
        <v/>
      </c>
    </row>
    <row r="4028" spans="1:7" x14ac:dyDescent="0.25">
      <c r="A4028">
        <v>14069</v>
      </c>
      <c r="B4028" t="s">
        <v>4891</v>
      </c>
      <c r="C4028" t="s">
        <v>3666</v>
      </c>
      <c r="D4028" t="s">
        <v>3667</v>
      </c>
      <c r="E4028" t="s">
        <v>7925</v>
      </c>
      <c r="F4028" s="1" t="str">
        <f t="shared" si="124"/>
        <v>Lower Bear</v>
      </c>
      <c r="G4028" s="1" t="str">
        <f t="shared" si="125"/>
        <v/>
      </c>
    </row>
    <row r="4029" spans="1:7" x14ac:dyDescent="0.25">
      <c r="A4029">
        <v>15026</v>
      </c>
      <c r="B4029" t="s">
        <v>5020</v>
      </c>
      <c r="C4029" t="s">
        <v>3666</v>
      </c>
      <c r="D4029" t="s">
        <v>3667</v>
      </c>
      <c r="E4029" t="s">
        <v>7925</v>
      </c>
      <c r="F4029" s="1" t="str">
        <f t="shared" si="124"/>
        <v>Lower Bucks Lake</v>
      </c>
      <c r="G4029" s="1" t="str">
        <f t="shared" si="125"/>
        <v/>
      </c>
    </row>
    <row r="4030" spans="1:7" x14ac:dyDescent="0.25">
      <c r="A4030">
        <v>6649</v>
      </c>
      <c r="B4030" t="s">
        <v>4988</v>
      </c>
      <c r="C4030" t="s">
        <v>3666</v>
      </c>
      <c r="D4030" t="s">
        <v>3667</v>
      </c>
      <c r="E4030" t="s">
        <v>7925</v>
      </c>
      <c r="F4030" s="1" t="str">
        <f t="shared" si="124"/>
        <v>Merle Collins Reservoir</v>
      </c>
      <c r="G4030" s="1" t="str">
        <f t="shared" si="125"/>
        <v/>
      </c>
    </row>
    <row r="4031" spans="1:7" x14ac:dyDescent="0.25">
      <c r="A4031">
        <v>14479</v>
      </c>
      <c r="B4031" t="s">
        <v>4989</v>
      </c>
      <c r="C4031" t="s">
        <v>3666</v>
      </c>
      <c r="D4031" t="s">
        <v>3667</v>
      </c>
      <c r="E4031" t="s">
        <v>7925</v>
      </c>
      <c r="F4031" s="1" t="str">
        <f t="shared" si="124"/>
        <v>Mountain Meadows Reservoir</v>
      </c>
      <c r="G4031" s="1" t="str">
        <f t="shared" si="125"/>
        <v/>
      </c>
    </row>
    <row r="4032" spans="1:7" x14ac:dyDescent="0.25">
      <c r="A4032">
        <v>1363</v>
      </c>
      <c r="B4032" t="s">
        <v>4990</v>
      </c>
      <c r="C4032" t="s">
        <v>3666</v>
      </c>
      <c r="D4032" t="s">
        <v>3667</v>
      </c>
      <c r="E4032" t="s">
        <v>7925</v>
      </c>
      <c r="F4032" s="1" t="str">
        <f t="shared" si="124"/>
        <v>New Bullards Bar Reservoir</v>
      </c>
      <c r="G4032" s="1" t="str">
        <f t="shared" si="125"/>
        <v/>
      </c>
    </row>
    <row r="4033" spans="1:7" x14ac:dyDescent="0.25">
      <c r="A4033">
        <v>351</v>
      </c>
      <c r="B4033" t="s">
        <v>4991</v>
      </c>
      <c r="C4033" t="s">
        <v>3666</v>
      </c>
      <c r="D4033" t="s">
        <v>3667</v>
      </c>
      <c r="E4033" t="s">
        <v>7925</v>
      </c>
      <c r="F4033" s="1" t="str">
        <f t="shared" si="124"/>
        <v>New Hogan Reservoir</v>
      </c>
      <c r="G4033" s="1" t="str">
        <f t="shared" si="125"/>
        <v/>
      </c>
    </row>
    <row r="4034" spans="1:7" x14ac:dyDescent="0.25">
      <c r="A4034">
        <v>121</v>
      </c>
      <c r="B4034" t="s">
        <v>4992</v>
      </c>
      <c r="C4034" t="s">
        <v>3666</v>
      </c>
      <c r="D4034" t="s">
        <v>3667</v>
      </c>
      <c r="E4034" t="s">
        <v>7925</v>
      </c>
      <c r="F4034" s="1" t="str">
        <f t="shared" si="124"/>
        <v>Oroville Reservoir</v>
      </c>
      <c r="G4034" s="1" t="str">
        <f t="shared" si="125"/>
        <v/>
      </c>
    </row>
    <row r="4035" spans="1:7" x14ac:dyDescent="0.25">
      <c r="A4035">
        <v>15763</v>
      </c>
      <c r="B4035" t="s">
        <v>5021</v>
      </c>
      <c r="C4035" t="s">
        <v>3666</v>
      </c>
      <c r="D4035" t="s">
        <v>3667</v>
      </c>
      <c r="E4035" t="s">
        <v>7925</v>
      </c>
      <c r="F4035" s="1" t="str">
        <f t="shared" ref="F4035:F4098" si="126">IFERROR(
    _xlfn.LET(
        _xlpm.txt,TRIM(B4035),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B4035
)</f>
        <v>PGE Old Reservoirs</v>
      </c>
      <c r="G4035" s="1" t="str">
        <f t="shared" ref="G4035:G4098" si="127">IFERROR(
    _xlfn.LET(
        _xlpm.txt,B4035,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036" spans="1:7" x14ac:dyDescent="0.25">
      <c r="A4036">
        <v>15472</v>
      </c>
      <c r="B4036" t="s">
        <v>5022</v>
      </c>
      <c r="C4036" t="s">
        <v>3666</v>
      </c>
      <c r="D4036" t="s">
        <v>3667</v>
      </c>
      <c r="E4036" t="s">
        <v>7925</v>
      </c>
      <c r="F4036" s="1" t="str">
        <f t="shared" si="126"/>
        <v>PGE Storage</v>
      </c>
      <c r="G4036" s="1" t="str">
        <f t="shared" si="127"/>
        <v/>
      </c>
    </row>
    <row r="4037" spans="1:7" x14ac:dyDescent="0.25">
      <c r="A4037">
        <v>922</v>
      </c>
      <c r="B4037" t="s">
        <v>4892</v>
      </c>
      <c r="C4037" t="s">
        <v>3666</v>
      </c>
      <c r="D4037" t="s">
        <v>3667</v>
      </c>
      <c r="E4037" t="s">
        <v>7925</v>
      </c>
      <c r="F4037" s="1" t="str">
        <f t="shared" si="126"/>
        <v>Pardee Reservoir</v>
      </c>
      <c r="G4037" s="1" t="str">
        <f t="shared" si="127"/>
        <v/>
      </c>
    </row>
    <row r="4038" spans="1:7" x14ac:dyDescent="0.25">
      <c r="A4038">
        <v>14583</v>
      </c>
      <c r="B4038" t="s">
        <v>4993</v>
      </c>
      <c r="C4038" t="s">
        <v>3666</v>
      </c>
      <c r="D4038" t="s">
        <v>3667</v>
      </c>
      <c r="E4038" t="s">
        <v>7925</v>
      </c>
      <c r="F4038" s="1" t="str">
        <f t="shared" si="126"/>
        <v>PhilbrookRoundValley</v>
      </c>
      <c r="G4038" s="1" t="str">
        <f t="shared" si="127"/>
        <v/>
      </c>
    </row>
    <row r="4039" spans="1:7" x14ac:dyDescent="0.25">
      <c r="A4039">
        <v>14388</v>
      </c>
      <c r="B4039" t="s">
        <v>5023</v>
      </c>
      <c r="C4039" t="s">
        <v>3666</v>
      </c>
      <c r="D4039" t="s">
        <v>3667</v>
      </c>
      <c r="E4039" t="s">
        <v>7925</v>
      </c>
      <c r="F4039" s="1" t="str">
        <f t="shared" si="126"/>
        <v>Poe Reservoir</v>
      </c>
      <c r="G4039" s="1" t="str">
        <f t="shared" si="127"/>
        <v/>
      </c>
    </row>
    <row r="4040" spans="1:7" x14ac:dyDescent="0.25">
      <c r="A4040">
        <v>14400</v>
      </c>
      <c r="B4040" t="s">
        <v>5024</v>
      </c>
      <c r="C4040" t="s">
        <v>3666</v>
      </c>
      <c r="D4040" t="s">
        <v>3667</v>
      </c>
      <c r="E4040" t="s">
        <v>7925</v>
      </c>
      <c r="F4040" s="1" t="str">
        <f t="shared" si="126"/>
        <v>Rock Creek Reservoir</v>
      </c>
      <c r="G4040" s="1" t="str">
        <f t="shared" si="127"/>
        <v/>
      </c>
    </row>
    <row r="4041" spans="1:7" x14ac:dyDescent="0.25">
      <c r="A4041">
        <v>4930</v>
      </c>
      <c r="B4041" t="s">
        <v>4994</v>
      </c>
      <c r="C4041" t="s">
        <v>3666</v>
      </c>
      <c r="D4041" t="s">
        <v>3667</v>
      </c>
      <c r="E4041" t="s">
        <v>7925</v>
      </c>
      <c r="F4041" s="1" t="str">
        <f t="shared" si="126"/>
        <v>Rollins Reservoir</v>
      </c>
      <c r="G4041" s="1" t="str">
        <f t="shared" si="127"/>
        <v/>
      </c>
    </row>
    <row r="4042" spans="1:7" x14ac:dyDescent="0.25">
      <c r="A4042">
        <v>13943</v>
      </c>
      <c r="B4042" t="s">
        <v>5025</v>
      </c>
      <c r="C4042" t="s">
        <v>3666</v>
      </c>
      <c r="D4042" t="s">
        <v>3667</v>
      </c>
      <c r="E4042" t="s">
        <v>7925</v>
      </c>
      <c r="F4042" s="1" t="str">
        <f t="shared" si="126"/>
        <v>Rubicon</v>
      </c>
      <c r="G4042" s="1" t="str">
        <f t="shared" si="127"/>
        <v/>
      </c>
    </row>
    <row r="4043" spans="1:7" x14ac:dyDescent="0.25">
      <c r="A4043">
        <v>13211</v>
      </c>
      <c r="B4043" t="s">
        <v>4995</v>
      </c>
      <c r="C4043" t="s">
        <v>3666</v>
      </c>
      <c r="D4043" t="s">
        <v>3667</v>
      </c>
      <c r="E4043" t="s">
        <v>7925</v>
      </c>
      <c r="F4043" s="1" t="str">
        <f t="shared" si="126"/>
        <v>SWP San Luis Reservoir</v>
      </c>
      <c r="G4043" s="1" t="str">
        <f t="shared" si="127"/>
        <v/>
      </c>
    </row>
    <row r="4044" spans="1:7" x14ac:dyDescent="0.25">
      <c r="A4044">
        <v>13319</v>
      </c>
      <c r="B4044" t="s">
        <v>4893</v>
      </c>
      <c r="C4044" t="s">
        <v>3666</v>
      </c>
      <c r="D4044" t="s">
        <v>3667</v>
      </c>
      <c r="E4044" t="s">
        <v>7925</v>
      </c>
      <c r="F4044" s="1" t="str">
        <f t="shared" si="126"/>
        <v>Salt Springs</v>
      </c>
      <c r="G4044" s="1" t="str">
        <f t="shared" si="127"/>
        <v/>
      </c>
    </row>
    <row r="4045" spans="1:7" x14ac:dyDescent="0.25">
      <c r="A4045">
        <v>15164</v>
      </c>
      <c r="B4045" t="s">
        <v>5026</v>
      </c>
      <c r="C4045" t="s">
        <v>3666</v>
      </c>
      <c r="D4045" t="s">
        <v>3667</v>
      </c>
      <c r="E4045" t="s">
        <v>7925</v>
      </c>
      <c r="F4045" s="1" t="str">
        <f t="shared" si="126"/>
        <v>Schaads Reservoir</v>
      </c>
      <c r="G4045" s="1" t="str">
        <f t="shared" si="127"/>
        <v/>
      </c>
    </row>
    <row r="4046" spans="1:7" x14ac:dyDescent="0.25">
      <c r="A4046">
        <v>10791</v>
      </c>
      <c r="B4046" t="s">
        <v>4996</v>
      </c>
      <c r="C4046" t="s">
        <v>3666</v>
      </c>
      <c r="D4046" t="s">
        <v>3667</v>
      </c>
      <c r="E4046" t="s">
        <v>7925</v>
      </c>
      <c r="F4046" s="1" t="str">
        <f t="shared" si="126"/>
        <v>Scotts Flat Reservoir</v>
      </c>
      <c r="G4046" s="1" t="str">
        <f t="shared" si="127"/>
        <v/>
      </c>
    </row>
    <row r="4047" spans="1:7" x14ac:dyDescent="0.25">
      <c r="A4047">
        <v>17</v>
      </c>
      <c r="B4047" t="s">
        <v>4997</v>
      </c>
      <c r="C4047" t="s">
        <v>3666</v>
      </c>
      <c r="D4047" t="s">
        <v>3667</v>
      </c>
      <c r="E4047" t="s">
        <v>7925</v>
      </c>
      <c r="F4047" s="1" t="str">
        <f t="shared" si="126"/>
        <v>Shasta Lake</v>
      </c>
      <c r="G4047" s="1" t="str">
        <f t="shared" si="127"/>
        <v/>
      </c>
    </row>
    <row r="4048" spans="1:7" x14ac:dyDescent="0.25">
      <c r="A4048">
        <v>12612</v>
      </c>
      <c r="B4048" t="s">
        <v>4998</v>
      </c>
      <c r="C4048" t="s">
        <v>3666</v>
      </c>
      <c r="D4048" t="s">
        <v>3667</v>
      </c>
      <c r="E4048" t="s">
        <v>7925</v>
      </c>
      <c r="F4048" s="1" t="str">
        <f t="shared" si="126"/>
        <v>Silver Lake</v>
      </c>
      <c r="G4048" s="1" t="str">
        <f t="shared" si="127"/>
        <v/>
      </c>
    </row>
    <row r="4049" spans="1:7" x14ac:dyDescent="0.25">
      <c r="A4049">
        <v>12719</v>
      </c>
      <c r="B4049" t="s">
        <v>5027</v>
      </c>
      <c r="C4049" t="s">
        <v>3666</v>
      </c>
      <c r="D4049" t="s">
        <v>3667</v>
      </c>
      <c r="E4049" t="s">
        <v>7925</v>
      </c>
      <c r="F4049" s="1" t="str">
        <f t="shared" si="126"/>
        <v>Slab Creek Reservoir</v>
      </c>
      <c r="G4049" s="1" t="str">
        <f t="shared" si="127"/>
        <v/>
      </c>
    </row>
    <row r="4050" spans="1:7" x14ac:dyDescent="0.25">
      <c r="A4050">
        <v>4966</v>
      </c>
      <c r="B4050" t="s">
        <v>4999</v>
      </c>
      <c r="C4050" t="s">
        <v>3666</v>
      </c>
      <c r="D4050" t="s">
        <v>3667</v>
      </c>
      <c r="E4050" t="s">
        <v>7925</v>
      </c>
      <c r="F4050" s="1" t="str">
        <f t="shared" si="126"/>
        <v>Sly Creek Reservoir</v>
      </c>
      <c r="G4050" s="1" t="str">
        <f t="shared" si="127"/>
        <v/>
      </c>
    </row>
    <row r="4051" spans="1:7" x14ac:dyDescent="0.25">
      <c r="A4051">
        <v>4955</v>
      </c>
      <c r="B4051" t="s">
        <v>5000</v>
      </c>
      <c r="C4051" t="s">
        <v>3666</v>
      </c>
      <c r="D4051" t="s">
        <v>3667</v>
      </c>
      <c r="E4051" t="s">
        <v>7925</v>
      </c>
      <c r="F4051" s="1" t="str">
        <f t="shared" si="126"/>
        <v>Stony Gorge Reservoir</v>
      </c>
      <c r="G4051" s="1" t="str">
        <f t="shared" si="127"/>
        <v/>
      </c>
    </row>
    <row r="4052" spans="1:7" x14ac:dyDescent="0.25">
      <c r="A4052">
        <v>13833</v>
      </c>
      <c r="B4052" t="s">
        <v>5001</v>
      </c>
      <c r="C4052" t="s">
        <v>3666</v>
      </c>
      <c r="D4052" t="s">
        <v>3667</v>
      </c>
      <c r="E4052" t="s">
        <v>7925</v>
      </c>
      <c r="F4052" s="1" t="str">
        <f t="shared" si="126"/>
        <v>Stumpy Meadows</v>
      </c>
      <c r="G4052" s="1" t="str">
        <f t="shared" si="127"/>
        <v/>
      </c>
    </row>
    <row r="4053" spans="1:7" x14ac:dyDescent="0.25">
      <c r="A4053">
        <v>4427</v>
      </c>
      <c r="B4053" t="s">
        <v>5002</v>
      </c>
      <c r="C4053" t="s">
        <v>3666</v>
      </c>
      <c r="D4053" t="s">
        <v>3667</v>
      </c>
      <c r="E4053" t="s">
        <v>7925</v>
      </c>
      <c r="F4053" s="1" t="str">
        <f t="shared" si="126"/>
        <v>Thermalito Afterbay</v>
      </c>
      <c r="G4053" s="1" t="str">
        <f t="shared" si="127"/>
        <v/>
      </c>
    </row>
    <row r="4054" spans="1:7" x14ac:dyDescent="0.25">
      <c r="A4054">
        <v>1334</v>
      </c>
      <c r="B4054" t="s">
        <v>5003</v>
      </c>
      <c r="C4054" t="s">
        <v>3666</v>
      </c>
      <c r="D4054" t="s">
        <v>3667</v>
      </c>
      <c r="E4054" t="s">
        <v>7925</v>
      </c>
      <c r="F4054" s="1" t="str">
        <f t="shared" si="126"/>
        <v>Trinity Reservoir</v>
      </c>
      <c r="G4054" s="1" t="str">
        <f t="shared" si="127"/>
        <v/>
      </c>
    </row>
    <row r="4055" spans="1:7" x14ac:dyDescent="0.25">
      <c r="A4055">
        <v>11954</v>
      </c>
      <c r="B4055" t="s">
        <v>5004</v>
      </c>
      <c r="C4055" t="s">
        <v>3666</v>
      </c>
      <c r="D4055" t="s">
        <v>3667</v>
      </c>
      <c r="E4055" t="s">
        <v>7925</v>
      </c>
      <c r="F4055" s="1" t="str">
        <f t="shared" si="126"/>
        <v>Union Valley Reservoir</v>
      </c>
      <c r="G4055" s="1" t="str">
        <f t="shared" si="127"/>
        <v/>
      </c>
    </row>
    <row r="4056" spans="1:7" x14ac:dyDescent="0.25">
      <c r="A4056">
        <v>15099</v>
      </c>
      <c r="B4056" t="s">
        <v>5005</v>
      </c>
      <c r="C4056" t="s">
        <v>3666</v>
      </c>
      <c r="D4056" t="s">
        <v>3667</v>
      </c>
      <c r="E4056" t="s">
        <v>7925</v>
      </c>
      <c r="F4056" s="1" t="str">
        <f t="shared" si="126"/>
        <v>Upper Bear</v>
      </c>
      <c r="G4056" s="1" t="str">
        <f t="shared" si="127"/>
        <v/>
      </c>
    </row>
    <row r="4057" spans="1:7" x14ac:dyDescent="0.25">
      <c r="A4057">
        <v>1336</v>
      </c>
      <c r="B4057" t="s">
        <v>5006</v>
      </c>
      <c r="C4057" t="s">
        <v>3666</v>
      </c>
      <c r="D4057" t="s">
        <v>3667</v>
      </c>
      <c r="E4057" t="s">
        <v>7925</v>
      </c>
      <c r="F4057" s="1" t="str">
        <f t="shared" si="126"/>
        <v>Whiskeytown Reservoir</v>
      </c>
      <c r="G4057" s="1" t="str">
        <f t="shared" si="127"/>
        <v/>
      </c>
    </row>
    <row r="4058" spans="1:7" x14ac:dyDescent="0.25">
      <c r="A4058">
        <v>14843</v>
      </c>
      <c r="B4058" t="s">
        <v>3671</v>
      </c>
      <c r="C4058" t="s">
        <v>3669</v>
      </c>
      <c r="D4058" t="s">
        <v>3667</v>
      </c>
      <c r="E4058" t="s">
        <v>7931</v>
      </c>
      <c r="F4058" s="1" t="str">
        <f t="shared" si="126"/>
        <v>Baseline Trinity Import</v>
      </c>
      <c r="G4058" s="1" t="str">
        <f t="shared" si="127"/>
        <v/>
      </c>
    </row>
    <row r="4059" spans="1:7" x14ac:dyDescent="0.25">
      <c r="A4059">
        <v>15733</v>
      </c>
      <c r="B4059" t="s">
        <v>3672</v>
      </c>
      <c r="C4059" t="s">
        <v>3669</v>
      </c>
      <c r="D4059" t="s">
        <v>3667</v>
      </c>
      <c r="E4059" t="s">
        <v>7931</v>
      </c>
      <c r="F4059" s="1" t="str">
        <f t="shared" si="126"/>
        <v>Camanche_SeepageLoss</v>
      </c>
      <c r="G4059" s="1" t="str">
        <f t="shared" si="127"/>
        <v/>
      </c>
    </row>
    <row r="4060" spans="1:7" x14ac:dyDescent="0.25">
      <c r="A4060">
        <v>15760</v>
      </c>
      <c r="B4060" t="s">
        <v>3673</v>
      </c>
      <c r="C4060" t="s">
        <v>3669</v>
      </c>
      <c r="D4060" t="s">
        <v>3667</v>
      </c>
      <c r="E4060" t="s">
        <v>7931</v>
      </c>
      <c r="F4060" s="1" t="str">
        <f t="shared" si="126"/>
        <v>Electra PH Discretionary Release</v>
      </c>
      <c r="G4060" s="1" t="str">
        <f t="shared" si="127"/>
        <v/>
      </c>
    </row>
    <row r="4061" spans="1:7" x14ac:dyDescent="0.25">
      <c r="A4061">
        <v>15802</v>
      </c>
      <c r="B4061" t="s">
        <v>3674</v>
      </c>
      <c r="C4061" t="s">
        <v>3669</v>
      </c>
      <c r="D4061" t="s">
        <v>3667</v>
      </c>
      <c r="E4061" t="s">
        <v>7931</v>
      </c>
      <c r="F4061" s="1" t="str">
        <f t="shared" si="126"/>
        <v>Nature Conservancy</v>
      </c>
      <c r="G4061" s="1" t="str">
        <f t="shared" si="127"/>
        <v/>
      </c>
    </row>
    <row r="4062" spans="1:7" x14ac:dyDescent="0.25">
      <c r="A4062">
        <v>14694</v>
      </c>
      <c r="B4062" t="s">
        <v>3675</v>
      </c>
      <c r="C4062" t="s">
        <v>3669</v>
      </c>
      <c r="D4062" t="s">
        <v>3667</v>
      </c>
      <c r="E4062" t="s">
        <v>7931</v>
      </c>
      <c r="F4062" s="1" t="str">
        <f t="shared" si="126"/>
        <v>OPS American River Pump Station</v>
      </c>
      <c r="G4062" s="1" t="str">
        <f t="shared" si="127"/>
        <v/>
      </c>
    </row>
    <row r="4063" spans="1:7" x14ac:dyDescent="0.25">
      <c r="A4063">
        <v>15188</v>
      </c>
      <c r="B4063" t="s">
        <v>3676</v>
      </c>
      <c r="C4063" t="s">
        <v>3669</v>
      </c>
      <c r="D4063" t="s">
        <v>3667</v>
      </c>
      <c r="E4063" t="s">
        <v>7931</v>
      </c>
      <c r="F4063" s="1" t="str">
        <f t="shared" si="126"/>
        <v>OPS Bear River Canal NID Wheeling</v>
      </c>
      <c r="G4063" s="1" t="str">
        <f t="shared" si="127"/>
        <v/>
      </c>
    </row>
    <row r="4064" spans="1:7" x14ac:dyDescent="0.25">
      <c r="A4064">
        <v>14492</v>
      </c>
      <c r="B4064" t="s">
        <v>3677</v>
      </c>
      <c r="C4064" t="s">
        <v>3669</v>
      </c>
      <c r="D4064" t="s">
        <v>3667</v>
      </c>
      <c r="E4064" t="s">
        <v>7931</v>
      </c>
      <c r="F4064" s="1" t="str">
        <f t="shared" si="126"/>
        <v>OPS Belden Powerhouse</v>
      </c>
      <c r="G4064" s="1" t="str">
        <f t="shared" si="127"/>
        <v/>
      </c>
    </row>
    <row r="4065" spans="1:7" x14ac:dyDescent="0.25">
      <c r="A4065">
        <v>13627</v>
      </c>
      <c r="B4065" t="s">
        <v>3678</v>
      </c>
      <c r="C4065" t="s">
        <v>3669</v>
      </c>
      <c r="D4065" t="s">
        <v>3667</v>
      </c>
      <c r="E4065" t="s">
        <v>7931</v>
      </c>
      <c r="F4065" s="1" t="str">
        <f t="shared" si="126"/>
        <v>OPS Bias Correction Freeport Outflow</v>
      </c>
      <c r="G4065" s="1" t="str">
        <f t="shared" si="127"/>
        <v/>
      </c>
    </row>
    <row r="4066" spans="1:7" x14ac:dyDescent="0.25">
      <c r="A4066">
        <v>15636</v>
      </c>
      <c r="B4066" t="s">
        <v>3679</v>
      </c>
      <c r="C4066" t="s">
        <v>3669</v>
      </c>
      <c r="D4066" t="s">
        <v>3667</v>
      </c>
      <c r="E4066" t="s">
        <v>7931</v>
      </c>
      <c r="F4066" s="1" t="str">
        <f t="shared" si="126"/>
        <v>OPS Blw Antelope</v>
      </c>
      <c r="G4066" s="1" t="str">
        <f t="shared" si="127"/>
        <v/>
      </c>
    </row>
    <row r="4067" spans="1:7" x14ac:dyDescent="0.25">
      <c r="A4067">
        <v>14259</v>
      </c>
      <c r="B4067" t="s">
        <v>3680</v>
      </c>
      <c r="C4067" t="s">
        <v>3669</v>
      </c>
      <c r="D4067" t="s">
        <v>3667</v>
      </c>
      <c r="E4067" t="s">
        <v>7931</v>
      </c>
      <c r="F4067" s="1" t="str">
        <f t="shared" si="126"/>
        <v>OPS Brush Creek Tunnel</v>
      </c>
      <c r="G4067" s="1" t="str">
        <f t="shared" si="127"/>
        <v/>
      </c>
    </row>
    <row r="4068" spans="1:7" x14ac:dyDescent="0.25">
      <c r="A4068">
        <v>14498</v>
      </c>
      <c r="B4068" t="s">
        <v>3681</v>
      </c>
      <c r="C4068" t="s">
        <v>3669</v>
      </c>
      <c r="D4068" t="s">
        <v>3667</v>
      </c>
      <c r="E4068" t="s">
        <v>7931</v>
      </c>
      <c r="F4068" s="1" t="str">
        <f t="shared" si="126"/>
        <v>OPS Bucks Creek Powerhouse</v>
      </c>
      <c r="G4068" s="1" t="str">
        <f t="shared" si="127"/>
        <v/>
      </c>
    </row>
    <row r="4069" spans="1:7" x14ac:dyDescent="0.25">
      <c r="A4069">
        <v>14463</v>
      </c>
      <c r="B4069" t="s">
        <v>3682</v>
      </c>
      <c r="C4069" t="s">
        <v>3669</v>
      </c>
      <c r="D4069" t="s">
        <v>3667</v>
      </c>
      <c r="E4069" t="s">
        <v>7931</v>
      </c>
      <c r="F4069" s="1" t="str">
        <f t="shared" si="126"/>
        <v>OPS Butt Valley Powerhouse</v>
      </c>
      <c r="G4069" s="1" t="str">
        <f t="shared" si="127"/>
        <v/>
      </c>
    </row>
    <row r="4070" spans="1:7" x14ac:dyDescent="0.25">
      <c r="A4070">
        <v>12936</v>
      </c>
      <c r="B4070" t="s">
        <v>3683</v>
      </c>
      <c r="C4070" t="s">
        <v>3669</v>
      </c>
      <c r="D4070" t="s">
        <v>3667</v>
      </c>
      <c r="E4070" t="s">
        <v>7931</v>
      </c>
      <c r="F4070" s="1" t="str">
        <f t="shared" si="126"/>
        <v>OPS CA Health and Safety</v>
      </c>
      <c r="G4070" s="1" t="str">
        <f t="shared" si="127"/>
        <v/>
      </c>
    </row>
    <row r="4071" spans="1:7" x14ac:dyDescent="0.25">
      <c r="A4071">
        <v>14772</v>
      </c>
      <c r="B4071" t="s">
        <v>3684</v>
      </c>
      <c r="C4071" t="s">
        <v>3669</v>
      </c>
      <c r="D4071" t="s">
        <v>3667</v>
      </c>
      <c r="E4071" t="s">
        <v>7931</v>
      </c>
      <c r="F4071" s="1" t="str">
        <f t="shared" si="126"/>
        <v>OPS CVP EXP1</v>
      </c>
      <c r="G4071" s="1" t="str">
        <f t="shared" si="127"/>
        <v/>
      </c>
    </row>
    <row r="4072" spans="1:7" x14ac:dyDescent="0.25">
      <c r="A4072">
        <v>14266</v>
      </c>
      <c r="B4072" t="s">
        <v>3685</v>
      </c>
      <c r="C4072" t="s">
        <v>3669</v>
      </c>
      <c r="D4072" t="s">
        <v>3667</v>
      </c>
      <c r="E4072" t="s">
        <v>7931</v>
      </c>
      <c r="F4072" s="1" t="str">
        <f t="shared" si="126"/>
        <v>OPS Camino Conduit</v>
      </c>
      <c r="G4072" s="1" t="str">
        <f t="shared" si="127"/>
        <v/>
      </c>
    </row>
    <row r="4073" spans="1:7" x14ac:dyDescent="0.25">
      <c r="A4073">
        <v>13438</v>
      </c>
      <c r="B4073" t="s">
        <v>3686</v>
      </c>
      <c r="C4073" t="s">
        <v>3669</v>
      </c>
      <c r="D4073" t="s">
        <v>3667</v>
      </c>
      <c r="E4073" t="s">
        <v>7931</v>
      </c>
      <c r="F4073" s="1" t="str">
        <f t="shared" si="126"/>
        <v>OPS Camp Creek blw Div Dam</v>
      </c>
      <c r="G4073" s="1" t="str">
        <f t="shared" si="127"/>
        <v/>
      </c>
    </row>
    <row r="4074" spans="1:7" x14ac:dyDescent="0.25">
      <c r="A4074">
        <v>12053</v>
      </c>
      <c r="B4074" t="s">
        <v>3687</v>
      </c>
      <c r="C4074" t="s">
        <v>3669</v>
      </c>
      <c r="D4074" t="s">
        <v>3667</v>
      </c>
      <c r="E4074" t="s">
        <v>7931</v>
      </c>
      <c r="F4074" s="1" t="str">
        <f t="shared" si="126"/>
        <v>OPS Camptonville  Tunnel</v>
      </c>
      <c r="G4074" s="1" t="str">
        <f t="shared" si="127"/>
        <v/>
      </c>
    </row>
    <row r="4075" spans="1:7" x14ac:dyDescent="0.25">
      <c r="A4075">
        <v>14494</v>
      </c>
      <c r="B4075" t="s">
        <v>3688</v>
      </c>
      <c r="C4075" t="s">
        <v>3669</v>
      </c>
      <c r="D4075" t="s">
        <v>3667</v>
      </c>
      <c r="E4075" t="s">
        <v>7931</v>
      </c>
      <c r="F4075" s="1" t="str">
        <f t="shared" si="126"/>
        <v>OPS Caribou Powerhouse</v>
      </c>
      <c r="G4075" s="1" t="str">
        <f t="shared" si="127"/>
        <v/>
      </c>
    </row>
    <row r="4076" spans="1:7" x14ac:dyDescent="0.25">
      <c r="A4076">
        <v>15067</v>
      </c>
      <c r="B4076" t="s">
        <v>3689</v>
      </c>
      <c r="C4076" t="s">
        <v>3669</v>
      </c>
      <c r="D4076" t="s">
        <v>3667</v>
      </c>
      <c r="E4076" t="s">
        <v>7931</v>
      </c>
      <c r="F4076" s="1" t="str">
        <f t="shared" si="126"/>
        <v>OPS Chicago Park PH</v>
      </c>
      <c r="G4076" s="1" t="str">
        <f t="shared" si="127"/>
        <v/>
      </c>
    </row>
    <row r="4077" spans="1:7" x14ac:dyDescent="0.25">
      <c r="A4077">
        <v>14618</v>
      </c>
      <c r="B4077" t="s">
        <v>3690</v>
      </c>
      <c r="C4077" t="s">
        <v>3669</v>
      </c>
      <c r="D4077" t="s">
        <v>3667</v>
      </c>
      <c r="E4077" t="s">
        <v>7931</v>
      </c>
      <c r="F4077" s="1" t="str">
        <f t="shared" si="126"/>
        <v>OPS Colgate Powerhouse</v>
      </c>
      <c r="G4077" s="1" t="str">
        <f t="shared" si="127"/>
        <v/>
      </c>
    </row>
    <row r="4078" spans="1:7" x14ac:dyDescent="0.25">
      <c r="A4078">
        <v>15805</v>
      </c>
      <c r="B4078" t="s">
        <v>3691</v>
      </c>
      <c r="C4078" t="s">
        <v>3669</v>
      </c>
      <c r="D4078" t="s">
        <v>3667</v>
      </c>
      <c r="E4078" t="s">
        <v>7931</v>
      </c>
      <c r="F4078" s="1" t="str">
        <f t="shared" si="126"/>
        <v>OPS Colusa Basin Drain Outflow</v>
      </c>
      <c r="G4078" s="1" t="str">
        <f t="shared" si="127"/>
        <v/>
      </c>
    </row>
    <row r="4079" spans="1:7" x14ac:dyDescent="0.25">
      <c r="A4079">
        <v>14502</v>
      </c>
      <c r="B4079" t="s">
        <v>3692</v>
      </c>
      <c r="C4079" t="s">
        <v>3669</v>
      </c>
      <c r="D4079" t="s">
        <v>3667</v>
      </c>
      <c r="E4079" t="s">
        <v>7931</v>
      </c>
      <c r="F4079" s="1" t="str">
        <f t="shared" si="126"/>
        <v>OPS Cresta Powerhouse</v>
      </c>
      <c r="G4079" s="1" t="str">
        <f t="shared" si="127"/>
        <v/>
      </c>
    </row>
    <row r="4080" spans="1:7" x14ac:dyDescent="0.25">
      <c r="A4080">
        <v>12934</v>
      </c>
      <c r="B4080" t="s">
        <v>3693</v>
      </c>
      <c r="C4080" t="s">
        <v>3669</v>
      </c>
      <c r="D4080" t="s">
        <v>3667</v>
      </c>
      <c r="E4080" t="s">
        <v>7931</v>
      </c>
      <c r="F4080" s="1" t="str">
        <f t="shared" si="126"/>
        <v>OPS DMC Health and Safety</v>
      </c>
      <c r="G4080" s="1" t="str">
        <f t="shared" si="127"/>
        <v/>
      </c>
    </row>
    <row r="4081" spans="1:7" x14ac:dyDescent="0.25">
      <c r="A4081">
        <v>12089</v>
      </c>
      <c r="B4081" t="s">
        <v>3694</v>
      </c>
      <c r="C4081" t="s">
        <v>3669</v>
      </c>
      <c r="D4081" t="s">
        <v>3667</v>
      </c>
      <c r="E4081" t="s">
        <v>7931</v>
      </c>
      <c r="F4081" s="1" t="str">
        <f t="shared" si="126"/>
        <v>OPS Deer Creek Powerhouse</v>
      </c>
      <c r="G4081" s="1" t="str">
        <f t="shared" si="127"/>
        <v/>
      </c>
    </row>
    <row r="4082" spans="1:7" x14ac:dyDescent="0.25">
      <c r="A4082">
        <v>15487</v>
      </c>
      <c r="B4082" t="s">
        <v>3695</v>
      </c>
      <c r="C4082" t="s">
        <v>3669</v>
      </c>
      <c r="D4082" t="s">
        <v>3667</v>
      </c>
      <c r="E4082" t="s">
        <v>7931</v>
      </c>
      <c r="F4082" s="1" t="str">
        <f t="shared" si="126"/>
        <v>OPS Discretionary Power Release</v>
      </c>
      <c r="G4082" s="1" t="str">
        <f t="shared" si="127"/>
        <v/>
      </c>
    </row>
    <row r="4083" spans="1:7" x14ac:dyDescent="0.25">
      <c r="A4083">
        <v>12055</v>
      </c>
      <c r="B4083" t="s">
        <v>3696</v>
      </c>
      <c r="C4083" t="s">
        <v>3669</v>
      </c>
      <c r="D4083" t="s">
        <v>3667</v>
      </c>
      <c r="E4083" t="s">
        <v>7931</v>
      </c>
      <c r="F4083" s="1" t="str">
        <f t="shared" si="126"/>
        <v>OPS Drum Canal</v>
      </c>
      <c r="G4083" s="1" t="str">
        <f t="shared" si="127"/>
        <v/>
      </c>
    </row>
    <row r="4084" spans="1:7" x14ac:dyDescent="0.25">
      <c r="A4084">
        <v>14715</v>
      </c>
      <c r="B4084" t="s">
        <v>3697</v>
      </c>
      <c r="C4084" t="s">
        <v>3669</v>
      </c>
      <c r="D4084" t="s">
        <v>3667</v>
      </c>
      <c r="E4084" t="s">
        <v>7931</v>
      </c>
      <c r="F4084" s="1" t="str">
        <f t="shared" si="126"/>
        <v>OPS Drum Canal 2</v>
      </c>
      <c r="G4084" s="1" t="str">
        <f t="shared" si="127"/>
        <v/>
      </c>
    </row>
    <row r="4085" spans="1:7" x14ac:dyDescent="0.25">
      <c r="A4085">
        <v>12661</v>
      </c>
      <c r="B4085" t="s">
        <v>3698</v>
      </c>
      <c r="C4085" t="s">
        <v>3669</v>
      </c>
      <c r="D4085" t="s">
        <v>3667</v>
      </c>
      <c r="E4085" t="s">
        <v>7931</v>
      </c>
      <c r="F4085" s="1" t="str">
        <f t="shared" si="126"/>
        <v>OPS Duncan Creek Tunnel</v>
      </c>
      <c r="G4085" s="1" t="str">
        <f t="shared" si="127"/>
        <v/>
      </c>
    </row>
    <row r="4086" spans="1:7" x14ac:dyDescent="0.25">
      <c r="A4086">
        <v>15075</v>
      </c>
      <c r="B4086" t="s">
        <v>3699</v>
      </c>
      <c r="C4086" t="s">
        <v>3669</v>
      </c>
      <c r="D4086" t="s">
        <v>3667</v>
      </c>
      <c r="E4086" t="s">
        <v>7931</v>
      </c>
      <c r="F4086" s="1" t="str">
        <f t="shared" si="126"/>
        <v>OPS Dutch Flat PH No 1</v>
      </c>
      <c r="G4086" s="1" t="str">
        <f t="shared" si="127"/>
        <v/>
      </c>
    </row>
    <row r="4087" spans="1:7" x14ac:dyDescent="0.25">
      <c r="A4087">
        <v>15057</v>
      </c>
      <c r="B4087" t="s">
        <v>3700</v>
      </c>
      <c r="C4087" t="s">
        <v>3669</v>
      </c>
      <c r="D4087" t="s">
        <v>3667</v>
      </c>
      <c r="E4087" t="s">
        <v>7931</v>
      </c>
      <c r="F4087" s="1" t="str">
        <f t="shared" si="126"/>
        <v>OPS Dutch Flat PH No 2</v>
      </c>
      <c r="G4087" s="1" t="str">
        <f t="shared" si="127"/>
        <v/>
      </c>
    </row>
    <row r="4088" spans="1:7" x14ac:dyDescent="0.25">
      <c r="A4088">
        <v>13718</v>
      </c>
      <c r="B4088" t="s">
        <v>3701</v>
      </c>
      <c r="C4088" t="s">
        <v>3669</v>
      </c>
      <c r="D4088" t="s">
        <v>3667</v>
      </c>
      <c r="E4088" t="s">
        <v>7931</v>
      </c>
      <c r="F4088" s="1" t="str">
        <f t="shared" si="126"/>
        <v>OPS Echo Lake Conduit</v>
      </c>
      <c r="G4088" s="1" t="str">
        <f t="shared" si="127"/>
        <v/>
      </c>
    </row>
    <row r="4089" spans="1:7" x14ac:dyDescent="0.25">
      <c r="A4089">
        <v>14252</v>
      </c>
      <c r="B4089" t="s">
        <v>3702</v>
      </c>
      <c r="C4089" t="s">
        <v>3669</v>
      </c>
      <c r="D4089" t="s">
        <v>3667</v>
      </c>
      <c r="E4089" t="s">
        <v>7931</v>
      </c>
      <c r="F4089" s="1" t="str">
        <f t="shared" si="126"/>
        <v>OPS El Dorado Akin Powerhouse</v>
      </c>
      <c r="G4089" s="1" t="str">
        <f t="shared" si="127"/>
        <v/>
      </c>
    </row>
    <row r="4090" spans="1:7" x14ac:dyDescent="0.25">
      <c r="A4090">
        <v>15429</v>
      </c>
      <c r="B4090" t="s">
        <v>3703</v>
      </c>
      <c r="C4090" t="s">
        <v>3669</v>
      </c>
      <c r="D4090" t="s">
        <v>3667</v>
      </c>
      <c r="E4090" t="s">
        <v>7931</v>
      </c>
      <c r="F4090" s="1" t="str">
        <f t="shared" si="126"/>
        <v>OPS Flow Loss</v>
      </c>
      <c r="G4090" s="1" t="str">
        <f t="shared" si="127"/>
        <v/>
      </c>
    </row>
    <row r="4091" spans="1:7" x14ac:dyDescent="0.25">
      <c r="A4091">
        <v>15661</v>
      </c>
      <c r="B4091" t="s">
        <v>3704</v>
      </c>
      <c r="C4091" t="s">
        <v>3669</v>
      </c>
      <c r="D4091" t="s">
        <v>3667</v>
      </c>
      <c r="E4091" t="s">
        <v>7931</v>
      </c>
      <c r="F4091" s="1" t="str">
        <f t="shared" si="126"/>
        <v>OPS Forbestown Powerhouse</v>
      </c>
      <c r="G4091" s="1" t="str">
        <f t="shared" si="127"/>
        <v/>
      </c>
    </row>
    <row r="4092" spans="1:7" x14ac:dyDescent="0.25">
      <c r="A4092">
        <v>12664</v>
      </c>
      <c r="B4092" t="s">
        <v>3705</v>
      </c>
      <c r="C4092" t="s">
        <v>3669</v>
      </c>
      <c r="D4092" t="s">
        <v>3667</v>
      </c>
      <c r="E4092" t="s">
        <v>7931</v>
      </c>
      <c r="F4092" s="1" t="str">
        <f t="shared" si="126"/>
        <v>OPS French Meadows Tunnel</v>
      </c>
      <c r="G4092" s="1" t="str">
        <f t="shared" si="127"/>
        <v/>
      </c>
    </row>
    <row r="4093" spans="1:7" x14ac:dyDescent="0.25">
      <c r="A4093">
        <v>14500</v>
      </c>
      <c r="B4093" t="s">
        <v>3706</v>
      </c>
      <c r="C4093" t="s">
        <v>3669</v>
      </c>
      <c r="D4093" t="s">
        <v>3667</v>
      </c>
      <c r="E4093" t="s">
        <v>7931</v>
      </c>
      <c r="F4093" s="1" t="str">
        <f t="shared" si="126"/>
        <v>OPS Grizzly Creek Powerhouse</v>
      </c>
      <c r="G4093" s="1" t="str">
        <f t="shared" si="127"/>
        <v/>
      </c>
    </row>
    <row r="4094" spans="1:7" x14ac:dyDescent="0.25">
      <c r="A4094">
        <v>12045</v>
      </c>
      <c r="B4094" t="s">
        <v>3707</v>
      </c>
      <c r="C4094" t="s">
        <v>3669</v>
      </c>
      <c r="D4094" t="s">
        <v>3667</v>
      </c>
      <c r="E4094" t="s">
        <v>7931</v>
      </c>
      <c r="F4094" s="1" t="str">
        <f t="shared" si="126"/>
        <v>OPS Halsey Powerhouse</v>
      </c>
      <c r="G4094" s="1" t="str">
        <f t="shared" si="127"/>
        <v/>
      </c>
    </row>
    <row r="4095" spans="1:7" x14ac:dyDescent="0.25">
      <c r="A4095">
        <v>14747</v>
      </c>
      <c r="B4095" t="s">
        <v>3708</v>
      </c>
      <c r="C4095" t="s">
        <v>3669</v>
      </c>
      <c r="D4095" t="s">
        <v>3667</v>
      </c>
      <c r="E4095" t="s">
        <v>7931</v>
      </c>
      <c r="F4095" s="1" t="str">
        <f t="shared" si="126"/>
        <v>OPS Hamilton Branch Powerhouse</v>
      </c>
      <c r="G4095" s="1" t="str">
        <f t="shared" si="127"/>
        <v/>
      </c>
    </row>
    <row r="4096" spans="1:7" x14ac:dyDescent="0.25">
      <c r="A4096">
        <v>13662</v>
      </c>
      <c r="B4096" t="s">
        <v>3709</v>
      </c>
      <c r="C4096" t="s">
        <v>3669</v>
      </c>
      <c r="D4096" t="s">
        <v>3667</v>
      </c>
      <c r="E4096" t="s">
        <v>7931</v>
      </c>
      <c r="F4096" s="1" t="str">
        <f t="shared" si="126"/>
        <v>OPS Headflow Adjustment Bend Bridge Outflow</v>
      </c>
      <c r="G4096" s="1" t="str">
        <f t="shared" si="127"/>
        <v/>
      </c>
    </row>
    <row r="4097" spans="1:7" x14ac:dyDescent="0.25">
      <c r="A4097">
        <v>13671</v>
      </c>
      <c r="B4097" t="s">
        <v>3710</v>
      </c>
      <c r="C4097" t="s">
        <v>3669</v>
      </c>
      <c r="D4097" t="s">
        <v>3667</v>
      </c>
      <c r="E4097" t="s">
        <v>7931</v>
      </c>
      <c r="F4097" s="1" t="str">
        <f t="shared" si="126"/>
        <v>OPS Headflow Adjustment Butte City Outflow</v>
      </c>
      <c r="G4097" s="1" t="str">
        <f t="shared" si="127"/>
        <v/>
      </c>
    </row>
    <row r="4098" spans="1:7" x14ac:dyDescent="0.25">
      <c r="A4098">
        <v>12684</v>
      </c>
      <c r="B4098" t="s">
        <v>3711</v>
      </c>
      <c r="C4098" t="s">
        <v>3669</v>
      </c>
      <c r="D4098" t="s">
        <v>3667</v>
      </c>
      <c r="E4098" t="s">
        <v>7931</v>
      </c>
      <c r="F4098" s="1" t="str">
        <f t="shared" si="126"/>
        <v>OPS Hell Hole Tunnel</v>
      </c>
      <c r="G4098" s="1" t="str">
        <f t="shared" si="127"/>
        <v/>
      </c>
    </row>
    <row r="4099" spans="1:7" x14ac:dyDescent="0.25">
      <c r="A4099">
        <v>15394</v>
      </c>
      <c r="B4099" t="s">
        <v>3712</v>
      </c>
      <c r="C4099" t="s">
        <v>3669</v>
      </c>
      <c r="D4099" t="s">
        <v>3667</v>
      </c>
      <c r="E4099" t="s">
        <v>7931</v>
      </c>
      <c r="F4099" s="1" t="str">
        <f t="shared" ref="F4099:F4162" si="128">IFERROR(
    _xlfn.LET(
        _xlpm.txt,TRIM(B4099),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B4099
)</f>
        <v>OPS Jackson Meadows Release</v>
      </c>
      <c r="G4099" s="1" t="str">
        <f t="shared" ref="G4099:G4162" si="129">IFERROR(
    _xlfn.LET(
        _xlpm.txt,B4099,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100" spans="1:7" x14ac:dyDescent="0.25">
      <c r="A4100">
        <v>13971</v>
      </c>
      <c r="B4100" t="s">
        <v>3713</v>
      </c>
      <c r="C4100" t="s">
        <v>3669</v>
      </c>
      <c r="D4100" t="s">
        <v>3667</v>
      </c>
      <c r="E4100" t="s">
        <v>7931</v>
      </c>
      <c r="F4100" s="1" t="str">
        <f t="shared" si="128"/>
        <v>OPS Jaybird Conduit</v>
      </c>
      <c r="G4100" s="1" t="str">
        <f t="shared" si="129"/>
        <v/>
      </c>
    </row>
    <row r="4101" spans="1:7" x14ac:dyDescent="0.25">
      <c r="A4101">
        <v>12059</v>
      </c>
      <c r="B4101" t="s">
        <v>3714</v>
      </c>
      <c r="C4101" t="s">
        <v>3669</v>
      </c>
      <c r="D4101" t="s">
        <v>3667</v>
      </c>
      <c r="E4101" t="s">
        <v>7931</v>
      </c>
      <c r="F4101" s="1" t="str">
        <f t="shared" si="128"/>
        <v>OPS Jones Fork Tunnel</v>
      </c>
      <c r="G4101" s="1" t="str">
        <f t="shared" si="129"/>
        <v/>
      </c>
    </row>
    <row r="4102" spans="1:7" x14ac:dyDescent="0.25">
      <c r="A4102">
        <v>12904</v>
      </c>
      <c r="B4102" t="s">
        <v>3715</v>
      </c>
      <c r="C4102" t="s">
        <v>3669</v>
      </c>
      <c r="D4102" t="s">
        <v>3667</v>
      </c>
      <c r="E4102" t="s">
        <v>7931</v>
      </c>
      <c r="F4102" s="1" t="str">
        <f t="shared" si="128"/>
        <v>OPS Kelly Ridge Powerhouse</v>
      </c>
      <c r="G4102" s="1" t="str">
        <f t="shared" si="129"/>
        <v/>
      </c>
    </row>
    <row r="4103" spans="1:7" x14ac:dyDescent="0.25">
      <c r="A4103">
        <v>13519</v>
      </c>
      <c r="B4103" t="s">
        <v>3716</v>
      </c>
      <c r="C4103" t="s">
        <v>3669</v>
      </c>
      <c r="D4103" t="s">
        <v>3667</v>
      </c>
      <c r="E4103" t="s">
        <v>7931</v>
      </c>
      <c r="F4103" s="1" t="str">
        <f t="shared" si="128"/>
        <v>OPS Knights Landing Ridge Cut</v>
      </c>
      <c r="G4103" s="1" t="str">
        <f t="shared" si="129"/>
        <v/>
      </c>
    </row>
    <row r="4104" spans="1:7" x14ac:dyDescent="0.25">
      <c r="A4104">
        <v>15406</v>
      </c>
      <c r="B4104" t="s">
        <v>3717</v>
      </c>
      <c r="C4104" t="s">
        <v>3669</v>
      </c>
      <c r="D4104" t="s">
        <v>3667</v>
      </c>
      <c r="E4104" t="s">
        <v>7931</v>
      </c>
      <c r="F4104" s="1" t="str">
        <f t="shared" si="128"/>
        <v>OPS LV Evaporation</v>
      </c>
      <c r="G4104" s="1" t="str">
        <f t="shared" si="129"/>
        <v/>
      </c>
    </row>
    <row r="4105" spans="1:7" x14ac:dyDescent="0.25">
      <c r="A4105">
        <v>14592</v>
      </c>
      <c r="B4105" t="s">
        <v>3718</v>
      </c>
      <c r="C4105" t="s">
        <v>3669</v>
      </c>
      <c r="D4105" t="s">
        <v>3667</v>
      </c>
      <c r="E4105" t="s">
        <v>7931</v>
      </c>
      <c r="F4105" s="1" t="str">
        <f t="shared" si="128"/>
        <v>OPS LVToTransfer</v>
      </c>
      <c r="G4105" s="1" t="str">
        <f t="shared" si="129"/>
        <v/>
      </c>
    </row>
    <row r="4106" spans="1:7" x14ac:dyDescent="0.25">
      <c r="A4106">
        <v>13886</v>
      </c>
      <c r="B4106" t="s">
        <v>3719</v>
      </c>
      <c r="C4106" t="s">
        <v>3669</v>
      </c>
      <c r="D4106" t="s">
        <v>3667</v>
      </c>
      <c r="E4106" t="s">
        <v>7931</v>
      </c>
      <c r="F4106" s="1" t="str">
        <f t="shared" si="128"/>
        <v>OPS Lake Valley Canal</v>
      </c>
      <c r="G4106" s="1" t="str">
        <f t="shared" si="129"/>
        <v/>
      </c>
    </row>
    <row r="4107" spans="1:7" x14ac:dyDescent="0.25">
      <c r="A4107">
        <v>15754</v>
      </c>
      <c r="B4107" t="s">
        <v>3720</v>
      </c>
      <c r="C4107" t="s">
        <v>3669</v>
      </c>
      <c r="D4107" t="s">
        <v>3667</v>
      </c>
      <c r="E4107" t="s">
        <v>7931</v>
      </c>
      <c r="F4107" s="1" t="str">
        <f t="shared" si="128"/>
        <v>OPS Lbear Discretionary Power Release</v>
      </c>
      <c r="G4107" s="1" t="str">
        <f t="shared" si="129"/>
        <v/>
      </c>
    </row>
    <row r="4108" spans="1:7" x14ac:dyDescent="0.25">
      <c r="A4108">
        <v>15756</v>
      </c>
      <c r="B4108" t="s">
        <v>3721</v>
      </c>
      <c r="C4108" t="s">
        <v>3669</v>
      </c>
      <c r="D4108" t="s">
        <v>3667</v>
      </c>
      <c r="E4108" t="s">
        <v>7931</v>
      </c>
      <c r="F4108" s="1" t="str">
        <f t="shared" si="128"/>
        <v>OPS Lbear Discretionary Power Release 2</v>
      </c>
      <c r="G4108" s="1" t="str">
        <f t="shared" si="129"/>
        <v/>
      </c>
    </row>
    <row r="4109" spans="1:7" x14ac:dyDescent="0.25">
      <c r="A4109">
        <v>12061</v>
      </c>
      <c r="B4109" t="s">
        <v>3722</v>
      </c>
      <c r="C4109" t="s">
        <v>3669</v>
      </c>
      <c r="D4109" t="s">
        <v>3667</v>
      </c>
      <c r="E4109" t="s">
        <v>7931</v>
      </c>
      <c r="F4109" s="1" t="str">
        <f t="shared" si="128"/>
        <v>OPS Lohman  Ridge Tunnel</v>
      </c>
      <c r="G4109" s="1" t="str">
        <f t="shared" si="129"/>
        <v/>
      </c>
    </row>
    <row r="4110" spans="1:7" x14ac:dyDescent="0.25">
      <c r="A4110">
        <v>14200</v>
      </c>
      <c r="B4110" t="s">
        <v>3723</v>
      </c>
      <c r="C4110" t="s">
        <v>3669</v>
      </c>
      <c r="D4110" t="s">
        <v>3667</v>
      </c>
      <c r="E4110" t="s">
        <v>7931</v>
      </c>
      <c r="F4110" s="1" t="str">
        <f t="shared" si="128"/>
        <v>OPS Long Canyon Creek Diversion Tunnel</v>
      </c>
      <c r="G4110" s="1" t="str">
        <f t="shared" si="129"/>
        <v/>
      </c>
    </row>
    <row r="4111" spans="1:7" x14ac:dyDescent="0.25">
      <c r="A4111">
        <v>14060</v>
      </c>
      <c r="B4111" t="s">
        <v>3724</v>
      </c>
      <c r="C4111" t="s">
        <v>3669</v>
      </c>
      <c r="D4111" t="s">
        <v>3667</v>
      </c>
      <c r="E4111" t="s">
        <v>7931</v>
      </c>
      <c r="F4111" s="1" t="str">
        <f t="shared" si="128"/>
        <v>OPS Loon Lake Powerhouse</v>
      </c>
      <c r="G4111" s="1" t="str">
        <f t="shared" si="129"/>
        <v/>
      </c>
    </row>
    <row r="4112" spans="1:7" x14ac:dyDescent="0.25">
      <c r="A4112">
        <v>12743</v>
      </c>
      <c r="B4112" t="s">
        <v>3725</v>
      </c>
      <c r="C4112" t="s">
        <v>3669</v>
      </c>
      <c r="D4112" t="s">
        <v>3667</v>
      </c>
      <c r="E4112" t="s">
        <v>7931</v>
      </c>
      <c r="F4112" s="1" t="str">
        <f t="shared" si="128"/>
        <v>OPS Lower Boardman Canal</v>
      </c>
      <c r="G4112" s="1" t="str">
        <f t="shared" si="129"/>
        <v/>
      </c>
    </row>
    <row r="4113" spans="1:7" x14ac:dyDescent="0.25">
      <c r="A4113">
        <v>12067</v>
      </c>
      <c r="B4113" t="s">
        <v>3726</v>
      </c>
      <c r="C4113" t="s">
        <v>3669</v>
      </c>
      <c r="D4113" t="s">
        <v>3667</v>
      </c>
      <c r="E4113" t="s">
        <v>7931</v>
      </c>
      <c r="F4113" s="1" t="str">
        <f t="shared" si="128"/>
        <v>OPS Mokelumne  Aqueduct</v>
      </c>
      <c r="G4113" s="1" t="str">
        <f t="shared" si="129"/>
        <v/>
      </c>
    </row>
    <row r="4114" spans="1:7" x14ac:dyDescent="0.25">
      <c r="A4114">
        <v>14576</v>
      </c>
      <c r="B4114" t="s">
        <v>3727</v>
      </c>
      <c r="C4114" t="s">
        <v>3669</v>
      </c>
      <c r="D4114" t="s">
        <v>3667</v>
      </c>
      <c r="E4114" t="s">
        <v>7931</v>
      </c>
      <c r="F4114" s="1" t="str">
        <f t="shared" si="128"/>
        <v>OPS Mokelumne Intertie</v>
      </c>
      <c r="G4114" s="1" t="str">
        <f t="shared" si="129"/>
        <v/>
      </c>
    </row>
    <row r="4115" spans="1:7" x14ac:dyDescent="0.25">
      <c r="A4115">
        <v>12047</v>
      </c>
      <c r="B4115" t="s">
        <v>3728</v>
      </c>
      <c r="C4115" t="s">
        <v>3669</v>
      </c>
      <c r="D4115" t="s">
        <v>3667</v>
      </c>
      <c r="E4115" t="s">
        <v>7931</v>
      </c>
      <c r="F4115" s="1" t="str">
        <f t="shared" si="128"/>
        <v>OPS NID Spill Prevention Bowman Spaulding</v>
      </c>
      <c r="G4115" s="1" t="str">
        <f t="shared" si="129"/>
        <v/>
      </c>
    </row>
    <row r="4116" spans="1:7" x14ac:dyDescent="0.25">
      <c r="A4116">
        <v>12065</v>
      </c>
      <c r="B4116" t="s">
        <v>3729</v>
      </c>
      <c r="C4116" t="s">
        <v>3669</v>
      </c>
      <c r="D4116" t="s">
        <v>3667</v>
      </c>
      <c r="E4116" t="s">
        <v>7931</v>
      </c>
      <c r="F4116" s="1" t="str">
        <f t="shared" si="128"/>
        <v>OPS NID Spill Prevention Milton Bowman</v>
      </c>
      <c r="G4116" s="1" t="str">
        <f t="shared" si="129"/>
        <v/>
      </c>
    </row>
    <row r="4117" spans="1:7" x14ac:dyDescent="0.25">
      <c r="A4117">
        <v>15194</v>
      </c>
      <c r="B4117" t="s">
        <v>3730</v>
      </c>
      <c r="C4117" t="s">
        <v>3669</v>
      </c>
      <c r="D4117" t="s">
        <v>3667</v>
      </c>
      <c r="E4117" t="s">
        <v>7931</v>
      </c>
      <c r="F4117" s="1" t="str">
        <f t="shared" si="128"/>
        <v>OPS Narrows Powerhouse</v>
      </c>
      <c r="G4117" s="1" t="str">
        <f t="shared" si="129"/>
        <v/>
      </c>
    </row>
    <row r="4118" spans="1:7" x14ac:dyDescent="0.25">
      <c r="A4118">
        <v>1644</v>
      </c>
      <c r="B4118" t="s">
        <v>3731</v>
      </c>
      <c r="C4118" t="s">
        <v>3669</v>
      </c>
      <c r="D4118" t="s">
        <v>3667</v>
      </c>
      <c r="E4118" t="s">
        <v>7931</v>
      </c>
      <c r="F4118" s="1" t="str">
        <f t="shared" si="128"/>
        <v>OPS Navigation Control Point</v>
      </c>
      <c r="G4118" s="1" t="str">
        <f t="shared" si="129"/>
        <v/>
      </c>
    </row>
    <row r="4119" spans="1:7" x14ac:dyDescent="0.25">
      <c r="A4119">
        <v>8599</v>
      </c>
      <c r="B4119" t="s">
        <v>3732</v>
      </c>
      <c r="C4119" t="s">
        <v>3669</v>
      </c>
      <c r="D4119" t="s">
        <v>3667</v>
      </c>
      <c r="E4119" t="s">
        <v>7931</v>
      </c>
      <c r="F4119" s="1" t="str">
        <f t="shared" si="128"/>
        <v>OPS Newcastle Powerhouse</v>
      </c>
      <c r="G4119" s="1" t="str">
        <f t="shared" si="129"/>
        <v/>
      </c>
    </row>
    <row r="4120" spans="1:7" x14ac:dyDescent="0.25">
      <c r="A4120">
        <v>13687</v>
      </c>
      <c r="B4120" t="s">
        <v>3733</v>
      </c>
      <c r="C4120" t="s">
        <v>3669</v>
      </c>
      <c r="D4120" t="s">
        <v>3667</v>
      </c>
      <c r="E4120" t="s">
        <v>7931</v>
      </c>
      <c r="F4120" s="1" t="str">
        <f t="shared" si="128"/>
        <v>OPS OR Pipeline pumping</v>
      </c>
      <c r="G4120" s="1" t="str">
        <f t="shared" si="129"/>
        <v/>
      </c>
    </row>
    <row r="4121" spans="1:7" x14ac:dyDescent="0.25">
      <c r="A4121">
        <v>15023</v>
      </c>
      <c r="B4121" t="s">
        <v>3734</v>
      </c>
      <c r="C4121" t="s">
        <v>3669</v>
      </c>
      <c r="D4121" t="s">
        <v>3667</v>
      </c>
      <c r="E4121" t="s">
        <v>7931</v>
      </c>
      <c r="F4121" s="1" t="str">
        <f t="shared" si="128"/>
        <v>OPS Oak Flat PH</v>
      </c>
      <c r="G4121" s="1" t="str">
        <f t="shared" si="129"/>
        <v/>
      </c>
    </row>
    <row r="4122" spans="1:7" x14ac:dyDescent="0.25">
      <c r="A4122">
        <v>14212</v>
      </c>
      <c r="B4122" t="s">
        <v>3735</v>
      </c>
      <c r="C4122" t="s">
        <v>3669</v>
      </c>
      <c r="D4122" t="s">
        <v>3667</v>
      </c>
      <c r="E4122" t="s">
        <v>7931</v>
      </c>
      <c r="F4122" s="1" t="str">
        <f t="shared" si="128"/>
        <v>OPS Oxbow Powerhouse</v>
      </c>
      <c r="G4122" s="1" t="str">
        <f t="shared" si="129"/>
        <v/>
      </c>
    </row>
    <row r="4123" spans="1:7" x14ac:dyDescent="0.25">
      <c r="A4123">
        <v>15173</v>
      </c>
      <c r="B4123" t="s">
        <v>3736</v>
      </c>
      <c r="C4123" t="s">
        <v>3669</v>
      </c>
      <c r="D4123" t="s">
        <v>3667</v>
      </c>
      <c r="E4123" t="s">
        <v>7931</v>
      </c>
      <c r="F4123" s="1" t="str">
        <f t="shared" si="128"/>
        <v>OPS PGE Power Contract</v>
      </c>
      <c r="G4123" s="1" t="str">
        <f t="shared" si="129"/>
        <v/>
      </c>
    </row>
    <row r="4124" spans="1:7" x14ac:dyDescent="0.25">
      <c r="A4124">
        <v>15176</v>
      </c>
      <c r="B4124" t="s">
        <v>3737</v>
      </c>
      <c r="C4124" t="s">
        <v>3669</v>
      </c>
      <c r="D4124" t="s">
        <v>3667</v>
      </c>
      <c r="E4124" t="s">
        <v>7931</v>
      </c>
      <c r="F4124" s="1" t="str">
        <f t="shared" si="128"/>
        <v>OPS PGE Spill Prevention Drum</v>
      </c>
      <c r="G4124" s="1" t="str">
        <f t="shared" si="129"/>
        <v/>
      </c>
    </row>
    <row r="4125" spans="1:7" x14ac:dyDescent="0.25">
      <c r="A4125">
        <v>15179</v>
      </c>
      <c r="B4125" t="s">
        <v>3738</v>
      </c>
      <c r="C4125" t="s">
        <v>3669</v>
      </c>
      <c r="D4125" t="s">
        <v>3667</v>
      </c>
      <c r="E4125" t="s">
        <v>7931</v>
      </c>
      <c r="F4125" s="1" t="str">
        <f t="shared" si="128"/>
        <v>OPS PGE Spill Prevention SY</v>
      </c>
      <c r="G4125" s="1" t="str">
        <f t="shared" si="129"/>
        <v/>
      </c>
    </row>
    <row r="4126" spans="1:7" x14ac:dyDescent="0.25">
      <c r="A4126">
        <v>14965</v>
      </c>
      <c r="B4126" t="s">
        <v>3739</v>
      </c>
      <c r="C4126" t="s">
        <v>3669</v>
      </c>
      <c r="D4126" t="s">
        <v>3667</v>
      </c>
      <c r="E4126" t="s">
        <v>7931</v>
      </c>
      <c r="F4126" s="1" t="str">
        <f t="shared" si="128"/>
        <v>OPS Palermo Canal</v>
      </c>
      <c r="G4126" s="1" t="str">
        <f t="shared" si="129"/>
        <v/>
      </c>
    </row>
    <row r="4127" spans="1:7" x14ac:dyDescent="0.25">
      <c r="A4127">
        <v>13073</v>
      </c>
      <c r="B4127" t="s">
        <v>3740</v>
      </c>
      <c r="C4127" t="s">
        <v>3669</v>
      </c>
      <c r="D4127" t="s">
        <v>3667</v>
      </c>
      <c r="E4127" t="s">
        <v>7931</v>
      </c>
      <c r="F4127" s="1" t="str">
        <f t="shared" si="128"/>
        <v>OPS Pardee to Amador</v>
      </c>
      <c r="G4127" s="1" t="str">
        <f t="shared" si="129"/>
        <v/>
      </c>
    </row>
    <row r="4128" spans="1:7" x14ac:dyDescent="0.25">
      <c r="A4128">
        <v>14504</v>
      </c>
      <c r="B4128" t="s">
        <v>3741</v>
      </c>
      <c r="C4128" t="s">
        <v>3669</v>
      </c>
      <c r="D4128" t="s">
        <v>3667</v>
      </c>
      <c r="E4128" t="s">
        <v>7931</v>
      </c>
      <c r="F4128" s="1" t="str">
        <f t="shared" si="128"/>
        <v>OPS Poe Powerhouse</v>
      </c>
      <c r="G4128" s="1" t="str">
        <f t="shared" si="129"/>
        <v/>
      </c>
    </row>
    <row r="4129" spans="1:7" x14ac:dyDescent="0.25">
      <c r="A4129">
        <v>12927</v>
      </c>
      <c r="B4129" t="s">
        <v>3742</v>
      </c>
      <c r="C4129" t="s">
        <v>3669</v>
      </c>
      <c r="D4129" t="s">
        <v>3667</v>
      </c>
      <c r="E4129" t="s">
        <v>7931</v>
      </c>
      <c r="F4129" s="1" t="str">
        <f t="shared" si="128"/>
        <v>OPS Power Canal</v>
      </c>
      <c r="G4129" s="1" t="str">
        <f t="shared" si="129"/>
        <v/>
      </c>
    </row>
    <row r="4130" spans="1:7" x14ac:dyDescent="0.25">
      <c r="A4130">
        <v>13685</v>
      </c>
      <c r="B4130" t="s">
        <v>3743</v>
      </c>
      <c r="C4130" t="s">
        <v>3669</v>
      </c>
      <c r="D4130" t="s">
        <v>3667</v>
      </c>
      <c r="E4130" t="s">
        <v>7931</v>
      </c>
      <c r="F4130" s="1" t="str">
        <f t="shared" si="128"/>
        <v>OPS RS pumping</v>
      </c>
      <c r="G4130" s="1" t="str">
        <f t="shared" si="129"/>
        <v/>
      </c>
    </row>
    <row r="4131" spans="1:7" x14ac:dyDescent="0.25">
      <c r="A4131">
        <v>13855</v>
      </c>
      <c r="B4131" t="s">
        <v>3744</v>
      </c>
      <c r="C4131" t="s">
        <v>3669</v>
      </c>
      <c r="D4131" t="s">
        <v>3667</v>
      </c>
      <c r="E4131" t="s">
        <v>7931</v>
      </c>
      <c r="F4131" s="1" t="str">
        <f t="shared" si="128"/>
        <v>OPS Ralston Tunnel</v>
      </c>
      <c r="G4131" s="1" t="str">
        <f t="shared" si="129"/>
        <v/>
      </c>
    </row>
    <row r="4132" spans="1:7" x14ac:dyDescent="0.25">
      <c r="A4132">
        <v>12069</v>
      </c>
      <c r="B4132" t="s">
        <v>3745</v>
      </c>
      <c r="C4132" t="s">
        <v>3669</v>
      </c>
      <c r="D4132" t="s">
        <v>3667</v>
      </c>
      <c r="E4132" t="s">
        <v>7931</v>
      </c>
      <c r="F4132" s="1" t="str">
        <f t="shared" si="128"/>
        <v>OPS Robbs Peak Tunnel</v>
      </c>
      <c r="G4132" s="1" t="str">
        <f t="shared" si="129"/>
        <v/>
      </c>
    </row>
    <row r="4133" spans="1:7" x14ac:dyDescent="0.25">
      <c r="A4133">
        <v>14496</v>
      </c>
      <c r="B4133" t="s">
        <v>3746</v>
      </c>
      <c r="C4133" t="s">
        <v>3669</v>
      </c>
      <c r="D4133" t="s">
        <v>3667</v>
      </c>
      <c r="E4133" t="s">
        <v>7931</v>
      </c>
      <c r="F4133" s="1" t="str">
        <f t="shared" si="128"/>
        <v>OPS Rock Creek Powerhouse</v>
      </c>
      <c r="G4133" s="1" t="str">
        <f t="shared" si="129"/>
        <v/>
      </c>
    </row>
    <row r="4134" spans="1:7" x14ac:dyDescent="0.25">
      <c r="A4134">
        <v>15604</v>
      </c>
      <c r="B4134" t="s">
        <v>3747</v>
      </c>
      <c r="C4134" t="s">
        <v>3669</v>
      </c>
      <c r="D4134" t="s">
        <v>3667</v>
      </c>
      <c r="E4134" t="s">
        <v>7931</v>
      </c>
      <c r="F4134" s="1" t="str">
        <f t="shared" si="128"/>
        <v>OPS SJRR Delta Recapture</v>
      </c>
      <c r="G4134" s="1" t="str">
        <f t="shared" si="129"/>
        <v/>
      </c>
    </row>
    <row r="4135" spans="1:7" x14ac:dyDescent="0.25">
      <c r="A4135">
        <v>14763</v>
      </c>
      <c r="B4135" t="s">
        <v>3748</v>
      </c>
      <c r="C4135" t="s">
        <v>3669</v>
      </c>
      <c r="D4135" t="s">
        <v>3667</v>
      </c>
      <c r="E4135" t="s">
        <v>7931</v>
      </c>
      <c r="F4135" s="1" t="str">
        <f t="shared" si="128"/>
        <v>OPS SWP_EXP1</v>
      </c>
      <c r="G4135" s="1" t="str">
        <f t="shared" si="129"/>
        <v/>
      </c>
    </row>
    <row r="4136" spans="1:7" x14ac:dyDescent="0.25">
      <c r="A4136">
        <v>12071</v>
      </c>
      <c r="B4136" t="s">
        <v>3749</v>
      </c>
      <c r="C4136" t="s">
        <v>3669</v>
      </c>
      <c r="D4136" t="s">
        <v>3667</v>
      </c>
      <c r="E4136" t="s">
        <v>7931</v>
      </c>
      <c r="F4136" s="1" t="str">
        <f t="shared" si="128"/>
        <v>OPS Slate Creek Tunnel</v>
      </c>
      <c r="G4136" s="1" t="str">
        <f t="shared" si="129"/>
        <v/>
      </c>
    </row>
    <row r="4137" spans="1:7" x14ac:dyDescent="0.25">
      <c r="A4137">
        <v>12087</v>
      </c>
      <c r="B4137" t="s">
        <v>3750</v>
      </c>
      <c r="C4137" t="s">
        <v>3669</v>
      </c>
      <c r="D4137" t="s">
        <v>3667</v>
      </c>
      <c r="E4137" t="s">
        <v>7931</v>
      </c>
      <c r="F4137" s="1" t="str">
        <f t="shared" si="128"/>
        <v>OPS South  Fork Tunnel</v>
      </c>
      <c r="G4137" s="1" t="str">
        <f t="shared" si="129"/>
        <v/>
      </c>
    </row>
    <row r="4138" spans="1:7" x14ac:dyDescent="0.25">
      <c r="A4138">
        <v>12901</v>
      </c>
      <c r="B4138" t="s">
        <v>3751</v>
      </c>
      <c r="C4138" t="s">
        <v>3669</v>
      </c>
      <c r="D4138" t="s">
        <v>3667</v>
      </c>
      <c r="E4138" t="s">
        <v>7931</v>
      </c>
      <c r="F4138" s="1" t="str">
        <f t="shared" si="128"/>
        <v>OPS Spring Creek Conduit</v>
      </c>
      <c r="G4138" s="1" t="str">
        <f t="shared" si="129"/>
        <v/>
      </c>
    </row>
    <row r="4139" spans="1:7" x14ac:dyDescent="0.25">
      <c r="A4139">
        <v>14654</v>
      </c>
      <c r="B4139" t="s">
        <v>3752</v>
      </c>
      <c r="C4139" t="s">
        <v>3669</v>
      </c>
      <c r="D4139" t="s">
        <v>3667</v>
      </c>
      <c r="E4139" t="s">
        <v>7931</v>
      </c>
      <c r="F4139" s="1" t="str">
        <f t="shared" si="128"/>
        <v>OPS StreamFlowPreservation</v>
      </c>
      <c r="G4139" s="1" t="str">
        <f t="shared" si="129"/>
        <v/>
      </c>
    </row>
    <row r="4140" spans="1:7" x14ac:dyDescent="0.25">
      <c r="A4140">
        <v>15483</v>
      </c>
      <c r="B4140" t="s">
        <v>3753</v>
      </c>
      <c r="C4140" t="s">
        <v>3669</v>
      </c>
      <c r="D4140" t="s">
        <v>3667</v>
      </c>
      <c r="E4140" t="s">
        <v>7931</v>
      </c>
      <c r="F4140" s="1" t="str">
        <f t="shared" si="128"/>
        <v>OPS Tiger CReek PH</v>
      </c>
      <c r="G4140" s="1" t="str">
        <f t="shared" si="129"/>
        <v/>
      </c>
    </row>
    <row r="4141" spans="1:7" x14ac:dyDescent="0.25">
      <c r="A4141">
        <v>12057</v>
      </c>
      <c r="B4141" t="s">
        <v>3754</v>
      </c>
      <c r="C4141" t="s">
        <v>3669</v>
      </c>
      <c r="D4141" t="s">
        <v>3667</v>
      </c>
      <c r="E4141" t="s">
        <v>7931</v>
      </c>
      <c r="F4141" s="1" t="str">
        <f t="shared" si="128"/>
        <v>OPS Toadtown Canal</v>
      </c>
      <c r="G4141" s="1" t="str">
        <f t="shared" si="129"/>
        <v/>
      </c>
    </row>
    <row r="4142" spans="1:7" x14ac:dyDescent="0.25">
      <c r="A4142">
        <v>14590</v>
      </c>
      <c r="B4142" t="s">
        <v>3755</v>
      </c>
      <c r="C4142" t="s">
        <v>3669</v>
      </c>
      <c r="D4142" t="s">
        <v>3667</v>
      </c>
      <c r="E4142" t="s">
        <v>7931</v>
      </c>
      <c r="F4142" s="1" t="str">
        <f t="shared" si="128"/>
        <v>OPS TransferToLV</v>
      </c>
      <c r="G4142" s="1" t="str">
        <f t="shared" si="129"/>
        <v/>
      </c>
    </row>
    <row r="4143" spans="1:7" x14ac:dyDescent="0.25">
      <c r="A4143">
        <v>13391</v>
      </c>
      <c r="B4143" t="s">
        <v>3756</v>
      </c>
      <c r="C4143" t="s">
        <v>3669</v>
      </c>
      <c r="D4143" t="s">
        <v>3667</v>
      </c>
      <c r="E4143" t="s">
        <v>7931</v>
      </c>
      <c r="F4143" s="1" t="str">
        <f t="shared" si="128"/>
        <v>OPS Trinity Import Spills for Power</v>
      </c>
      <c r="G4143" s="1" t="str">
        <f t="shared" si="129"/>
        <v/>
      </c>
    </row>
    <row r="4144" spans="1:7" x14ac:dyDescent="0.25">
      <c r="A4144">
        <v>14751</v>
      </c>
      <c r="B4144" t="s">
        <v>3757</v>
      </c>
      <c r="C4144" t="s">
        <v>3669</v>
      </c>
      <c r="D4144" t="s">
        <v>3667</v>
      </c>
      <c r="E4144" t="s">
        <v>7931</v>
      </c>
      <c r="F4144" s="1" t="str">
        <f t="shared" si="128"/>
        <v>OPS Trinity Import for Clear Creek IFR</v>
      </c>
      <c r="G4144" s="1" t="str">
        <f t="shared" si="129"/>
        <v/>
      </c>
    </row>
    <row r="4145" spans="1:7" x14ac:dyDescent="0.25">
      <c r="A4145">
        <v>12445</v>
      </c>
      <c r="B4145" t="s">
        <v>3758</v>
      </c>
      <c r="C4145" t="s">
        <v>3669</v>
      </c>
      <c r="D4145" t="s">
        <v>3667</v>
      </c>
      <c r="E4145" t="s">
        <v>7931</v>
      </c>
      <c r="F4145" s="1" t="str">
        <f t="shared" si="128"/>
        <v>OPS Trinity Import for Res Balancing</v>
      </c>
      <c r="G4145" s="1" t="str">
        <f t="shared" si="129"/>
        <v/>
      </c>
    </row>
    <row r="4146" spans="1:7" x14ac:dyDescent="0.25">
      <c r="A4146">
        <v>14026</v>
      </c>
      <c r="B4146" t="s">
        <v>3759</v>
      </c>
      <c r="C4146" t="s">
        <v>3669</v>
      </c>
      <c r="D4146" t="s">
        <v>3667</v>
      </c>
      <c r="E4146" t="s">
        <v>7931</v>
      </c>
      <c r="F4146" s="1" t="str">
        <f t="shared" si="128"/>
        <v>OPS Union Valley Powerhouse</v>
      </c>
      <c r="G4146" s="1" t="str">
        <f t="shared" si="129"/>
        <v/>
      </c>
    </row>
    <row r="4147" spans="1:7" x14ac:dyDescent="0.25">
      <c r="A4147">
        <v>15606</v>
      </c>
      <c r="B4147" t="s">
        <v>3760</v>
      </c>
      <c r="C4147" t="s">
        <v>3669</v>
      </c>
      <c r="D4147" t="s">
        <v>3667</v>
      </c>
      <c r="E4147" t="s">
        <v>7931</v>
      </c>
      <c r="F4147" s="1" t="str">
        <f t="shared" si="128"/>
        <v>OPS VA Foregone Recapture</v>
      </c>
      <c r="G4147" s="1" t="str">
        <f t="shared" si="129"/>
        <v/>
      </c>
    </row>
    <row r="4148" spans="1:7" x14ac:dyDescent="0.25">
      <c r="A4148">
        <v>14804</v>
      </c>
      <c r="B4148" t="s">
        <v>3761</v>
      </c>
      <c r="C4148" t="s">
        <v>3669</v>
      </c>
      <c r="D4148" t="s">
        <v>3667</v>
      </c>
      <c r="E4148" t="s">
        <v>7931</v>
      </c>
      <c r="F4148" s="1" t="str">
        <f t="shared" si="128"/>
        <v>OPS West Point</v>
      </c>
      <c r="G4148" s="1" t="str">
        <f t="shared" si="129"/>
        <v/>
      </c>
    </row>
    <row r="4149" spans="1:7" x14ac:dyDescent="0.25">
      <c r="A4149">
        <v>13892</v>
      </c>
      <c r="B4149" t="s">
        <v>3762</v>
      </c>
      <c r="C4149" t="s">
        <v>3669</v>
      </c>
      <c r="D4149" t="s">
        <v>3667</v>
      </c>
      <c r="E4149" t="s">
        <v>7931</v>
      </c>
      <c r="F4149" s="1" t="str">
        <f t="shared" si="128"/>
        <v>OPS Whiterock Tunnel</v>
      </c>
      <c r="G4149" s="1" t="str">
        <f t="shared" si="129"/>
        <v/>
      </c>
    </row>
    <row r="4150" spans="1:7" x14ac:dyDescent="0.25">
      <c r="A4150">
        <v>14638</v>
      </c>
      <c r="B4150" t="s">
        <v>3763</v>
      </c>
      <c r="C4150" t="s">
        <v>3669</v>
      </c>
      <c r="D4150" t="s">
        <v>3667</v>
      </c>
      <c r="E4150" t="s">
        <v>7931</v>
      </c>
      <c r="F4150" s="1" t="str">
        <f t="shared" si="128"/>
        <v>OPS Wise Powerhouse</v>
      </c>
      <c r="G4150" s="1" t="str">
        <f t="shared" si="129"/>
        <v/>
      </c>
    </row>
    <row r="4151" spans="1:7" x14ac:dyDescent="0.25">
      <c r="A4151">
        <v>15647</v>
      </c>
      <c r="B4151" t="s">
        <v>3764</v>
      </c>
      <c r="C4151" t="s">
        <v>3669</v>
      </c>
      <c r="D4151" t="s">
        <v>3667</v>
      </c>
      <c r="E4151" t="s">
        <v>7931</v>
      </c>
      <c r="F4151" s="1" t="str">
        <f t="shared" si="128"/>
        <v>OPS Woodleaf Powerhouse</v>
      </c>
      <c r="G4151" s="1" t="str">
        <f t="shared" si="129"/>
        <v/>
      </c>
    </row>
    <row r="4152" spans="1:7" x14ac:dyDescent="0.25">
      <c r="A4152">
        <v>14829</v>
      </c>
      <c r="B4152" t="s">
        <v>3765</v>
      </c>
      <c r="C4152" t="s">
        <v>3669</v>
      </c>
      <c r="D4152" t="s">
        <v>3667</v>
      </c>
      <c r="E4152" t="s">
        <v>7931</v>
      </c>
      <c r="F4152" s="1" t="str">
        <f t="shared" si="128"/>
        <v>OPS_TerminalReservoirLoss</v>
      </c>
      <c r="G4152" s="1" t="str">
        <f t="shared" si="129"/>
        <v/>
      </c>
    </row>
    <row r="4153" spans="1:7" x14ac:dyDescent="0.25">
      <c r="A4153">
        <v>13353</v>
      </c>
      <c r="B4153" t="s">
        <v>3766</v>
      </c>
      <c r="C4153" t="s">
        <v>3669</v>
      </c>
      <c r="D4153" t="s">
        <v>3667</v>
      </c>
      <c r="E4153" t="s">
        <v>7931</v>
      </c>
      <c r="F4153" s="1" t="str">
        <f t="shared" si="128"/>
        <v>OPS_Thermal Stratification</v>
      </c>
      <c r="G4153" s="1" t="str">
        <f t="shared" si="129"/>
        <v/>
      </c>
    </row>
    <row r="4154" spans="1:7" x14ac:dyDescent="0.25">
      <c r="A4154">
        <v>13014</v>
      </c>
      <c r="B4154" t="s">
        <v>3767</v>
      </c>
      <c r="C4154" t="s">
        <v>3669</v>
      </c>
      <c r="D4154" t="s">
        <v>3667</v>
      </c>
      <c r="E4154" t="s">
        <v>7931</v>
      </c>
      <c r="F4154" s="1" t="str">
        <f t="shared" si="128"/>
        <v>Ops DD1</v>
      </c>
      <c r="G4154" s="1" t="str">
        <f t="shared" si="129"/>
        <v/>
      </c>
    </row>
    <row r="4155" spans="1:7" x14ac:dyDescent="0.25">
      <c r="A4155">
        <v>13016</v>
      </c>
      <c r="B4155" t="s">
        <v>3768</v>
      </c>
      <c r="C4155" t="s">
        <v>3669</v>
      </c>
      <c r="D4155" t="s">
        <v>3667</v>
      </c>
      <c r="E4155" t="s">
        <v>7931</v>
      </c>
      <c r="F4155" s="1" t="str">
        <f t="shared" si="128"/>
        <v>Ops DD2</v>
      </c>
      <c r="G4155" s="1" t="str">
        <f t="shared" si="129"/>
        <v/>
      </c>
    </row>
    <row r="4156" spans="1:7" x14ac:dyDescent="0.25">
      <c r="A4156">
        <v>13022</v>
      </c>
      <c r="B4156" t="s">
        <v>3769</v>
      </c>
      <c r="C4156" t="s">
        <v>3669</v>
      </c>
      <c r="D4156" t="s">
        <v>3667</v>
      </c>
      <c r="E4156" t="s">
        <v>7931</v>
      </c>
      <c r="F4156" s="1" t="str">
        <f t="shared" si="128"/>
        <v>Ops DD3</v>
      </c>
      <c r="G4156" s="1" t="str">
        <f t="shared" si="129"/>
        <v/>
      </c>
    </row>
    <row r="4157" spans="1:7" x14ac:dyDescent="0.25">
      <c r="A4157">
        <v>13024</v>
      </c>
      <c r="B4157" t="s">
        <v>3770</v>
      </c>
      <c r="C4157" t="s">
        <v>3669</v>
      </c>
      <c r="D4157" t="s">
        <v>3667</v>
      </c>
      <c r="E4157" t="s">
        <v>7931</v>
      </c>
      <c r="F4157" s="1" t="str">
        <f t="shared" si="128"/>
        <v>Ops DD4</v>
      </c>
      <c r="G4157" s="1" t="str">
        <f t="shared" si="129"/>
        <v/>
      </c>
    </row>
    <row r="4158" spans="1:7" x14ac:dyDescent="0.25">
      <c r="A4158">
        <v>13018</v>
      </c>
      <c r="B4158" t="s">
        <v>3771</v>
      </c>
      <c r="C4158" t="s">
        <v>3669</v>
      </c>
      <c r="D4158" t="s">
        <v>3667</v>
      </c>
      <c r="E4158" t="s">
        <v>7931</v>
      </c>
      <c r="F4158" s="1" t="str">
        <f t="shared" si="128"/>
        <v>Ops DD5</v>
      </c>
      <c r="G4158" s="1" t="str">
        <f t="shared" si="129"/>
        <v/>
      </c>
    </row>
    <row r="4159" spans="1:7" x14ac:dyDescent="0.25">
      <c r="A4159">
        <v>13020</v>
      </c>
      <c r="B4159" t="s">
        <v>3772</v>
      </c>
      <c r="C4159" t="s">
        <v>3669</v>
      </c>
      <c r="D4159" t="s">
        <v>3667</v>
      </c>
      <c r="E4159" t="s">
        <v>7931</v>
      </c>
      <c r="F4159" s="1" t="str">
        <f t="shared" si="128"/>
        <v>Ops DD6</v>
      </c>
      <c r="G4159" s="1" t="str">
        <f t="shared" si="129"/>
        <v/>
      </c>
    </row>
    <row r="4160" spans="1:7" x14ac:dyDescent="0.25">
      <c r="A4160">
        <v>13026</v>
      </c>
      <c r="B4160" t="s">
        <v>3773</v>
      </c>
      <c r="C4160" t="s">
        <v>3669</v>
      </c>
      <c r="D4160" t="s">
        <v>3667</v>
      </c>
      <c r="E4160" t="s">
        <v>7931</v>
      </c>
      <c r="F4160" s="1" t="str">
        <f t="shared" si="128"/>
        <v>Ops DD7</v>
      </c>
      <c r="G4160" s="1" t="str">
        <f t="shared" si="129"/>
        <v/>
      </c>
    </row>
    <row r="4161" spans="1:7" x14ac:dyDescent="0.25">
      <c r="A4161">
        <v>15903</v>
      </c>
      <c r="B4161" t="s">
        <v>3774</v>
      </c>
      <c r="C4161" t="s">
        <v>3669</v>
      </c>
      <c r="D4161" t="s">
        <v>3667</v>
      </c>
      <c r="E4161" t="s">
        <v>7931</v>
      </c>
      <c r="F4161" s="1" t="str">
        <f t="shared" si="128"/>
        <v>Ops DS1</v>
      </c>
      <c r="G4161" s="1" t="str">
        <f t="shared" si="129"/>
        <v/>
      </c>
    </row>
    <row r="4162" spans="1:7" x14ac:dyDescent="0.25">
      <c r="A4162">
        <v>15872</v>
      </c>
      <c r="B4162" t="s">
        <v>3775</v>
      </c>
      <c r="C4162" t="s">
        <v>3669</v>
      </c>
      <c r="D4162" t="s">
        <v>3667</v>
      </c>
      <c r="E4162" t="s">
        <v>7931</v>
      </c>
      <c r="F4162" s="1" t="str">
        <f t="shared" si="128"/>
        <v>Ops DS2</v>
      </c>
      <c r="G4162" s="1" t="str">
        <f t="shared" si="129"/>
        <v/>
      </c>
    </row>
    <row r="4163" spans="1:7" x14ac:dyDescent="0.25">
      <c r="A4163">
        <v>15863</v>
      </c>
      <c r="B4163" t="s">
        <v>3776</v>
      </c>
      <c r="C4163" t="s">
        <v>3669</v>
      </c>
      <c r="D4163" t="s">
        <v>3667</v>
      </c>
      <c r="E4163" t="s">
        <v>7931</v>
      </c>
      <c r="F4163" s="1" t="str">
        <f t="shared" ref="F4163:F4226" si="130">IFERROR(
    _xlfn.LET(
        _xlpm.txt,TRIM(B4163),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B4163
)</f>
        <v>Ops DS3</v>
      </c>
      <c r="G4163" s="1" t="str">
        <f t="shared" ref="G4163:G4226" si="131">IFERROR(
    _xlfn.LET(
        _xlpm.txt,B4163,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164" spans="1:7" x14ac:dyDescent="0.25">
      <c r="A4164">
        <v>15885</v>
      </c>
      <c r="B4164" t="s">
        <v>3777</v>
      </c>
      <c r="C4164" t="s">
        <v>3669</v>
      </c>
      <c r="D4164" t="s">
        <v>3667</v>
      </c>
      <c r="E4164" t="s">
        <v>7931</v>
      </c>
      <c r="F4164" s="1" t="str">
        <f t="shared" si="130"/>
        <v>Ops DS4</v>
      </c>
      <c r="G4164" s="1" t="str">
        <f t="shared" si="131"/>
        <v/>
      </c>
    </row>
    <row r="4165" spans="1:7" x14ac:dyDescent="0.25">
      <c r="A4165">
        <v>15897</v>
      </c>
      <c r="B4165" t="s">
        <v>3778</v>
      </c>
      <c r="C4165" t="s">
        <v>3669</v>
      </c>
      <c r="D4165" t="s">
        <v>3667</v>
      </c>
      <c r="E4165" t="s">
        <v>7931</v>
      </c>
      <c r="F4165" s="1" t="str">
        <f t="shared" si="130"/>
        <v>Ops DS5</v>
      </c>
      <c r="G4165" s="1" t="str">
        <f t="shared" si="131"/>
        <v/>
      </c>
    </row>
    <row r="4166" spans="1:7" x14ac:dyDescent="0.25">
      <c r="A4166">
        <v>15891</v>
      </c>
      <c r="B4166" t="s">
        <v>3779</v>
      </c>
      <c r="C4166" t="s">
        <v>3669</v>
      </c>
      <c r="D4166" t="s">
        <v>3667</v>
      </c>
      <c r="E4166" t="s">
        <v>7931</v>
      </c>
      <c r="F4166" s="1" t="str">
        <f t="shared" si="130"/>
        <v>Ops DS6</v>
      </c>
      <c r="G4166" s="1" t="str">
        <f t="shared" si="131"/>
        <v/>
      </c>
    </row>
    <row r="4167" spans="1:7" x14ac:dyDescent="0.25">
      <c r="A4167">
        <v>15879</v>
      </c>
      <c r="B4167" t="s">
        <v>3780</v>
      </c>
      <c r="C4167" t="s">
        <v>3669</v>
      </c>
      <c r="D4167" t="s">
        <v>3667</v>
      </c>
      <c r="E4167" t="s">
        <v>7931</v>
      </c>
      <c r="F4167" s="1" t="str">
        <f t="shared" si="130"/>
        <v>Ops DS7</v>
      </c>
      <c r="G4167" s="1" t="str">
        <f t="shared" si="131"/>
        <v/>
      </c>
    </row>
    <row r="4168" spans="1:7" x14ac:dyDescent="0.25">
      <c r="A4168">
        <v>15929</v>
      </c>
      <c r="B4168" t="s">
        <v>3781</v>
      </c>
      <c r="C4168" t="s">
        <v>3669</v>
      </c>
      <c r="D4168" t="s">
        <v>3667</v>
      </c>
      <c r="E4168" t="s">
        <v>7931</v>
      </c>
      <c r="F4168" s="1" t="str">
        <f t="shared" si="130"/>
        <v>Ops Delta Diversion 1</v>
      </c>
      <c r="G4168" s="1" t="str">
        <f t="shared" si="131"/>
        <v/>
      </c>
    </row>
    <row r="4169" spans="1:7" x14ac:dyDescent="0.25">
      <c r="A4169">
        <v>15920</v>
      </c>
      <c r="B4169" t="s">
        <v>3782</v>
      </c>
      <c r="C4169" t="s">
        <v>3669</v>
      </c>
      <c r="D4169" t="s">
        <v>3667</v>
      </c>
      <c r="E4169" t="s">
        <v>7931</v>
      </c>
      <c r="F4169" s="1" t="str">
        <f t="shared" si="130"/>
        <v>Ops Delta Diversion 2</v>
      </c>
      <c r="G4169" s="1" t="str">
        <f t="shared" si="131"/>
        <v/>
      </c>
    </row>
    <row r="4170" spans="1:7" x14ac:dyDescent="0.25">
      <c r="A4170">
        <v>15931</v>
      </c>
      <c r="B4170" t="s">
        <v>3783</v>
      </c>
      <c r="C4170" t="s">
        <v>3669</v>
      </c>
      <c r="D4170" t="s">
        <v>3667</v>
      </c>
      <c r="E4170" t="s">
        <v>7931</v>
      </c>
      <c r="F4170" s="1" t="str">
        <f t="shared" si="130"/>
        <v>Ops Delta Diversion 3</v>
      </c>
      <c r="G4170" s="1" t="str">
        <f t="shared" si="131"/>
        <v/>
      </c>
    </row>
    <row r="4171" spans="1:7" x14ac:dyDescent="0.25">
      <c r="A4171">
        <v>15927</v>
      </c>
      <c r="B4171" t="s">
        <v>3784</v>
      </c>
      <c r="C4171" t="s">
        <v>3669</v>
      </c>
      <c r="D4171" t="s">
        <v>3667</v>
      </c>
      <c r="E4171" t="s">
        <v>7931</v>
      </c>
      <c r="F4171" s="1" t="str">
        <f t="shared" si="130"/>
        <v>Ops Delta Diversion 4</v>
      </c>
      <c r="G4171" s="1" t="str">
        <f t="shared" si="131"/>
        <v/>
      </c>
    </row>
    <row r="4172" spans="1:7" x14ac:dyDescent="0.25">
      <c r="A4172">
        <v>15925</v>
      </c>
      <c r="B4172" t="s">
        <v>3785</v>
      </c>
      <c r="C4172" t="s">
        <v>3669</v>
      </c>
      <c r="D4172" t="s">
        <v>3667</v>
      </c>
      <c r="E4172" t="s">
        <v>7931</v>
      </c>
      <c r="F4172" s="1" t="str">
        <f t="shared" si="130"/>
        <v>Ops Delta Diversion 5</v>
      </c>
      <c r="G4172" s="1" t="str">
        <f t="shared" si="131"/>
        <v/>
      </c>
    </row>
    <row r="4173" spans="1:7" x14ac:dyDescent="0.25">
      <c r="A4173">
        <v>15923</v>
      </c>
      <c r="B4173" t="s">
        <v>3786</v>
      </c>
      <c r="C4173" t="s">
        <v>3669</v>
      </c>
      <c r="D4173" t="s">
        <v>3667</v>
      </c>
      <c r="E4173" t="s">
        <v>7931</v>
      </c>
      <c r="F4173" s="1" t="str">
        <f t="shared" si="130"/>
        <v>Ops Delta Diversion 6</v>
      </c>
      <c r="G4173" s="1" t="str">
        <f t="shared" si="131"/>
        <v/>
      </c>
    </row>
    <row r="4174" spans="1:7" x14ac:dyDescent="0.25">
      <c r="A4174">
        <v>15933</v>
      </c>
      <c r="B4174" t="s">
        <v>3787</v>
      </c>
      <c r="C4174" t="s">
        <v>3669</v>
      </c>
      <c r="D4174" t="s">
        <v>3667</v>
      </c>
      <c r="E4174" t="s">
        <v>7931</v>
      </c>
      <c r="F4174" s="1" t="str">
        <f t="shared" si="130"/>
        <v>Ops Delta Diversion 7</v>
      </c>
      <c r="G4174" s="1" t="str">
        <f t="shared" si="131"/>
        <v/>
      </c>
    </row>
    <row r="4175" spans="1:7" x14ac:dyDescent="0.25">
      <c r="A4175">
        <v>15557</v>
      </c>
      <c r="B4175" t="s">
        <v>3788</v>
      </c>
      <c r="C4175" t="s">
        <v>3669</v>
      </c>
      <c r="D4175" t="s">
        <v>3667</v>
      </c>
      <c r="E4175" t="s">
        <v>7931</v>
      </c>
      <c r="F4175" s="1" t="str">
        <f t="shared" si="130"/>
        <v>Ops Delta Surplus</v>
      </c>
      <c r="G4175" s="1" t="str">
        <f t="shared" si="131"/>
        <v/>
      </c>
    </row>
    <row r="4176" spans="1:7" x14ac:dyDescent="0.25">
      <c r="A4176">
        <v>15478</v>
      </c>
      <c r="B4176" t="s">
        <v>3789</v>
      </c>
      <c r="C4176" t="s">
        <v>3669</v>
      </c>
      <c r="D4176" t="s">
        <v>3667</v>
      </c>
      <c r="E4176" t="s">
        <v>7931</v>
      </c>
      <c r="F4176" s="1" t="str">
        <f t="shared" si="130"/>
        <v>Ops Discretionary Power Releases</v>
      </c>
      <c r="G4176" s="1" t="str">
        <f t="shared" si="131"/>
        <v/>
      </c>
    </row>
    <row r="4177" spans="1:7" x14ac:dyDescent="0.25">
      <c r="A4177">
        <v>14800</v>
      </c>
      <c r="B4177" t="s">
        <v>3790</v>
      </c>
      <c r="C4177" t="s">
        <v>3669</v>
      </c>
      <c r="D4177" t="s">
        <v>3667</v>
      </c>
      <c r="E4177" t="s">
        <v>7931</v>
      </c>
      <c r="F4177" s="1" t="str">
        <f t="shared" si="130"/>
        <v>Ops Electra PH</v>
      </c>
      <c r="G4177" s="1" t="str">
        <f t="shared" si="131"/>
        <v/>
      </c>
    </row>
    <row r="4178" spans="1:7" x14ac:dyDescent="0.25">
      <c r="A4178">
        <v>15742</v>
      </c>
      <c r="B4178" t="s">
        <v>3791</v>
      </c>
      <c r="C4178" t="s">
        <v>3669</v>
      </c>
      <c r="D4178" t="s">
        <v>3667</v>
      </c>
      <c r="E4178" t="s">
        <v>7931</v>
      </c>
      <c r="F4178" s="1" t="str">
        <f t="shared" si="130"/>
        <v>Ops Lower Bear</v>
      </c>
      <c r="G4178" s="1" t="str">
        <f t="shared" si="131"/>
        <v/>
      </c>
    </row>
    <row r="4179" spans="1:7" x14ac:dyDescent="0.25">
      <c r="A4179">
        <v>15673</v>
      </c>
      <c r="B4179" t="s">
        <v>3792</v>
      </c>
      <c r="C4179" t="s">
        <v>3669</v>
      </c>
      <c r="D4179" t="s">
        <v>3667</v>
      </c>
      <c r="E4179" t="s">
        <v>7931</v>
      </c>
      <c r="F4179" s="1" t="str">
        <f t="shared" si="130"/>
        <v>Ops Toadtown Canal Min</v>
      </c>
      <c r="G4179" s="1" t="str">
        <f t="shared" si="131"/>
        <v/>
      </c>
    </row>
    <row r="4180" spans="1:7" x14ac:dyDescent="0.25">
      <c r="A4180">
        <v>15727</v>
      </c>
      <c r="B4180" t="s">
        <v>3793</v>
      </c>
      <c r="C4180" t="s">
        <v>3669</v>
      </c>
      <c r="D4180" t="s">
        <v>3667</v>
      </c>
      <c r="E4180" t="s">
        <v>7931</v>
      </c>
      <c r="F4180" s="1" t="str">
        <f t="shared" si="130"/>
        <v>Ops_SeepageAboveHwy99</v>
      </c>
      <c r="G4180" s="1" t="str">
        <f t="shared" si="131"/>
        <v/>
      </c>
    </row>
    <row r="4181" spans="1:7" x14ac:dyDescent="0.25">
      <c r="A4181">
        <v>15718</v>
      </c>
      <c r="B4181" t="s">
        <v>3794</v>
      </c>
      <c r="C4181" t="s">
        <v>3669</v>
      </c>
      <c r="D4181" t="s">
        <v>3667</v>
      </c>
      <c r="E4181" t="s">
        <v>7931</v>
      </c>
      <c r="F4181" s="1" t="str">
        <f t="shared" si="130"/>
        <v>Ops_SeepageblwHwy99</v>
      </c>
      <c r="G4181" s="1" t="str">
        <f t="shared" si="131"/>
        <v/>
      </c>
    </row>
    <row r="4182" spans="1:7" x14ac:dyDescent="0.25">
      <c r="A4182">
        <v>15738</v>
      </c>
      <c r="B4182" t="s">
        <v>3795</v>
      </c>
      <c r="C4182" t="s">
        <v>3669</v>
      </c>
      <c r="D4182" t="s">
        <v>3667</v>
      </c>
      <c r="E4182" t="s">
        <v>7931</v>
      </c>
      <c r="F4182" s="1" t="str">
        <f t="shared" si="130"/>
        <v>Pardee_SeepageLoss</v>
      </c>
      <c r="G4182" s="1" t="str">
        <f t="shared" si="131"/>
        <v/>
      </c>
    </row>
    <row r="4183" spans="1:7" x14ac:dyDescent="0.25">
      <c r="A4183">
        <v>1633</v>
      </c>
      <c r="B4183" t="s">
        <v>3796</v>
      </c>
      <c r="C4183" t="s">
        <v>3669</v>
      </c>
      <c r="D4183" t="s">
        <v>3667</v>
      </c>
      <c r="E4183" t="s">
        <v>7931</v>
      </c>
      <c r="F4183" s="1" t="str">
        <f t="shared" si="130"/>
        <v>REG American at Fair Oaks</v>
      </c>
      <c r="G4183" s="1" t="str">
        <f t="shared" si="131"/>
        <v/>
      </c>
    </row>
    <row r="4184" spans="1:7" x14ac:dyDescent="0.25">
      <c r="A4184">
        <v>14313</v>
      </c>
      <c r="B4184" t="s">
        <v>3797</v>
      </c>
      <c r="C4184" t="s">
        <v>3669</v>
      </c>
      <c r="D4184" t="s">
        <v>3667</v>
      </c>
      <c r="E4184" t="s">
        <v>7931</v>
      </c>
      <c r="F4184" s="1" t="str">
        <f t="shared" si="130"/>
        <v>REG Bear River blw Bear River Canal</v>
      </c>
      <c r="G4184" s="1" t="str">
        <f t="shared" si="131"/>
        <v/>
      </c>
    </row>
    <row r="4185" spans="1:7" x14ac:dyDescent="0.25">
      <c r="A4185">
        <v>12303</v>
      </c>
      <c r="B4185" t="s">
        <v>3798</v>
      </c>
      <c r="C4185" t="s">
        <v>3669</v>
      </c>
      <c r="D4185" t="s">
        <v>3667</v>
      </c>
      <c r="E4185" t="s">
        <v>7931</v>
      </c>
      <c r="F4185" s="1" t="str">
        <f t="shared" si="130"/>
        <v>REG Bear River blw CFW Diversion Dam</v>
      </c>
      <c r="G4185" s="1" t="str">
        <f t="shared" si="131"/>
        <v/>
      </c>
    </row>
    <row r="4186" spans="1:7" x14ac:dyDescent="0.25">
      <c r="A4186">
        <v>14651</v>
      </c>
      <c r="B4186" t="s">
        <v>3799</v>
      </c>
      <c r="C4186" t="s">
        <v>3669</v>
      </c>
      <c r="D4186" t="s">
        <v>3667</v>
      </c>
      <c r="E4186" t="s">
        <v>7931</v>
      </c>
      <c r="F4186" s="1" t="str">
        <f t="shared" si="130"/>
        <v>REG Bear River blw Canal Wasteway</v>
      </c>
      <c r="G4186" s="1" t="str">
        <f t="shared" si="131"/>
        <v/>
      </c>
    </row>
    <row r="4187" spans="1:7" x14ac:dyDescent="0.25">
      <c r="A4187">
        <v>14315</v>
      </c>
      <c r="B4187" t="s">
        <v>3800</v>
      </c>
      <c r="C4187" t="s">
        <v>3669</v>
      </c>
      <c r="D4187" t="s">
        <v>3667</v>
      </c>
      <c r="E4187" t="s">
        <v>7931</v>
      </c>
      <c r="F4187" s="1" t="str">
        <f t="shared" si="130"/>
        <v>REG Bear River blw Combie Dam</v>
      </c>
      <c r="G4187" s="1" t="str">
        <f t="shared" si="131"/>
        <v/>
      </c>
    </row>
    <row r="4188" spans="1:7" x14ac:dyDescent="0.25">
      <c r="A4188">
        <v>14311</v>
      </c>
      <c r="B4188" t="s">
        <v>3801</v>
      </c>
      <c r="C4188" t="s">
        <v>3669</v>
      </c>
      <c r="D4188" t="s">
        <v>3667</v>
      </c>
      <c r="E4188" t="s">
        <v>7931</v>
      </c>
      <c r="F4188" s="1" t="str">
        <f t="shared" si="130"/>
        <v>REG Bear River blw Dutch Flat Afterbay</v>
      </c>
      <c r="G4188" s="1" t="str">
        <f t="shared" si="131"/>
        <v/>
      </c>
    </row>
    <row r="4189" spans="1:7" x14ac:dyDescent="0.25">
      <c r="A4189">
        <v>14097</v>
      </c>
      <c r="B4189" t="s">
        <v>3802</v>
      </c>
      <c r="C4189" t="s">
        <v>3669</v>
      </c>
      <c r="D4189" t="s">
        <v>3667</v>
      </c>
      <c r="E4189" t="s">
        <v>7931</v>
      </c>
      <c r="F4189" s="1" t="str">
        <f t="shared" si="130"/>
        <v>REG Bear River blw Lower Bear Dam</v>
      </c>
      <c r="G4189" s="1" t="str">
        <f t="shared" si="131"/>
        <v/>
      </c>
    </row>
    <row r="4190" spans="1:7" x14ac:dyDescent="0.25">
      <c r="A4190">
        <v>15688</v>
      </c>
      <c r="B4190" t="s">
        <v>3803</v>
      </c>
      <c r="C4190" t="s">
        <v>3669</v>
      </c>
      <c r="D4190" t="s">
        <v>3667</v>
      </c>
      <c r="E4190" t="s">
        <v>7931</v>
      </c>
      <c r="F4190" s="1" t="str">
        <f t="shared" si="130"/>
        <v>REG Below Alder Creek</v>
      </c>
      <c r="G4190" s="1" t="str">
        <f t="shared" si="131"/>
        <v/>
      </c>
    </row>
    <row r="4191" spans="1:7" x14ac:dyDescent="0.25">
      <c r="A4191">
        <v>15670</v>
      </c>
      <c r="B4191" t="s">
        <v>3804</v>
      </c>
      <c r="C4191" t="s">
        <v>3669</v>
      </c>
      <c r="D4191" t="s">
        <v>3667</v>
      </c>
      <c r="E4191" t="s">
        <v>7931</v>
      </c>
      <c r="F4191" s="1" t="str">
        <f t="shared" si="130"/>
        <v>REG Below Little Grass Valley Dam</v>
      </c>
      <c r="G4191" s="1" t="str">
        <f t="shared" si="131"/>
        <v/>
      </c>
    </row>
    <row r="4192" spans="1:7" x14ac:dyDescent="0.25">
      <c r="A4192">
        <v>15676</v>
      </c>
      <c r="B4192" t="s">
        <v>3805</v>
      </c>
      <c r="C4192" t="s">
        <v>3669</v>
      </c>
      <c r="D4192" t="s">
        <v>3667</v>
      </c>
      <c r="E4192" t="s">
        <v>7931</v>
      </c>
      <c r="F4192" s="1" t="str">
        <f t="shared" si="130"/>
        <v>REG Below Philbrook</v>
      </c>
      <c r="G4192" s="1" t="str">
        <f t="shared" si="131"/>
        <v/>
      </c>
    </row>
    <row r="4193" spans="1:7" x14ac:dyDescent="0.25">
      <c r="A4193">
        <v>15667</v>
      </c>
      <c r="B4193" t="s">
        <v>3806</v>
      </c>
      <c r="C4193" t="s">
        <v>3669</v>
      </c>
      <c r="D4193" t="s">
        <v>3667</v>
      </c>
      <c r="E4193" t="s">
        <v>7931</v>
      </c>
      <c r="F4193" s="1" t="str">
        <f t="shared" si="130"/>
        <v>REG Below SFF Tunnel</v>
      </c>
      <c r="G4193" s="1" t="str">
        <f t="shared" si="131"/>
        <v/>
      </c>
    </row>
    <row r="4194" spans="1:7" x14ac:dyDescent="0.25">
      <c r="A4194">
        <v>14352</v>
      </c>
      <c r="B4194" t="s">
        <v>3807</v>
      </c>
      <c r="C4194" t="s">
        <v>3669</v>
      </c>
      <c r="D4194" t="s">
        <v>3667</v>
      </c>
      <c r="E4194" t="s">
        <v>7931</v>
      </c>
      <c r="F4194" s="1" t="str">
        <f t="shared" si="130"/>
        <v>REG Big Grizzly Creek blw Davis</v>
      </c>
      <c r="G4194" s="1" t="str">
        <f t="shared" si="131"/>
        <v/>
      </c>
    </row>
    <row r="4195" spans="1:7" x14ac:dyDescent="0.25">
      <c r="A4195">
        <v>15391</v>
      </c>
      <c r="B4195" t="s">
        <v>3808</v>
      </c>
      <c r="C4195" t="s">
        <v>3669</v>
      </c>
      <c r="D4195" t="s">
        <v>3667</v>
      </c>
      <c r="E4195" t="s">
        <v>7931</v>
      </c>
      <c r="F4195" s="1" t="str">
        <f t="shared" si="130"/>
        <v>REG Blw Antelope</v>
      </c>
      <c r="G4195" s="1" t="str">
        <f t="shared" si="131"/>
        <v/>
      </c>
    </row>
    <row r="4196" spans="1:7" x14ac:dyDescent="0.25">
      <c r="A4196">
        <v>15481</v>
      </c>
      <c r="B4196" t="s">
        <v>3809</v>
      </c>
      <c r="C4196" t="s">
        <v>3669</v>
      </c>
      <c r="D4196" t="s">
        <v>3667</v>
      </c>
      <c r="E4196" t="s">
        <v>7931</v>
      </c>
      <c r="F4196" s="1" t="str">
        <f t="shared" si="130"/>
        <v>REG Blw Tiger River Regulator</v>
      </c>
      <c r="G4196" s="1" t="str">
        <f t="shared" si="131"/>
        <v/>
      </c>
    </row>
    <row r="4197" spans="1:7" x14ac:dyDescent="0.25">
      <c r="A4197">
        <v>14257</v>
      </c>
      <c r="B4197" t="s">
        <v>3810</v>
      </c>
      <c r="C4197" t="s">
        <v>3669</v>
      </c>
      <c r="D4197" t="s">
        <v>3667</v>
      </c>
      <c r="E4197" t="s">
        <v>7931</v>
      </c>
      <c r="F4197" s="1" t="str">
        <f t="shared" si="130"/>
        <v>REG Brush Creek blw Dam</v>
      </c>
      <c r="G4197" s="1" t="str">
        <f t="shared" si="131"/>
        <v/>
      </c>
    </row>
    <row r="4198" spans="1:7" x14ac:dyDescent="0.25">
      <c r="A4198">
        <v>14371</v>
      </c>
      <c r="B4198" t="s">
        <v>3811</v>
      </c>
      <c r="C4198" t="s">
        <v>3669</v>
      </c>
      <c r="D4198" t="s">
        <v>3667</v>
      </c>
      <c r="E4198" t="s">
        <v>7931</v>
      </c>
      <c r="F4198" s="1" t="str">
        <f t="shared" si="130"/>
        <v>REG Bucks Creek blw Bucks Dam</v>
      </c>
      <c r="G4198" s="1" t="str">
        <f t="shared" si="131"/>
        <v/>
      </c>
    </row>
    <row r="4199" spans="1:7" x14ac:dyDescent="0.25">
      <c r="A4199">
        <v>14331</v>
      </c>
      <c r="B4199" t="s">
        <v>3812</v>
      </c>
      <c r="C4199" t="s">
        <v>3669</v>
      </c>
      <c r="D4199" t="s">
        <v>3667</v>
      </c>
      <c r="E4199" t="s">
        <v>7931</v>
      </c>
      <c r="F4199" s="1" t="str">
        <f t="shared" si="130"/>
        <v>REG Canyon Creek blw Bowman Dam</v>
      </c>
      <c r="G4199" s="1" t="str">
        <f t="shared" si="131"/>
        <v/>
      </c>
    </row>
    <row r="4200" spans="1:7" x14ac:dyDescent="0.25">
      <c r="A4200">
        <v>14246</v>
      </c>
      <c r="B4200" t="s">
        <v>3813</v>
      </c>
      <c r="C4200" t="s">
        <v>3669</v>
      </c>
      <c r="D4200" t="s">
        <v>3667</v>
      </c>
      <c r="E4200" t="s">
        <v>7931</v>
      </c>
      <c r="F4200" s="1" t="str">
        <f t="shared" si="130"/>
        <v>REG Caples Creek blw Caples Lake</v>
      </c>
      <c r="G4200" s="1" t="str">
        <f t="shared" si="131"/>
        <v/>
      </c>
    </row>
    <row r="4201" spans="1:7" x14ac:dyDescent="0.25">
      <c r="A4201">
        <v>1627</v>
      </c>
      <c r="B4201" t="s">
        <v>3814</v>
      </c>
      <c r="C4201" t="s">
        <v>3669</v>
      </c>
      <c r="D4201" t="s">
        <v>3667</v>
      </c>
      <c r="E4201" t="s">
        <v>7931</v>
      </c>
      <c r="F4201" s="1" t="str">
        <f t="shared" si="130"/>
        <v>REG Clear Creek blw Igo</v>
      </c>
      <c r="G4201" s="1" t="str">
        <f t="shared" si="131"/>
        <v/>
      </c>
    </row>
    <row r="4202" spans="1:7" x14ac:dyDescent="0.25">
      <c r="A4202">
        <v>15115</v>
      </c>
      <c r="B4202" t="s">
        <v>3815</v>
      </c>
      <c r="C4202" t="s">
        <v>3669</v>
      </c>
      <c r="D4202" t="s">
        <v>3667</v>
      </c>
      <c r="E4202" t="s">
        <v>7931</v>
      </c>
      <c r="F4202" s="1" t="str">
        <f t="shared" si="130"/>
        <v>REG Cole Creek below Diversion Dam</v>
      </c>
      <c r="G4202" s="1" t="str">
        <f t="shared" si="131"/>
        <v/>
      </c>
    </row>
    <row r="4203" spans="1:7" x14ac:dyDescent="0.25">
      <c r="A4203">
        <v>13556</v>
      </c>
      <c r="B4203" t="s">
        <v>3816</v>
      </c>
      <c r="C4203" t="s">
        <v>3669</v>
      </c>
      <c r="D4203" t="s">
        <v>3667</v>
      </c>
      <c r="E4203" t="s">
        <v>7931</v>
      </c>
      <c r="F4203" s="1" t="str">
        <f t="shared" si="130"/>
        <v>REG D893 H St</v>
      </c>
      <c r="G4203" s="1" t="str">
        <f t="shared" si="131"/>
        <v/>
      </c>
    </row>
    <row r="4204" spans="1:7" x14ac:dyDescent="0.25">
      <c r="A4204">
        <v>11996</v>
      </c>
      <c r="B4204" t="s">
        <v>3817</v>
      </c>
      <c r="C4204" t="s">
        <v>3669</v>
      </c>
      <c r="D4204" t="s">
        <v>3667</v>
      </c>
      <c r="E4204" t="s">
        <v>7931</v>
      </c>
      <c r="F4204" s="1" t="str">
        <f t="shared" si="130"/>
        <v>REG Delta Salinity GModel</v>
      </c>
      <c r="G4204" s="1" t="str">
        <f t="shared" si="131"/>
        <v/>
      </c>
    </row>
    <row r="4205" spans="1:7" x14ac:dyDescent="0.25">
      <c r="A4205">
        <v>15679</v>
      </c>
      <c r="B4205" t="s">
        <v>3818</v>
      </c>
      <c r="C4205" t="s">
        <v>3669</v>
      </c>
      <c r="D4205" t="s">
        <v>3667</v>
      </c>
      <c r="E4205" t="s">
        <v>7931</v>
      </c>
      <c r="F4205" s="1" t="str">
        <f t="shared" si="130"/>
        <v>REG Downstream of Forbestown Dam</v>
      </c>
      <c r="G4205" s="1" t="str">
        <f t="shared" si="131"/>
        <v/>
      </c>
    </row>
    <row r="4206" spans="1:7" x14ac:dyDescent="0.25">
      <c r="A4206">
        <v>15645</v>
      </c>
      <c r="B4206" t="s">
        <v>3819</v>
      </c>
      <c r="C4206" t="s">
        <v>3669</v>
      </c>
      <c r="D4206" t="s">
        <v>3667</v>
      </c>
      <c r="E4206" t="s">
        <v>7931</v>
      </c>
      <c r="F4206" s="1" t="str">
        <f t="shared" si="130"/>
        <v>REG Downstream of Lost Creek Dam</v>
      </c>
      <c r="G4206" s="1" t="str">
        <f t="shared" si="131"/>
        <v/>
      </c>
    </row>
    <row r="4207" spans="1:7" x14ac:dyDescent="0.25">
      <c r="A4207">
        <v>14008</v>
      </c>
      <c r="B4207" t="s">
        <v>3820</v>
      </c>
      <c r="C4207" t="s">
        <v>3669</v>
      </c>
      <c r="D4207" t="s">
        <v>3667</v>
      </c>
      <c r="E4207" t="s">
        <v>7931</v>
      </c>
      <c r="F4207" s="1" t="str">
        <f t="shared" si="130"/>
        <v>REG Duncan Creek blw Diversion Dam</v>
      </c>
      <c r="G4207" s="1" t="str">
        <f t="shared" si="131"/>
        <v/>
      </c>
    </row>
    <row r="4208" spans="1:7" x14ac:dyDescent="0.25">
      <c r="A4208">
        <v>11991</v>
      </c>
      <c r="B4208" t="s">
        <v>3821</v>
      </c>
      <c r="C4208" t="s">
        <v>3669</v>
      </c>
      <c r="D4208" t="s">
        <v>3667</v>
      </c>
      <c r="E4208" t="s">
        <v>7931</v>
      </c>
      <c r="F4208" s="1" t="str">
        <f t="shared" si="130"/>
        <v>REG Feather River nr Verona</v>
      </c>
      <c r="G4208" s="1" t="str">
        <f t="shared" si="131"/>
        <v/>
      </c>
    </row>
    <row r="4209" spans="1:7" x14ac:dyDescent="0.25">
      <c r="A4209">
        <v>14333</v>
      </c>
      <c r="B4209" t="s">
        <v>3822</v>
      </c>
      <c r="C4209" t="s">
        <v>3669</v>
      </c>
      <c r="D4209" t="s">
        <v>3667</v>
      </c>
      <c r="E4209" t="s">
        <v>7931</v>
      </c>
      <c r="F4209" s="1" t="str">
        <f t="shared" si="130"/>
        <v>REG Fordyce Creek blw Fordyce</v>
      </c>
      <c r="G4209" s="1" t="str">
        <f t="shared" si="131"/>
        <v/>
      </c>
    </row>
    <row r="4210" spans="1:7" x14ac:dyDescent="0.25">
      <c r="A4210">
        <v>14676</v>
      </c>
      <c r="B4210" t="s">
        <v>3823</v>
      </c>
      <c r="C4210" t="s">
        <v>3669</v>
      </c>
      <c r="D4210" t="s">
        <v>3667</v>
      </c>
      <c r="E4210" t="s">
        <v>7931</v>
      </c>
      <c r="F4210" s="1" t="str">
        <f t="shared" si="130"/>
        <v>REG French Dry Creek</v>
      </c>
      <c r="G4210" s="1" t="str">
        <f t="shared" si="131"/>
        <v/>
      </c>
    </row>
    <row r="4211" spans="1:7" x14ac:dyDescent="0.25">
      <c r="A4211">
        <v>14037</v>
      </c>
      <c r="B4211" t="s">
        <v>3824</v>
      </c>
      <c r="C4211" t="s">
        <v>3669</v>
      </c>
      <c r="D4211" t="s">
        <v>3667</v>
      </c>
      <c r="E4211" t="s">
        <v>7931</v>
      </c>
      <c r="F4211" s="1" t="str">
        <f t="shared" si="130"/>
        <v>REG Gerle Creek blw Gerle Reservoir</v>
      </c>
      <c r="G4211" s="1" t="str">
        <f t="shared" si="131"/>
        <v/>
      </c>
    </row>
    <row r="4212" spans="1:7" x14ac:dyDescent="0.25">
      <c r="A4212">
        <v>14035</v>
      </c>
      <c r="B4212" t="s">
        <v>3825</v>
      </c>
      <c r="C4212" t="s">
        <v>3669</v>
      </c>
      <c r="D4212" t="s">
        <v>3667</v>
      </c>
      <c r="E4212" t="s">
        <v>7931</v>
      </c>
      <c r="F4212" s="1" t="str">
        <f t="shared" si="130"/>
        <v>REG Gerle Creek blw Loon Lake</v>
      </c>
      <c r="G4212" s="1" t="str">
        <f t="shared" si="131"/>
        <v/>
      </c>
    </row>
    <row r="4213" spans="1:7" x14ac:dyDescent="0.25">
      <c r="A4213">
        <v>14373</v>
      </c>
      <c r="B4213" t="s">
        <v>3826</v>
      </c>
      <c r="C4213" t="s">
        <v>3669</v>
      </c>
      <c r="D4213" t="s">
        <v>3667</v>
      </c>
      <c r="E4213" t="s">
        <v>7931</v>
      </c>
      <c r="F4213" s="1" t="str">
        <f t="shared" si="130"/>
        <v>REG Grizzly Creek blw Diversion Dam</v>
      </c>
      <c r="G4213" s="1" t="str">
        <f t="shared" si="131"/>
        <v/>
      </c>
    </row>
    <row r="4214" spans="1:7" x14ac:dyDescent="0.25">
      <c r="A4214">
        <v>14741</v>
      </c>
      <c r="B4214" t="s">
        <v>3827</v>
      </c>
      <c r="C4214" t="s">
        <v>3669</v>
      </c>
      <c r="D4214" t="s">
        <v>3667</v>
      </c>
      <c r="E4214" t="s">
        <v>7931</v>
      </c>
      <c r="F4214" s="1" t="str">
        <f t="shared" si="130"/>
        <v>REG Hamilton Branch</v>
      </c>
      <c r="G4214" s="1" t="str">
        <f t="shared" si="131"/>
        <v/>
      </c>
    </row>
    <row r="4215" spans="1:7" x14ac:dyDescent="0.25">
      <c r="A4215">
        <v>1631</v>
      </c>
      <c r="B4215" t="s">
        <v>3828</v>
      </c>
      <c r="C4215" t="s">
        <v>3669</v>
      </c>
      <c r="D4215" t="s">
        <v>3667</v>
      </c>
      <c r="E4215" t="s">
        <v>7931</v>
      </c>
      <c r="F4215" s="1" t="str">
        <f t="shared" si="130"/>
        <v>REG HighFlow Channel</v>
      </c>
      <c r="G4215" s="1" t="str">
        <f t="shared" si="131"/>
        <v/>
      </c>
    </row>
    <row r="4216" spans="1:7" x14ac:dyDescent="0.25">
      <c r="A4216">
        <v>13682</v>
      </c>
      <c r="B4216" t="s">
        <v>3829</v>
      </c>
      <c r="C4216" t="s">
        <v>3669</v>
      </c>
      <c r="D4216" t="s">
        <v>3667</v>
      </c>
      <c r="E4216" t="s">
        <v>7931</v>
      </c>
      <c r="F4216" s="1" t="str">
        <f t="shared" si="130"/>
        <v>REG Kellogg Creek blw Los Vaqueros</v>
      </c>
      <c r="G4216" s="1" t="str">
        <f t="shared" si="131"/>
        <v/>
      </c>
    </row>
    <row r="4217" spans="1:7" x14ac:dyDescent="0.25">
      <c r="A4217">
        <v>14356</v>
      </c>
      <c r="B4217" t="s">
        <v>3830</v>
      </c>
      <c r="C4217" t="s">
        <v>3669</v>
      </c>
      <c r="D4217" t="s">
        <v>3667</v>
      </c>
      <c r="E4217" t="s">
        <v>7931</v>
      </c>
      <c r="F4217" s="1" t="str">
        <f t="shared" si="130"/>
        <v>REG Little Last Chance Creek blw Frenchman</v>
      </c>
      <c r="G4217" s="1" t="str">
        <f t="shared" si="131"/>
        <v/>
      </c>
    </row>
    <row r="4218" spans="1:7" x14ac:dyDescent="0.25">
      <c r="A4218">
        <v>14031</v>
      </c>
      <c r="B4218" t="s">
        <v>3831</v>
      </c>
      <c r="C4218" t="s">
        <v>3669</v>
      </c>
      <c r="D4218" t="s">
        <v>3667</v>
      </c>
      <c r="E4218" t="s">
        <v>7931</v>
      </c>
      <c r="F4218" s="1" t="str">
        <f t="shared" si="130"/>
        <v>REG Little Rubicon blw diversion</v>
      </c>
      <c r="G4218" s="1" t="str">
        <f t="shared" si="131"/>
        <v/>
      </c>
    </row>
    <row r="4219" spans="1:7" x14ac:dyDescent="0.25">
      <c r="A4219">
        <v>15490</v>
      </c>
      <c r="B4219" t="s">
        <v>3832</v>
      </c>
      <c r="C4219" t="s">
        <v>3669</v>
      </c>
      <c r="D4219" t="s">
        <v>3667</v>
      </c>
      <c r="E4219" t="s">
        <v>7931</v>
      </c>
      <c r="F4219" s="1" t="str">
        <f t="shared" si="130"/>
        <v>REG Lodi1950_Base</v>
      </c>
      <c r="G4219" s="1" t="str">
        <f t="shared" si="131"/>
        <v/>
      </c>
    </row>
    <row r="4220" spans="1:7" x14ac:dyDescent="0.25">
      <c r="A4220">
        <v>15492</v>
      </c>
      <c r="B4220" t="s">
        <v>3833</v>
      </c>
      <c r="C4220" t="s">
        <v>3669</v>
      </c>
      <c r="D4220" t="s">
        <v>3667</v>
      </c>
      <c r="E4220" t="s">
        <v>7931</v>
      </c>
      <c r="F4220" s="1" t="str">
        <f t="shared" si="130"/>
        <v>REG Lodi1950_HiMayStorage</v>
      </c>
      <c r="G4220" s="1" t="str">
        <f t="shared" si="131"/>
        <v/>
      </c>
    </row>
    <row r="4221" spans="1:7" x14ac:dyDescent="0.25">
      <c r="A4221">
        <v>15498</v>
      </c>
      <c r="B4221" t="s">
        <v>3834</v>
      </c>
      <c r="C4221" t="s">
        <v>3669</v>
      </c>
      <c r="D4221" t="s">
        <v>3667</v>
      </c>
      <c r="E4221" t="s">
        <v>7931</v>
      </c>
      <c r="F4221" s="1" t="str">
        <f t="shared" si="130"/>
        <v>REG Lodi1950_LoMayStorageHiEOMStorage</v>
      </c>
      <c r="G4221" s="1" t="str">
        <f t="shared" si="131"/>
        <v/>
      </c>
    </row>
    <row r="4222" spans="1:7" x14ac:dyDescent="0.25">
      <c r="A4222">
        <v>15496</v>
      </c>
      <c r="B4222" t="s">
        <v>3835</v>
      </c>
      <c r="C4222" t="s">
        <v>3669</v>
      </c>
      <c r="D4222" t="s">
        <v>3667</v>
      </c>
      <c r="E4222" t="s">
        <v>7931</v>
      </c>
      <c r="F4222" s="1" t="str">
        <f t="shared" si="130"/>
        <v>REG Lodi1950_LoMayStorageLoEOMStorage</v>
      </c>
      <c r="G4222" s="1" t="str">
        <f t="shared" si="131"/>
        <v/>
      </c>
    </row>
    <row r="4223" spans="1:7" x14ac:dyDescent="0.25">
      <c r="A4223">
        <v>15626</v>
      </c>
      <c r="B4223" t="s">
        <v>3836</v>
      </c>
      <c r="C4223" t="s">
        <v>3669</v>
      </c>
      <c r="D4223" t="s">
        <v>3667</v>
      </c>
      <c r="E4223" t="s">
        <v>7931</v>
      </c>
      <c r="F4223" s="1" t="str">
        <f t="shared" si="130"/>
        <v>REG Lodi22415_Base</v>
      </c>
      <c r="G4223" s="1" t="str">
        <f t="shared" si="131"/>
        <v/>
      </c>
    </row>
    <row r="4224" spans="1:7" x14ac:dyDescent="0.25">
      <c r="A4224">
        <v>15494</v>
      </c>
      <c r="B4224" t="s">
        <v>3837</v>
      </c>
      <c r="C4224" t="s">
        <v>3669</v>
      </c>
      <c r="D4224" t="s">
        <v>3667</v>
      </c>
      <c r="E4224" t="s">
        <v>7931</v>
      </c>
      <c r="F4224" s="1" t="str">
        <f t="shared" si="130"/>
        <v>REG Lodi22415_HiPrecipHiEOMStorage</v>
      </c>
      <c r="G4224" s="1" t="str">
        <f t="shared" si="131"/>
        <v/>
      </c>
    </row>
    <row r="4225" spans="1:7" x14ac:dyDescent="0.25">
      <c r="A4225">
        <v>15629</v>
      </c>
      <c r="B4225" t="s">
        <v>3838</v>
      </c>
      <c r="C4225" t="s">
        <v>3669</v>
      </c>
      <c r="D4225" t="s">
        <v>3667</v>
      </c>
      <c r="E4225" t="s">
        <v>7931</v>
      </c>
      <c r="F4225" s="1" t="str">
        <f t="shared" si="130"/>
        <v>REG Lodi22415_HiPrecipLoEOMStorage</v>
      </c>
      <c r="G4225" s="1" t="str">
        <f t="shared" si="131"/>
        <v/>
      </c>
    </row>
    <row r="4226" spans="1:7" x14ac:dyDescent="0.25">
      <c r="A4226">
        <v>15631</v>
      </c>
      <c r="B4226" t="s">
        <v>3839</v>
      </c>
      <c r="C4226" t="s">
        <v>3669</v>
      </c>
      <c r="D4226" t="s">
        <v>3667</v>
      </c>
      <c r="E4226" t="s">
        <v>7931</v>
      </c>
      <c r="F4226" s="1" t="str">
        <f t="shared" si="130"/>
        <v>REG Lodi22415_LoPrecipHiEOMStorage</v>
      </c>
      <c r="G4226" s="1" t="str">
        <f t="shared" si="131"/>
        <v/>
      </c>
    </row>
    <row r="4227" spans="1:7" x14ac:dyDescent="0.25">
      <c r="A4227">
        <v>11988</v>
      </c>
      <c r="B4227" t="s">
        <v>3840</v>
      </c>
      <c r="C4227" t="s">
        <v>3669</v>
      </c>
      <c r="D4227" t="s">
        <v>3667</v>
      </c>
      <c r="E4227" t="s">
        <v>7931</v>
      </c>
      <c r="F4227" s="1" t="str">
        <f t="shared" ref="F4227:F4290" si="132">IFERROR(
    _xlfn.LET(
        _xlpm.txt,TRIM(B4227),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B4227
)</f>
        <v>REG LowFlowChannel</v>
      </c>
      <c r="G4227" s="1" t="str">
        <f t="shared" ref="G4227:G4290" si="133">IFERROR(
    _xlfn.LET(
        _xlpm.txt,B4227,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228" spans="1:7" x14ac:dyDescent="0.25">
      <c r="A4228">
        <v>12294</v>
      </c>
      <c r="B4228" t="s">
        <v>3841</v>
      </c>
      <c r="C4228" t="s">
        <v>3669</v>
      </c>
      <c r="D4228" t="s">
        <v>3667</v>
      </c>
      <c r="E4228" t="s">
        <v>7931</v>
      </c>
      <c r="F4228" s="1" t="str">
        <f t="shared" si="132"/>
        <v>REG Lower Putah Diversion Dam</v>
      </c>
      <c r="G4228" s="1" t="str">
        <f t="shared" si="133"/>
        <v/>
      </c>
    </row>
    <row r="4229" spans="1:7" x14ac:dyDescent="0.25">
      <c r="A4229">
        <v>12754</v>
      </c>
      <c r="B4229" t="s">
        <v>3842</v>
      </c>
      <c r="C4229" t="s">
        <v>3669</v>
      </c>
      <c r="D4229" t="s">
        <v>3667</v>
      </c>
      <c r="E4229" t="s">
        <v>7931</v>
      </c>
      <c r="F4229" s="1" t="str">
        <f t="shared" si="132"/>
        <v>REG Lower Putah I80 Bridge</v>
      </c>
      <c r="G4229" s="1" t="str">
        <f t="shared" si="133"/>
        <v/>
      </c>
    </row>
    <row r="4230" spans="1:7" x14ac:dyDescent="0.25">
      <c r="A4230">
        <v>14010</v>
      </c>
      <c r="B4230" t="s">
        <v>3843</v>
      </c>
      <c r="C4230" t="s">
        <v>3669</v>
      </c>
      <c r="D4230" t="s">
        <v>3667</v>
      </c>
      <c r="E4230" t="s">
        <v>7931</v>
      </c>
      <c r="F4230" s="1" t="str">
        <f t="shared" si="132"/>
        <v>REG MF American blw French Meadows Dam</v>
      </c>
      <c r="G4230" s="1" t="str">
        <f t="shared" si="133"/>
        <v/>
      </c>
    </row>
    <row r="4231" spans="1:7" x14ac:dyDescent="0.25">
      <c r="A4231">
        <v>14012</v>
      </c>
      <c r="B4231" t="s">
        <v>3844</v>
      </c>
      <c r="C4231" t="s">
        <v>3669</v>
      </c>
      <c r="D4231" t="s">
        <v>3667</v>
      </c>
      <c r="E4231" t="s">
        <v>7931</v>
      </c>
      <c r="F4231" s="1" t="str">
        <f t="shared" si="132"/>
        <v>REG MF American blw Interbay Dam</v>
      </c>
      <c r="G4231" s="1" t="str">
        <f t="shared" si="133"/>
        <v/>
      </c>
    </row>
    <row r="4232" spans="1:7" x14ac:dyDescent="0.25">
      <c r="A4232">
        <v>14018</v>
      </c>
      <c r="B4232" t="s">
        <v>3845</v>
      </c>
      <c r="C4232" t="s">
        <v>3669</v>
      </c>
      <c r="D4232" t="s">
        <v>3667</v>
      </c>
      <c r="E4232" t="s">
        <v>7931</v>
      </c>
      <c r="F4232" s="1" t="str">
        <f t="shared" si="132"/>
        <v>REG MF American blw Oxbow Powerhouse</v>
      </c>
      <c r="G4232" s="1" t="str">
        <f t="shared" si="133"/>
        <v/>
      </c>
    </row>
    <row r="4233" spans="1:7" x14ac:dyDescent="0.25">
      <c r="A4233">
        <v>1635</v>
      </c>
      <c r="B4233" t="s">
        <v>3846</v>
      </c>
      <c r="C4233" t="s">
        <v>3669</v>
      </c>
      <c r="D4233" t="s">
        <v>3667</v>
      </c>
      <c r="E4233" t="s">
        <v>7931</v>
      </c>
      <c r="F4233" s="1" t="str">
        <f t="shared" si="132"/>
        <v>REG MRDO</v>
      </c>
      <c r="G4233" s="1" t="str">
        <f t="shared" si="133"/>
        <v/>
      </c>
    </row>
    <row r="4234" spans="1:7" x14ac:dyDescent="0.25">
      <c r="A4234">
        <v>14329</v>
      </c>
      <c r="B4234" t="s">
        <v>3847</v>
      </c>
      <c r="C4234" t="s">
        <v>3669</v>
      </c>
      <c r="D4234" t="s">
        <v>3667</v>
      </c>
      <c r="E4234" t="s">
        <v>7931</v>
      </c>
      <c r="F4234" s="1" t="str">
        <f t="shared" si="132"/>
        <v>REG Middle Yuba blw Jackson Meadows Dam</v>
      </c>
      <c r="G4234" s="1" t="str">
        <f t="shared" si="133"/>
        <v/>
      </c>
    </row>
    <row r="4235" spans="1:7" x14ac:dyDescent="0.25">
      <c r="A4235">
        <v>14327</v>
      </c>
      <c r="B4235" t="s">
        <v>3848</v>
      </c>
      <c r="C4235" t="s">
        <v>3669</v>
      </c>
      <c r="D4235" t="s">
        <v>3667</v>
      </c>
      <c r="E4235" t="s">
        <v>7931</v>
      </c>
      <c r="F4235" s="1" t="str">
        <f t="shared" si="132"/>
        <v>REG Middle Yuba blw Milton Dam</v>
      </c>
      <c r="G4235" s="1" t="str">
        <f t="shared" si="133"/>
        <v/>
      </c>
    </row>
    <row r="4236" spans="1:7" x14ac:dyDescent="0.25">
      <c r="A4236">
        <v>14319</v>
      </c>
      <c r="B4236" t="s">
        <v>3849</v>
      </c>
      <c r="C4236" t="s">
        <v>3669</v>
      </c>
      <c r="D4236" t="s">
        <v>3667</v>
      </c>
      <c r="E4236" t="s">
        <v>7931</v>
      </c>
      <c r="F4236" s="1" t="str">
        <f t="shared" si="132"/>
        <v>REG Middle Yuba blw Our House Dam</v>
      </c>
      <c r="G4236" s="1" t="str">
        <f t="shared" si="133"/>
        <v/>
      </c>
    </row>
    <row r="4237" spans="1:7" x14ac:dyDescent="0.25">
      <c r="A4237">
        <v>12461</v>
      </c>
      <c r="B4237" t="s">
        <v>3850</v>
      </c>
      <c r="C4237" t="s">
        <v>3669</v>
      </c>
      <c r="D4237" t="s">
        <v>3667</v>
      </c>
      <c r="E4237" t="s">
        <v>7931</v>
      </c>
      <c r="F4237" s="1" t="str">
        <f t="shared" si="132"/>
        <v>REG Mokelumne blw Woodbridge</v>
      </c>
      <c r="G4237" s="1" t="str">
        <f t="shared" si="133"/>
        <v/>
      </c>
    </row>
    <row r="4238" spans="1:7" x14ac:dyDescent="0.25">
      <c r="A4238">
        <v>15700</v>
      </c>
      <c r="B4238" t="s">
        <v>3851</v>
      </c>
      <c r="C4238" t="s">
        <v>3669</v>
      </c>
      <c r="D4238" t="s">
        <v>3667</v>
      </c>
      <c r="E4238" t="s">
        <v>7931</v>
      </c>
      <c r="F4238" s="1" t="str">
        <f t="shared" si="132"/>
        <v>REG Momon Ravine</v>
      </c>
      <c r="G4238" s="1" t="str">
        <f t="shared" si="133"/>
        <v/>
      </c>
    </row>
    <row r="4239" spans="1:7" x14ac:dyDescent="0.25">
      <c r="A4239">
        <v>14203</v>
      </c>
      <c r="B4239" t="s">
        <v>3852</v>
      </c>
      <c r="C4239" t="s">
        <v>3669</v>
      </c>
      <c r="D4239" t="s">
        <v>3667</v>
      </c>
      <c r="E4239" t="s">
        <v>7931</v>
      </c>
      <c r="F4239" s="1" t="str">
        <f t="shared" si="132"/>
        <v>REG NF American blw American River Pump Station</v>
      </c>
      <c r="G4239" s="1" t="str">
        <f t="shared" si="133"/>
        <v/>
      </c>
    </row>
    <row r="4240" spans="1:7" x14ac:dyDescent="0.25">
      <c r="A4240">
        <v>14309</v>
      </c>
      <c r="B4240" t="s">
        <v>3853</v>
      </c>
      <c r="C4240" t="s">
        <v>3669</v>
      </c>
      <c r="D4240" t="s">
        <v>3667</v>
      </c>
      <c r="E4240" t="s">
        <v>7931</v>
      </c>
      <c r="F4240" s="1" t="str">
        <f t="shared" si="132"/>
        <v>REG NF American blw Lake Valley Canal</v>
      </c>
      <c r="G4240" s="1" t="str">
        <f t="shared" si="133"/>
        <v/>
      </c>
    </row>
    <row r="4241" spans="1:7" x14ac:dyDescent="0.25">
      <c r="A4241">
        <v>14457</v>
      </c>
      <c r="B4241" t="s">
        <v>3854</v>
      </c>
      <c r="C4241" t="s">
        <v>3669</v>
      </c>
      <c r="D4241" t="s">
        <v>3667</v>
      </c>
      <c r="E4241" t="s">
        <v>7931</v>
      </c>
      <c r="F4241" s="1" t="str">
        <f t="shared" si="132"/>
        <v>REG NF Feather blw Almanor</v>
      </c>
      <c r="G4241" s="1" t="str">
        <f t="shared" si="133"/>
        <v/>
      </c>
    </row>
    <row r="4242" spans="1:7" x14ac:dyDescent="0.25">
      <c r="A4242">
        <v>14460</v>
      </c>
      <c r="B4242" t="s">
        <v>3855</v>
      </c>
      <c r="C4242" t="s">
        <v>3669</v>
      </c>
      <c r="D4242" t="s">
        <v>3667</v>
      </c>
      <c r="E4242" t="s">
        <v>7931</v>
      </c>
      <c r="F4242" s="1" t="str">
        <f t="shared" si="132"/>
        <v>REG NF Feather blw Belden Dam</v>
      </c>
      <c r="G4242" s="1" t="str">
        <f t="shared" si="133"/>
        <v/>
      </c>
    </row>
    <row r="4243" spans="1:7" x14ac:dyDescent="0.25">
      <c r="A4243">
        <v>14468</v>
      </c>
      <c r="B4243" t="s">
        <v>3856</v>
      </c>
      <c r="C4243" t="s">
        <v>3669</v>
      </c>
      <c r="D4243" t="s">
        <v>3667</v>
      </c>
      <c r="E4243" t="s">
        <v>7931</v>
      </c>
      <c r="F4243" s="1" t="str">
        <f t="shared" si="132"/>
        <v>REG NF Feather blw Cresta Dam</v>
      </c>
      <c r="G4243" s="1" t="str">
        <f t="shared" si="133"/>
        <v/>
      </c>
    </row>
    <row r="4244" spans="1:7" x14ac:dyDescent="0.25">
      <c r="A4244">
        <v>14472</v>
      </c>
      <c r="B4244" t="s">
        <v>3857</v>
      </c>
      <c r="C4244" t="s">
        <v>3669</v>
      </c>
      <c r="D4244" t="s">
        <v>3667</v>
      </c>
      <c r="E4244" t="s">
        <v>7931</v>
      </c>
      <c r="F4244" s="1" t="str">
        <f t="shared" si="132"/>
        <v>REG NF Feather blw Poe Dam</v>
      </c>
      <c r="G4244" s="1" t="str">
        <f t="shared" si="133"/>
        <v/>
      </c>
    </row>
    <row r="4245" spans="1:7" x14ac:dyDescent="0.25">
      <c r="A4245">
        <v>14466</v>
      </c>
      <c r="B4245" t="s">
        <v>3858</v>
      </c>
      <c r="C4245" t="s">
        <v>3669</v>
      </c>
      <c r="D4245" t="s">
        <v>3667</v>
      </c>
      <c r="E4245" t="s">
        <v>7931</v>
      </c>
      <c r="F4245" s="1" t="str">
        <f t="shared" si="132"/>
        <v>REG NF Feather blw Rock Creek Dam</v>
      </c>
      <c r="G4245" s="1" t="str">
        <f t="shared" si="133"/>
        <v/>
      </c>
    </row>
    <row r="4246" spans="1:7" x14ac:dyDescent="0.25">
      <c r="A4246">
        <v>13355</v>
      </c>
      <c r="B4246" t="s">
        <v>3859</v>
      </c>
      <c r="C4246" t="s">
        <v>3669</v>
      </c>
      <c r="D4246" t="s">
        <v>3667</v>
      </c>
      <c r="E4246" t="s">
        <v>7931</v>
      </c>
      <c r="F4246" s="1" t="str">
        <f t="shared" si="132"/>
        <v>REG NF Mokelumne blw Electra Dam</v>
      </c>
      <c r="G4246" s="1" t="str">
        <f t="shared" si="133"/>
        <v/>
      </c>
    </row>
    <row r="4247" spans="1:7" x14ac:dyDescent="0.25">
      <c r="A4247">
        <v>13441</v>
      </c>
      <c r="B4247" t="s">
        <v>3860</v>
      </c>
      <c r="C4247" t="s">
        <v>3669</v>
      </c>
      <c r="D4247" t="s">
        <v>3667</v>
      </c>
      <c r="E4247" t="s">
        <v>7931</v>
      </c>
      <c r="F4247" s="1" t="str">
        <f t="shared" si="132"/>
        <v>REG NF Mokelumne blw Salt Spring Dam</v>
      </c>
      <c r="G4247" s="1" t="str">
        <f t="shared" si="133"/>
        <v/>
      </c>
    </row>
    <row r="4248" spans="1:7" x14ac:dyDescent="0.25">
      <c r="A4248">
        <v>14099</v>
      </c>
      <c r="B4248" t="s">
        <v>3861</v>
      </c>
      <c r="C4248" t="s">
        <v>3669</v>
      </c>
      <c r="D4248" t="s">
        <v>3667</v>
      </c>
      <c r="E4248" t="s">
        <v>7931</v>
      </c>
      <c r="F4248" s="1" t="str">
        <f t="shared" si="132"/>
        <v>REG NF Mokelumne blw Tiger Creek Afterbay</v>
      </c>
      <c r="G4248" s="1" t="str">
        <f t="shared" si="133"/>
        <v/>
      </c>
    </row>
    <row r="4249" spans="1:7" x14ac:dyDescent="0.25">
      <c r="A4249">
        <v>14016</v>
      </c>
      <c r="B4249" t="s">
        <v>3862</v>
      </c>
      <c r="C4249" t="s">
        <v>3669</v>
      </c>
      <c r="D4249" t="s">
        <v>3667</v>
      </c>
      <c r="E4249" t="s">
        <v>7931</v>
      </c>
      <c r="F4249" s="1" t="str">
        <f t="shared" si="132"/>
        <v>REG NS Fork Long Canyon Creek blw Dam</v>
      </c>
      <c r="G4249" s="1" t="str">
        <f t="shared" si="133"/>
        <v/>
      </c>
    </row>
    <row r="4250" spans="1:7" x14ac:dyDescent="0.25">
      <c r="A4250">
        <v>14321</v>
      </c>
      <c r="B4250" t="s">
        <v>3863</v>
      </c>
      <c r="C4250" t="s">
        <v>3669</v>
      </c>
      <c r="D4250" t="s">
        <v>3667</v>
      </c>
      <c r="E4250" t="s">
        <v>7931</v>
      </c>
      <c r="F4250" s="1" t="str">
        <f t="shared" si="132"/>
        <v>REG North Yuba blw New Bullards Bar Dam</v>
      </c>
      <c r="G4250" s="1" t="str">
        <f t="shared" si="133"/>
        <v/>
      </c>
    </row>
    <row r="4251" spans="1:7" x14ac:dyDescent="0.25">
      <c r="A4251">
        <v>14317</v>
      </c>
      <c r="B4251" t="s">
        <v>3864</v>
      </c>
      <c r="C4251" t="s">
        <v>3669</v>
      </c>
      <c r="D4251" t="s">
        <v>3667</v>
      </c>
      <c r="E4251" t="s">
        <v>7931</v>
      </c>
      <c r="F4251" s="1" t="str">
        <f t="shared" si="132"/>
        <v>REG Oregon Creek blw Log Cabin Dam</v>
      </c>
      <c r="G4251" s="1" t="str">
        <f t="shared" si="133"/>
        <v/>
      </c>
    </row>
    <row r="4252" spans="1:7" x14ac:dyDescent="0.25">
      <c r="A4252">
        <v>15691</v>
      </c>
      <c r="B4252" t="s">
        <v>3865</v>
      </c>
      <c r="C4252" t="s">
        <v>3669</v>
      </c>
      <c r="D4252" t="s">
        <v>3667</v>
      </c>
      <c r="E4252" t="s">
        <v>7931</v>
      </c>
      <c r="F4252" s="1" t="str">
        <f t="shared" si="132"/>
        <v>REG Pilot Creek abv Diversion Dam</v>
      </c>
      <c r="G4252" s="1" t="str">
        <f t="shared" si="133"/>
        <v/>
      </c>
    </row>
    <row r="4253" spans="1:7" x14ac:dyDescent="0.25">
      <c r="A4253">
        <v>14236</v>
      </c>
      <c r="B4253" t="s">
        <v>3866</v>
      </c>
      <c r="C4253" t="s">
        <v>3669</v>
      </c>
      <c r="D4253" t="s">
        <v>3667</v>
      </c>
      <c r="E4253" t="s">
        <v>7931</v>
      </c>
      <c r="F4253" s="1" t="str">
        <f t="shared" si="132"/>
        <v>REG Pilot Creek blw Diversion Dam</v>
      </c>
      <c r="G4253" s="1" t="str">
        <f t="shared" si="133"/>
        <v/>
      </c>
    </row>
    <row r="4254" spans="1:7" x14ac:dyDescent="0.25">
      <c r="A4254">
        <v>14174</v>
      </c>
      <c r="B4254" t="s">
        <v>3867</v>
      </c>
      <c r="C4254" t="s">
        <v>3669</v>
      </c>
      <c r="D4254" t="s">
        <v>3667</v>
      </c>
      <c r="E4254" t="s">
        <v>7931</v>
      </c>
      <c r="F4254" s="1" t="str">
        <f t="shared" si="132"/>
        <v>REG Putah Creek Outfall to Toe Drain</v>
      </c>
      <c r="G4254" s="1" t="str">
        <f t="shared" si="133"/>
        <v/>
      </c>
    </row>
    <row r="4255" spans="1:7" x14ac:dyDescent="0.25">
      <c r="A4255">
        <v>14014</v>
      </c>
      <c r="B4255" t="s">
        <v>3868</v>
      </c>
      <c r="C4255" t="s">
        <v>3669</v>
      </c>
      <c r="D4255" t="s">
        <v>3667</v>
      </c>
      <c r="E4255" t="s">
        <v>7931</v>
      </c>
      <c r="F4255" s="1" t="str">
        <f t="shared" si="132"/>
        <v>REG Rubicon River blw Hell Hole</v>
      </c>
      <c r="G4255" s="1" t="str">
        <f t="shared" si="133"/>
        <v/>
      </c>
    </row>
    <row r="4256" spans="1:7" x14ac:dyDescent="0.25">
      <c r="A4256">
        <v>14029</v>
      </c>
      <c r="B4256" t="s">
        <v>3869</v>
      </c>
      <c r="C4256" t="s">
        <v>3669</v>
      </c>
      <c r="D4256" t="s">
        <v>3667</v>
      </c>
      <c r="E4256" t="s">
        <v>7931</v>
      </c>
      <c r="F4256" s="1" t="str">
        <f t="shared" si="132"/>
        <v>REG Rubicon blw Rubicon Dam</v>
      </c>
      <c r="G4256" s="1" t="str">
        <f t="shared" si="133"/>
        <v/>
      </c>
    </row>
    <row r="4257" spans="1:7" x14ac:dyDescent="0.25">
      <c r="A4257">
        <v>14276</v>
      </c>
      <c r="B4257" t="s">
        <v>3870</v>
      </c>
      <c r="C4257" t="s">
        <v>3669</v>
      </c>
      <c r="D4257" t="s">
        <v>3667</v>
      </c>
      <c r="E4257" t="s">
        <v>7931</v>
      </c>
      <c r="F4257" s="1" t="str">
        <f t="shared" si="132"/>
        <v>REG SF American blw Kyburz</v>
      </c>
      <c r="G4257" s="1" t="str">
        <f t="shared" si="133"/>
        <v/>
      </c>
    </row>
    <row r="4258" spans="1:7" x14ac:dyDescent="0.25">
      <c r="A4258">
        <v>14255</v>
      </c>
      <c r="B4258" t="s">
        <v>3871</v>
      </c>
      <c r="C4258" t="s">
        <v>3669</v>
      </c>
      <c r="D4258" t="s">
        <v>3667</v>
      </c>
      <c r="E4258" t="s">
        <v>7931</v>
      </c>
      <c r="F4258" s="1" t="str">
        <f t="shared" si="132"/>
        <v>REG SF American blw Slab Creek Dam</v>
      </c>
      <c r="G4258" s="1" t="str">
        <f t="shared" si="133"/>
        <v/>
      </c>
    </row>
    <row r="4259" spans="1:7" x14ac:dyDescent="0.25">
      <c r="A4259">
        <v>14296</v>
      </c>
      <c r="B4259" t="s">
        <v>3872</v>
      </c>
      <c r="C4259" t="s">
        <v>3669</v>
      </c>
      <c r="D4259" t="s">
        <v>3667</v>
      </c>
      <c r="E4259" t="s">
        <v>7931</v>
      </c>
      <c r="F4259" s="1" t="str">
        <f t="shared" si="132"/>
        <v>REG SF American nr Placerville</v>
      </c>
      <c r="G4259" s="1" t="str">
        <f t="shared" si="133"/>
        <v/>
      </c>
    </row>
    <row r="4260" spans="1:7" x14ac:dyDescent="0.25">
      <c r="A4260">
        <v>14045</v>
      </c>
      <c r="B4260" t="s">
        <v>3873</v>
      </c>
      <c r="C4260" t="s">
        <v>3669</v>
      </c>
      <c r="D4260" t="s">
        <v>3667</v>
      </c>
      <c r="E4260" t="s">
        <v>7931</v>
      </c>
      <c r="F4260" s="1" t="str">
        <f t="shared" si="132"/>
        <v>REG SF Rubicon blw Robbs Peak Dam</v>
      </c>
      <c r="G4260" s="1" t="str">
        <f t="shared" si="133"/>
        <v/>
      </c>
    </row>
    <row r="4261" spans="1:7" x14ac:dyDescent="0.25">
      <c r="A4261">
        <v>1659</v>
      </c>
      <c r="B4261" t="s">
        <v>3874</v>
      </c>
      <c r="C4261" t="s">
        <v>3669</v>
      </c>
      <c r="D4261" t="s">
        <v>3667</v>
      </c>
      <c r="E4261" t="s">
        <v>7931</v>
      </c>
      <c r="F4261" s="1" t="str">
        <f t="shared" si="132"/>
        <v>REG Sac at Rio Vista</v>
      </c>
      <c r="G4261" s="1" t="str">
        <f t="shared" si="133"/>
        <v/>
      </c>
    </row>
    <row r="4262" spans="1:7" x14ac:dyDescent="0.25">
      <c r="A4262">
        <v>1625</v>
      </c>
      <c r="B4262" t="s">
        <v>3875</v>
      </c>
      <c r="C4262" t="s">
        <v>3669</v>
      </c>
      <c r="D4262" t="s">
        <v>3667</v>
      </c>
      <c r="E4262" t="s">
        <v>7931</v>
      </c>
      <c r="F4262" s="1" t="str">
        <f t="shared" si="132"/>
        <v>REG Sacramento at Keswick</v>
      </c>
      <c r="G4262" s="1" t="str">
        <f t="shared" si="133"/>
        <v/>
      </c>
    </row>
    <row r="4263" spans="1:7" x14ac:dyDescent="0.25">
      <c r="A4263">
        <v>14264</v>
      </c>
      <c r="B4263" t="s">
        <v>3876</v>
      </c>
      <c r="C4263" t="s">
        <v>3669</v>
      </c>
      <c r="D4263" t="s">
        <v>3667</v>
      </c>
      <c r="E4263" t="s">
        <v>7931</v>
      </c>
      <c r="F4263" s="1" t="str">
        <f t="shared" si="132"/>
        <v>REG Silver Creek blw Camino Dam</v>
      </c>
      <c r="G4263" s="1" t="str">
        <f t="shared" si="133"/>
        <v/>
      </c>
    </row>
    <row r="4264" spans="1:7" x14ac:dyDescent="0.25">
      <c r="A4264">
        <v>14270</v>
      </c>
      <c r="B4264" t="s">
        <v>3877</v>
      </c>
      <c r="C4264" t="s">
        <v>3669</v>
      </c>
      <c r="D4264" t="s">
        <v>3667</v>
      </c>
      <c r="E4264" t="s">
        <v>7931</v>
      </c>
      <c r="F4264" s="1" t="str">
        <f t="shared" si="132"/>
        <v>REG Silver Creek blw Ice House</v>
      </c>
      <c r="G4264" s="1" t="str">
        <f t="shared" si="133"/>
        <v/>
      </c>
    </row>
    <row r="4265" spans="1:7" x14ac:dyDescent="0.25">
      <c r="A4265">
        <v>14268</v>
      </c>
      <c r="B4265" t="s">
        <v>3878</v>
      </c>
      <c r="C4265" t="s">
        <v>3669</v>
      </c>
      <c r="D4265" t="s">
        <v>3667</v>
      </c>
      <c r="E4265" t="s">
        <v>7931</v>
      </c>
      <c r="F4265" s="1" t="str">
        <f t="shared" si="132"/>
        <v>REG Silver Creek blw Junction Dam</v>
      </c>
      <c r="G4265" s="1" t="str">
        <f t="shared" si="133"/>
        <v/>
      </c>
    </row>
    <row r="4266" spans="1:7" x14ac:dyDescent="0.25">
      <c r="A4266">
        <v>14244</v>
      </c>
      <c r="B4266" t="s">
        <v>3879</v>
      </c>
      <c r="C4266" t="s">
        <v>3669</v>
      </c>
      <c r="D4266" t="s">
        <v>3667</v>
      </c>
      <c r="E4266" t="s">
        <v>7931</v>
      </c>
      <c r="F4266" s="1" t="str">
        <f t="shared" si="132"/>
        <v>REG Silver Creek blw Oyster Creek</v>
      </c>
      <c r="G4266" s="1" t="str">
        <f t="shared" si="133"/>
        <v/>
      </c>
    </row>
    <row r="4267" spans="1:7" x14ac:dyDescent="0.25">
      <c r="A4267">
        <v>14349</v>
      </c>
      <c r="B4267" t="s">
        <v>3880</v>
      </c>
      <c r="C4267" t="s">
        <v>3669</v>
      </c>
      <c r="D4267" t="s">
        <v>3667</v>
      </c>
      <c r="E4267" t="s">
        <v>7931</v>
      </c>
      <c r="F4267" s="1" t="str">
        <f t="shared" si="132"/>
        <v>REG Slate Creek blw Slate Creek Dam</v>
      </c>
      <c r="G4267" s="1" t="str">
        <f t="shared" si="133"/>
        <v/>
      </c>
    </row>
    <row r="4268" spans="1:7" x14ac:dyDescent="0.25">
      <c r="A4268">
        <v>14626</v>
      </c>
      <c r="B4268" t="s">
        <v>3881</v>
      </c>
      <c r="C4268" t="s">
        <v>3669</v>
      </c>
      <c r="D4268" t="s">
        <v>3667</v>
      </c>
      <c r="E4268" t="s">
        <v>7931</v>
      </c>
      <c r="F4268" s="1" t="str">
        <f t="shared" si="132"/>
        <v>REG South Yuba blw Spaulding Dam</v>
      </c>
      <c r="G4268" s="1" t="str">
        <f t="shared" si="133"/>
        <v/>
      </c>
    </row>
    <row r="4269" spans="1:7" x14ac:dyDescent="0.25">
      <c r="A4269">
        <v>14221</v>
      </c>
      <c r="B4269" t="s">
        <v>3882</v>
      </c>
      <c r="C4269" t="s">
        <v>3669</v>
      </c>
      <c r="D4269" t="s">
        <v>3667</v>
      </c>
      <c r="E4269" t="s">
        <v>7931</v>
      </c>
      <c r="F4269" s="1" t="str">
        <f t="shared" si="132"/>
        <v>REG Stony Creek blw Black Butte</v>
      </c>
      <c r="G4269" s="1" t="str">
        <f t="shared" si="133"/>
        <v/>
      </c>
    </row>
    <row r="4270" spans="1:7" x14ac:dyDescent="0.25">
      <c r="A4270">
        <v>14229</v>
      </c>
      <c r="B4270" t="s">
        <v>3883</v>
      </c>
      <c r="C4270" t="s">
        <v>3669</v>
      </c>
      <c r="D4270" t="s">
        <v>3667</v>
      </c>
      <c r="E4270" t="s">
        <v>7931</v>
      </c>
      <c r="F4270" s="1" t="str">
        <f t="shared" si="132"/>
        <v>REG Stony Creek blw East Park Dam</v>
      </c>
      <c r="G4270" s="1" t="str">
        <f t="shared" si="133"/>
        <v/>
      </c>
    </row>
    <row r="4271" spans="1:7" x14ac:dyDescent="0.25">
      <c r="A4271">
        <v>14218</v>
      </c>
      <c r="B4271" t="s">
        <v>3884</v>
      </c>
      <c r="C4271" t="s">
        <v>3669</v>
      </c>
      <c r="D4271" t="s">
        <v>3667</v>
      </c>
      <c r="E4271" t="s">
        <v>7931</v>
      </c>
      <c r="F4271" s="1" t="str">
        <f t="shared" si="132"/>
        <v>REG Stony Creek blw Northside Dam</v>
      </c>
      <c r="G4271" s="1" t="str">
        <f t="shared" si="133"/>
        <v/>
      </c>
    </row>
    <row r="4272" spans="1:7" x14ac:dyDescent="0.25">
      <c r="A4272">
        <v>14232</v>
      </c>
      <c r="B4272" t="s">
        <v>3885</v>
      </c>
      <c r="C4272" t="s">
        <v>3669</v>
      </c>
      <c r="D4272" t="s">
        <v>3667</v>
      </c>
      <c r="E4272" t="s">
        <v>7931</v>
      </c>
      <c r="F4272" s="1" t="str">
        <f t="shared" si="132"/>
        <v>REG Stony Creek blw Stony Gorge</v>
      </c>
      <c r="G4272" s="1" t="str">
        <f t="shared" si="133"/>
        <v/>
      </c>
    </row>
    <row r="4273" spans="1:7" x14ac:dyDescent="0.25">
      <c r="A4273">
        <v>1623</v>
      </c>
      <c r="B4273" t="s">
        <v>3886</v>
      </c>
      <c r="C4273" t="s">
        <v>3669</v>
      </c>
      <c r="D4273" t="s">
        <v>3667</v>
      </c>
      <c r="E4273" t="s">
        <v>7931</v>
      </c>
      <c r="F4273" s="1" t="str">
        <f t="shared" si="132"/>
        <v>REG Trinity River blw Lewiston</v>
      </c>
      <c r="G4273" s="1" t="str">
        <f t="shared" si="133"/>
        <v/>
      </c>
    </row>
    <row r="4274" spans="1:7" x14ac:dyDescent="0.25">
      <c r="A4274">
        <v>2209</v>
      </c>
      <c r="B4274" t="s">
        <v>3887</v>
      </c>
      <c r="C4274" t="s">
        <v>3669</v>
      </c>
      <c r="D4274" t="s">
        <v>3667</v>
      </c>
      <c r="E4274" t="s">
        <v>7931</v>
      </c>
      <c r="F4274" s="1" t="str">
        <f t="shared" si="132"/>
        <v>REG Vernalis</v>
      </c>
      <c r="G4274" s="1" t="str">
        <f t="shared" si="133"/>
        <v/>
      </c>
    </row>
    <row r="4275" spans="1:7" x14ac:dyDescent="0.25">
      <c r="A4275">
        <v>14580</v>
      </c>
      <c r="B4275" t="s">
        <v>3888</v>
      </c>
      <c r="C4275" t="s">
        <v>3669</v>
      </c>
      <c r="D4275" t="s">
        <v>3667</v>
      </c>
      <c r="E4275" t="s">
        <v>7931</v>
      </c>
      <c r="F4275" s="1" t="str">
        <f t="shared" si="132"/>
        <v>REG WB Feather blw Hendicks Dam</v>
      </c>
      <c r="G4275" s="1" t="str">
        <f t="shared" si="133"/>
        <v/>
      </c>
    </row>
    <row r="4276" spans="1:7" x14ac:dyDescent="0.25">
      <c r="A4276">
        <v>11994</v>
      </c>
      <c r="B4276" t="s">
        <v>3889</v>
      </c>
      <c r="C4276" t="s">
        <v>3669</v>
      </c>
      <c r="D4276" t="s">
        <v>3667</v>
      </c>
      <c r="E4276" t="s">
        <v>7931</v>
      </c>
      <c r="F4276" s="1" t="str">
        <f t="shared" si="132"/>
        <v>REG X2</v>
      </c>
      <c r="G4276" s="1" t="str">
        <f t="shared" si="133"/>
        <v/>
      </c>
    </row>
    <row r="4277" spans="1:7" x14ac:dyDescent="0.25">
      <c r="A4277">
        <v>1629</v>
      </c>
      <c r="B4277" t="s">
        <v>3890</v>
      </c>
      <c r="C4277" t="s">
        <v>3669</v>
      </c>
      <c r="D4277" t="s">
        <v>3667</v>
      </c>
      <c r="E4277" t="s">
        <v>7931</v>
      </c>
      <c r="F4277" s="1" t="str">
        <f t="shared" si="132"/>
        <v>REG Yuba River nr Marysville</v>
      </c>
      <c r="G4277" s="1" t="str">
        <f t="shared" si="133"/>
        <v/>
      </c>
    </row>
    <row r="4278" spans="1:7" x14ac:dyDescent="0.25">
      <c r="A4278">
        <v>6947</v>
      </c>
      <c r="B4278" t="s">
        <v>3891</v>
      </c>
      <c r="C4278" t="s">
        <v>3669</v>
      </c>
      <c r="D4278" t="s">
        <v>3667</v>
      </c>
      <c r="E4278" t="s">
        <v>7931</v>
      </c>
      <c r="F4278" s="1" t="str">
        <f t="shared" si="132"/>
        <v>REG Yuba River nr Smartville</v>
      </c>
      <c r="G4278" s="1" t="str">
        <f t="shared" si="133"/>
        <v/>
      </c>
    </row>
    <row r="4279" spans="1:7" x14ac:dyDescent="0.25">
      <c r="A4279">
        <v>12300</v>
      </c>
      <c r="B4279" t="s">
        <v>3892</v>
      </c>
      <c r="C4279" t="s">
        <v>3669</v>
      </c>
      <c r="D4279" t="s">
        <v>3667</v>
      </c>
      <c r="E4279" t="s">
        <v>7931</v>
      </c>
      <c r="F4279" s="1" t="str">
        <f t="shared" si="132"/>
        <v>REG blw Camanche</v>
      </c>
      <c r="G4279" s="1" t="str">
        <f t="shared" si="133"/>
        <v/>
      </c>
    </row>
    <row r="4280" spans="1:7" x14ac:dyDescent="0.25">
      <c r="A4280">
        <v>15045</v>
      </c>
      <c r="B4280" t="s">
        <v>3893</v>
      </c>
      <c r="C4280" t="s">
        <v>3669</v>
      </c>
      <c r="D4280" t="s">
        <v>3667</v>
      </c>
      <c r="E4280" t="s">
        <v>7931</v>
      </c>
      <c r="F4280" s="1" t="str">
        <f t="shared" si="132"/>
        <v>Reg Deer Ck nr Smartville</v>
      </c>
      <c r="G4280" s="1" t="str">
        <f t="shared" si="133"/>
        <v/>
      </c>
    </row>
    <row r="4281" spans="1:7" x14ac:dyDescent="0.25">
      <c r="A4281">
        <v>12525</v>
      </c>
      <c r="B4281" t="s">
        <v>3894</v>
      </c>
      <c r="C4281" t="s">
        <v>3669</v>
      </c>
      <c r="D4281" t="s">
        <v>3667</v>
      </c>
      <c r="E4281" t="s">
        <v>7931</v>
      </c>
      <c r="F4281" s="1" t="str">
        <f t="shared" si="132"/>
        <v>SWRCB American River</v>
      </c>
      <c r="G4281" s="1" t="str">
        <f t="shared" si="133"/>
        <v/>
      </c>
    </row>
    <row r="4282" spans="1:7" x14ac:dyDescent="0.25">
      <c r="A4282">
        <v>12494</v>
      </c>
      <c r="B4282" t="s">
        <v>3895</v>
      </c>
      <c r="C4282" t="s">
        <v>3669</v>
      </c>
      <c r="D4282" t="s">
        <v>3667</v>
      </c>
      <c r="E4282" t="s">
        <v>7931</v>
      </c>
      <c r="F4282" s="1" t="str">
        <f t="shared" si="132"/>
        <v>SWRCB Antelope Creek</v>
      </c>
      <c r="G4282" s="1" t="str">
        <f t="shared" si="133"/>
        <v/>
      </c>
    </row>
    <row r="4283" spans="1:7" x14ac:dyDescent="0.25">
      <c r="A4283">
        <v>12490</v>
      </c>
      <c r="B4283" t="s">
        <v>3896</v>
      </c>
      <c r="C4283" t="s">
        <v>3669</v>
      </c>
      <c r="D4283" t="s">
        <v>3667</v>
      </c>
      <c r="E4283" t="s">
        <v>7931</v>
      </c>
      <c r="F4283" s="1" t="str">
        <f t="shared" si="132"/>
        <v>SWRCB Battle Creek</v>
      </c>
      <c r="G4283" s="1" t="str">
        <f t="shared" si="133"/>
        <v/>
      </c>
    </row>
    <row r="4284" spans="1:7" x14ac:dyDescent="0.25">
      <c r="A4284">
        <v>12529</v>
      </c>
      <c r="B4284" t="s">
        <v>3897</v>
      </c>
      <c r="C4284" t="s">
        <v>3669</v>
      </c>
      <c r="D4284" t="s">
        <v>3667</v>
      </c>
      <c r="E4284" t="s">
        <v>7931</v>
      </c>
      <c r="F4284" s="1" t="str">
        <f t="shared" si="132"/>
        <v>SWRCB Bear River</v>
      </c>
      <c r="G4284" s="1" t="str">
        <f t="shared" si="133"/>
        <v/>
      </c>
    </row>
    <row r="4285" spans="1:7" x14ac:dyDescent="0.25">
      <c r="A4285">
        <v>12486</v>
      </c>
      <c r="B4285" t="s">
        <v>3898</v>
      </c>
      <c r="C4285" t="s">
        <v>3669</v>
      </c>
      <c r="D4285" t="s">
        <v>3667</v>
      </c>
      <c r="E4285" t="s">
        <v>7931</v>
      </c>
      <c r="F4285" s="1" t="str">
        <f t="shared" si="132"/>
        <v>SWRCB Big Chico</v>
      </c>
      <c r="G4285" s="1" t="str">
        <f t="shared" si="133"/>
        <v/>
      </c>
    </row>
    <row r="4286" spans="1:7" x14ac:dyDescent="0.25">
      <c r="A4286">
        <v>12598</v>
      </c>
      <c r="B4286" t="s">
        <v>3899</v>
      </c>
      <c r="C4286" t="s">
        <v>3669</v>
      </c>
      <c r="D4286" t="s">
        <v>3667</v>
      </c>
      <c r="E4286" t="s">
        <v>7931</v>
      </c>
      <c r="F4286" s="1" t="str">
        <f t="shared" si="132"/>
        <v>SWRCB Black Butte</v>
      </c>
      <c r="G4286" s="1" t="str">
        <f t="shared" si="133"/>
        <v/>
      </c>
    </row>
    <row r="4287" spans="1:7" x14ac:dyDescent="0.25">
      <c r="A4287">
        <v>13780</v>
      </c>
      <c r="B4287" t="s">
        <v>3900</v>
      </c>
      <c r="C4287" t="s">
        <v>3669</v>
      </c>
      <c r="D4287" t="s">
        <v>3667</v>
      </c>
      <c r="E4287" t="s">
        <v>7931</v>
      </c>
      <c r="F4287" s="1" t="str">
        <f t="shared" si="132"/>
        <v>SWRCB Black Butte Inflow</v>
      </c>
      <c r="G4287" s="1" t="str">
        <f t="shared" si="133"/>
        <v/>
      </c>
    </row>
    <row r="4288" spans="1:7" x14ac:dyDescent="0.25">
      <c r="A4288">
        <v>12492</v>
      </c>
      <c r="B4288" t="s">
        <v>3901</v>
      </c>
      <c r="C4288" t="s">
        <v>3669</v>
      </c>
      <c r="D4288" t="s">
        <v>3667</v>
      </c>
      <c r="E4288" t="s">
        <v>7931</v>
      </c>
      <c r="F4288" s="1" t="str">
        <f t="shared" si="132"/>
        <v>SWRCB Butte Creek</v>
      </c>
      <c r="G4288" s="1" t="str">
        <f t="shared" si="133"/>
        <v/>
      </c>
    </row>
    <row r="4289" spans="1:7" x14ac:dyDescent="0.25">
      <c r="A4289">
        <v>12521</v>
      </c>
      <c r="B4289" t="s">
        <v>3902</v>
      </c>
      <c r="C4289" t="s">
        <v>3669</v>
      </c>
      <c r="D4289" t="s">
        <v>3667</v>
      </c>
      <c r="E4289" t="s">
        <v>7931</v>
      </c>
      <c r="F4289" s="1" t="str">
        <f t="shared" si="132"/>
        <v>SWRCB Cache Creek</v>
      </c>
      <c r="G4289" s="1" t="str">
        <f t="shared" si="133"/>
        <v/>
      </c>
    </row>
    <row r="4290" spans="1:7" x14ac:dyDescent="0.25">
      <c r="A4290">
        <v>12535</v>
      </c>
      <c r="B4290" t="s">
        <v>3903</v>
      </c>
      <c r="C4290" t="s">
        <v>3669</v>
      </c>
      <c r="D4290" t="s">
        <v>3667</v>
      </c>
      <c r="E4290" t="s">
        <v>7931</v>
      </c>
      <c r="F4290" s="1" t="str">
        <f t="shared" si="132"/>
        <v>SWRCB Calaveras River</v>
      </c>
      <c r="G4290" s="1" t="str">
        <f t="shared" si="133"/>
        <v/>
      </c>
    </row>
    <row r="4291" spans="1:7" x14ac:dyDescent="0.25">
      <c r="A4291">
        <v>12590</v>
      </c>
      <c r="B4291" t="s">
        <v>3904</v>
      </c>
      <c r="C4291" t="s">
        <v>3669</v>
      </c>
      <c r="D4291" t="s">
        <v>3667</v>
      </c>
      <c r="E4291" t="s">
        <v>7931</v>
      </c>
      <c r="F4291" s="1" t="str">
        <f t="shared" ref="F4291:F4354" si="134">IFERROR(
    _xlfn.LET(
        _xlpm.txt,TRIM(B4291),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B4291
)</f>
        <v>SWRCB Camanche</v>
      </c>
      <c r="G4291" s="1" t="str">
        <f t="shared" ref="G4291:G4354" si="135">IFERROR(
    _xlfn.LET(
        _xlpm.txt,B4291,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292" spans="1:7" x14ac:dyDescent="0.25">
      <c r="A4292">
        <v>13784</v>
      </c>
      <c r="B4292" t="s">
        <v>3905</v>
      </c>
      <c r="C4292" t="s">
        <v>3669</v>
      </c>
      <c r="D4292" t="s">
        <v>3667</v>
      </c>
      <c r="E4292" t="s">
        <v>7931</v>
      </c>
      <c r="F4292" s="1" t="str">
        <f t="shared" si="134"/>
        <v>SWRCB Camanche Inflow</v>
      </c>
      <c r="G4292" s="1" t="str">
        <f t="shared" si="135"/>
        <v/>
      </c>
    </row>
    <row r="4293" spans="1:7" x14ac:dyDescent="0.25">
      <c r="A4293">
        <v>12586</v>
      </c>
      <c r="B4293" t="s">
        <v>3906</v>
      </c>
      <c r="C4293" t="s">
        <v>3669</v>
      </c>
      <c r="D4293" t="s">
        <v>3667</v>
      </c>
      <c r="E4293" t="s">
        <v>7931</v>
      </c>
      <c r="F4293" s="1" t="str">
        <f t="shared" si="134"/>
        <v>SWRCB Camp Far West</v>
      </c>
      <c r="G4293" s="1" t="str">
        <f t="shared" si="135"/>
        <v/>
      </c>
    </row>
    <row r="4294" spans="1:7" x14ac:dyDescent="0.25">
      <c r="A4294">
        <v>13786</v>
      </c>
      <c r="B4294" t="s">
        <v>3907</v>
      </c>
      <c r="C4294" t="s">
        <v>3669</v>
      </c>
      <c r="D4294" t="s">
        <v>3667</v>
      </c>
      <c r="E4294" t="s">
        <v>7931</v>
      </c>
      <c r="F4294" s="1" t="str">
        <f t="shared" si="134"/>
        <v>SWRCB Camp Far West Inflow</v>
      </c>
      <c r="G4294" s="1" t="str">
        <f t="shared" si="135"/>
        <v/>
      </c>
    </row>
    <row r="4295" spans="1:7" x14ac:dyDescent="0.25">
      <c r="A4295">
        <v>15048</v>
      </c>
      <c r="B4295" t="s">
        <v>3908</v>
      </c>
      <c r="C4295" t="s">
        <v>3669</v>
      </c>
      <c r="D4295" t="s">
        <v>3667</v>
      </c>
      <c r="E4295" t="s">
        <v>7931</v>
      </c>
      <c r="F4295" s="1" t="str">
        <f t="shared" si="134"/>
        <v>SWRCB Canyon Creek</v>
      </c>
      <c r="G4295" s="1" t="str">
        <f t="shared" si="135"/>
        <v/>
      </c>
    </row>
    <row r="4296" spans="1:7" x14ac:dyDescent="0.25">
      <c r="A4296">
        <v>12506</v>
      </c>
      <c r="B4296" t="s">
        <v>3909</v>
      </c>
      <c r="C4296" t="s">
        <v>3669</v>
      </c>
      <c r="D4296" t="s">
        <v>3667</v>
      </c>
      <c r="E4296" t="s">
        <v>7931</v>
      </c>
      <c r="F4296" s="1" t="str">
        <f t="shared" si="134"/>
        <v>SWRCB Clear Creek</v>
      </c>
      <c r="G4296" s="1" t="str">
        <f t="shared" si="135"/>
        <v/>
      </c>
    </row>
    <row r="4297" spans="1:7" x14ac:dyDescent="0.25">
      <c r="A4297">
        <v>12596</v>
      </c>
      <c r="B4297" t="s">
        <v>3910</v>
      </c>
      <c r="C4297" t="s">
        <v>3669</v>
      </c>
      <c r="D4297" t="s">
        <v>3667</v>
      </c>
      <c r="E4297" t="s">
        <v>7931</v>
      </c>
      <c r="F4297" s="1" t="str">
        <f t="shared" si="134"/>
        <v>SWRCB Clear Lake</v>
      </c>
      <c r="G4297" s="1" t="str">
        <f t="shared" si="135"/>
        <v/>
      </c>
    </row>
    <row r="4298" spans="1:7" x14ac:dyDescent="0.25">
      <c r="A4298">
        <v>12531</v>
      </c>
      <c r="B4298" t="s">
        <v>3911</v>
      </c>
      <c r="C4298" t="s">
        <v>3669</v>
      </c>
      <c r="D4298" t="s">
        <v>3667</v>
      </c>
      <c r="E4298" t="s">
        <v>7931</v>
      </c>
      <c r="F4298" s="1" t="str">
        <f t="shared" si="134"/>
        <v>SWRCB Cosumnes River</v>
      </c>
      <c r="G4298" s="1" t="str">
        <f t="shared" si="135"/>
        <v/>
      </c>
    </row>
    <row r="4299" spans="1:7" x14ac:dyDescent="0.25">
      <c r="A4299">
        <v>12500</v>
      </c>
      <c r="B4299" t="s">
        <v>3912</v>
      </c>
      <c r="C4299" t="s">
        <v>3669</v>
      </c>
      <c r="D4299" t="s">
        <v>3667</v>
      </c>
      <c r="E4299" t="s">
        <v>7931</v>
      </c>
      <c r="F4299" s="1" t="str">
        <f t="shared" si="134"/>
        <v>SWRCB Cottonwood Creek</v>
      </c>
      <c r="G4299" s="1" t="str">
        <f t="shared" si="135"/>
        <v/>
      </c>
    </row>
    <row r="4300" spans="1:7" x14ac:dyDescent="0.25">
      <c r="A4300">
        <v>12488</v>
      </c>
      <c r="B4300" t="s">
        <v>3913</v>
      </c>
      <c r="C4300" t="s">
        <v>3669</v>
      </c>
      <c r="D4300" t="s">
        <v>3667</v>
      </c>
      <c r="E4300" t="s">
        <v>7931</v>
      </c>
      <c r="F4300" s="1" t="str">
        <f t="shared" si="134"/>
        <v>SWRCB Cow Creek</v>
      </c>
      <c r="G4300" s="1" t="str">
        <f t="shared" si="135"/>
        <v/>
      </c>
    </row>
    <row r="4301" spans="1:7" x14ac:dyDescent="0.25">
      <c r="A4301">
        <v>12496</v>
      </c>
      <c r="B4301" t="s">
        <v>3914</v>
      </c>
      <c r="C4301" t="s">
        <v>3669</v>
      </c>
      <c r="D4301" t="s">
        <v>3667</v>
      </c>
      <c r="E4301" t="s">
        <v>7931</v>
      </c>
      <c r="F4301" s="1" t="str">
        <f t="shared" si="134"/>
        <v>SWRCB Deer Creek</v>
      </c>
      <c r="G4301" s="1" t="str">
        <f t="shared" si="135"/>
        <v/>
      </c>
    </row>
    <row r="4302" spans="1:7" x14ac:dyDescent="0.25">
      <c r="A4302">
        <v>12537</v>
      </c>
      <c r="B4302" t="s">
        <v>3915</v>
      </c>
      <c r="C4302" t="s">
        <v>3669</v>
      </c>
      <c r="D4302" t="s">
        <v>3667</v>
      </c>
      <c r="E4302" t="s">
        <v>7931</v>
      </c>
      <c r="F4302" s="1" t="str">
        <f t="shared" si="134"/>
        <v>SWRCB Delta</v>
      </c>
      <c r="G4302" s="1" t="str">
        <f t="shared" si="135"/>
        <v/>
      </c>
    </row>
    <row r="4303" spans="1:7" x14ac:dyDescent="0.25">
      <c r="A4303">
        <v>12584</v>
      </c>
      <c r="B4303" t="s">
        <v>3916</v>
      </c>
      <c r="C4303" t="s">
        <v>3669</v>
      </c>
      <c r="D4303" t="s">
        <v>3667</v>
      </c>
      <c r="E4303" t="s">
        <v>7931</v>
      </c>
      <c r="F4303" s="1" t="str">
        <f t="shared" si="134"/>
        <v>SWRCB Englebright</v>
      </c>
      <c r="G4303" s="1" t="str">
        <f t="shared" si="135"/>
        <v/>
      </c>
    </row>
    <row r="4304" spans="1:7" x14ac:dyDescent="0.25">
      <c r="A4304">
        <v>13804</v>
      </c>
      <c r="B4304" t="s">
        <v>3917</v>
      </c>
      <c r="C4304" t="s">
        <v>3669</v>
      </c>
      <c r="D4304" t="s">
        <v>3667</v>
      </c>
      <c r="E4304" t="s">
        <v>7931</v>
      </c>
      <c r="F4304" s="1" t="str">
        <f t="shared" si="134"/>
        <v>SWRCB Englebright Inflow</v>
      </c>
      <c r="G4304" s="1" t="str">
        <f t="shared" si="135"/>
        <v/>
      </c>
    </row>
    <row r="4305" spans="1:7" x14ac:dyDescent="0.25">
      <c r="A4305">
        <v>12523</v>
      </c>
      <c r="B4305" t="s">
        <v>3918</v>
      </c>
      <c r="C4305" t="s">
        <v>3669</v>
      </c>
      <c r="D4305" t="s">
        <v>3667</v>
      </c>
      <c r="E4305" t="s">
        <v>7931</v>
      </c>
      <c r="F4305" s="1" t="str">
        <f t="shared" si="134"/>
        <v>SWRCB Feather River</v>
      </c>
      <c r="G4305" s="1" t="str">
        <f t="shared" si="135"/>
        <v/>
      </c>
    </row>
    <row r="4306" spans="1:7" x14ac:dyDescent="0.25">
      <c r="A4306">
        <v>12588</v>
      </c>
      <c r="B4306" t="s">
        <v>3919</v>
      </c>
      <c r="C4306" t="s">
        <v>3669</v>
      </c>
      <c r="D4306" t="s">
        <v>3667</v>
      </c>
      <c r="E4306" t="s">
        <v>7931</v>
      </c>
      <c r="F4306" s="1" t="str">
        <f t="shared" si="134"/>
        <v>SWRCB Folsom</v>
      </c>
      <c r="G4306" s="1" t="str">
        <f t="shared" si="135"/>
        <v/>
      </c>
    </row>
    <row r="4307" spans="1:7" x14ac:dyDescent="0.25">
      <c r="A4307">
        <v>13788</v>
      </c>
      <c r="B4307" t="s">
        <v>3920</v>
      </c>
      <c r="C4307" t="s">
        <v>3669</v>
      </c>
      <c r="D4307" t="s">
        <v>3667</v>
      </c>
      <c r="E4307" t="s">
        <v>7931</v>
      </c>
      <c r="F4307" s="1" t="str">
        <f t="shared" si="134"/>
        <v>SWRCB Folsom Inflow</v>
      </c>
      <c r="G4307" s="1" t="str">
        <f t="shared" si="135"/>
        <v/>
      </c>
    </row>
    <row r="4308" spans="1:7" x14ac:dyDescent="0.25">
      <c r="A4308">
        <v>12594</v>
      </c>
      <c r="B4308" t="s">
        <v>3921</v>
      </c>
      <c r="C4308" t="s">
        <v>3669</v>
      </c>
      <c r="D4308" t="s">
        <v>3667</v>
      </c>
      <c r="E4308" t="s">
        <v>7931</v>
      </c>
      <c r="F4308" s="1" t="str">
        <f t="shared" si="134"/>
        <v>SWRCB Lake Berryessa</v>
      </c>
      <c r="G4308" s="1" t="str">
        <f t="shared" si="135"/>
        <v/>
      </c>
    </row>
    <row r="4309" spans="1:7" x14ac:dyDescent="0.25">
      <c r="A4309">
        <v>14807</v>
      </c>
      <c r="B4309" t="s">
        <v>3922</v>
      </c>
      <c r="C4309" t="s">
        <v>3669</v>
      </c>
      <c r="D4309" t="s">
        <v>3667</v>
      </c>
      <c r="E4309" t="s">
        <v>7931</v>
      </c>
      <c r="F4309" s="1" t="str">
        <f t="shared" si="134"/>
        <v>SWRCB M Yuba Inflow</v>
      </c>
      <c r="G4309" s="1" t="str">
        <f t="shared" si="135"/>
        <v/>
      </c>
    </row>
    <row r="4310" spans="1:7" x14ac:dyDescent="0.25">
      <c r="A4310">
        <v>12498</v>
      </c>
      <c r="B4310" t="s">
        <v>3923</v>
      </c>
      <c r="C4310" t="s">
        <v>3669</v>
      </c>
      <c r="D4310" t="s">
        <v>3667</v>
      </c>
      <c r="E4310" t="s">
        <v>7931</v>
      </c>
      <c r="F4310" s="1" t="str">
        <f t="shared" si="134"/>
        <v>SWRCB Mill Creek</v>
      </c>
      <c r="G4310" s="1" t="str">
        <f t="shared" si="135"/>
        <v/>
      </c>
    </row>
    <row r="4311" spans="1:7" x14ac:dyDescent="0.25">
      <c r="A4311">
        <v>12533</v>
      </c>
      <c r="B4311" t="s">
        <v>3924</v>
      </c>
      <c r="C4311" t="s">
        <v>3669</v>
      </c>
      <c r="D4311" t="s">
        <v>3667</v>
      </c>
      <c r="E4311" t="s">
        <v>7931</v>
      </c>
      <c r="F4311" s="1" t="str">
        <f t="shared" si="134"/>
        <v>SWRCB Mokelumne River</v>
      </c>
      <c r="G4311" s="1" t="str">
        <f t="shared" si="135"/>
        <v/>
      </c>
    </row>
    <row r="4312" spans="1:7" x14ac:dyDescent="0.25">
      <c r="A4312">
        <v>13790</v>
      </c>
      <c r="B4312" t="s">
        <v>3925</v>
      </c>
      <c r="C4312" t="s">
        <v>3669</v>
      </c>
      <c r="D4312" t="s">
        <v>3667</v>
      </c>
      <c r="E4312" t="s">
        <v>7931</v>
      </c>
      <c r="F4312" s="1" t="str">
        <f t="shared" si="134"/>
        <v>SWRCB New Bullards Bar Inflow</v>
      </c>
      <c r="G4312" s="1" t="str">
        <f t="shared" si="135"/>
        <v/>
      </c>
    </row>
    <row r="4313" spans="1:7" x14ac:dyDescent="0.25">
      <c r="A4313">
        <v>12592</v>
      </c>
      <c r="B4313" t="s">
        <v>3926</v>
      </c>
      <c r="C4313" t="s">
        <v>3669</v>
      </c>
      <c r="D4313" t="s">
        <v>3667</v>
      </c>
      <c r="E4313" t="s">
        <v>7931</v>
      </c>
      <c r="F4313" s="1" t="str">
        <f t="shared" si="134"/>
        <v>SWRCB New Hogan</v>
      </c>
      <c r="G4313" s="1" t="str">
        <f t="shared" si="135"/>
        <v/>
      </c>
    </row>
    <row r="4314" spans="1:7" x14ac:dyDescent="0.25">
      <c r="A4314">
        <v>12582</v>
      </c>
      <c r="B4314" t="s">
        <v>3927</v>
      </c>
      <c r="C4314" t="s">
        <v>3669</v>
      </c>
      <c r="D4314" t="s">
        <v>3667</v>
      </c>
      <c r="E4314" t="s">
        <v>7931</v>
      </c>
      <c r="F4314" s="1" t="str">
        <f t="shared" si="134"/>
        <v>SWRCB Oroville</v>
      </c>
      <c r="G4314" s="1" t="str">
        <f t="shared" si="135"/>
        <v/>
      </c>
    </row>
    <row r="4315" spans="1:7" x14ac:dyDescent="0.25">
      <c r="A4315">
        <v>13802</v>
      </c>
      <c r="B4315" t="s">
        <v>3928</v>
      </c>
      <c r="C4315" t="s">
        <v>3669</v>
      </c>
      <c r="D4315" t="s">
        <v>3667</v>
      </c>
      <c r="E4315" t="s">
        <v>7931</v>
      </c>
      <c r="F4315" s="1" t="str">
        <f t="shared" si="134"/>
        <v>SWRCB Oroville Inflow</v>
      </c>
      <c r="G4315" s="1" t="str">
        <f t="shared" si="135"/>
        <v/>
      </c>
    </row>
    <row r="4316" spans="1:7" x14ac:dyDescent="0.25">
      <c r="A4316">
        <v>13782</v>
      </c>
      <c r="B4316" t="s">
        <v>3929</v>
      </c>
      <c r="C4316" t="s">
        <v>3669</v>
      </c>
      <c r="D4316" t="s">
        <v>3667</v>
      </c>
      <c r="E4316" t="s">
        <v>7931</v>
      </c>
      <c r="F4316" s="1" t="str">
        <f t="shared" si="134"/>
        <v>SWRCB Pardee Inflow</v>
      </c>
      <c r="G4316" s="1" t="str">
        <f t="shared" si="135"/>
        <v/>
      </c>
    </row>
    <row r="4317" spans="1:7" x14ac:dyDescent="0.25">
      <c r="A4317">
        <v>12519</v>
      </c>
      <c r="B4317" t="s">
        <v>3930</v>
      </c>
      <c r="C4317" t="s">
        <v>3669</v>
      </c>
      <c r="D4317" t="s">
        <v>3667</v>
      </c>
      <c r="E4317" t="s">
        <v>7931</v>
      </c>
      <c r="F4317" s="1" t="str">
        <f t="shared" si="134"/>
        <v>SWRCB Putah Creek</v>
      </c>
      <c r="G4317" s="1" t="str">
        <f t="shared" si="135"/>
        <v/>
      </c>
    </row>
    <row r="4318" spans="1:7" x14ac:dyDescent="0.25">
      <c r="A4318">
        <v>14809</v>
      </c>
      <c r="B4318" t="s">
        <v>3931</v>
      </c>
      <c r="C4318" t="s">
        <v>3669</v>
      </c>
      <c r="D4318" t="s">
        <v>3667</v>
      </c>
      <c r="E4318" t="s">
        <v>7931</v>
      </c>
      <c r="F4318" s="1" t="str">
        <f t="shared" si="134"/>
        <v>SWRCB S Yuba Inflow</v>
      </c>
      <c r="G4318" s="1" t="str">
        <f t="shared" si="135"/>
        <v/>
      </c>
    </row>
    <row r="4319" spans="1:7" x14ac:dyDescent="0.25">
      <c r="A4319">
        <v>12560</v>
      </c>
      <c r="B4319" t="s">
        <v>3932</v>
      </c>
      <c r="C4319" t="s">
        <v>3669</v>
      </c>
      <c r="D4319" t="s">
        <v>3667</v>
      </c>
      <c r="E4319" t="s">
        <v>7931</v>
      </c>
      <c r="F4319" s="1" t="str">
        <f t="shared" si="134"/>
        <v>SWRCB Sac AT Butte City</v>
      </c>
      <c r="G4319" s="1" t="str">
        <f t="shared" si="135"/>
        <v/>
      </c>
    </row>
    <row r="4320" spans="1:7" x14ac:dyDescent="0.25">
      <c r="A4320">
        <v>12562</v>
      </c>
      <c r="B4320" t="s">
        <v>3933</v>
      </c>
      <c r="C4320" t="s">
        <v>3669</v>
      </c>
      <c r="D4320" t="s">
        <v>3667</v>
      </c>
      <c r="E4320" t="s">
        <v>7931</v>
      </c>
      <c r="F4320" s="1" t="str">
        <f t="shared" si="134"/>
        <v>SWRCB Sac AT Colusa</v>
      </c>
      <c r="G4320" s="1" t="str">
        <f t="shared" si="135"/>
        <v/>
      </c>
    </row>
    <row r="4321" spans="1:7" x14ac:dyDescent="0.25">
      <c r="A4321">
        <v>12570</v>
      </c>
      <c r="B4321" t="s">
        <v>3934</v>
      </c>
      <c r="C4321" t="s">
        <v>3669</v>
      </c>
      <c r="D4321" t="s">
        <v>3667</v>
      </c>
      <c r="E4321" t="s">
        <v>7931</v>
      </c>
      <c r="F4321" s="1" t="str">
        <f t="shared" si="134"/>
        <v>SWRCB Sac AT Freeport</v>
      </c>
      <c r="G4321" s="1" t="str">
        <f t="shared" si="135"/>
        <v/>
      </c>
    </row>
    <row r="4322" spans="1:7" x14ac:dyDescent="0.25">
      <c r="A4322">
        <v>12543</v>
      </c>
      <c r="B4322" t="s">
        <v>3935</v>
      </c>
      <c r="C4322" t="s">
        <v>3669</v>
      </c>
      <c r="D4322" t="s">
        <v>3667</v>
      </c>
      <c r="E4322" t="s">
        <v>7931</v>
      </c>
      <c r="F4322" s="1" t="str">
        <f t="shared" si="134"/>
        <v>SWRCB Sac AT Hamilton</v>
      </c>
      <c r="G4322" s="1" t="str">
        <f t="shared" si="135"/>
        <v/>
      </c>
    </row>
    <row r="4323" spans="1:7" x14ac:dyDescent="0.25">
      <c r="A4323">
        <v>12558</v>
      </c>
      <c r="B4323" t="s">
        <v>3936</v>
      </c>
      <c r="C4323" t="s">
        <v>3669</v>
      </c>
      <c r="D4323" t="s">
        <v>3667</v>
      </c>
      <c r="E4323" t="s">
        <v>7931</v>
      </c>
      <c r="F4323" s="1" t="str">
        <f t="shared" si="134"/>
        <v>SWRCB Sac AT Ord Ferry</v>
      </c>
      <c r="G4323" s="1" t="str">
        <f t="shared" si="135"/>
        <v/>
      </c>
    </row>
    <row r="4324" spans="1:7" x14ac:dyDescent="0.25">
      <c r="A4324">
        <v>13495</v>
      </c>
      <c r="B4324" t="s">
        <v>3937</v>
      </c>
      <c r="C4324" t="s">
        <v>3669</v>
      </c>
      <c r="D4324" t="s">
        <v>3667</v>
      </c>
      <c r="E4324" t="s">
        <v>7931</v>
      </c>
      <c r="F4324" s="1" t="str">
        <f t="shared" si="134"/>
        <v>SWRCB Sac AT Rio Vista</v>
      </c>
      <c r="G4324" s="1" t="str">
        <f t="shared" si="135"/>
        <v/>
      </c>
    </row>
    <row r="4325" spans="1:7" x14ac:dyDescent="0.25">
      <c r="A4325">
        <v>12568</v>
      </c>
      <c r="B4325" t="s">
        <v>3938</v>
      </c>
      <c r="C4325" t="s">
        <v>3669</v>
      </c>
      <c r="D4325" t="s">
        <v>3667</v>
      </c>
      <c r="E4325" t="s">
        <v>7931</v>
      </c>
      <c r="F4325" s="1" t="str">
        <f t="shared" si="134"/>
        <v>SWRCB Sac AT Verona</v>
      </c>
      <c r="G4325" s="1" t="str">
        <f t="shared" si="135"/>
        <v/>
      </c>
    </row>
    <row r="4326" spans="1:7" x14ac:dyDescent="0.25">
      <c r="A4326">
        <v>12541</v>
      </c>
      <c r="B4326" t="s">
        <v>3939</v>
      </c>
      <c r="C4326" t="s">
        <v>3669</v>
      </c>
      <c r="D4326" t="s">
        <v>3667</v>
      </c>
      <c r="E4326" t="s">
        <v>7931</v>
      </c>
      <c r="F4326" s="1" t="str">
        <f t="shared" si="134"/>
        <v>SWRCB Sac AT Vina</v>
      </c>
      <c r="G4326" s="1" t="str">
        <f t="shared" si="135"/>
        <v/>
      </c>
    </row>
    <row r="4327" spans="1:7" x14ac:dyDescent="0.25">
      <c r="A4327">
        <v>12564</v>
      </c>
      <c r="B4327" t="s">
        <v>3940</v>
      </c>
      <c r="C4327" t="s">
        <v>3669</v>
      </c>
      <c r="D4327" t="s">
        <v>3667</v>
      </c>
      <c r="E4327" t="s">
        <v>7931</v>
      </c>
      <c r="F4327" s="1" t="str">
        <f t="shared" si="134"/>
        <v>SWRCB Sac BLW Wilkins Slough</v>
      </c>
      <c r="G4327" s="1" t="str">
        <f t="shared" si="135"/>
        <v/>
      </c>
    </row>
    <row r="4328" spans="1:7" x14ac:dyDescent="0.25">
      <c r="A4328">
        <v>12539</v>
      </c>
      <c r="B4328" t="s">
        <v>3941</v>
      </c>
      <c r="C4328" t="s">
        <v>3669</v>
      </c>
      <c r="D4328" t="s">
        <v>3667</v>
      </c>
      <c r="E4328" t="s">
        <v>7931</v>
      </c>
      <c r="F4328" s="1" t="str">
        <f t="shared" si="134"/>
        <v>SWRCB Sac abv Bend Bridge</v>
      </c>
      <c r="G4328" s="1" t="str">
        <f t="shared" si="135"/>
        <v/>
      </c>
    </row>
    <row r="4329" spans="1:7" x14ac:dyDescent="0.25">
      <c r="A4329">
        <v>12566</v>
      </c>
      <c r="B4329" t="s">
        <v>3942</v>
      </c>
      <c r="C4329" t="s">
        <v>3669</v>
      </c>
      <c r="D4329" t="s">
        <v>3667</v>
      </c>
      <c r="E4329" t="s">
        <v>7931</v>
      </c>
      <c r="F4329" s="1" t="str">
        <f t="shared" si="134"/>
        <v>SWRCB Sac at Knights Landing</v>
      </c>
      <c r="G4329" s="1" t="str">
        <f t="shared" si="135"/>
        <v/>
      </c>
    </row>
    <row r="4330" spans="1:7" x14ac:dyDescent="0.25">
      <c r="A4330">
        <v>12572</v>
      </c>
      <c r="B4330" t="s">
        <v>3943</v>
      </c>
      <c r="C4330" t="s">
        <v>3669</v>
      </c>
      <c r="D4330" t="s">
        <v>3667</v>
      </c>
      <c r="E4330" t="s">
        <v>7931</v>
      </c>
      <c r="F4330" s="1" t="str">
        <f t="shared" si="134"/>
        <v>SWRCB Shasta</v>
      </c>
      <c r="G4330" s="1" t="str">
        <f t="shared" si="135"/>
        <v/>
      </c>
    </row>
    <row r="4331" spans="1:7" x14ac:dyDescent="0.25">
      <c r="A4331">
        <v>12502</v>
      </c>
      <c r="B4331" t="s">
        <v>3944</v>
      </c>
      <c r="C4331" t="s">
        <v>3669</v>
      </c>
      <c r="D4331" t="s">
        <v>3667</v>
      </c>
      <c r="E4331" t="s">
        <v>7931</v>
      </c>
      <c r="F4331" s="1" t="str">
        <f t="shared" si="134"/>
        <v>SWRCB Stony Creek</v>
      </c>
      <c r="G4331" s="1" t="str">
        <f t="shared" si="135"/>
        <v/>
      </c>
    </row>
    <row r="4332" spans="1:7" x14ac:dyDescent="0.25">
      <c r="A4332">
        <v>12504</v>
      </c>
      <c r="B4332" t="s">
        <v>3945</v>
      </c>
      <c r="C4332" t="s">
        <v>3669</v>
      </c>
      <c r="D4332" t="s">
        <v>3667</v>
      </c>
      <c r="E4332" t="s">
        <v>7931</v>
      </c>
      <c r="F4332" s="1" t="str">
        <f t="shared" si="134"/>
        <v>SWRCB Thomes Creek</v>
      </c>
      <c r="G4332" s="1" t="str">
        <f t="shared" si="135"/>
        <v/>
      </c>
    </row>
    <row r="4333" spans="1:7" x14ac:dyDescent="0.25">
      <c r="A4333">
        <v>12600</v>
      </c>
      <c r="B4333" t="s">
        <v>3946</v>
      </c>
      <c r="C4333" t="s">
        <v>3669</v>
      </c>
      <c r="D4333" t="s">
        <v>3667</v>
      </c>
      <c r="E4333" t="s">
        <v>7931</v>
      </c>
      <c r="F4333" s="1" t="str">
        <f t="shared" si="134"/>
        <v>SWRCB Trinity</v>
      </c>
      <c r="G4333" s="1" t="str">
        <f t="shared" si="135"/>
        <v/>
      </c>
    </row>
    <row r="4334" spans="1:7" x14ac:dyDescent="0.25">
      <c r="A4334">
        <v>12527</v>
      </c>
      <c r="B4334" t="s">
        <v>3947</v>
      </c>
      <c r="C4334" t="s">
        <v>3669</v>
      </c>
      <c r="D4334" t="s">
        <v>3667</v>
      </c>
      <c r="E4334" t="s">
        <v>7931</v>
      </c>
      <c r="F4334" s="1" t="str">
        <f t="shared" si="134"/>
        <v>SWRCB Yuba River</v>
      </c>
      <c r="G4334" s="1" t="str">
        <f t="shared" si="135"/>
        <v/>
      </c>
    </row>
    <row r="4335" spans="1:7" x14ac:dyDescent="0.25">
      <c r="A4335">
        <v>12468</v>
      </c>
      <c r="B4335" t="s">
        <v>3948</v>
      </c>
      <c r="C4335" t="s">
        <v>3669</v>
      </c>
      <c r="D4335" t="s">
        <v>3667</v>
      </c>
      <c r="E4335" t="s">
        <v>7931</v>
      </c>
      <c r="F4335" s="1" t="str">
        <f t="shared" si="134"/>
        <v>Weir Flows</v>
      </c>
      <c r="G4335" s="1" t="str">
        <f t="shared" si="135"/>
        <v/>
      </c>
    </row>
    <row r="4336" spans="1:7" x14ac:dyDescent="0.25">
      <c r="A4336">
        <v>12470</v>
      </c>
      <c r="B4336" t="s">
        <v>3949</v>
      </c>
      <c r="C4336" t="s">
        <v>3669</v>
      </c>
      <c r="D4336" t="s">
        <v>3667</v>
      </c>
      <c r="E4336" t="s">
        <v>7931</v>
      </c>
      <c r="F4336" s="1" t="str">
        <f t="shared" si="134"/>
        <v>Weir Flows 2</v>
      </c>
      <c r="G4336" s="1" t="str">
        <f t="shared" si="135"/>
        <v/>
      </c>
    </row>
    <row r="4337" spans="1:7" x14ac:dyDescent="0.25">
      <c r="A4337">
        <v>12472</v>
      </c>
      <c r="B4337" t="s">
        <v>3950</v>
      </c>
      <c r="C4337" t="s">
        <v>3669</v>
      </c>
      <c r="D4337" t="s">
        <v>3667</v>
      </c>
      <c r="E4337" t="s">
        <v>7931</v>
      </c>
      <c r="F4337" s="1" t="str">
        <f t="shared" si="134"/>
        <v>Weir Flows 3</v>
      </c>
      <c r="G4337" s="1" t="str">
        <f t="shared" si="135"/>
        <v/>
      </c>
    </row>
    <row r="4338" spans="1:7" x14ac:dyDescent="0.25">
      <c r="A4338">
        <v>12474</v>
      </c>
      <c r="B4338" t="s">
        <v>3951</v>
      </c>
      <c r="C4338" t="s">
        <v>3669</v>
      </c>
      <c r="D4338" t="s">
        <v>3667</v>
      </c>
      <c r="E4338" t="s">
        <v>7931</v>
      </c>
      <c r="F4338" s="1" t="str">
        <f t="shared" si="134"/>
        <v>Weir Flows 4</v>
      </c>
      <c r="G4338" s="1" t="str">
        <f t="shared" si="135"/>
        <v/>
      </c>
    </row>
    <row r="4339" spans="1:7" x14ac:dyDescent="0.25">
      <c r="A4339">
        <v>12476</v>
      </c>
      <c r="B4339" t="s">
        <v>3952</v>
      </c>
      <c r="C4339" t="s">
        <v>3669</v>
      </c>
      <c r="D4339" t="s">
        <v>3667</v>
      </c>
      <c r="E4339" t="s">
        <v>7931</v>
      </c>
      <c r="F4339" s="1" t="str">
        <f t="shared" si="134"/>
        <v>Weir Flows 5</v>
      </c>
      <c r="G4339" s="1" t="str">
        <f t="shared" si="135"/>
        <v/>
      </c>
    </row>
    <row r="4340" spans="1:7" x14ac:dyDescent="0.25">
      <c r="A4340">
        <v>12478</v>
      </c>
      <c r="B4340" t="s">
        <v>3953</v>
      </c>
      <c r="C4340" t="s">
        <v>3669</v>
      </c>
      <c r="D4340" t="s">
        <v>3667</v>
      </c>
      <c r="E4340" t="s">
        <v>7931</v>
      </c>
      <c r="F4340" s="1" t="str">
        <f t="shared" si="134"/>
        <v>Weir Flows 6</v>
      </c>
      <c r="G4340" s="1" t="str">
        <f t="shared" si="135"/>
        <v/>
      </c>
    </row>
    <row r="4341" spans="1:7" x14ac:dyDescent="0.25">
      <c r="A4341">
        <v>15709</v>
      </c>
      <c r="B4341" t="s">
        <v>3954</v>
      </c>
      <c r="C4341" t="s">
        <v>3669</v>
      </c>
      <c r="D4341" t="s">
        <v>3667</v>
      </c>
      <c r="E4341" t="s">
        <v>7931</v>
      </c>
      <c r="F4341" s="1" t="str">
        <f t="shared" si="134"/>
        <v>Woodbridge_SeepageLoss</v>
      </c>
      <c r="G4341" s="1" t="str">
        <f t="shared" si="135"/>
        <v/>
      </c>
    </row>
    <row r="4342" spans="1:7" x14ac:dyDescent="0.25">
      <c r="A4342">
        <v>15344</v>
      </c>
      <c r="B4342" t="s">
        <v>10431</v>
      </c>
      <c r="C4342" t="s">
        <v>3666</v>
      </c>
      <c r="D4342" t="s">
        <v>3667</v>
      </c>
      <c r="E4342" t="s">
        <v>7923</v>
      </c>
      <c r="F4342" s="1" t="str">
        <f t="shared" si="134"/>
        <v>Return Flow from A_LLCID_NA to Little Last Chance Creek</v>
      </c>
      <c r="G4342" s="1" t="str">
        <f t="shared" si="135"/>
        <v/>
      </c>
    </row>
    <row r="4343" spans="1:7" x14ac:dyDescent="0.25">
      <c r="A4343">
        <v>14681</v>
      </c>
      <c r="B4343" t="s">
        <v>10432</v>
      </c>
      <c r="C4343" t="s">
        <v>3666</v>
      </c>
      <c r="D4343" t="s">
        <v>3667</v>
      </c>
      <c r="E4343" t="s">
        <v>7923</v>
      </c>
      <c r="F4343" s="1" t="str">
        <f t="shared" si="134"/>
        <v>Return Flow from A_NIDBR_NA to Bear River</v>
      </c>
      <c r="G4343" s="1" t="str">
        <f t="shared" si="135"/>
        <v/>
      </c>
    </row>
    <row r="4344" spans="1:7" x14ac:dyDescent="0.25">
      <c r="A4344">
        <v>13310</v>
      </c>
      <c r="B4344" t="s">
        <v>10433</v>
      </c>
      <c r="C4344" t="s">
        <v>3666</v>
      </c>
      <c r="D4344" t="s">
        <v>3667</v>
      </c>
      <c r="E4344" t="s">
        <v>7923</v>
      </c>
      <c r="F4344" s="1" t="str">
        <f t="shared" si="134"/>
        <v>Return Flow from A_NIDDC_NA1 to Bear River</v>
      </c>
      <c r="G4344" s="1" t="str">
        <f t="shared" si="135"/>
        <v/>
      </c>
    </row>
    <row r="4345" spans="1:7" x14ac:dyDescent="0.25">
      <c r="A4345">
        <v>13304</v>
      </c>
      <c r="B4345" t="s">
        <v>10434</v>
      </c>
      <c r="C4345" t="s">
        <v>3666</v>
      </c>
      <c r="D4345" t="s">
        <v>3667</v>
      </c>
      <c r="E4345" t="s">
        <v>7923</v>
      </c>
      <c r="F4345" s="1" t="str">
        <f t="shared" si="134"/>
        <v>Return Flow from A_NIDDC_NA1 to Deer Creek Yuba</v>
      </c>
      <c r="G4345" s="1" t="str">
        <f t="shared" si="135"/>
        <v/>
      </c>
    </row>
    <row r="4346" spans="1:7" x14ac:dyDescent="0.25">
      <c r="A4346">
        <v>15220</v>
      </c>
      <c r="B4346" t="s">
        <v>10435</v>
      </c>
      <c r="C4346" t="s">
        <v>3666</v>
      </c>
      <c r="D4346" t="s">
        <v>3667</v>
      </c>
      <c r="E4346" t="s">
        <v>7923</v>
      </c>
      <c r="F4346" s="1" t="str">
        <f t="shared" si="134"/>
        <v>Return Flow from A_NIDDC_NA2 to Bear River</v>
      </c>
      <c r="G4346" s="1" t="str">
        <f t="shared" si="135"/>
        <v/>
      </c>
    </row>
    <row r="4347" spans="1:7" x14ac:dyDescent="0.25">
      <c r="A4347">
        <v>15852</v>
      </c>
      <c r="B4347" t="s">
        <v>10436</v>
      </c>
      <c r="C4347" t="s">
        <v>3666</v>
      </c>
      <c r="D4347" t="s">
        <v>3667</v>
      </c>
      <c r="E4347" t="s">
        <v>7923</v>
      </c>
      <c r="F4347" s="1" t="str">
        <f t="shared" si="134"/>
        <v>Return Flow from ORVC_Diversion to Old River Pipeline</v>
      </c>
      <c r="G4347" s="1" t="str">
        <f t="shared" si="135"/>
        <v/>
      </c>
    </row>
    <row r="4348" spans="1:7" x14ac:dyDescent="0.25">
      <c r="A4348">
        <v>15846</v>
      </c>
      <c r="B4348" t="s">
        <v>10437</v>
      </c>
      <c r="C4348" t="s">
        <v>3666</v>
      </c>
      <c r="D4348" t="s">
        <v>3667</v>
      </c>
      <c r="E4348" t="s">
        <v>7923</v>
      </c>
      <c r="F4348" s="1" t="str">
        <f t="shared" si="134"/>
        <v>Return Flow from RS_Diversion to Rock Slough Intake</v>
      </c>
      <c r="G4348" s="1" t="str">
        <f t="shared" si="135"/>
        <v/>
      </c>
    </row>
    <row r="4349" spans="1:7" x14ac:dyDescent="0.25">
      <c r="A4349">
        <v>8438</v>
      </c>
      <c r="B4349" t="s">
        <v>4412</v>
      </c>
      <c r="C4349" t="s">
        <v>3666</v>
      </c>
      <c r="D4349" t="s">
        <v>3667</v>
      </c>
      <c r="E4349" t="s">
        <v>7923</v>
      </c>
      <c r="F4349" s="1" t="str">
        <f t="shared" si="134"/>
        <v>Return Flow from Sacramento Regional WWTP to Sacramento River</v>
      </c>
      <c r="G4349" s="1" t="str">
        <f t="shared" si="135"/>
        <v/>
      </c>
    </row>
    <row r="4350" spans="1:7" x14ac:dyDescent="0.25">
      <c r="A4350">
        <v>15542</v>
      </c>
      <c r="B4350" t="s">
        <v>10438</v>
      </c>
      <c r="C4350" t="s">
        <v>3666</v>
      </c>
      <c r="D4350" t="s">
        <v>3667</v>
      </c>
      <c r="E4350" t="s">
        <v>7923</v>
      </c>
      <c r="F4350" s="1" t="str">
        <f t="shared" si="134"/>
        <v>Return Flow from Stony Creek Loss to GW to Red Bluff Corning GW</v>
      </c>
      <c r="G4350" s="1" t="str">
        <f t="shared" si="135"/>
        <v/>
      </c>
    </row>
    <row r="4351" spans="1:7" x14ac:dyDescent="0.25">
      <c r="A4351">
        <v>9536</v>
      </c>
      <c r="B4351" t="s">
        <v>10439</v>
      </c>
      <c r="C4351" t="s">
        <v>3666</v>
      </c>
      <c r="D4351" t="s">
        <v>3667</v>
      </c>
      <c r="E4351" t="s">
        <v>7923</v>
      </c>
      <c r="F4351" s="1" t="str">
        <f t="shared" si="134"/>
        <v>Return Flow from U_02_NU to Redding GW</v>
      </c>
      <c r="G4351" s="1" t="str">
        <f t="shared" si="135"/>
        <v/>
      </c>
    </row>
    <row r="4352" spans="1:7" x14ac:dyDescent="0.25">
      <c r="A4352">
        <v>9593</v>
      </c>
      <c r="B4352" t="s">
        <v>5464</v>
      </c>
      <c r="C4352" t="s">
        <v>3666</v>
      </c>
      <c r="D4352" t="s">
        <v>3667</v>
      </c>
      <c r="E4352" t="s">
        <v>7923</v>
      </c>
      <c r="F4352" s="1" t="str">
        <f t="shared" si="134"/>
        <v>Return Flow from U_02_NU to Sacramento River RM 281</v>
      </c>
      <c r="G4352" s="1" t="str">
        <f t="shared" si="135"/>
        <v/>
      </c>
    </row>
    <row r="4353" spans="1:7" x14ac:dyDescent="0.25">
      <c r="A4353">
        <v>9023</v>
      </c>
      <c r="B4353" t="s">
        <v>5465</v>
      </c>
      <c r="C4353" t="s">
        <v>3666</v>
      </c>
      <c r="D4353" t="s">
        <v>3667</v>
      </c>
      <c r="E4353" t="s">
        <v>7923</v>
      </c>
      <c r="F4353" s="1" t="str">
        <f t="shared" si="134"/>
        <v>Return Flow from U_02_PU to Sacramento River</v>
      </c>
      <c r="G4353" s="1" t="str">
        <f t="shared" si="135"/>
        <v/>
      </c>
    </row>
    <row r="4354" spans="1:7" x14ac:dyDescent="0.25">
      <c r="A4354">
        <v>9026</v>
      </c>
      <c r="B4354" t="s">
        <v>5466</v>
      </c>
      <c r="C4354" t="s">
        <v>3666</v>
      </c>
      <c r="D4354" t="s">
        <v>3667</v>
      </c>
      <c r="E4354" t="s">
        <v>7923</v>
      </c>
      <c r="F4354" s="1" t="str">
        <f t="shared" si="134"/>
        <v>Return Flow from U_02_SU to Sacramento River</v>
      </c>
      <c r="G4354" s="1" t="str">
        <f t="shared" si="135"/>
        <v/>
      </c>
    </row>
    <row r="4355" spans="1:7" x14ac:dyDescent="0.25">
      <c r="A4355">
        <v>9537</v>
      </c>
      <c r="B4355" t="s">
        <v>10440</v>
      </c>
      <c r="C4355" t="s">
        <v>3666</v>
      </c>
      <c r="D4355" t="s">
        <v>3667</v>
      </c>
      <c r="E4355" t="s">
        <v>7923</v>
      </c>
      <c r="F4355" s="1" t="str">
        <f t="shared" ref="F4355:F4418" si="136">IFERROR(
    _xlfn.LET(
        _xlpm.txt,TRIM(B4355),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B4355
)</f>
        <v>Return Flow from U_03_NU to Red Bluff Corning GW</v>
      </c>
      <c r="G4355" s="1" t="str">
        <f t="shared" ref="G4355:G4418" si="137">IFERROR(
    _xlfn.LET(
        _xlpm.txt,B4355,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356" spans="1:7" x14ac:dyDescent="0.25">
      <c r="A4356">
        <v>9043</v>
      </c>
      <c r="B4356" t="s">
        <v>5467</v>
      </c>
      <c r="C4356" t="s">
        <v>3666</v>
      </c>
      <c r="D4356" t="s">
        <v>3667</v>
      </c>
      <c r="E4356" t="s">
        <v>7923</v>
      </c>
      <c r="F4356" s="1" t="str">
        <f t="shared" si="136"/>
        <v>Return Flow from U_03_PU to Sacramento River RM 281</v>
      </c>
      <c r="G4356" s="1" t="str">
        <f t="shared" si="137"/>
        <v/>
      </c>
    </row>
    <row r="4357" spans="1:7" x14ac:dyDescent="0.25">
      <c r="A4357">
        <v>9045</v>
      </c>
      <c r="B4357" t="s">
        <v>5468</v>
      </c>
      <c r="C4357" t="s">
        <v>3666</v>
      </c>
      <c r="D4357" t="s">
        <v>3667</v>
      </c>
      <c r="E4357" t="s">
        <v>7923</v>
      </c>
      <c r="F4357" s="1" t="str">
        <f t="shared" si="136"/>
        <v>Return Flow from U_03_SU to Sacramento River RM 281</v>
      </c>
      <c r="G4357" s="1" t="str">
        <f t="shared" si="137"/>
        <v/>
      </c>
    </row>
    <row r="4358" spans="1:7" x14ac:dyDescent="0.25">
      <c r="A4358">
        <v>9539</v>
      </c>
      <c r="B4358" t="s">
        <v>10441</v>
      </c>
      <c r="C4358" t="s">
        <v>3666</v>
      </c>
      <c r="D4358" t="s">
        <v>3667</v>
      </c>
      <c r="E4358" t="s">
        <v>7923</v>
      </c>
      <c r="F4358" s="1" t="str">
        <f t="shared" si="136"/>
        <v>Return Flow from U_04_06_NU to Colusa GW</v>
      </c>
      <c r="G4358" s="1" t="str">
        <f t="shared" si="137"/>
        <v/>
      </c>
    </row>
    <row r="4359" spans="1:7" x14ac:dyDescent="0.25">
      <c r="A4359">
        <v>9538</v>
      </c>
      <c r="B4359" t="s">
        <v>10442</v>
      </c>
      <c r="C4359" t="s">
        <v>3666</v>
      </c>
      <c r="D4359" t="s">
        <v>3667</v>
      </c>
      <c r="E4359" t="s">
        <v>7923</v>
      </c>
      <c r="F4359" s="1" t="str">
        <f t="shared" si="136"/>
        <v>Return Flow from U_04_06_NU to Red Bluff Corning GW</v>
      </c>
      <c r="G4359" s="1" t="str">
        <f t="shared" si="137"/>
        <v/>
      </c>
    </row>
    <row r="4360" spans="1:7" x14ac:dyDescent="0.25">
      <c r="A4360">
        <v>9595</v>
      </c>
      <c r="B4360" t="s">
        <v>5469</v>
      </c>
      <c r="C4360" t="s">
        <v>3666</v>
      </c>
      <c r="D4360" t="s">
        <v>3667</v>
      </c>
      <c r="E4360" t="s">
        <v>7923</v>
      </c>
      <c r="F4360" s="1" t="str">
        <f t="shared" si="136"/>
        <v>Return Flow from U_04_06_NU to Sacramento River RM 240</v>
      </c>
      <c r="G4360" s="1" t="str">
        <f t="shared" si="137"/>
        <v/>
      </c>
    </row>
    <row r="4361" spans="1:7" x14ac:dyDescent="0.25">
      <c r="A4361">
        <v>9544</v>
      </c>
      <c r="B4361" t="s">
        <v>10443</v>
      </c>
      <c r="C4361" t="s">
        <v>3666</v>
      </c>
      <c r="D4361" t="s">
        <v>3667</v>
      </c>
      <c r="E4361" t="s">
        <v>7923</v>
      </c>
      <c r="F4361" s="1" t="str">
        <f t="shared" si="136"/>
        <v>Return Flow from U_05_NU to Red Bluff Corning GW</v>
      </c>
      <c r="G4361" s="1" t="str">
        <f t="shared" si="137"/>
        <v/>
      </c>
    </row>
    <row r="4362" spans="1:7" x14ac:dyDescent="0.25">
      <c r="A4362">
        <v>9598</v>
      </c>
      <c r="B4362" t="s">
        <v>5470</v>
      </c>
      <c r="C4362" t="s">
        <v>3666</v>
      </c>
      <c r="D4362" t="s">
        <v>3667</v>
      </c>
      <c r="E4362" t="s">
        <v>7923</v>
      </c>
      <c r="F4362" s="1" t="str">
        <f t="shared" si="136"/>
        <v>Return Flow from U_07_NU to Colusa Basin Drainage Canal CM 049</v>
      </c>
      <c r="G4362" s="1" t="str">
        <f t="shared" si="137"/>
        <v/>
      </c>
    </row>
    <row r="4363" spans="1:7" x14ac:dyDescent="0.25">
      <c r="A4363">
        <v>9545</v>
      </c>
      <c r="B4363" t="s">
        <v>10444</v>
      </c>
      <c r="C4363" t="s">
        <v>3666</v>
      </c>
      <c r="D4363" t="s">
        <v>3667</v>
      </c>
      <c r="E4363" t="s">
        <v>7923</v>
      </c>
      <c r="F4363" s="1" t="str">
        <f t="shared" si="136"/>
        <v>Return Flow from U_07_NU to Colusa GW</v>
      </c>
      <c r="G4363" s="1" t="str">
        <f t="shared" si="137"/>
        <v/>
      </c>
    </row>
    <row r="4364" spans="1:7" x14ac:dyDescent="0.25">
      <c r="A4364">
        <v>9546</v>
      </c>
      <c r="B4364" t="s">
        <v>10445</v>
      </c>
      <c r="C4364" t="s">
        <v>3666</v>
      </c>
      <c r="D4364" t="s">
        <v>3667</v>
      </c>
      <c r="E4364" t="s">
        <v>7923</v>
      </c>
      <c r="F4364" s="1" t="str">
        <f t="shared" si="136"/>
        <v>Return Flow from U_08_NU to Colusa GW</v>
      </c>
      <c r="G4364" s="1" t="str">
        <f t="shared" si="137"/>
        <v/>
      </c>
    </row>
    <row r="4365" spans="1:7" x14ac:dyDescent="0.25">
      <c r="A4365">
        <v>9547</v>
      </c>
      <c r="B4365" t="s">
        <v>10446</v>
      </c>
      <c r="C4365" t="s">
        <v>3666</v>
      </c>
      <c r="D4365" t="s">
        <v>3667</v>
      </c>
      <c r="E4365" t="s">
        <v>7923</v>
      </c>
      <c r="F4365" s="1" t="str">
        <f t="shared" si="136"/>
        <v>Return Flow from U_08_NU to Red Bluff Corning GW</v>
      </c>
      <c r="G4365" s="1" t="str">
        <f t="shared" si="137"/>
        <v/>
      </c>
    </row>
    <row r="4366" spans="1:7" x14ac:dyDescent="0.25">
      <c r="A4366">
        <v>9548</v>
      </c>
      <c r="B4366" t="s">
        <v>10447</v>
      </c>
      <c r="C4366" t="s">
        <v>3666</v>
      </c>
      <c r="D4366" t="s">
        <v>3667</v>
      </c>
      <c r="E4366" t="s">
        <v>7923</v>
      </c>
      <c r="F4366" s="1" t="str">
        <f t="shared" si="136"/>
        <v>Return Flow from U_09_NU to Butte GW</v>
      </c>
      <c r="G4366" s="1" t="str">
        <f t="shared" si="137"/>
        <v/>
      </c>
    </row>
    <row r="4367" spans="1:7" x14ac:dyDescent="0.25">
      <c r="A4367">
        <v>9072</v>
      </c>
      <c r="B4367" t="s">
        <v>5471</v>
      </c>
      <c r="C4367" t="s">
        <v>3666</v>
      </c>
      <c r="D4367" t="s">
        <v>3667</v>
      </c>
      <c r="E4367" t="s">
        <v>7923</v>
      </c>
      <c r="F4367" s="1" t="str">
        <f t="shared" si="136"/>
        <v>Return Flow from U_10_NU1 to Sacramento River</v>
      </c>
      <c r="G4367" s="1" t="str">
        <f t="shared" si="137"/>
        <v/>
      </c>
    </row>
    <row r="4368" spans="1:7" x14ac:dyDescent="0.25">
      <c r="A4368">
        <v>9549</v>
      </c>
      <c r="B4368" t="s">
        <v>10448</v>
      </c>
      <c r="C4368" t="s">
        <v>3666</v>
      </c>
      <c r="D4368" t="s">
        <v>3667</v>
      </c>
      <c r="E4368" t="s">
        <v>7923</v>
      </c>
      <c r="F4368" s="1" t="str">
        <f t="shared" si="136"/>
        <v>Return Flow from U_10_NU2 to Butte GW</v>
      </c>
      <c r="G4368" s="1" t="str">
        <f t="shared" si="137"/>
        <v/>
      </c>
    </row>
    <row r="4369" spans="1:7" x14ac:dyDescent="0.25">
      <c r="A4369">
        <v>9550</v>
      </c>
      <c r="B4369" t="s">
        <v>5472</v>
      </c>
      <c r="C4369" t="s">
        <v>3666</v>
      </c>
      <c r="D4369" t="s">
        <v>3667</v>
      </c>
      <c r="E4369" t="s">
        <v>7923</v>
      </c>
      <c r="F4369" s="1" t="str">
        <f t="shared" si="136"/>
        <v>Return Flow from U_11_NU1 to Feather River</v>
      </c>
      <c r="G4369" s="1" t="str">
        <f t="shared" si="137"/>
        <v/>
      </c>
    </row>
    <row r="4370" spans="1:7" x14ac:dyDescent="0.25">
      <c r="A4370">
        <v>9551</v>
      </c>
      <c r="B4370" t="s">
        <v>10449</v>
      </c>
      <c r="C4370" t="s">
        <v>3666</v>
      </c>
      <c r="D4370" t="s">
        <v>3667</v>
      </c>
      <c r="E4370" t="s">
        <v>7923</v>
      </c>
      <c r="F4370" s="1" t="str">
        <f t="shared" si="136"/>
        <v>Return Flow from U_11_NU2 to Butte GW</v>
      </c>
      <c r="G4370" s="1" t="str">
        <f t="shared" si="137"/>
        <v/>
      </c>
    </row>
    <row r="4371" spans="1:7" x14ac:dyDescent="0.25">
      <c r="A4371">
        <v>7552</v>
      </c>
      <c r="B4371" t="s">
        <v>5473</v>
      </c>
      <c r="C4371" t="s">
        <v>3666</v>
      </c>
      <c r="D4371" t="s">
        <v>3667</v>
      </c>
      <c r="E4371" t="s">
        <v>7923</v>
      </c>
      <c r="F4371" s="1" t="str">
        <f t="shared" si="136"/>
        <v>Return Flow from U_12_13_NU1 to Feather River</v>
      </c>
      <c r="G4371" s="1" t="str">
        <f t="shared" si="137"/>
        <v/>
      </c>
    </row>
    <row r="4372" spans="1:7" x14ac:dyDescent="0.25">
      <c r="A4372">
        <v>9552</v>
      </c>
      <c r="B4372" t="s">
        <v>10450</v>
      </c>
      <c r="C4372" t="s">
        <v>3666</v>
      </c>
      <c r="D4372" t="s">
        <v>3667</v>
      </c>
      <c r="E4372" t="s">
        <v>7923</v>
      </c>
      <c r="F4372" s="1" t="str">
        <f t="shared" si="136"/>
        <v>Return Flow from U_12_13_NU2 to Sutter Yuba GW</v>
      </c>
      <c r="G4372" s="1" t="str">
        <f t="shared" si="137"/>
        <v/>
      </c>
    </row>
    <row r="4373" spans="1:7" x14ac:dyDescent="0.25">
      <c r="A4373">
        <v>7580</v>
      </c>
      <c r="B4373" t="s">
        <v>5474</v>
      </c>
      <c r="C4373" t="s">
        <v>3666</v>
      </c>
      <c r="D4373" t="s">
        <v>3667</v>
      </c>
      <c r="E4373" t="s">
        <v>7923</v>
      </c>
      <c r="F4373" s="1" t="str">
        <f t="shared" si="136"/>
        <v>Return Flow from U_14_15N_NU to Feather River</v>
      </c>
      <c r="G4373" s="1" t="str">
        <f t="shared" si="137"/>
        <v/>
      </c>
    </row>
    <row r="4374" spans="1:7" x14ac:dyDescent="0.25">
      <c r="A4374">
        <v>7584</v>
      </c>
      <c r="B4374" t="s">
        <v>5475</v>
      </c>
      <c r="C4374" t="s">
        <v>3666</v>
      </c>
      <c r="D4374" t="s">
        <v>3667</v>
      </c>
      <c r="E4374" t="s">
        <v>7923</v>
      </c>
      <c r="F4374" s="1" t="str">
        <f t="shared" si="136"/>
        <v>Return Flow from U_15S_NU to Feather River</v>
      </c>
      <c r="G4374" s="1" t="str">
        <f t="shared" si="137"/>
        <v/>
      </c>
    </row>
    <row r="4375" spans="1:7" x14ac:dyDescent="0.25">
      <c r="A4375">
        <v>9553</v>
      </c>
      <c r="B4375" t="s">
        <v>10451</v>
      </c>
      <c r="C4375" t="s">
        <v>3666</v>
      </c>
      <c r="D4375" t="s">
        <v>3667</v>
      </c>
      <c r="E4375" t="s">
        <v>7923</v>
      </c>
      <c r="F4375" s="1" t="str">
        <f t="shared" si="136"/>
        <v>Return Flow from U_16_NU to Sutter Yuba GW</v>
      </c>
      <c r="G4375" s="1" t="str">
        <f t="shared" si="137"/>
        <v/>
      </c>
    </row>
    <row r="4376" spans="1:7" x14ac:dyDescent="0.25">
      <c r="A4376">
        <v>8791</v>
      </c>
      <c r="B4376" t="s">
        <v>5476</v>
      </c>
      <c r="C4376" t="s">
        <v>3666</v>
      </c>
      <c r="D4376" t="s">
        <v>3667</v>
      </c>
      <c r="E4376" t="s">
        <v>7923</v>
      </c>
      <c r="F4376" s="1" t="str">
        <f t="shared" si="136"/>
        <v>Return Flow from U_16_PU to Feather River</v>
      </c>
      <c r="G4376" s="1" t="str">
        <f t="shared" si="137"/>
        <v/>
      </c>
    </row>
    <row r="4377" spans="1:7" x14ac:dyDescent="0.25">
      <c r="A4377">
        <v>9554</v>
      </c>
      <c r="B4377" t="s">
        <v>10452</v>
      </c>
      <c r="C4377" t="s">
        <v>3666</v>
      </c>
      <c r="D4377" t="s">
        <v>3667</v>
      </c>
      <c r="E4377" t="s">
        <v>7923</v>
      </c>
      <c r="F4377" s="1" t="str">
        <f t="shared" si="136"/>
        <v>Return Flow from U_17_NU to Sutter Yuba GW</v>
      </c>
      <c r="G4377" s="1" t="str">
        <f t="shared" si="137"/>
        <v/>
      </c>
    </row>
    <row r="4378" spans="1:7" x14ac:dyDescent="0.25">
      <c r="A4378">
        <v>9555</v>
      </c>
      <c r="B4378" t="s">
        <v>10453</v>
      </c>
      <c r="C4378" t="s">
        <v>3666</v>
      </c>
      <c r="D4378" t="s">
        <v>3667</v>
      </c>
      <c r="E4378" t="s">
        <v>7923</v>
      </c>
      <c r="F4378" s="1" t="str">
        <f t="shared" si="136"/>
        <v>Return Flow from U_18_19_NU to Sutter Yuba GW</v>
      </c>
      <c r="G4378" s="1" t="str">
        <f t="shared" si="137"/>
        <v/>
      </c>
    </row>
    <row r="4379" spans="1:7" x14ac:dyDescent="0.25">
      <c r="A4379">
        <v>12361</v>
      </c>
      <c r="B4379" t="s">
        <v>5477</v>
      </c>
      <c r="C4379" t="s">
        <v>3666</v>
      </c>
      <c r="D4379" t="s">
        <v>3667</v>
      </c>
      <c r="E4379" t="s">
        <v>7923</v>
      </c>
      <c r="F4379" s="1" t="str">
        <f t="shared" si="136"/>
        <v>Return Flow from U_20_25_NU to Yolo Bypass</v>
      </c>
      <c r="G4379" s="1" t="str">
        <f t="shared" si="137"/>
        <v/>
      </c>
    </row>
    <row r="4380" spans="1:7" x14ac:dyDescent="0.25">
      <c r="A4380">
        <v>9601</v>
      </c>
      <c r="B4380" t="s">
        <v>4413</v>
      </c>
      <c r="C4380" t="s">
        <v>3666</v>
      </c>
      <c r="D4380" t="s">
        <v>3667</v>
      </c>
      <c r="E4380" t="s">
        <v>7923</v>
      </c>
      <c r="F4380" s="1" t="str">
        <f t="shared" si="136"/>
        <v>Return Flow from U_20_25_PU to Cache Slough RM 005</v>
      </c>
      <c r="G4380" s="1" t="str">
        <f t="shared" si="137"/>
        <v/>
      </c>
    </row>
    <row r="4381" spans="1:7" x14ac:dyDescent="0.25">
      <c r="A4381">
        <v>15421</v>
      </c>
      <c r="B4381" t="s">
        <v>10454</v>
      </c>
      <c r="C4381" t="s">
        <v>3666</v>
      </c>
      <c r="D4381" t="s">
        <v>3667</v>
      </c>
      <c r="E4381" t="s">
        <v>7923</v>
      </c>
      <c r="F4381" s="1" t="str">
        <f t="shared" si="136"/>
        <v>Return Flow from U_20_25_SU to Cache Slough RM 005</v>
      </c>
      <c r="G4381" s="1" t="str">
        <f t="shared" si="137"/>
        <v/>
      </c>
    </row>
    <row r="4382" spans="1:7" x14ac:dyDescent="0.25">
      <c r="A4382">
        <v>9557</v>
      </c>
      <c r="B4382" t="s">
        <v>10455</v>
      </c>
      <c r="C4382" t="s">
        <v>3666</v>
      </c>
      <c r="D4382" t="s">
        <v>3667</v>
      </c>
      <c r="E4382" t="s">
        <v>7923</v>
      </c>
      <c r="F4382" s="1" t="str">
        <f t="shared" si="136"/>
        <v>Return Flow from U_21_NU to Colusa GW</v>
      </c>
      <c r="G4382" s="1" t="str">
        <f t="shared" si="137"/>
        <v/>
      </c>
    </row>
    <row r="4383" spans="1:7" x14ac:dyDescent="0.25">
      <c r="A4383">
        <v>9556</v>
      </c>
      <c r="B4383" t="s">
        <v>10456</v>
      </c>
      <c r="C4383" t="s">
        <v>3666</v>
      </c>
      <c r="D4383" t="s">
        <v>3667</v>
      </c>
      <c r="E4383" t="s">
        <v>7923</v>
      </c>
      <c r="F4383" s="1" t="str">
        <f t="shared" si="136"/>
        <v>Return Flow from U_21_NU to Sutter Yuba GW</v>
      </c>
      <c r="G4383" s="1" t="str">
        <f t="shared" si="137"/>
        <v/>
      </c>
    </row>
    <row r="4384" spans="1:7" x14ac:dyDescent="0.25">
      <c r="A4384">
        <v>8437</v>
      </c>
      <c r="B4384" t="s">
        <v>10457</v>
      </c>
      <c r="C4384" t="s">
        <v>3666</v>
      </c>
      <c r="D4384" t="s">
        <v>3667</v>
      </c>
      <c r="E4384" t="s">
        <v>7923</v>
      </c>
      <c r="F4384" s="1" t="str">
        <f t="shared" si="136"/>
        <v>Return Flow from U_21_PU to Sacramento Regional WWTP</v>
      </c>
      <c r="G4384" s="1" t="str">
        <f t="shared" si="137"/>
        <v/>
      </c>
    </row>
    <row r="4385" spans="1:7" x14ac:dyDescent="0.25">
      <c r="A4385">
        <v>9572</v>
      </c>
      <c r="B4385" t="s">
        <v>10458</v>
      </c>
      <c r="C4385" t="s">
        <v>3666</v>
      </c>
      <c r="D4385" t="s">
        <v>3667</v>
      </c>
      <c r="E4385" t="s">
        <v>7923</v>
      </c>
      <c r="F4385" s="1" t="str">
        <f t="shared" si="136"/>
        <v>Return Flow from U_22_NU to American GW</v>
      </c>
      <c r="G4385" s="1" t="str">
        <f t="shared" si="137"/>
        <v/>
      </c>
    </row>
    <row r="4386" spans="1:7" x14ac:dyDescent="0.25">
      <c r="A4386">
        <v>9573</v>
      </c>
      <c r="B4386" t="s">
        <v>10459</v>
      </c>
      <c r="C4386" t="s">
        <v>3666</v>
      </c>
      <c r="D4386" t="s">
        <v>3667</v>
      </c>
      <c r="E4386" t="s">
        <v>7923</v>
      </c>
      <c r="F4386" s="1" t="str">
        <f t="shared" si="136"/>
        <v>Return Flow from U_23_NU to American GW</v>
      </c>
      <c r="G4386" s="1" t="str">
        <f t="shared" si="137"/>
        <v/>
      </c>
    </row>
    <row r="4387" spans="1:7" x14ac:dyDescent="0.25">
      <c r="A4387">
        <v>9121</v>
      </c>
      <c r="B4387" t="s">
        <v>5478</v>
      </c>
      <c r="C4387" t="s">
        <v>3666</v>
      </c>
      <c r="D4387" t="s">
        <v>3667</v>
      </c>
      <c r="E4387" t="s">
        <v>7923</v>
      </c>
      <c r="F4387" s="1" t="str">
        <f t="shared" si="136"/>
        <v>Return Flow from U_24_NU1 to Auburn Ravine</v>
      </c>
      <c r="G4387" s="1" t="str">
        <f t="shared" si="137"/>
        <v/>
      </c>
    </row>
    <row r="4388" spans="1:7" x14ac:dyDescent="0.25">
      <c r="A4388">
        <v>7704</v>
      </c>
      <c r="B4388" t="s">
        <v>5479</v>
      </c>
      <c r="C4388" t="s">
        <v>3666</v>
      </c>
      <c r="D4388" t="s">
        <v>3667</v>
      </c>
      <c r="E4388" t="s">
        <v>7923</v>
      </c>
      <c r="F4388" s="1" t="str">
        <f t="shared" si="136"/>
        <v>Return Flow from U_24_NU2 to Natomas Cross Canal</v>
      </c>
      <c r="G4388" s="1" t="str">
        <f t="shared" si="137"/>
        <v/>
      </c>
    </row>
    <row r="4389" spans="1:7" x14ac:dyDescent="0.25">
      <c r="A4389">
        <v>7701</v>
      </c>
      <c r="B4389" t="s">
        <v>5480</v>
      </c>
      <c r="C4389" t="s">
        <v>3666</v>
      </c>
      <c r="D4389" t="s">
        <v>3667</v>
      </c>
      <c r="E4389" t="s">
        <v>7923</v>
      </c>
      <c r="F4389" s="1" t="str">
        <f t="shared" si="136"/>
        <v>Return Flow from U_24_NU2 to Natomas East Main Drain</v>
      </c>
      <c r="G4389" s="1" t="str">
        <f t="shared" si="137"/>
        <v/>
      </c>
    </row>
    <row r="4390" spans="1:7" x14ac:dyDescent="0.25">
      <c r="A4390">
        <v>8432</v>
      </c>
      <c r="B4390" t="s">
        <v>10460</v>
      </c>
      <c r="C4390" t="s">
        <v>3666</v>
      </c>
      <c r="D4390" t="s">
        <v>3667</v>
      </c>
      <c r="E4390" t="s">
        <v>7923</v>
      </c>
      <c r="F4390" s="1" t="str">
        <f t="shared" si="136"/>
        <v>Return Flow from U_26_NU1 to Sacramento Regional WWTP</v>
      </c>
      <c r="G4390" s="1" t="str">
        <f t="shared" si="137"/>
        <v/>
      </c>
    </row>
    <row r="4391" spans="1:7" x14ac:dyDescent="0.25">
      <c r="A4391">
        <v>8434</v>
      </c>
      <c r="B4391" t="s">
        <v>10461</v>
      </c>
      <c r="C4391" t="s">
        <v>3666</v>
      </c>
      <c r="D4391" t="s">
        <v>3667</v>
      </c>
      <c r="E4391" t="s">
        <v>7923</v>
      </c>
      <c r="F4391" s="1" t="str">
        <f t="shared" si="136"/>
        <v>Return Flow from U_26_NU2 to Sacramento Regional WWTP</v>
      </c>
      <c r="G4391" s="1" t="str">
        <f t="shared" si="137"/>
        <v/>
      </c>
    </row>
    <row r="4392" spans="1:7" x14ac:dyDescent="0.25">
      <c r="A4392">
        <v>8429</v>
      </c>
      <c r="B4392" t="s">
        <v>10462</v>
      </c>
      <c r="C4392" t="s">
        <v>3666</v>
      </c>
      <c r="D4392" t="s">
        <v>3667</v>
      </c>
      <c r="E4392" t="s">
        <v>7923</v>
      </c>
      <c r="F4392" s="1" t="str">
        <f t="shared" si="136"/>
        <v>Return Flow from U_26_NU3 to Sacramento Regional WWTP</v>
      </c>
      <c r="G4392" s="1" t="str">
        <f t="shared" si="137"/>
        <v/>
      </c>
    </row>
    <row r="4393" spans="1:7" x14ac:dyDescent="0.25">
      <c r="A4393">
        <v>8431</v>
      </c>
      <c r="B4393" t="s">
        <v>10463</v>
      </c>
      <c r="C4393" t="s">
        <v>3666</v>
      </c>
      <c r="D4393" t="s">
        <v>3667</v>
      </c>
      <c r="E4393" t="s">
        <v>7923</v>
      </c>
      <c r="F4393" s="1" t="str">
        <f t="shared" si="136"/>
        <v>Return Flow from U_26_NU4 to Sacramento Regional WWTP</v>
      </c>
      <c r="G4393" s="1" t="str">
        <f t="shared" si="137"/>
        <v/>
      </c>
    </row>
    <row r="4394" spans="1:7" x14ac:dyDescent="0.25">
      <c r="A4394">
        <v>9898</v>
      </c>
      <c r="B4394" t="s">
        <v>5481</v>
      </c>
      <c r="C4394" t="s">
        <v>3666</v>
      </c>
      <c r="D4394" t="s">
        <v>3667</v>
      </c>
      <c r="E4394" t="s">
        <v>7923</v>
      </c>
      <c r="F4394" s="1" t="str">
        <f t="shared" si="136"/>
        <v>Return Flow from U_26_NU5 to American River</v>
      </c>
      <c r="G4394" s="1" t="str">
        <f t="shared" si="137"/>
        <v/>
      </c>
    </row>
    <row r="4395" spans="1:7" x14ac:dyDescent="0.25">
      <c r="A4395">
        <v>9574</v>
      </c>
      <c r="B4395" t="s">
        <v>10464</v>
      </c>
      <c r="C4395" t="s">
        <v>3666</v>
      </c>
      <c r="D4395" t="s">
        <v>3667</v>
      </c>
      <c r="E4395" t="s">
        <v>7923</v>
      </c>
      <c r="F4395" s="1" t="str">
        <f t="shared" si="136"/>
        <v>Return Flow from U_26_NU6 to American GW</v>
      </c>
      <c r="G4395" s="1" t="str">
        <f t="shared" si="137"/>
        <v/>
      </c>
    </row>
    <row r="4396" spans="1:7" x14ac:dyDescent="0.25">
      <c r="A4396">
        <v>9131</v>
      </c>
      <c r="B4396" t="s">
        <v>5482</v>
      </c>
      <c r="C4396" t="s">
        <v>3666</v>
      </c>
      <c r="D4396" t="s">
        <v>3667</v>
      </c>
      <c r="E4396" t="s">
        <v>7923</v>
      </c>
      <c r="F4396" s="1" t="str">
        <f t="shared" si="136"/>
        <v>Return Flow from U_26_PU1 to Dry Creek</v>
      </c>
      <c r="G4396" s="1" t="str">
        <f t="shared" si="137"/>
        <v/>
      </c>
    </row>
    <row r="4397" spans="1:7" x14ac:dyDescent="0.25">
      <c r="A4397">
        <v>8433</v>
      </c>
      <c r="B4397" t="s">
        <v>10465</v>
      </c>
      <c r="C4397" t="s">
        <v>3666</v>
      </c>
      <c r="D4397" t="s">
        <v>3667</v>
      </c>
      <c r="E4397" t="s">
        <v>7923</v>
      </c>
      <c r="F4397" s="1" t="str">
        <f t="shared" si="136"/>
        <v>Return Flow from U_26_PU2 to Sacramento Regional WWTP</v>
      </c>
      <c r="G4397" s="1" t="str">
        <f t="shared" si="137"/>
        <v/>
      </c>
    </row>
    <row r="4398" spans="1:7" x14ac:dyDescent="0.25">
      <c r="A4398">
        <v>8436</v>
      </c>
      <c r="B4398" t="s">
        <v>10466</v>
      </c>
      <c r="C4398" t="s">
        <v>3666</v>
      </c>
      <c r="D4398" t="s">
        <v>3667</v>
      </c>
      <c r="E4398" t="s">
        <v>7923</v>
      </c>
      <c r="F4398" s="1" t="str">
        <f t="shared" si="136"/>
        <v>Return Flow from U_26_PU3 to Sacramento Regional WWTP</v>
      </c>
      <c r="G4398" s="1" t="str">
        <f t="shared" si="137"/>
        <v/>
      </c>
    </row>
    <row r="4399" spans="1:7" x14ac:dyDescent="0.25">
      <c r="A4399">
        <v>8428</v>
      </c>
      <c r="B4399" t="s">
        <v>10467</v>
      </c>
      <c r="C4399" t="s">
        <v>3666</v>
      </c>
      <c r="D4399" t="s">
        <v>3667</v>
      </c>
      <c r="E4399" t="s">
        <v>7923</v>
      </c>
      <c r="F4399" s="1" t="str">
        <f t="shared" si="136"/>
        <v>Return Flow from U_26_PU4 to Sacramento Regional WWTP</v>
      </c>
      <c r="G4399" s="1" t="str">
        <f t="shared" si="137"/>
        <v/>
      </c>
    </row>
    <row r="4400" spans="1:7" x14ac:dyDescent="0.25">
      <c r="A4400">
        <v>8435</v>
      </c>
      <c r="B4400" t="s">
        <v>10468</v>
      </c>
      <c r="C4400" t="s">
        <v>3666</v>
      </c>
      <c r="D4400" t="s">
        <v>3667</v>
      </c>
      <c r="E4400" t="s">
        <v>7923</v>
      </c>
      <c r="F4400" s="1" t="str">
        <f t="shared" si="136"/>
        <v>Return Flow from U_26_PU5 to Sacramento Regional WWTP</v>
      </c>
      <c r="G4400" s="1" t="str">
        <f t="shared" si="137"/>
        <v/>
      </c>
    </row>
    <row r="4401" spans="1:7" x14ac:dyDescent="0.25">
      <c r="A4401">
        <v>7874</v>
      </c>
      <c r="B4401" t="s">
        <v>4414</v>
      </c>
      <c r="C4401" t="s">
        <v>3666</v>
      </c>
      <c r="D4401" t="s">
        <v>3667</v>
      </c>
      <c r="E4401" t="s">
        <v>7923</v>
      </c>
      <c r="F4401" s="1" t="str">
        <f t="shared" si="136"/>
        <v>Return Flow from U_60N_NU1 to San Joaquin River</v>
      </c>
      <c r="G4401" s="1" t="str">
        <f t="shared" si="137"/>
        <v/>
      </c>
    </row>
    <row r="4402" spans="1:7" x14ac:dyDescent="0.25">
      <c r="A4402">
        <v>9576</v>
      </c>
      <c r="B4402" t="s">
        <v>10469</v>
      </c>
      <c r="C4402" t="s">
        <v>3666</v>
      </c>
      <c r="D4402" t="s">
        <v>3667</v>
      </c>
      <c r="E4402" t="s">
        <v>7923</v>
      </c>
      <c r="F4402" s="1" t="str">
        <f t="shared" si="136"/>
        <v>Return Flow from U_60N_NU2 to American GW</v>
      </c>
      <c r="G4402" s="1" t="str">
        <f t="shared" si="137"/>
        <v/>
      </c>
    </row>
    <row r="4403" spans="1:7" x14ac:dyDescent="0.25">
      <c r="A4403">
        <v>9575</v>
      </c>
      <c r="B4403" t="s">
        <v>10470</v>
      </c>
      <c r="C4403" t="s">
        <v>3666</v>
      </c>
      <c r="D4403" t="s">
        <v>3667</v>
      </c>
      <c r="E4403" t="s">
        <v>7923</v>
      </c>
      <c r="F4403" s="1" t="str">
        <f t="shared" si="136"/>
        <v>Return Flow from U_60N_NU2 to Cosumnes GW</v>
      </c>
      <c r="G4403" s="1" t="str">
        <f t="shared" si="137"/>
        <v/>
      </c>
    </row>
    <row r="4404" spans="1:7" x14ac:dyDescent="0.25">
      <c r="A4404">
        <v>9577</v>
      </c>
      <c r="B4404" t="s">
        <v>10471</v>
      </c>
      <c r="C4404" t="s">
        <v>3666</v>
      </c>
      <c r="D4404" t="s">
        <v>3667</v>
      </c>
      <c r="E4404" t="s">
        <v>7923</v>
      </c>
      <c r="F4404" s="1" t="str">
        <f t="shared" si="136"/>
        <v>Return Flow from U_60N_PU to Cosumnes GW</v>
      </c>
      <c r="G4404" s="1" t="str">
        <f t="shared" si="137"/>
        <v/>
      </c>
    </row>
    <row r="4405" spans="1:7" x14ac:dyDescent="0.25">
      <c r="A4405">
        <v>9581</v>
      </c>
      <c r="B4405" t="s">
        <v>10472</v>
      </c>
      <c r="C4405" t="s">
        <v>3666</v>
      </c>
      <c r="D4405" t="s">
        <v>3667</v>
      </c>
      <c r="E4405" t="s">
        <v>7923</v>
      </c>
      <c r="F4405" s="1" t="str">
        <f t="shared" si="136"/>
        <v>Return Flow from U_60S_NU1 to Eastern San Joaquin GW</v>
      </c>
      <c r="G4405" s="1" t="str">
        <f t="shared" si="137"/>
        <v/>
      </c>
    </row>
    <row r="4406" spans="1:7" x14ac:dyDescent="0.25">
      <c r="A4406">
        <v>11858</v>
      </c>
      <c r="B4406" t="s">
        <v>3670</v>
      </c>
      <c r="C4406" t="s">
        <v>3666</v>
      </c>
      <c r="D4406" t="s">
        <v>3667</v>
      </c>
      <c r="E4406" t="s">
        <v>7923</v>
      </c>
      <c r="F4406" s="1" t="str">
        <f t="shared" si="136"/>
        <v>Return Flow from U_60S_NU1 to San Joaquin River</v>
      </c>
      <c r="G4406" s="1" t="str">
        <f t="shared" si="137"/>
        <v/>
      </c>
    </row>
    <row r="4407" spans="1:7" x14ac:dyDescent="0.25">
      <c r="A4407">
        <v>9578</v>
      </c>
      <c r="B4407" t="s">
        <v>10473</v>
      </c>
      <c r="C4407" t="s">
        <v>3666</v>
      </c>
      <c r="D4407" t="s">
        <v>3667</v>
      </c>
      <c r="E4407" t="s">
        <v>7923</v>
      </c>
      <c r="F4407" s="1" t="str">
        <f t="shared" si="136"/>
        <v>Return Flow from U_60S_NU2 to Eastern San Joaquin GW</v>
      </c>
      <c r="G4407" s="1" t="str">
        <f t="shared" si="137"/>
        <v/>
      </c>
    </row>
    <row r="4408" spans="1:7" x14ac:dyDescent="0.25">
      <c r="A4408">
        <v>9580</v>
      </c>
      <c r="B4408" t="s">
        <v>10474</v>
      </c>
      <c r="C4408" t="s">
        <v>3666</v>
      </c>
      <c r="D4408" t="s">
        <v>3667</v>
      </c>
      <c r="E4408" t="s">
        <v>7923</v>
      </c>
      <c r="F4408" s="1" t="str">
        <f t="shared" si="136"/>
        <v>Return Flow from U_61N_NU1 to Eastern San Joaquin GW</v>
      </c>
      <c r="G4408" s="1" t="str">
        <f t="shared" si="137"/>
        <v/>
      </c>
    </row>
    <row r="4409" spans="1:7" x14ac:dyDescent="0.25">
      <c r="A4409">
        <v>15534</v>
      </c>
      <c r="B4409" t="s">
        <v>10475</v>
      </c>
      <c r="C4409" t="s">
        <v>3666</v>
      </c>
      <c r="D4409" t="s">
        <v>3667</v>
      </c>
      <c r="E4409" t="s">
        <v>7923</v>
      </c>
      <c r="F4409" s="1" t="str">
        <f t="shared" si="136"/>
        <v>Return Flow from U_61N_NU1 to San Joaquin River</v>
      </c>
      <c r="G4409" s="1" t="str">
        <f t="shared" si="137"/>
        <v/>
      </c>
    </row>
    <row r="4410" spans="1:7" x14ac:dyDescent="0.25">
      <c r="A4410">
        <v>9579</v>
      </c>
      <c r="B4410" t="s">
        <v>10476</v>
      </c>
      <c r="C4410" t="s">
        <v>3666</v>
      </c>
      <c r="D4410" t="s">
        <v>3667</v>
      </c>
      <c r="E4410" t="s">
        <v>7923</v>
      </c>
      <c r="F4410" s="1" t="str">
        <f t="shared" si="136"/>
        <v>Return Flow from U_61N_NU2 to Eastern San Joaquin GW</v>
      </c>
      <c r="G4410" s="1" t="str">
        <f t="shared" si="137"/>
        <v/>
      </c>
    </row>
    <row r="4411" spans="1:7" x14ac:dyDescent="0.25">
      <c r="A4411">
        <v>13515</v>
      </c>
      <c r="B4411" t="s">
        <v>4415</v>
      </c>
      <c r="C4411" t="s">
        <v>3666</v>
      </c>
      <c r="D4411" t="s">
        <v>3667</v>
      </c>
      <c r="E4411" t="s">
        <v>7923</v>
      </c>
      <c r="F4411" s="1" t="str">
        <f t="shared" si="136"/>
        <v>Return Flow from U_ANTOC_NU to San Joaquin River</v>
      </c>
      <c r="G4411" s="1" t="str">
        <f t="shared" si="137"/>
        <v/>
      </c>
    </row>
    <row r="4412" spans="1:7" x14ac:dyDescent="0.25">
      <c r="A4412">
        <v>13501</v>
      </c>
      <c r="B4412" t="s">
        <v>10477</v>
      </c>
      <c r="C4412" t="s">
        <v>3666</v>
      </c>
      <c r="D4412" t="s">
        <v>3667</v>
      </c>
      <c r="E4412" t="s">
        <v>7923</v>
      </c>
      <c r="F4412" s="1" t="str">
        <f t="shared" si="136"/>
        <v>Return Flow from U_CLLPT_NU to Clear Lake</v>
      </c>
      <c r="G4412" s="1" t="str">
        <f t="shared" si="137"/>
        <v/>
      </c>
    </row>
    <row r="4413" spans="1:7" x14ac:dyDescent="0.25">
      <c r="A4413">
        <v>12287</v>
      </c>
      <c r="B4413" t="s">
        <v>5483</v>
      </c>
      <c r="C4413" t="s">
        <v>3666</v>
      </c>
      <c r="D4413" t="s">
        <v>3667</v>
      </c>
      <c r="E4413" t="s">
        <v>7923</v>
      </c>
      <c r="F4413" s="1" t="str">
        <f t="shared" si="136"/>
        <v>Return Flow from U_ELDID_NU1_NU2 to South Fork American River</v>
      </c>
      <c r="G4413" s="1" t="str">
        <f t="shared" si="137"/>
        <v/>
      </c>
    </row>
    <row r="4414" spans="1:7" x14ac:dyDescent="0.25">
      <c r="A4414">
        <v>7947</v>
      </c>
      <c r="B4414" t="s">
        <v>5484</v>
      </c>
      <c r="C4414" t="s">
        <v>3666</v>
      </c>
      <c r="D4414" t="s">
        <v>3667</v>
      </c>
      <c r="E4414" t="s">
        <v>7923</v>
      </c>
      <c r="F4414" s="1" t="str">
        <f t="shared" si="136"/>
        <v>Return Flow from U_ELDID_NU3 to Cosumnes River</v>
      </c>
      <c r="G4414" s="1" t="str">
        <f t="shared" si="137"/>
        <v/>
      </c>
    </row>
    <row r="4415" spans="1:7" x14ac:dyDescent="0.25">
      <c r="A4415">
        <v>13505</v>
      </c>
      <c r="B4415" t="s">
        <v>10478</v>
      </c>
      <c r="C4415" t="s">
        <v>3666</v>
      </c>
      <c r="D4415" t="s">
        <v>3667</v>
      </c>
      <c r="E4415" t="s">
        <v>7923</v>
      </c>
      <c r="F4415" s="1" t="str">
        <f t="shared" si="136"/>
        <v>Return Flow from U_JLIND_NU to Calaveras River</v>
      </c>
      <c r="G4415" s="1" t="str">
        <f t="shared" si="137"/>
        <v/>
      </c>
    </row>
    <row r="4416" spans="1:7" x14ac:dyDescent="0.25">
      <c r="A4416">
        <v>13307</v>
      </c>
      <c r="B4416" t="s">
        <v>10479</v>
      </c>
      <c r="C4416" t="s">
        <v>3666</v>
      </c>
      <c r="D4416" t="s">
        <v>3667</v>
      </c>
      <c r="E4416" t="s">
        <v>7923</v>
      </c>
      <c r="F4416" s="1" t="str">
        <f t="shared" si="136"/>
        <v>Return Flow from U_NIDDC_NU to Bear River</v>
      </c>
      <c r="G4416" s="1" t="str">
        <f t="shared" si="137"/>
        <v/>
      </c>
    </row>
    <row r="4417" spans="1:7" x14ac:dyDescent="0.25">
      <c r="A4417">
        <v>13303</v>
      </c>
      <c r="B4417" t="s">
        <v>10480</v>
      </c>
      <c r="C4417" t="s">
        <v>3666</v>
      </c>
      <c r="D4417" t="s">
        <v>3667</v>
      </c>
      <c r="E4417" t="s">
        <v>7923</v>
      </c>
      <c r="F4417" s="1" t="str">
        <f t="shared" si="136"/>
        <v>Return Flow from U_NIDDC_NU to Deer Creek Yuba</v>
      </c>
      <c r="G4417" s="1" t="str">
        <f t="shared" si="137"/>
        <v/>
      </c>
    </row>
    <row r="4418" spans="1:7" x14ac:dyDescent="0.25">
      <c r="A4418">
        <v>13510</v>
      </c>
      <c r="B4418" t="s">
        <v>10481</v>
      </c>
      <c r="C4418" t="s">
        <v>3666</v>
      </c>
      <c r="D4418" t="s">
        <v>3667</v>
      </c>
      <c r="E4418" t="s">
        <v>7923</v>
      </c>
      <c r="F4418" s="1" t="str">
        <f t="shared" si="136"/>
        <v>Return Flow from U_PCWA3_NU to North Fork American River</v>
      </c>
      <c r="G4418" s="1" t="str">
        <f t="shared" si="137"/>
        <v/>
      </c>
    </row>
    <row r="4419" spans="1:7" x14ac:dyDescent="0.25">
      <c r="A4419">
        <v>14166</v>
      </c>
      <c r="B4419" t="s">
        <v>4956</v>
      </c>
      <c r="C4419" t="s">
        <v>3666</v>
      </c>
      <c r="D4419" t="s">
        <v>3667</v>
      </c>
      <c r="E4419" t="s">
        <v>7918</v>
      </c>
      <c r="F4419" s="1" t="str">
        <f t="shared" ref="F4419:F4482" si="138">IFERROR(
    _xlfn.LET(
        _xlpm.txt,TRIM(B4419),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B4419
)</f>
        <v>Antelope Reservoir</v>
      </c>
      <c r="G4419" s="1" t="str">
        <f t="shared" ref="G4419:G4482" si="139">IFERROR(
    _xlfn.LET(
        _xlpm.txt,B4419,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420" spans="1:7" x14ac:dyDescent="0.25">
      <c r="A4420">
        <v>14406</v>
      </c>
      <c r="B4420" t="s">
        <v>5007</v>
      </c>
      <c r="C4420" t="s">
        <v>3666</v>
      </c>
      <c r="D4420" t="s">
        <v>3667</v>
      </c>
      <c r="E4420" t="s">
        <v>7918</v>
      </c>
      <c r="F4420" s="1" t="str">
        <f t="shared" si="138"/>
        <v>Belden Reservoir</v>
      </c>
      <c r="G4420" s="1" t="str">
        <f t="shared" si="139"/>
        <v/>
      </c>
    </row>
    <row r="4421" spans="1:7" x14ac:dyDescent="0.25">
      <c r="A4421">
        <v>1338</v>
      </c>
      <c r="B4421" t="s">
        <v>4957</v>
      </c>
      <c r="C4421" t="s">
        <v>3666</v>
      </c>
      <c r="D4421" t="s">
        <v>3667</v>
      </c>
      <c r="E4421" t="s">
        <v>7918</v>
      </c>
      <c r="F4421" s="1" t="str">
        <f t="shared" si="138"/>
        <v>Black Butte Reservoir</v>
      </c>
      <c r="G4421" s="1" t="str">
        <f t="shared" si="139"/>
        <v/>
      </c>
    </row>
    <row r="4422" spans="1:7" x14ac:dyDescent="0.25">
      <c r="A4422">
        <v>10809</v>
      </c>
      <c r="B4422" t="s">
        <v>4958</v>
      </c>
      <c r="C4422" t="s">
        <v>3666</v>
      </c>
      <c r="D4422" t="s">
        <v>3667</v>
      </c>
      <c r="E4422" t="s">
        <v>7918</v>
      </c>
      <c r="F4422" s="1" t="str">
        <f t="shared" si="138"/>
        <v>Bowman Lake</v>
      </c>
      <c r="G4422" s="1" t="str">
        <f t="shared" si="139"/>
        <v/>
      </c>
    </row>
    <row r="4423" spans="1:7" x14ac:dyDescent="0.25">
      <c r="A4423">
        <v>13941</v>
      </c>
      <c r="B4423" t="s">
        <v>5008</v>
      </c>
      <c r="C4423" t="s">
        <v>3666</v>
      </c>
      <c r="D4423" t="s">
        <v>3667</v>
      </c>
      <c r="E4423" t="s">
        <v>7918</v>
      </c>
      <c r="F4423" s="1" t="str">
        <f t="shared" si="138"/>
        <v>Buck Island</v>
      </c>
      <c r="G4423" s="1" t="str">
        <f t="shared" si="139"/>
        <v/>
      </c>
    </row>
    <row r="4424" spans="1:7" x14ac:dyDescent="0.25">
      <c r="A4424">
        <v>13528</v>
      </c>
      <c r="B4424" t="s">
        <v>4959</v>
      </c>
      <c r="C4424" t="s">
        <v>3666</v>
      </c>
      <c r="D4424" t="s">
        <v>3667</v>
      </c>
      <c r="E4424" t="s">
        <v>7918</v>
      </c>
      <c r="F4424" s="1" t="str">
        <f t="shared" si="138"/>
        <v>Bucks Lake</v>
      </c>
      <c r="G4424" s="1" t="str">
        <f t="shared" si="139"/>
        <v/>
      </c>
    </row>
    <row r="4425" spans="1:7" x14ac:dyDescent="0.25">
      <c r="A4425">
        <v>13523</v>
      </c>
      <c r="B4425" t="s">
        <v>4960</v>
      </c>
      <c r="C4425" t="s">
        <v>3666</v>
      </c>
      <c r="D4425" t="s">
        <v>3667</v>
      </c>
      <c r="E4425" t="s">
        <v>7918</v>
      </c>
      <c r="F4425" s="1" t="str">
        <f t="shared" si="138"/>
        <v>Butt Valley</v>
      </c>
      <c r="G4425" s="1" t="str">
        <f t="shared" si="139"/>
        <v/>
      </c>
    </row>
    <row r="4426" spans="1:7" x14ac:dyDescent="0.25">
      <c r="A4426">
        <v>9779</v>
      </c>
      <c r="B4426" t="s">
        <v>4961</v>
      </c>
      <c r="C4426" t="s">
        <v>3666</v>
      </c>
      <c r="D4426" t="s">
        <v>3667</v>
      </c>
      <c r="E4426" t="s">
        <v>7918</v>
      </c>
      <c r="F4426" s="1" t="str">
        <f t="shared" si="138"/>
        <v>CVP San Luis Reservoir</v>
      </c>
      <c r="G4426" s="1" t="str">
        <f t="shared" si="139"/>
        <v/>
      </c>
    </row>
    <row r="4427" spans="1:7" x14ac:dyDescent="0.25">
      <c r="A4427">
        <v>306</v>
      </c>
      <c r="B4427" t="s">
        <v>4889</v>
      </c>
      <c r="C4427" t="s">
        <v>3666</v>
      </c>
      <c r="D4427" t="s">
        <v>3667</v>
      </c>
      <c r="E4427" t="s">
        <v>7918</v>
      </c>
      <c r="F4427" s="1" t="str">
        <f t="shared" si="138"/>
        <v>Camanche Reservoir</v>
      </c>
      <c r="G4427" s="1" t="str">
        <f t="shared" si="139"/>
        <v/>
      </c>
    </row>
    <row r="4428" spans="1:7" x14ac:dyDescent="0.25">
      <c r="A4428">
        <v>12721</v>
      </c>
      <c r="B4428" t="s">
        <v>5009</v>
      </c>
      <c r="C4428" t="s">
        <v>3666</v>
      </c>
      <c r="D4428" t="s">
        <v>3667</v>
      </c>
      <c r="E4428" t="s">
        <v>7918</v>
      </c>
      <c r="F4428" s="1" t="str">
        <f t="shared" si="138"/>
        <v>Camino Reservoir</v>
      </c>
      <c r="G4428" s="1" t="str">
        <f t="shared" si="139"/>
        <v/>
      </c>
    </row>
    <row r="4429" spans="1:7" x14ac:dyDescent="0.25">
      <c r="A4429">
        <v>1365</v>
      </c>
      <c r="B4429" t="s">
        <v>4962</v>
      </c>
      <c r="C4429" t="s">
        <v>3666</v>
      </c>
      <c r="D4429" t="s">
        <v>3667</v>
      </c>
      <c r="E4429" t="s">
        <v>7918</v>
      </c>
      <c r="F4429" s="1" t="str">
        <f t="shared" si="138"/>
        <v>Camp Far West</v>
      </c>
      <c r="G4429" s="1" t="str">
        <f t="shared" si="139"/>
        <v/>
      </c>
    </row>
    <row r="4430" spans="1:7" x14ac:dyDescent="0.25">
      <c r="A4430">
        <v>12620</v>
      </c>
      <c r="B4430" t="s">
        <v>4963</v>
      </c>
      <c r="C4430" t="s">
        <v>3666</v>
      </c>
      <c r="D4430" t="s">
        <v>3667</v>
      </c>
      <c r="E4430" t="s">
        <v>7918</v>
      </c>
      <c r="F4430" s="1" t="str">
        <f t="shared" si="138"/>
        <v>Caples Lake</v>
      </c>
      <c r="G4430" s="1" t="str">
        <f t="shared" si="139"/>
        <v/>
      </c>
    </row>
    <row r="4431" spans="1:7" x14ac:dyDescent="0.25">
      <c r="A4431">
        <v>12717</v>
      </c>
      <c r="B4431" t="s">
        <v>5010</v>
      </c>
      <c r="C4431" t="s">
        <v>3666</v>
      </c>
      <c r="D4431" t="s">
        <v>3667</v>
      </c>
      <c r="E4431" t="s">
        <v>7918</v>
      </c>
      <c r="F4431" s="1" t="str">
        <f t="shared" si="138"/>
        <v>Chili Bar Reservoir</v>
      </c>
      <c r="G4431" s="1" t="str">
        <f t="shared" si="139"/>
        <v/>
      </c>
    </row>
    <row r="4432" spans="1:7" x14ac:dyDescent="0.25">
      <c r="A4432">
        <v>1340</v>
      </c>
      <c r="B4432" t="s">
        <v>4964</v>
      </c>
      <c r="C4432" t="s">
        <v>3666</v>
      </c>
      <c r="D4432" t="s">
        <v>3667</v>
      </c>
      <c r="E4432" t="s">
        <v>7918</v>
      </c>
      <c r="F4432" s="1" t="str">
        <f t="shared" si="138"/>
        <v>Clear Lake</v>
      </c>
      <c r="G4432" s="1" t="str">
        <f t="shared" si="139"/>
        <v/>
      </c>
    </row>
    <row r="4433" spans="1:7" x14ac:dyDescent="0.25">
      <c r="A4433">
        <v>6718</v>
      </c>
      <c r="B4433" t="s">
        <v>5011</v>
      </c>
      <c r="C4433" t="s">
        <v>3666</v>
      </c>
      <c r="D4433" t="s">
        <v>3667</v>
      </c>
      <c r="E4433" t="s">
        <v>7918</v>
      </c>
      <c r="F4433" s="1" t="str">
        <f t="shared" si="138"/>
        <v>Clifton Court Forebay</v>
      </c>
      <c r="G4433" s="1" t="str">
        <f t="shared" si="139"/>
        <v/>
      </c>
    </row>
    <row r="4434" spans="1:7" x14ac:dyDescent="0.25">
      <c r="A4434">
        <v>14394</v>
      </c>
      <c r="B4434" t="s">
        <v>5012</v>
      </c>
      <c r="C4434" t="s">
        <v>3666</v>
      </c>
      <c r="D4434" t="s">
        <v>3667</v>
      </c>
      <c r="E4434" t="s">
        <v>7918</v>
      </c>
      <c r="F4434" s="1" t="str">
        <f t="shared" si="138"/>
        <v>Cresta Reservoir</v>
      </c>
      <c r="G4434" s="1" t="str">
        <f t="shared" si="139"/>
        <v/>
      </c>
    </row>
    <row r="4435" spans="1:7" x14ac:dyDescent="0.25">
      <c r="A4435">
        <v>13348</v>
      </c>
      <c r="B4435" t="s">
        <v>4890</v>
      </c>
      <c r="C4435" t="s">
        <v>3666</v>
      </c>
      <c r="D4435" t="s">
        <v>3667</v>
      </c>
      <c r="E4435" t="s">
        <v>7918</v>
      </c>
      <c r="F4435" s="1" t="str">
        <f t="shared" si="138"/>
        <v>EBMUD Terminal Reservoirs</v>
      </c>
      <c r="G4435" s="1" t="str">
        <f t="shared" si="139"/>
        <v/>
      </c>
    </row>
    <row r="4436" spans="1:7" x14ac:dyDescent="0.25">
      <c r="A4436">
        <v>4963</v>
      </c>
      <c r="B4436" t="s">
        <v>4965</v>
      </c>
      <c r="C4436" t="s">
        <v>3666</v>
      </c>
      <c r="D4436" t="s">
        <v>3667</v>
      </c>
      <c r="E4436" t="s">
        <v>7918</v>
      </c>
      <c r="F4436" s="1" t="str">
        <f t="shared" si="138"/>
        <v>East Park Reservoir</v>
      </c>
      <c r="G4436" s="1" t="str">
        <f t="shared" si="139"/>
        <v/>
      </c>
    </row>
    <row r="4437" spans="1:7" x14ac:dyDescent="0.25">
      <c r="A4437">
        <v>4927</v>
      </c>
      <c r="B4437" t="s">
        <v>4966</v>
      </c>
      <c r="C4437" t="s">
        <v>3666</v>
      </c>
      <c r="D4437" t="s">
        <v>3667</v>
      </c>
      <c r="E4437" t="s">
        <v>7918</v>
      </c>
      <c r="F4437" s="1" t="str">
        <f t="shared" si="138"/>
        <v>Englebright Reservoir</v>
      </c>
      <c r="G4437" s="1" t="str">
        <f t="shared" si="139"/>
        <v/>
      </c>
    </row>
    <row r="4438" spans="1:7" x14ac:dyDescent="0.25">
      <c r="A4438">
        <v>15266</v>
      </c>
      <c r="B4438" t="s">
        <v>5013</v>
      </c>
      <c r="C4438" t="s">
        <v>3666</v>
      </c>
      <c r="D4438" t="s">
        <v>3667</v>
      </c>
      <c r="E4438" t="s">
        <v>7918</v>
      </c>
      <c r="F4438" s="1" t="str">
        <f t="shared" si="138"/>
        <v>FRNCH</v>
      </c>
      <c r="G4438" s="1" t="str">
        <f t="shared" si="139"/>
        <v/>
      </c>
    </row>
    <row r="4439" spans="1:7" x14ac:dyDescent="0.25">
      <c r="A4439">
        <v>5386</v>
      </c>
      <c r="B4439" t="s">
        <v>5014</v>
      </c>
      <c r="C4439" t="s">
        <v>3666</v>
      </c>
      <c r="D4439" t="s">
        <v>3667</v>
      </c>
      <c r="E4439" t="s">
        <v>7918</v>
      </c>
      <c r="F4439" s="1" t="str">
        <f t="shared" si="138"/>
        <v>Farmington Reservoir</v>
      </c>
      <c r="G4439" s="1" t="str">
        <f t="shared" si="139"/>
        <v/>
      </c>
    </row>
    <row r="4440" spans="1:7" x14ac:dyDescent="0.25">
      <c r="A4440">
        <v>119</v>
      </c>
      <c r="B4440" t="s">
        <v>4967</v>
      </c>
      <c r="C4440" t="s">
        <v>3666</v>
      </c>
      <c r="D4440" t="s">
        <v>3667</v>
      </c>
      <c r="E4440" t="s">
        <v>7918</v>
      </c>
      <c r="F4440" s="1" t="str">
        <f t="shared" si="138"/>
        <v>Folsom Lake</v>
      </c>
      <c r="G4440" s="1" t="str">
        <f t="shared" si="139"/>
        <v/>
      </c>
    </row>
    <row r="4441" spans="1:7" x14ac:dyDescent="0.25">
      <c r="A4441">
        <v>11011</v>
      </c>
      <c r="B4441" t="s">
        <v>4968</v>
      </c>
      <c r="C4441" t="s">
        <v>3666</v>
      </c>
      <c r="D4441" t="s">
        <v>3667</v>
      </c>
      <c r="E4441" t="s">
        <v>7918</v>
      </c>
      <c r="F4441" s="1" t="str">
        <f t="shared" si="138"/>
        <v>French Meadows</v>
      </c>
      <c r="G4441" s="1" t="str">
        <f t="shared" si="139"/>
        <v/>
      </c>
    </row>
    <row r="4442" spans="1:7" x14ac:dyDescent="0.25">
      <c r="A4442">
        <v>13533</v>
      </c>
      <c r="B4442" t="s">
        <v>4969</v>
      </c>
      <c r="C4442" t="s">
        <v>3666</v>
      </c>
      <c r="D4442" t="s">
        <v>3667</v>
      </c>
      <c r="E4442" t="s">
        <v>7918</v>
      </c>
      <c r="F4442" s="1" t="str">
        <f t="shared" si="138"/>
        <v>Frenchman Lake</v>
      </c>
      <c r="G4442" s="1" t="str">
        <f t="shared" si="139"/>
        <v/>
      </c>
    </row>
    <row r="4443" spans="1:7" x14ac:dyDescent="0.25">
      <c r="A4443">
        <v>14033</v>
      </c>
      <c r="B4443" t="s">
        <v>5015</v>
      </c>
      <c r="C4443" t="s">
        <v>3666</v>
      </c>
      <c r="D4443" t="s">
        <v>3667</v>
      </c>
      <c r="E4443" t="s">
        <v>7918</v>
      </c>
      <c r="F4443" s="1" t="str">
        <f t="shared" si="138"/>
        <v>Gerle Creek Reservoir</v>
      </c>
      <c r="G4443" s="1" t="str">
        <f t="shared" si="139"/>
        <v/>
      </c>
    </row>
    <row r="4444" spans="1:7" x14ac:dyDescent="0.25">
      <c r="A4444">
        <v>15028</v>
      </c>
      <c r="B4444" t="s">
        <v>5016</v>
      </c>
      <c r="C4444" t="s">
        <v>3666</v>
      </c>
      <c r="D4444" t="s">
        <v>3667</v>
      </c>
      <c r="E4444" t="s">
        <v>7918</v>
      </c>
      <c r="F4444" s="1" t="str">
        <f t="shared" si="138"/>
        <v>Grizzly Reservoir</v>
      </c>
      <c r="G4444" s="1" t="str">
        <f t="shared" si="139"/>
        <v/>
      </c>
    </row>
    <row r="4445" spans="1:7" x14ac:dyDescent="0.25">
      <c r="A4445">
        <v>11013</v>
      </c>
      <c r="B4445" t="s">
        <v>4970</v>
      </c>
      <c r="C4445" t="s">
        <v>3666</v>
      </c>
      <c r="D4445" t="s">
        <v>3667</v>
      </c>
      <c r="E4445" t="s">
        <v>7918</v>
      </c>
      <c r="F4445" s="1" t="str">
        <f t="shared" si="138"/>
        <v>Hell Hole</v>
      </c>
      <c r="G4445" s="1" t="str">
        <f t="shared" si="139"/>
        <v/>
      </c>
    </row>
    <row r="4446" spans="1:7" x14ac:dyDescent="0.25">
      <c r="A4446">
        <v>10980</v>
      </c>
      <c r="B4446" t="s">
        <v>4971</v>
      </c>
      <c r="C4446" t="s">
        <v>3666</v>
      </c>
      <c r="D4446" t="s">
        <v>3667</v>
      </c>
      <c r="E4446" t="s">
        <v>7918</v>
      </c>
      <c r="F4446" s="1" t="str">
        <f t="shared" si="138"/>
        <v>Ice House</v>
      </c>
      <c r="G4446" s="1" t="str">
        <f t="shared" si="139"/>
        <v/>
      </c>
    </row>
    <row r="4447" spans="1:7" x14ac:dyDescent="0.25">
      <c r="A4447">
        <v>5584</v>
      </c>
      <c r="B4447" t="s">
        <v>4972</v>
      </c>
      <c r="C4447" t="s">
        <v>3666</v>
      </c>
      <c r="D4447" t="s">
        <v>3667</v>
      </c>
      <c r="E4447" t="s">
        <v>7918</v>
      </c>
      <c r="F4447" s="1" t="str">
        <f t="shared" si="138"/>
        <v>Indian Valley Reservoir</v>
      </c>
      <c r="G4447" s="1" t="str">
        <f t="shared" si="139"/>
        <v/>
      </c>
    </row>
    <row r="4448" spans="1:7" x14ac:dyDescent="0.25">
      <c r="A4448">
        <v>10764</v>
      </c>
      <c r="B4448" t="s">
        <v>4973</v>
      </c>
      <c r="C4448" t="s">
        <v>3666</v>
      </c>
      <c r="D4448" t="s">
        <v>3667</v>
      </c>
      <c r="E4448" t="s">
        <v>7918</v>
      </c>
      <c r="F4448" s="1" t="str">
        <f t="shared" si="138"/>
        <v>Jackson Meadows Reservoir</v>
      </c>
      <c r="G4448" s="1" t="str">
        <f t="shared" si="139"/>
        <v/>
      </c>
    </row>
    <row r="4449" spans="1:7" x14ac:dyDescent="0.25">
      <c r="A4449">
        <v>4936</v>
      </c>
      <c r="B4449" t="s">
        <v>4974</v>
      </c>
      <c r="C4449" t="s">
        <v>3666</v>
      </c>
      <c r="D4449" t="s">
        <v>3667</v>
      </c>
      <c r="E4449" t="s">
        <v>7918</v>
      </c>
      <c r="F4449" s="1" t="str">
        <f t="shared" si="138"/>
        <v>Jenkinson Lake</v>
      </c>
      <c r="G4449" s="1" t="str">
        <f t="shared" si="139"/>
        <v/>
      </c>
    </row>
    <row r="4450" spans="1:7" x14ac:dyDescent="0.25">
      <c r="A4450">
        <v>14289</v>
      </c>
      <c r="B4450" t="s">
        <v>5017</v>
      </c>
      <c r="C4450" t="s">
        <v>3666</v>
      </c>
      <c r="D4450" t="s">
        <v>3667</v>
      </c>
      <c r="E4450" t="s">
        <v>7918</v>
      </c>
      <c r="F4450" s="1" t="str">
        <f t="shared" si="138"/>
        <v>Junction Reservoir</v>
      </c>
      <c r="G4450" s="1" t="str">
        <f t="shared" si="139"/>
        <v/>
      </c>
    </row>
    <row r="4451" spans="1:7" x14ac:dyDescent="0.25">
      <c r="A4451">
        <v>6757</v>
      </c>
      <c r="B4451" t="s">
        <v>4975</v>
      </c>
      <c r="C4451" t="s">
        <v>3666</v>
      </c>
      <c r="D4451" t="s">
        <v>3667</v>
      </c>
      <c r="E4451" t="s">
        <v>7918</v>
      </c>
      <c r="F4451" s="1" t="str">
        <f t="shared" si="138"/>
        <v>Keswick Reservoir</v>
      </c>
      <c r="G4451" s="1" t="str">
        <f t="shared" si="139"/>
        <v/>
      </c>
    </row>
    <row r="4452" spans="1:7" x14ac:dyDescent="0.25">
      <c r="A4452">
        <v>148</v>
      </c>
      <c r="B4452" t="s">
        <v>4976</v>
      </c>
      <c r="C4452" t="s">
        <v>3666</v>
      </c>
      <c r="D4452" t="s">
        <v>3667</v>
      </c>
      <c r="E4452" t="s">
        <v>7918</v>
      </c>
      <c r="F4452" s="1" t="str">
        <f t="shared" si="138"/>
        <v>Lake Almanor</v>
      </c>
      <c r="G4452" s="1" t="str">
        <f t="shared" si="139"/>
        <v/>
      </c>
    </row>
    <row r="4453" spans="1:7" x14ac:dyDescent="0.25">
      <c r="A4453">
        <v>15284</v>
      </c>
      <c r="B4453" t="s">
        <v>5018</v>
      </c>
      <c r="C4453" t="s">
        <v>3666</v>
      </c>
      <c r="D4453" t="s">
        <v>3667</v>
      </c>
      <c r="E4453" t="s">
        <v>7918</v>
      </c>
      <c r="F4453" s="1" t="str">
        <f t="shared" si="138"/>
        <v>Lake Aloha</v>
      </c>
      <c r="G4453" s="1" t="str">
        <f t="shared" si="139"/>
        <v/>
      </c>
    </row>
    <row r="4454" spans="1:7" x14ac:dyDescent="0.25">
      <c r="A4454">
        <v>6595</v>
      </c>
      <c r="B4454" t="s">
        <v>4977</v>
      </c>
      <c r="C4454" t="s">
        <v>3666</v>
      </c>
      <c r="D4454" t="s">
        <v>3667</v>
      </c>
      <c r="E4454" t="s">
        <v>7918</v>
      </c>
      <c r="F4454" s="1" t="str">
        <f t="shared" si="138"/>
        <v>Lake Amador</v>
      </c>
      <c r="G4454" s="1" t="str">
        <f t="shared" si="139"/>
        <v/>
      </c>
    </row>
    <row r="4455" spans="1:7" x14ac:dyDescent="0.25">
      <c r="A4455">
        <v>1361</v>
      </c>
      <c r="B4455" t="s">
        <v>4978</v>
      </c>
      <c r="C4455" t="s">
        <v>3666</v>
      </c>
      <c r="D4455" t="s">
        <v>3667</v>
      </c>
      <c r="E4455" t="s">
        <v>7918</v>
      </c>
      <c r="F4455" s="1" t="str">
        <f t="shared" si="138"/>
        <v>Lake Berryessa</v>
      </c>
      <c r="G4455" s="1" t="str">
        <f t="shared" si="139"/>
        <v/>
      </c>
    </row>
    <row r="4456" spans="1:7" x14ac:dyDescent="0.25">
      <c r="A4456">
        <v>4932</v>
      </c>
      <c r="B4456" t="s">
        <v>4979</v>
      </c>
      <c r="C4456" t="s">
        <v>3666</v>
      </c>
      <c r="D4456" t="s">
        <v>3667</v>
      </c>
      <c r="E4456" t="s">
        <v>7918</v>
      </c>
      <c r="F4456" s="1" t="str">
        <f t="shared" si="138"/>
        <v>Lake Combie</v>
      </c>
      <c r="G4456" s="1" t="str">
        <f t="shared" si="139"/>
        <v/>
      </c>
    </row>
    <row r="4457" spans="1:7" x14ac:dyDescent="0.25">
      <c r="A4457">
        <v>13535</v>
      </c>
      <c r="B4457" t="s">
        <v>4980</v>
      </c>
      <c r="C4457" t="s">
        <v>3666</v>
      </c>
      <c r="D4457" t="s">
        <v>3667</v>
      </c>
      <c r="E4457" t="s">
        <v>7918</v>
      </c>
      <c r="F4457" s="1" t="str">
        <f t="shared" si="138"/>
        <v>Lake Davis</v>
      </c>
      <c r="G4457" s="1" t="str">
        <f t="shared" si="139"/>
        <v/>
      </c>
    </row>
    <row r="4458" spans="1:7" x14ac:dyDescent="0.25">
      <c r="A4458">
        <v>10822</v>
      </c>
      <c r="B4458" t="s">
        <v>4981</v>
      </c>
      <c r="C4458" t="s">
        <v>3666</v>
      </c>
      <c r="D4458" t="s">
        <v>3667</v>
      </c>
      <c r="E4458" t="s">
        <v>7918</v>
      </c>
      <c r="F4458" s="1" t="str">
        <f t="shared" si="138"/>
        <v>Lake Fordyce</v>
      </c>
      <c r="G4458" s="1" t="str">
        <f t="shared" si="139"/>
        <v/>
      </c>
    </row>
    <row r="4459" spans="1:7" x14ac:dyDescent="0.25">
      <c r="A4459">
        <v>4934</v>
      </c>
      <c r="B4459" t="s">
        <v>4982</v>
      </c>
      <c r="C4459" t="s">
        <v>3666</v>
      </c>
      <c r="D4459" t="s">
        <v>3667</v>
      </c>
      <c r="E4459" t="s">
        <v>7918</v>
      </c>
      <c r="F4459" s="1" t="str">
        <f t="shared" si="138"/>
        <v>Lake Natoma</v>
      </c>
      <c r="G4459" s="1" t="str">
        <f t="shared" si="139"/>
        <v/>
      </c>
    </row>
    <row r="4460" spans="1:7" x14ac:dyDescent="0.25">
      <c r="A4460">
        <v>10836</v>
      </c>
      <c r="B4460" t="s">
        <v>4983</v>
      </c>
      <c r="C4460" t="s">
        <v>3666</v>
      </c>
      <c r="D4460" t="s">
        <v>3667</v>
      </c>
      <c r="E4460" t="s">
        <v>7918</v>
      </c>
      <c r="F4460" s="1" t="str">
        <f t="shared" si="138"/>
        <v>Lake Spaulding</v>
      </c>
      <c r="G4460" s="1" t="str">
        <f t="shared" si="139"/>
        <v/>
      </c>
    </row>
    <row r="4461" spans="1:7" x14ac:dyDescent="0.25">
      <c r="A4461">
        <v>15505</v>
      </c>
      <c r="B4461" t="s">
        <v>5019</v>
      </c>
      <c r="C4461" t="s">
        <v>3666</v>
      </c>
      <c r="D4461" t="s">
        <v>3667</v>
      </c>
      <c r="E4461" t="s">
        <v>7918</v>
      </c>
      <c r="F4461" s="1" t="str">
        <f t="shared" si="138"/>
        <v>Lake Tableaud</v>
      </c>
      <c r="G4461" s="1" t="str">
        <f t="shared" si="139"/>
        <v/>
      </c>
    </row>
    <row r="4462" spans="1:7" x14ac:dyDescent="0.25">
      <c r="A4462">
        <v>13877</v>
      </c>
      <c r="B4462" t="s">
        <v>4984</v>
      </c>
      <c r="C4462" t="s">
        <v>3666</v>
      </c>
      <c r="D4462" t="s">
        <v>3667</v>
      </c>
      <c r="E4462" t="s">
        <v>7918</v>
      </c>
      <c r="F4462" s="1" t="str">
        <f t="shared" si="138"/>
        <v>Lake Valley</v>
      </c>
      <c r="G4462" s="1" t="str">
        <f t="shared" si="139"/>
        <v/>
      </c>
    </row>
    <row r="4463" spans="1:7" x14ac:dyDescent="0.25">
      <c r="A4463">
        <v>5582</v>
      </c>
      <c r="B4463" t="s">
        <v>4985</v>
      </c>
      <c r="C4463" t="s">
        <v>3666</v>
      </c>
      <c r="D4463" t="s">
        <v>3667</v>
      </c>
      <c r="E4463" t="s">
        <v>7918</v>
      </c>
      <c r="F4463" s="1" t="str">
        <f t="shared" si="138"/>
        <v>Lewiston Lake</v>
      </c>
      <c r="G4463" s="1" t="str">
        <f t="shared" si="139"/>
        <v/>
      </c>
    </row>
    <row r="4464" spans="1:7" x14ac:dyDescent="0.25">
      <c r="A4464">
        <v>4953</v>
      </c>
      <c r="B4464" t="s">
        <v>4986</v>
      </c>
      <c r="C4464" t="s">
        <v>3666</v>
      </c>
      <c r="D4464" t="s">
        <v>3667</v>
      </c>
      <c r="E4464" t="s">
        <v>7918</v>
      </c>
      <c r="F4464" s="1" t="str">
        <f t="shared" si="138"/>
        <v>Little Grass Valley Reservoir</v>
      </c>
      <c r="G4464" s="1" t="str">
        <f t="shared" si="139"/>
        <v/>
      </c>
    </row>
    <row r="4465" spans="1:7" x14ac:dyDescent="0.25">
      <c r="A4465">
        <v>11021</v>
      </c>
      <c r="B4465" t="s">
        <v>4987</v>
      </c>
      <c r="C4465" t="s">
        <v>3666</v>
      </c>
      <c r="D4465" t="s">
        <v>3667</v>
      </c>
      <c r="E4465" t="s">
        <v>7918</v>
      </c>
      <c r="F4465" s="1" t="str">
        <f t="shared" si="138"/>
        <v>Loon Lake</v>
      </c>
      <c r="G4465" s="1" t="str">
        <f t="shared" si="139"/>
        <v/>
      </c>
    </row>
    <row r="4466" spans="1:7" x14ac:dyDescent="0.25">
      <c r="A4466">
        <v>5578</v>
      </c>
      <c r="B4466" t="s">
        <v>4352</v>
      </c>
      <c r="C4466" t="s">
        <v>3666</v>
      </c>
      <c r="D4466" t="s">
        <v>3667</v>
      </c>
      <c r="E4466" t="s">
        <v>7918</v>
      </c>
      <c r="F4466" s="1" t="str">
        <f t="shared" si="138"/>
        <v>Los Vaqueros Reservoir</v>
      </c>
      <c r="G4466" s="1" t="str">
        <f t="shared" si="139"/>
        <v/>
      </c>
    </row>
    <row r="4467" spans="1:7" x14ac:dyDescent="0.25">
      <c r="A4467">
        <v>14069</v>
      </c>
      <c r="B4467" t="s">
        <v>4891</v>
      </c>
      <c r="C4467" t="s">
        <v>3666</v>
      </c>
      <c r="D4467" t="s">
        <v>3667</v>
      </c>
      <c r="E4467" t="s">
        <v>7918</v>
      </c>
      <c r="F4467" s="1" t="str">
        <f t="shared" si="138"/>
        <v>Lower Bear</v>
      </c>
      <c r="G4467" s="1" t="str">
        <f t="shared" si="139"/>
        <v/>
      </c>
    </row>
    <row r="4468" spans="1:7" x14ac:dyDescent="0.25">
      <c r="A4468">
        <v>15026</v>
      </c>
      <c r="B4468" t="s">
        <v>5020</v>
      </c>
      <c r="C4468" t="s">
        <v>3666</v>
      </c>
      <c r="D4468" t="s">
        <v>3667</v>
      </c>
      <c r="E4468" t="s">
        <v>7918</v>
      </c>
      <c r="F4468" s="1" t="str">
        <f t="shared" si="138"/>
        <v>Lower Bucks Lake</v>
      </c>
      <c r="G4468" s="1" t="str">
        <f t="shared" si="139"/>
        <v/>
      </c>
    </row>
    <row r="4469" spans="1:7" x14ac:dyDescent="0.25">
      <c r="A4469">
        <v>6649</v>
      </c>
      <c r="B4469" t="s">
        <v>4988</v>
      </c>
      <c r="C4469" t="s">
        <v>3666</v>
      </c>
      <c r="D4469" t="s">
        <v>3667</v>
      </c>
      <c r="E4469" t="s">
        <v>7918</v>
      </c>
      <c r="F4469" s="1" t="str">
        <f t="shared" si="138"/>
        <v>Merle Collins Reservoir</v>
      </c>
      <c r="G4469" s="1" t="str">
        <f t="shared" si="139"/>
        <v/>
      </c>
    </row>
    <row r="4470" spans="1:7" x14ac:dyDescent="0.25">
      <c r="A4470">
        <v>14479</v>
      </c>
      <c r="B4470" t="s">
        <v>4989</v>
      </c>
      <c r="C4470" t="s">
        <v>3666</v>
      </c>
      <c r="D4470" t="s">
        <v>3667</v>
      </c>
      <c r="E4470" t="s">
        <v>7918</v>
      </c>
      <c r="F4470" s="1" t="str">
        <f t="shared" si="138"/>
        <v>Mountain Meadows Reservoir</v>
      </c>
      <c r="G4470" s="1" t="str">
        <f t="shared" si="139"/>
        <v/>
      </c>
    </row>
    <row r="4471" spans="1:7" x14ac:dyDescent="0.25">
      <c r="A4471">
        <v>1363</v>
      </c>
      <c r="B4471" t="s">
        <v>4990</v>
      </c>
      <c r="C4471" t="s">
        <v>3666</v>
      </c>
      <c r="D4471" t="s">
        <v>3667</v>
      </c>
      <c r="E4471" t="s">
        <v>7918</v>
      </c>
      <c r="F4471" s="1" t="str">
        <f t="shared" si="138"/>
        <v>New Bullards Bar Reservoir</v>
      </c>
      <c r="G4471" s="1" t="str">
        <f t="shared" si="139"/>
        <v/>
      </c>
    </row>
    <row r="4472" spans="1:7" x14ac:dyDescent="0.25">
      <c r="A4472">
        <v>351</v>
      </c>
      <c r="B4472" t="s">
        <v>4991</v>
      </c>
      <c r="C4472" t="s">
        <v>3666</v>
      </c>
      <c r="D4472" t="s">
        <v>3667</v>
      </c>
      <c r="E4472" t="s">
        <v>7918</v>
      </c>
      <c r="F4472" s="1" t="str">
        <f t="shared" si="138"/>
        <v>New Hogan Reservoir</v>
      </c>
      <c r="G4472" s="1" t="str">
        <f t="shared" si="139"/>
        <v/>
      </c>
    </row>
    <row r="4473" spans="1:7" x14ac:dyDescent="0.25">
      <c r="A4473">
        <v>121</v>
      </c>
      <c r="B4473" t="s">
        <v>4992</v>
      </c>
      <c r="C4473" t="s">
        <v>3666</v>
      </c>
      <c r="D4473" t="s">
        <v>3667</v>
      </c>
      <c r="E4473" t="s">
        <v>7918</v>
      </c>
      <c r="F4473" s="1" t="str">
        <f t="shared" si="138"/>
        <v>Oroville Reservoir</v>
      </c>
      <c r="G4473" s="1" t="str">
        <f t="shared" si="139"/>
        <v/>
      </c>
    </row>
    <row r="4474" spans="1:7" x14ac:dyDescent="0.25">
      <c r="A4474">
        <v>15763</v>
      </c>
      <c r="B4474" t="s">
        <v>5021</v>
      </c>
      <c r="C4474" t="s">
        <v>3666</v>
      </c>
      <c r="D4474" t="s">
        <v>3667</v>
      </c>
      <c r="E4474" t="s">
        <v>7918</v>
      </c>
      <c r="F4474" s="1" t="str">
        <f t="shared" si="138"/>
        <v>PGE Old Reservoirs</v>
      </c>
      <c r="G4474" s="1" t="str">
        <f t="shared" si="139"/>
        <v/>
      </c>
    </row>
    <row r="4475" spans="1:7" x14ac:dyDescent="0.25">
      <c r="A4475">
        <v>15472</v>
      </c>
      <c r="B4475" t="s">
        <v>5022</v>
      </c>
      <c r="C4475" t="s">
        <v>3666</v>
      </c>
      <c r="D4475" t="s">
        <v>3667</v>
      </c>
      <c r="E4475" t="s">
        <v>7918</v>
      </c>
      <c r="F4475" s="1" t="str">
        <f t="shared" si="138"/>
        <v>PGE Storage</v>
      </c>
      <c r="G4475" s="1" t="str">
        <f t="shared" si="139"/>
        <v/>
      </c>
    </row>
    <row r="4476" spans="1:7" x14ac:dyDescent="0.25">
      <c r="A4476">
        <v>922</v>
      </c>
      <c r="B4476" t="s">
        <v>4892</v>
      </c>
      <c r="C4476" t="s">
        <v>3666</v>
      </c>
      <c r="D4476" t="s">
        <v>3667</v>
      </c>
      <c r="E4476" t="s">
        <v>7918</v>
      </c>
      <c r="F4476" s="1" t="str">
        <f t="shared" si="138"/>
        <v>Pardee Reservoir</v>
      </c>
      <c r="G4476" s="1" t="str">
        <f t="shared" si="139"/>
        <v/>
      </c>
    </row>
    <row r="4477" spans="1:7" x14ac:dyDescent="0.25">
      <c r="A4477">
        <v>14583</v>
      </c>
      <c r="B4477" t="s">
        <v>4993</v>
      </c>
      <c r="C4477" t="s">
        <v>3666</v>
      </c>
      <c r="D4477" t="s">
        <v>3667</v>
      </c>
      <c r="E4477" t="s">
        <v>7918</v>
      </c>
      <c r="F4477" s="1" t="str">
        <f t="shared" si="138"/>
        <v>PhilbrookRoundValley</v>
      </c>
      <c r="G4477" s="1" t="str">
        <f t="shared" si="139"/>
        <v/>
      </c>
    </row>
    <row r="4478" spans="1:7" x14ac:dyDescent="0.25">
      <c r="A4478">
        <v>14388</v>
      </c>
      <c r="B4478" t="s">
        <v>5023</v>
      </c>
      <c r="C4478" t="s">
        <v>3666</v>
      </c>
      <c r="D4478" t="s">
        <v>3667</v>
      </c>
      <c r="E4478" t="s">
        <v>7918</v>
      </c>
      <c r="F4478" s="1" t="str">
        <f t="shared" si="138"/>
        <v>Poe Reservoir</v>
      </c>
      <c r="G4478" s="1" t="str">
        <f t="shared" si="139"/>
        <v/>
      </c>
    </row>
    <row r="4479" spans="1:7" x14ac:dyDescent="0.25">
      <c r="A4479">
        <v>14400</v>
      </c>
      <c r="B4479" t="s">
        <v>5024</v>
      </c>
      <c r="C4479" t="s">
        <v>3666</v>
      </c>
      <c r="D4479" t="s">
        <v>3667</v>
      </c>
      <c r="E4479" t="s">
        <v>7918</v>
      </c>
      <c r="F4479" s="1" t="str">
        <f t="shared" si="138"/>
        <v>Rock Creek Reservoir</v>
      </c>
      <c r="G4479" s="1" t="str">
        <f t="shared" si="139"/>
        <v/>
      </c>
    </row>
    <row r="4480" spans="1:7" x14ac:dyDescent="0.25">
      <c r="A4480">
        <v>4930</v>
      </c>
      <c r="B4480" t="s">
        <v>4994</v>
      </c>
      <c r="C4480" t="s">
        <v>3666</v>
      </c>
      <c r="D4480" t="s">
        <v>3667</v>
      </c>
      <c r="E4480" t="s">
        <v>7918</v>
      </c>
      <c r="F4480" s="1" t="str">
        <f t="shared" si="138"/>
        <v>Rollins Reservoir</v>
      </c>
      <c r="G4480" s="1" t="str">
        <f t="shared" si="139"/>
        <v/>
      </c>
    </row>
    <row r="4481" spans="1:7" x14ac:dyDescent="0.25">
      <c r="A4481">
        <v>13943</v>
      </c>
      <c r="B4481" t="s">
        <v>5025</v>
      </c>
      <c r="C4481" t="s">
        <v>3666</v>
      </c>
      <c r="D4481" t="s">
        <v>3667</v>
      </c>
      <c r="E4481" t="s">
        <v>7918</v>
      </c>
      <c r="F4481" s="1" t="str">
        <f t="shared" si="138"/>
        <v>Rubicon</v>
      </c>
      <c r="G4481" s="1" t="str">
        <f t="shared" si="139"/>
        <v/>
      </c>
    </row>
    <row r="4482" spans="1:7" x14ac:dyDescent="0.25">
      <c r="A4482">
        <v>13211</v>
      </c>
      <c r="B4482" t="s">
        <v>4995</v>
      </c>
      <c r="C4482" t="s">
        <v>3666</v>
      </c>
      <c r="D4482" t="s">
        <v>3667</v>
      </c>
      <c r="E4482" t="s">
        <v>7918</v>
      </c>
      <c r="F4482" s="1" t="str">
        <f t="shared" si="138"/>
        <v>SWP San Luis Reservoir</v>
      </c>
      <c r="G4482" s="1" t="str">
        <f t="shared" si="139"/>
        <v/>
      </c>
    </row>
    <row r="4483" spans="1:7" x14ac:dyDescent="0.25">
      <c r="A4483">
        <v>13319</v>
      </c>
      <c r="B4483" t="s">
        <v>4893</v>
      </c>
      <c r="C4483" t="s">
        <v>3666</v>
      </c>
      <c r="D4483" t="s">
        <v>3667</v>
      </c>
      <c r="E4483" t="s">
        <v>7918</v>
      </c>
      <c r="F4483" s="1" t="str">
        <f t="shared" ref="F4483:F4546" si="140">IFERROR(
    _xlfn.LET(
        _xlpm.txt,TRIM(B4483),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B4483
)</f>
        <v>Salt Springs</v>
      </c>
      <c r="G4483" s="1" t="str">
        <f t="shared" ref="G4483:G4546" si="141">IFERROR(
    _xlfn.LET(
        _xlpm.txt,B4483,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484" spans="1:7" x14ac:dyDescent="0.25">
      <c r="A4484">
        <v>15164</v>
      </c>
      <c r="B4484" t="s">
        <v>5026</v>
      </c>
      <c r="C4484" t="s">
        <v>3666</v>
      </c>
      <c r="D4484" t="s">
        <v>3667</v>
      </c>
      <c r="E4484" t="s">
        <v>7918</v>
      </c>
      <c r="F4484" s="1" t="str">
        <f t="shared" si="140"/>
        <v>Schaads Reservoir</v>
      </c>
      <c r="G4484" s="1" t="str">
        <f t="shared" si="141"/>
        <v/>
      </c>
    </row>
    <row r="4485" spans="1:7" x14ac:dyDescent="0.25">
      <c r="A4485">
        <v>10791</v>
      </c>
      <c r="B4485" t="s">
        <v>4996</v>
      </c>
      <c r="C4485" t="s">
        <v>3666</v>
      </c>
      <c r="D4485" t="s">
        <v>3667</v>
      </c>
      <c r="E4485" t="s">
        <v>7918</v>
      </c>
      <c r="F4485" s="1" t="str">
        <f t="shared" si="140"/>
        <v>Scotts Flat Reservoir</v>
      </c>
      <c r="G4485" s="1" t="str">
        <f t="shared" si="141"/>
        <v/>
      </c>
    </row>
    <row r="4486" spans="1:7" x14ac:dyDescent="0.25">
      <c r="A4486">
        <v>17</v>
      </c>
      <c r="B4486" t="s">
        <v>4997</v>
      </c>
      <c r="C4486" t="s">
        <v>3666</v>
      </c>
      <c r="D4486" t="s">
        <v>3667</v>
      </c>
      <c r="E4486" t="s">
        <v>7918</v>
      </c>
      <c r="F4486" s="1" t="str">
        <f t="shared" si="140"/>
        <v>Shasta Lake</v>
      </c>
      <c r="G4486" s="1" t="str">
        <f t="shared" si="141"/>
        <v/>
      </c>
    </row>
    <row r="4487" spans="1:7" x14ac:dyDescent="0.25">
      <c r="A4487">
        <v>12612</v>
      </c>
      <c r="B4487" t="s">
        <v>4998</v>
      </c>
      <c r="C4487" t="s">
        <v>3666</v>
      </c>
      <c r="D4487" t="s">
        <v>3667</v>
      </c>
      <c r="E4487" t="s">
        <v>7918</v>
      </c>
      <c r="F4487" s="1" t="str">
        <f t="shared" si="140"/>
        <v>Silver Lake</v>
      </c>
      <c r="G4487" s="1" t="str">
        <f t="shared" si="141"/>
        <v/>
      </c>
    </row>
    <row r="4488" spans="1:7" x14ac:dyDescent="0.25">
      <c r="A4488">
        <v>12719</v>
      </c>
      <c r="B4488" t="s">
        <v>5027</v>
      </c>
      <c r="C4488" t="s">
        <v>3666</v>
      </c>
      <c r="D4488" t="s">
        <v>3667</v>
      </c>
      <c r="E4488" t="s">
        <v>7918</v>
      </c>
      <c r="F4488" s="1" t="str">
        <f t="shared" si="140"/>
        <v>Slab Creek Reservoir</v>
      </c>
      <c r="G4488" s="1" t="str">
        <f t="shared" si="141"/>
        <v/>
      </c>
    </row>
    <row r="4489" spans="1:7" x14ac:dyDescent="0.25">
      <c r="A4489">
        <v>4966</v>
      </c>
      <c r="B4489" t="s">
        <v>4999</v>
      </c>
      <c r="C4489" t="s">
        <v>3666</v>
      </c>
      <c r="D4489" t="s">
        <v>3667</v>
      </c>
      <c r="E4489" t="s">
        <v>7918</v>
      </c>
      <c r="F4489" s="1" t="str">
        <f t="shared" si="140"/>
        <v>Sly Creek Reservoir</v>
      </c>
      <c r="G4489" s="1" t="str">
        <f t="shared" si="141"/>
        <v/>
      </c>
    </row>
    <row r="4490" spans="1:7" x14ac:dyDescent="0.25">
      <c r="A4490">
        <v>4955</v>
      </c>
      <c r="B4490" t="s">
        <v>5000</v>
      </c>
      <c r="C4490" t="s">
        <v>3666</v>
      </c>
      <c r="D4490" t="s">
        <v>3667</v>
      </c>
      <c r="E4490" t="s">
        <v>7918</v>
      </c>
      <c r="F4490" s="1" t="str">
        <f t="shared" si="140"/>
        <v>Stony Gorge Reservoir</v>
      </c>
      <c r="G4490" s="1" t="str">
        <f t="shared" si="141"/>
        <v/>
      </c>
    </row>
    <row r="4491" spans="1:7" x14ac:dyDescent="0.25">
      <c r="A4491">
        <v>13833</v>
      </c>
      <c r="B4491" t="s">
        <v>5001</v>
      </c>
      <c r="C4491" t="s">
        <v>3666</v>
      </c>
      <c r="D4491" t="s">
        <v>3667</v>
      </c>
      <c r="E4491" t="s">
        <v>7918</v>
      </c>
      <c r="F4491" s="1" t="str">
        <f t="shared" si="140"/>
        <v>Stumpy Meadows</v>
      </c>
      <c r="G4491" s="1" t="str">
        <f t="shared" si="141"/>
        <v/>
      </c>
    </row>
    <row r="4492" spans="1:7" x14ac:dyDescent="0.25">
      <c r="A4492">
        <v>4427</v>
      </c>
      <c r="B4492" t="s">
        <v>5002</v>
      </c>
      <c r="C4492" t="s">
        <v>3666</v>
      </c>
      <c r="D4492" t="s">
        <v>3667</v>
      </c>
      <c r="E4492" t="s">
        <v>7918</v>
      </c>
      <c r="F4492" s="1" t="str">
        <f t="shared" si="140"/>
        <v>Thermalito Afterbay</v>
      </c>
      <c r="G4492" s="1" t="str">
        <f t="shared" si="141"/>
        <v/>
      </c>
    </row>
    <row r="4493" spans="1:7" x14ac:dyDescent="0.25">
      <c r="A4493">
        <v>1334</v>
      </c>
      <c r="B4493" t="s">
        <v>5003</v>
      </c>
      <c r="C4493" t="s">
        <v>3666</v>
      </c>
      <c r="D4493" t="s">
        <v>3667</v>
      </c>
      <c r="E4493" t="s">
        <v>7918</v>
      </c>
      <c r="F4493" s="1" t="str">
        <f t="shared" si="140"/>
        <v>Trinity Reservoir</v>
      </c>
      <c r="G4493" s="1" t="str">
        <f t="shared" si="141"/>
        <v/>
      </c>
    </row>
    <row r="4494" spans="1:7" x14ac:dyDescent="0.25">
      <c r="A4494">
        <v>11954</v>
      </c>
      <c r="B4494" t="s">
        <v>5004</v>
      </c>
      <c r="C4494" t="s">
        <v>3666</v>
      </c>
      <c r="D4494" t="s">
        <v>3667</v>
      </c>
      <c r="E4494" t="s">
        <v>7918</v>
      </c>
      <c r="F4494" s="1" t="str">
        <f t="shared" si="140"/>
        <v>Union Valley Reservoir</v>
      </c>
      <c r="G4494" s="1" t="str">
        <f t="shared" si="141"/>
        <v/>
      </c>
    </row>
    <row r="4495" spans="1:7" x14ac:dyDescent="0.25">
      <c r="A4495">
        <v>15099</v>
      </c>
      <c r="B4495" t="s">
        <v>5005</v>
      </c>
      <c r="C4495" t="s">
        <v>3666</v>
      </c>
      <c r="D4495" t="s">
        <v>3667</v>
      </c>
      <c r="E4495" t="s">
        <v>7918</v>
      </c>
      <c r="F4495" s="1" t="str">
        <f t="shared" si="140"/>
        <v>Upper Bear</v>
      </c>
      <c r="G4495" s="1" t="str">
        <f t="shared" si="141"/>
        <v/>
      </c>
    </row>
    <row r="4496" spans="1:7" x14ac:dyDescent="0.25">
      <c r="A4496">
        <v>1336</v>
      </c>
      <c r="B4496" t="s">
        <v>5006</v>
      </c>
      <c r="C4496" t="s">
        <v>3666</v>
      </c>
      <c r="D4496" t="s">
        <v>3667</v>
      </c>
      <c r="E4496" t="s">
        <v>7918</v>
      </c>
      <c r="F4496" s="1" t="str">
        <f t="shared" si="140"/>
        <v>Whiskeytown Reservoir</v>
      </c>
      <c r="G4496" s="1" t="str">
        <f t="shared" si="141"/>
        <v/>
      </c>
    </row>
    <row r="4497" spans="1:7" x14ac:dyDescent="0.25">
      <c r="A4497">
        <v>-999</v>
      </c>
      <c r="B4497" t="s">
        <v>13115</v>
      </c>
      <c r="C4497" t="s">
        <v>3666</v>
      </c>
      <c r="D4497" t="s">
        <v>3667</v>
      </c>
      <c r="E4497" t="s">
        <v>7921</v>
      </c>
      <c r="F4497" s="1" t="str">
        <f t="shared" si="140"/>
        <v>GP_A_02_NA</v>
      </c>
      <c r="G4497" s="1" t="str">
        <f t="shared" si="141"/>
        <v/>
      </c>
    </row>
    <row r="4498" spans="1:7" x14ac:dyDescent="0.25">
      <c r="A4498">
        <v>-999</v>
      </c>
      <c r="B4498" t="s">
        <v>13116</v>
      </c>
      <c r="C4498" t="s">
        <v>3666</v>
      </c>
      <c r="D4498" t="s">
        <v>3667</v>
      </c>
      <c r="E4498" t="s">
        <v>7921</v>
      </c>
      <c r="F4498" s="1" t="str">
        <f t="shared" si="140"/>
        <v>GP_A_02_PA</v>
      </c>
      <c r="G4498" s="1" t="str">
        <f t="shared" si="141"/>
        <v/>
      </c>
    </row>
    <row r="4499" spans="1:7" x14ac:dyDescent="0.25">
      <c r="A4499">
        <v>-999</v>
      </c>
      <c r="B4499" t="s">
        <v>13117</v>
      </c>
      <c r="C4499" t="s">
        <v>3666</v>
      </c>
      <c r="D4499" t="s">
        <v>3667</v>
      </c>
      <c r="E4499" t="s">
        <v>7921</v>
      </c>
      <c r="F4499" s="1" t="str">
        <f t="shared" si="140"/>
        <v>GP_A_02_SA</v>
      </c>
      <c r="G4499" s="1" t="str">
        <f t="shared" si="141"/>
        <v/>
      </c>
    </row>
    <row r="4500" spans="1:7" x14ac:dyDescent="0.25">
      <c r="A4500">
        <v>-999</v>
      </c>
      <c r="B4500" t="s">
        <v>13118</v>
      </c>
      <c r="C4500" t="s">
        <v>3666</v>
      </c>
      <c r="D4500" t="s">
        <v>3667</v>
      </c>
      <c r="E4500" t="s">
        <v>7921</v>
      </c>
      <c r="F4500" s="1" t="str">
        <f t="shared" si="140"/>
        <v>GP_A_03_NA</v>
      </c>
      <c r="G4500" s="1" t="str">
        <f t="shared" si="141"/>
        <v/>
      </c>
    </row>
    <row r="4501" spans="1:7" x14ac:dyDescent="0.25">
      <c r="A4501">
        <v>-999</v>
      </c>
      <c r="B4501" t="s">
        <v>13119</v>
      </c>
      <c r="C4501" t="s">
        <v>3666</v>
      </c>
      <c r="D4501" t="s">
        <v>3667</v>
      </c>
      <c r="E4501" t="s">
        <v>7921</v>
      </c>
      <c r="F4501" s="1" t="str">
        <f t="shared" si="140"/>
        <v>GP_A_03_PA</v>
      </c>
      <c r="G4501" s="1" t="str">
        <f t="shared" si="141"/>
        <v/>
      </c>
    </row>
    <row r="4502" spans="1:7" x14ac:dyDescent="0.25">
      <c r="A4502">
        <v>-999</v>
      </c>
      <c r="B4502" t="s">
        <v>13120</v>
      </c>
      <c r="C4502" t="s">
        <v>3666</v>
      </c>
      <c r="D4502" t="s">
        <v>3667</v>
      </c>
      <c r="E4502" t="s">
        <v>7921</v>
      </c>
      <c r="F4502" s="1" t="str">
        <f t="shared" si="140"/>
        <v>GP_A_03_SA</v>
      </c>
      <c r="G4502" s="1" t="str">
        <f t="shared" si="141"/>
        <v/>
      </c>
    </row>
    <row r="4503" spans="1:7" x14ac:dyDescent="0.25">
      <c r="A4503">
        <v>-999</v>
      </c>
      <c r="B4503" t="s">
        <v>13121</v>
      </c>
      <c r="C4503" t="s">
        <v>3666</v>
      </c>
      <c r="D4503" t="s">
        <v>3667</v>
      </c>
      <c r="E4503" t="s">
        <v>7921</v>
      </c>
      <c r="F4503" s="1" t="str">
        <f t="shared" si="140"/>
        <v>GP_A_04_06_NA1</v>
      </c>
      <c r="G4503" s="1" t="str">
        <f t="shared" si="141"/>
        <v/>
      </c>
    </row>
    <row r="4504" spans="1:7" x14ac:dyDescent="0.25">
      <c r="A4504">
        <v>-999</v>
      </c>
      <c r="B4504" t="s">
        <v>13122</v>
      </c>
      <c r="C4504" t="s">
        <v>3666</v>
      </c>
      <c r="D4504" t="s">
        <v>3667</v>
      </c>
      <c r="E4504" t="s">
        <v>7921</v>
      </c>
      <c r="F4504" s="1" t="str">
        <f t="shared" si="140"/>
        <v>GP_A_04_06_NA2</v>
      </c>
      <c r="G4504" s="1" t="str">
        <f t="shared" si="141"/>
        <v/>
      </c>
    </row>
    <row r="4505" spans="1:7" x14ac:dyDescent="0.25">
      <c r="A4505">
        <v>-999</v>
      </c>
      <c r="B4505" t="s">
        <v>13123</v>
      </c>
      <c r="C4505" t="s">
        <v>3666</v>
      </c>
      <c r="D4505" t="s">
        <v>3667</v>
      </c>
      <c r="E4505" t="s">
        <v>7921</v>
      </c>
      <c r="F4505" s="1" t="str">
        <f t="shared" si="140"/>
        <v>GP_A_04_06_PA1</v>
      </c>
      <c r="G4505" s="1" t="str">
        <f t="shared" si="141"/>
        <v/>
      </c>
    </row>
    <row r="4506" spans="1:7" x14ac:dyDescent="0.25">
      <c r="A4506">
        <v>-999</v>
      </c>
      <c r="B4506" t="s">
        <v>13124</v>
      </c>
      <c r="C4506" t="s">
        <v>3666</v>
      </c>
      <c r="D4506" t="s">
        <v>3667</v>
      </c>
      <c r="E4506" t="s">
        <v>7921</v>
      </c>
      <c r="F4506" s="1" t="str">
        <f t="shared" si="140"/>
        <v>GP_A_04_06_PA2</v>
      </c>
      <c r="G4506" s="1" t="str">
        <f t="shared" si="141"/>
        <v/>
      </c>
    </row>
    <row r="4507" spans="1:7" x14ac:dyDescent="0.25">
      <c r="A4507">
        <v>-999</v>
      </c>
      <c r="B4507" t="s">
        <v>13125</v>
      </c>
      <c r="C4507" t="s">
        <v>3666</v>
      </c>
      <c r="D4507" t="s">
        <v>3667</v>
      </c>
      <c r="E4507" t="s">
        <v>7921</v>
      </c>
      <c r="F4507" s="1" t="str">
        <f t="shared" si="140"/>
        <v>GP_A_05_NA</v>
      </c>
      <c r="G4507" s="1" t="str">
        <f t="shared" si="141"/>
        <v/>
      </c>
    </row>
    <row r="4508" spans="1:7" x14ac:dyDescent="0.25">
      <c r="A4508">
        <v>-999</v>
      </c>
      <c r="B4508" t="s">
        <v>13126</v>
      </c>
      <c r="C4508" t="s">
        <v>3666</v>
      </c>
      <c r="D4508" t="s">
        <v>3667</v>
      </c>
      <c r="E4508" t="s">
        <v>7921</v>
      </c>
      <c r="F4508" s="1" t="str">
        <f t="shared" si="140"/>
        <v>GP_A_07_NA</v>
      </c>
      <c r="G4508" s="1" t="str">
        <f t="shared" si="141"/>
        <v/>
      </c>
    </row>
    <row r="4509" spans="1:7" x14ac:dyDescent="0.25">
      <c r="A4509">
        <v>-999</v>
      </c>
      <c r="B4509" t="s">
        <v>13127</v>
      </c>
      <c r="C4509" t="s">
        <v>3666</v>
      </c>
      <c r="D4509" t="s">
        <v>3667</v>
      </c>
      <c r="E4509" t="s">
        <v>7921</v>
      </c>
      <c r="F4509" s="1" t="str">
        <f t="shared" si="140"/>
        <v>GP_A_07_PA</v>
      </c>
      <c r="G4509" s="1" t="str">
        <f t="shared" si="141"/>
        <v/>
      </c>
    </row>
    <row r="4510" spans="1:7" x14ac:dyDescent="0.25">
      <c r="A4510">
        <v>-999</v>
      </c>
      <c r="B4510" t="s">
        <v>13128</v>
      </c>
      <c r="C4510" t="s">
        <v>3666</v>
      </c>
      <c r="D4510" t="s">
        <v>3667</v>
      </c>
      <c r="E4510" t="s">
        <v>7921</v>
      </c>
      <c r="F4510" s="1" t="str">
        <f t="shared" si="140"/>
        <v>GP_A_08_NA</v>
      </c>
      <c r="G4510" s="1" t="str">
        <f t="shared" si="141"/>
        <v/>
      </c>
    </row>
    <row r="4511" spans="1:7" x14ac:dyDescent="0.25">
      <c r="A4511">
        <v>-999</v>
      </c>
      <c r="B4511" t="s">
        <v>13129</v>
      </c>
      <c r="C4511" t="s">
        <v>3666</v>
      </c>
      <c r="D4511" t="s">
        <v>3667</v>
      </c>
      <c r="E4511" t="s">
        <v>7921</v>
      </c>
      <c r="F4511" s="1" t="str">
        <f t="shared" si="140"/>
        <v>GP_A_08_PA</v>
      </c>
      <c r="G4511" s="1" t="str">
        <f t="shared" si="141"/>
        <v/>
      </c>
    </row>
    <row r="4512" spans="1:7" x14ac:dyDescent="0.25">
      <c r="A4512">
        <v>-999</v>
      </c>
      <c r="B4512" t="s">
        <v>13130</v>
      </c>
      <c r="C4512" t="s">
        <v>3666</v>
      </c>
      <c r="D4512" t="s">
        <v>3667</v>
      </c>
      <c r="E4512" t="s">
        <v>7921</v>
      </c>
      <c r="F4512" s="1" t="str">
        <f t="shared" si="140"/>
        <v>GP_A_08_SA1</v>
      </c>
      <c r="G4512" s="1" t="str">
        <f t="shared" si="141"/>
        <v/>
      </c>
    </row>
    <row r="4513" spans="1:7" x14ac:dyDescent="0.25">
      <c r="A4513">
        <v>-999</v>
      </c>
      <c r="B4513" t="s">
        <v>13131</v>
      </c>
      <c r="C4513" t="s">
        <v>3666</v>
      </c>
      <c r="D4513" t="s">
        <v>3667</v>
      </c>
      <c r="E4513" t="s">
        <v>7921</v>
      </c>
      <c r="F4513" s="1" t="str">
        <f t="shared" si="140"/>
        <v>GP_A_08_SA2</v>
      </c>
      <c r="G4513" s="1" t="str">
        <f t="shared" si="141"/>
        <v/>
      </c>
    </row>
    <row r="4514" spans="1:7" x14ac:dyDescent="0.25">
      <c r="A4514">
        <v>-999</v>
      </c>
      <c r="B4514" t="s">
        <v>13132</v>
      </c>
      <c r="C4514" t="s">
        <v>3666</v>
      </c>
      <c r="D4514" t="s">
        <v>3667</v>
      </c>
      <c r="E4514" t="s">
        <v>7921</v>
      </c>
      <c r="F4514" s="1" t="str">
        <f t="shared" si="140"/>
        <v>GP_A_08_SA3</v>
      </c>
      <c r="G4514" s="1" t="str">
        <f t="shared" si="141"/>
        <v/>
      </c>
    </row>
    <row r="4515" spans="1:7" x14ac:dyDescent="0.25">
      <c r="A4515">
        <v>-999</v>
      </c>
      <c r="B4515" t="s">
        <v>13133</v>
      </c>
      <c r="C4515" t="s">
        <v>3666</v>
      </c>
      <c r="D4515" t="s">
        <v>3667</v>
      </c>
      <c r="E4515" t="s">
        <v>7921</v>
      </c>
      <c r="F4515" s="1" t="str">
        <f t="shared" si="140"/>
        <v>GP_A_09_NA</v>
      </c>
      <c r="G4515" s="1" t="str">
        <f t="shared" si="141"/>
        <v/>
      </c>
    </row>
    <row r="4516" spans="1:7" x14ac:dyDescent="0.25">
      <c r="A4516">
        <v>-999</v>
      </c>
      <c r="B4516" t="s">
        <v>13134</v>
      </c>
      <c r="C4516" t="s">
        <v>3666</v>
      </c>
      <c r="D4516" t="s">
        <v>3667</v>
      </c>
      <c r="E4516" t="s">
        <v>7921</v>
      </c>
      <c r="F4516" s="1" t="str">
        <f t="shared" si="140"/>
        <v>GP_A_09_SA1</v>
      </c>
      <c r="G4516" s="1" t="str">
        <f t="shared" si="141"/>
        <v/>
      </c>
    </row>
    <row r="4517" spans="1:7" x14ac:dyDescent="0.25">
      <c r="A4517">
        <v>-999</v>
      </c>
      <c r="B4517" t="s">
        <v>13135</v>
      </c>
      <c r="C4517" t="s">
        <v>3666</v>
      </c>
      <c r="D4517" t="s">
        <v>3667</v>
      </c>
      <c r="E4517" t="s">
        <v>7921</v>
      </c>
      <c r="F4517" s="1" t="str">
        <f t="shared" si="140"/>
        <v>GP_A_09_SA2</v>
      </c>
      <c r="G4517" s="1" t="str">
        <f t="shared" si="141"/>
        <v/>
      </c>
    </row>
    <row r="4518" spans="1:7" x14ac:dyDescent="0.25">
      <c r="A4518">
        <v>-999</v>
      </c>
      <c r="B4518" t="s">
        <v>13136</v>
      </c>
      <c r="C4518" t="s">
        <v>3666</v>
      </c>
      <c r="D4518" t="s">
        <v>3667</v>
      </c>
      <c r="E4518" t="s">
        <v>7921</v>
      </c>
      <c r="F4518" s="1" t="str">
        <f t="shared" si="140"/>
        <v>GP_A_10_NA</v>
      </c>
      <c r="G4518" s="1" t="str">
        <f t="shared" si="141"/>
        <v/>
      </c>
    </row>
    <row r="4519" spans="1:7" x14ac:dyDescent="0.25">
      <c r="A4519">
        <v>-999</v>
      </c>
      <c r="B4519" t="s">
        <v>13137</v>
      </c>
      <c r="C4519" t="s">
        <v>3666</v>
      </c>
      <c r="D4519" t="s">
        <v>3667</v>
      </c>
      <c r="E4519" t="s">
        <v>7921</v>
      </c>
      <c r="F4519" s="1" t="str">
        <f t="shared" si="140"/>
        <v>GP_A_11_NA</v>
      </c>
      <c r="G4519" s="1" t="str">
        <f t="shared" si="141"/>
        <v/>
      </c>
    </row>
    <row r="4520" spans="1:7" x14ac:dyDescent="0.25">
      <c r="A4520">
        <v>-999</v>
      </c>
      <c r="B4520" t="s">
        <v>13138</v>
      </c>
      <c r="C4520" t="s">
        <v>3666</v>
      </c>
      <c r="D4520" t="s">
        <v>3667</v>
      </c>
      <c r="E4520" t="s">
        <v>7921</v>
      </c>
      <c r="F4520" s="1" t="str">
        <f t="shared" si="140"/>
        <v>GP_A_11_SA1</v>
      </c>
      <c r="G4520" s="1" t="str">
        <f t="shared" si="141"/>
        <v/>
      </c>
    </row>
    <row r="4521" spans="1:7" x14ac:dyDescent="0.25">
      <c r="A4521">
        <v>-999</v>
      </c>
      <c r="B4521" t="s">
        <v>13139</v>
      </c>
      <c r="C4521" t="s">
        <v>3666</v>
      </c>
      <c r="D4521" t="s">
        <v>3667</v>
      </c>
      <c r="E4521" t="s">
        <v>7921</v>
      </c>
      <c r="F4521" s="1" t="str">
        <f t="shared" si="140"/>
        <v>GP_A_11_SA2</v>
      </c>
      <c r="G4521" s="1" t="str">
        <f t="shared" si="141"/>
        <v/>
      </c>
    </row>
    <row r="4522" spans="1:7" x14ac:dyDescent="0.25">
      <c r="A4522">
        <v>-999</v>
      </c>
      <c r="B4522" t="s">
        <v>13140</v>
      </c>
      <c r="C4522" t="s">
        <v>3666</v>
      </c>
      <c r="D4522" t="s">
        <v>3667</v>
      </c>
      <c r="E4522" t="s">
        <v>7921</v>
      </c>
      <c r="F4522" s="1" t="str">
        <f t="shared" si="140"/>
        <v>GP_A_11_SA3</v>
      </c>
      <c r="G4522" s="1" t="str">
        <f t="shared" si="141"/>
        <v/>
      </c>
    </row>
    <row r="4523" spans="1:7" x14ac:dyDescent="0.25">
      <c r="A4523">
        <v>-999</v>
      </c>
      <c r="B4523" t="s">
        <v>13141</v>
      </c>
      <c r="C4523" t="s">
        <v>3666</v>
      </c>
      <c r="D4523" t="s">
        <v>3667</v>
      </c>
      <c r="E4523" t="s">
        <v>7921</v>
      </c>
      <c r="F4523" s="1" t="str">
        <f t="shared" si="140"/>
        <v>GP_A_11_SA4</v>
      </c>
      <c r="G4523" s="1" t="str">
        <f t="shared" si="141"/>
        <v/>
      </c>
    </row>
    <row r="4524" spans="1:7" x14ac:dyDescent="0.25">
      <c r="A4524">
        <v>-999</v>
      </c>
      <c r="B4524" t="s">
        <v>13142</v>
      </c>
      <c r="C4524" t="s">
        <v>3666</v>
      </c>
      <c r="D4524" t="s">
        <v>3667</v>
      </c>
      <c r="E4524" t="s">
        <v>7921</v>
      </c>
      <c r="F4524" s="1" t="str">
        <f t="shared" si="140"/>
        <v>GP_A_12_13_NA</v>
      </c>
      <c r="G4524" s="1" t="str">
        <f t="shared" si="141"/>
        <v/>
      </c>
    </row>
    <row r="4525" spans="1:7" x14ac:dyDescent="0.25">
      <c r="A4525">
        <v>-999</v>
      </c>
      <c r="B4525" t="s">
        <v>13143</v>
      </c>
      <c r="C4525" t="s">
        <v>3666</v>
      </c>
      <c r="D4525" t="s">
        <v>3667</v>
      </c>
      <c r="E4525" t="s">
        <v>7921</v>
      </c>
      <c r="F4525" s="1" t="str">
        <f t="shared" si="140"/>
        <v>GP_A_12_13_SA</v>
      </c>
      <c r="G4525" s="1" t="str">
        <f t="shared" si="141"/>
        <v/>
      </c>
    </row>
    <row r="4526" spans="1:7" x14ac:dyDescent="0.25">
      <c r="A4526">
        <v>-999</v>
      </c>
      <c r="B4526" t="s">
        <v>13144</v>
      </c>
      <c r="C4526" t="s">
        <v>3666</v>
      </c>
      <c r="D4526" t="s">
        <v>3667</v>
      </c>
      <c r="E4526" t="s">
        <v>7921</v>
      </c>
      <c r="F4526" s="1" t="str">
        <f t="shared" si="140"/>
        <v>GP_A_14_15N_NA1</v>
      </c>
      <c r="G4526" s="1" t="str">
        <f t="shared" si="141"/>
        <v/>
      </c>
    </row>
    <row r="4527" spans="1:7" x14ac:dyDescent="0.25">
      <c r="A4527">
        <v>-999</v>
      </c>
      <c r="B4527" t="s">
        <v>13145</v>
      </c>
      <c r="C4527" t="s">
        <v>3666</v>
      </c>
      <c r="D4527" t="s">
        <v>3667</v>
      </c>
      <c r="E4527" t="s">
        <v>7921</v>
      </c>
      <c r="F4527" s="1" t="str">
        <f t="shared" si="140"/>
        <v>GP_A_14_15N_NA2</v>
      </c>
      <c r="G4527" s="1" t="str">
        <f t="shared" si="141"/>
        <v/>
      </c>
    </row>
    <row r="4528" spans="1:7" x14ac:dyDescent="0.25">
      <c r="A4528">
        <v>-999</v>
      </c>
      <c r="B4528" t="s">
        <v>13146</v>
      </c>
      <c r="C4528" t="s">
        <v>3666</v>
      </c>
      <c r="D4528" t="s">
        <v>3667</v>
      </c>
      <c r="E4528" t="s">
        <v>7921</v>
      </c>
      <c r="F4528" s="1" t="str">
        <f t="shared" si="140"/>
        <v>GP_A_14_15N_NA3</v>
      </c>
      <c r="G4528" s="1" t="str">
        <f t="shared" si="141"/>
        <v/>
      </c>
    </row>
    <row r="4529" spans="1:7" x14ac:dyDescent="0.25">
      <c r="A4529">
        <v>-999</v>
      </c>
      <c r="B4529" t="s">
        <v>13147</v>
      </c>
      <c r="C4529" t="s">
        <v>3666</v>
      </c>
      <c r="D4529" t="s">
        <v>3667</v>
      </c>
      <c r="E4529" t="s">
        <v>7921</v>
      </c>
      <c r="F4529" s="1" t="str">
        <f t="shared" si="140"/>
        <v>GP_A_14_15N_SA</v>
      </c>
      <c r="G4529" s="1" t="str">
        <f t="shared" si="141"/>
        <v/>
      </c>
    </row>
    <row r="4530" spans="1:7" x14ac:dyDescent="0.25">
      <c r="A4530">
        <v>-999</v>
      </c>
      <c r="B4530" t="s">
        <v>13148</v>
      </c>
      <c r="C4530" t="s">
        <v>3666</v>
      </c>
      <c r="D4530" t="s">
        <v>3667</v>
      </c>
      <c r="E4530" t="s">
        <v>7921</v>
      </c>
      <c r="F4530" s="1" t="str">
        <f t="shared" si="140"/>
        <v>GP_A_15S_NA</v>
      </c>
      <c r="G4530" s="1" t="str">
        <f t="shared" si="141"/>
        <v/>
      </c>
    </row>
    <row r="4531" spans="1:7" x14ac:dyDescent="0.25">
      <c r="A4531">
        <v>-999</v>
      </c>
      <c r="B4531" t="s">
        <v>13149</v>
      </c>
      <c r="C4531" t="s">
        <v>3666</v>
      </c>
      <c r="D4531" t="s">
        <v>3667</v>
      </c>
      <c r="E4531" t="s">
        <v>7921</v>
      </c>
      <c r="F4531" s="1" t="str">
        <f t="shared" si="140"/>
        <v>GP_A_15S_SA</v>
      </c>
      <c r="G4531" s="1" t="str">
        <f t="shared" si="141"/>
        <v/>
      </c>
    </row>
    <row r="4532" spans="1:7" x14ac:dyDescent="0.25">
      <c r="A4532">
        <v>-999</v>
      </c>
      <c r="B4532" t="s">
        <v>13150</v>
      </c>
      <c r="C4532" t="s">
        <v>3666</v>
      </c>
      <c r="D4532" t="s">
        <v>3667</v>
      </c>
      <c r="E4532" t="s">
        <v>7921</v>
      </c>
      <c r="F4532" s="1" t="str">
        <f t="shared" si="140"/>
        <v>GP_A_16_NA</v>
      </c>
      <c r="G4532" s="1" t="str">
        <f t="shared" si="141"/>
        <v/>
      </c>
    </row>
    <row r="4533" spans="1:7" x14ac:dyDescent="0.25">
      <c r="A4533">
        <v>-999</v>
      </c>
      <c r="B4533" t="s">
        <v>13151</v>
      </c>
      <c r="C4533" t="s">
        <v>3666</v>
      </c>
      <c r="D4533" t="s">
        <v>3667</v>
      </c>
      <c r="E4533" t="s">
        <v>7921</v>
      </c>
      <c r="F4533" s="1" t="str">
        <f t="shared" si="140"/>
        <v>GP_A_16_PA</v>
      </c>
      <c r="G4533" s="1" t="str">
        <f t="shared" si="141"/>
        <v/>
      </c>
    </row>
    <row r="4534" spans="1:7" x14ac:dyDescent="0.25">
      <c r="A4534">
        <v>-999</v>
      </c>
      <c r="B4534" t="s">
        <v>13152</v>
      </c>
      <c r="C4534" t="s">
        <v>3666</v>
      </c>
      <c r="D4534" t="s">
        <v>3667</v>
      </c>
      <c r="E4534" t="s">
        <v>7921</v>
      </c>
      <c r="F4534" s="1" t="str">
        <f t="shared" si="140"/>
        <v>GP_A_16_SA</v>
      </c>
      <c r="G4534" s="1" t="str">
        <f t="shared" si="141"/>
        <v/>
      </c>
    </row>
    <row r="4535" spans="1:7" x14ac:dyDescent="0.25">
      <c r="A4535">
        <v>-999</v>
      </c>
      <c r="B4535" t="s">
        <v>13153</v>
      </c>
      <c r="C4535" t="s">
        <v>3666</v>
      </c>
      <c r="D4535" t="s">
        <v>3667</v>
      </c>
      <c r="E4535" t="s">
        <v>7921</v>
      </c>
      <c r="F4535" s="1" t="str">
        <f t="shared" si="140"/>
        <v>GP_A_17_NA</v>
      </c>
      <c r="G4535" s="1" t="str">
        <f t="shared" si="141"/>
        <v/>
      </c>
    </row>
    <row r="4536" spans="1:7" x14ac:dyDescent="0.25">
      <c r="A4536">
        <v>-999</v>
      </c>
      <c r="B4536" t="s">
        <v>13154</v>
      </c>
      <c r="C4536" t="s">
        <v>3666</v>
      </c>
      <c r="D4536" t="s">
        <v>3667</v>
      </c>
      <c r="E4536" t="s">
        <v>7921</v>
      </c>
      <c r="F4536" s="1" t="str">
        <f t="shared" si="140"/>
        <v>GP_A_17_SA</v>
      </c>
      <c r="G4536" s="1" t="str">
        <f t="shared" si="141"/>
        <v/>
      </c>
    </row>
    <row r="4537" spans="1:7" x14ac:dyDescent="0.25">
      <c r="A4537">
        <v>-999</v>
      </c>
      <c r="B4537" t="s">
        <v>13155</v>
      </c>
      <c r="C4537" t="s">
        <v>3666</v>
      </c>
      <c r="D4537" t="s">
        <v>3667</v>
      </c>
      <c r="E4537" t="s">
        <v>7921</v>
      </c>
      <c r="F4537" s="1" t="str">
        <f t="shared" si="140"/>
        <v>GP_A_18_19_NA</v>
      </c>
      <c r="G4537" s="1" t="str">
        <f t="shared" si="141"/>
        <v/>
      </c>
    </row>
    <row r="4538" spans="1:7" x14ac:dyDescent="0.25">
      <c r="A4538">
        <v>-999</v>
      </c>
      <c r="B4538" t="s">
        <v>13156</v>
      </c>
      <c r="C4538" t="s">
        <v>3666</v>
      </c>
      <c r="D4538" t="s">
        <v>3667</v>
      </c>
      <c r="E4538" t="s">
        <v>7921</v>
      </c>
      <c r="F4538" s="1" t="str">
        <f t="shared" si="140"/>
        <v>GP_A_18_19_SA</v>
      </c>
      <c r="G4538" s="1" t="str">
        <f t="shared" si="141"/>
        <v/>
      </c>
    </row>
    <row r="4539" spans="1:7" x14ac:dyDescent="0.25">
      <c r="A4539">
        <v>-999</v>
      </c>
      <c r="B4539" t="s">
        <v>13157</v>
      </c>
      <c r="C4539" t="s">
        <v>3666</v>
      </c>
      <c r="D4539" t="s">
        <v>3667</v>
      </c>
      <c r="E4539" t="s">
        <v>7921</v>
      </c>
      <c r="F4539" s="1" t="str">
        <f t="shared" si="140"/>
        <v>GP_A_20_25_NA1</v>
      </c>
      <c r="G4539" s="1" t="str">
        <f t="shared" si="141"/>
        <v/>
      </c>
    </row>
    <row r="4540" spans="1:7" x14ac:dyDescent="0.25">
      <c r="A4540">
        <v>-999</v>
      </c>
      <c r="B4540" t="s">
        <v>13158</v>
      </c>
      <c r="C4540" t="s">
        <v>3666</v>
      </c>
      <c r="D4540" t="s">
        <v>3667</v>
      </c>
      <c r="E4540" t="s">
        <v>7921</v>
      </c>
      <c r="F4540" s="1" t="str">
        <f t="shared" si="140"/>
        <v>GP_A_20_25_NA2</v>
      </c>
      <c r="G4540" s="1" t="str">
        <f t="shared" si="141"/>
        <v/>
      </c>
    </row>
    <row r="4541" spans="1:7" x14ac:dyDescent="0.25">
      <c r="A4541">
        <v>-999</v>
      </c>
      <c r="B4541" t="s">
        <v>13159</v>
      </c>
      <c r="C4541" t="s">
        <v>3666</v>
      </c>
      <c r="D4541" t="s">
        <v>3667</v>
      </c>
      <c r="E4541" t="s">
        <v>7921</v>
      </c>
      <c r="F4541" s="1" t="str">
        <f t="shared" si="140"/>
        <v>GP_A_20_25_PA</v>
      </c>
      <c r="G4541" s="1" t="str">
        <f t="shared" si="141"/>
        <v/>
      </c>
    </row>
    <row r="4542" spans="1:7" x14ac:dyDescent="0.25">
      <c r="A4542">
        <v>-999</v>
      </c>
      <c r="B4542" t="s">
        <v>13160</v>
      </c>
      <c r="C4542" t="s">
        <v>3666</v>
      </c>
      <c r="D4542" t="s">
        <v>3667</v>
      </c>
      <c r="E4542" t="s">
        <v>7921</v>
      </c>
      <c r="F4542" s="1" t="str">
        <f t="shared" si="140"/>
        <v>GP_A_21_NA</v>
      </c>
      <c r="G4542" s="1" t="str">
        <f t="shared" si="141"/>
        <v/>
      </c>
    </row>
    <row r="4543" spans="1:7" x14ac:dyDescent="0.25">
      <c r="A4543">
        <v>-999</v>
      </c>
      <c r="B4543" t="s">
        <v>13161</v>
      </c>
      <c r="C4543" t="s">
        <v>3666</v>
      </c>
      <c r="D4543" t="s">
        <v>3667</v>
      </c>
      <c r="E4543" t="s">
        <v>7921</v>
      </c>
      <c r="F4543" s="1" t="str">
        <f t="shared" si="140"/>
        <v>GP_A_21_PA</v>
      </c>
      <c r="G4543" s="1" t="str">
        <f t="shared" si="141"/>
        <v/>
      </c>
    </row>
    <row r="4544" spans="1:7" x14ac:dyDescent="0.25">
      <c r="A4544">
        <v>-999</v>
      </c>
      <c r="B4544" t="s">
        <v>13162</v>
      </c>
      <c r="C4544" t="s">
        <v>3666</v>
      </c>
      <c r="D4544" t="s">
        <v>3667</v>
      </c>
      <c r="E4544" t="s">
        <v>7921</v>
      </c>
      <c r="F4544" s="1" t="str">
        <f t="shared" si="140"/>
        <v>GP_A_21_SA</v>
      </c>
      <c r="G4544" s="1" t="str">
        <f t="shared" si="141"/>
        <v/>
      </c>
    </row>
    <row r="4545" spans="1:7" x14ac:dyDescent="0.25">
      <c r="A4545">
        <v>-999</v>
      </c>
      <c r="B4545" t="s">
        <v>13163</v>
      </c>
      <c r="C4545" t="s">
        <v>3666</v>
      </c>
      <c r="D4545" t="s">
        <v>3667</v>
      </c>
      <c r="E4545" t="s">
        <v>7921</v>
      </c>
      <c r="F4545" s="1" t="str">
        <f t="shared" si="140"/>
        <v>GP_A_22_NA</v>
      </c>
      <c r="G4545" s="1" t="str">
        <f t="shared" si="141"/>
        <v/>
      </c>
    </row>
    <row r="4546" spans="1:7" x14ac:dyDescent="0.25">
      <c r="A4546">
        <v>-999</v>
      </c>
      <c r="B4546" t="s">
        <v>13164</v>
      </c>
      <c r="C4546" t="s">
        <v>3666</v>
      </c>
      <c r="D4546" t="s">
        <v>3667</v>
      </c>
      <c r="E4546" t="s">
        <v>7921</v>
      </c>
      <c r="F4546" s="1" t="str">
        <f t="shared" si="140"/>
        <v>GP_A_22_SA1</v>
      </c>
      <c r="G4546" s="1" t="str">
        <f t="shared" si="141"/>
        <v/>
      </c>
    </row>
    <row r="4547" spans="1:7" x14ac:dyDescent="0.25">
      <c r="A4547">
        <v>-999</v>
      </c>
      <c r="B4547" t="s">
        <v>13165</v>
      </c>
      <c r="C4547" t="s">
        <v>3666</v>
      </c>
      <c r="D4547" t="s">
        <v>3667</v>
      </c>
      <c r="E4547" t="s">
        <v>7921</v>
      </c>
      <c r="F4547" s="1" t="str">
        <f t="shared" ref="F4547:F4610" si="142">IFERROR(
    _xlfn.LET(
        _xlpm.txt,TRIM(B4547),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B4547
)</f>
        <v>GP_A_22_SA2</v>
      </c>
      <c r="G4547" s="1" t="str">
        <f t="shared" ref="G4547:G4610" si="143">IFERROR(
    _xlfn.LET(
        _xlpm.txt,B4547,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548" spans="1:7" x14ac:dyDescent="0.25">
      <c r="A4548">
        <v>-999</v>
      </c>
      <c r="B4548" t="s">
        <v>13166</v>
      </c>
      <c r="C4548" t="s">
        <v>3666</v>
      </c>
      <c r="D4548" t="s">
        <v>3667</v>
      </c>
      <c r="E4548" t="s">
        <v>7921</v>
      </c>
      <c r="F4548" s="1" t="str">
        <f t="shared" si="142"/>
        <v>GP_A_23_NA</v>
      </c>
      <c r="G4548" s="1" t="str">
        <f t="shared" si="143"/>
        <v/>
      </c>
    </row>
    <row r="4549" spans="1:7" x14ac:dyDescent="0.25">
      <c r="A4549">
        <v>-999</v>
      </c>
      <c r="B4549" t="s">
        <v>13167</v>
      </c>
      <c r="C4549" t="s">
        <v>3666</v>
      </c>
      <c r="D4549" t="s">
        <v>3667</v>
      </c>
      <c r="E4549" t="s">
        <v>7921</v>
      </c>
      <c r="F4549" s="1" t="str">
        <f t="shared" si="142"/>
        <v>GP_A_24_NA1</v>
      </c>
      <c r="G4549" s="1" t="str">
        <f t="shared" si="143"/>
        <v/>
      </c>
    </row>
    <row r="4550" spans="1:7" x14ac:dyDescent="0.25">
      <c r="A4550">
        <v>-999</v>
      </c>
      <c r="B4550" t="s">
        <v>13168</v>
      </c>
      <c r="C4550" t="s">
        <v>3666</v>
      </c>
      <c r="D4550" t="s">
        <v>3667</v>
      </c>
      <c r="E4550" t="s">
        <v>7921</v>
      </c>
      <c r="F4550" s="1" t="str">
        <f t="shared" si="142"/>
        <v>GP_A_24_NA2</v>
      </c>
      <c r="G4550" s="1" t="str">
        <f t="shared" si="143"/>
        <v/>
      </c>
    </row>
    <row r="4551" spans="1:7" x14ac:dyDescent="0.25">
      <c r="A4551">
        <v>-999</v>
      </c>
      <c r="B4551" t="s">
        <v>13169</v>
      </c>
      <c r="C4551" t="s">
        <v>3666</v>
      </c>
      <c r="D4551" t="s">
        <v>3667</v>
      </c>
      <c r="E4551" t="s">
        <v>7921</v>
      </c>
      <c r="F4551" s="1" t="str">
        <f t="shared" si="142"/>
        <v>GP_A_24_NA3</v>
      </c>
      <c r="G4551" s="1" t="str">
        <f t="shared" si="143"/>
        <v/>
      </c>
    </row>
    <row r="4552" spans="1:7" x14ac:dyDescent="0.25">
      <c r="A4552">
        <v>-999</v>
      </c>
      <c r="B4552" t="s">
        <v>13170</v>
      </c>
      <c r="C4552" t="s">
        <v>3666</v>
      </c>
      <c r="D4552" t="s">
        <v>3667</v>
      </c>
      <c r="E4552" t="s">
        <v>7921</v>
      </c>
      <c r="F4552" s="1" t="str">
        <f t="shared" si="142"/>
        <v>GP_A_26_NA</v>
      </c>
      <c r="G4552" s="1" t="str">
        <f t="shared" si="143"/>
        <v/>
      </c>
    </row>
    <row r="4553" spans="1:7" x14ac:dyDescent="0.25">
      <c r="A4553">
        <v>-999</v>
      </c>
      <c r="B4553" t="s">
        <v>13171</v>
      </c>
      <c r="C4553" t="s">
        <v>3666</v>
      </c>
      <c r="D4553" t="s">
        <v>3667</v>
      </c>
      <c r="E4553" t="s">
        <v>7921</v>
      </c>
      <c r="F4553" s="1" t="str">
        <f t="shared" si="142"/>
        <v>GP_A_60N_NA1</v>
      </c>
      <c r="G4553" s="1" t="str">
        <f t="shared" si="143"/>
        <v/>
      </c>
    </row>
    <row r="4554" spans="1:7" x14ac:dyDescent="0.25">
      <c r="A4554">
        <v>-999</v>
      </c>
      <c r="B4554" t="s">
        <v>13172</v>
      </c>
      <c r="C4554" t="s">
        <v>3666</v>
      </c>
      <c r="D4554" t="s">
        <v>3667</v>
      </c>
      <c r="E4554" t="s">
        <v>7921</v>
      </c>
      <c r="F4554" s="1" t="str">
        <f t="shared" si="142"/>
        <v>GP_A_60N_NA2</v>
      </c>
      <c r="G4554" s="1" t="str">
        <f t="shared" si="143"/>
        <v/>
      </c>
    </row>
    <row r="4555" spans="1:7" x14ac:dyDescent="0.25">
      <c r="A4555">
        <v>-999</v>
      </c>
      <c r="B4555" t="s">
        <v>13173</v>
      </c>
      <c r="C4555" t="s">
        <v>3666</v>
      </c>
      <c r="D4555" t="s">
        <v>3667</v>
      </c>
      <c r="E4555" t="s">
        <v>7921</v>
      </c>
      <c r="F4555" s="1" t="str">
        <f t="shared" si="142"/>
        <v>GP_A_60N_NA3</v>
      </c>
      <c r="G4555" s="1" t="str">
        <f t="shared" si="143"/>
        <v/>
      </c>
    </row>
    <row r="4556" spans="1:7" x14ac:dyDescent="0.25">
      <c r="A4556">
        <v>-999</v>
      </c>
      <c r="B4556" t="s">
        <v>13174</v>
      </c>
      <c r="C4556" t="s">
        <v>3666</v>
      </c>
      <c r="D4556" t="s">
        <v>3667</v>
      </c>
      <c r="E4556" t="s">
        <v>7921</v>
      </c>
      <c r="F4556" s="1" t="str">
        <f t="shared" si="142"/>
        <v>GP_A_60N_NA4</v>
      </c>
      <c r="G4556" s="1" t="str">
        <f t="shared" si="143"/>
        <v/>
      </c>
    </row>
    <row r="4557" spans="1:7" x14ac:dyDescent="0.25">
      <c r="A4557">
        <v>-999</v>
      </c>
      <c r="B4557" t="s">
        <v>13175</v>
      </c>
      <c r="C4557" t="s">
        <v>3666</v>
      </c>
      <c r="D4557" t="s">
        <v>3667</v>
      </c>
      <c r="E4557" t="s">
        <v>7921</v>
      </c>
      <c r="F4557" s="1" t="str">
        <f t="shared" si="142"/>
        <v>GP_A_60N_NA5</v>
      </c>
      <c r="G4557" s="1" t="str">
        <f t="shared" si="143"/>
        <v/>
      </c>
    </row>
    <row r="4558" spans="1:7" x14ac:dyDescent="0.25">
      <c r="A4558">
        <v>-999</v>
      </c>
      <c r="B4558" t="s">
        <v>13176</v>
      </c>
      <c r="C4558" t="s">
        <v>3666</v>
      </c>
      <c r="D4558" t="s">
        <v>3667</v>
      </c>
      <c r="E4558" t="s">
        <v>7921</v>
      </c>
      <c r="F4558" s="1" t="str">
        <f t="shared" si="142"/>
        <v>GP_A_60S_NA</v>
      </c>
      <c r="G4558" s="1" t="str">
        <f t="shared" si="143"/>
        <v/>
      </c>
    </row>
    <row r="4559" spans="1:7" x14ac:dyDescent="0.25">
      <c r="A4559">
        <v>-999</v>
      </c>
      <c r="B4559" t="s">
        <v>13177</v>
      </c>
      <c r="C4559" t="s">
        <v>3666</v>
      </c>
      <c r="D4559" t="s">
        <v>3667</v>
      </c>
      <c r="E4559" t="s">
        <v>7921</v>
      </c>
      <c r="F4559" s="1" t="str">
        <f t="shared" si="142"/>
        <v>GP_A_60S_PA</v>
      </c>
      <c r="G4559" s="1" t="str">
        <f t="shared" si="143"/>
        <v/>
      </c>
    </row>
    <row r="4560" spans="1:7" x14ac:dyDescent="0.25">
      <c r="A4560">
        <v>-999</v>
      </c>
      <c r="B4560" t="s">
        <v>13178</v>
      </c>
      <c r="C4560" t="s">
        <v>3666</v>
      </c>
      <c r="D4560" t="s">
        <v>3667</v>
      </c>
      <c r="E4560" t="s">
        <v>7921</v>
      </c>
      <c r="F4560" s="1" t="str">
        <f t="shared" si="142"/>
        <v>GP_A_61N_NA1</v>
      </c>
      <c r="G4560" s="1" t="str">
        <f t="shared" si="143"/>
        <v/>
      </c>
    </row>
    <row r="4561" spans="1:7" x14ac:dyDescent="0.25">
      <c r="A4561">
        <v>-999</v>
      </c>
      <c r="B4561" t="s">
        <v>13179</v>
      </c>
      <c r="C4561" t="s">
        <v>3666</v>
      </c>
      <c r="D4561" t="s">
        <v>3667</v>
      </c>
      <c r="E4561" t="s">
        <v>7921</v>
      </c>
      <c r="F4561" s="1" t="str">
        <f t="shared" si="142"/>
        <v>GP_A_61N_NA2</v>
      </c>
      <c r="G4561" s="1" t="str">
        <f t="shared" si="143"/>
        <v/>
      </c>
    </row>
    <row r="4562" spans="1:7" x14ac:dyDescent="0.25">
      <c r="A4562">
        <v>-999</v>
      </c>
      <c r="B4562" t="s">
        <v>13180</v>
      </c>
      <c r="C4562" t="s">
        <v>3666</v>
      </c>
      <c r="D4562" t="s">
        <v>3667</v>
      </c>
      <c r="E4562" t="s">
        <v>7921</v>
      </c>
      <c r="F4562" s="1" t="str">
        <f t="shared" si="142"/>
        <v>GP_A_61N_NA3</v>
      </c>
      <c r="G4562" s="1" t="str">
        <f t="shared" si="143"/>
        <v/>
      </c>
    </row>
    <row r="4563" spans="1:7" x14ac:dyDescent="0.25">
      <c r="A4563">
        <v>-999</v>
      </c>
      <c r="B4563" t="s">
        <v>13181</v>
      </c>
      <c r="C4563" t="s">
        <v>3666</v>
      </c>
      <c r="D4563" t="s">
        <v>3667</v>
      </c>
      <c r="E4563" t="s">
        <v>7921</v>
      </c>
      <c r="F4563" s="1" t="str">
        <f t="shared" si="142"/>
        <v>GP_A_61N_PA</v>
      </c>
      <c r="G4563" s="1" t="str">
        <f t="shared" si="143"/>
        <v/>
      </c>
    </row>
    <row r="4564" spans="1:7" x14ac:dyDescent="0.25">
      <c r="A4564">
        <v>-999</v>
      </c>
      <c r="B4564" t="s">
        <v>13396</v>
      </c>
      <c r="C4564" t="s">
        <v>3666</v>
      </c>
      <c r="D4564" t="s">
        <v>3667</v>
      </c>
      <c r="E4564" t="s">
        <v>7921</v>
      </c>
      <c r="F4564" s="1" t="str">
        <f t="shared" si="142"/>
        <v>GP_R_08_PR</v>
      </c>
      <c r="G4564" s="1" t="str">
        <f t="shared" si="143"/>
        <v/>
      </c>
    </row>
    <row r="4565" spans="1:7" x14ac:dyDescent="0.25">
      <c r="A4565">
        <v>-999</v>
      </c>
      <c r="B4565" t="s">
        <v>13397</v>
      </c>
      <c r="C4565" t="s">
        <v>3666</v>
      </c>
      <c r="D4565" t="s">
        <v>3667</v>
      </c>
      <c r="E4565" t="s">
        <v>7921</v>
      </c>
      <c r="F4565" s="1" t="str">
        <f t="shared" si="142"/>
        <v>GP_R_09_PR</v>
      </c>
      <c r="G4565" s="1" t="str">
        <f t="shared" si="143"/>
        <v/>
      </c>
    </row>
    <row r="4566" spans="1:7" x14ac:dyDescent="0.25">
      <c r="A4566">
        <v>-999</v>
      </c>
      <c r="B4566" t="s">
        <v>13398</v>
      </c>
      <c r="C4566" t="s">
        <v>3666</v>
      </c>
      <c r="D4566" t="s">
        <v>3667</v>
      </c>
      <c r="E4566" t="s">
        <v>7921</v>
      </c>
      <c r="F4566" s="1" t="str">
        <f t="shared" si="142"/>
        <v>GP_R_11_PR</v>
      </c>
      <c r="G4566" s="1" t="str">
        <f t="shared" si="143"/>
        <v/>
      </c>
    </row>
    <row r="4567" spans="1:7" x14ac:dyDescent="0.25">
      <c r="A4567">
        <v>-999</v>
      </c>
      <c r="B4567" t="s">
        <v>13399</v>
      </c>
      <c r="C4567" t="s">
        <v>3666</v>
      </c>
      <c r="D4567" t="s">
        <v>3667</v>
      </c>
      <c r="E4567" t="s">
        <v>7921</v>
      </c>
      <c r="F4567" s="1" t="str">
        <f t="shared" si="142"/>
        <v>GP_R_17_NR</v>
      </c>
      <c r="G4567" s="1" t="str">
        <f t="shared" si="143"/>
        <v/>
      </c>
    </row>
    <row r="4568" spans="1:7" x14ac:dyDescent="0.25">
      <c r="A4568">
        <v>-999</v>
      </c>
      <c r="B4568" t="s">
        <v>13400</v>
      </c>
      <c r="C4568" t="s">
        <v>3666</v>
      </c>
      <c r="D4568" t="s">
        <v>3667</v>
      </c>
      <c r="E4568" t="s">
        <v>7921</v>
      </c>
      <c r="F4568" s="1" t="str">
        <f t="shared" si="142"/>
        <v>GP_R_17_PR1</v>
      </c>
      <c r="G4568" s="1" t="str">
        <f t="shared" si="143"/>
        <v/>
      </c>
    </row>
    <row r="4569" spans="1:7" x14ac:dyDescent="0.25">
      <c r="A4569">
        <v>-999</v>
      </c>
      <c r="B4569" t="s">
        <v>13182</v>
      </c>
      <c r="C4569" t="s">
        <v>3666</v>
      </c>
      <c r="D4569" t="s">
        <v>3667</v>
      </c>
      <c r="E4569" t="s">
        <v>7921</v>
      </c>
      <c r="F4569" s="1" t="str">
        <f t="shared" si="142"/>
        <v>GP_U_02_NU</v>
      </c>
      <c r="G4569" s="1" t="str">
        <f t="shared" si="143"/>
        <v/>
      </c>
    </row>
    <row r="4570" spans="1:7" x14ac:dyDescent="0.25">
      <c r="A4570">
        <v>-999</v>
      </c>
      <c r="B4570" t="s">
        <v>13183</v>
      </c>
      <c r="C4570" t="s">
        <v>3666</v>
      </c>
      <c r="D4570" t="s">
        <v>3667</v>
      </c>
      <c r="E4570" t="s">
        <v>7921</v>
      </c>
      <c r="F4570" s="1" t="str">
        <f t="shared" si="142"/>
        <v>GP_U_02_SU</v>
      </c>
      <c r="G4570" s="1" t="str">
        <f t="shared" si="143"/>
        <v/>
      </c>
    </row>
    <row r="4571" spans="1:7" x14ac:dyDescent="0.25">
      <c r="A4571">
        <v>-999</v>
      </c>
      <c r="B4571" t="s">
        <v>13184</v>
      </c>
      <c r="C4571" t="s">
        <v>3666</v>
      </c>
      <c r="D4571" t="s">
        <v>3667</v>
      </c>
      <c r="E4571" t="s">
        <v>7921</v>
      </c>
      <c r="F4571" s="1" t="str">
        <f t="shared" si="142"/>
        <v>GP_U_03_NU</v>
      </c>
      <c r="G4571" s="1" t="str">
        <f t="shared" si="143"/>
        <v/>
      </c>
    </row>
    <row r="4572" spans="1:7" x14ac:dyDescent="0.25">
      <c r="A4572">
        <v>-999</v>
      </c>
      <c r="B4572" t="s">
        <v>13185</v>
      </c>
      <c r="C4572" t="s">
        <v>3666</v>
      </c>
      <c r="D4572" t="s">
        <v>3667</v>
      </c>
      <c r="E4572" t="s">
        <v>7921</v>
      </c>
      <c r="F4572" s="1" t="str">
        <f t="shared" si="142"/>
        <v>GP_U_03_PU</v>
      </c>
      <c r="G4572" s="1" t="str">
        <f t="shared" si="143"/>
        <v/>
      </c>
    </row>
    <row r="4573" spans="1:7" x14ac:dyDescent="0.25">
      <c r="A4573">
        <v>-999</v>
      </c>
      <c r="B4573" t="s">
        <v>13186</v>
      </c>
      <c r="C4573" t="s">
        <v>3666</v>
      </c>
      <c r="D4573" t="s">
        <v>3667</v>
      </c>
      <c r="E4573" t="s">
        <v>7921</v>
      </c>
      <c r="F4573" s="1" t="str">
        <f t="shared" si="142"/>
        <v>GP_U_03_SU</v>
      </c>
      <c r="G4573" s="1" t="str">
        <f t="shared" si="143"/>
        <v/>
      </c>
    </row>
    <row r="4574" spans="1:7" x14ac:dyDescent="0.25">
      <c r="A4574">
        <v>-999</v>
      </c>
      <c r="B4574" t="s">
        <v>13187</v>
      </c>
      <c r="C4574" t="s">
        <v>3666</v>
      </c>
      <c r="D4574" t="s">
        <v>3667</v>
      </c>
      <c r="E4574" t="s">
        <v>7921</v>
      </c>
      <c r="F4574" s="1" t="str">
        <f t="shared" si="142"/>
        <v>GP_U_04_06_NU</v>
      </c>
      <c r="G4574" s="1" t="str">
        <f t="shared" si="143"/>
        <v/>
      </c>
    </row>
    <row r="4575" spans="1:7" x14ac:dyDescent="0.25">
      <c r="A4575">
        <v>-999</v>
      </c>
      <c r="B4575" t="s">
        <v>13188</v>
      </c>
      <c r="C4575" t="s">
        <v>3666</v>
      </c>
      <c r="D4575" t="s">
        <v>3667</v>
      </c>
      <c r="E4575" t="s">
        <v>7921</v>
      </c>
      <c r="F4575" s="1" t="str">
        <f t="shared" si="142"/>
        <v>GP_U_05_NU</v>
      </c>
      <c r="G4575" s="1" t="str">
        <f t="shared" si="143"/>
        <v/>
      </c>
    </row>
    <row r="4576" spans="1:7" x14ac:dyDescent="0.25">
      <c r="A4576">
        <v>-999</v>
      </c>
      <c r="B4576" t="s">
        <v>13189</v>
      </c>
      <c r="C4576" t="s">
        <v>3666</v>
      </c>
      <c r="D4576" t="s">
        <v>3667</v>
      </c>
      <c r="E4576" t="s">
        <v>7921</v>
      </c>
      <c r="F4576" s="1" t="str">
        <f t="shared" si="142"/>
        <v>GP_U_07_NU</v>
      </c>
      <c r="G4576" s="1" t="str">
        <f t="shared" si="143"/>
        <v/>
      </c>
    </row>
    <row r="4577" spans="1:7" x14ac:dyDescent="0.25">
      <c r="A4577">
        <v>-999</v>
      </c>
      <c r="B4577" t="s">
        <v>13190</v>
      </c>
      <c r="C4577" t="s">
        <v>3666</v>
      </c>
      <c r="D4577" t="s">
        <v>3667</v>
      </c>
      <c r="E4577" t="s">
        <v>7921</v>
      </c>
      <c r="F4577" s="1" t="str">
        <f t="shared" si="142"/>
        <v>GP_U_08_NU</v>
      </c>
      <c r="G4577" s="1" t="str">
        <f t="shared" si="143"/>
        <v/>
      </c>
    </row>
    <row r="4578" spans="1:7" x14ac:dyDescent="0.25">
      <c r="A4578">
        <v>-999</v>
      </c>
      <c r="B4578" t="s">
        <v>13191</v>
      </c>
      <c r="C4578" t="s">
        <v>3666</v>
      </c>
      <c r="D4578" t="s">
        <v>3667</v>
      </c>
      <c r="E4578" t="s">
        <v>7921</v>
      </c>
      <c r="F4578" s="1" t="str">
        <f t="shared" si="142"/>
        <v>GP_U_09_NU</v>
      </c>
      <c r="G4578" s="1" t="str">
        <f t="shared" si="143"/>
        <v/>
      </c>
    </row>
    <row r="4579" spans="1:7" x14ac:dyDescent="0.25">
      <c r="A4579">
        <v>-999</v>
      </c>
      <c r="B4579" t="s">
        <v>13192</v>
      </c>
      <c r="C4579" t="s">
        <v>3666</v>
      </c>
      <c r="D4579" t="s">
        <v>3667</v>
      </c>
      <c r="E4579" t="s">
        <v>7921</v>
      </c>
      <c r="F4579" s="1" t="str">
        <f t="shared" si="142"/>
        <v>GP_U_10_NU1</v>
      </c>
      <c r="G4579" s="1" t="str">
        <f t="shared" si="143"/>
        <v/>
      </c>
    </row>
    <row r="4580" spans="1:7" x14ac:dyDescent="0.25">
      <c r="A4580">
        <v>-999</v>
      </c>
      <c r="B4580" t="s">
        <v>13193</v>
      </c>
      <c r="C4580" t="s">
        <v>3666</v>
      </c>
      <c r="D4580" t="s">
        <v>3667</v>
      </c>
      <c r="E4580" t="s">
        <v>7921</v>
      </c>
      <c r="F4580" s="1" t="str">
        <f t="shared" si="142"/>
        <v>GP_U_10_NU2</v>
      </c>
      <c r="G4580" s="1" t="str">
        <f t="shared" si="143"/>
        <v/>
      </c>
    </row>
    <row r="4581" spans="1:7" x14ac:dyDescent="0.25">
      <c r="A4581">
        <v>-999</v>
      </c>
      <c r="B4581" t="s">
        <v>13194</v>
      </c>
      <c r="C4581" t="s">
        <v>3666</v>
      </c>
      <c r="D4581" t="s">
        <v>3667</v>
      </c>
      <c r="E4581" t="s">
        <v>7921</v>
      </c>
      <c r="F4581" s="1" t="str">
        <f t="shared" si="142"/>
        <v>GP_U_11_NU2</v>
      </c>
      <c r="G4581" s="1" t="str">
        <f t="shared" si="143"/>
        <v/>
      </c>
    </row>
    <row r="4582" spans="1:7" x14ac:dyDescent="0.25">
      <c r="A4582">
        <v>-999</v>
      </c>
      <c r="B4582" t="s">
        <v>13195</v>
      </c>
      <c r="C4582" t="s">
        <v>3666</v>
      </c>
      <c r="D4582" t="s">
        <v>3667</v>
      </c>
      <c r="E4582" t="s">
        <v>7921</v>
      </c>
      <c r="F4582" s="1" t="str">
        <f t="shared" si="142"/>
        <v>GP_U_12_13_NU1</v>
      </c>
      <c r="G4582" s="1" t="str">
        <f t="shared" si="143"/>
        <v/>
      </c>
    </row>
    <row r="4583" spans="1:7" x14ac:dyDescent="0.25">
      <c r="A4583">
        <v>-999</v>
      </c>
      <c r="B4583" t="s">
        <v>13196</v>
      </c>
      <c r="C4583" t="s">
        <v>3666</v>
      </c>
      <c r="D4583" t="s">
        <v>3667</v>
      </c>
      <c r="E4583" t="s">
        <v>7921</v>
      </c>
      <c r="F4583" s="1" t="str">
        <f t="shared" si="142"/>
        <v>GP_U_12_13_NU2</v>
      </c>
      <c r="G4583" s="1" t="str">
        <f t="shared" si="143"/>
        <v/>
      </c>
    </row>
    <row r="4584" spans="1:7" x14ac:dyDescent="0.25">
      <c r="A4584">
        <v>-999</v>
      </c>
      <c r="B4584" t="s">
        <v>13197</v>
      </c>
      <c r="C4584" t="s">
        <v>3666</v>
      </c>
      <c r="D4584" t="s">
        <v>3667</v>
      </c>
      <c r="E4584" t="s">
        <v>7921</v>
      </c>
      <c r="F4584" s="1" t="str">
        <f t="shared" si="142"/>
        <v>GP_U_14_15N_NU</v>
      </c>
      <c r="G4584" s="1" t="str">
        <f t="shared" si="143"/>
        <v/>
      </c>
    </row>
    <row r="4585" spans="1:7" x14ac:dyDescent="0.25">
      <c r="A4585">
        <v>-999</v>
      </c>
      <c r="B4585" t="s">
        <v>13198</v>
      </c>
      <c r="C4585" t="s">
        <v>3666</v>
      </c>
      <c r="D4585" t="s">
        <v>3667</v>
      </c>
      <c r="E4585" t="s">
        <v>7921</v>
      </c>
      <c r="F4585" s="1" t="str">
        <f t="shared" si="142"/>
        <v>GP_U_15S_NU</v>
      </c>
      <c r="G4585" s="1" t="str">
        <f t="shared" si="143"/>
        <v/>
      </c>
    </row>
    <row r="4586" spans="1:7" x14ac:dyDescent="0.25">
      <c r="A4586">
        <v>-999</v>
      </c>
      <c r="B4586" t="s">
        <v>13199</v>
      </c>
      <c r="C4586" t="s">
        <v>3666</v>
      </c>
      <c r="D4586" t="s">
        <v>3667</v>
      </c>
      <c r="E4586" t="s">
        <v>7921</v>
      </c>
      <c r="F4586" s="1" t="str">
        <f t="shared" si="142"/>
        <v>GP_U_16_NU</v>
      </c>
      <c r="G4586" s="1" t="str">
        <f t="shared" si="143"/>
        <v/>
      </c>
    </row>
    <row r="4587" spans="1:7" x14ac:dyDescent="0.25">
      <c r="A4587">
        <v>-999</v>
      </c>
      <c r="B4587" t="s">
        <v>13200</v>
      </c>
      <c r="C4587" t="s">
        <v>3666</v>
      </c>
      <c r="D4587" t="s">
        <v>3667</v>
      </c>
      <c r="E4587" t="s">
        <v>7921</v>
      </c>
      <c r="F4587" s="1" t="str">
        <f t="shared" si="142"/>
        <v>GP_U_16_PU</v>
      </c>
      <c r="G4587" s="1" t="str">
        <f t="shared" si="143"/>
        <v/>
      </c>
    </row>
    <row r="4588" spans="1:7" x14ac:dyDescent="0.25">
      <c r="A4588">
        <v>-999</v>
      </c>
      <c r="B4588" t="s">
        <v>13201</v>
      </c>
      <c r="C4588" t="s">
        <v>3666</v>
      </c>
      <c r="D4588" t="s">
        <v>3667</v>
      </c>
      <c r="E4588" t="s">
        <v>7921</v>
      </c>
      <c r="F4588" s="1" t="str">
        <f t="shared" si="142"/>
        <v>GP_U_17_NU</v>
      </c>
      <c r="G4588" s="1" t="str">
        <f t="shared" si="143"/>
        <v/>
      </c>
    </row>
    <row r="4589" spans="1:7" x14ac:dyDescent="0.25">
      <c r="A4589">
        <v>-999</v>
      </c>
      <c r="B4589" t="s">
        <v>13202</v>
      </c>
      <c r="C4589" t="s">
        <v>3666</v>
      </c>
      <c r="D4589" t="s">
        <v>3667</v>
      </c>
      <c r="E4589" t="s">
        <v>7921</v>
      </c>
      <c r="F4589" s="1" t="str">
        <f t="shared" si="142"/>
        <v>GP_U_18_19_NU</v>
      </c>
      <c r="G4589" s="1" t="str">
        <f t="shared" si="143"/>
        <v/>
      </c>
    </row>
    <row r="4590" spans="1:7" x14ac:dyDescent="0.25">
      <c r="A4590">
        <v>-999</v>
      </c>
      <c r="B4590" t="s">
        <v>13203</v>
      </c>
      <c r="C4590" t="s">
        <v>3666</v>
      </c>
      <c r="D4590" t="s">
        <v>3667</v>
      </c>
      <c r="E4590" t="s">
        <v>7921</v>
      </c>
      <c r="F4590" s="1" t="str">
        <f t="shared" si="142"/>
        <v>GP_U_20_25_NU</v>
      </c>
      <c r="G4590" s="1" t="str">
        <f t="shared" si="143"/>
        <v/>
      </c>
    </row>
    <row r="4591" spans="1:7" x14ac:dyDescent="0.25">
      <c r="A4591">
        <v>-999</v>
      </c>
      <c r="B4591" t="s">
        <v>13204</v>
      </c>
      <c r="C4591" t="s">
        <v>3666</v>
      </c>
      <c r="D4591" t="s">
        <v>3667</v>
      </c>
      <c r="E4591" t="s">
        <v>7921</v>
      </c>
      <c r="F4591" s="1" t="str">
        <f t="shared" si="142"/>
        <v>GP_U_20_25_PU</v>
      </c>
      <c r="G4591" s="1" t="str">
        <f t="shared" si="143"/>
        <v/>
      </c>
    </row>
    <row r="4592" spans="1:7" x14ac:dyDescent="0.25">
      <c r="A4592">
        <v>-999</v>
      </c>
      <c r="B4592" t="s">
        <v>13205</v>
      </c>
      <c r="C4592" t="s">
        <v>3666</v>
      </c>
      <c r="D4592" t="s">
        <v>3667</v>
      </c>
      <c r="E4592" t="s">
        <v>7921</v>
      </c>
      <c r="F4592" s="1" t="str">
        <f t="shared" si="142"/>
        <v>GP_U_21_NU</v>
      </c>
      <c r="G4592" s="1" t="str">
        <f t="shared" si="143"/>
        <v/>
      </c>
    </row>
    <row r="4593" spans="1:7" x14ac:dyDescent="0.25">
      <c r="A4593">
        <v>-999</v>
      </c>
      <c r="B4593" t="s">
        <v>13206</v>
      </c>
      <c r="C4593" t="s">
        <v>3666</v>
      </c>
      <c r="D4593" t="s">
        <v>3667</v>
      </c>
      <c r="E4593" t="s">
        <v>7921</v>
      </c>
      <c r="F4593" s="1" t="str">
        <f t="shared" si="142"/>
        <v>GP_U_22_NU</v>
      </c>
      <c r="G4593" s="1" t="str">
        <f t="shared" si="143"/>
        <v/>
      </c>
    </row>
    <row r="4594" spans="1:7" x14ac:dyDescent="0.25">
      <c r="A4594">
        <v>-999</v>
      </c>
      <c r="B4594" t="s">
        <v>13207</v>
      </c>
      <c r="C4594" t="s">
        <v>3666</v>
      </c>
      <c r="D4594" t="s">
        <v>3667</v>
      </c>
      <c r="E4594" t="s">
        <v>7921</v>
      </c>
      <c r="F4594" s="1" t="str">
        <f t="shared" si="142"/>
        <v>GP_U_23_NU</v>
      </c>
      <c r="G4594" s="1" t="str">
        <f t="shared" si="143"/>
        <v/>
      </c>
    </row>
    <row r="4595" spans="1:7" x14ac:dyDescent="0.25">
      <c r="A4595">
        <v>-999</v>
      </c>
      <c r="B4595" t="s">
        <v>13208</v>
      </c>
      <c r="C4595" t="s">
        <v>3666</v>
      </c>
      <c r="D4595" t="s">
        <v>3667</v>
      </c>
      <c r="E4595" t="s">
        <v>7921</v>
      </c>
      <c r="F4595" s="1" t="str">
        <f t="shared" si="142"/>
        <v>GP_U_24_NU1</v>
      </c>
      <c r="G4595" s="1" t="str">
        <f t="shared" si="143"/>
        <v/>
      </c>
    </row>
    <row r="4596" spans="1:7" x14ac:dyDescent="0.25">
      <c r="A4596">
        <v>-999</v>
      </c>
      <c r="B4596" t="s">
        <v>13209</v>
      </c>
      <c r="C4596" t="s">
        <v>3666</v>
      </c>
      <c r="D4596" t="s">
        <v>3667</v>
      </c>
      <c r="E4596" t="s">
        <v>7921</v>
      </c>
      <c r="F4596" s="1" t="str">
        <f t="shared" si="142"/>
        <v>GP_U_24_NU2</v>
      </c>
      <c r="G4596" s="1" t="str">
        <f t="shared" si="143"/>
        <v/>
      </c>
    </row>
    <row r="4597" spans="1:7" x14ac:dyDescent="0.25">
      <c r="A4597">
        <v>-999</v>
      </c>
      <c r="B4597" t="s">
        <v>13210</v>
      </c>
      <c r="C4597" t="s">
        <v>3666</v>
      </c>
      <c r="D4597" t="s">
        <v>3667</v>
      </c>
      <c r="E4597" t="s">
        <v>7921</v>
      </c>
      <c r="F4597" s="1" t="str">
        <f t="shared" si="142"/>
        <v>GP_U_26_NU1</v>
      </c>
      <c r="G4597" s="1" t="str">
        <f t="shared" si="143"/>
        <v/>
      </c>
    </row>
    <row r="4598" spans="1:7" x14ac:dyDescent="0.25">
      <c r="A4598">
        <v>-999</v>
      </c>
      <c r="B4598" t="s">
        <v>13211</v>
      </c>
      <c r="C4598" t="s">
        <v>3666</v>
      </c>
      <c r="D4598" t="s">
        <v>3667</v>
      </c>
      <c r="E4598" t="s">
        <v>7921</v>
      </c>
      <c r="F4598" s="1" t="str">
        <f t="shared" si="142"/>
        <v>GP_U_26_NU2</v>
      </c>
      <c r="G4598" s="1" t="str">
        <f t="shared" si="143"/>
        <v/>
      </c>
    </row>
    <row r="4599" spans="1:7" x14ac:dyDescent="0.25">
      <c r="A4599">
        <v>-999</v>
      </c>
      <c r="B4599" t="s">
        <v>13212</v>
      </c>
      <c r="C4599" t="s">
        <v>3666</v>
      </c>
      <c r="D4599" t="s">
        <v>3667</v>
      </c>
      <c r="E4599" t="s">
        <v>7921</v>
      </c>
      <c r="F4599" s="1" t="str">
        <f t="shared" si="142"/>
        <v>GP_U_26_NU3</v>
      </c>
      <c r="G4599" s="1" t="str">
        <f t="shared" si="143"/>
        <v/>
      </c>
    </row>
    <row r="4600" spans="1:7" x14ac:dyDescent="0.25">
      <c r="A4600">
        <v>-999</v>
      </c>
      <c r="B4600" t="s">
        <v>13213</v>
      </c>
      <c r="C4600" t="s">
        <v>3666</v>
      </c>
      <c r="D4600" t="s">
        <v>3667</v>
      </c>
      <c r="E4600" t="s">
        <v>7921</v>
      </c>
      <c r="F4600" s="1" t="str">
        <f t="shared" si="142"/>
        <v>GP_U_26_NU4</v>
      </c>
      <c r="G4600" s="1" t="str">
        <f t="shared" si="143"/>
        <v/>
      </c>
    </row>
    <row r="4601" spans="1:7" x14ac:dyDescent="0.25">
      <c r="A4601">
        <v>-999</v>
      </c>
      <c r="B4601" t="s">
        <v>13214</v>
      </c>
      <c r="C4601" t="s">
        <v>3666</v>
      </c>
      <c r="D4601" t="s">
        <v>3667</v>
      </c>
      <c r="E4601" t="s">
        <v>7921</v>
      </c>
      <c r="F4601" s="1" t="str">
        <f t="shared" si="142"/>
        <v>GP_U_26_NU5</v>
      </c>
      <c r="G4601" s="1" t="str">
        <f t="shared" si="143"/>
        <v/>
      </c>
    </row>
    <row r="4602" spans="1:7" x14ac:dyDescent="0.25">
      <c r="A4602">
        <v>-999</v>
      </c>
      <c r="B4602" t="s">
        <v>13215</v>
      </c>
      <c r="C4602" t="s">
        <v>3666</v>
      </c>
      <c r="D4602" t="s">
        <v>3667</v>
      </c>
      <c r="E4602" t="s">
        <v>7921</v>
      </c>
      <c r="F4602" s="1" t="str">
        <f t="shared" si="142"/>
        <v>GP_U_26_PU1</v>
      </c>
      <c r="G4602" s="1" t="str">
        <f t="shared" si="143"/>
        <v/>
      </c>
    </row>
    <row r="4603" spans="1:7" x14ac:dyDescent="0.25">
      <c r="A4603">
        <v>-999</v>
      </c>
      <c r="B4603" t="s">
        <v>13216</v>
      </c>
      <c r="C4603" t="s">
        <v>3666</v>
      </c>
      <c r="D4603" t="s">
        <v>3667</v>
      </c>
      <c r="E4603" t="s">
        <v>7921</v>
      </c>
      <c r="F4603" s="1" t="str">
        <f t="shared" si="142"/>
        <v>GP_U_26_PU2</v>
      </c>
      <c r="G4603" s="1" t="str">
        <f t="shared" si="143"/>
        <v/>
      </c>
    </row>
    <row r="4604" spans="1:7" x14ac:dyDescent="0.25">
      <c r="A4604">
        <v>-999</v>
      </c>
      <c r="B4604" t="s">
        <v>13217</v>
      </c>
      <c r="C4604" t="s">
        <v>3666</v>
      </c>
      <c r="D4604" t="s">
        <v>3667</v>
      </c>
      <c r="E4604" t="s">
        <v>7921</v>
      </c>
      <c r="F4604" s="1" t="str">
        <f t="shared" si="142"/>
        <v>GP_U_26_PU3</v>
      </c>
      <c r="G4604" s="1" t="str">
        <f t="shared" si="143"/>
        <v/>
      </c>
    </row>
    <row r="4605" spans="1:7" x14ac:dyDescent="0.25">
      <c r="A4605">
        <v>-999</v>
      </c>
      <c r="B4605" t="s">
        <v>13218</v>
      </c>
      <c r="C4605" t="s">
        <v>3666</v>
      </c>
      <c r="D4605" t="s">
        <v>3667</v>
      </c>
      <c r="E4605" t="s">
        <v>7921</v>
      </c>
      <c r="F4605" s="1" t="str">
        <f t="shared" si="142"/>
        <v>GP_U_26_PU4</v>
      </c>
      <c r="G4605" s="1" t="str">
        <f t="shared" si="143"/>
        <v/>
      </c>
    </row>
    <row r="4606" spans="1:7" x14ac:dyDescent="0.25">
      <c r="A4606">
        <v>-999</v>
      </c>
      <c r="B4606" t="s">
        <v>13219</v>
      </c>
      <c r="C4606" t="s">
        <v>3666</v>
      </c>
      <c r="D4606" t="s">
        <v>3667</v>
      </c>
      <c r="E4606" t="s">
        <v>7921</v>
      </c>
      <c r="F4606" s="1" t="str">
        <f t="shared" si="142"/>
        <v>GP_U_26_PU5</v>
      </c>
      <c r="G4606" s="1" t="str">
        <f t="shared" si="143"/>
        <v/>
      </c>
    </row>
    <row r="4607" spans="1:7" x14ac:dyDescent="0.25">
      <c r="A4607">
        <v>-999</v>
      </c>
      <c r="B4607" t="s">
        <v>13220</v>
      </c>
      <c r="C4607" t="s">
        <v>3666</v>
      </c>
      <c r="D4607" t="s">
        <v>3667</v>
      </c>
      <c r="E4607" t="s">
        <v>7921</v>
      </c>
      <c r="F4607" s="1" t="str">
        <f t="shared" si="142"/>
        <v>GP_U_60N_NU1</v>
      </c>
      <c r="G4607" s="1" t="str">
        <f t="shared" si="143"/>
        <v/>
      </c>
    </row>
    <row r="4608" spans="1:7" x14ac:dyDescent="0.25">
      <c r="A4608">
        <v>-999</v>
      </c>
      <c r="B4608" t="s">
        <v>13221</v>
      </c>
      <c r="C4608" t="s">
        <v>3666</v>
      </c>
      <c r="D4608" t="s">
        <v>3667</v>
      </c>
      <c r="E4608" t="s">
        <v>7921</v>
      </c>
      <c r="F4608" s="1" t="str">
        <f t="shared" si="142"/>
        <v>GP_U_60S_NU1</v>
      </c>
      <c r="G4608" s="1" t="str">
        <f t="shared" si="143"/>
        <v/>
      </c>
    </row>
    <row r="4609" spans="1:7" x14ac:dyDescent="0.25">
      <c r="A4609">
        <v>-999</v>
      </c>
      <c r="B4609" t="s">
        <v>13222</v>
      </c>
      <c r="C4609" t="s">
        <v>3666</v>
      </c>
      <c r="D4609" t="s">
        <v>3667</v>
      </c>
      <c r="E4609" t="s">
        <v>7921</v>
      </c>
      <c r="F4609" s="1" t="str">
        <f t="shared" si="142"/>
        <v>GP_U_60S_NU2</v>
      </c>
      <c r="G4609" s="1" t="str">
        <f t="shared" si="143"/>
        <v/>
      </c>
    </row>
    <row r="4610" spans="1:7" x14ac:dyDescent="0.25">
      <c r="A4610">
        <v>-999</v>
      </c>
      <c r="B4610" t="s">
        <v>13223</v>
      </c>
      <c r="C4610" t="s">
        <v>3666</v>
      </c>
      <c r="D4610" t="s">
        <v>3667</v>
      </c>
      <c r="E4610" t="s">
        <v>7921</v>
      </c>
      <c r="F4610" s="1" t="str">
        <f t="shared" si="142"/>
        <v>GP_U_61N_NU2</v>
      </c>
      <c r="G4610" s="1" t="str">
        <f t="shared" si="143"/>
        <v/>
      </c>
    </row>
    <row r="4611" spans="1:7" x14ac:dyDescent="0.25">
      <c r="A4611">
        <v>-999</v>
      </c>
      <c r="B4611" t="s">
        <v>13401</v>
      </c>
      <c r="C4611" t="s">
        <v>3666</v>
      </c>
      <c r="D4611" t="s">
        <v>5491</v>
      </c>
      <c r="E4611" t="s">
        <v>12898</v>
      </c>
      <c r="F4611" s="1" t="str">
        <f t="shared" ref="F4611:F4674" si="144">IFERROR(
    _xlfn.LET(
        _xlpm.txt,TRIM(B4611),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B4611
)</f>
        <v>A_50_PA1</v>
      </c>
      <c r="G4611" s="1" t="str">
        <f t="shared" ref="G4611:G4674" si="145">IFERROR(
    _xlfn.LET(
        _xlpm.txt,B4611,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612" spans="1:7" x14ac:dyDescent="0.25">
      <c r="A4612">
        <v>-999</v>
      </c>
      <c r="B4612" t="s">
        <v>13402</v>
      </c>
      <c r="C4612" t="s">
        <v>3666</v>
      </c>
      <c r="D4612" t="s">
        <v>5491</v>
      </c>
      <c r="E4612" t="s">
        <v>12898</v>
      </c>
      <c r="F4612" s="1" t="str">
        <f t="shared" si="144"/>
        <v>A_61N_NA4</v>
      </c>
      <c r="G4612" s="1" t="str">
        <f t="shared" si="145"/>
        <v/>
      </c>
    </row>
    <row r="4613" spans="1:7" x14ac:dyDescent="0.25">
      <c r="A4613">
        <v>-999</v>
      </c>
      <c r="B4613" t="s">
        <v>13403</v>
      </c>
      <c r="C4613" t="s">
        <v>3666</v>
      </c>
      <c r="D4613" t="s">
        <v>5491</v>
      </c>
      <c r="E4613" t="s">
        <v>12898</v>
      </c>
      <c r="F4613" s="1" t="str">
        <f t="shared" si="144"/>
        <v>A_61S_NA3</v>
      </c>
      <c r="G4613" s="1" t="str">
        <f t="shared" si="145"/>
        <v/>
      </c>
    </row>
    <row r="4614" spans="1:7" x14ac:dyDescent="0.25">
      <c r="A4614">
        <v>-999</v>
      </c>
      <c r="B4614" t="s">
        <v>13404</v>
      </c>
      <c r="C4614" t="s">
        <v>3666</v>
      </c>
      <c r="D4614" t="s">
        <v>5491</v>
      </c>
      <c r="E4614" t="s">
        <v>12898</v>
      </c>
      <c r="F4614" s="1" t="str">
        <f t="shared" si="144"/>
        <v>A_61S_NA4</v>
      </c>
      <c r="G4614" s="1" t="str">
        <f t="shared" si="145"/>
        <v/>
      </c>
    </row>
    <row r="4615" spans="1:7" x14ac:dyDescent="0.25">
      <c r="A4615">
        <v>-999</v>
      </c>
      <c r="B4615" t="s">
        <v>13405</v>
      </c>
      <c r="C4615" t="s">
        <v>3666</v>
      </c>
      <c r="D4615" t="s">
        <v>5491</v>
      </c>
      <c r="E4615" t="s">
        <v>12898</v>
      </c>
      <c r="F4615" s="1" t="str">
        <f t="shared" si="144"/>
        <v>A_62_NA2</v>
      </c>
      <c r="G4615" s="1" t="str">
        <f t="shared" si="145"/>
        <v/>
      </c>
    </row>
    <row r="4616" spans="1:7" x14ac:dyDescent="0.25">
      <c r="A4616">
        <v>-999</v>
      </c>
      <c r="B4616" t="s">
        <v>13406</v>
      </c>
      <c r="C4616" t="s">
        <v>3666</v>
      </c>
      <c r="D4616" t="s">
        <v>5491</v>
      </c>
      <c r="E4616" t="s">
        <v>12898</v>
      </c>
      <c r="F4616" s="1" t="str">
        <f t="shared" si="144"/>
        <v>A_62_NA4</v>
      </c>
      <c r="G4616" s="1" t="str">
        <f t="shared" si="145"/>
        <v/>
      </c>
    </row>
    <row r="4617" spans="1:7" x14ac:dyDescent="0.25">
      <c r="A4617">
        <v>-999</v>
      </c>
      <c r="B4617" t="s">
        <v>13407</v>
      </c>
      <c r="C4617" t="s">
        <v>3666</v>
      </c>
      <c r="D4617" t="s">
        <v>5491</v>
      </c>
      <c r="E4617" t="s">
        <v>12898</v>
      </c>
      <c r="F4617" s="1" t="str">
        <f t="shared" si="144"/>
        <v>A_62_NA6</v>
      </c>
      <c r="G4617" s="1" t="str">
        <f t="shared" si="145"/>
        <v/>
      </c>
    </row>
    <row r="4618" spans="1:7" x14ac:dyDescent="0.25">
      <c r="A4618">
        <v>-999</v>
      </c>
      <c r="B4618" t="s">
        <v>13408</v>
      </c>
      <c r="C4618" t="s">
        <v>3666</v>
      </c>
      <c r="D4618" t="s">
        <v>5491</v>
      </c>
      <c r="E4618" t="s">
        <v>12898</v>
      </c>
      <c r="F4618" s="1" t="str">
        <f t="shared" si="144"/>
        <v>A_63_NA2</v>
      </c>
      <c r="G4618" s="1" t="str">
        <f t="shared" si="145"/>
        <v/>
      </c>
    </row>
    <row r="4619" spans="1:7" x14ac:dyDescent="0.25">
      <c r="A4619">
        <v>-999</v>
      </c>
      <c r="B4619" t="s">
        <v>13409</v>
      </c>
      <c r="C4619" t="s">
        <v>3666</v>
      </c>
      <c r="D4619" t="s">
        <v>5491</v>
      </c>
      <c r="E4619" t="s">
        <v>12898</v>
      </c>
      <c r="F4619" s="1" t="str">
        <f t="shared" si="144"/>
        <v>A_63_NA3</v>
      </c>
      <c r="G4619" s="1" t="str">
        <f t="shared" si="145"/>
        <v/>
      </c>
    </row>
    <row r="4620" spans="1:7" x14ac:dyDescent="0.25">
      <c r="A4620">
        <v>-999</v>
      </c>
      <c r="B4620" t="s">
        <v>13410</v>
      </c>
      <c r="C4620" t="s">
        <v>3666</v>
      </c>
      <c r="D4620" t="s">
        <v>5491</v>
      </c>
      <c r="E4620" t="s">
        <v>12898</v>
      </c>
      <c r="F4620" s="1" t="str">
        <f t="shared" si="144"/>
        <v>A_64_NA2</v>
      </c>
      <c r="G4620" s="1" t="str">
        <f t="shared" si="145"/>
        <v/>
      </c>
    </row>
    <row r="4621" spans="1:7" x14ac:dyDescent="0.25">
      <c r="A4621">
        <v>-999</v>
      </c>
      <c r="B4621" t="s">
        <v>13411</v>
      </c>
      <c r="C4621" t="s">
        <v>3666</v>
      </c>
      <c r="D4621" t="s">
        <v>5491</v>
      </c>
      <c r="E4621" t="s">
        <v>12898</v>
      </c>
      <c r="F4621" s="1" t="str">
        <f t="shared" si="144"/>
        <v>A_64_NA3</v>
      </c>
      <c r="G4621" s="1" t="str">
        <f t="shared" si="145"/>
        <v/>
      </c>
    </row>
    <row r="4622" spans="1:7" x14ac:dyDescent="0.25">
      <c r="A4622">
        <v>-999</v>
      </c>
      <c r="B4622" t="s">
        <v>13412</v>
      </c>
      <c r="C4622" t="s">
        <v>3666</v>
      </c>
      <c r="D4622" t="s">
        <v>5491</v>
      </c>
      <c r="E4622" t="s">
        <v>12898</v>
      </c>
      <c r="F4622" s="1" t="str">
        <f t="shared" si="144"/>
        <v>A_64_PA3</v>
      </c>
      <c r="G4622" s="1" t="str">
        <f t="shared" si="145"/>
        <v/>
      </c>
    </row>
    <row r="4623" spans="1:7" x14ac:dyDescent="0.25">
      <c r="A4623">
        <v>-999</v>
      </c>
      <c r="B4623" t="s">
        <v>13413</v>
      </c>
      <c r="C4623" t="s">
        <v>3666</v>
      </c>
      <c r="D4623" t="s">
        <v>5491</v>
      </c>
      <c r="E4623" t="s">
        <v>12898</v>
      </c>
      <c r="F4623" s="1" t="str">
        <f t="shared" si="144"/>
        <v>A_73_PA3</v>
      </c>
      <c r="G4623" s="1" t="str">
        <f t="shared" si="145"/>
        <v/>
      </c>
    </row>
    <row r="4624" spans="1:7" x14ac:dyDescent="0.25">
      <c r="A4624">
        <v>-999</v>
      </c>
      <c r="B4624" t="s">
        <v>13414</v>
      </c>
      <c r="C4624" t="s">
        <v>3666</v>
      </c>
      <c r="D4624" t="s">
        <v>5491</v>
      </c>
      <c r="E4624" t="s">
        <v>12898</v>
      </c>
      <c r="F4624" s="1" t="str">
        <f t="shared" si="144"/>
        <v>A_50_PA2</v>
      </c>
      <c r="G4624" s="1" t="str">
        <f t="shared" si="145"/>
        <v/>
      </c>
    </row>
    <row r="4625" spans="1:7" x14ac:dyDescent="0.25">
      <c r="A4625">
        <v>-999</v>
      </c>
      <c r="B4625" t="s">
        <v>13415</v>
      </c>
      <c r="C4625" t="s">
        <v>3666</v>
      </c>
      <c r="D4625" t="s">
        <v>5491</v>
      </c>
      <c r="E4625" t="s">
        <v>12898</v>
      </c>
      <c r="F4625" s="1" t="str">
        <f t="shared" si="144"/>
        <v>A_60S_NA1</v>
      </c>
      <c r="G4625" s="1" t="str">
        <f t="shared" si="145"/>
        <v/>
      </c>
    </row>
    <row r="4626" spans="1:7" x14ac:dyDescent="0.25">
      <c r="A4626">
        <v>-999</v>
      </c>
      <c r="B4626" t="s">
        <v>13416</v>
      </c>
      <c r="C4626" t="s">
        <v>3666</v>
      </c>
      <c r="D4626" t="s">
        <v>5491</v>
      </c>
      <c r="E4626" t="s">
        <v>12898</v>
      </c>
      <c r="F4626" s="1" t="str">
        <f t="shared" si="144"/>
        <v>A_60S_NA2</v>
      </c>
      <c r="G4626" s="1" t="str">
        <f t="shared" si="145"/>
        <v/>
      </c>
    </row>
    <row r="4627" spans="1:7" x14ac:dyDescent="0.25">
      <c r="A4627">
        <v>-999</v>
      </c>
      <c r="B4627" t="s">
        <v>13417</v>
      </c>
      <c r="C4627" t="s">
        <v>3666</v>
      </c>
      <c r="D4627" t="s">
        <v>5491</v>
      </c>
      <c r="E4627" t="s">
        <v>12898</v>
      </c>
      <c r="F4627" s="1" t="str">
        <f t="shared" si="144"/>
        <v>A_60S_PA1</v>
      </c>
      <c r="G4627" s="1" t="str">
        <f t="shared" si="145"/>
        <v/>
      </c>
    </row>
    <row r="4628" spans="1:7" x14ac:dyDescent="0.25">
      <c r="A4628">
        <v>-999</v>
      </c>
      <c r="B4628" t="s">
        <v>13418</v>
      </c>
      <c r="C4628" t="s">
        <v>3666</v>
      </c>
      <c r="D4628" t="s">
        <v>5491</v>
      </c>
      <c r="E4628" t="s">
        <v>12898</v>
      </c>
      <c r="F4628" s="1" t="str">
        <f t="shared" si="144"/>
        <v>A_60S_PA2</v>
      </c>
      <c r="G4628" s="1" t="str">
        <f t="shared" si="145"/>
        <v/>
      </c>
    </row>
    <row r="4629" spans="1:7" x14ac:dyDescent="0.25">
      <c r="A4629">
        <v>-999</v>
      </c>
      <c r="B4629" t="s">
        <v>13385</v>
      </c>
      <c r="C4629" t="s">
        <v>3666</v>
      </c>
      <c r="D4629" t="s">
        <v>5491</v>
      </c>
      <c r="E4629" t="s">
        <v>12898</v>
      </c>
      <c r="F4629" s="1" t="str">
        <f t="shared" si="144"/>
        <v>A_61N_NA1</v>
      </c>
      <c r="G4629" s="1" t="str">
        <f t="shared" si="145"/>
        <v/>
      </c>
    </row>
    <row r="4630" spans="1:7" x14ac:dyDescent="0.25">
      <c r="A4630">
        <v>-999</v>
      </c>
      <c r="B4630" t="s">
        <v>13419</v>
      </c>
      <c r="C4630" t="s">
        <v>3666</v>
      </c>
      <c r="D4630" t="s">
        <v>5491</v>
      </c>
      <c r="E4630" t="s">
        <v>12898</v>
      </c>
      <c r="F4630" s="1" t="str">
        <f t="shared" si="144"/>
        <v>A_61N_PA1</v>
      </c>
      <c r="G4630" s="1" t="str">
        <f t="shared" si="145"/>
        <v/>
      </c>
    </row>
    <row r="4631" spans="1:7" x14ac:dyDescent="0.25">
      <c r="A4631">
        <v>-999</v>
      </c>
      <c r="B4631" t="s">
        <v>13420</v>
      </c>
      <c r="C4631" t="s">
        <v>3666</v>
      </c>
      <c r="D4631" t="s">
        <v>5491</v>
      </c>
      <c r="E4631" t="s">
        <v>12898</v>
      </c>
      <c r="F4631" s="1" t="str">
        <f t="shared" si="144"/>
        <v>A_61N_PA3</v>
      </c>
      <c r="G4631" s="1" t="str">
        <f t="shared" si="145"/>
        <v/>
      </c>
    </row>
    <row r="4632" spans="1:7" x14ac:dyDescent="0.25">
      <c r="A4632">
        <v>-999</v>
      </c>
      <c r="B4632" t="s">
        <v>13421</v>
      </c>
      <c r="C4632" t="s">
        <v>3666</v>
      </c>
      <c r="D4632" t="s">
        <v>5491</v>
      </c>
      <c r="E4632" t="s">
        <v>12898</v>
      </c>
      <c r="F4632" s="1" t="str">
        <f t="shared" si="144"/>
        <v>A_61S_NA1</v>
      </c>
      <c r="G4632" s="1" t="str">
        <f t="shared" si="145"/>
        <v/>
      </c>
    </row>
    <row r="4633" spans="1:7" x14ac:dyDescent="0.25">
      <c r="A4633">
        <v>-999</v>
      </c>
      <c r="B4633" t="s">
        <v>13422</v>
      </c>
      <c r="C4633" t="s">
        <v>3666</v>
      </c>
      <c r="D4633" t="s">
        <v>5491</v>
      </c>
      <c r="E4633" t="s">
        <v>12898</v>
      </c>
      <c r="F4633" s="1" t="str">
        <f t="shared" si="144"/>
        <v>A_61S_NA2</v>
      </c>
      <c r="G4633" s="1" t="str">
        <f t="shared" si="145"/>
        <v/>
      </c>
    </row>
    <row r="4634" spans="1:7" x14ac:dyDescent="0.25">
      <c r="A4634">
        <v>-999</v>
      </c>
      <c r="B4634" t="s">
        <v>13423</v>
      </c>
      <c r="C4634" t="s">
        <v>3666</v>
      </c>
      <c r="D4634" t="s">
        <v>5491</v>
      </c>
      <c r="E4634" t="s">
        <v>12898</v>
      </c>
      <c r="F4634" s="1" t="str">
        <f t="shared" si="144"/>
        <v>A_61S_NA5</v>
      </c>
      <c r="G4634" s="1" t="str">
        <f t="shared" si="145"/>
        <v/>
      </c>
    </row>
    <row r="4635" spans="1:7" x14ac:dyDescent="0.25">
      <c r="A4635">
        <v>-999</v>
      </c>
      <c r="B4635" t="s">
        <v>13424</v>
      </c>
      <c r="C4635" t="s">
        <v>3666</v>
      </c>
      <c r="D4635" t="s">
        <v>5491</v>
      </c>
      <c r="E4635" t="s">
        <v>12898</v>
      </c>
      <c r="F4635" s="1" t="str">
        <f t="shared" si="144"/>
        <v>A_61S_PA2</v>
      </c>
      <c r="G4635" s="1" t="str">
        <f t="shared" si="145"/>
        <v/>
      </c>
    </row>
    <row r="4636" spans="1:7" x14ac:dyDescent="0.25">
      <c r="A4636">
        <v>-999</v>
      </c>
      <c r="B4636" t="s">
        <v>13425</v>
      </c>
      <c r="C4636" t="s">
        <v>3666</v>
      </c>
      <c r="D4636" t="s">
        <v>5491</v>
      </c>
      <c r="E4636" t="s">
        <v>12898</v>
      </c>
      <c r="F4636" s="1" t="str">
        <f t="shared" si="144"/>
        <v>A_62_NA1</v>
      </c>
      <c r="G4636" s="1" t="str">
        <f t="shared" si="145"/>
        <v/>
      </c>
    </row>
    <row r="4637" spans="1:7" x14ac:dyDescent="0.25">
      <c r="A4637">
        <v>-999</v>
      </c>
      <c r="B4637" t="s">
        <v>13426</v>
      </c>
      <c r="C4637" t="s">
        <v>3666</v>
      </c>
      <c r="D4637" t="s">
        <v>5491</v>
      </c>
      <c r="E4637" t="s">
        <v>12898</v>
      </c>
      <c r="F4637" s="1" t="str">
        <f t="shared" si="144"/>
        <v>A_62_NA3</v>
      </c>
      <c r="G4637" s="1" t="str">
        <f t="shared" si="145"/>
        <v/>
      </c>
    </row>
    <row r="4638" spans="1:7" x14ac:dyDescent="0.25">
      <c r="A4638">
        <v>-999</v>
      </c>
      <c r="B4638" t="s">
        <v>13427</v>
      </c>
      <c r="C4638" t="s">
        <v>3666</v>
      </c>
      <c r="D4638" t="s">
        <v>5491</v>
      </c>
      <c r="E4638" t="s">
        <v>12898</v>
      </c>
      <c r="F4638" s="1" t="str">
        <f t="shared" si="144"/>
        <v>A_62_NA5</v>
      </c>
      <c r="G4638" s="1" t="str">
        <f t="shared" si="145"/>
        <v/>
      </c>
    </row>
    <row r="4639" spans="1:7" x14ac:dyDescent="0.25">
      <c r="A4639">
        <v>-999</v>
      </c>
      <c r="B4639" t="s">
        <v>13428</v>
      </c>
      <c r="C4639" t="s">
        <v>3666</v>
      </c>
      <c r="D4639" t="s">
        <v>5491</v>
      </c>
      <c r="E4639" t="s">
        <v>12898</v>
      </c>
      <c r="F4639" s="1" t="str">
        <f t="shared" si="144"/>
        <v>A_63_NA1</v>
      </c>
      <c r="G4639" s="1" t="str">
        <f t="shared" si="145"/>
        <v/>
      </c>
    </row>
    <row r="4640" spans="1:7" x14ac:dyDescent="0.25">
      <c r="A4640">
        <v>-999</v>
      </c>
      <c r="B4640" t="s">
        <v>13429</v>
      </c>
      <c r="C4640" t="s">
        <v>3666</v>
      </c>
      <c r="D4640" t="s">
        <v>5491</v>
      </c>
      <c r="E4640" t="s">
        <v>12898</v>
      </c>
      <c r="F4640" s="1" t="str">
        <f t="shared" si="144"/>
        <v>A_63_NA4</v>
      </c>
      <c r="G4640" s="1" t="str">
        <f t="shared" si="145"/>
        <v/>
      </c>
    </row>
    <row r="4641" spans="1:7" x14ac:dyDescent="0.25">
      <c r="A4641">
        <v>-999</v>
      </c>
      <c r="B4641" t="s">
        <v>13430</v>
      </c>
      <c r="C4641" t="s">
        <v>3666</v>
      </c>
      <c r="D4641" t="s">
        <v>5491</v>
      </c>
      <c r="E4641" t="s">
        <v>12898</v>
      </c>
      <c r="F4641" s="1" t="str">
        <f t="shared" si="144"/>
        <v>A_63_NA5</v>
      </c>
      <c r="G4641" s="1" t="str">
        <f t="shared" si="145"/>
        <v/>
      </c>
    </row>
    <row r="4642" spans="1:7" x14ac:dyDescent="0.25">
      <c r="A4642">
        <v>-999</v>
      </c>
      <c r="B4642" t="s">
        <v>13431</v>
      </c>
      <c r="C4642" t="s">
        <v>3666</v>
      </c>
      <c r="D4642" t="s">
        <v>5491</v>
      </c>
      <c r="E4642" t="s">
        <v>12898</v>
      </c>
      <c r="F4642" s="1" t="str">
        <f t="shared" si="144"/>
        <v>A_64_NA1</v>
      </c>
      <c r="G4642" s="1" t="str">
        <f t="shared" si="145"/>
        <v/>
      </c>
    </row>
    <row r="4643" spans="1:7" x14ac:dyDescent="0.25">
      <c r="A4643">
        <v>-999</v>
      </c>
      <c r="B4643" t="s">
        <v>13432</v>
      </c>
      <c r="C4643" t="s">
        <v>3666</v>
      </c>
      <c r="D4643" t="s">
        <v>5491</v>
      </c>
      <c r="E4643" t="s">
        <v>12898</v>
      </c>
      <c r="F4643" s="1" t="str">
        <f t="shared" si="144"/>
        <v>A_64_NA4</v>
      </c>
      <c r="G4643" s="1" t="str">
        <f t="shared" si="145"/>
        <v/>
      </c>
    </row>
    <row r="4644" spans="1:7" x14ac:dyDescent="0.25">
      <c r="A4644">
        <v>-999</v>
      </c>
      <c r="B4644" t="s">
        <v>13433</v>
      </c>
      <c r="C4644" t="s">
        <v>3666</v>
      </c>
      <c r="D4644" t="s">
        <v>5491</v>
      </c>
      <c r="E4644" t="s">
        <v>12898</v>
      </c>
      <c r="F4644" s="1" t="str">
        <f t="shared" si="144"/>
        <v>A_64_PA1</v>
      </c>
      <c r="G4644" s="1" t="str">
        <f t="shared" si="145"/>
        <v/>
      </c>
    </row>
    <row r="4645" spans="1:7" x14ac:dyDescent="0.25">
      <c r="A4645">
        <v>-999</v>
      </c>
      <c r="B4645" t="s">
        <v>13434</v>
      </c>
      <c r="C4645" t="s">
        <v>3666</v>
      </c>
      <c r="D4645" t="s">
        <v>5491</v>
      </c>
      <c r="E4645" t="s">
        <v>12898</v>
      </c>
      <c r="F4645" s="1" t="str">
        <f t="shared" si="144"/>
        <v>A_64_PA2</v>
      </c>
      <c r="G4645" s="1" t="str">
        <f t="shared" si="145"/>
        <v/>
      </c>
    </row>
    <row r="4646" spans="1:7" x14ac:dyDescent="0.25">
      <c r="A4646">
        <v>-999</v>
      </c>
      <c r="B4646" t="s">
        <v>13435</v>
      </c>
      <c r="C4646" t="s">
        <v>3666</v>
      </c>
      <c r="D4646" t="s">
        <v>5491</v>
      </c>
      <c r="E4646" t="s">
        <v>12898</v>
      </c>
      <c r="F4646" s="1" t="str">
        <f t="shared" si="144"/>
        <v>A_64_XA</v>
      </c>
      <c r="G4646" s="1" t="str">
        <f t="shared" si="145"/>
        <v/>
      </c>
    </row>
    <row r="4647" spans="1:7" x14ac:dyDescent="0.25">
      <c r="A4647">
        <v>-999</v>
      </c>
      <c r="B4647" t="s">
        <v>13436</v>
      </c>
      <c r="C4647" t="s">
        <v>3666</v>
      </c>
      <c r="D4647" t="s">
        <v>5491</v>
      </c>
      <c r="E4647" t="s">
        <v>12898</v>
      </c>
      <c r="F4647" s="1" t="str">
        <f t="shared" si="144"/>
        <v>A_71_NA1</v>
      </c>
      <c r="G4647" s="1" t="str">
        <f t="shared" si="145"/>
        <v/>
      </c>
    </row>
    <row r="4648" spans="1:7" x14ac:dyDescent="0.25">
      <c r="A4648">
        <v>-999</v>
      </c>
      <c r="B4648" t="s">
        <v>13437</v>
      </c>
      <c r="C4648" t="s">
        <v>3666</v>
      </c>
      <c r="D4648" t="s">
        <v>5491</v>
      </c>
      <c r="E4648" t="s">
        <v>12898</v>
      </c>
      <c r="F4648" s="1" t="str">
        <f t="shared" si="144"/>
        <v>A_71_NA2</v>
      </c>
      <c r="G4648" s="1" t="str">
        <f t="shared" si="145"/>
        <v/>
      </c>
    </row>
    <row r="4649" spans="1:7" x14ac:dyDescent="0.25">
      <c r="A4649">
        <v>-999</v>
      </c>
      <c r="B4649" t="s">
        <v>13438</v>
      </c>
      <c r="C4649" t="s">
        <v>3666</v>
      </c>
      <c r="D4649" t="s">
        <v>5491</v>
      </c>
      <c r="E4649" t="s">
        <v>12898</v>
      </c>
      <c r="F4649" s="1" t="str">
        <f t="shared" si="144"/>
        <v>A_71_NA3</v>
      </c>
      <c r="G4649" s="1" t="str">
        <f t="shared" si="145"/>
        <v/>
      </c>
    </row>
    <row r="4650" spans="1:7" x14ac:dyDescent="0.25">
      <c r="A4650">
        <v>-999</v>
      </c>
      <c r="B4650" t="s">
        <v>13439</v>
      </c>
      <c r="C4650" t="s">
        <v>3666</v>
      </c>
      <c r="D4650" t="s">
        <v>5491</v>
      </c>
      <c r="E4650" t="s">
        <v>12898</v>
      </c>
      <c r="F4650" s="1" t="str">
        <f t="shared" si="144"/>
        <v>A_71_PA1_3</v>
      </c>
      <c r="G4650" s="1" t="str">
        <f t="shared" si="145"/>
        <v/>
      </c>
    </row>
    <row r="4651" spans="1:7" x14ac:dyDescent="0.25">
      <c r="A4651">
        <v>-999</v>
      </c>
      <c r="B4651" t="s">
        <v>13440</v>
      </c>
      <c r="C4651" t="s">
        <v>3666</v>
      </c>
      <c r="D4651" t="s">
        <v>5491</v>
      </c>
      <c r="E4651" t="s">
        <v>12898</v>
      </c>
      <c r="F4651" s="1" t="str">
        <f t="shared" si="144"/>
        <v>A_71_PA2</v>
      </c>
      <c r="G4651" s="1" t="str">
        <f t="shared" si="145"/>
        <v/>
      </c>
    </row>
    <row r="4652" spans="1:7" x14ac:dyDescent="0.25">
      <c r="A4652">
        <v>-999</v>
      </c>
      <c r="B4652" t="s">
        <v>13441</v>
      </c>
      <c r="C4652" t="s">
        <v>3666</v>
      </c>
      <c r="D4652" t="s">
        <v>5491</v>
      </c>
      <c r="E4652" t="s">
        <v>12898</v>
      </c>
      <c r="F4652" s="1" t="str">
        <f t="shared" si="144"/>
        <v>A_71_PA4</v>
      </c>
      <c r="G4652" s="1" t="str">
        <f t="shared" si="145"/>
        <v/>
      </c>
    </row>
    <row r="4653" spans="1:7" x14ac:dyDescent="0.25">
      <c r="A4653">
        <v>-999</v>
      </c>
      <c r="B4653" t="s">
        <v>13442</v>
      </c>
      <c r="C4653" t="s">
        <v>3666</v>
      </c>
      <c r="D4653" t="s">
        <v>5491</v>
      </c>
      <c r="E4653" t="s">
        <v>12898</v>
      </c>
      <c r="F4653" s="1" t="str">
        <f t="shared" si="144"/>
        <v>A_71_PA5</v>
      </c>
      <c r="G4653" s="1" t="str">
        <f t="shared" si="145"/>
        <v/>
      </c>
    </row>
    <row r="4654" spans="1:7" x14ac:dyDescent="0.25">
      <c r="A4654">
        <v>-999</v>
      </c>
      <c r="B4654" t="s">
        <v>13443</v>
      </c>
      <c r="C4654" t="s">
        <v>3666</v>
      </c>
      <c r="D4654" t="s">
        <v>5491</v>
      </c>
      <c r="E4654" t="s">
        <v>12898</v>
      </c>
      <c r="F4654" s="1" t="str">
        <f t="shared" si="144"/>
        <v>A_71_PA6</v>
      </c>
      <c r="G4654" s="1" t="str">
        <f t="shared" si="145"/>
        <v/>
      </c>
    </row>
    <row r="4655" spans="1:7" x14ac:dyDescent="0.25">
      <c r="A4655">
        <v>-999</v>
      </c>
      <c r="B4655" t="s">
        <v>13444</v>
      </c>
      <c r="C4655" t="s">
        <v>3666</v>
      </c>
      <c r="D4655" t="s">
        <v>5491</v>
      </c>
      <c r="E4655" t="s">
        <v>12898</v>
      </c>
      <c r="F4655" s="1" t="str">
        <f t="shared" si="144"/>
        <v>A_71_PA7</v>
      </c>
      <c r="G4655" s="1" t="str">
        <f t="shared" si="145"/>
        <v/>
      </c>
    </row>
    <row r="4656" spans="1:7" x14ac:dyDescent="0.25">
      <c r="A4656">
        <v>-999</v>
      </c>
      <c r="B4656" t="s">
        <v>13445</v>
      </c>
      <c r="C4656" t="s">
        <v>3666</v>
      </c>
      <c r="D4656" t="s">
        <v>5491</v>
      </c>
      <c r="E4656" t="s">
        <v>12898</v>
      </c>
      <c r="F4656" s="1" t="str">
        <f t="shared" si="144"/>
        <v>A_71_PA8</v>
      </c>
      <c r="G4656" s="1" t="str">
        <f t="shared" si="145"/>
        <v/>
      </c>
    </row>
    <row r="4657" spans="1:7" x14ac:dyDescent="0.25">
      <c r="A4657">
        <v>-999</v>
      </c>
      <c r="B4657" t="s">
        <v>13446</v>
      </c>
      <c r="C4657" t="s">
        <v>3666</v>
      </c>
      <c r="D4657" t="s">
        <v>5491</v>
      </c>
      <c r="E4657" t="s">
        <v>12898</v>
      </c>
      <c r="F4657" s="1" t="str">
        <f t="shared" si="144"/>
        <v>A_72_NA1</v>
      </c>
      <c r="G4657" s="1" t="str">
        <f t="shared" si="145"/>
        <v/>
      </c>
    </row>
    <row r="4658" spans="1:7" x14ac:dyDescent="0.25">
      <c r="A4658">
        <v>-999</v>
      </c>
      <c r="B4658" t="s">
        <v>13447</v>
      </c>
      <c r="C4658" t="s">
        <v>3666</v>
      </c>
      <c r="D4658" t="s">
        <v>5491</v>
      </c>
      <c r="E4658" t="s">
        <v>12898</v>
      </c>
      <c r="F4658" s="1" t="str">
        <f t="shared" si="144"/>
        <v>A_72_NA2</v>
      </c>
      <c r="G4658" s="1" t="str">
        <f t="shared" si="145"/>
        <v/>
      </c>
    </row>
    <row r="4659" spans="1:7" x14ac:dyDescent="0.25">
      <c r="A4659">
        <v>-999</v>
      </c>
      <c r="B4659" t="s">
        <v>13448</v>
      </c>
      <c r="C4659" t="s">
        <v>3666</v>
      </c>
      <c r="D4659" t="s">
        <v>5491</v>
      </c>
      <c r="E4659" t="s">
        <v>12898</v>
      </c>
      <c r="F4659" s="1" t="str">
        <f t="shared" si="144"/>
        <v>A_72_PA</v>
      </c>
      <c r="G4659" s="1" t="str">
        <f t="shared" si="145"/>
        <v/>
      </c>
    </row>
    <row r="4660" spans="1:7" x14ac:dyDescent="0.25">
      <c r="A4660">
        <v>-999</v>
      </c>
      <c r="B4660" t="s">
        <v>13449</v>
      </c>
      <c r="C4660" t="s">
        <v>3666</v>
      </c>
      <c r="D4660" t="s">
        <v>5491</v>
      </c>
      <c r="E4660" t="s">
        <v>12898</v>
      </c>
      <c r="F4660" s="1" t="str">
        <f t="shared" si="144"/>
        <v>A_72_XA1</v>
      </c>
      <c r="G4660" s="1" t="str">
        <f t="shared" si="145"/>
        <v/>
      </c>
    </row>
    <row r="4661" spans="1:7" x14ac:dyDescent="0.25">
      <c r="A4661">
        <v>-999</v>
      </c>
      <c r="B4661" t="s">
        <v>13450</v>
      </c>
      <c r="C4661" t="s">
        <v>3666</v>
      </c>
      <c r="D4661" t="s">
        <v>5491</v>
      </c>
      <c r="E4661" t="s">
        <v>12898</v>
      </c>
      <c r="F4661" s="1" t="str">
        <f t="shared" si="144"/>
        <v>A_72_XA2</v>
      </c>
      <c r="G4661" s="1" t="str">
        <f t="shared" si="145"/>
        <v/>
      </c>
    </row>
    <row r="4662" spans="1:7" x14ac:dyDescent="0.25">
      <c r="A4662">
        <v>-999</v>
      </c>
      <c r="B4662" t="s">
        <v>13451</v>
      </c>
      <c r="C4662" t="s">
        <v>3666</v>
      </c>
      <c r="D4662" t="s">
        <v>5491</v>
      </c>
      <c r="E4662" t="s">
        <v>12898</v>
      </c>
      <c r="F4662" s="1" t="str">
        <f t="shared" si="144"/>
        <v>A_72_XA3</v>
      </c>
      <c r="G4662" s="1" t="str">
        <f t="shared" si="145"/>
        <v/>
      </c>
    </row>
    <row r="4663" spans="1:7" x14ac:dyDescent="0.25">
      <c r="A4663">
        <v>-999</v>
      </c>
      <c r="B4663" t="s">
        <v>13452</v>
      </c>
      <c r="C4663" t="s">
        <v>3666</v>
      </c>
      <c r="D4663" t="s">
        <v>5491</v>
      </c>
      <c r="E4663" t="s">
        <v>12898</v>
      </c>
      <c r="F4663" s="1" t="str">
        <f t="shared" si="144"/>
        <v>A_73_NA</v>
      </c>
      <c r="G4663" s="1" t="str">
        <f t="shared" si="145"/>
        <v/>
      </c>
    </row>
    <row r="4664" spans="1:7" x14ac:dyDescent="0.25">
      <c r="A4664">
        <v>-999</v>
      </c>
      <c r="B4664" t="s">
        <v>13453</v>
      </c>
      <c r="C4664" t="s">
        <v>3666</v>
      </c>
      <c r="D4664" t="s">
        <v>5491</v>
      </c>
      <c r="E4664" t="s">
        <v>12898</v>
      </c>
      <c r="F4664" s="1" t="str">
        <f t="shared" si="144"/>
        <v>A_73_PA1</v>
      </c>
      <c r="G4664" s="1" t="str">
        <f t="shared" si="145"/>
        <v/>
      </c>
    </row>
    <row r="4665" spans="1:7" x14ac:dyDescent="0.25">
      <c r="A4665">
        <v>-999</v>
      </c>
      <c r="B4665" t="s">
        <v>13454</v>
      </c>
      <c r="C4665" t="s">
        <v>3666</v>
      </c>
      <c r="D4665" t="s">
        <v>5491</v>
      </c>
      <c r="E4665" t="s">
        <v>12898</v>
      </c>
      <c r="F4665" s="1" t="str">
        <f t="shared" si="144"/>
        <v>A_73_PA2</v>
      </c>
      <c r="G4665" s="1" t="str">
        <f t="shared" si="145"/>
        <v/>
      </c>
    </row>
    <row r="4666" spans="1:7" x14ac:dyDescent="0.25">
      <c r="A4666">
        <v>-999</v>
      </c>
      <c r="B4666" t="s">
        <v>13455</v>
      </c>
      <c r="C4666" t="s">
        <v>3666</v>
      </c>
      <c r="D4666" t="s">
        <v>5491</v>
      </c>
      <c r="E4666" t="s">
        <v>12898</v>
      </c>
      <c r="F4666" s="1" t="str">
        <f t="shared" si="144"/>
        <v>A_73_XA</v>
      </c>
      <c r="G4666" s="1" t="str">
        <f t="shared" si="145"/>
        <v/>
      </c>
    </row>
    <row r="4667" spans="1:7" x14ac:dyDescent="0.25">
      <c r="A4667">
        <v>-999</v>
      </c>
      <c r="B4667" t="s">
        <v>13456</v>
      </c>
      <c r="C4667" t="s">
        <v>3666</v>
      </c>
      <c r="D4667" t="s">
        <v>5491</v>
      </c>
      <c r="E4667" t="s">
        <v>12898</v>
      </c>
      <c r="F4667" s="1" t="str">
        <f t="shared" si="144"/>
        <v>A_91_PA</v>
      </c>
      <c r="G4667" s="1" t="str">
        <f t="shared" si="145"/>
        <v/>
      </c>
    </row>
    <row r="4668" spans="1:7" x14ac:dyDescent="0.25">
      <c r="A4668">
        <v>22427</v>
      </c>
      <c r="B4668" t="s">
        <v>6664</v>
      </c>
      <c r="C4668" t="s">
        <v>3666</v>
      </c>
      <c r="D4668" t="s">
        <v>5491</v>
      </c>
      <c r="E4668" t="s">
        <v>10482</v>
      </c>
      <c r="F4668" s="1" t="str">
        <f t="shared" si="144"/>
        <v>AH Wishon PH \ Headflow</v>
      </c>
      <c r="G4668" s="1" t="str">
        <f t="shared" si="145"/>
        <v/>
      </c>
    </row>
    <row r="4669" spans="1:7" x14ac:dyDescent="0.25">
      <c r="A4669">
        <v>20857</v>
      </c>
      <c r="B4669" t="s">
        <v>6551</v>
      </c>
      <c r="C4669" t="s">
        <v>3666</v>
      </c>
      <c r="D4669" t="s">
        <v>5491</v>
      </c>
      <c r="E4669" t="s">
        <v>10482</v>
      </c>
      <c r="F4669" s="1" t="str">
        <f t="shared" si="144"/>
        <v>AH Wishon PH \ HIS USGS 11246610 (gauge)</v>
      </c>
      <c r="G4669" s="1" t="str">
        <f t="shared" si="145"/>
        <v>1 \ HIS USGS 11246610 (gauge)</v>
      </c>
    </row>
    <row r="4670" spans="1:7" x14ac:dyDescent="0.25">
      <c r="A4670">
        <v>22740</v>
      </c>
      <c r="B4670" t="s">
        <v>6552</v>
      </c>
      <c r="C4670" t="s">
        <v>3666</v>
      </c>
      <c r="D4670" t="s">
        <v>5491</v>
      </c>
      <c r="E4670" t="s">
        <v>10482</v>
      </c>
      <c r="F4670" s="1" t="str">
        <f t="shared" si="144"/>
        <v>AH Wishon PH \ OPS Wishon PH</v>
      </c>
      <c r="G4670" s="1" t="str">
        <f t="shared" si="145"/>
        <v>1 \ OPS Wishon PH</v>
      </c>
    </row>
    <row r="4671" spans="1:7" x14ac:dyDescent="0.25">
      <c r="A4671">
        <v>22741</v>
      </c>
      <c r="B4671" t="s">
        <v>6665</v>
      </c>
      <c r="C4671" t="s">
        <v>3666</v>
      </c>
      <c r="D4671" t="s">
        <v>5491</v>
      </c>
      <c r="E4671" t="s">
        <v>10482</v>
      </c>
      <c r="F4671" s="1" t="str">
        <f t="shared" si="144"/>
        <v>AH Wishon PH 2 \ Reach</v>
      </c>
      <c r="G4671" s="1" t="str">
        <f t="shared" si="145"/>
        <v/>
      </c>
    </row>
    <row r="4672" spans="1:7" x14ac:dyDescent="0.25">
      <c r="A4672">
        <v>20750</v>
      </c>
      <c r="B4672" t="s">
        <v>6666</v>
      </c>
      <c r="C4672" t="s">
        <v>3666</v>
      </c>
      <c r="D4672" t="s">
        <v>5491</v>
      </c>
      <c r="E4672" t="s">
        <v>10482</v>
      </c>
      <c r="F4672" s="1" t="str">
        <f t="shared" si="144"/>
        <v>Adit 8 Cr River \ Headflow</v>
      </c>
      <c r="G4672" s="1" t="str">
        <f t="shared" si="145"/>
        <v/>
      </c>
    </row>
    <row r="4673" spans="1:7" x14ac:dyDescent="0.25">
      <c r="A4673">
        <v>22475</v>
      </c>
      <c r="B4673" t="s">
        <v>6667</v>
      </c>
      <c r="C4673" t="s">
        <v>3666</v>
      </c>
      <c r="D4673" t="s">
        <v>5491</v>
      </c>
      <c r="E4673" t="s">
        <v>10482</v>
      </c>
      <c r="F4673" s="1" t="str">
        <f t="shared" si="144"/>
        <v>Adit 8 Cr River \ Adit 8 Shoofly Diversion Inflow</v>
      </c>
      <c r="G4673" s="1" t="str">
        <f t="shared" si="145"/>
        <v>1 \ Adit 8 Shoofly Diversion Inflow</v>
      </c>
    </row>
    <row r="4674" spans="1:7" x14ac:dyDescent="0.25">
      <c r="A4674">
        <v>22476</v>
      </c>
      <c r="B4674" t="s">
        <v>6668</v>
      </c>
      <c r="C4674" t="s">
        <v>3666</v>
      </c>
      <c r="D4674" t="s">
        <v>5491</v>
      </c>
      <c r="E4674" t="s">
        <v>10482</v>
      </c>
      <c r="F4674" s="1" t="str">
        <f t="shared" si="144"/>
        <v>Adit 8 Cr River 2 \ Reach</v>
      </c>
      <c r="G4674" s="1" t="str">
        <f t="shared" si="145"/>
        <v/>
      </c>
    </row>
    <row r="4675" spans="1:7" x14ac:dyDescent="0.25">
      <c r="A4675">
        <v>20760</v>
      </c>
      <c r="B4675" t="s">
        <v>6669</v>
      </c>
      <c r="C4675" t="s">
        <v>3666</v>
      </c>
      <c r="D4675" t="s">
        <v>5491</v>
      </c>
      <c r="E4675" t="s">
        <v>10482</v>
      </c>
      <c r="F4675" s="1" t="str">
        <f t="shared" ref="F4675:F4738" si="146">IFERROR(
    _xlfn.LET(
        _xlpm.txt,TRIM(B4675),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B4675
)</f>
        <v>Adit 8 Cr River \ Adit 8 Diversion Outflow</v>
      </c>
      <c r="G4675" s="1" t="str">
        <f t="shared" ref="G4675:G4738" si="147">IFERROR(
    _xlfn.LET(
        _xlpm.txt,B4675,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Adit 8 Diversion Outflow</v>
      </c>
    </row>
    <row r="4676" spans="1:7" x14ac:dyDescent="0.25">
      <c r="A4676">
        <v>20761</v>
      </c>
      <c r="B4676" t="s">
        <v>6670</v>
      </c>
      <c r="C4676" t="s">
        <v>3666</v>
      </c>
      <c r="D4676" t="s">
        <v>5491</v>
      </c>
      <c r="E4676" t="s">
        <v>10482</v>
      </c>
      <c r="F4676" s="1" t="str">
        <f t="shared" si="146"/>
        <v>Adit 8 Cr River 4 \ Reach</v>
      </c>
      <c r="G4676" s="1" t="str">
        <f t="shared" si="147"/>
        <v/>
      </c>
    </row>
    <row r="4677" spans="1:7" x14ac:dyDescent="0.25">
      <c r="A4677">
        <v>20753</v>
      </c>
      <c r="B4677" t="s">
        <v>6671</v>
      </c>
      <c r="C4677" t="s">
        <v>3666</v>
      </c>
      <c r="D4677" t="s">
        <v>5491</v>
      </c>
      <c r="E4677" t="s">
        <v>10482</v>
      </c>
      <c r="F4677" s="1" t="str">
        <f t="shared" si="146"/>
        <v>Adit 8 Cr River \ Adit 8 Cr Runoff</v>
      </c>
      <c r="G4677" s="1" t="str">
        <f t="shared" si="147"/>
        <v>5 \ Adit 8 Cr Runoff</v>
      </c>
    </row>
    <row r="4678" spans="1:7" x14ac:dyDescent="0.25">
      <c r="A4678">
        <v>20754</v>
      </c>
      <c r="B4678" t="s">
        <v>6672</v>
      </c>
      <c r="C4678" t="s">
        <v>3666</v>
      </c>
      <c r="D4678" t="s">
        <v>5491</v>
      </c>
      <c r="E4678" t="s">
        <v>10482</v>
      </c>
      <c r="F4678" s="1" t="str">
        <f t="shared" si="146"/>
        <v>Adit 8 Cr River 6 \ Reach</v>
      </c>
      <c r="G4678" s="1" t="str">
        <f t="shared" si="147"/>
        <v/>
      </c>
    </row>
    <row r="4679" spans="1:7" x14ac:dyDescent="0.25">
      <c r="A4679">
        <v>20757</v>
      </c>
      <c r="B4679" t="s">
        <v>6673</v>
      </c>
      <c r="C4679" t="s">
        <v>3666</v>
      </c>
      <c r="D4679" t="s">
        <v>5491</v>
      </c>
      <c r="E4679" t="s">
        <v>10482</v>
      </c>
      <c r="F4679" s="1" t="str">
        <f t="shared" si="146"/>
        <v>Adit 8 Diversion \ Headflow</v>
      </c>
      <c r="G4679" s="1" t="str">
        <f t="shared" si="147"/>
        <v/>
      </c>
    </row>
    <row r="4680" spans="1:7" x14ac:dyDescent="0.25">
      <c r="A4680">
        <v>22474</v>
      </c>
      <c r="B4680" t="s">
        <v>6674</v>
      </c>
      <c r="C4680" t="s">
        <v>3666</v>
      </c>
      <c r="D4680" t="s">
        <v>5491</v>
      </c>
      <c r="E4680" t="s">
        <v>10482</v>
      </c>
      <c r="F4680" s="1" t="str">
        <f t="shared" si="146"/>
        <v>Adit 8 Shoofly Diversion \ Headflow</v>
      </c>
      <c r="G4680" s="1" t="str">
        <f t="shared" si="147"/>
        <v/>
      </c>
    </row>
    <row r="4681" spans="1:7" x14ac:dyDescent="0.25">
      <c r="A4681">
        <v>19315</v>
      </c>
      <c r="B4681" t="s">
        <v>5490</v>
      </c>
      <c r="C4681" t="s">
        <v>3666</v>
      </c>
      <c r="D4681" t="s">
        <v>5491</v>
      </c>
      <c r="E4681" t="s">
        <v>10482</v>
      </c>
      <c r="F4681" s="1" t="str">
        <f t="shared" si="146"/>
        <v>Angels Canal \ Headflow</v>
      </c>
      <c r="G4681" s="1" t="str">
        <f t="shared" si="147"/>
        <v/>
      </c>
    </row>
    <row r="4682" spans="1:7" x14ac:dyDescent="0.25">
      <c r="A4682">
        <v>19321</v>
      </c>
      <c r="B4682" t="s">
        <v>10485</v>
      </c>
      <c r="C4682" t="s">
        <v>3666</v>
      </c>
      <c r="D4682" t="s">
        <v>5491</v>
      </c>
      <c r="E4682" t="s">
        <v>10482</v>
      </c>
      <c r="F4682" s="1" t="str">
        <f t="shared" si="146"/>
        <v>Angels Canal \ Ross Reservoir Angels Canal</v>
      </c>
      <c r="G4682" s="1" t="str">
        <f t="shared" si="147"/>
        <v>1 \ Ross Reservoir Angels Canal</v>
      </c>
    </row>
    <row r="4683" spans="1:7" x14ac:dyDescent="0.25">
      <c r="A4683">
        <v>19322</v>
      </c>
      <c r="B4683" t="s">
        <v>10486</v>
      </c>
      <c r="C4683" t="s">
        <v>3666</v>
      </c>
      <c r="D4683" t="s">
        <v>5491</v>
      </c>
      <c r="E4683" t="s">
        <v>10482</v>
      </c>
      <c r="F4683" s="1" t="str">
        <f t="shared" si="146"/>
        <v>Angels Canal 2 \ Reach</v>
      </c>
      <c r="G4683" s="1" t="str">
        <f t="shared" si="147"/>
        <v/>
      </c>
    </row>
    <row r="4684" spans="1:7" x14ac:dyDescent="0.25">
      <c r="A4684">
        <v>18251</v>
      </c>
      <c r="B4684" t="s">
        <v>10487</v>
      </c>
      <c r="C4684" t="s">
        <v>3666</v>
      </c>
      <c r="D4684" t="s">
        <v>5491</v>
      </c>
      <c r="E4684" t="s">
        <v>10482</v>
      </c>
      <c r="F4684" s="1" t="str">
        <f t="shared" si="146"/>
        <v>Angels Creek \ Headflow</v>
      </c>
      <c r="G4684" s="1" t="str">
        <f t="shared" si="147"/>
        <v/>
      </c>
    </row>
    <row r="4685" spans="1:7" x14ac:dyDescent="0.25">
      <c r="A4685">
        <v>18254</v>
      </c>
      <c r="B4685" t="s">
        <v>10488</v>
      </c>
      <c r="C4685" t="s">
        <v>3666</v>
      </c>
      <c r="D4685" t="s">
        <v>5491</v>
      </c>
      <c r="E4685" t="s">
        <v>10482</v>
      </c>
      <c r="F4685" s="1" t="str">
        <f t="shared" si="146"/>
        <v>Angels Creek \ Murphys Runoff</v>
      </c>
      <c r="G4685" s="1" t="str">
        <f t="shared" si="147"/>
        <v>1 \ Murphys Runoff</v>
      </c>
    </row>
    <row r="4686" spans="1:7" x14ac:dyDescent="0.25">
      <c r="A4686">
        <v>18255</v>
      </c>
      <c r="B4686" t="s">
        <v>10489</v>
      </c>
      <c r="C4686" t="s">
        <v>3666</v>
      </c>
      <c r="D4686" t="s">
        <v>5491</v>
      </c>
      <c r="E4686" t="s">
        <v>10482</v>
      </c>
      <c r="F4686" s="1" t="str">
        <f t="shared" si="146"/>
        <v>Angels Creek 2 \ Reach</v>
      </c>
      <c r="G4686" s="1" t="str">
        <f t="shared" si="147"/>
        <v/>
      </c>
    </row>
    <row r="4687" spans="1:7" x14ac:dyDescent="0.25">
      <c r="A4687">
        <v>17652</v>
      </c>
      <c r="B4687" t="s">
        <v>6388</v>
      </c>
      <c r="C4687" t="s">
        <v>3666</v>
      </c>
      <c r="D4687" t="s">
        <v>5491</v>
      </c>
      <c r="E4687" t="s">
        <v>10482</v>
      </c>
      <c r="F4687" s="1" t="str">
        <f t="shared" si="146"/>
        <v>Angels Creek \ I_ANG017 Inflow</v>
      </c>
      <c r="G4687" s="1" t="str">
        <f t="shared" si="147"/>
        <v>3 \ I_ANG017 Inflow</v>
      </c>
    </row>
    <row r="4688" spans="1:7" x14ac:dyDescent="0.25">
      <c r="A4688">
        <v>17653</v>
      </c>
      <c r="B4688" t="s">
        <v>10490</v>
      </c>
      <c r="C4688" t="s">
        <v>3666</v>
      </c>
      <c r="D4688" t="s">
        <v>5491</v>
      </c>
      <c r="E4688" t="s">
        <v>10482</v>
      </c>
      <c r="F4688" s="1" t="str">
        <f t="shared" si="146"/>
        <v>Angels Creek 4 \ Reach</v>
      </c>
      <c r="G4688" s="1" t="str">
        <f t="shared" si="147"/>
        <v/>
      </c>
    </row>
    <row r="4689" spans="1:7" x14ac:dyDescent="0.25">
      <c r="A4689">
        <v>22951</v>
      </c>
      <c r="B4689" t="s">
        <v>10491</v>
      </c>
      <c r="C4689" t="s">
        <v>3666</v>
      </c>
      <c r="D4689" t="s">
        <v>5491</v>
      </c>
      <c r="E4689" t="s">
        <v>10482</v>
      </c>
      <c r="F4689" s="1" t="str">
        <f t="shared" si="146"/>
        <v>Angels Creek \ Lower Utica Canal Inflow</v>
      </c>
      <c r="G4689" s="1" t="str">
        <f t="shared" si="147"/>
        <v>5 \ Lower Utica Canal Inflow</v>
      </c>
    </row>
    <row r="4690" spans="1:7" x14ac:dyDescent="0.25">
      <c r="A4690">
        <v>22952</v>
      </c>
      <c r="B4690" t="s">
        <v>10492</v>
      </c>
      <c r="C4690" t="s">
        <v>3666</v>
      </c>
      <c r="D4690" t="s">
        <v>5491</v>
      </c>
      <c r="E4690" t="s">
        <v>10482</v>
      </c>
      <c r="F4690" s="1" t="str">
        <f t="shared" si="146"/>
        <v>Angels Creek 6 \ Reach</v>
      </c>
      <c r="G4690" s="1" t="str">
        <f t="shared" si="147"/>
        <v/>
      </c>
    </row>
    <row r="4691" spans="1:7" x14ac:dyDescent="0.25">
      <c r="A4691">
        <v>22953</v>
      </c>
      <c r="B4691" t="s">
        <v>10493</v>
      </c>
      <c r="C4691" t="s">
        <v>3666</v>
      </c>
      <c r="D4691" t="s">
        <v>5491</v>
      </c>
      <c r="E4691" t="s">
        <v>10482</v>
      </c>
      <c r="F4691" s="1" t="str">
        <f t="shared" si="146"/>
        <v>Angels Creek \ HIS USGS 11298650 Angels CReek blw Murphys Afterba (gauge)</v>
      </c>
      <c r="G4691" s="1" t="str">
        <f t="shared" si="147"/>
        <v>7 \ HIS USGS 11298650 Angels CReek blw Murphys Afterba (gauge)</v>
      </c>
    </row>
    <row r="4692" spans="1:7" x14ac:dyDescent="0.25">
      <c r="A4692">
        <v>22996</v>
      </c>
      <c r="B4692" t="s">
        <v>6389</v>
      </c>
      <c r="C4692" t="s">
        <v>3666</v>
      </c>
      <c r="D4692" t="s">
        <v>5491</v>
      </c>
      <c r="E4692" t="s">
        <v>10482</v>
      </c>
      <c r="F4692" s="1" t="str">
        <f t="shared" si="146"/>
        <v>Angels Creek \ Murphys Afterbay</v>
      </c>
      <c r="G4692" s="1" t="str">
        <f t="shared" si="147"/>
        <v>7 \ Murphys Afterbay</v>
      </c>
    </row>
    <row r="4693" spans="1:7" x14ac:dyDescent="0.25">
      <c r="A4693">
        <v>22997</v>
      </c>
      <c r="B4693" t="s">
        <v>10494</v>
      </c>
      <c r="C4693" t="s">
        <v>3666</v>
      </c>
      <c r="D4693" t="s">
        <v>5491</v>
      </c>
      <c r="E4693" t="s">
        <v>10482</v>
      </c>
      <c r="F4693" s="1" t="str">
        <f t="shared" si="146"/>
        <v>Angels Creek 8 \ Reach</v>
      </c>
      <c r="G4693" s="1" t="str">
        <f t="shared" si="147"/>
        <v/>
      </c>
    </row>
    <row r="4694" spans="1:7" x14ac:dyDescent="0.25">
      <c r="A4694">
        <v>19283</v>
      </c>
      <c r="B4694" t="s">
        <v>6083</v>
      </c>
      <c r="C4694" t="s">
        <v>3666</v>
      </c>
      <c r="D4694" t="s">
        <v>5491</v>
      </c>
      <c r="E4694" t="s">
        <v>10482</v>
      </c>
      <c r="F4694" s="1" t="str">
        <f t="shared" si="146"/>
        <v>Angels Creek \ REG Angels Creek blew Murphys Afterbay</v>
      </c>
      <c r="G4694" s="1" t="str">
        <f t="shared" si="147"/>
        <v>9 \ REG Angels Creek blew Murphys Afterbay</v>
      </c>
    </row>
    <row r="4695" spans="1:7" x14ac:dyDescent="0.25">
      <c r="A4695">
        <v>19284</v>
      </c>
      <c r="B4695" t="s">
        <v>10495</v>
      </c>
      <c r="C4695" t="s">
        <v>3666</v>
      </c>
      <c r="D4695" t="s">
        <v>5491</v>
      </c>
      <c r="E4695" t="s">
        <v>10482</v>
      </c>
      <c r="F4695" s="1" t="str">
        <f t="shared" si="146"/>
        <v>Angels Creek 10 \ Reach</v>
      </c>
      <c r="G4695" s="1" t="str">
        <f t="shared" si="147"/>
        <v/>
      </c>
    </row>
    <row r="4696" spans="1:7" x14ac:dyDescent="0.25">
      <c r="A4696">
        <v>19325</v>
      </c>
      <c r="B4696" t="s">
        <v>10496</v>
      </c>
      <c r="C4696" t="s">
        <v>3666</v>
      </c>
      <c r="D4696" t="s">
        <v>5491</v>
      </c>
      <c r="E4696" t="s">
        <v>10482</v>
      </c>
      <c r="F4696" s="1" t="str">
        <f t="shared" si="146"/>
        <v>Angels Creek \ Withdrawal Node 8</v>
      </c>
      <c r="G4696" s="1" t="str">
        <f t="shared" si="147"/>
        <v>11 \ Withdrawal Node 8</v>
      </c>
    </row>
    <row r="4697" spans="1:7" x14ac:dyDescent="0.25">
      <c r="A4697">
        <v>19326</v>
      </c>
      <c r="B4697" t="s">
        <v>10497</v>
      </c>
      <c r="C4697" t="s">
        <v>3666</v>
      </c>
      <c r="D4697" t="s">
        <v>5491</v>
      </c>
      <c r="E4697" t="s">
        <v>10482</v>
      </c>
      <c r="F4697" s="1" t="str">
        <f t="shared" si="146"/>
        <v>Angels Creek 12 \ Reach</v>
      </c>
      <c r="G4697" s="1" t="str">
        <f t="shared" si="147"/>
        <v/>
      </c>
    </row>
    <row r="4698" spans="1:7" x14ac:dyDescent="0.25">
      <c r="A4698">
        <v>18258</v>
      </c>
      <c r="B4698" t="s">
        <v>10498</v>
      </c>
      <c r="C4698" t="s">
        <v>3666</v>
      </c>
      <c r="D4698" t="s">
        <v>5491</v>
      </c>
      <c r="E4698" t="s">
        <v>10482</v>
      </c>
      <c r="F4698" s="1" t="str">
        <f t="shared" si="146"/>
        <v>Angels Creek \ Below Murphys Runoff</v>
      </c>
      <c r="G4698" s="1" t="str">
        <f t="shared" si="147"/>
        <v>13 \ Below Murphys Runoff</v>
      </c>
    </row>
    <row r="4699" spans="1:7" x14ac:dyDescent="0.25">
      <c r="A4699">
        <v>18259</v>
      </c>
      <c r="B4699" t="s">
        <v>10499</v>
      </c>
      <c r="C4699" t="s">
        <v>3666</v>
      </c>
      <c r="D4699" t="s">
        <v>5491</v>
      </c>
      <c r="E4699" t="s">
        <v>10482</v>
      </c>
      <c r="F4699" s="1" t="str">
        <f t="shared" si="146"/>
        <v>Angels Creek 14 \ Reach</v>
      </c>
      <c r="G4699" s="1" t="str">
        <f t="shared" si="147"/>
        <v/>
      </c>
    </row>
    <row r="4700" spans="1:7" x14ac:dyDescent="0.25">
      <c r="A4700">
        <v>19318</v>
      </c>
      <c r="B4700" t="s">
        <v>6390</v>
      </c>
      <c r="C4700" t="s">
        <v>3666</v>
      </c>
      <c r="D4700" t="s">
        <v>5491</v>
      </c>
      <c r="E4700" t="s">
        <v>10482</v>
      </c>
      <c r="F4700" s="1" t="str">
        <f t="shared" si="146"/>
        <v>Angels Creek \ Angels Creek Diversion Dam</v>
      </c>
      <c r="G4700" s="1" t="str">
        <f t="shared" si="147"/>
        <v>15 \ Angels Creek Diversion Dam</v>
      </c>
    </row>
    <row r="4701" spans="1:7" x14ac:dyDescent="0.25">
      <c r="A4701">
        <v>17659</v>
      </c>
      <c r="B4701" t="s">
        <v>10500</v>
      </c>
      <c r="C4701" t="s">
        <v>3666</v>
      </c>
      <c r="D4701" t="s">
        <v>5491</v>
      </c>
      <c r="E4701" t="s">
        <v>10482</v>
      </c>
      <c r="F4701" s="1" t="str">
        <f t="shared" si="146"/>
        <v>Angels Creek \ HIS USGS 11298700 Angels Creek blw Utica (gauge)</v>
      </c>
      <c r="G4701" s="1" t="str">
        <f t="shared" si="147"/>
        <v>15 \ HIS USGS 11298700 Angels Creek blw Utica (gauge)</v>
      </c>
    </row>
    <row r="4702" spans="1:7" x14ac:dyDescent="0.25">
      <c r="A4702">
        <v>19319</v>
      </c>
      <c r="B4702" t="s">
        <v>10501</v>
      </c>
      <c r="C4702" t="s">
        <v>3666</v>
      </c>
      <c r="D4702" t="s">
        <v>5491</v>
      </c>
      <c r="E4702" t="s">
        <v>10482</v>
      </c>
      <c r="F4702" s="1" t="str">
        <f t="shared" si="146"/>
        <v>Angels Creek 16 \ Reach</v>
      </c>
      <c r="G4702" s="1" t="str">
        <f t="shared" si="147"/>
        <v/>
      </c>
    </row>
    <row r="4703" spans="1:7" x14ac:dyDescent="0.25">
      <c r="A4703">
        <v>19285</v>
      </c>
      <c r="B4703" t="s">
        <v>6084</v>
      </c>
      <c r="C4703" t="s">
        <v>3666</v>
      </c>
      <c r="D4703" t="s">
        <v>5491</v>
      </c>
      <c r="E4703" t="s">
        <v>10482</v>
      </c>
      <c r="F4703" s="1" t="str">
        <f t="shared" si="146"/>
        <v>Angels Creek \ REG blw Angles Canal</v>
      </c>
      <c r="G4703" s="1" t="str">
        <f t="shared" si="147"/>
        <v>17 \ REG blw Angles Canal</v>
      </c>
    </row>
    <row r="4704" spans="1:7" x14ac:dyDescent="0.25">
      <c r="A4704">
        <v>19286</v>
      </c>
      <c r="B4704" t="s">
        <v>10502</v>
      </c>
      <c r="C4704" t="s">
        <v>3666</v>
      </c>
      <c r="D4704" t="s">
        <v>5491</v>
      </c>
      <c r="E4704" t="s">
        <v>10482</v>
      </c>
      <c r="F4704" s="1" t="str">
        <f t="shared" si="146"/>
        <v>Angels Creek 18 \ Reach</v>
      </c>
      <c r="G4704" s="1" t="str">
        <f t="shared" si="147"/>
        <v/>
      </c>
    </row>
    <row r="4705" spans="1:7" x14ac:dyDescent="0.25">
      <c r="A4705">
        <v>19316</v>
      </c>
      <c r="B4705" t="s">
        <v>10503</v>
      </c>
      <c r="C4705" t="s">
        <v>3666</v>
      </c>
      <c r="D4705" t="s">
        <v>5491</v>
      </c>
      <c r="E4705" t="s">
        <v>10482</v>
      </c>
      <c r="F4705" s="1" t="str">
        <f t="shared" si="146"/>
        <v>Angels Creek \ Angels Canal Inflow</v>
      </c>
      <c r="G4705" s="1" t="str">
        <f t="shared" si="147"/>
        <v>19 \ Angels Canal Inflow</v>
      </c>
    </row>
    <row r="4706" spans="1:7" x14ac:dyDescent="0.25">
      <c r="A4706">
        <v>19317</v>
      </c>
      <c r="B4706" t="s">
        <v>10504</v>
      </c>
      <c r="C4706" t="s">
        <v>3666</v>
      </c>
      <c r="D4706" t="s">
        <v>5491</v>
      </c>
      <c r="E4706" t="s">
        <v>10482</v>
      </c>
      <c r="F4706" s="1" t="str">
        <f t="shared" si="146"/>
        <v>Angels Creek 20 \ Reach</v>
      </c>
      <c r="G4706" s="1" t="str">
        <f t="shared" si="147"/>
        <v/>
      </c>
    </row>
    <row r="4707" spans="1:7" x14ac:dyDescent="0.25">
      <c r="A4707">
        <v>18262</v>
      </c>
      <c r="B4707" t="s">
        <v>10505</v>
      </c>
      <c r="C4707" t="s">
        <v>3666</v>
      </c>
      <c r="D4707" t="s">
        <v>5491</v>
      </c>
      <c r="E4707" t="s">
        <v>10482</v>
      </c>
      <c r="F4707" s="1" t="str">
        <f t="shared" si="146"/>
        <v>Angels Creek \ Angel Creek Runoff</v>
      </c>
      <c r="G4707" s="1" t="str">
        <f t="shared" si="147"/>
        <v>21 \ Angel Creek Runoff</v>
      </c>
    </row>
    <row r="4708" spans="1:7" x14ac:dyDescent="0.25">
      <c r="A4708">
        <v>18263</v>
      </c>
      <c r="B4708" t="s">
        <v>10506</v>
      </c>
      <c r="C4708" t="s">
        <v>3666</v>
      </c>
      <c r="D4708" t="s">
        <v>5491</v>
      </c>
      <c r="E4708" t="s">
        <v>10482</v>
      </c>
      <c r="F4708" s="1" t="str">
        <f t="shared" si="146"/>
        <v>Angels Creek 22 \ Reach</v>
      </c>
      <c r="G4708" s="1" t="str">
        <f t="shared" si="147"/>
        <v/>
      </c>
    </row>
    <row r="4709" spans="1:7" x14ac:dyDescent="0.25">
      <c r="A4709">
        <v>21328</v>
      </c>
      <c r="B4709" t="s">
        <v>5492</v>
      </c>
      <c r="C4709" t="s">
        <v>3666</v>
      </c>
      <c r="D4709" t="s">
        <v>5491</v>
      </c>
      <c r="E4709" t="s">
        <v>10482</v>
      </c>
      <c r="F4709" s="1" t="str">
        <f t="shared" si="146"/>
        <v>Aroyo Canal \ Headflow</v>
      </c>
      <c r="G4709" s="1" t="str">
        <f t="shared" si="147"/>
        <v/>
      </c>
    </row>
    <row r="4710" spans="1:7" x14ac:dyDescent="0.25">
      <c r="A4710">
        <v>23386</v>
      </c>
      <c r="B4710" t="s">
        <v>10507</v>
      </c>
      <c r="C4710" t="s">
        <v>3666</v>
      </c>
      <c r="D4710" t="s">
        <v>5491</v>
      </c>
      <c r="E4710" t="s">
        <v>10482</v>
      </c>
      <c r="F4710" s="1" t="str">
        <f t="shared" si="146"/>
        <v>Aroyo Canal \ SLCC Refuge Wheeling Outflow</v>
      </c>
      <c r="G4710" s="1" t="str">
        <f t="shared" si="147"/>
        <v>1 \ SLCC Refuge Wheeling Outflow</v>
      </c>
    </row>
    <row r="4711" spans="1:7" x14ac:dyDescent="0.25">
      <c r="A4711">
        <v>23387</v>
      </c>
      <c r="B4711" t="s">
        <v>10508</v>
      </c>
      <c r="C4711" t="s">
        <v>3666</v>
      </c>
      <c r="D4711" t="s">
        <v>5491</v>
      </c>
      <c r="E4711" t="s">
        <v>10482</v>
      </c>
      <c r="F4711" s="1" t="str">
        <f t="shared" si="146"/>
        <v>Aroyo Canal 2 \ Reach</v>
      </c>
      <c r="G4711" s="1" t="str">
        <f t="shared" si="147"/>
        <v/>
      </c>
    </row>
    <row r="4712" spans="1:7" x14ac:dyDescent="0.25">
      <c r="A4712">
        <v>21334</v>
      </c>
      <c r="B4712" t="s">
        <v>5493</v>
      </c>
      <c r="C4712" t="s">
        <v>3666</v>
      </c>
      <c r="D4712" t="s">
        <v>5491</v>
      </c>
      <c r="E4712" t="s">
        <v>10482</v>
      </c>
      <c r="F4712" s="1" t="str">
        <f t="shared" si="146"/>
        <v>Aroyo Canal Spill \ Headflow</v>
      </c>
      <c r="G4712" s="1" t="str">
        <f t="shared" si="147"/>
        <v/>
      </c>
    </row>
    <row r="4713" spans="1:7" x14ac:dyDescent="0.25">
      <c r="A4713">
        <v>15135</v>
      </c>
      <c r="B4713" t="s">
        <v>10509</v>
      </c>
      <c r="C4713" t="s">
        <v>3666</v>
      </c>
      <c r="D4713" t="s">
        <v>5491</v>
      </c>
      <c r="E4713" t="s">
        <v>10482</v>
      </c>
      <c r="F4713" s="1" t="str">
        <f t="shared" si="146"/>
        <v>Ash Slough \ Headflow</v>
      </c>
      <c r="G4713" s="1" t="str">
        <f t="shared" si="147"/>
        <v/>
      </c>
    </row>
    <row r="4714" spans="1:7" x14ac:dyDescent="0.25">
      <c r="A4714">
        <v>24876</v>
      </c>
      <c r="B4714" t="s">
        <v>6343</v>
      </c>
      <c r="C4714" t="s">
        <v>3666</v>
      </c>
      <c r="D4714" t="s">
        <v>5491</v>
      </c>
      <c r="E4714" t="s">
        <v>10482</v>
      </c>
      <c r="F4714" s="1" t="str">
        <f t="shared" si="146"/>
        <v>Ash Slough \ Ash Slough Intake Inflow</v>
      </c>
      <c r="G4714" s="1" t="str">
        <f t="shared" si="147"/>
        <v>1 \ Ash Slough Intake Inflow</v>
      </c>
    </row>
    <row r="4715" spans="1:7" x14ac:dyDescent="0.25">
      <c r="A4715">
        <v>24877</v>
      </c>
      <c r="B4715" t="s">
        <v>10510</v>
      </c>
      <c r="C4715" t="s">
        <v>3666</v>
      </c>
      <c r="D4715" t="s">
        <v>5491</v>
      </c>
      <c r="E4715" t="s">
        <v>10482</v>
      </c>
      <c r="F4715" s="1" t="str">
        <f t="shared" si="146"/>
        <v>Ash Slough 2 \ Reach</v>
      </c>
      <c r="G4715" s="1" t="str">
        <f t="shared" si="147"/>
        <v/>
      </c>
    </row>
    <row r="4716" spans="1:7" x14ac:dyDescent="0.25">
      <c r="A4716">
        <v>21935</v>
      </c>
      <c r="B4716" t="s">
        <v>10511</v>
      </c>
      <c r="C4716" t="s">
        <v>3666</v>
      </c>
      <c r="D4716" t="s">
        <v>5491</v>
      </c>
      <c r="E4716" t="s">
        <v>10482</v>
      </c>
      <c r="F4716" s="1" t="str">
        <f t="shared" si="146"/>
        <v>Ash Slough \ U_64_NU2 Return</v>
      </c>
      <c r="G4716" s="1" t="str">
        <f t="shared" si="147"/>
        <v>3 \ U_64_NU2 Return</v>
      </c>
    </row>
    <row r="4717" spans="1:7" x14ac:dyDescent="0.25">
      <c r="A4717">
        <v>21936</v>
      </c>
      <c r="B4717" t="s">
        <v>10512</v>
      </c>
      <c r="C4717" t="s">
        <v>3666</v>
      </c>
      <c r="D4717" t="s">
        <v>5491</v>
      </c>
      <c r="E4717" t="s">
        <v>10482</v>
      </c>
      <c r="F4717" s="1" t="str">
        <f t="shared" si="146"/>
        <v>Ash Slough 4 \ Reach</v>
      </c>
      <c r="G4717" s="1" t="str">
        <f t="shared" si="147"/>
        <v/>
      </c>
    </row>
    <row r="4718" spans="1:7" x14ac:dyDescent="0.25">
      <c r="A4718">
        <v>24800</v>
      </c>
      <c r="B4718" t="s">
        <v>10513</v>
      </c>
      <c r="C4718" t="s">
        <v>3666</v>
      </c>
      <c r="D4718" t="s">
        <v>5491</v>
      </c>
      <c r="E4718" t="s">
        <v>10482</v>
      </c>
      <c r="F4718" s="1" t="str">
        <f t="shared" si="146"/>
        <v>Ash Slough \ S027682 De Jager Farms</v>
      </c>
      <c r="G4718" s="1" t="str">
        <f t="shared" si="147"/>
        <v>5 \ S027682 De Jager Farms</v>
      </c>
    </row>
    <row r="4719" spans="1:7" x14ac:dyDescent="0.25">
      <c r="A4719">
        <v>24801</v>
      </c>
      <c r="B4719" t="s">
        <v>10514</v>
      </c>
      <c r="C4719" t="s">
        <v>3666</v>
      </c>
      <c r="D4719" t="s">
        <v>5491</v>
      </c>
      <c r="E4719" t="s">
        <v>10482</v>
      </c>
      <c r="F4719" s="1" t="str">
        <f t="shared" si="146"/>
        <v>Ash Slough 6 \ Reach</v>
      </c>
      <c r="G4719" s="1" t="str">
        <f t="shared" si="147"/>
        <v/>
      </c>
    </row>
    <row r="4720" spans="1:7" x14ac:dyDescent="0.25">
      <c r="A4720">
        <v>21671</v>
      </c>
      <c r="B4720" t="s">
        <v>10515</v>
      </c>
      <c r="C4720" t="s">
        <v>3666</v>
      </c>
      <c r="D4720" t="s">
        <v>5491</v>
      </c>
      <c r="E4720" t="s">
        <v>10482</v>
      </c>
      <c r="F4720" s="1" t="str">
        <f t="shared" si="146"/>
        <v>Ash Slough \ U_64_NU2_O Runoff</v>
      </c>
      <c r="G4720" s="1" t="str">
        <f t="shared" si="147"/>
        <v>7 \ U_64_NU2_O Runoff</v>
      </c>
    </row>
    <row r="4721" spans="1:7" x14ac:dyDescent="0.25">
      <c r="A4721">
        <v>21672</v>
      </c>
      <c r="B4721" t="s">
        <v>10516</v>
      </c>
      <c r="C4721" t="s">
        <v>3666</v>
      </c>
      <c r="D4721" t="s">
        <v>5491</v>
      </c>
      <c r="E4721" t="s">
        <v>10482</v>
      </c>
      <c r="F4721" s="1" t="str">
        <f t="shared" si="146"/>
        <v>Ash Slough 8 \ Reach</v>
      </c>
      <c r="G4721" s="1" t="str">
        <f t="shared" si="147"/>
        <v/>
      </c>
    </row>
    <row r="4722" spans="1:7" x14ac:dyDescent="0.25">
      <c r="A4722">
        <v>23451</v>
      </c>
      <c r="B4722" t="s">
        <v>6344</v>
      </c>
      <c r="C4722" t="s">
        <v>3666</v>
      </c>
      <c r="D4722" t="s">
        <v>5491</v>
      </c>
      <c r="E4722" t="s">
        <v>10482</v>
      </c>
      <c r="F4722" s="1" t="str">
        <f t="shared" si="146"/>
        <v>Ash Slough \ A_64_NA2.4 Runoff</v>
      </c>
      <c r="G4722" s="1" t="str">
        <f t="shared" si="147"/>
        <v>9 \ A_64_NA2.4 Runoff</v>
      </c>
    </row>
    <row r="4723" spans="1:7" x14ac:dyDescent="0.25">
      <c r="A4723">
        <v>23452</v>
      </c>
      <c r="B4723" t="s">
        <v>10517</v>
      </c>
      <c r="C4723" t="s">
        <v>3666</v>
      </c>
      <c r="D4723" t="s">
        <v>5491</v>
      </c>
      <c r="E4723" t="s">
        <v>10482</v>
      </c>
      <c r="F4723" s="1" t="str">
        <f t="shared" si="146"/>
        <v>Ash Slough 10 \ Reach</v>
      </c>
      <c r="G4723" s="1" t="str">
        <f t="shared" si="147"/>
        <v/>
      </c>
    </row>
    <row r="4724" spans="1:7" x14ac:dyDescent="0.25">
      <c r="A4724">
        <v>22241</v>
      </c>
      <c r="B4724" t="s">
        <v>6345</v>
      </c>
      <c r="C4724" t="s">
        <v>3666</v>
      </c>
      <c r="D4724" t="s">
        <v>5491</v>
      </c>
      <c r="E4724" t="s">
        <v>10482</v>
      </c>
      <c r="F4724" s="1" t="str">
        <f t="shared" si="146"/>
        <v>Ash Slough Intake \ Headflow</v>
      </c>
      <c r="G4724" s="1" t="str">
        <f t="shared" si="147"/>
        <v/>
      </c>
    </row>
    <row r="4725" spans="1:7" x14ac:dyDescent="0.25">
      <c r="A4725">
        <v>25439</v>
      </c>
      <c r="B4725" t="s">
        <v>10518</v>
      </c>
      <c r="C4725" t="s">
        <v>3666</v>
      </c>
      <c r="D4725" t="s">
        <v>5491</v>
      </c>
      <c r="E4725" t="s">
        <v>10482</v>
      </c>
      <c r="F4725" s="1" t="str">
        <f t="shared" si="146"/>
        <v>Atwater Drain \ Headflow</v>
      </c>
      <c r="G4725" s="1" t="str">
        <f t="shared" si="147"/>
        <v/>
      </c>
    </row>
    <row r="4726" spans="1:7" x14ac:dyDescent="0.25">
      <c r="A4726">
        <v>18757</v>
      </c>
      <c r="B4726" t="s">
        <v>10519</v>
      </c>
      <c r="C4726" t="s">
        <v>3666</v>
      </c>
      <c r="D4726" t="s">
        <v>5491</v>
      </c>
      <c r="E4726" t="s">
        <v>10482</v>
      </c>
      <c r="F4726" s="1" t="str">
        <f t="shared" si="146"/>
        <v>Atwater Drain \ Atwater WWTF Return</v>
      </c>
      <c r="G4726" s="1" t="str">
        <f t="shared" si="147"/>
        <v>1 \ Atwater WWTF Return</v>
      </c>
    </row>
    <row r="4727" spans="1:7" x14ac:dyDescent="0.25">
      <c r="A4727">
        <v>18758</v>
      </c>
      <c r="B4727" t="s">
        <v>10520</v>
      </c>
      <c r="C4727" t="s">
        <v>3666</v>
      </c>
      <c r="D4727" t="s">
        <v>5491</v>
      </c>
      <c r="E4727" t="s">
        <v>10482</v>
      </c>
      <c r="F4727" s="1" t="str">
        <f t="shared" si="146"/>
        <v>Atwater Drain 2 \ Reach</v>
      </c>
      <c r="G4727" s="1" t="str">
        <f t="shared" si="147"/>
        <v/>
      </c>
    </row>
    <row r="4728" spans="1:7" x14ac:dyDescent="0.25">
      <c r="A4728">
        <v>25444</v>
      </c>
      <c r="B4728" t="s">
        <v>10521</v>
      </c>
      <c r="C4728" t="s">
        <v>3666</v>
      </c>
      <c r="D4728" t="s">
        <v>5491</v>
      </c>
      <c r="E4728" t="s">
        <v>10482</v>
      </c>
      <c r="F4728" s="1" t="str">
        <f t="shared" si="146"/>
        <v>Atwater Drain \ Atwater Drain Diversion</v>
      </c>
      <c r="G4728" s="1" t="str">
        <f t="shared" si="147"/>
        <v>3 \ Atwater Drain Diversion</v>
      </c>
    </row>
    <row r="4729" spans="1:7" x14ac:dyDescent="0.25">
      <c r="A4729">
        <v>25445</v>
      </c>
      <c r="B4729" t="s">
        <v>10522</v>
      </c>
      <c r="C4729" t="s">
        <v>3666</v>
      </c>
      <c r="D4729" t="s">
        <v>5491</v>
      </c>
      <c r="E4729" t="s">
        <v>10482</v>
      </c>
      <c r="F4729" s="1" t="str">
        <f t="shared" si="146"/>
        <v>Atwater Drain 4 \ Reach</v>
      </c>
      <c r="G4729" s="1" t="str">
        <f t="shared" si="147"/>
        <v/>
      </c>
    </row>
    <row r="4730" spans="1:7" x14ac:dyDescent="0.25">
      <c r="A4730">
        <v>16070</v>
      </c>
      <c r="B4730" t="s">
        <v>10523</v>
      </c>
      <c r="C4730" t="s">
        <v>3666</v>
      </c>
      <c r="D4730" t="s">
        <v>5491</v>
      </c>
      <c r="E4730" t="s">
        <v>10482</v>
      </c>
      <c r="F4730" s="1" t="str">
        <f t="shared" si="146"/>
        <v>Atwater Drain \ Bear Creek RM 006</v>
      </c>
      <c r="G4730" s="1" t="str">
        <f t="shared" si="147"/>
        <v>5 \ Bear Creek RM 006</v>
      </c>
    </row>
    <row r="4731" spans="1:7" x14ac:dyDescent="0.25">
      <c r="A4731">
        <v>16071</v>
      </c>
      <c r="B4731" t="s">
        <v>10524</v>
      </c>
      <c r="C4731" t="s">
        <v>3666</v>
      </c>
      <c r="D4731" t="s">
        <v>5491</v>
      </c>
      <c r="E4731" t="s">
        <v>10482</v>
      </c>
      <c r="F4731" s="1" t="str">
        <f t="shared" si="146"/>
        <v>Atwater Drain 6 \ Reach</v>
      </c>
      <c r="G4731" s="1" t="str">
        <f t="shared" si="147"/>
        <v/>
      </c>
    </row>
    <row r="4732" spans="1:7" x14ac:dyDescent="0.25">
      <c r="A4732">
        <v>20717</v>
      </c>
      <c r="B4732" t="s">
        <v>6675</v>
      </c>
      <c r="C4732" t="s">
        <v>3666</v>
      </c>
      <c r="D4732" t="s">
        <v>5491</v>
      </c>
      <c r="E4732" t="s">
        <v>10482</v>
      </c>
      <c r="F4732" s="1" t="str">
        <f t="shared" si="146"/>
        <v>Balsam Cr \ Headflow</v>
      </c>
      <c r="G4732" s="1" t="str">
        <f t="shared" si="147"/>
        <v/>
      </c>
    </row>
    <row r="4733" spans="1:7" x14ac:dyDescent="0.25">
      <c r="A4733">
        <v>20726</v>
      </c>
      <c r="B4733" t="s">
        <v>6676</v>
      </c>
      <c r="C4733" t="s">
        <v>3666</v>
      </c>
      <c r="D4733" t="s">
        <v>5491</v>
      </c>
      <c r="E4733" t="s">
        <v>10482</v>
      </c>
      <c r="F4733" s="1" t="str">
        <f t="shared" si="146"/>
        <v>Balsam Cr \ MF Balsam Cr Inflow</v>
      </c>
      <c r="G4733" s="1" t="str">
        <f t="shared" si="147"/>
        <v>1 \ MF Balsam Cr Inflow</v>
      </c>
    </row>
    <row r="4734" spans="1:7" x14ac:dyDescent="0.25">
      <c r="A4734">
        <v>20727</v>
      </c>
      <c r="B4734" t="s">
        <v>6677</v>
      </c>
      <c r="C4734" t="s">
        <v>3666</v>
      </c>
      <c r="D4734" t="s">
        <v>5491</v>
      </c>
      <c r="E4734" t="s">
        <v>10482</v>
      </c>
      <c r="F4734" s="1" t="str">
        <f t="shared" si="146"/>
        <v>Balsam Cr 2 \ Reach</v>
      </c>
      <c r="G4734" s="1" t="str">
        <f t="shared" si="147"/>
        <v/>
      </c>
    </row>
    <row r="4735" spans="1:7" x14ac:dyDescent="0.25">
      <c r="A4735">
        <v>20720</v>
      </c>
      <c r="B4735" t="s">
        <v>6678</v>
      </c>
      <c r="C4735" t="s">
        <v>3666</v>
      </c>
      <c r="D4735" t="s">
        <v>5491</v>
      </c>
      <c r="E4735" t="s">
        <v>10482</v>
      </c>
      <c r="F4735" s="1" t="str">
        <f t="shared" si="146"/>
        <v>Balsam Cr \ Balsam Cr Runoff 2</v>
      </c>
      <c r="G4735" s="1" t="str">
        <f t="shared" si="147"/>
        <v>3 \ Balsam Cr Runoff 2</v>
      </c>
    </row>
    <row r="4736" spans="1:7" x14ac:dyDescent="0.25">
      <c r="A4736">
        <v>20721</v>
      </c>
      <c r="B4736" t="s">
        <v>6679</v>
      </c>
      <c r="C4736" t="s">
        <v>3666</v>
      </c>
      <c r="D4736" t="s">
        <v>5491</v>
      </c>
      <c r="E4736" t="s">
        <v>10482</v>
      </c>
      <c r="F4736" s="1" t="str">
        <f t="shared" si="146"/>
        <v>Balsam Cr 4 \ Reach</v>
      </c>
      <c r="G4736" s="1" t="str">
        <f t="shared" si="147"/>
        <v/>
      </c>
    </row>
    <row r="4737" spans="1:7" x14ac:dyDescent="0.25">
      <c r="A4737">
        <v>22626</v>
      </c>
      <c r="B4737" t="s">
        <v>6680</v>
      </c>
      <c r="C4737" t="s">
        <v>3666</v>
      </c>
      <c r="D4737" t="s">
        <v>5491</v>
      </c>
      <c r="E4737" t="s">
        <v>10482</v>
      </c>
      <c r="F4737" s="1" t="str">
        <f t="shared" si="146"/>
        <v>Balsam Cr \ I_BSM001 Inflow</v>
      </c>
      <c r="G4737" s="1" t="str">
        <f t="shared" si="147"/>
        <v>5 \ I_BSM001 Inflow</v>
      </c>
    </row>
    <row r="4738" spans="1:7" x14ac:dyDescent="0.25">
      <c r="A4738">
        <v>22627</v>
      </c>
      <c r="B4738" t="s">
        <v>6681</v>
      </c>
      <c r="C4738" t="s">
        <v>3666</v>
      </c>
      <c r="D4738" t="s">
        <v>5491</v>
      </c>
      <c r="E4738" t="s">
        <v>10482</v>
      </c>
      <c r="F4738" s="1" t="str">
        <f t="shared" si="146"/>
        <v>Balsam Cr 6 \ Reach</v>
      </c>
      <c r="G4738" s="1" t="str">
        <f t="shared" si="147"/>
        <v/>
      </c>
    </row>
    <row r="4739" spans="1:7" x14ac:dyDescent="0.25">
      <c r="A4739">
        <v>20433</v>
      </c>
      <c r="B4739" t="s">
        <v>6682</v>
      </c>
      <c r="C4739" t="s">
        <v>3666</v>
      </c>
      <c r="D4739" t="s">
        <v>5491</v>
      </c>
      <c r="E4739" t="s">
        <v>10482</v>
      </c>
      <c r="F4739" s="1" t="str">
        <f t="shared" ref="F4739:F4802" si="148">IFERROR(
    _xlfn.LET(
        _xlpm.txt,TRIM(B4739),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B4739
)</f>
        <v>Balsam Cr \ Balsam Creek Diversion Outflow</v>
      </c>
      <c r="G4739" s="1" t="str">
        <f t="shared" ref="G4739:G4802" si="149">IFERROR(
    _xlfn.LET(
        _xlpm.txt,B4739,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7 \ Balsam Creek Diversion Outflow</v>
      </c>
    </row>
    <row r="4740" spans="1:7" x14ac:dyDescent="0.25">
      <c r="A4740">
        <v>20434</v>
      </c>
      <c r="B4740" t="s">
        <v>6683</v>
      </c>
      <c r="C4740" t="s">
        <v>3666</v>
      </c>
      <c r="D4740" t="s">
        <v>5491</v>
      </c>
      <c r="E4740" t="s">
        <v>10482</v>
      </c>
      <c r="F4740" s="1" t="str">
        <f t="shared" si="148"/>
        <v>Balsam Cr 8 \ Reach</v>
      </c>
      <c r="G4740" s="1" t="str">
        <f t="shared" si="149"/>
        <v/>
      </c>
    </row>
    <row r="4741" spans="1:7" x14ac:dyDescent="0.25">
      <c r="A4741">
        <v>22748</v>
      </c>
      <c r="B4741" t="s">
        <v>6085</v>
      </c>
      <c r="C4741" t="s">
        <v>3666</v>
      </c>
      <c r="D4741" t="s">
        <v>5491</v>
      </c>
      <c r="E4741" t="s">
        <v>10482</v>
      </c>
      <c r="F4741" s="1" t="str">
        <f t="shared" si="148"/>
        <v>Balsam Cr \ REG Big Creek ALP Balsam to BC</v>
      </c>
      <c r="G4741" s="1" t="str">
        <f t="shared" si="149"/>
        <v>9 \ REG Big Creek ALP Balsam to BC</v>
      </c>
    </row>
    <row r="4742" spans="1:7" x14ac:dyDescent="0.25">
      <c r="A4742">
        <v>22749</v>
      </c>
      <c r="B4742" t="s">
        <v>6684</v>
      </c>
      <c r="C4742" t="s">
        <v>3666</v>
      </c>
      <c r="D4742" t="s">
        <v>5491</v>
      </c>
      <c r="E4742" t="s">
        <v>10482</v>
      </c>
      <c r="F4742" s="1" t="str">
        <f t="shared" si="148"/>
        <v>Balsam Cr 10 \ Reach</v>
      </c>
      <c r="G4742" s="1" t="str">
        <f t="shared" si="149"/>
        <v/>
      </c>
    </row>
    <row r="4743" spans="1:7" x14ac:dyDescent="0.25">
      <c r="A4743">
        <v>20430</v>
      </c>
      <c r="B4743" t="s">
        <v>6685</v>
      </c>
      <c r="C4743" t="s">
        <v>3666</v>
      </c>
      <c r="D4743" t="s">
        <v>5491</v>
      </c>
      <c r="E4743" t="s">
        <v>10482</v>
      </c>
      <c r="F4743" s="1" t="str">
        <f t="shared" si="148"/>
        <v>Balsam Creek Diversion \ Headflow</v>
      </c>
      <c r="G4743" s="1" t="str">
        <f t="shared" si="149"/>
        <v/>
      </c>
    </row>
    <row r="4744" spans="1:7" x14ac:dyDescent="0.25">
      <c r="A4744">
        <v>20519</v>
      </c>
      <c r="B4744" t="s">
        <v>6686</v>
      </c>
      <c r="C4744" t="s">
        <v>3666</v>
      </c>
      <c r="D4744" t="s">
        <v>5491</v>
      </c>
      <c r="E4744" t="s">
        <v>10482</v>
      </c>
      <c r="F4744" s="1" t="str">
        <f t="shared" si="148"/>
        <v>Bear Cr S River \ Headflow</v>
      </c>
      <c r="G4744" s="1" t="str">
        <f t="shared" si="149"/>
        <v/>
      </c>
    </row>
    <row r="4745" spans="1:7" x14ac:dyDescent="0.25">
      <c r="A4745">
        <v>20522</v>
      </c>
      <c r="B4745" t="s">
        <v>6687</v>
      </c>
      <c r="C4745" t="s">
        <v>3666</v>
      </c>
      <c r="D4745" t="s">
        <v>5491</v>
      </c>
      <c r="E4745" t="s">
        <v>10482</v>
      </c>
      <c r="F4745" s="1" t="str">
        <f t="shared" si="148"/>
        <v>Bear Cr S River \ Bear Cr S Runoff</v>
      </c>
      <c r="G4745" s="1" t="str">
        <f t="shared" si="149"/>
        <v>1 \ Bear Cr S Runoff</v>
      </c>
    </row>
    <row r="4746" spans="1:7" x14ac:dyDescent="0.25">
      <c r="A4746">
        <v>20523</v>
      </c>
      <c r="B4746" t="s">
        <v>6688</v>
      </c>
      <c r="C4746" t="s">
        <v>3666</v>
      </c>
      <c r="D4746" t="s">
        <v>5491</v>
      </c>
      <c r="E4746" t="s">
        <v>10482</v>
      </c>
      <c r="F4746" s="1" t="str">
        <f t="shared" si="148"/>
        <v>Bear Cr S River 2 \ Reach</v>
      </c>
      <c r="G4746" s="1" t="str">
        <f t="shared" si="149"/>
        <v/>
      </c>
    </row>
    <row r="4747" spans="1:7" x14ac:dyDescent="0.25">
      <c r="A4747">
        <v>20525</v>
      </c>
      <c r="B4747" t="s">
        <v>6689</v>
      </c>
      <c r="C4747" t="s">
        <v>3666</v>
      </c>
      <c r="D4747" t="s">
        <v>5491</v>
      </c>
      <c r="E4747" t="s">
        <v>10482</v>
      </c>
      <c r="F4747" s="1" t="str">
        <f t="shared" si="148"/>
        <v>Bear Cr S River \ HIS USGS 11230500 (gauge)</v>
      </c>
      <c r="G4747" s="1" t="str">
        <f t="shared" si="149"/>
        <v>3 \ HIS USGS 11230500 (gauge)</v>
      </c>
    </row>
    <row r="4748" spans="1:7" x14ac:dyDescent="0.25">
      <c r="A4748">
        <v>22608</v>
      </c>
      <c r="B4748" t="s">
        <v>6690</v>
      </c>
      <c r="C4748" t="s">
        <v>3666</v>
      </c>
      <c r="D4748" t="s">
        <v>5491</v>
      </c>
      <c r="E4748" t="s">
        <v>10482</v>
      </c>
      <c r="F4748" s="1" t="str">
        <f t="shared" si="148"/>
        <v>Bear Cr S River \ I_BRC002 Inflow</v>
      </c>
      <c r="G4748" s="1" t="str">
        <f t="shared" si="149"/>
        <v>3 \ I_BRC002 Inflow</v>
      </c>
    </row>
    <row r="4749" spans="1:7" x14ac:dyDescent="0.25">
      <c r="A4749">
        <v>22609</v>
      </c>
      <c r="B4749" t="s">
        <v>6691</v>
      </c>
      <c r="C4749" t="s">
        <v>3666</v>
      </c>
      <c r="D4749" t="s">
        <v>5491</v>
      </c>
      <c r="E4749" t="s">
        <v>10482</v>
      </c>
      <c r="F4749" s="1" t="str">
        <f t="shared" si="148"/>
        <v>Bear Cr S River 4 \ Reach</v>
      </c>
      <c r="G4749" s="1" t="str">
        <f t="shared" si="149"/>
        <v/>
      </c>
    </row>
    <row r="4750" spans="1:7" x14ac:dyDescent="0.25">
      <c r="A4750">
        <v>20254</v>
      </c>
      <c r="B4750" t="s">
        <v>6553</v>
      </c>
      <c r="C4750" t="s">
        <v>3666</v>
      </c>
      <c r="D4750" t="s">
        <v>5491</v>
      </c>
      <c r="E4750" t="s">
        <v>10482</v>
      </c>
      <c r="F4750" s="1" t="str">
        <f t="shared" si="148"/>
        <v>Bear Cr S River \ Bear Creek Diversion Outflow</v>
      </c>
      <c r="G4750" s="1" t="str">
        <f t="shared" si="149"/>
        <v>5 \ Bear Creek Diversion Outflow</v>
      </c>
    </row>
    <row r="4751" spans="1:7" x14ac:dyDescent="0.25">
      <c r="A4751">
        <v>20527</v>
      </c>
      <c r="B4751" t="s">
        <v>6554</v>
      </c>
      <c r="C4751" t="s">
        <v>3666</v>
      </c>
      <c r="D4751" t="s">
        <v>5491</v>
      </c>
      <c r="E4751" t="s">
        <v>10482</v>
      </c>
      <c r="F4751" s="1" t="str">
        <f t="shared" si="148"/>
        <v>Bear Cr S River \ HIS USGS 11230530 (gauge)</v>
      </c>
      <c r="G4751" s="1" t="str">
        <f t="shared" si="149"/>
        <v>5 \ HIS USGS 11230530 (gauge)</v>
      </c>
    </row>
    <row r="4752" spans="1:7" x14ac:dyDescent="0.25">
      <c r="A4752">
        <v>20255</v>
      </c>
      <c r="B4752" t="s">
        <v>6692</v>
      </c>
      <c r="C4752" t="s">
        <v>3666</v>
      </c>
      <c r="D4752" t="s">
        <v>5491</v>
      </c>
      <c r="E4752" t="s">
        <v>10482</v>
      </c>
      <c r="F4752" s="1" t="str">
        <f t="shared" si="148"/>
        <v>Bear Cr S River 6 \ Reach</v>
      </c>
      <c r="G4752" s="1" t="str">
        <f t="shared" si="149"/>
        <v/>
      </c>
    </row>
    <row r="4753" spans="1:7" x14ac:dyDescent="0.25">
      <c r="A4753">
        <v>22770</v>
      </c>
      <c r="B4753" t="s">
        <v>6086</v>
      </c>
      <c r="C4753" t="s">
        <v>3666</v>
      </c>
      <c r="D4753" t="s">
        <v>5491</v>
      </c>
      <c r="E4753" t="s">
        <v>10482</v>
      </c>
      <c r="F4753" s="1" t="str">
        <f t="shared" si="148"/>
        <v>Bear Cr S River \ REG Big Creek ALP Bear Creek</v>
      </c>
      <c r="G4753" s="1" t="str">
        <f t="shared" si="149"/>
        <v>7 \ REG Big Creek ALP Bear Creek</v>
      </c>
    </row>
    <row r="4754" spans="1:7" x14ac:dyDescent="0.25">
      <c r="A4754">
        <v>22771</v>
      </c>
      <c r="B4754" t="s">
        <v>6693</v>
      </c>
      <c r="C4754" t="s">
        <v>3666</v>
      </c>
      <c r="D4754" t="s">
        <v>5491</v>
      </c>
      <c r="E4754" t="s">
        <v>10482</v>
      </c>
      <c r="F4754" s="1" t="str">
        <f t="shared" si="148"/>
        <v>Bear Cr S River 8 \ Reach</v>
      </c>
      <c r="G4754" s="1" t="str">
        <f t="shared" si="149"/>
        <v/>
      </c>
    </row>
    <row r="4755" spans="1:7" x14ac:dyDescent="0.25">
      <c r="A4755">
        <v>22804</v>
      </c>
      <c r="B4755" t="s">
        <v>6087</v>
      </c>
      <c r="C4755" t="s">
        <v>3666</v>
      </c>
      <c r="D4755" t="s">
        <v>5491</v>
      </c>
      <c r="E4755" t="s">
        <v>10482</v>
      </c>
      <c r="F4755" s="1" t="str">
        <f t="shared" si="148"/>
        <v>Bear Cr S River \ REG P67 Bear Creek</v>
      </c>
      <c r="G4755" s="1" t="str">
        <f t="shared" si="149"/>
        <v>9 \ REG P67 Bear Creek</v>
      </c>
    </row>
    <row r="4756" spans="1:7" x14ac:dyDescent="0.25">
      <c r="A4756">
        <v>22805</v>
      </c>
      <c r="B4756" t="s">
        <v>6694</v>
      </c>
      <c r="C4756" t="s">
        <v>3666</v>
      </c>
      <c r="D4756" t="s">
        <v>5491</v>
      </c>
      <c r="E4756" t="s">
        <v>10482</v>
      </c>
      <c r="F4756" s="1" t="str">
        <f t="shared" si="148"/>
        <v>Bear Cr S River 10 \ Reach</v>
      </c>
      <c r="G4756" s="1" t="str">
        <f t="shared" si="149"/>
        <v/>
      </c>
    </row>
    <row r="4757" spans="1:7" x14ac:dyDescent="0.25">
      <c r="A4757">
        <v>15226</v>
      </c>
      <c r="B4757" t="s">
        <v>4557</v>
      </c>
      <c r="C4757" t="s">
        <v>3666</v>
      </c>
      <c r="D4757" t="s">
        <v>5491</v>
      </c>
      <c r="E4757" t="s">
        <v>10482</v>
      </c>
      <c r="F4757" s="1" t="str">
        <f t="shared" si="148"/>
        <v>Bear Creek \ Headflow</v>
      </c>
      <c r="G4757" s="1" t="str">
        <f t="shared" si="149"/>
        <v/>
      </c>
    </row>
    <row r="4758" spans="1:7" x14ac:dyDescent="0.25">
      <c r="A4758">
        <v>20993</v>
      </c>
      <c r="B4758" t="s">
        <v>10525</v>
      </c>
      <c r="C4758" t="s">
        <v>3666</v>
      </c>
      <c r="D4758" t="s">
        <v>5491</v>
      </c>
      <c r="E4758" t="s">
        <v>10482</v>
      </c>
      <c r="F4758" s="1" t="str">
        <f t="shared" si="148"/>
        <v>Bear Creek \ Upper Bear Creek Inflow</v>
      </c>
      <c r="G4758" s="1" t="str">
        <f t="shared" si="149"/>
        <v>1 \ Upper Bear Creek Inflow</v>
      </c>
    </row>
    <row r="4759" spans="1:7" x14ac:dyDescent="0.25">
      <c r="A4759">
        <v>20994</v>
      </c>
      <c r="B4759" t="s">
        <v>8021</v>
      </c>
      <c r="C4759" t="s">
        <v>3666</v>
      </c>
      <c r="D4759" t="s">
        <v>5491</v>
      </c>
      <c r="E4759" t="s">
        <v>10482</v>
      </c>
      <c r="F4759" s="1" t="str">
        <f t="shared" si="148"/>
        <v>Bear Creek 2 \ Reach</v>
      </c>
      <c r="G4759" s="1" t="str">
        <f t="shared" si="149"/>
        <v/>
      </c>
    </row>
    <row r="4760" spans="1:7" x14ac:dyDescent="0.25">
      <c r="A4760">
        <v>16926</v>
      </c>
      <c r="B4760" t="s">
        <v>10526</v>
      </c>
      <c r="C4760" t="s">
        <v>3666</v>
      </c>
      <c r="D4760" t="s">
        <v>5491</v>
      </c>
      <c r="E4760" t="s">
        <v>10482</v>
      </c>
      <c r="F4760" s="1" t="str">
        <f t="shared" si="148"/>
        <v>Bear Creek \ Bear GW RM 040</v>
      </c>
      <c r="G4760" s="1" t="str">
        <f t="shared" si="149"/>
        <v>3 \ Bear GW RM 040</v>
      </c>
    </row>
    <row r="4761" spans="1:7" x14ac:dyDescent="0.25">
      <c r="A4761">
        <v>16927</v>
      </c>
      <c r="B4761" t="s">
        <v>8023</v>
      </c>
      <c r="C4761" t="s">
        <v>3666</v>
      </c>
      <c r="D4761" t="s">
        <v>5491</v>
      </c>
      <c r="E4761" t="s">
        <v>10482</v>
      </c>
      <c r="F4761" s="1" t="str">
        <f t="shared" si="148"/>
        <v>Bear Creek 4 \ Reach</v>
      </c>
      <c r="G4761" s="1" t="str">
        <f t="shared" si="149"/>
        <v/>
      </c>
    </row>
    <row r="4762" spans="1:7" x14ac:dyDescent="0.25">
      <c r="A4762">
        <v>24859</v>
      </c>
      <c r="B4762" t="s">
        <v>10527</v>
      </c>
      <c r="C4762" t="s">
        <v>3666</v>
      </c>
      <c r="D4762" t="s">
        <v>5491</v>
      </c>
      <c r="E4762" t="s">
        <v>10482</v>
      </c>
      <c r="F4762" s="1" t="str">
        <f t="shared" si="148"/>
        <v>Bear Creek \ A001925 Myers Flying M Ranch</v>
      </c>
      <c r="G4762" s="1" t="str">
        <f t="shared" si="149"/>
        <v>5 \ A001925 Myers Flying M Ranch</v>
      </c>
    </row>
    <row r="4763" spans="1:7" x14ac:dyDescent="0.25">
      <c r="A4763">
        <v>24860</v>
      </c>
      <c r="B4763" t="s">
        <v>5039</v>
      </c>
      <c r="C4763" t="s">
        <v>3666</v>
      </c>
      <c r="D4763" t="s">
        <v>5491</v>
      </c>
      <c r="E4763" t="s">
        <v>10482</v>
      </c>
      <c r="F4763" s="1" t="str">
        <f t="shared" si="148"/>
        <v>Bear Creek 6 \ Reach</v>
      </c>
      <c r="G4763" s="1" t="str">
        <f t="shared" si="149"/>
        <v/>
      </c>
    </row>
    <row r="4764" spans="1:7" x14ac:dyDescent="0.25">
      <c r="A4764">
        <v>24856</v>
      </c>
      <c r="B4764" t="s">
        <v>10528</v>
      </c>
      <c r="C4764" t="s">
        <v>3666</v>
      </c>
      <c r="D4764" t="s">
        <v>5491</v>
      </c>
      <c r="E4764" t="s">
        <v>10482</v>
      </c>
      <c r="F4764" s="1" t="str">
        <f t="shared" si="148"/>
        <v>Bear Creek \ S022690 Merced Almonds</v>
      </c>
      <c r="G4764" s="1" t="str">
        <f t="shared" si="149"/>
        <v>7 \ S022690 Merced Almonds</v>
      </c>
    </row>
    <row r="4765" spans="1:7" x14ac:dyDescent="0.25">
      <c r="A4765">
        <v>24857</v>
      </c>
      <c r="B4765" t="s">
        <v>10529</v>
      </c>
      <c r="C4765" t="s">
        <v>3666</v>
      </c>
      <c r="D4765" t="s">
        <v>5491</v>
      </c>
      <c r="E4765" t="s">
        <v>10482</v>
      </c>
      <c r="F4765" s="1" t="str">
        <f t="shared" si="148"/>
        <v>Bear Creek 8 \ Reach</v>
      </c>
      <c r="G4765" s="1" t="str">
        <f t="shared" si="149"/>
        <v/>
      </c>
    </row>
    <row r="4766" spans="1:7" x14ac:dyDescent="0.25">
      <c r="A4766">
        <v>15223</v>
      </c>
      <c r="B4766" t="s">
        <v>10530</v>
      </c>
      <c r="C4766" t="s">
        <v>3666</v>
      </c>
      <c r="D4766" t="s">
        <v>5491</v>
      </c>
      <c r="E4766" t="s">
        <v>10482</v>
      </c>
      <c r="F4766" s="1" t="str">
        <f t="shared" si="148"/>
        <v>Bear Creek \ Creek 112 Inflow</v>
      </c>
      <c r="G4766" s="1" t="str">
        <f t="shared" si="149"/>
        <v>9 \ Creek 112 Inflow</v>
      </c>
    </row>
    <row r="4767" spans="1:7" x14ac:dyDescent="0.25">
      <c r="A4767">
        <v>15224</v>
      </c>
      <c r="B4767" t="s">
        <v>10531</v>
      </c>
      <c r="C4767" t="s">
        <v>3666</v>
      </c>
      <c r="D4767" t="s">
        <v>5491</v>
      </c>
      <c r="E4767" t="s">
        <v>10482</v>
      </c>
      <c r="F4767" s="1" t="str">
        <f t="shared" si="148"/>
        <v>Bear Creek 10 \ Reach</v>
      </c>
      <c r="G4767" s="1" t="str">
        <f t="shared" si="149"/>
        <v/>
      </c>
    </row>
    <row r="4768" spans="1:7" x14ac:dyDescent="0.25">
      <c r="A4768">
        <v>16930</v>
      </c>
      <c r="B4768" t="s">
        <v>10532</v>
      </c>
      <c r="C4768" t="s">
        <v>3666</v>
      </c>
      <c r="D4768" t="s">
        <v>5491</v>
      </c>
      <c r="E4768" t="s">
        <v>10482</v>
      </c>
      <c r="F4768" s="1" t="str">
        <f t="shared" si="148"/>
        <v>Bear Creek \ Bear GW RM 035</v>
      </c>
      <c r="G4768" s="1" t="str">
        <f t="shared" si="149"/>
        <v>11 \ Bear GW RM 035</v>
      </c>
    </row>
    <row r="4769" spans="1:7" x14ac:dyDescent="0.25">
      <c r="A4769">
        <v>16931</v>
      </c>
      <c r="B4769" t="s">
        <v>10533</v>
      </c>
      <c r="C4769" t="s">
        <v>3666</v>
      </c>
      <c r="D4769" t="s">
        <v>5491</v>
      </c>
      <c r="E4769" t="s">
        <v>10482</v>
      </c>
      <c r="F4769" s="1" t="str">
        <f t="shared" si="148"/>
        <v>Bear Creek 12 \ Reach</v>
      </c>
      <c r="G4769" s="1" t="str">
        <f t="shared" si="149"/>
        <v/>
      </c>
    </row>
    <row r="4770" spans="1:7" x14ac:dyDescent="0.25">
      <c r="A4770">
        <v>24853</v>
      </c>
      <c r="B4770" t="s">
        <v>10534</v>
      </c>
      <c r="C4770" t="s">
        <v>3666</v>
      </c>
      <c r="D4770" t="s">
        <v>5491</v>
      </c>
      <c r="E4770" t="s">
        <v>10482</v>
      </c>
      <c r="F4770" s="1" t="str">
        <f t="shared" si="148"/>
        <v>Bear Creek \ S022689 Myers Flying M Ranch</v>
      </c>
      <c r="G4770" s="1" t="str">
        <f t="shared" si="149"/>
        <v>13 \ S022689 Myers Flying M Ranch</v>
      </c>
    </row>
    <row r="4771" spans="1:7" x14ac:dyDescent="0.25">
      <c r="A4771">
        <v>24854</v>
      </c>
      <c r="B4771" t="s">
        <v>10535</v>
      </c>
      <c r="C4771" t="s">
        <v>3666</v>
      </c>
      <c r="D4771" t="s">
        <v>5491</v>
      </c>
      <c r="E4771" t="s">
        <v>10482</v>
      </c>
      <c r="F4771" s="1" t="str">
        <f t="shared" si="148"/>
        <v>Bear Creek 14 \ Reach</v>
      </c>
      <c r="G4771" s="1" t="str">
        <f t="shared" si="149"/>
        <v/>
      </c>
    </row>
    <row r="4772" spans="1:7" x14ac:dyDescent="0.25">
      <c r="A4772">
        <v>20983</v>
      </c>
      <c r="B4772" t="s">
        <v>10536</v>
      </c>
      <c r="C4772" t="s">
        <v>3666</v>
      </c>
      <c r="D4772" t="s">
        <v>5491</v>
      </c>
      <c r="E4772" t="s">
        <v>10482</v>
      </c>
      <c r="F4772" s="1" t="str">
        <f t="shared" si="148"/>
        <v>Bear Creek \ Upper Burns Creek Inflow</v>
      </c>
      <c r="G4772" s="1" t="str">
        <f t="shared" si="149"/>
        <v>15 \ Upper Burns Creek Inflow</v>
      </c>
    </row>
    <row r="4773" spans="1:7" x14ac:dyDescent="0.25">
      <c r="A4773">
        <v>20984</v>
      </c>
      <c r="B4773" t="s">
        <v>10537</v>
      </c>
      <c r="C4773" t="s">
        <v>3666</v>
      </c>
      <c r="D4773" t="s">
        <v>5491</v>
      </c>
      <c r="E4773" t="s">
        <v>10482</v>
      </c>
      <c r="F4773" s="1" t="str">
        <f t="shared" si="148"/>
        <v>Bear Creek 16 \ Reach</v>
      </c>
      <c r="G4773" s="1" t="str">
        <f t="shared" si="149"/>
        <v/>
      </c>
    </row>
    <row r="4774" spans="1:7" x14ac:dyDescent="0.25">
      <c r="A4774">
        <v>16934</v>
      </c>
      <c r="B4774" t="s">
        <v>10538</v>
      </c>
      <c r="C4774" t="s">
        <v>3666</v>
      </c>
      <c r="D4774" t="s">
        <v>5491</v>
      </c>
      <c r="E4774" t="s">
        <v>10482</v>
      </c>
      <c r="F4774" s="1" t="str">
        <f t="shared" si="148"/>
        <v>Bear Creek \ Bear GW RM 031</v>
      </c>
      <c r="G4774" s="1" t="str">
        <f t="shared" si="149"/>
        <v>17 \ Bear GW RM 031</v>
      </c>
    </row>
    <row r="4775" spans="1:7" x14ac:dyDescent="0.25">
      <c r="A4775">
        <v>16935</v>
      </c>
      <c r="B4775" t="s">
        <v>10539</v>
      </c>
      <c r="C4775" t="s">
        <v>3666</v>
      </c>
      <c r="D4775" t="s">
        <v>5491</v>
      </c>
      <c r="E4775" t="s">
        <v>10482</v>
      </c>
      <c r="F4775" s="1" t="str">
        <f t="shared" si="148"/>
        <v>Bear Creek 18 \ Reach</v>
      </c>
      <c r="G4775" s="1" t="str">
        <f t="shared" si="149"/>
        <v/>
      </c>
    </row>
    <row r="4776" spans="1:7" x14ac:dyDescent="0.25">
      <c r="A4776">
        <v>19037</v>
      </c>
      <c r="B4776" t="s">
        <v>10540</v>
      </c>
      <c r="C4776" t="s">
        <v>3666</v>
      </c>
      <c r="D4776" t="s">
        <v>5491</v>
      </c>
      <c r="E4776" t="s">
        <v>10482</v>
      </c>
      <c r="F4776" s="1" t="str">
        <f t="shared" si="148"/>
        <v>Bear Creek \ Fairfield Canal Inflow</v>
      </c>
      <c r="G4776" s="1" t="str">
        <f t="shared" si="149"/>
        <v>19 \ Fairfield Canal Inflow</v>
      </c>
    </row>
    <row r="4777" spans="1:7" x14ac:dyDescent="0.25">
      <c r="A4777">
        <v>19038</v>
      </c>
      <c r="B4777" t="s">
        <v>10541</v>
      </c>
      <c r="C4777" t="s">
        <v>3666</v>
      </c>
      <c r="D4777" t="s">
        <v>5491</v>
      </c>
      <c r="E4777" t="s">
        <v>10482</v>
      </c>
      <c r="F4777" s="1" t="str">
        <f t="shared" si="148"/>
        <v>Bear Creek 20 \ Reach</v>
      </c>
      <c r="G4777" s="1" t="str">
        <f t="shared" si="149"/>
        <v/>
      </c>
    </row>
    <row r="4778" spans="1:7" x14ac:dyDescent="0.25">
      <c r="A4778">
        <v>16938</v>
      </c>
      <c r="B4778" t="s">
        <v>10542</v>
      </c>
      <c r="C4778" t="s">
        <v>3666</v>
      </c>
      <c r="D4778" t="s">
        <v>5491</v>
      </c>
      <c r="E4778" t="s">
        <v>10482</v>
      </c>
      <c r="F4778" s="1" t="str">
        <f t="shared" si="148"/>
        <v>Bear Creek \ Bear GW RM 024</v>
      </c>
      <c r="G4778" s="1" t="str">
        <f t="shared" si="149"/>
        <v>21 \ Bear GW RM 024</v>
      </c>
    </row>
    <row r="4779" spans="1:7" x14ac:dyDescent="0.25">
      <c r="A4779">
        <v>16939</v>
      </c>
      <c r="B4779" t="s">
        <v>10543</v>
      </c>
      <c r="C4779" t="s">
        <v>3666</v>
      </c>
      <c r="D4779" t="s">
        <v>5491</v>
      </c>
      <c r="E4779" t="s">
        <v>10482</v>
      </c>
      <c r="F4779" s="1" t="str">
        <f t="shared" si="148"/>
        <v>Bear Creek 22 \ Reach</v>
      </c>
      <c r="G4779" s="1" t="str">
        <f t="shared" si="149"/>
        <v/>
      </c>
    </row>
    <row r="4780" spans="1:7" x14ac:dyDescent="0.25">
      <c r="A4780">
        <v>25514</v>
      </c>
      <c r="B4780" t="s">
        <v>10544</v>
      </c>
      <c r="C4780" t="s">
        <v>3666</v>
      </c>
      <c r="D4780" t="s">
        <v>5491</v>
      </c>
      <c r="E4780" t="s">
        <v>10482</v>
      </c>
      <c r="F4780" s="1" t="str">
        <f t="shared" si="148"/>
        <v>Bear Creek \ U_63_NU5_O Runoff 2</v>
      </c>
      <c r="G4780" s="1" t="str">
        <f t="shared" si="149"/>
        <v>23 \ U_63_NU5_O Runoff 2</v>
      </c>
    </row>
    <row r="4781" spans="1:7" x14ac:dyDescent="0.25">
      <c r="A4781">
        <v>25515</v>
      </c>
      <c r="B4781" t="s">
        <v>10545</v>
      </c>
      <c r="C4781" t="s">
        <v>3666</v>
      </c>
      <c r="D4781" t="s">
        <v>5491</v>
      </c>
      <c r="E4781" t="s">
        <v>10482</v>
      </c>
      <c r="F4781" s="1" t="str">
        <f t="shared" si="148"/>
        <v>Bear Creek 24 \ Reach</v>
      </c>
      <c r="G4781" s="1" t="str">
        <f t="shared" si="149"/>
        <v/>
      </c>
    </row>
    <row r="4782" spans="1:7" x14ac:dyDescent="0.25">
      <c r="A4782">
        <v>19067</v>
      </c>
      <c r="B4782" t="s">
        <v>10546</v>
      </c>
      <c r="C4782" t="s">
        <v>3666</v>
      </c>
      <c r="D4782" t="s">
        <v>5491</v>
      </c>
      <c r="E4782" t="s">
        <v>10482</v>
      </c>
      <c r="F4782" s="1" t="str">
        <f t="shared" si="148"/>
        <v>Bear Creek \ A033098 pending Merced ID</v>
      </c>
      <c r="G4782" s="1" t="str">
        <f t="shared" si="149"/>
        <v>25 \ A033098 pending Merced ID</v>
      </c>
    </row>
    <row r="4783" spans="1:7" x14ac:dyDescent="0.25">
      <c r="A4783">
        <v>19068</v>
      </c>
      <c r="B4783" t="s">
        <v>10547</v>
      </c>
      <c r="C4783" t="s">
        <v>3666</v>
      </c>
      <c r="D4783" t="s">
        <v>5491</v>
      </c>
      <c r="E4783" t="s">
        <v>10482</v>
      </c>
      <c r="F4783" s="1" t="str">
        <f t="shared" si="148"/>
        <v>Bear Creek 26 \ Reach</v>
      </c>
      <c r="G4783" s="1" t="str">
        <f t="shared" si="149"/>
        <v/>
      </c>
    </row>
    <row r="4784" spans="1:7" x14ac:dyDescent="0.25">
      <c r="A4784">
        <v>16942</v>
      </c>
      <c r="B4784" t="s">
        <v>10548</v>
      </c>
      <c r="C4784" t="s">
        <v>3666</v>
      </c>
      <c r="D4784" t="s">
        <v>5491</v>
      </c>
      <c r="E4784" t="s">
        <v>10482</v>
      </c>
      <c r="F4784" s="1" t="str">
        <f t="shared" si="148"/>
        <v>Bear Creek \ Bear GW RM 017</v>
      </c>
      <c r="G4784" s="1" t="str">
        <f t="shared" si="149"/>
        <v>27 \ Bear GW RM 017</v>
      </c>
    </row>
    <row r="4785" spans="1:7" x14ac:dyDescent="0.25">
      <c r="A4785">
        <v>16943</v>
      </c>
      <c r="B4785" t="s">
        <v>10549</v>
      </c>
      <c r="C4785" t="s">
        <v>3666</v>
      </c>
      <c r="D4785" t="s">
        <v>5491</v>
      </c>
      <c r="E4785" t="s">
        <v>10482</v>
      </c>
      <c r="F4785" s="1" t="str">
        <f t="shared" si="148"/>
        <v>Bear Creek 28 \ Reach</v>
      </c>
      <c r="G4785" s="1" t="str">
        <f t="shared" si="149"/>
        <v/>
      </c>
    </row>
    <row r="4786" spans="1:7" x14ac:dyDescent="0.25">
      <c r="A4786">
        <v>16946</v>
      </c>
      <c r="B4786" t="s">
        <v>10550</v>
      </c>
      <c r="C4786" t="s">
        <v>3666</v>
      </c>
      <c r="D4786" t="s">
        <v>5491</v>
      </c>
      <c r="E4786" t="s">
        <v>10482</v>
      </c>
      <c r="F4786" s="1" t="str">
        <f t="shared" si="148"/>
        <v>Bear Creek \ Bear GW RM 010</v>
      </c>
      <c r="G4786" s="1" t="str">
        <f t="shared" si="149"/>
        <v>29 \ Bear GW RM 010</v>
      </c>
    </row>
    <row r="4787" spans="1:7" x14ac:dyDescent="0.25">
      <c r="A4787">
        <v>16947</v>
      </c>
      <c r="B4787" t="s">
        <v>10551</v>
      </c>
      <c r="C4787" t="s">
        <v>3666</v>
      </c>
      <c r="D4787" t="s">
        <v>5491</v>
      </c>
      <c r="E4787" t="s">
        <v>10482</v>
      </c>
      <c r="F4787" s="1" t="str">
        <f t="shared" si="148"/>
        <v>Bear Creek 30 \ Reach</v>
      </c>
      <c r="G4787" s="1" t="str">
        <f t="shared" si="149"/>
        <v/>
      </c>
    </row>
    <row r="4788" spans="1:7" x14ac:dyDescent="0.25">
      <c r="A4788">
        <v>24847</v>
      </c>
      <c r="B4788" t="s">
        <v>10552</v>
      </c>
      <c r="C4788" t="s">
        <v>3666</v>
      </c>
      <c r="D4788" t="s">
        <v>5491</v>
      </c>
      <c r="E4788" t="s">
        <v>10482</v>
      </c>
      <c r="F4788" s="1" t="str">
        <f t="shared" si="148"/>
        <v>Bear Creek \ A016604 Gallo Cattle</v>
      </c>
      <c r="G4788" s="1" t="str">
        <f t="shared" si="149"/>
        <v>31 \ A016604 Gallo Cattle</v>
      </c>
    </row>
    <row r="4789" spans="1:7" x14ac:dyDescent="0.25">
      <c r="A4789">
        <v>24848</v>
      </c>
      <c r="B4789" t="s">
        <v>10553</v>
      </c>
      <c r="C4789" t="s">
        <v>3666</v>
      </c>
      <c r="D4789" t="s">
        <v>5491</v>
      </c>
      <c r="E4789" t="s">
        <v>10482</v>
      </c>
      <c r="F4789" s="1" t="str">
        <f t="shared" si="148"/>
        <v>Bear Creek 32 \ Reach</v>
      </c>
      <c r="G4789" s="1" t="str">
        <f t="shared" si="149"/>
        <v/>
      </c>
    </row>
    <row r="4790" spans="1:7" x14ac:dyDescent="0.25">
      <c r="A4790">
        <v>18737</v>
      </c>
      <c r="B4790" t="s">
        <v>10554</v>
      </c>
      <c r="C4790" t="s">
        <v>3666</v>
      </c>
      <c r="D4790" t="s">
        <v>5491</v>
      </c>
      <c r="E4790" t="s">
        <v>10482</v>
      </c>
      <c r="F4790" s="1" t="str">
        <f t="shared" si="148"/>
        <v>Bear Creek \ Diversion to Eastside Canal from Bear Creek Outflow</v>
      </c>
      <c r="G4790" s="1" t="str">
        <f t="shared" si="149"/>
        <v>33 \ Diversion to Eastside Canal from Bear Creek Outflow</v>
      </c>
    </row>
    <row r="4791" spans="1:7" x14ac:dyDescent="0.25">
      <c r="A4791">
        <v>25271</v>
      </c>
      <c r="B4791" t="s">
        <v>10555</v>
      </c>
      <c r="C4791" t="s">
        <v>3666</v>
      </c>
      <c r="D4791" t="s">
        <v>5491</v>
      </c>
      <c r="E4791" t="s">
        <v>10482</v>
      </c>
      <c r="F4791" s="1" t="str">
        <f t="shared" si="148"/>
        <v>Bear Creek \ HIS Bear CReek bw Eastside Canal (gauge)</v>
      </c>
      <c r="G4791" s="1" t="str">
        <f t="shared" si="149"/>
        <v>33 \ HIS Bear CReek bw Eastside Canal (gauge)</v>
      </c>
    </row>
    <row r="4792" spans="1:7" x14ac:dyDescent="0.25">
      <c r="A4792">
        <v>18738</v>
      </c>
      <c r="B4792" t="s">
        <v>10556</v>
      </c>
      <c r="C4792" t="s">
        <v>3666</v>
      </c>
      <c r="D4792" t="s">
        <v>5491</v>
      </c>
      <c r="E4792" t="s">
        <v>10482</v>
      </c>
      <c r="F4792" s="1" t="str">
        <f t="shared" si="148"/>
        <v>Bear Creek 34 \ Reach</v>
      </c>
      <c r="G4792" s="1" t="str">
        <f t="shared" si="149"/>
        <v/>
      </c>
    </row>
    <row r="4793" spans="1:7" x14ac:dyDescent="0.25">
      <c r="A4793">
        <v>18827</v>
      </c>
      <c r="B4793" t="s">
        <v>10557</v>
      </c>
      <c r="C4793" t="s">
        <v>3666</v>
      </c>
      <c r="D4793" t="s">
        <v>5491</v>
      </c>
      <c r="E4793" t="s">
        <v>10482</v>
      </c>
      <c r="F4793" s="1" t="str">
        <f t="shared" si="148"/>
        <v>Bear Creek \ R_63_PR1 Runoff</v>
      </c>
      <c r="G4793" s="1" t="str">
        <f t="shared" si="149"/>
        <v>35 \ R_63_PR1 Runoff</v>
      </c>
    </row>
    <row r="4794" spans="1:7" x14ac:dyDescent="0.25">
      <c r="A4794">
        <v>18828</v>
      </c>
      <c r="B4794" t="s">
        <v>10558</v>
      </c>
      <c r="C4794" t="s">
        <v>3666</v>
      </c>
      <c r="D4794" t="s">
        <v>5491</v>
      </c>
      <c r="E4794" t="s">
        <v>10482</v>
      </c>
      <c r="F4794" s="1" t="str">
        <f t="shared" si="148"/>
        <v>Bear Creek 36 \ Reach</v>
      </c>
      <c r="G4794" s="1" t="str">
        <f t="shared" si="149"/>
        <v/>
      </c>
    </row>
    <row r="4795" spans="1:7" x14ac:dyDescent="0.25">
      <c r="A4795">
        <v>18768</v>
      </c>
      <c r="B4795" t="s">
        <v>10559</v>
      </c>
      <c r="C4795" t="s">
        <v>3666</v>
      </c>
      <c r="D4795" t="s">
        <v>5491</v>
      </c>
      <c r="E4795" t="s">
        <v>10482</v>
      </c>
      <c r="F4795" s="1" t="str">
        <f t="shared" si="148"/>
        <v>Bear Creek \ Spill back to Bear Creek Inflow</v>
      </c>
      <c r="G4795" s="1" t="str">
        <f t="shared" si="149"/>
        <v>37 \ Spill back to Bear Creek Inflow</v>
      </c>
    </row>
    <row r="4796" spans="1:7" x14ac:dyDescent="0.25">
      <c r="A4796">
        <v>18769</v>
      </c>
      <c r="B4796" t="s">
        <v>10560</v>
      </c>
      <c r="C4796" t="s">
        <v>3666</v>
      </c>
      <c r="D4796" t="s">
        <v>5491</v>
      </c>
      <c r="E4796" t="s">
        <v>10482</v>
      </c>
      <c r="F4796" s="1" t="str">
        <f t="shared" si="148"/>
        <v>Bear Creek 38 \ Reach</v>
      </c>
      <c r="G4796" s="1" t="str">
        <f t="shared" si="149"/>
        <v/>
      </c>
    </row>
    <row r="4797" spans="1:7" x14ac:dyDescent="0.25">
      <c r="A4797">
        <v>18830</v>
      </c>
      <c r="B4797" t="s">
        <v>10561</v>
      </c>
      <c r="C4797" t="s">
        <v>3666</v>
      </c>
      <c r="D4797" t="s">
        <v>5491</v>
      </c>
      <c r="E4797" t="s">
        <v>10482</v>
      </c>
      <c r="F4797" s="1" t="str">
        <f t="shared" si="148"/>
        <v>Bear Creek \ R_63_PR3 Runoff</v>
      </c>
      <c r="G4797" s="1" t="str">
        <f t="shared" si="149"/>
        <v>39 \ R_63_PR3 Runoff</v>
      </c>
    </row>
    <row r="4798" spans="1:7" x14ac:dyDescent="0.25">
      <c r="A4798">
        <v>18831</v>
      </c>
      <c r="B4798" t="s">
        <v>10562</v>
      </c>
      <c r="C4798" t="s">
        <v>3666</v>
      </c>
      <c r="D4798" t="s">
        <v>5491</v>
      </c>
      <c r="E4798" t="s">
        <v>10482</v>
      </c>
      <c r="F4798" s="1" t="str">
        <f t="shared" si="148"/>
        <v>Bear Creek 40 \ Reach</v>
      </c>
      <c r="G4798" s="1" t="str">
        <f t="shared" si="149"/>
        <v/>
      </c>
    </row>
    <row r="4799" spans="1:7" x14ac:dyDescent="0.25">
      <c r="A4799">
        <v>20526</v>
      </c>
      <c r="B4799" t="s">
        <v>6555</v>
      </c>
      <c r="C4799" t="s">
        <v>3666</v>
      </c>
      <c r="D4799" t="s">
        <v>5491</v>
      </c>
      <c r="E4799" t="s">
        <v>10482</v>
      </c>
      <c r="F4799" s="1" t="str">
        <f t="shared" si="148"/>
        <v>Bear Creek Diversion \ HIS USGS 11230520 (gauge)</v>
      </c>
      <c r="G4799" s="1" t="str">
        <f t="shared" si="149"/>
        <v>0 \ HIS USGS 11230520 (gauge)</v>
      </c>
    </row>
    <row r="4800" spans="1:7" x14ac:dyDescent="0.25">
      <c r="A4800">
        <v>20253</v>
      </c>
      <c r="B4800" t="s">
        <v>6556</v>
      </c>
      <c r="C4800" t="s">
        <v>3666</v>
      </c>
      <c r="D4800" t="s">
        <v>5491</v>
      </c>
      <c r="E4800" t="s">
        <v>10482</v>
      </c>
      <c r="F4800" s="1" t="str">
        <f t="shared" si="148"/>
        <v>Bear Creek Diversion \ Headflow</v>
      </c>
      <c r="G4800" s="1" t="str">
        <f t="shared" si="149"/>
        <v/>
      </c>
    </row>
    <row r="4801" spans="1:7" x14ac:dyDescent="0.25">
      <c r="A4801">
        <v>16945</v>
      </c>
      <c r="B4801" t="s">
        <v>10563</v>
      </c>
      <c r="C4801" t="s">
        <v>3666</v>
      </c>
      <c r="D4801" t="s">
        <v>5491</v>
      </c>
      <c r="E4801" t="s">
        <v>10482</v>
      </c>
      <c r="F4801" s="1" t="str">
        <f t="shared" si="148"/>
        <v>Bear GW RM 010 \ Headflow</v>
      </c>
      <c r="G4801" s="1" t="str">
        <f t="shared" si="149"/>
        <v/>
      </c>
    </row>
    <row r="4802" spans="1:7" x14ac:dyDescent="0.25">
      <c r="A4802">
        <v>16941</v>
      </c>
      <c r="B4802" t="s">
        <v>10564</v>
      </c>
      <c r="C4802" t="s">
        <v>3666</v>
      </c>
      <c r="D4802" t="s">
        <v>5491</v>
      </c>
      <c r="E4802" t="s">
        <v>10482</v>
      </c>
      <c r="F4802" s="1" t="str">
        <f t="shared" si="148"/>
        <v>Bear GW RM 017 \ Headflow</v>
      </c>
      <c r="G4802" s="1" t="str">
        <f t="shared" si="149"/>
        <v/>
      </c>
    </row>
    <row r="4803" spans="1:7" x14ac:dyDescent="0.25">
      <c r="A4803">
        <v>16937</v>
      </c>
      <c r="B4803" t="s">
        <v>10565</v>
      </c>
      <c r="C4803" t="s">
        <v>3666</v>
      </c>
      <c r="D4803" t="s">
        <v>5491</v>
      </c>
      <c r="E4803" t="s">
        <v>10482</v>
      </c>
      <c r="F4803" s="1" t="str">
        <f t="shared" ref="F4803:F4866" si="150">IFERROR(
    _xlfn.LET(
        _xlpm.txt,TRIM(B4803),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B4803
)</f>
        <v>Bear GW RM 024 \ Headflow</v>
      </c>
      <c r="G4803" s="1" t="str">
        <f t="shared" ref="G4803:G4866" si="151">IFERROR(
    _xlfn.LET(
        _xlpm.txt,B4803,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804" spans="1:7" x14ac:dyDescent="0.25">
      <c r="A4804">
        <v>16933</v>
      </c>
      <c r="B4804" t="s">
        <v>10566</v>
      </c>
      <c r="C4804" t="s">
        <v>3666</v>
      </c>
      <c r="D4804" t="s">
        <v>5491</v>
      </c>
      <c r="E4804" t="s">
        <v>10482</v>
      </c>
      <c r="F4804" s="1" t="str">
        <f t="shared" si="150"/>
        <v>Bear GW RM 031 \ Headflow</v>
      </c>
      <c r="G4804" s="1" t="str">
        <f t="shared" si="151"/>
        <v/>
      </c>
    </row>
    <row r="4805" spans="1:7" x14ac:dyDescent="0.25">
      <c r="A4805">
        <v>16929</v>
      </c>
      <c r="B4805" t="s">
        <v>10567</v>
      </c>
      <c r="C4805" t="s">
        <v>3666</v>
      </c>
      <c r="D4805" t="s">
        <v>5491</v>
      </c>
      <c r="E4805" t="s">
        <v>10482</v>
      </c>
      <c r="F4805" s="1" t="str">
        <f t="shared" si="150"/>
        <v>Bear GW RM 035 \ Headflow</v>
      </c>
      <c r="G4805" s="1" t="str">
        <f t="shared" si="151"/>
        <v/>
      </c>
    </row>
    <row r="4806" spans="1:7" x14ac:dyDescent="0.25">
      <c r="A4806">
        <v>16925</v>
      </c>
      <c r="B4806" t="s">
        <v>10568</v>
      </c>
      <c r="C4806" t="s">
        <v>3666</v>
      </c>
      <c r="D4806" t="s">
        <v>5491</v>
      </c>
      <c r="E4806" t="s">
        <v>10482</v>
      </c>
      <c r="F4806" s="1" t="str">
        <f t="shared" si="150"/>
        <v>Bear GW RM 040 \ Headflow</v>
      </c>
      <c r="G4806" s="1" t="str">
        <f t="shared" si="151"/>
        <v/>
      </c>
    </row>
    <row r="4807" spans="1:7" x14ac:dyDescent="0.25">
      <c r="A4807">
        <v>23436</v>
      </c>
      <c r="B4807" t="s">
        <v>10569</v>
      </c>
      <c r="C4807" t="s">
        <v>3666</v>
      </c>
      <c r="D4807" t="s">
        <v>5491</v>
      </c>
      <c r="E4807" t="s">
        <v>10482</v>
      </c>
      <c r="F4807" s="1" t="str">
        <f t="shared" si="150"/>
        <v>Beardsley Powerplant \ Headflow</v>
      </c>
      <c r="G4807" s="1" t="str">
        <f t="shared" si="151"/>
        <v/>
      </c>
    </row>
    <row r="4808" spans="1:7" x14ac:dyDescent="0.25">
      <c r="A4808">
        <v>23439</v>
      </c>
      <c r="B4808" t="s">
        <v>10570</v>
      </c>
      <c r="C4808" t="s">
        <v>3666</v>
      </c>
      <c r="D4808" t="s">
        <v>5491</v>
      </c>
      <c r="E4808" t="s">
        <v>10482</v>
      </c>
      <c r="F4808" s="1" t="str">
        <f t="shared" si="150"/>
        <v>Beardsley Powerplant \ OPS Beardsley Powerplant</v>
      </c>
      <c r="G4808" s="1" t="str">
        <f t="shared" si="151"/>
        <v>1 \ OPS Beardsley Powerplant</v>
      </c>
    </row>
    <row r="4809" spans="1:7" x14ac:dyDescent="0.25">
      <c r="A4809">
        <v>23440</v>
      </c>
      <c r="B4809" t="s">
        <v>10571</v>
      </c>
      <c r="C4809" t="s">
        <v>3666</v>
      </c>
      <c r="D4809" t="s">
        <v>5491</v>
      </c>
      <c r="E4809" t="s">
        <v>10482</v>
      </c>
      <c r="F4809" s="1" t="str">
        <f t="shared" si="150"/>
        <v>Beardsley Powerplant 2 \ Reach</v>
      </c>
      <c r="G4809" s="1" t="str">
        <f t="shared" si="151"/>
        <v/>
      </c>
    </row>
    <row r="4810" spans="1:7" x14ac:dyDescent="0.25">
      <c r="A4810">
        <v>18207</v>
      </c>
      <c r="B4810" t="s">
        <v>10572</v>
      </c>
      <c r="C4810" t="s">
        <v>3666</v>
      </c>
      <c r="D4810" t="s">
        <v>5491</v>
      </c>
      <c r="E4810" t="s">
        <v>10482</v>
      </c>
      <c r="F4810" s="1" t="str">
        <f t="shared" si="150"/>
        <v>Beaver Creek \ Headflow</v>
      </c>
      <c r="G4810" s="1" t="str">
        <f t="shared" si="151"/>
        <v/>
      </c>
    </row>
    <row r="4811" spans="1:7" x14ac:dyDescent="0.25">
      <c r="A4811">
        <v>18210</v>
      </c>
      <c r="B4811" t="s">
        <v>10573</v>
      </c>
      <c r="C4811" t="s">
        <v>3666</v>
      </c>
      <c r="D4811" t="s">
        <v>5491</v>
      </c>
      <c r="E4811" t="s">
        <v>10482</v>
      </c>
      <c r="F4811" s="1" t="str">
        <f t="shared" si="150"/>
        <v>Beaver Creek \ Beaver Creek Runoff</v>
      </c>
      <c r="G4811" s="1" t="str">
        <f t="shared" si="151"/>
        <v>1 \ Beaver Creek Runoff</v>
      </c>
    </row>
    <row r="4812" spans="1:7" x14ac:dyDescent="0.25">
      <c r="A4812">
        <v>18211</v>
      </c>
      <c r="B4812" t="s">
        <v>10574</v>
      </c>
      <c r="C4812" t="s">
        <v>3666</v>
      </c>
      <c r="D4812" t="s">
        <v>5491</v>
      </c>
      <c r="E4812" t="s">
        <v>10482</v>
      </c>
      <c r="F4812" s="1" t="str">
        <f t="shared" si="150"/>
        <v>Beaver Creek 2 \ Reach</v>
      </c>
      <c r="G4812" s="1" t="str">
        <f t="shared" si="151"/>
        <v/>
      </c>
    </row>
    <row r="4813" spans="1:7" x14ac:dyDescent="0.25">
      <c r="A4813">
        <v>15469</v>
      </c>
      <c r="B4813" t="s">
        <v>6391</v>
      </c>
      <c r="C4813" t="s">
        <v>3666</v>
      </c>
      <c r="D4813" t="s">
        <v>5491</v>
      </c>
      <c r="E4813" t="s">
        <v>10482</v>
      </c>
      <c r="F4813" s="1" t="str">
        <f t="shared" si="150"/>
        <v>Beaver Creek \ I_BVC007 Inflow</v>
      </c>
      <c r="G4813" s="1" t="str">
        <f t="shared" si="151"/>
        <v>3 \ I_BVC007 Inflow</v>
      </c>
    </row>
    <row r="4814" spans="1:7" x14ac:dyDescent="0.25">
      <c r="A4814">
        <v>15470</v>
      </c>
      <c r="B4814" t="s">
        <v>10575</v>
      </c>
      <c r="C4814" t="s">
        <v>3666</v>
      </c>
      <c r="D4814" t="s">
        <v>5491</v>
      </c>
      <c r="E4814" t="s">
        <v>10482</v>
      </c>
      <c r="F4814" s="1" t="str">
        <f t="shared" si="150"/>
        <v>Beaver Creek 4 \ Reach</v>
      </c>
      <c r="G4814" s="1" t="str">
        <f t="shared" si="151"/>
        <v/>
      </c>
    </row>
    <row r="4815" spans="1:7" x14ac:dyDescent="0.25">
      <c r="A4815">
        <v>15458</v>
      </c>
      <c r="B4815" t="s">
        <v>6392</v>
      </c>
      <c r="C4815" t="s">
        <v>3666</v>
      </c>
      <c r="D4815" t="s">
        <v>5491</v>
      </c>
      <c r="E4815" t="s">
        <v>10482</v>
      </c>
      <c r="F4815" s="1" t="str">
        <f t="shared" si="150"/>
        <v>Beaver Creek \ Beaver Creek Diversion Outflow</v>
      </c>
      <c r="G4815" s="1" t="str">
        <f t="shared" si="151"/>
        <v>5 \ Beaver Creek Diversion Outflow</v>
      </c>
    </row>
    <row r="4816" spans="1:7" x14ac:dyDescent="0.25">
      <c r="A4816">
        <v>15462</v>
      </c>
      <c r="B4816" t="s">
        <v>10576</v>
      </c>
      <c r="C4816" t="s">
        <v>3666</v>
      </c>
      <c r="D4816" t="s">
        <v>5491</v>
      </c>
      <c r="E4816" t="s">
        <v>10482</v>
      </c>
      <c r="F4816" s="1" t="str">
        <f t="shared" si="150"/>
        <v>Beaver Creek \ HIS USGS 11295230 Beaver Creek blw Diversion Dam (gauge)</v>
      </c>
      <c r="G4816" s="1" t="str">
        <f t="shared" si="151"/>
        <v>5 \ HIS USGS 11295230 Beaver Creek blw Diversion Dam (gauge)</v>
      </c>
    </row>
    <row r="4817" spans="1:7" x14ac:dyDescent="0.25">
      <c r="A4817">
        <v>15459</v>
      </c>
      <c r="B4817" t="s">
        <v>10577</v>
      </c>
      <c r="C4817" t="s">
        <v>3666</v>
      </c>
      <c r="D4817" t="s">
        <v>5491</v>
      </c>
      <c r="E4817" t="s">
        <v>10482</v>
      </c>
      <c r="F4817" s="1" t="str">
        <f t="shared" si="150"/>
        <v>Beaver Creek 6 \ Reach</v>
      </c>
      <c r="G4817" s="1" t="str">
        <f t="shared" si="151"/>
        <v/>
      </c>
    </row>
    <row r="4818" spans="1:7" x14ac:dyDescent="0.25">
      <c r="A4818">
        <v>19280</v>
      </c>
      <c r="B4818" t="s">
        <v>6088</v>
      </c>
      <c r="C4818" t="s">
        <v>3666</v>
      </c>
      <c r="D4818" t="s">
        <v>5491</v>
      </c>
      <c r="E4818" t="s">
        <v>10482</v>
      </c>
      <c r="F4818" s="1" t="str">
        <f t="shared" si="150"/>
        <v>Beaver Creek \ REG Below Beaver Creek Diversion</v>
      </c>
      <c r="G4818" s="1" t="str">
        <f t="shared" si="151"/>
        <v>7 \ REG Below Beaver Creek Diversion</v>
      </c>
    </row>
    <row r="4819" spans="1:7" x14ac:dyDescent="0.25">
      <c r="A4819">
        <v>19281</v>
      </c>
      <c r="B4819" t="s">
        <v>10578</v>
      </c>
      <c r="C4819" t="s">
        <v>3666</v>
      </c>
      <c r="D4819" t="s">
        <v>5491</v>
      </c>
      <c r="E4819" t="s">
        <v>10482</v>
      </c>
      <c r="F4819" s="1" t="str">
        <f t="shared" si="150"/>
        <v>Beaver Creek 8 \ Reach</v>
      </c>
      <c r="G4819" s="1" t="str">
        <f t="shared" si="151"/>
        <v/>
      </c>
    </row>
    <row r="4820" spans="1:7" x14ac:dyDescent="0.25">
      <c r="A4820">
        <v>15455</v>
      </c>
      <c r="B4820" t="s">
        <v>6393</v>
      </c>
      <c r="C4820" t="s">
        <v>3666</v>
      </c>
      <c r="D4820" t="s">
        <v>5491</v>
      </c>
      <c r="E4820" t="s">
        <v>10482</v>
      </c>
      <c r="F4820" s="1" t="str">
        <f t="shared" si="150"/>
        <v>Beaver Creek Diversion \ Headflow</v>
      </c>
      <c r="G4820" s="1" t="str">
        <f t="shared" si="151"/>
        <v/>
      </c>
    </row>
    <row r="4821" spans="1:7" x14ac:dyDescent="0.25">
      <c r="A4821">
        <v>17639</v>
      </c>
      <c r="B4821" t="s">
        <v>10579</v>
      </c>
      <c r="C4821" t="s">
        <v>3666</v>
      </c>
      <c r="D4821" t="s">
        <v>5491</v>
      </c>
      <c r="E4821" t="s">
        <v>10482</v>
      </c>
      <c r="F4821" s="1" t="str">
        <f t="shared" si="150"/>
        <v>Beaver Creek Diversion \ HIS USGS 11295210 Beaver Creek Diversion (gauge)</v>
      </c>
      <c r="G4821" s="1" t="str">
        <f t="shared" si="151"/>
        <v>1 \ HIS USGS 11295210 Beaver Creek Diversion (gauge)</v>
      </c>
    </row>
    <row r="4822" spans="1:7" x14ac:dyDescent="0.25">
      <c r="A4822">
        <v>25145</v>
      </c>
      <c r="B4822" t="s">
        <v>10580</v>
      </c>
      <c r="C4822" t="s">
        <v>3666</v>
      </c>
      <c r="D4822" t="s">
        <v>5491</v>
      </c>
      <c r="E4822" t="s">
        <v>10482</v>
      </c>
      <c r="F4822" s="1" t="str">
        <f t="shared" si="150"/>
        <v>Beaver Creek Diversion \ OPS Beaver Diversion Tunnel</v>
      </c>
      <c r="G4822" s="1" t="str">
        <f t="shared" si="151"/>
        <v>1 \ OPS Beaver Diversion Tunnel</v>
      </c>
    </row>
    <row r="4823" spans="1:7" x14ac:dyDescent="0.25">
      <c r="A4823">
        <v>25146</v>
      </c>
      <c r="B4823" t="s">
        <v>10581</v>
      </c>
      <c r="C4823" t="s">
        <v>3666</v>
      </c>
      <c r="D4823" t="s">
        <v>5491</v>
      </c>
      <c r="E4823" t="s">
        <v>10482</v>
      </c>
      <c r="F4823" s="1" t="str">
        <f t="shared" si="150"/>
        <v>Beaver Creek Diversion 2 \ Reach</v>
      </c>
      <c r="G4823" s="1" t="str">
        <f t="shared" si="151"/>
        <v/>
      </c>
    </row>
    <row r="4824" spans="1:7" x14ac:dyDescent="0.25">
      <c r="A4824">
        <v>15131</v>
      </c>
      <c r="B4824" t="s">
        <v>10582</v>
      </c>
      <c r="C4824" t="s">
        <v>3666</v>
      </c>
      <c r="D4824" t="s">
        <v>5491</v>
      </c>
      <c r="E4824" t="s">
        <v>10482</v>
      </c>
      <c r="F4824" s="1" t="str">
        <f t="shared" si="150"/>
        <v>Berenda Slough \ Headflow</v>
      </c>
      <c r="G4824" s="1" t="str">
        <f t="shared" si="151"/>
        <v/>
      </c>
    </row>
    <row r="4825" spans="1:7" x14ac:dyDescent="0.25">
      <c r="A4825">
        <v>21173</v>
      </c>
      <c r="B4825" t="s">
        <v>6346</v>
      </c>
      <c r="C4825" t="s">
        <v>3666</v>
      </c>
      <c r="D4825" t="s">
        <v>5491</v>
      </c>
      <c r="E4825" t="s">
        <v>10482</v>
      </c>
      <c r="F4825" s="1" t="str">
        <f t="shared" si="150"/>
        <v>Berenda Slough \ Berenda Slough Intake Inflow</v>
      </c>
      <c r="G4825" s="1" t="str">
        <f t="shared" si="151"/>
        <v>1 \ Berenda Slough Intake Inflow</v>
      </c>
    </row>
    <row r="4826" spans="1:7" x14ac:dyDescent="0.25">
      <c r="A4826">
        <v>21174</v>
      </c>
      <c r="B4826" t="s">
        <v>10583</v>
      </c>
      <c r="C4826" t="s">
        <v>3666</v>
      </c>
      <c r="D4826" t="s">
        <v>5491</v>
      </c>
      <c r="E4826" t="s">
        <v>10482</v>
      </c>
      <c r="F4826" s="1" t="str">
        <f t="shared" si="150"/>
        <v>Berenda Slough 2 \ Reach</v>
      </c>
      <c r="G4826" s="1" t="str">
        <f t="shared" si="151"/>
        <v/>
      </c>
    </row>
    <row r="4827" spans="1:7" x14ac:dyDescent="0.25">
      <c r="A4827">
        <v>22223</v>
      </c>
      <c r="B4827" t="s">
        <v>10584</v>
      </c>
      <c r="C4827" t="s">
        <v>3666</v>
      </c>
      <c r="D4827" t="s">
        <v>5491</v>
      </c>
      <c r="E4827" t="s">
        <v>10482</v>
      </c>
      <c r="F4827" s="1" t="str">
        <f t="shared" si="150"/>
        <v>Berenda Slough \ Madera Canal Inflow</v>
      </c>
      <c r="G4827" s="1" t="str">
        <f t="shared" si="151"/>
        <v>3 \ Madera Canal Inflow</v>
      </c>
    </row>
    <row r="4828" spans="1:7" x14ac:dyDescent="0.25">
      <c r="A4828">
        <v>22224</v>
      </c>
      <c r="B4828" t="s">
        <v>10585</v>
      </c>
      <c r="C4828" t="s">
        <v>3666</v>
      </c>
      <c r="D4828" t="s">
        <v>5491</v>
      </c>
      <c r="E4828" t="s">
        <v>10482</v>
      </c>
      <c r="F4828" s="1" t="str">
        <f t="shared" si="150"/>
        <v>Berenda Slough 4 \ Reach</v>
      </c>
      <c r="G4828" s="1" t="str">
        <f t="shared" si="151"/>
        <v/>
      </c>
    </row>
    <row r="4829" spans="1:7" x14ac:dyDescent="0.25">
      <c r="A4829">
        <v>24882</v>
      </c>
      <c r="B4829" t="s">
        <v>6347</v>
      </c>
      <c r="C4829" t="s">
        <v>3666</v>
      </c>
      <c r="D4829" t="s">
        <v>5491</v>
      </c>
      <c r="E4829" t="s">
        <v>10482</v>
      </c>
      <c r="F4829" s="1" t="str">
        <f t="shared" si="150"/>
        <v>Berenda Slough \ BerendaToChowchilla Outflow</v>
      </c>
      <c r="G4829" s="1" t="str">
        <f t="shared" si="151"/>
        <v>5 \ BerendaToChowchilla Outflow</v>
      </c>
    </row>
    <row r="4830" spans="1:7" x14ac:dyDescent="0.25">
      <c r="A4830">
        <v>24883</v>
      </c>
      <c r="B4830" t="s">
        <v>10586</v>
      </c>
      <c r="C4830" t="s">
        <v>3666</v>
      </c>
      <c r="D4830" t="s">
        <v>5491</v>
      </c>
      <c r="E4830" t="s">
        <v>10482</v>
      </c>
      <c r="F4830" s="1" t="str">
        <f t="shared" si="150"/>
        <v>Berenda Slough 6 \ Reach</v>
      </c>
      <c r="G4830" s="1" t="str">
        <f t="shared" si="151"/>
        <v/>
      </c>
    </row>
    <row r="4831" spans="1:7" x14ac:dyDescent="0.25">
      <c r="A4831">
        <v>22225</v>
      </c>
      <c r="B4831" t="s">
        <v>6348</v>
      </c>
      <c r="C4831" t="s">
        <v>3666</v>
      </c>
      <c r="D4831" t="s">
        <v>5491</v>
      </c>
      <c r="E4831" t="s">
        <v>10482</v>
      </c>
      <c r="F4831" s="1" t="str">
        <f t="shared" si="150"/>
        <v>Berenda Slough \ Ash Slough Intake Outflow</v>
      </c>
      <c r="G4831" s="1" t="str">
        <f t="shared" si="151"/>
        <v>7 \ Ash Slough Intake Outflow</v>
      </c>
    </row>
    <row r="4832" spans="1:7" x14ac:dyDescent="0.25">
      <c r="A4832">
        <v>22226</v>
      </c>
      <c r="B4832" t="s">
        <v>10587</v>
      </c>
      <c r="C4832" t="s">
        <v>3666</v>
      </c>
      <c r="D4832" t="s">
        <v>5491</v>
      </c>
      <c r="E4832" t="s">
        <v>10482</v>
      </c>
      <c r="F4832" s="1" t="str">
        <f t="shared" si="150"/>
        <v>Berenda Slough 8 \ Reach</v>
      </c>
      <c r="G4832" s="1" t="str">
        <f t="shared" si="151"/>
        <v/>
      </c>
    </row>
    <row r="4833" spans="1:7" x14ac:dyDescent="0.25">
      <c r="A4833">
        <v>25398</v>
      </c>
      <c r="B4833" t="s">
        <v>6349</v>
      </c>
      <c r="C4833" t="s">
        <v>3666</v>
      </c>
      <c r="D4833" t="s">
        <v>5491</v>
      </c>
      <c r="E4833" t="s">
        <v>10482</v>
      </c>
      <c r="F4833" s="1" t="str">
        <f t="shared" si="150"/>
        <v>Berenda Slough \ Chowchilla Main Canal Outflow</v>
      </c>
      <c r="G4833" s="1" t="str">
        <f t="shared" si="151"/>
        <v>9 \ Chowchilla Main Canal Outflow</v>
      </c>
    </row>
    <row r="4834" spans="1:7" x14ac:dyDescent="0.25">
      <c r="A4834">
        <v>25399</v>
      </c>
      <c r="B4834" t="s">
        <v>10588</v>
      </c>
      <c r="C4834" t="s">
        <v>3666</v>
      </c>
      <c r="D4834" t="s">
        <v>5491</v>
      </c>
      <c r="E4834" t="s">
        <v>10482</v>
      </c>
      <c r="F4834" s="1" t="str">
        <f t="shared" si="150"/>
        <v>Berenda Slough 10 \ Reach</v>
      </c>
      <c r="G4834" s="1" t="str">
        <f t="shared" si="151"/>
        <v/>
      </c>
    </row>
    <row r="4835" spans="1:7" x14ac:dyDescent="0.25">
      <c r="A4835">
        <v>21918</v>
      </c>
      <c r="B4835" t="s">
        <v>10589</v>
      </c>
      <c r="C4835" t="s">
        <v>3666</v>
      </c>
      <c r="D4835" t="s">
        <v>5491</v>
      </c>
      <c r="E4835" t="s">
        <v>10482</v>
      </c>
      <c r="F4835" s="1" t="str">
        <f t="shared" si="150"/>
        <v>Berenda Slough \ A_64_PA2 Runoff</v>
      </c>
      <c r="G4835" s="1" t="str">
        <f t="shared" si="151"/>
        <v>11 \ A_64_PA2 Runoff</v>
      </c>
    </row>
    <row r="4836" spans="1:7" x14ac:dyDescent="0.25">
      <c r="A4836">
        <v>21919</v>
      </c>
      <c r="B4836" t="s">
        <v>10590</v>
      </c>
      <c r="C4836" t="s">
        <v>3666</v>
      </c>
      <c r="D4836" t="s">
        <v>5491</v>
      </c>
      <c r="E4836" t="s">
        <v>10482</v>
      </c>
      <c r="F4836" s="1" t="str">
        <f t="shared" si="150"/>
        <v>Berenda Slough 12 \ Reach</v>
      </c>
      <c r="G4836" s="1" t="str">
        <f t="shared" si="151"/>
        <v/>
      </c>
    </row>
    <row r="4837" spans="1:7" x14ac:dyDescent="0.25">
      <c r="A4837">
        <v>25395</v>
      </c>
      <c r="B4837" t="s">
        <v>10591</v>
      </c>
      <c r="C4837" t="s">
        <v>3666</v>
      </c>
      <c r="D4837" t="s">
        <v>5491</v>
      </c>
      <c r="E4837" t="s">
        <v>10482</v>
      </c>
      <c r="F4837" s="1" t="str">
        <f t="shared" si="150"/>
        <v>Berenda Slough \ Chowchilla Main Canal Spill Inflow</v>
      </c>
      <c r="G4837" s="1" t="str">
        <f t="shared" si="151"/>
        <v>13 \ Chowchilla Main Canal Spill Inflow</v>
      </c>
    </row>
    <row r="4838" spans="1:7" x14ac:dyDescent="0.25">
      <c r="A4838">
        <v>25396</v>
      </c>
      <c r="B4838" t="s">
        <v>10592</v>
      </c>
      <c r="C4838" t="s">
        <v>3666</v>
      </c>
      <c r="D4838" t="s">
        <v>5491</v>
      </c>
      <c r="E4838" t="s">
        <v>10482</v>
      </c>
      <c r="F4838" s="1" t="str">
        <f t="shared" si="150"/>
        <v>Berenda Slough 14 \ Reach</v>
      </c>
      <c r="G4838" s="1" t="str">
        <f t="shared" si="151"/>
        <v/>
      </c>
    </row>
    <row r="4839" spans="1:7" x14ac:dyDescent="0.25">
      <c r="A4839">
        <v>24743</v>
      </c>
      <c r="B4839" t="s">
        <v>6350</v>
      </c>
      <c r="C4839" t="s">
        <v>3666</v>
      </c>
      <c r="D4839" t="s">
        <v>5491</v>
      </c>
      <c r="E4839" t="s">
        <v>10482</v>
      </c>
      <c r="F4839" s="1" t="str">
        <f t="shared" si="150"/>
        <v>Berenda Slough \ S023339 J Hancock</v>
      </c>
      <c r="G4839" s="1" t="str">
        <f t="shared" si="151"/>
        <v>15 \ S023339 J Hancock</v>
      </c>
    </row>
    <row r="4840" spans="1:7" x14ac:dyDescent="0.25">
      <c r="A4840">
        <v>24744</v>
      </c>
      <c r="B4840" t="s">
        <v>10593</v>
      </c>
      <c r="C4840" t="s">
        <v>3666</v>
      </c>
      <c r="D4840" t="s">
        <v>5491</v>
      </c>
      <c r="E4840" t="s">
        <v>10482</v>
      </c>
      <c r="F4840" s="1" t="str">
        <f t="shared" si="150"/>
        <v>Berenda Slough 16 \ Reach</v>
      </c>
      <c r="G4840" s="1" t="str">
        <f t="shared" si="151"/>
        <v/>
      </c>
    </row>
    <row r="4841" spans="1:7" x14ac:dyDescent="0.25">
      <c r="A4841">
        <v>22229</v>
      </c>
      <c r="B4841" t="s">
        <v>6351</v>
      </c>
      <c r="C4841" t="s">
        <v>3666</v>
      </c>
      <c r="D4841" t="s">
        <v>5491</v>
      </c>
      <c r="E4841" t="s">
        <v>10482</v>
      </c>
      <c r="F4841" s="1" t="str">
        <f t="shared" si="150"/>
        <v>Berenda Slough Intake \ Headflow</v>
      </c>
      <c r="G4841" s="1" t="str">
        <f t="shared" si="151"/>
        <v/>
      </c>
    </row>
    <row r="4842" spans="1:7" x14ac:dyDescent="0.25">
      <c r="A4842">
        <v>24879</v>
      </c>
      <c r="B4842" t="s">
        <v>6352</v>
      </c>
      <c r="C4842" t="s">
        <v>3666</v>
      </c>
      <c r="D4842" t="s">
        <v>5491</v>
      </c>
      <c r="E4842" t="s">
        <v>10482</v>
      </c>
      <c r="F4842" s="1" t="str">
        <f t="shared" si="150"/>
        <v>BerendaToChowchilla \ Headflow</v>
      </c>
      <c r="G4842" s="1" t="str">
        <f t="shared" si="151"/>
        <v/>
      </c>
    </row>
    <row r="4843" spans="1:7" x14ac:dyDescent="0.25">
      <c r="A4843">
        <v>19801</v>
      </c>
      <c r="B4843" t="s">
        <v>6695</v>
      </c>
      <c r="C4843" t="s">
        <v>3666</v>
      </c>
      <c r="D4843" t="s">
        <v>5491</v>
      </c>
      <c r="E4843" t="s">
        <v>10482</v>
      </c>
      <c r="F4843" s="1" t="str">
        <f t="shared" si="150"/>
        <v>Big Creek \ Headflow</v>
      </c>
      <c r="G4843" s="1" t="str">
        <f t="shared" si="151"/>
        <v/>
      </c>
    </row>
    <row r="4844" spans="1:7" x14ac:dyDescent="0.25">
      <c r="A4844">
        <v>19808</v>
      </c>
      <c r="B4844" t="s">
        <v>6696</v>
      </c>
      <c r="C4844" t="s">
        <v>3666</v>
      </c>
      <c r="D4844" t="s">
        <v>5491</v>
      </c>
      <c r="E4844" t="s">
        <v>10482</v>
      </c>
      <c r="F4844" s="1" t="str">
        <f t="shared" si="150"/>
        <v>Big Creek \ Huntington Lake Runoff 2</v>
      </c>
      <c r="G4844" s="1" t="str">
        <f t="shared" si="151"/>
        <v>1 \ Huntington Lake Runoff 2</v>
      </c>
    </row>
    <row r="4845" spans="1:7" x14ac:dyDescent="0.25">
      <c r="A4845">
        <v>19809</v>
      </c>
      <c r="B4845" t="s">
        <v>6697</v>
      </c>
      <c r="C4845" t="s">
        <v>3666</v>
      </c>
      <c r="D4845" t="s">
        <v>5491</v>
      </c>
      <c r="E4845" t="s">
        <v>10482</v>
      </c>
      <c r="F4845" s="1" t="str">
        <f t="shared" si="150"/>
        <v>Big Creek 2 \ Reach</v>
      </c>
      <c r="G4845" s="1" t="str">
        <f t="shared" si="151"/>
        <v/>
      </c>
    </row>
    <row r="4846" spans="1:7" x14ac:dyDescent="0.25">
      <c r="A4846">
        <v>20282</v>
      </c>
      <c r="B4846" t="s">
        <v>6698</v>
      </c>
      <c r="C4846" t="s">
        <v>3666</v>
      </c>
      <c r="D4846" t="s">
        <v>5491</v>
      </c>
      <c r="E4846" t="s">
        <v>10482</v>
      </c>
      <c r="F4846" s="1" t="str">
        <f t="shared" si="150"/>
        <v>Big Creek \ Ward Tunnel to Huntington Inflow</v>
      </c>
      <c r="G4846" s="1" t="str">
        <f t="shared" si="151"/>
        <v>3 \ Ward Tunnel to Huntington Inflow</v>
      </c>
    </row>
    <row r="4847" spans="1:7" x14ac:dyDescent="0.25">
      <c r="A4847">
        <v>20283</v>
      </c>
      <c r="B4847" t="s">
        <v>6699</v>
      </c>
      <c r="C4847" t="s">
        <v>3666</v>
      </c>
      <c r="D4847" t="s">
        <v>5491</v>
      </c>
      <c r="E4847" t="s">
        <v>10482</v>
      </c>
      <c r="F4847" s="1" t="str">
        <f t="shared" si="150"/>
        <v>Big Creek 4 \ Reach</v>
      </c>
      <c r="G4847" s="1" t="str">
        <f t="shared" si="151"/>
        <v/>
      </c>
    </row>
    <row r="4848" spans="1:7" x14ac:dyDescent="0.25">
      <c r="A4848">
        <v>22646</v>
      </c>
      <c r="B4848" t="s">
        <v>6700</v>
      </c>
      <c r="C4848" t="s">
        <v>3666</v>
      </c>
      <c r="D4848" t="s">
        <v>5491</v>
      </c>
      <c r="E4848" t="s">
        <v>10482</v>
      </c>
      <c r="F4848" s="1" t="str">
        <f t="shared" si="150"/>
        <v>Big Creek \ I_HNGTN Inflow</v>
      </c>
      <c r="G4848" s="1" t="str">
        <f t="shared" si="151"/>
        <v>5 \ I_HNGTN Inflow</v>
      </c>
    </row>
    <row r="4849" spans="1:7" x14ac:dyDescent="0.25">
      <c r="A4849">
        <v>22647</v>
      </c>
      <c r="B4849" t="s">
        <v>6701</v>
      </c>
      <c r="C4849" t="s">
        <v>3666</v>
      </c>
      <c r="D4849" t="s">
        <v>5491</v>
      </c>
      <c r="E4849" t="s">
        <v>10482</v>
      </c>
      <c r="F4849" s="1" t="str">
        <f t="shared" si="150"/>
        <v>Big Creek 6 \ Reach</v>
      </c>
      <c r="G4849" s="1" t="str">
        <f t="shared" si="151"/>
        <v/>
      </c>
    </row>
    <row r="4850" spans="1:7" x14ac:dyDescent="0.25">
      <c r="A4850">
        <v>19949</v>
      </c>
      <c r="B4850" t="s">
        <v>6702</v>
      </c>
      <c r="C4850" t="s">
        <v>3666</v>
      </c>
      <c r="D4850" t="s">
        <v>5491</v>
      </c>
      <c r="E4850" t="s">
        <v>10482</v>
      </c>
      <c r="F4850" s="1" t="str">
        <f t="shared" si="150"/>
        <v>Big Creek \ Huntington Lake</v>
      </c>
      <c r="G4850" s="1" t="str">
        <f t="shared" si="151"/>
        <v>7 \ Huntington Lake</v>
      </c>
    </row>
    <row r="4851" spans="1:7" x14ac:dyDescent="0.25">
      <c r="A4851">
        <v>19950</v>
      </c>
      <c r="B4851" t="s">
        <v>6703</v>
      </c>
      <c r="C4851" t="s">
        <v>3666</v>
      </c>
      <c r="D4851" t="s">
        <v>5491</v>
      </c>
      <c r="E4851" t="s">
        <v>10482</v>
      </c>
      <c r="F4851" s="1" t="str">
        <f t="shared" si="150"/>
        <v>Big Creek 8 \ Reach</v>
      </c>
      <c r="G4851" s="1" t="str">
        <f t="shared" si="151"/>
        <v/>
      </c>
    </row>
    <row r="4852" spans="1:7" x14ac:dyDescent="0.25">
      <c r="A4852">
        <v>19969</v>
      </c>
      <c r="B4852" t="s">
        <v>6557</v>
      </c>
      <c r="C4852" t="s">
        <v>3666</v>
      </c>
      <c r="D4852" t="s">
        <v>5491</v>
      </c>
      <c r="E4852" t="s">
        <v>10482</v>
      </c>
      <c r="F4852" s="1" t="str">
        <f t="shared" si="150"/>
        <v>Big Creek \ HIS USGS 11237000 (gauge)</v>
      </c>
      <c r="G4852" s="1" t="str">
        <f t="shared" si="151"/>
        <v>9 \ HIS USGS 11237000 (gauge)</v>
      </c>
    </row>
    <row r="4853" spans="1:7" x14ac:dyDescent="0.25">
      <c r="A4853">
        <v>22814</v>
      </c>
      <c r="B4853" t="s">
        <v>6089</v>
      </c>
      <c r="C4853" t="s">
        <v>3666</v>
      </c>
      <c r="D4853" t="s">
        <v>5491</v>
      </c>
      <c r="E4853" t="s">
        <v>10482</v>
      </c>
      <c r="F4853" s="1" t="str">
        <f t="shared" si="150"/>
        <v>Big Creek \ REG P2175 Blw Huntington</v>
      </c>
      <c r="G4853" s="1" t="str">
        <f t="shared" si="151"/>
        <v>9 \ REG P2175 Blw Huntington</v>
      </c>
    </row>
    <row r="4854" spans="1:7" x14ac:dyDescent="0.25">
      <c r="A4854">
        <v>22815</v>
      </c>
      <c r="B4854" t="s">
        <v>6704</v>
      </c>
      <c r="C4854" t="s">
        <v>3666</v>
      </c>
      <c r="D4854" t="s">
        <v>5491</v>
      </c>
      <c r="E4854" t="s">
        <v>10482</v>
      </c>
      <c r="F4854" s="1" t="str">
        <f t="shared" si="150"/>
        <v>Big Creek 10 \ Reach</v>
      </c>
      <c r="G4854" s="1" t="str">
        <f t="shared" si="151"/>
        <v/>
      </c>
    </row>
    <row r="4855" spans="1:7" x14ac:dyDescent="0.25">
      <c r="A4855">
        <v>22786</v>
      </c>
      <c r="B4855" t="s">
        <v>6090</v>
      </c>
      <c r="C4855" t="s">
        <v>3666</v>
      </c>
      <c r="D4855" t="s">
        <v>5491</v>
      </c>
      <c r="E4855" t="s">
        <v>10482</v>
      </c>
      <c r="F4855" s="1" t="str">
        <f t="shared" si="150"/>
        <v>Big Creek \ REG Big Creek ALP Huntington to Dam 4</v>
      </c>
      <c r="G4855" s="1" t="str">
        <f t="shared" si="151"/>
        <v>11 \ REG Big Creek ALP Huntington to Dam 4</v>
      </c>
    </row>
    <row r="4856" spans="1:7" x14ac:dyDescent="0.25">
      <c r="A4856">
        <v>22787</v>
      </c>
      <c r="B4856" t="s">
        <v>6705</v>
      </c>
      <c r="C4856" t="s">
        <v>3666</v>
      </c>
      <c r="D4856" t="s">
        <v>5491</v>
      </c>
      <c r="E4856" t="s">
        <v>10482</v>
      </c>
      <c r="F4856" s="1" t="str">
        <f t="shared" si="150"/>
        <v>Big Creek 12 \ Reach</v>
      </c>
      <c r="G4856" s="1" t="str">
        <f t="shared" si="151"/>
        <v/>
      </c>
    </row>
    <row r="4857" spans="1:7" x14ac:dyDescent="0.25">
      <c r="A4857">
        <v>20697</v>
      </c>
      <c r="B4857" t="s">
        <v>6706</v>
      </c>
      <c r="C4857" t="s">
        <v>3666</v>
      </c>
      <c r="D4857" t="s">
        <v>5491</v>
      </c>
      <c r="E4857" t="s">
        <v>10482</v>
      </c>
      <c r="F4857" s="1" t="str">
        <f t="shared" si="150"/>
        <v>Big Creek \ Balsam Cr Runoff</v>
      </c>
      <c r="G4857" s="1" t="str">
        <f t="shared" si="151"/>
        <v>13 \ Balsam Cr Runoff</v>
      </c>
    </row>
    <row r="4858" spans="1:7" x14ac:dyDescent="0.25">
      <c r="A4858">
        <v>20698</v>
      </c>
      <c r="B4858" t="s">
        <v>6707</v>
      </c>
      <c r="C4858" t="s">
        <v>3666</v>
      </c>
      <c r="D4858" t="s">
        <v>5491</v>
      </c>
      <c r="E4858" t="s">
        <v>10482</v>
      </c>
      <c r="F4858" s="1" t="str">
        <f t="shared" si="150"/>
        <v>Big Creek 14 \ Reach</v>
      </c>
      <c r="G4858" s="1" t="str">
        <f t="shared" si="151"/>
        <v/>
      </c>
    </row>
    <row r="4859" spans="1:7" x14ac:dyDescent="0.25">
      <c r="A4859">
        <v>19973</v>
      </c>
      <c r="B4859" t="s">
        <v>6708</v>
      </c>
      <c r="C4859" t="s">
        <v>3666</v>
      </c>
      <c r="D4859" t="s">
        <v>5491</v>
      </c>
      <c r="E4859" t="s">
        <v>10482</v>
      </c>
      <c r="F4859" s="1" t="str">
        <f t="shared" si="150"/>
        <v>Big Creek \ Pitman Creek Inflow</v>
      </c>
      <c r="G4859" s="1" t="str">
        <f t="shared" si="151"/>
        <v>15 \ Pitman Creek Inflow</v>
      </c>
    </row>
    <row r="4860" spans="1:7" x14ac:dyDescent="0.25">
      <c r="A4860">
        <v>19974</v>
      </c>
      <c r="B4860" t="s">
        <v>6709</v>
      </c>
      <c r="C4860" t="s">
        <v>3666</v>
      </c>
      <c r="D4860" t="s">
        <v>5491</v>
      </c>
      <c r="E4860" t="s">
        <v>10482</v>
      </c>
      <c r="F4860" s="1" t="str">
        <f t="shared" si="150"/>
        <v>Big Creek 16 \ Reach</v>
      </c>
      <c r="G4860" s="1" t="str">
        <f t="shared" si="151"/>
        <v/>
      </c>
    </row>
    <row r="4861" spans="1:7" x14ac:dyDescent="0.25">
      <c r="A4861">
        <v>20425</v>
      </c>
      <c r="B4861" t="s">
        <v>6710</v>
      </c>
      <c r="C4861" t="s">
        <v>3666</v>
      </c>
      <c r="D4861" t="s">
        <v>5491</v>
      </c>
      <c r="E4861" t="s">
        <v>10482</v>
      </c>
      <c r="F4861" s="1" t="str">
        <f t="shared" si="150"/>
        <v>Big Creek \ Big Creek No 1 Powerhouse Inflow</v>
      </c>
      <c r="G4861" s="1" t="str">
        <f t="shared" si="151"/>
        <v>17 \ Big Creek No 1 Powerhouse Inflow</v>
      </c>
    </row>
    <row r="4862" spans="1:7" x14ac:dyDescent="0.25">
      <c r="A4862">
        <v>20426</v>
      </c>
      <c r="B4862" t="s">
        <v>6711</v>
      </c>
      <c r="C4862" t="s">
        <v>3666</v>
      </c>
      <c r="D4862" t="s">
        <v>5491</v>
      </c>
      <c r="E4862" t="s">
        <v>10482</v>
      </c>
      <c r="F4862" s="1" t="str">
        <f t="shared" si="150"/>
        <v>Big Creek 18 \ Reach</v>
      </c>
      <c r="G4862" s="1" t="str">
        <f t="shared" si="151"/>
        <v/>
      </c>
    </row>
    <row r="4863" spans="1:7" x14ac:dyDescent="0.25">
      <c r="A4863">
        <v>20411</v>
      </c>
      <c r="B4863" t="s">
        <v>6712</v>
      </c>
      <c r="C4863" t="s">
        <v>3666</v>
      </c>
      <c r="D4863" t="s">
        <v>5491</v>
      </c>
      <c r="E4863" t="s">
        <v>10482</v>
      </c>
      <c r="F4863" s="1" t="str">
        <f t="shared" si="150"/>
        <v>Big Creek \ Dam 4 Reservoir</v>
      </c>
      <c r="G4863" s="1" t="str">
        <f t="shared" si="151"/>
        <v>19 \ Dam 4 Reservoir</v>
      </c>
    </row>
    <row r="4864" spans="1:7" x14ac:dyDescent="0.25">
      <c r="A4864">
        <v>20412</v>
      </c>
      <c r="B4864" t="s">
        <v>6713</v>
      </c>
      <c r="C4864" t="s">
        <v>3666</v>
      </c>
      <c r="D4864" t="s">
        <v>5491</v>
      </c>
      <c r="E4864" t="s">
        <v>10482</v>
      </c>
      <c r="F4864" s="1" t="str">
        <f t="shared" si="150"/>
        <v>Big Creek 20 \ Reach</v>
      </c>
      <c r="G4864" s="1" t="str">
        <f t="shared" si="151"/>
        <v/>
      </c>
    </row>
    <row r="4865" spans="1:7" x14ac:dyDescent="0.25">
      <c r="A4865">
        <v>20718</v>
      </c>
      <c r="B4865" t="s">
        <v>6714</v>
      </c>
      <c r="C4865" t="s">
        <v>3666</v>
      </c>
      <c r="D4865" t="s">
        <v>5491</v>
      </c>
      <c r="E4865" t="s">
        <v>10482</v>
      </c>
      <c r="F4865" s="1" t="str">
        <f t="shared" si="150"/>
        <v>Big Creek \ Balsam Cr Inflow</v>
      </c>
      <c r="G4865" s="1" t="str">
        <f t="shared" si="151"/>
        <v>21 \ Balsam Cr Inflow</v>
      </c>
    </row>
    <row r="4866" spans="1:7" x14ac:dyDescent="0.25">
      <c r="A4866">
        <v>20719</v>
      </c>
      <c r="B4866" t="s">
        <v>6715</v>
      </c>
      <c r="C4866" t="s">
        <v>3666</v>
      </c>
      <c r="D4866" t="s">
        <v>5491</v>
      </c>
      <c r="E4866" t="s">
        <v>10482</v>
      </c>
      <c r="F4866" s="1" t="str">
        <f t="shared" si="150"/>
        <v>Big Creek 22 \ Reach</v>
      </c>
      <c r="G4866" s="1" t="str">
        <f t="shared" si="151"/>
        <v/>
      </c>
    </row>
    <row r="4867" spans="1:7" x14ac:dyDescent="0.25">
      <c r="A4867">
        <v>20737</v>
      </c>
      <c r="B4867" t="s">
        <v>6716</v>
      </c>
      <c r="C4867" t="s">
        <v>3666</v>
      </c>
      <c r="D4867" t="s">
        <v>5491</v>
      </c>
      <c r="E4867" t="s">
        <v>10482</v>
      </c>
      <c r="F4867" s="1" t="str">
        <f t="shared" ref="F4867:F4930" si="152">IFERROR(
    _xlfn.LET(
        _xlpm.txt,TRIM(B4867),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B4867
)</f>
        <v>Big Creek \ Ely Cr River Inflow</v>
      </c>
      <c r="G4867" s="1" t="str">
        <f t="shared" ref="G4867:G4930" si="153">IFERROR(
    _xlfn.LET(
        _xlpm.txt,B4867,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23 \ Ely Cr River Inflow</v>
      </c>
    </row>
    <row r="4868" spans="1:7" x14ac:dyDescent="0.25">
      <c r="A4868">
        <v>20738</v>
      </c>
      <c r="B4868" t="s">
        <v>6717</v>
      </c>
      <c r="C4868" t="s">
        <v>3666</v>
      </c>
      <c r="D4868" t="s">
        <v>5491</v>
      </c>
      <c r="E4868" t="s">
        <v>10482</v>
      </c>
      <c r="F4868" s="1" t="str">
        <f t="shared" si="152"/>
        <v>Big Creek 24 \ Reach</v>
      </c>
      <c r="G4868" s="1" t="str">
        <f t="shared" si="153"/>
        <v/>
      </c>
    </row>
    <row r="4869" spans="1:7" x14ac:dyDescent="0.25">
      <c r="A4869">
        <v>20787</v>
      </c>
      <c r="B4869" t="s">
        <v>6718</v>
      </c>
      <c r="C4869" t="s">
        <v>3666</v>
      </c>
      <c r="D4869" t="s">
        <v>5491</v>
      </c>
      <c r="E4869" t="s">
        <v>10482</v>
      </c>
      <c r="F4869" s="1" t="str">
        <f t="shared" si="152"/>
        <v>Big Creek \ Big Cr Dam 5 Runoff</v>
      </c>
      <c r="G4869" s="1" t="str">
        <f t="shared" si="153"/>
        <v>25 \ Big Cr Dam 5 Runoff</v>
      </c>
    </row>
    <row r="4870" spans="1:7" x14ac:dyDescent="0.25">
      <c r="A4870">
        <v>20788</v>
      </c>
      <c r="B4870" t="s">
        <v>6719</v>
      </c>
      <c r="C4870" t="s">
        <v>3666</v>
      </c>
      <c r="D4870" t="s">
        <v>5491</v>
      </c>
      <c r="E4870" t="s">
        <v>10482</v>
      </c>
      <c r="F4870" s="1" t="str">
        <f t="shared" si="152"/>
        <v>Big Creek 26 \ Reach</v>
      </c>
      <c r="G4870" s="1" t="str">
        <f t="shared" si="153"/>
        <v/>
      </c>
    </row>
    <row r="4871" spans="1:7" x14ac:dyDescent="0.25">
      <c r="A4871">
        <v>20751</v>
      </c>
      <c r="B4871" t="s">
        <v>6720</v>
      </c>
      <c r="C4871" t="s">
        <v>3666</v>
      </c>
      <c r="D4871" t="s">
        <v>5491</v>
      </c>
      <c r="E4871" t="s">
        <v>10482</v>
      </c>
      <c r="F4871" s="1" t="str">
        <f t="shared" si="152"/>
        <v>Big Creek \ Adit 8 Cr River Inflow</v>
      </c>
      <c r="G4871" s="1" t="str">
        <f t="shared" si="153"/>
        <v>27 \ Adit 8 Cr River Inflow</v>
      </c>
    </row>
    <row r="4872" spans="1:7" x14ac:dyDescent="0.25">
      <c r="A4872">
        <v>20752</v>
      </c>
      <c r="B4872" t="s">
        <v>6721</v>
      </c>
      <c r="C4872" t="s">
        <v>3666</v>
      </c>
      <c r="D4872" t="s">
        <v>5491</v>
      </c>
      <c r="E4872" t="s">
        <v>10482</v>
      </c>
      <c r="F4872" s="1" t="str">
        <f t="shared" si="152"/>
        <v>Big Creek 28 \ Reach</v>
      </c>
      <c r="G4872" s="1" t="str">
        <f t="shared" si="153"/>
        <v/>
      </c>
    </row>
    <row r="4873" spans="1:7" x14ac:dyDescent="0.25">
      <c r="A4873">
        <v>20421</v>
      </c>
      <c r="B4873" t="s">
        <v>6722</v>
      </c>
      <c r="C4873" t="s">
        <v>3666</v>
      </c>
      <c r="D4873" t="s">
        <v>5491</v>
      </c>
      <c r="E4873" t="s">
        <v>10482</v>
      </c>
      <c r="F4873" s="1" t="str">
        <f t="shared" si="152"/>
        <v>Big Creek \ Big Creek No 2A Powerhouse Inflow</v>
      </c>
      <c r="G4873" s="1" t="str">
        <f t="shared" si="153"/>
        <v>29 \ Big Creek No 2A Powerhouse Inflow</v>
      </c>
    </row>
    <row r="4874" spans="1:7" x14ac:dyDescent="0.25">
      <c r="A4874">
        <v>20422</v>
      </c>
      <c r="B4874" t="s">
        <v>6723</v>
      </c>
      <c r="C4874" t="s">
        <v>3666</v>
      </c>
      <c r="D4874" t="s">
        <v>5491</v>
      </c>
      <c r="E4874" t="s">
        <v>10482</v>
      </c>
      <c r="F4874" s="1" t="str">
        <f t="shared" si="152"/>
        <v>Big Creek 30 \ Reach</v>
      </c>
      <c r="G4874" s="1" t="str">
        <f t="shared" si="153"/>
        <v/>
      </c>
    </row>
    <row r="4875" spans="1:7" x14ac:dyDescent="0.25">
      <c r="A4875">
        <v>22640</v>
      </c>
      <c r="B4875" t="s">
        <v>6724</v>
      </c>
      <c r="C4875" t="s">
        <v>3666</v>
      </c>
      <c r="D4875" t="s">
        <v>5491</v>
      </c>
      <c r="E4875" t="s">
        <v>10482</v>
      </c>
      <c r="F4875" s="1" t="str">
        <f t="shared" si="152"/>
        <v>Big Creek \ I_BGC002 Inflow</v>
      </c>
      <c r="G4875" s="1" t="str">
        <f t="shared" si="153"/>
        <v>31 \ I_BGC002 Inflow</v>
      </c>
    </row>
    <row r="4876" spans="1:7" x14ac:dyDescent="0.25">
      <c r="A4876">
        <v>22641</v>
      </c>
      <c r="B4876" t="s">
        <v>6725</v>
      </c>
      <c r="C4876" t="s">
        <v>3666</v>
      </c>
      <c r="D4876" t="s">
        <v>5491</v>
      </c>
      <c r="E4876" t="s">
        <v>10482</v>
      </c>
      <c r="F4876" s="1" t="str">
        <f t="shared" si="152"/>
        <v>Big Creek 32 \ Reach</v>
      </c>
      <c r="G4876" s="1" t="str">
        <f t="shared" si="153"/>
        <v/>
      </c>
    </row>
    <row r="4877" spans="1:7" x14ac:dyDescent="0.25">
      <c r="A4877">
        <v>20413</v>
      </c>
      <c r="B4877" t="s">
        <v>6726</v>
      </c>
      <c r="C4877" t="s">
        <v>3666</v>
      </c>
      <c r="D4877" t="s">
        <v>5491</v>
      </c>
      <c r="E4877" t="s">
        <v>10482</v>
      </c>
      <c r="F4877" s="1" t="str">
        <f t="shared" si="152"/>
        <v>Big Creek \ Dam 5 Reservoir</v>
      </c>
      <c r="G4877" s="1" t="str">
        <f t="shared" si="153"/>
        <v>33 \ Dam 5 Reservoir</v>
      </c>
    </row>
    <row r="4878" spans="1:7" x14ac:dyDescent="0.25">
      <c r="A4878">
        <v>20414</v>
      </c>
      <c r="B4878" t="s">
        <v>6727</v>
      </c>
      <c r="C4878" t="s">
        <v>3666</v>
      </c>
      <c r="D4878" t="s">
        <v>5491</v>
      </c>
      <c r="E4878" t="s">
        <v>10482</v>
      </c>
      <c r="F4878" s="1" t="str">
        <f t="shared" si="152"/>
        <v>Big Creek 34 \ Reach</v>
      </c>
      <c r="G4878" s="1" t="str">
        <f t="shared" si="153"/>
        <v/>
      </c>
    </row>
    <row r="4879" spans="1:7" x14ac:dyDescent="0.25">
      <c r="A4879">
        <v>22790</v>
      </c>
      <c r="B4879" t="s">
        <v>6091</v>
      </c>
      <c r="C4879" t="s">
        <v>3666</v>
      </c>
      <c r="D4879" t="s">
        <v>5491</v>
      </c>
      <c r="E4879" t="s">
        <v>10482</v>
      </c>
      <c r="F4879" s="1" t="str">
        <f t="shared" si="152"/>
        <v>Big Creek \ REG Big Creek ALP Dam 5 to SJR</v>
      </c>
      <c r="G4879" s="1" t="str">
        <f t="shared" si="153"/>
        <v>35 \ REG Big Creek ALP Dam 5 to SJR</v>
      </c>
    </row>
    <row r="4880" spans="1:7" x14ac:dyDescent="0.25">
      <c r="A4880">
        <v>22791</v>
      </c>
      <c r="B4880" t="s">
        <v>6728</v>
      </c>
      <c r="C4880" t="s">
        <v>3666</v>
      </c>
      <c r="D4880" t="s">
        <v>5491</v>
      </c>
      <c r="E4880" t="s">
        <v>10482</v>
      </c>
      <c r="F4880" s="1" t="str">
        <f t="shared" si="152"/>
        <v>Big Creek 36 \ Reach</v>
      </c>
      <c r="G4880" s="1" t="str">
        <f t="shared" si="153"/>
        <v/>
      </c>
    </row>
    <row r="4881" spans="1:7" x14ac:dyDescent="0.25">
      <c r="A4881">
        <v>22754</v>
      </c>
      <c r="B4881" t="s">
        <v>6092</v>
      </c>
      <c r="C4881" t="s">
        <v>3666</v>
      </c>
      <c r="D4881" t="s">
        <v>5491</v>
      </c>
      <c r="E4881" t="s">
        <v>10482</v>
      </c>
      <c r="F4881" s="1" t="str">
        <f t="shared" si="152"/>
        <v>Big Creek \ REG P67 BC blw Dam 5</v>
      </c>
      <c r="G4881" s="1" t="str">
        <f t="shared" si="153"/>
        <v>37 \ REG P67 BC blw Dam 5</v>
      </c>
    </row>
    <row r="4882" spans="1:7" x14ac:dyDescent="0.25">
      <c r="A4882">
        <v>22755</v>
      </c>
      <c r="B4882" t="s">
        <v>6729</v>
      </c>
      <c r="C4882" t="s">
        <v>3666</v>
      </c>
      <c r="D4882" t="s">
        <v>5491</v>
      </c>
      <c r="E4882" t="s">
        <v>10482</v>
      </c>
      <c r="F4882" s="1" t="str">
        <f t="shared" si="152"/>
        <v>Big Creek 38 \ Reach</v>
      </c>
      <c r="G4882" s="1" t="str">
        <f t="shared" si="153"/>
        <v/>
      </c>
    </row>
    <row r="4883" spans="1:7" x14ac:dyDescent="0.25">
      <c r="A4883">
        <v>20889</v>
      </c>
      <c r="B4883" t="s">
        <v>6558</v>
      </c>
      <c r="C4883" t="s">
        <v>3666</v>
      </c>
      <c r="D4883" t="s">
        <v>5491</v>
      </c>
      <c r="E4883" t="s">
        <v>10482</v>
      </c>
      <c r="F4883" s="1" t="str">
        <f t="shared" si="152"/>
        <v>Big Creek \ HIS USGS 11238500 (gauge)</v>
      </c>
      <c r="G4883" s="1" t="str">
        <f t="shared" si="153"/>
        <v>39 \ HIS USGS 11238500 (gauge)</v>
      </c>
    </row>
    <row r="4884" spans="1:7" x14ac:dyDescent="0.25">
      <c r="A4884">
        <v>19804</v>
      </c>
      <c r="B4884" t="s">
        <v>6559</v>
      </c>
      <c r="C4884" t="s">
        <v>3666</v>
      </c>
      <c r="D4884" t="s">
        <v>5491</v>
      </c>
      <c r="E4884" t="s">
        <v>10482</v>
      </c>
      <c r="F4884" s="1" t="str">
        <f t="shared" si="152"/>
        <v>Big Creek \ Huntington Lake Runoff</v>
      </c>
      <c r="G4884" s="1" t="str">
        <f t="shared" si="153"/>
        <v>39 \ Huntington Lake Runoff</v>
      </c>
    </row>
    <row r="4885" spans="1:7" x14ac:dyDescent="0.25">
      <c r="A4885">
        <v>19805</v>
      </c>
      <c r="B4885" t="s">
        <v>6730</v>
      </c>
      <c r="C4885" t="s">
        <v>3666</v>
      </c>
      <c r="D4885" t="s">
        <v>5491</v>
      </c>
      <c r="E4885" t="s">
        <v>10482</v>
      </c>
      <c r="F4885" s="1" t="str">
        <f t="shared" si="152"/>
        <v>Big Creek 40 \ Reach</v>
      </c>
      <c r="G4885" s="1" t="str">
        <f t="shared" si="153"/>
        <v/>
      </c>
    </row>
    <row r="4886" spans="1:7" x14ac:dyDescent="0.25">
      <c r="A4886">
        <v>20417</v>
      </c>
      <c r="B4886" t="s">
        <v>6731</v>
      </c>
      <c r="C4886" t="s">
        <v>3666</v>
      </c>
      <c r="D4886" t="s">
        <v>5491</v>
      </c>
      <c r="E4886" t="s">
        <v>10482</v>
      </c>
      <c r="F4886" s="1" t="str">
        <f t="shared" si="152"/>
        <v>Big Creek \ Big Creek No 8 Powerhouse Inflow</v>
      </c>
      <c r="G4886" s="1" t="str">
        <f t="shared" si="153"/>
        <v>41 \ Big Creek No 8 Powerhouse Inflow</v>
      </c>
    </row>
    <row r="4887" spans="1:7" x14ac:dyDescent="0.25">
      <c r="A4887">
        <v>20418</v>
      </c>
      <c r="B4887" t="s">
        <v>6732</v>
      </c>
      <c r="C4887" t="s">
        <v>3666</v>
      </c>
      <c r="D4887" t="s">
        <v>5491</v>
      </c>
      <c r="E4887" t="s">
        <v>10482</v>
      </c>
      <c r="F4887" s="1" t="str">
        <f t="shared" si="152"/>
        <v>Big Creek 42 \ Reach</v>
      </c>
      <c r="G4887" s="1" t="str">
        <f t="shared" si="153"/>
        <v/>
      </c>
    </row>
    <row r="4888" spans="1:7" x14ac:dyDescent="0.25">
      <c r="A4888">
        <v>23321</v>
      </c>
      <c r="B4888" t="s">
        <v>6733</v>
      </c>
      <c r="C4888" t="s">
        <v>3666</v>
      </c>
      <c r="D4888" t="s">
        <v>5491</v>
      </c>
      <c r="E4888" t="s">
        <v>10482</v>
      </c>
      <c r="F4888" s="1" t="str">
        <f t="shared" si="152"/>
        <v>Big Creek Diversion \ Headflow</v>
      </c>
      <c r="G4888" s="1" t="str">
        <f t="shared" si="153"/>
        <v/>
      </c>
    </row>
    <row r="4889" spans="1:7" x14ac:dyDescent="0.25">
      <c r="A4889">
        <v>25486</v>
      </c>
      <c r="B4889" t="s">
        <v>6734</v>
      </c>
      <c r="C4889" t="s">
        <v>3666</v>
      </c>
      <c r="D4889" t="s">
        <v>5491</v>
      </c>
      <c r="E4889" t="s">
        <v>10482</v>
      </c>
      <c r="F4889" s="1" t="str">
        <f t="shared" si="152"/>
        <v>Big Creek Diversion \ OPS Big Creek</v>
      </c>
      <c r="G4889" s="1" t="str">
        <f t="shared" si="153"/>
        <v>1 \ OPS Big Creek</v>
      </c>
    </row>
    <row r="4890" spans="1:7" x14ac:dyDescent="0.25">
      <c r="A4890">
        <v>25487</v>
      </c>
      <c r="B4890" t="s">
        <v>6735</v>
      </c>
      <c r="C4890" t="s">
        <v>3666</v>
      </c>
      <c r="D4890" t="s">
        <v>5491</v>
      </c>
      <c r="E4890" t="s">
        <v>10482</v>
      </c>
      <c r="F4890" s="1" t="str">
        <f t="shared" si="152"/>
        <v>Big Creek Diversion 2 \ Reach</v>
      </c>
      <c r="G4890" s="1" t="str">
        <f t="shared" si="153"/>
        <v/>
      </c>
    </row>
    <row r="4891" spans="1:7" x14ac:dyDescent="0.25">
      <c r="A4891">
        <v>20424</v>
      </c>
      <c r="B4891" t="s">
        <v>6736</v>
      </c>
      <c r="C4891" t="s">
        <v>3666</v>
      </c>
      <c r="D4891" t="s">
        <v>5491</v>
      </c>
      <c r="E4891" t="s">
        <v>10482</v>
      </c>
      <c r="F4891" s="1" t="str">
        <f t="shared" si="152"/>
        <v>Big Creek No 1 Powerhouse \ Headflow</v>
      </c>
      <c r="G4891" s="1" t="str">
        <f t="shared" si="153"/>
        <v/>
      </c>
    </row>
    <row r="4892" spans="1:7" x14ac:dyDescent="0.25">
      <c r="A4892">
        <v>20700</v>
      </c>
      <c r="B4892" t="s">
        <v>6560</v>
      </c>
      <c r="C4892" t="s">
        <v>3666</v>
      </c>
      <c r="D4892" t="s">
        <v>5491</v>
      </c>
      <c r="E4892" t="s">
        <v>10482</v>
      </c>
      <c r="F4892" s="1" t="str">
        <f t="shared" si="152"/>
        <v>Big Creek No 1 Powerhouse \ HIS USGS 11238100 (gauge)</v>
      </c>
      <c r="G4892" s="1" t="str">
        <f t="shared" si="153"/>
        <v>1 \ HIS USGS 11238100 (gauge)</v>
      </c>
    </row>
    <row r="4893" spans="1:7" x14ac:dyDescent="0.25">
      <c r="A4893">
        <v>22826</v>
      </c>
      <c r="B4893" t="s">
        <v>6561</v>
      </c>
      <c r="C4893" t="s">
        <v>3666</v>
      </c>
      <c r="D4893" t="s">
        <v>5491</v>
      </c>
      <c r="E4893" t="s">
        <v>10482</v>
      </c>
      <c r="F4893" s="1" t="str">
        <f t="shared" si="152"/>
        <v>Big Creek No 1 Powerhouse \ OPS BC No. 1 PH</v>
      </c>
      <c r="G4893" s="1" t="str">
        <f t="shared" si="153"/>
        <v>1 \ OPS BC No. 1 PH</v>
      </c>
    </row>
    <row r="4894" spans="1:7" x14ac:dyDescent="0.25">
      <c r="A4894">
        <v>22827</v>
      </c>
      <c r="B4894" t="s">
        <v>6737</v>
      </c>
      <c r="C4894" t="s">
        <v>3666</v>
      </c>
      <c r="D4894" t="s">
        <v>5491</v>
      </c>
      <c r="E4894" t="s">
        <v>10482</v>
      </c>
      <c r="F4894" s="1" t="str">
        <f t="shared" si="152"/>
        <v>Big Creek No 1 Powerhouse 2 \ Reach</v>
      </c>
      <c r="G4894" s="1" t="str">
        <f t="shared" si="153"/>
        <v/>
      </c>
    </row>
    <row r="4895" spans="1:7" x14ac:dyDescent="0.25">
      <c r="A4895">
        <v>20428</v>
      </c>
      <c r="B4895" t="s">
        <v>6738</v>
      </c>
      <c r="C4895" t="s">
        <v>3666</v>
      </c>
      <c r="D4895" t="s">
        <v>5491</v>
      </c>
      <c r="E4895" t="s">
        <v>10482</v>
      </c>
      <c r="F4895" s="1" t="str">
        <f t="shared" si="152"/>
        <v>Big Creek No 2 Powerhouse \ Headflow</v>
      </c>
      <c r="G4895" s="1" t="str">
        <f t="shared" si="153"/>
        <v/>
      </c>
    </row>
    <row r="4896" spans="1:7" x14ac:dyDescent="0.25">
      <c r="A4896">
        <v>20431</v>
      </c>
      <c r="B4896" t="s">
        <v>6739</v>
      </c>
      <c r="C4896" t="s">
        <v>3666</v>
      </c>
      <c r="D4896" t="s">
        <v>5491</v>
      </c>
      <c r="E4896" t="s">
        <v>10482</v>
      </c>
      <c r="F4896" s="1" t="str">
        <f t="shared" si="152"/>
        <v>Big Creek No 2 Powerhouse \ Balsam Creek Diversion Inflow</v>
      </c>
      <c r="G4896" s="1" t="str">
        <f t="shared" si="153"/>
        <v>1 \ Balsam Creek Diversion Inflow</v>
      </c>
    </row>
    <row r="4897" spans="1:7" x14ac:dyDescent="0.25">
      <c r="A4897">
        <v>20432</v>
      </c>
      <c r="B4897" t="s">
        <v>6740</v>
      </c>
      <c r="C4897" t="s">
        <v>3666</v>
      </c>
      <c r="D4897" t="s">
        <v>5491</v>
      </c>
      <c r="E4897" t="s">
        <v>10482</v>
      </c>
      <c r="F4897" s="1" t="str">
        <f t="shared" si="152"/>
        <v>Big Creek No 2 Powerhouse 2 \ Reach</v>
      </c>
      <c r="G4897" s="1" t="str">
        <f t="shared" si="153"/>
        <v/>
      </c>
    </row>
    <row r="4898" spans="1:7" x14ac:dyDescent="0.25">
      <c r="A4898">
        <v>20744</v>
      </c>
      <c r="B4898" t="s">
        <v>6741</v>
      </c>
      <c r="C4898" t="s">
        <v>3666</v>
      </c>
      <c r="D4898" t="s">
        <v>5491</v>
      </c>
      <c r="E4898" t="s">
        <v>10482</v>
      </c>
      <c r="F4898" s="1" t="str">
        <f t="shared" si="152"/>
        <v>Big Creek No 2 Powerhouse \ Ely Cr Diversion Inflow</v>
      </c>
      <c r="G4898" s="1" t="str">
        <f t="shared" si="153"/>
        <v>3 \ Ely Cr Diversion Inflow</v>
      </c>
    </row>
    <row r="4899" spans="1:7" x14ac:dyDescent="0.25">
      <c r="A4899">
        <v>20745</v>
      </c>
      <c r="B4899" t="s">
        <v>6742</v>
      </c>
      <c r="C4899" t="s">
        <v>3666</v>
      </c>
      <c r="D4899" t="s">
        <v>5491</v>
      </c>
      <c r="E4899" t="s">
        <v>10482</v>
      </c>
      <c r="F4899" s="1" t="str">
        <f t="shared" si="152"/>
        <v>Big Creek No 2 Powerhouse 4 \ Reach</v>
      </c>
      <c r="G4899" s="1" t="str">
        <f t="shared" si="153"/>
        <v/>
      </c>
    </row>
    <row r="4900" spans="1:7" x14ac:dyDescent="0.25">
      <c r="A4900">
        <v>20758</v>
      </c>
      <c r="B4900" t="s">
        <v>6743</v>
      </c>
      <c r="C4900" t="s">
        <v>3666</v>
      </c>
      <c r="D4900" t="s">
        <v>5491</v>
      </c>
      <c r="E4900" t="s">
        <v>10482</v>
      </c>
      <c r="F4900" s="1" t="str">
        <f t="shared" si="152"/>
        <v>Big Creek No 2 Powerhouse \ Adit 8 Diversion Inflow</v>
      </c>
      <c r="G4900" s="1" t="str">
        <f t="shared" si="153"/>
        <v>5 \ Adit 8 Diversion Inflow</v>
      </c>
    </row>
    <row r="4901" spans="1:7" x14ac:dyDescent="0.25">
      <c r="A4901">
        <v>20759</v>
      </c>
      <c r="B4901" t="s">
        <v>6744</v>
      </c>
      <c r="C4901" t="s">
        <v>3666</v>
      </c>
      <c r="D4901" t="s">
        <v>5491</v>
      </c>
      <c r="E4901" t="s">
        <v>10482</v>
      </c>
      <c r="F4901" s="1" t="str">
        <f t="shared" si="152"/>
        <v>Big Creek No 2 Powerhouse 6 \ Reach</v>
      </c>
      <c r="G4901" s="1" t="str">
        <f t="shared" si="153"/>
        <v/>
      </c>
    </row>
    <row r="4902" spans="1:7" x14ac:dyDescent="0.25">
      <c r="A4902">
        <v>20895</v>
      </c>
      <c r="B4902" t="s">
        <v>6562</v>
      </c>
      <c r="C4902" t="s">
        <v>3666</v>
      </c>
      <c r="D4902" t="s">
        <v>5491</v>
      </c>
      <c r="E4902" t="s">
        <v>10482</v>
      </c>
      <c r="F4902" s="1" t="str">
        <f t="shared" si="152"/>
        <v>Big Creek No 2 Powerhouse \ HIS USGS 11238380 (gauge)</v>
      </c>
      <c r="G4902" s="1" t="str">
        <f t="shared" si="153"/>
        <v>7 \ HIS USGS 11238380 (gauge)</v>
      </c>
    </row>
    <row r="4903" spans="1:7" x14ac:dyDescent="0.25">
      <c r="A4903">
        <v>22822</v>
      </c>
      <c r="B4903" t="s">
        <v>6563</v>
      </c>
      <c r="C4903" t="s">
        <v>3666</v>
      </c>
      <c r="D4903" t="s">
        <v>5491</v>
      </c>
      <c r="E4903" t="s">
        <v>10482</v>
      </c>
      <c r="F4903" s="1" t="str">
        <f t="shared" si="152"/>
        <v>Big Creek No 2 Powerhouse \ OPS BC No. 2 PH</v>
      </c>
      <c r="G4903" s="1" t="str">
        <f t="shared" si="153"/>
        <v>7 \ OPS BC No. 2 PH</v>
      </c>
    </row>
    <row r="4904" spans="1:7" x14ac:dyDescent="0.25">
      <c r="A4904">
        <v>22823</v>
      </c>
      <c r="B4904" t="s">
        <v>6745</v>
      </c>
      <c r="C4904" t="s">
        <v>3666</v>
      </c>
      <c r="D4904" t="s">
        <v>5491</v>
      </c>
      <c r="E4904" t="s">
        <v>10482</v>
      </c>
      <c r="F4904" s="1" t="str">
        <f t="shared" si="152"/>
        <v>Big Creek No 2 Powerhouse 8 \ Reach</v>
      </c>
      <c r="G4904" s="1" t="str">
        <f t="shared" si="153"/>
        <v/>
      </c>
    </row>
    <row r="4905" spans="1:7" x14ac:dyDescent="0.25">
      <c r="A4905">
        <v>20420</v>
      </c>
      <c r="B4905" t="s">
        <v>6746</v>
      </c>
      <c r="C4905" t="s">
        <v>3666</v>
      </c>
      <c r="D4905" t="s">
        <v>5491</v>
      </c>
      <c r="E4905" t="s">
        <v>10482</v>
      </c>
      <c r="F4905" s="1" t="str">
        <f t="shared" si="152"/>
        <v>Big Creek No 2A Powerhouse \ Headflow</v>
      </c>
      <c r="G4905" s="1" t="str">
        <f t="shared" si="153"/>
        <v/>
      </c>
    </row>
    <row r="4906" spans="1:7" x14ac:dyDescent="0.25">
      <c r="A4906">
        <v>22820</v>
      </c>
      <c r="B4906" t="s">
        <v>6747</v>
      </c>
      <c r="C4906" t="s">
        <v>3666</v>
      </c>
      <c r="D4906" t="s">
        <v>5491</v>
      </c>
      <c r="E4906" t="s">
        <v>10482</v>
      </c>
      <c r="F4906" s="1" t="str">
        <f t="shared" si="152"/>
        <v>Big Creek No 2A Powerhouse \ OPS BC No. 2A PH</v>
      </c>
      <c r="G4906" s="1" t="str">
        <f t="shared" si="153"/>
        <v>1 \ OPS BC No. 2A PH</v>
      </c>
    </row>
    <row r="4907" spans="1:7" x14ac:dyDescent="0.25">
      <c r="A4907">
        <v>22821</v>
      </c>
      <c r="B4907" t="s">
        <v>6748</v>
      </c>
      <c r="C4907" t="s">
        <v>3666</v>
      </c>
      <c r="D4907" t="s">
        <v>5491</v>
      </c>
      <c r="E4907" t="s">
        <v>10482</v>
      </c>
      <c r="F4907" s="1" t="str">
        <f t="shared" si="152"/>
        <v>Big Creek No 2A Powerhouse 2 \ Reach</v>
      </c>
      <c r="G4907" s="1" t="str">
        <f t="shared" si="153"/>
        <v/>
      </c>
    </row>
    <row r="4908" spans="1:7" x14ac:dyDescent="0.25">
      <c r="A4908">
        <v>22477</v>
      </c>
      <c r="B4908" t="s">
        <v>6564</v>
      </c>
      <c r="C4908" t="s">
        <v>3666</v>
      </c>
      <c r="D4908" t="s">
        <v>5491</v>
      </c>
      <c r="E4908" t="s">
        <v>10482</v>
      </c>
      <c r="F4908" s="1" t="str">
        <f t="shared" si="152"/>
        <v>Big Creek No 2A Powerhouse \ Adit 8 Shoofly Diversion Outflow</v>
      </c>
      <c r="G4908" s="1" t="str">
        <f t="shared" si="153"/>
        <v>3 \ Adit 8 Shoofly Diversion Outflow</v>
      </c>
    </row>
    <row r="4909" spans="1:7" x14ac:dyDescent="0.25">
      <c r="A4909">
        <v>20896</v>
      </c>
      <c r="B4909" t="s">
        <v>6565</v>
      </c>
      <c r="C4909" t="s">
        <v>3666</v>
      </c>
      <c r="D4909" t="s">
        <v>5491</v>
      </c>
      <c r="E4909" t="s">
        <v>10482</v>
      </c>
      <c r="F4909" s="1" t="str">
        <f t="shared" si="152"/>
        <v>Big Creek No 2A Powerhouse \ HIS USGS 11238400 (gauge)</v>
      </c>
      <c r="G4909" s="1" t="str">
        <f t="shared" si="153"/>
        <v>3 \ HIS USGS 11238400 (gauge)</v>
      </c>
    </row>
    <row r="4910" spans="1:7" x14ac:dyDescent="0.25">
      <c r="A4910">
        <v>22478</v>
      </c>
      <c r="B4910" t="s">
        <v>6749</v>
      </c>
      <c r="C4910" t="s">
        <v>3666</v>
      </c>
      <c r="D4910" t="s">
        <v>5491</v>
      </c>
      <c r="E4910" t="s">
        <v>10482</v>
      </c>
      <c r="F4910" s="1" t="str">
        <f t="shared" si="152"/>
        <v>Big Creek No 2A Powerhouse 4 \ Reach</v>
      </c>
      <c r="G4910" s="1" t="str">
        <f t="shared" si="153"/>
        <v/>
      </c>
    </row>
    <row r="4911" spans="1:7" x14ac:dyDescent="0.25">
      <c r="A4911">
        <v>20165</v>
      </c>
      <c r="B4911" t="s">
        <v>6750</v>
      </c>
      <c r="C4911" t="s">
        <v>3666</v>
      </c>
      <c r="D4911" t="s">
        <v>5491</v>
      </c>
      <c r="E4911" t="s">
        <v>10482</v>
      </c>
      <c r="F4911" s="1" t="str">
        <f t="shared" si="152"/>
        <v>Big Creek No 3 Powerhouse \ Headflow</v>
      </c>
      <c r="G4911" s="1" t="str">
        <f t="shared" si="153"/>
        <v/>
      </c>
    </row>
    <row r="4912" spans="1:7" x14ac:dyDescent="0.25">
      <c r="A4912">
        <v>20660</v>
      </c>
      <c r="B4912" t="s">
        <v>6566</v>
      </c>
      <c r="C4912" t="s">
        <v>3666</v>
      </c>
      <c r="D4912" t="s">
        <v>5491</v>
      </c>
      <c r="E4912" t="s">
        <v>10482</v>
      </c>
      <c r="F4912" s="1" t="str">
        <f t="shared" si="152"/>
        <v>Big Creek No 3 Powerhouse \ HIS USGS 11241800 (gauge)</v>
      </c>
      <c r="G4912" s="1" t="str">
        <f t="shared" si="153"/>
        <v>1 \ HIS USGS 11241800 (gauge)</v>
      </c>
    </row>
    <row r="4913" spans="1:7" x14ac:dyDescent="0.25">
      <c r="A4913">
        <v>22824</v>
      </c>
      <c r="B4913" t="s">
        <v>6567</v>
      </c>
      <c r="C4913" t="s">
        <v>3666</v>
      </c>
      <c r="D4913" t="s">
        <v>5491</v>
      </c>
      <c r="E4913" t="s">
        <v>10482</v>
      </c>
      <c r="F4913" s="1" t="str">
        <f t="shared" si="152"/>
        <v>Big Creek No 3 Powerhouse \ OPS BC No. 3 PH</v>
      </c>
      <c r="G4913" s="1" t="str">
        <f t="shared" si="153"/>
        <v>1 \ OPS BC No. 3 PH</v>
      </c>
    </row>
    <row r="4914" spans="1:7" x14ac:dyDescent="0.25">
      <c r="A4914">
        <v>22825</v>
      </c>
      <c r="B4914" t="s">
        <v>6751</v>
      </c>
      <c r="C4914" t="s">
        <v>3666</v>
      </c>
      <c r="D4914" t="s">
        <v>5491</v>
      </c>
      <c r="E4914" t="s">
        <v>10482</v>
      </c>
      <c r="F4914" s="1" t="str">
        <f t="shared" si="152"/>
        <v>Big Creek No 3 Powerhouse 2 \ Reach</v>
      </c>
      <c r="G4914" s="1" t="str">
        <f t="shared" si="153"/>
        <v/>
      </c>
    </row>
    <row r="4915" spans="1:7" x14ac:dyDescent="0.25">
      <c r="A4915">
        <v>20159</v>
      </c>
      <c r="B4915" t="s">
        <v>6752</v>
      </c>
      <c r="C4915" t="s">
        <v>3666</v>
      </c>
      <c r="D4915" t="s">
        <v>5491</v>
      </c>
      <c r="E4915" t="s">
        <v>10482</v>
      </c>
      <c r="F4915" s="1" t="str">
        <f t="shared" si="152"/>
        <v>Big Creek No 4 Powerhouse \ Headflow</v>
      </c>
      <c r="G4915" s="1" t="str">
        <f t="shared" si="153"/>
        <v/>
      </c>
    </row>
    <row r="4916" spans="1:7" x14ac:dyDescent="0.25">
      <c r="A4916">
        <v>22907</v>
      </c>
      <c r="B4916" t="s">
        <v>6568</v>
      </c>
      <c r="C4916" t="s">
        <v>3666</v>
      </c>
      <c r="D4916" t="s">
        <v>5491</v>
      </c>
      <c r="E4916" t="s">
        <v>10482</v>
      </c>
      <c r="F4916" s="1" t="str">
        <f t="shared" si="152"/>
        <v>Big Creek No 4 Powerhouse \ HIS USGS 11246530 (gauge)</v>
      </c>
      <c r="G4916" s="1" t="str">
        <f t="shared" si="153"/>
        <v>1 \ HIS USGS 11246530 (gauge)</v>
      </c>
    </row>
    <row r="4917" spans="1:7" x14ac:dyDescent="0.25">
      <c r="A4917">
        <v>22832</v>
      </c>
      <c r="B4917" t="s">
        <v>6569</v>
      </c>
      <c r="C4917" t="s">
        <v>3666</v>
      </c>
      <c r="D4917" t="s">
        <v>5491</v>
      </c>
      <c r="E4917" t="s">
        <v>10482</v>
      </c>
      <c r="F4917" s="1" t="str">
        <f t="shared" si="152"/>
        <v>Big Creek No 4 Powerhouse \ OPS BC No. 4 PH</v>
      </c>
      <c r="G4917" s="1" t="str">
        <f t="shared" si="153"/>
        <v>1 \ OPS BC No. 4 PH</v>
      </c>
    </row>
    <row r="4918" spans="1:7" x14ac:dyDescent="0.25">
      <c r="A4918">
        <v>22833</v>
      </c>
      <c r="B4918" t="s">
        <v>6753</v>
      </c>
      <c r="C4918" t="s">
        <v>3666</v>
      </c>
      <c r="D4918" t="s">
        <v>5491</v>
      </c>
      <c r="E4918" t="s">
        <v>10482</v>
      </c>
      <c r="F4918" s="1" t="str">
        <f t="shared" si="152"/>
        <v>Big Creek No 4 Powerhouse 2 \ Reach</v>
      </c>
      <c r="G4918" s="1" t="str">
        <f t="shared" si="153"/>
        <v/>
      </c>
    </row>
    <row r="4919" spans="1:7" x14ac:dyDescent="0.25">
      <c r="A4919">
        <v>20416</v>
      </c>
      <c r="B4919" t="s">
        <v>6754</v>
      </c>
      <c r="C4919" t="s">
        <v>3666</v>
      </c>
      <c r="D4919" t="s">
        <v>5491</v>
      </c>
      <c r="E4919" t="s">
        <v>10482</v>
      </c>
      <c r="F4919" s="1" t="str">
        <f t="shared" si="152"/>
        <v>Big Creek No 8 Powerhouse \ Headflow</v>
      </c>
      <c r="G4919" s="1" t="str">
        <f t="shared" si="153"/>
        <v/>
      </c>
    </row>
    <row r="4920" spans="1:7" x14ac:dyDescent="0.25">
      <c r="A4920">
        <v>20888</v>
      </c>
      <c r="B4920" t="s">
        <v>6570</v>
      </c>
      <c r="C4920" t="s">
        <v>3666</v>
      </c>
      <c r="D4920" t="s">
        <v>5491</v>
      </c>
      <c r="E4920" t="s">
        <v>10482</v>
      </c>
      <c r="F4920" s="1" t="str">
        <f t="shared" si="152"/>
        <v>Big Creek No 8 Powerhouse \ HIS USGS 11238550 (gauge)</v>
      </c>
      <c r="G4920" s="1" t="str">
        <f t="shared" si="153"/>
        <v>1 \ HIS USGS 11238550 (gauge)</v>
      </c>
    </row>
    <row r="4921" spans="1:7" x14ac:dyDescent="0.25">
      <c r="A4921">
        <v>22818</v>
      </c>
      <c r="B4921" t="s">
        <v>6571</v>
      </c>
      <c r="C4921" t="s">
        <v>3666</v>
      </c>
      <c r="D4921" t="s">
        <v>5491</v>
      </c>
      <c r="E4921" t="s">
        <v>10482</v>
      </c>
      <c r="F4921" s="1" t="str">
        <f t="shared" si="152"/>
        <v>Big Creek No 8 Powerhouse \ OPS BC No. 8 PH</v>
      </c>
      <c r="G4921" s="1" t="str">
        <f t="shared" si="153"/>
        <v>1 \ OPS BC No. 8 PH</v>
      </c>
    </row>
    <row r="4922" spans="1:7" x14ac:dyDescent="0.25">
      <c r="A4922">
        <v>22819</v>
      </c>
      <c r="B4922" t="s">
        <v>6755</v>
      </c>
      <c r="C4922" t="s">
        <v>3666</v>
      </c>
      <c r="D4922" t="s">
        <v>5491</v>
      </c>
      <c r="E4922" t="s">
        <v>10482</v>
      </c>
      <c r="F4922" s="1" t="str">
        <f t="shared" si="152"/>
        <v>Big Creek No 8 Powerhouse 2 \ Reach</v>
      </c>
      <c r="G4922" s="1" t="str">
        <f t="shared" si="153"/>
        <v/>
      </c>
    </row>
    <row r="4923" spans="1:7" x14ac:dyDescent="0.25">
      <c r="A4923">
        <v>20599</v>
      </c>
      <c r="B4923" t="s">
        <v>6756</v>
      </c>
      <c r="C4923" t="s">
        <v>3666</v>
      </c>
      <c r="D4923" t="s">
        <v>5491</v>
      </c>
      <c r="E4923" t="s">
        <v>10482</v>
      </c>
      <c r="F4923" s="1" t="str">
        <f t="shared" si="152"/>
        <v>Bolsillo Cr \ Headflow</v>
      </c>
      <c r="G4923" s="1" t="str">
        <f t="shared" si="153"/>
        <v/>
      </c>
    </row>
    <row r="4924" spans="1:7" x14ac:dyDescent="0.25">
      <c r="A4924">
        <v>20602</v>
      </c>
      <c r="B4924" t="s">
        <v>6757</v>
      </c>
      <c r="C4924" t="s">
        <v>3666</v>
      </c>
      <c r="D4924" t="s">
        <v>5491</v>
      </c>
      <c r="E4924" t="s">
        <v>10482</v>
      </c>
      <c r="F4924" s="1" t="str">
        <f t="shared" si="152"/>
        <v>Bolsillo Cr \ Bolsillo Cr Runoff</v>
      </c>
      <c r="G4924" s="1" t="str">
        <f t="shared" si="153"/>
        <v>1 \ Bolsillo Cr Runoff</v>
      </c>
    </row>
    <row r="4925" spans="1:7" x14ac:dyDescent="0.25">
      <c r="A4925">
        <v>20603</v>
      </c>
      <c r="B4925" t="s">
        <v>6758</v>
      </c>
      <c r="C4925" t="s">
        <v>3666</v>
      </c>
      <c r="D4925" t="s">
        <v>5491</v>
      </c>
      <c r="E4925" t="s">
        <v>10482</v>
      </c>
      <c r="F4925" s="1" t="str">
        <f t="shared" si="152"/>
        <v>Bolsillo Cr 2 \ Reach</v>
      </c>
      <c r="G4925" s="1" t="str">
        <f t="shared" si="153"/>
        <v/>
      </c>
    </row>
    <row r="4926" spans="1:7" x14ac:dyDescent="0.25">
      <c r="A4926">
        <v>20605</v>
      </c>
      <c r="B4926" t="s">
        <v>6572</v>
      </c>
      <c r="C4926" t="s">
        <v>3666</v>
      </c>
      <c r="D4926" t="s">
        <v>5491</v>
      </c>
      <c r="E4926" t="s">
        <v>10482</v>
      </c>
      <c r="F4926" s="1" t="str">
        <f t="shared" si="152"/>
        <v>Bolsillo Cr \ HIS USGS 11230650 (gauge)</v>
      </c>
      <c r="G4926" s="1" t="str">
        <f t="shared" si="153"/>
        <v>3 \ HIS USGS 11230650 (gauge)</v>
      </c>
    </row>
    <row r="4927" spans="1:7" x14ac:dyDescent="0.25">
      <c r="A4927">
        <v>22614</v>
      </c>
      <c r="B4927" t="s">
        <v>6573</v>
      </c>
      <c r="C4927" t="s">
        <v>3666</v>
      </c>
      <c r="D4927" t="s">
        <v>5491</v>
      </c>
      <c r="E4927" t="s">
        <v>10482</v>
      </c>
      <c r="F4927" s="1" t="str">
        <f t="shared" si="152"/>
        <v>Bolsillo Cr \ I_BOC002 Inflow</v>
      </c>
      <c r="G4927" s="1" t="str">
        <f t="shared" si="153"/>
        <v>3 \ I_BOC002 Inflow</v>
      </c>
    </row>
    <row r="4928" spans="1:7" x14ac:dyDescent="0.25">
      <c r="A4928">
        <v>22615</v>
      </c>
      <c r="B4928" t="s">
        <v>6759</v>
      </c>
      <c r="C4928" t="s">
        <v>3666</v>
      </c>
      <c r="D4928" t="s">
        <v>5491</v>
      </c>
      <c r="E4928" t="s">
        <v>10482</v>
      </c>
      <c r="F4928" s="1" t="str">
        <f t="shared" si="152"/>
        <v>Bolsillo Cr 4 \ Reach</v>
      </c>
      <c r="G4928" s="1" t="str">
        <f t="shared" si="153"/>
        <v/>
      </c>
    </row>
    <row r="4929" spans="1:7" x14ac:dyDescent="0.25">
      <c r="A4929">
        <v>20383</v>
      </c>
      <c r="B4929" t="s">
        <v>6574</v>
      </c>
      <c r="C4929" t="s">
        <v>3666</v>
      </c>
      <c r="D4929" t="s">
        <v>5491</v>
      </c>
      <c r="E4929" t="s">
        <v>10482</v>
      </c>
      <c r="F4929" s="1" t="str">
        <f t="shared" si="152"/>
        <v>Bolsillo Cr \ Bolsillo Creek Diversion Outflow</v>
      </c>
      <c r="G4929" s="1" t="str">
        <f t="shared" si="153"/>
        <v>5 \ Bolsillo Creek Diversion Outflow</v>
      </c>
    </row>
    <row r="4930" spans="1:7" x14ac:dyDescent="0.25">
      <c r="A4930">
        <v>20606</v>
      </c>
      <c r="B4930" t="s">
        <v>6575</v>
      </c>
      <c r="C4930" t="s">
        <v>3666</v>
      </c>
      <c r="D4930" t="s">
        <v>5491</v>
      </c>
      <c r="E4930" t="s">
        <v>10482</v>
      </c>
      <c r="F4930" s="1" t="str">
        <f t="shared" si="152"/>
        <v>Bolsillo Cr \ HIS USGS 11230670 (gauge)</v>
      </c>
      <c r="G4930" s="1" t="str">
        <f t="shared" si="153"/>
        <v>5 \ HIS USGS 11230670 (gauge)</v>
      </c>
    </row>
    <row r="4931" spans="1:7" x14ac:dyDescent="0.25">
      <c r="A4931">
        <v>20384</v>
      </c>
      <c r="B4931" t="s">
        <v>6760</v>
      </c>
      <c r="C4931" t="s">
        <v>3666</v>
      </c>
      <c r="D4931" t="s">
        <v>5491</v>
      </c>
      <c r="E4931" t="s">
        <v>10482</v>
      </c>
      <c r="F4931" s="1" t="str">
        <f t="shared" ref="F4931:F4994" si="154">IFERROR(
    _xlfn.LET(
        _xlpm.txt,TRIM(B4931),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B4931
)</f>
        <v>Bolsillo Cr 6 \ Reach</v>
      </c>
      <c r="G4931" s="1" t="str">
        <f t="shared" ref="G4931:G4994" si="155">IFERROR(
    _xlfn.LET(
        _xlpm.txt,B4931,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932" spans="1:7" x14ac:dyDescent="0.25">
      <c r="A4932">
        <v>22744</v>
      </c>
      <c r="B4932" t="s">
        <v>6093</v>
      </c>
      <c r="C4932" t="s">
        <v>3666</v>
      </c>
      <c r="D4932" t="s">
        <v>5491</v>
      </c>
      <c r="E4932" t="s">
        <v>10482</v>
      </c>
      <c r="F4932" s="1" t="str">
        <f t="shared" si="154"/>
        <v>Bolsillo Cr \ REG Big Creek ALP Bolsillo</v>
      </c>
      <c r="G4932" s="1" t="str">
        <f t="shared" si="155"/>
        <v>7 \ REG Big Creek ALP Bolsillo</v>
      </c>
    </row>
    <row r="4933" spans="1:7" x14ac:dyDescent="0.25">
      <c r="A4933">
        <v>22745</v>
      </c>
      <c r="B4933" t="s">
        <v>6761</v>
      </c>
      <c r="C4933" t="s">
        <v>3666</v>
      </c>
      <c r="D4933" t="s">
        <v>5491</v>
      </c>
      <c r="E4933" t="s">
        <v>10482</v>
      </c>
      <c r="F4933" s="1" t="str">
        <f t="shared" si="154"/>
        <v>Bolsillo Cr 8 \ Reach</v>
      </c>
      <c r="G4933" s="1" t="str">
        <f t="shared" si="155"/>
        <v/>
      </c>
    </row>
    <row r="4934" spans="1:7" x14ac:dyDescent="0.25">
      <c r="A4934">
        <v>22810</v>
      </c>
      <c r="B4934" t="s">
        <v>6094</v>
      </c>
      <c r="C4934" t="s">
        <v>3666</v>
      </c>
      <c r="D4934" t="s">
        <v>5491</v>
      </c>
      <c r="E4934" t="s">
        <v>10482</v>
      </c>
      <c r="F4934" s="1" t="str">
        <f t="shared" si="154"/>
        <v>Bolsillo Cr \ REG P67 Bolsillo</v>
      </c>
      <c r="G4934" s="1" t="str">
        <f t="shared" si="155"/>
        <v>9 \ REG P67 Bolsillo</v>
      </c>
    </row>
    <row r="4935" spans="1:7" x14ac:dyDescent="0.25">
      <c r="A4935">
        <v>22811</v>
      </c>
      <c r="B4935" t="s">
        <v>6762</v>
      </c>
      <c r="C4935" t="s">
        <v>3666</v>
      </c>
      <c r="D4935" t="s">
        <v>5491</v>
      </c>
      <c r="E4935" t="s">
        <v>10482</v>
      </c>
      <c r="F4935" s="1" t="str">
        <f t="shared" si="154"/>
        <v>Bolsillo Cr 10 \ Reach</v>
      </c>
      <c r="G4935" s="1" t="str">
        <f t="shared" si="155"/>
        <v/>
      </c>
    </row>
    <row r="4936" spans="1:7" x14ac:dyDescent="0.25">
      <c r="A4936">
        <v>20380</v>
      </c>
      <c r="B4936" t="s">
        <v>6763</v>
      </c>
      <c r="C4936" t="s">
        <v>3666</v>
      </c>
      <c r="D4936" t="s">
        <v>5491</v>
      </c>
      <c r="E4936" t="s">
        <v>10482</v>
      </c>
      <c r="F4936" s="1" t="str">
        <f t="shared" si="154"/>
        <v>Bolsillo Creek Diversion \ Headflow</v>
      </c>
      <c r="G4936" s="1" t="str">
        <f t="shared" si="155"/>
        <v/>
      </c>
    </row>
    <row r="4937" spans="1:7" x14ac:dyDescent="0.25">
      <c r="A4937">
        <v>20905</v>
      </c>
      <c r="B4937" t="s">
        <v>6576</v>
      </c>
      <c r="C4937" t="s">
        <v>3666</v>
      </c>
      <c r="D4937" t="s">
        <v>5491</v>
      </c>
      <c r="E4937" t="s">
        <v>10482</v>
      </c>
      <c r="F4937" s="1" t="str">
        <f t="shared" si="154"/>
        <v>Browns Creek Canal \ HIS USGS 11243300 (gauge)</v>
      </c>
      <c r="G4937" s="1" t="str">
        <f t="shared" si="155"/>
        <v>0 \ HIS USGS 11243300 (gauge)</v>
      </c>
    </row>
    <row r="4938" spans="1:7" x14ac:dyDescent="0.25">
      <c r="A4938">
        <v>20900</v>
      </c>
      <c r="B4938" t="s">
        <v>5494</v>
      </c>
      <c r="C4938" t="s">
        <v>3666</v>
      </c>
      <c r="D4938" t="s">
        <v>5491</v>
      </c>
      <c r="E4938" t="s">
        <v>10482</v>
      </c>
      <c r="F4938" s="1" t="str">
        <f t="shared" si="154"/>
        <v>Browns Creek Canal \ Headflow</v>
      </c>
      <c r="G4938" s="1" t="str">
        <f t="shared" si="155"/>
        <v/>
      </c>
    </row>
    <row r="4939" spans="1:7" x14ac:dyDescent="0.25">
      <c r="A4939">
        <v>24720</v>
      </c>
      <c r="B4939" t="s">
        <v>10594</v>
      </c>
      <c r="C4939" t="s">
        <v>3666</v>
      </c>
      <c r="D4939" t="s">
        <v>5491</v>
      </c>
      <c r="E4939" t="s">
        <v>10482</v>
      </c>
      <c r="F4939" s="1" t="str">
        <f t="shared" si="154"/>
        <v>BypasstoFresnoRiver \ Headflow</v>
      </c>
      <c r="G4939" s="1" t="str">
        <f t="shared" si="155"/>
        <v/>
      </c>
    </row>
    <row r="4940" spans="1:7" x14ac:dyDescent="0.25">
      <c r="A4940">
        <v>23510</v>
      </c>
      <c r="B4940" t="s">
        <v>4571</v>
      </c>
      <c r="C4940" t="s">
        <v>3666</v>
      </c>
      <c r="D4940" t="s">
        <v>5491</v>
      </c>
      <c r="E4940" t="s">
        <v>10482</v>
      </c>
      <c r="F4940" s="1" t="str">
        <f t="shared" si="154"/>
        <v>CA_CVP \ Headflow</v>
      </c>
      <c r="G4940" s="1" t="str">
        <f t="shared" si="155"/>
        <v/>
      </c>
    </row>
    <row r="4941" spans="1:7" x14ac:dyDescent="0.25">
      <c r="A4941">
        <v>23482</v>
      </c>
      <c r="B4941" t="s">
        <v>10595</v>
      </c>
      <c r="C4941" t="s">
        <v>3666</v>
      </c>
      <c r="D4941" t="s">
        <v>5491</v>
      </c>
      <c r="E4941" t="s">
        <v>10482</v>
      </c>
      <c r="F4941" s="1" t="str">
        <f t="shared" si="154"/>
        <v>CA_CVP \ Gianelli CVP Generation Inflow</v>
      </c>
      <c r="G4941" s="1" t="str">
        <f t="shared" si="155"/>
        <v>1 \ Gianelli CVP Generation Inflow</v>
      </c>
    </row>
    <row r="4942" spans="1:7" x14ac:dyDescent="0.25">
      <c r="A4942">
        <v>23483</v>
      </c>
      <c r="B4942" t="s">
        <v>8195</v>
      </c>
      <c r="C4942" t="s">
        <v>3666</v>
      </c>
      <c r="D4942" t="s">
        <v>5491</v>
      </c>
      <c r="E4942" t="s">
        <v>10482</v>
      </c>
      <c r="F4942" s="1" t="str">
        <f t="shared" si="154"/>
        <v>CA_CVP 2 \ Reach</v>
      </c>
      <c r="G4942" s="1" t="str">
        <f t="shared" si="155"/>
        <v/>
      </c>
    </row>
    <row r="4943" spans="1:7" x14ac:dyDescent="0.25">
      <c r="A4943">
        <v>23478</v>
      </c>
      <c r="B4943" t="s">
        <v>10596</v>
      </c>
      <c r="C4943" t="s">
        <v>3666</v>
      </c>
      <c r="D4943" t="s">
        <v>5491</v>
      </c>
      <c r="E4943" t="s">
        <v>10482</v>
      </c>
      <c r="F4943" s="1" t="str">
        <f t="shared" si="154"/>
        <v>CA_CVP \ ONeill Generation Outflow</v>
      </c>
      <c r="G4943" s="1" t="str">
        <f t="shared" si="155"/>
        <v>3 \ ONeill Generation Outflow</v>
      </c>
    </row>
    <row r="4944" spans="1:7" x14ac:dyDescent="0.25">
      <c r="A4944">
        <v>23479</v>
      </c>
      <c r="B4944" t="s">
        <v>8197</v>
      </c>
      <c r="C4944" t="s">
        <v>3666</v>
      </c>
      <c r="D4944" t="s">
        <v>5491</v>
      </c>
      <c r="E4944" t="s">
        <v>10482</v>
      </c>
      <c r="F4944" s="1" t="str">
        <f t="shared" si="154"/>
        <v>CA_CVP 4 \ Reach</v>
      </c>
      <c r="G4944" s="1" t="str">
        <f t="shared" si="155"/>
        <v/>
      </c>
    </row>
    <row r="4945" spans="1:7" x14ac:dyDescent="0.25">
      <c r="A4945">
        <v>23460</v>
      </c>
      <c r="B4945" t="s">
        <v>10597</v>
      </c>
      <c r="C4945" t="s">
        <v>3666</v>
      </c>
      <c r="D4945" t="s">
        <v>5491</v>
      </c>
      <c r="E4945" t="s">
        <v>10482</v>
      </c>
      <c r="F4945" s="1" t="str">
        <f t="shared" si="154"/>
        <v>CA_CVP \ HIS CVO Dos Amigos PP CVP Water (gauge)</v>
      </c>
      <c r="G4945" s="1" t="str">
        <f t="shared" si="155"/>
        <v>5 \ HIS CVO Dos Amigos PP CVP Water (gauge)</v>
      </c>
    </row>
    <row r="4946" spans="1:7" x14ac:dyDescent="0.25">
      <c r="A4946">
        <v>23498</v>
      </c>
      <c r="B4946" t="s">
        <v>10598</v>
      </c>
      <c r="C4946" t="s">
        <v>3666</v>
      </c>
      <c r="D4946" t="s">
        <v>5491</v>
      </c>
      <c r="E4946" t="s">
        <v>10482</v>
      </c>
      <c r="F4946" s="1" t="str">
        <f t="shared" si="154"/>
        <v>CA_CVP \ ONeill Pumping Inflow</v>
      </c>
      <c r="G4946" s="1" t="str">
        <f t="shared" si="155"/>
        <v>5 \ ONeill Pumping Inflow</v>
      </c>
    </row>
    <row r="4947" spans="1:7" x14ac:dyDescent="0.25">
      <c r="A4947">
        <v>23499</v>
      </c>
      <c r="B4947" t="s">
        <v>10599</v>
      </c>
      <c r="C4947" t="s">
        <v>3666</v>
      </c>
      <c r="D4947" t="s">
        <v>5491</v>
      </c>
      <c r="E4947" t="s">
        <v>10482</v>
      </c>
      <c r="F4947" s="1" t="str">
        <f t="shared" si="154"/>
        <v>CA_CVP 6 \ Reach</v>
      </c>
      <c r="G4947" s="1" t="str">
        <f t="shared" si="155"/>
        <v/>
      </c>
    </row>
    <row r="4948" spans="1:7" x14ac:dyDescent="0.25">
      <c r="A4948">
        <v>22139</v>
      </c>
      <c r="B4948" t="s">
        <v>10600</v>
      </c>
      <c r="C4948" t="s">
        <v>3666</v>
      </c>
      <c r="D4948" t="s">
        <v>5491</v>
      </c>
      <c r="E4948" t="s">
        <v>10482</v>
      </c>
      <c r="F4948" s="1" t="str">
        <f t="shared" si="154"/>
        <v>CA_CVP \ California Aqueduct CM 087</v>
      </c>
      <c r="G4948" s="1" t="str">
        <f t="shared" si="155"/>
        <v>7 \ California Aqueduct CM 087</v>
      </c>
    </row>
    <row r="4949" spans="1:7" x14ac:dyDescent="0.25">
      <c r="A4949">
        <v>22140</v>
      </c>
      <c r="B4949" t="s">
        <v>10601</v>
      </c>
      <c r="C4949" t="s">
        <v>3666</v>
      </c>
      <c r="D4949" t="s">
        <v>5491</v>
      </c>
      <c r="E4949" t="s">
        <v>10482</v>
      </c>
      <c r="F4949" s="1" t="str">
        <f t="shared" si="154"/>
        <v>CA_CVP 8 \ Reach</v>
      </c>
      <c r="G4949" s="1" t="str">
        <f t="shared" si="155"/>
        <v/>
      </c>
    </row>
    <row r="4950" spans="1:7" x14ac:dyDescent="0.25">
      <c r="A4950">
        <v>23206</v>
      </c>
      <c r="B4950" t="s">
        <v>10602</v>
      </c>
      <c r="C4950" t="s">
        <v>3666</v>
      </c>
      <c r="D4950" t="s">
        <v>5491</v>
      </c>
      <c r="E4950" t="s">
        <v>10482</v>
      </c>
      <c r="F4950" s="1" t="str">
        <f t="shared" si="154"/>
        <v>CA_CVP \ Joint Reach CM 108</v>
      </c>
      <c r="G4950" s="1" t="str">
        <f t="shared" si="155"/>
        <v>9 \ Joint Reach CM 108</v>
      </c>
    </row>
    <row r="4951" spans="1:7" x14ac:dyDescent="0.25">
      <c r="A4951">
        <v>23207</v>
      </c>
      <c r="B4951" t="s">
        <v>10603</v>
      </c>
      <c r="C4951" t="s">
        <v>3666</v>
      </c>
      <c r="D4951" t="s">
        <v>5491</v>
      </c>
      <c r="E4951" t="s">
        <v>10482</v>
      </c>
      <c r="F4951" s="1" t="str">
        <f t="shared" si="154"/>
        <v>CA_CVP 10 \ Reach</v>
      </c>
      <c r="G4951" s="1" t="str">
        <f t="shared" si="155"/>
        <v/>
      </c>
    </row>
    <row r="4952" spans="1:7" x14ac:dyDescent="0.25">
      <c r="A4952">
        <v>23209</v>
      </c>
      <c r="B4952" t="s">
        <v>10604</v>
      </c>
      <c r="C4952" t="s">
        <v>3666</v>
      </c>
      <c r="D4952" t="s">
        <v>5491</v>
      </c>
      <c r="E4952" t="s">
        <v>10482</v>
      </c>
      <c r="F4952" s="1" t="str">
        <f t="shared" si="154"/>
        <v>CA_CVP \ Joint Reach CM 109</v>
      </c>
      <c r="G4952" s="1" t="str">
        <f t="shared" si="155"/>
        <v>11 \ Joint Reach CM 109</v>
      </c>
    </row>
    <row r="4953" spans="1:7" x14ac:dyDescent="0.25">
      <c r="A4953">
        <v>23210</v>
      </c>
      <c r="B4953" t="s">
        <v>10605</v>
      </c>
      <c r="C4953" t="s">
        <v>3666</v>
      </c>
      <c r="D4953" t="s">
        <v>5491</v>
      </c>
      <c r="E4953" t="s">
        <v>10482</v>
      </c>
      <c r="F4953" s="1" t="str">
        <f t="shared" si="154"/>
        <v>CA_CVP 12 \ Reach</v>
      </c>
      <c r="G4953" s="1" t="str">
        <f t="shared" si="155"/>
        <v/>
      </c>
    </row>
    <row r="4954" spans="1:7" x14ac:dyDescent="0.25">
      <c r="A4954">
        <v>16344</v>
      </c>
      <c r="B4954" t="s">
        <v>10606</v>
      </c>
      <c r="C4954" t="s">
        <v>3666</v>
      </c>
      <c r="D4954" t="s">
        <v>5491</v>
      </c>
      <c r="E4954" t="s">
        <v>10482</v>
      </c>
      <c r="F4954" s="1" t="str">
        <f t="shared" si="154"/>
        <v>CA_CVP \ CVP San Luis Canal</v>
      </c>
      <c r="G4954" s="1" t="str">
        <f t="shared" si="155"/>
        <v>13 \ CVP San Luis Canal</v>
      </c>
    </row>
    <row r="4955" spans="1:7" x14ac:dyDescent="0.25">
      <c r="A4955">
        <v>16345</v>
      </c>
      <c r="B4955" t="s">
        <v>10607</v>
      </c>
      <c r="C4955" t="s">
        <v>3666</v>
      </c>
      <c r="D4955" t="s">
        <v>5491</v>
      </c>
      <c r="E4955" t="s">
        <v>10482</v>
      </c>
      <c r="F4955" s="1" t="str">
        <f t="shared" si="154"/>
        <v>CA_CVP 14 \ Reach</v>
      </c>
      <c r="G4955" s="1" t="str">
        <f t="shared" si="155"/>
        <v/>
      </c>
    </row>
    <row r="4956" spans="1:7" x14ac:dyDescent="0.25">
      <c r="A4956">
        <v>23514</v>
      </c>
      <c r="B4956" t="s">
        <v>10608</v>
      </c>
      <c r="C4956" t="s">
        <v>3666</v>
      </c>
      <c r="D4956" t="s">
        <v>5491</v>
      </c>
      <c r="E4956" t="s">
        <v>10482</v>
      </c>
      <c r="F4956" s="1" t="str">
        <f t="shared" si="154"/>
        <v>CA_CVP \ Coalinga Canal Outflow</v>
      </c>
      <c r="G4956" s="1" t="str">
        <f t="shared" si="155"/>
        <v>15 \ Coalinga Canal Outflow</v>
      </c>
    </row>
    <row r="4957" spans="1:7" x14ac:dyDescent="0.25">
      <c r="A4957">
        <v>23515</v>
      </c>
      <c r="B4957" t="s">
        <v>10609</v>
      </c>
      <c r="C4957" t="s">
        <v>3666</v>
      </c>
      <c r="D4957" t="s">
        <v>5491</v>
      </c>
      <c r="E4957" t="s">
        <v>10482</v>
      </c>
      <c r="F4957" s="1" t="str">
        <f t="shared" si="154"/>
        <v>CA_CVP 16 \ Reach</v>
      </c>
      <c r="G4957" s="1" t="str">
        <f t="shared" si="155"/>
        <v/>
      </c>
    </row>
    <row r="4958" spans="1:7" x14ac:dyDescent="0.25">
      <c r="A4958">
        <v>12841</v>
      </c>
      <c r="B4958" t="s">
        <v>10610</v>
      </c>
      <c r="C4958" t="s">
        <v>3666</v>
      </c>
      <c r="D4958" t="s">
        <v>5491</v>
      </c>
      <c r="E4958" t="s">
        <v>10482</v>
      </c>
      <c r="F4958" s="1" t="str">
        <f t="shared" si="154"/>
        <v>CA_CVP \ CVP CA Refuges Withdrawal</v>
      </c>
      <c r="G4958" s="1" t="str">
        <f t="shared" si="155"/>
        <v>17 \ CVP CA Refuges Withdrawal</v>
      </c>
    </row>
    <row r="4959" spans="1:7" x14ac:dyDescent="0.25">
      <c r="A4959">
        <v>12842</v>
      </c>
      <c r="B4959" t="s">
        <v>10611</v>
      </c>
      <c r="C4959" t="s">
        <v>3666</v>
      </c>
      <c r="D4959" t="s">
        <v>5491</v>
      </c>
      <c r="E4959" t="s">
        <v>10482</v>
      </c>
      <c r="F4959" s="1" t="str">
        <f t="shared" si="154"/>
        <v>CA_CVP 18 \ Reach</v>
      </c>
      <c r="G4959" s="1" t="str">
        <f t="shared" si="155"/>
        <v/>
      </c>
    </row>
    <row r="4960" spans="1:7" x14ac:dyDescent="0.25">
      <c r="A4960">
        <v>21445</v>
      </c>
      <c r="B4960" t="s">
        <v>5495</v>
      </c>
      <c r="C4960" t="s">
        <v>3666</v>
      </c>
      <c r="D4960" t="s">
        <v>5491</v>
      </c>
      <c r="E4960" t="s">
        <v>10482</v>
      </c>
      <c r="F4960" s="1" t="str">
        <f t="shared" si="154"/>
        <v>CCC Main Canal \ Headflow</v>
      </c>
      <c r="G4960" s="1" t="str">
        <f t="shared" si="155"/>
        <v/>
      </c>
    </row>
    <row r="4961" spans="1:7" x14ac:dyDescent="0.25">
      <c r="A4961">
        <v>21456</v>
      </c>
      <c r="B4961" t="s">
        <v>10612</v>
      </c>
      <c r="C4961" t="s">
        <v>3666</v>
      </c>
      <c r="D4961" t="s">
        <v>5491</v>
      </c>
      <c r="E4961" t="s">
        <v>10482</v>
      </c>
      <c r="F4961" s="1" t="str">
        <f t="shared" si="154"/>
        <v>CCC Main Canal \ Columbia Canal Company Spill Outflow</v>
      </c>
      <c r="G4961" s="1" t="str">
        <f t="shared" si="155"/>
        <v>1 \ Columbia Canal Company Spill Outflow</v>
      </c>
    </row>
    <row r="4962" spans="1:7" x14ac:dyDescent="0.25">
      <c r="A4962">
        <v>21457</v>
      </c>
      <c r="B4962" t="s">
        <v>10613</v>
      </c>
      <c r="C4962" t="s">
        <v>3666</v>
      </c>
      <c r="D4962" t="s">
        <v>5491</v>
      </c>
      <c r="E4962" t="s">
        <v>10482</v>
      </c>
      <c r="F4962" s="1" t="str">
        <f t="shared" si="154"/>
        <v>CCC Main Canal 2 \ Reach</v>
      </c>
      <c r="G4962" s="1" t="str">
        <f t="shared" si="155"/>
        <v/>
      </c>
    </row>
    <row r="4963" spans="1:7" x14ac:dyDescent="0.25">
      <c r="A4963">
        <v>22162</v>
      </c>
      <c r="B4963" t="s">
        <v>10614</v>
      </c>
      <c r="C4963" t="s">
        <v>3666</v>
      </c>
      <c r="D4963" t="s">
        <v>5491</v>
      </c>
      <c r="E4963" t="s">
        <v>10482</v>
      </c>
      <c r="F4963" s="1" t="str">
        <f t="shared" si="154"/>
        <v>CCC Main Canal \ CCC Main Canal</v>
      </c>
      <c r="G4963" s="1" t="str">
        <f t="shared" si="155"/>
        <v>3 \ CCC Main Canal</v>
      </c>
    </row>
    <row r="4964" spans="1:7" x14ac:dyDescent="0.25">
      <c r="A4964">
        <v>22163</v>
      </c>
      <c r="B4964" t="s">
        <v>10615</v>
      </c>
      <c r="C4964" t="s">
        <v>3666</v>
      </c>
      <c r="D4964" t="s">
        <v>5491</v>
      </c>
      <c r="E4964" t="s">
        <v>10482</v>
      </c>
      <c r="F4964" s="1" t="str">
        <f t="shared" si="154"/>
        <v>CCC Main Canal 4 \ Reach</v>
      </c>
      <c r="G4964" s="1" t="str">
        <f t="shared" si="155"/>
        <v/>
      </c>
    </row>
    <row r="4965" spans="1:7" x14ac:dyDescent="0.25">
      <c r="A4965">
        <v>25355</v>
      </c>
      <c r="B4965" t="s">
        <v>10616</v>
      </c>
      <c r="C4965" t="s">
        <v>3666</v>
      </c>
      <c r="D4965" t="s">
        <v>5491</v>
      </c>
      <c r="E4965" t="s">
        <v>10482</v>
      </c>
      <c r="F4965" s="1" t="str">
        <f t="shared" si="154"/>
        <v>CCID Main Canal north \ Headflow</v>
      </c>
      <c r="G4965" s="1" t="str">
        <f t="shared" si="155"/>
        <v/>
      </c>
    </row>
    <row r="4966" spans="1:7" x14ac:dyDescent="0.25">
      <c r="A4966">
        <v>25360</v>
      </c>
      <c r="B4966" t="s">
        <v>10617</v>
      </c>
      <c r="C4966" t="s">
        <v>3666</v>
      </c>
      <c r="D4966" t="s">
        <v>5491</v>
      </c>
      <c r="E4966" t="s">
        <v>10482</v>
      </c>
      <c r="F4966" s="1" t="str">
        <f t="shared" si="154"/>
        <v>CCID Main Canal north \ Wolfson Bypass Inflow</v>
      </c>
      <c r="G4966" s="1" t="str">
        <f t="shared" si="155"/>
        <v>1 \ Wolfson Bypass Inflow</v>
      </c>
    </row>
    <row r="4967" spans="1:7" x14ac:dyDescent="0.25">
      <c r="A4967">
        <v>25361</v>
      </c>
      <c r="B4967" t="s">
        <v>10618</v>
      </c>
      <c r="C4967" t="s">
        <v>3666</v>
      </c>
      <c r="D4967" t="s">
        <v>5491</v>
      </c>
      <c r="E4967" t="s">
        <v>10482</v>
      </c>
      <c r="F4967" s="1" t="str">
        <f t="shared" si="154"/>
        <v>CCID Main Canal north 2 \ Reach</v>
      </c>
      <c r="G4967" s="1" t="str">
        <f t="shared" si="155"/>
        <v/>
      </c>
    </row>
    <row r="4968" spans="1:7" x14ac:dyDescent="0.25">
      <c r="A4968">
        <v>25362</v>
      </c>
      <c r="B4968" t="s">
        <v>10619</v>
      </c>
      <c r="C4968" t="s">
        <v>3666</v>
      </c>
      <c r="D4968" t="s">
        <v>5491</v>
      </c>
      <c r="E4968" t="s">
        <v>10482</v>
      </c>
      <c r="F4968" s="1" t="str">
        <f t="shared" si="154"/>
        <v>CCID Main Canal north \ CCID Main Canal south Inflow</v>
      </c>
      <c r="G4968" s="1" t="str">
        <f t="shared" si="155"/>
        <v>3 \ CCID Main Canal south Inflow</v>
      </c>
    </row>
    <row r="4969" spans="1:7" x14ac:dyDescent="0.25">
      <c r="A4969">
        <v>25363</v>
      </c>
      <c r="B4969" t="s">
        <v>10620</v>
      </c>
      <c r="C4969" t="s">
        <v>3666</v>
      </c>
      <c r="D4969" t="s">
        <v>5491</v>
      </c>
      <c r="E4969" t="s">
        <v>10482</v>
      </c>
      <c r="F4969" s="1" t="str">
        <f t="shared" si="154"/>
        <v>CCID Main Canal north 4 \ Reach</v>
      </c>
      <c r="G4969" s="1" t="str">
        <f t="shared" si="155"/>
        <v/>
      </c>
    </row>
    <row r="4970" spans="1:7" x14ac:dyDescent="0.25">
      <c r="A4970">
        <v>21439</v>
      </c>
      <c r="B4970" t="s">
        <v>10621</v>
      </c>
      <c r="C4970" t="s">
        <v>3666</v>
      </c>
      <c r="D4970" t="s">
        <v>5491</v>
      </c>
      <c r="E4970" t="s">
        <v>10482</v>
      </c>
      <c r="F4970" s="1" t="str">
        <f t="shared" si="154"/>
        <v>CCID Main Canal north \ CCID Main Canal CM 52</v>
      </c>
      <c r="G4970" s="1" t="str">
        <f t="shared" si="155"/>
        <v>5 \ CCID Main Canal CM 52</v>
      </c>
    </row>
    <row r="4971" spans="1:7" x14ac:dyDescent="0.25">
      <c r="A4971">
        <v>21440</v>
      </c>
      <c r="B4971" t="s">
        <v>10622</v>
      </c>
      <c r="C4971" t="s">
        <v>3666</v>
      </c>
      <c r="D4971" t="s">
        <v>5491</v>
      </c>
      <c r="E4971" t="s">
        <v>10482</v>
      </c>
      <c r="F4971" s="1" t="str">
        <f t="shared" si="154"/>
        <v>CCID Main Canal north 6 \ Reach</v>
      </c>
      <c r="G4971" s="1" t="str">
        <f t="shared" si="155"/>
        <v/>
      </c>
    </row>
    <row r="4972" spans="1:7" x14ac:dyDescent="0.25">
      <c r="A4972">
        <v>21603</v>
      </c>
      <c r="B4972" t="s">
        <v>10623</v>
      </c>
      <c r="C4972" t="s">
        <v>3666</v>
      </c>
      <c r="D4972" t="s">
        <v>5491</v>
      </c>
      <c r="E4972" t="s">
        <v>10482</v>
      </c>
      <c r="F4972" s="1" t="str">
        <f t="shared" si="154"/>
        <v>CCID Main Canal north \ J Canal Outflow</v>
      </c>
      <c r="G4972" s="1" t="str">
        <f t="shared" si="155"/>
        <v>7 \ J Canal Outflow</v>
      </c>
    </row>
    <row r="4973" spans="1:7" x14ac:dyDescent="0.25">
      <c r="A4973">
        <v>21604</v>
      </c>
      <c r="B4973" t="s">
        <v>10624</v>
      </c>
      <c r="C4973" t="s">
        <v>3666</v>
      </c>
      <c r="D4973" t="s">
        <v>5491</v>
      </c>
      <c r="E4973" t="s">
        <v>10482</v>
      </c>
      <c r="F4973" s="1" t="str">
        <f t="shared" si="154"/>
        <v>CCID Main Canal north 8 \ Reach</v>
      </c>
      <c r="G4973" s="1" t="str">
        <f t="shared" si="155"/>
        <v/>
      </c>
    </row>
    <row r="4974" spans="1:7" x14ac:dyDescent="0.25">
      <c r="A4974">
        <v>21413</v>
      </c>
      <c r="B4974" t="s">
        <v>5496</v>
      </c>
      <c r="C4974" t="s">
        <v>3666</v>
      </c>
      <c r="D4974" t="s">
        <v>5491</v>
      </c>
      <c r="E4974" t="s">
        <v>10482</v>
      </c>
      <c r="F4974" s="1" t="str">
        <f t="shared" si="154"/>
        <v>CCID Main Canal south \ Headflow</v>
      </c>
      <c r="G4974" s="1" t="str">
        <f t="shared" si="155"/>
        <v/>
      </c>
    </row>
    <row r="4975" spans="1:7" x14ac:dyDescent="0.25">
      <c r="A4975">
        <v>21806</v>
      </c>
      <c r="B4975" t="s">
        <v>10625</v>
      </c>
      <c r="C4975" t="s">
        <v>3666</v>
      </c>
      <c r="D4975" t="s">
        <v>5491</v>
      </c>
      <c r="E4975" t="s">
        <v>10482</v>
      </c>
      <c r="F4975" s="1" t="str">
        <f t="shared" si="154"/>
        <v>CCID Main Canal south \ U_72_NU2_O Runoff 2</v>
      </c>
      <c r="G4975" s="1" t="str">
        <f t="shared" si="155"/>
        <v>1 \ U_72_NU2_O Runoff 2</v>
      </c>
    </row>
    <row r="4976" spans="1:7" x14ac:dyDescent="0.25">
      <c r="A4976">
        <v>21807</v>
      </c>
      <c r="B4976" t="s">
        <v>10626</v>
      </c>
      <c r="C4976" t="s">
        <v>3666</v>
      </c>
      <c r="D4976" t="s">
        <v>5491</v>
      </c>
      <c r="E4976" t="s">
        <v>10482</v>
      </c>
      <c r="F4976" s="1" t="str">
        <f t="shared" si="154"/>
        <v>CCID Main Canal south 2 \ Reach</v>
      </c>
      <c r="G4976" s="1" t="str">
        <f t="shared" si="155"/>
        <v/>
      </c>
    </row>
    <row r="4977" spans="1:7" x14ac:dyDescent="0.25">
      <c r="A4977">
        <v>25284</v>
      </c>
      <c r="B4977" t="s">
        <v>10627</v>
      </c>
      <c r="C4977" t="s">
        <v>3666</v>
      </c>
      <c r="D4977" t="s">
        <v>5491</v>
      </c>
      <c r="E4977" t="s">
        <v>10482</v>
      </c>
      <c r="F4977" s="1" t="str">
        <f t="shared" si="154"/>
        <v>CCID Main Canal south \ CCID Main and Outside Canal</v>
      </c>
      <c r="G4977" s="1" t="str">
        <f t="shared" si="155"/>
        <v>3 \ CCID Main and Outside Canal</v>
      </c>
    </row>
    <row r="4978" spans="1:7" x14ac:dyDescent="0.25">
      <c r="A4978">
        <v>25285</v>
      </c>
      <c r="B4978" t="s">
        <v>10628</v>
      </c>
      <c r="C4978" t="s">
        <v>3666</v>
      </c>
      <c r="D4978" t="s">
        <v>5491</v>
      </c>
      <c r="E4978" t="s">
        <v>10482</v>
      </c>
      <c r="F4978" s="1" t="str">
        <f t="shared" si="154"/>
        <v>CCID Main Canal south 4 \ Reach</v>
      </c>
      <c r="G4978" s="1" t="str">
        <f t="shared" si="155"/>
        <v/>
      </c>
    </row>
    <row r="4979" spans="1:7" x14ac:dyDescent="0.25">
      <c r="A4979">
        <v>22132</v>
      </c>
      <c r="B4979" t="s">
        <v>10629</v>
      </c>
      <c r="C4979" t="s">
        <v>3666</v>
      </c>
      <c r="D4979" t="s">
        <v>5491</v>
      </c>
      <c r="E4979" t="s">
        <v>10482</v>
      </c>
      <c r="F4979" s="1" t="str">
        <f t="shared" si="154"/>
        <v>CCID Main Canal south \ CCID Main Canal 025</v>
      </c>
      <c r="G4979" s="1" t="str">
        <f t="shared" si="155"/>
        <v>5 \ CCID Main Canal 025</v>
      </c>
    </row>
    <row r="4980" spans="1:7" x14ac:dyDescent="0.25">
      <c r="A4980">
        <v>22133</v>
      </c>
      <c r="B4980" t="s">
        <v>10630</v>
      </c>
      <c r="C4980" t="s">
        <v>3666</v>
      </c>
      <c r="D4980" t="s">
        <v>5491</v>
      </c>
      <c r="E4980" t="s">
        <v>10482</v>
      </c>
      <c r="F4980" s="1" t="str">
        <f t="shared" si="154"/>
        <v>CCID Main Canal south 6 \ Reach</v>
      </c>
      <c r="G4980" s="1" t="str">
        <f t="shared" si="155"/>
        <v/>
      </c>
    </row>
    <row r="4981" spans="1:7" x14ac:dyDescent="0.25">
      <c r="A4981">
        <v>21573</v>
      </c>
      <c r="B4981" t="s">
        <v>10631</v>
      </c>
      <c r="C4981" t="s">
        <v>3666</v>
      </c>
      <c r="D4981" t="s">
        <v>5491</v>
      </c>
      <c r="E4981" t="s">
        <v>10482</v>
      </c>
      <c r="F4981" s="1" t="str">
        <f t="shared" si="154"/>
        <v>CCID Main Canal south \ San Luis Canal Outflow</v>
      </c>
      <c r="G4981" s="1" t="str">
        <f t="shared" si="155"/>
        <v>7 \ San Luis Canal Outflow</v>
      </c>
    </row>
    <row r="4982" spans="1:7" x14ac:dyDescent="0.25">
      <c r="A4982">
        <v>21574</v>
      </c>
      <c r="B4982" t="s">
        <v>10632</v>
      </c>
      <c r="C4982" t="s">
        <v>3666</v>
      </c>
      <c r="D4982" t="s">
        <v>5491</v>
      </c>
      <c r="E4982" t="s">
        <v>10482</v>
      </c>
      <c r="F4982" s="1" t="str">
        <f t="shared" si="154"/>
        <v>CCID Main Canal south 8 \ Reach</v>
      </c>
      <c r="G4982" s="1" t="str">
        <f t="shared" si="155"/>
        <v/>
      </c>
    </row>
    <row r="4983" spans="1:7" x14ac:dyDescent="0.25">
      <c r="A4983">
        <v>25339</v>
      </c>
      <c r="B4983" t="s">
        <v>10633</v>
      </c>
      <c r="C4983" t="s">
        <v>3666</v>
      </c>
      <c r="D4983" t="s">
        <v>5491</v>
      </c>
      <c r="E4983" t="s">
        <v>10482</v>
      </c>
      <c r="F4983" s="1" t="str">
        <f t="shared" si="154"/>
        <v>CCID North Spill \ Headflow</v>
      </c>
      <c r="G4983" s="1" t="str">
        <f t="shared" si="155"/>
        <v/>
      </c>
    </row>
    <row r="4984" spans="1:7" x14ac:dyDescent="0.25">
      <c r="A4984">
        <v>25331</v>
      </c>
      <c r="B4984" t="s">
        <v>10634</v>
      </c>
      <c r="C4984" t="s">
        <v>3666</v>
      </c>
      <c r="D4984" t="s">
        <v>5491</v>
      </c>
      <c r="E4984" t="s">
        <v>10482</v>
      </c>
      <c r="F4984" s="1" t="str">
        <f t="shared" si="154"/>
        <v>CCID Outside Canal north \ Headflow</v>
      </c>
      <c r="G4984" s="1" t="str">
        <f t="shared" si="155"/>
        <v/>
      </c>
    </row>
    <row r="4985" spans="1:7" x14ac:dyDescent="0.25">
      <c r="A4985">
        <v>25334</v>
      </c>
      <c r="B4985" t="s">
        <v>10635</v>
      </c>
      <c r="C4985" t="s">
        <v>3666</v>
      </c>
      <c r="D4985" t="s">
        <v>5491</v>
      </c>
      <c r="E4985" t="s">
        <v>10482</v>
      </c>
      <c r="F4985" s="1" t="str">
        <f t="shared" si="154"/>
        <v>CCID Outside Canal north \ Wolfson Bypass 2 Inflow</v>
      </c>
      <c r="G4985" s="1" t="str">
        <f t="shared" si="155"/>
        <v>1 \ Wolfson Bypass 2 Inflow</v>
      </c>
    </row>
    <row r="4986" spans="1:7" x14ac:dyDescent="0.25">
      <c r="A4986">
        <v>25335</v>
      </c>
      <c r="B4986" t="s">
        <v>10636</v>
      </c>
      <c r="C4986" t="s">
        <v>3666</v>
      </c>
      <c r="D4986" t="s">
        <v>5491</v>
      </c>
      <c r="E4986" t="s">
        <v>10482</v>
      </c>
      <c r="F4986" s="1" t="str">
        <f t="shared" si="154"/>
        <v>CCID Outside Canal north 2 \ Reach</v>
      </c>
      <c r="G4986" s="1" t="str">
        <f t="shared" si="155"/>
        <v/>
      </c>
    </row>
    <row r="4987" spans="1:7" x14ac:dyDescent="0.25">
      <c r="A4987">
        <v>25351</v>
      </c>
      <c r="B4987" t="s">
        <v>10637</v>
      </c>
      <c r="C4987" t="s">
        <v>3666</v>
      </c>
      <c r="D4987" t="s">
        <v>5491</v>
      </c>
      <c r="E4987" t="s">
        <v>10482</v>
      </c>
      <c r="F4987" s="1" t="str">
        <f t="shared" si="154"/>
        <v>CCID Outside Canal north \ CCID Outside Canal south Inflow</v>
      </c>
      <c r="G4987" s="1" t="str">
        <f t="shared" si="155"/>
        <v>3 \ CCID Outside Canal south Inflow</v>
      </c>
    </row>
    <row r="4988" spans="1:7" x14ac:dyDescent="0.25">
      <c r="A4988">
        <v>25352</v>
      </c>
      <c r="B4988" t="s">
        <v>10638</v>
      </c>
      <c r="C4988" t="s">
        <v>3666</v>
      </c>
      <c r="D4988" t="s">
        <v>5491</v>
      </c>
      <c r="E4988" t="s">
        <v>10482</v>
      </c>
      <c r="F4988" s="1" t="str">
        <f t="shared" si="154"/>
        <v>CCID Outside Canal north 4 \ Reach</v>
      </c>
      <c r="G4988" s="1" t="str">
        <f t="shared" si="155"/>
        <v/>
      </c>
    </row>
    <row r="4989" spans="1:7" x14ac:dyDescent="0.25">
      <c r="A4989">
        <v>25332</v>
      </c>
      <c r="B4989" t="s">
        <v>10639</v>
      </c>
      <c r="C4989" t="s">
        <v>3666</v>
      </c>
      <c r="D4989" t="s">
        <v>5491</v>
      </c>
      <c r="E4989" t="s">
        <v>10482</v>
      </c>
      <c r="F4989" s="1" t="str">
        <f t="shared" si="154"/>
        <v>CCID Outside Canal north \ CCID North Spill Outflow</v>
      </c>
      <c r="G4989" s="1" t="str">
        <f t="shared" si="155"/>
        <v>5 \ CCID North Spill Outflow</v>
      </c>
    </row>
    <row r="4990" spans="1:7" x14ac:dyDescent="0.25">
      <c r="A4990">
        <v>25333</v>
      </c>
      <c r="B4990" t="s">
        <v>10640</v>
      </c>
      <c r="C4990" t="s">
        <v>3666</v>
      </c>
      <c r="D4990" t="s">
        <v>5491</v>
      </c>
      <c r="E4990" t="s">
        <v>10482</v>
      </c>
      <c r="F4990" s="1" t="str">
        <f t="shared" si="154"/>
        <v>CCID Outside Canal north 6 \ Reach</v>
      </c>
      <c r="G4990" s="1" t="str">
        <f t="shared" si="155"/>
        <v/>
      </c>
    </row>
    <row r="4991" spans="1:7" x14ac:dyDescent="0.25">
      <c r="A4991">
        <v>25289</v>
      </c>
      <c r="B4991" t="s">
        <v>10641</v>
      </c>
      <c r="C4991" t="s">
        <v>3666</v>
      </c>
      <c r="D4991" t="s">
        <v>5491</v>
      </c>
      <c r="E4991" t="s">
        <v>10482</v>
      </c>
      <c r="F4991" s="1" t="str">
        <f t="shared" si="154"/>
        <v>CCID Outside Canal north \ Withdrawal Node 1</v>
      </c>
      <c r="G4991" s="1" t="str">
        <f t="shared" si="155"/>
        <v>7 \ Withdrawal Node 1</v>
      </c>
    </row>
    <row r="4992" spans="1:7" x14ac:dyDescent="0.25">
      <c r="A4992">
        <v>25290</v>
      </c>
      <c r="B4992" t="s">
        <v>10642</v>
      </c>
      <c r="C4992" t="s">
        <v>3666</v>
      </c>
      <c r="D4992" t="s">
        <v>5491</v>
      </c>
      <c r="E4992" t="s">
        <v>10482</v>
      </c>
      <c r="F4992" s="1" t="str">
        <f t="shared" si="154"/>
        <v>CCID Outside Canal north 8 \ Reach</v>
      </c>
      <c r="G4992" s="1" t="str">
        <f t="shared" si="155"/>
        <v/>
      </c>
    </row>
    <row r="4993" spans="1:7" x14ac:dyDescent="0.25">
      <c r="A4993">
        <v>21400</v>
      </c>
      <c r="B4993" t="s">
        <v>5497</v>
      </c>
      <c r="C4993" t="s">
        <v>3666</v>
      </c>
      <c r="D4993" t="s">
        <v>5491</v>
      </c>
      <c r="E4993" t="s">
        <v>10482</v>
      </c>
      <c r="F4993" s="1" t="str">
        <f t="shared" si="154"/>
        <v>CCID Outside Canal south \ Headflow</v>
      </c>
      <c r="G4993" s="1" t="str">
        <f t="shared" si="155"/>
        <v/>
      </c>
    </row>
    <row r="4994" spans="1:7" x14ac:dyDescent="0.25">
      <c r="A4994">
        <v>25314</v>
      </c>
      <c r="B4994" t="s">
        <v>10643</v>
      </c>
      <c r="C4994" t="s">
        <v>3666</v>
      </c>
      <c r="D4994" t="s">
        <v>5491</v>
      </c>
      <c r="E4994" t="s">
        <v>10482</v>
      </c>
      <c r="F4994" s="1" t="str">
        <f t="shared" si="154"/>
        <v>CCID Outside Canal south \ CCID South Spill Outflow</v>
      </c>
      <c r="G4994" s="1" t="str">
        <f t="shared" si="155"/>
        <v>1 \ CCID South Spill Outflow</v>
      </c>
    </row>
    <row r="4995" spans="1:7" x14ac:dyDescent="0.25">
      <c r="A4995">
        <v>25315</v>
      </c>
      <c r="B4995" t="s">
        <v>10644</v>
      </c>
      <c r="C4995" t="s">
        <v>3666</v>
      </c>
      <c r="D4995" t="s">
        <v>5491</v>
      </c>
      <c r="E4995" t="s">
        <v>10482</v>
      </c>
      <c r="F4995" s="1" t="str">
        <f t="shared" ref="F4995:F5058" si="156">IFERROR(
    _xlfn.LET(
        _xlpm.txt,TRIM(B4995),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B4995
)</f>
        <v>CCID Outside Canal south 2 \ Reach</v>
      </c>
      <c r="G4995" s="1" t="str">
        <f t="shared" ref="G4995:G5058" si="157">IFERROR(
    _xlfn.LET(
        _xlpm.txt,B4995,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4996" spans="1:7" x14ac:dyDescent="0.25">
      <c r="A4996">
        <v>25308</v>
      </c>
      <c r="B4996" t="s">
        <v>10645</v>
      </c>
      <c r="C4996" t="s">
        <v>3666</v>
      </c>
      <c r="D4996" t="s">
        <v>5491</v>
      </c>
      <c r="E4996" t="s">
        <v>10482</v>
      </c>
      <c r="F4996" s="1" t="str">
        <f t="shared" si="156"/>
        <v>CCID Outside Canal south \ CCID Outside Canal CM 010</v>
      </c>
      <c r="G4996" s="1" t="str">
        <f t="shared" si="157"/>
        <v>3 \ CCID Outside Canal CM 010</v>
      </c>
    </row>
    <row r="4997" spans="1:7" x14ac:dyDescent="0.25">
      <c r="A4997">
        <v>25309</v>
      </c>
      <c r="B4997" t="s">
        <v>10646</v>
      </c>
      <c r="C4997" t="s">
        <v>3666</v>
      </c>
      <c r="D4997" t="s">
        <v>5491</v>
      </c>
      <c r="E4997" t="s">
        <v>10482</v>
      </c>
      <c r="F4997" s="1" t="str">
        <f t="shared" si="156"/>
        <v>CCID Outside Canal south 4 \ Reach</v>
      </c>
      <c r="G4997" s="1" t="str">
        <f t="shared" si="157"/>
        <v/>
      </c>
    </row>
    <row r="4998" spans="1:7" x14ac:dyDescent="0.25">
      <c r="A4998">
        <v>25313</v>
      </c>
      <c r="B4998" t="s">
        <v>10647</v>
      </c>
      <c r="C4998" t="s">
        <v>3666</v>
      </c>
      <c r="D4998" t="s">
        <v>5491</v>
      </c>
      <c r="E4998" t="s">
        <v>10482</v>
      </c>
      <c r="F4998" s="1" t="str">
        <f t="shared" si="156"/>
        <v>CCID South Spill \ Headflow</v>
      </c>
      <c r="G4998" s="1" t="str">
        <f t="shared" si="157"/>
        <v/>
      </c>
    </row>
    <row r="4999" spans="1:7" x14ac:dyDescent="0.25">
      <c r="A4999">
        <v>25424</v>
      </c>
      <c r="B4999" t="s">
        <v>10648</v>
      </c>
      <c r="C4999" t="s">
        <v>3666</v>
      </c>
      <c r="D4999" t="s">
        <v>5491</v>
      </c>
      <c r="E4999" t="s">
        <v>10482</v>
      </c>
      <c r="F4999" s="1" t="str">
        <f t="shared" si="156"/>
        <v>CSJWCD Canal Spills \ Headflow</v>
      </c>
      <c r="G4999" s="1" t="str">
        <f t="shared" si="157"/>
        <v/>
      </c>
    </row>
    <row r="5000" spans="1:7" x14ac:dyDescent="0.25">
      <c r="A5000">
        <v>25420</v>
      </c>
      <c r="B5000" t="s">
        <v>10649</v>
      </c>
      <c r="C5000" t="s">
        <v>3666</v>
      </c>
      <c r="D5000" t="s">
        <v>5491</v>
      </c>
      <c r="E5000" t="s">
        <v>10482</v>
      </c>
      <c r="F5000" s="1" t="str">
        <f t="shared" si="156"/>
        <v>CSJWCD Canal System \ Headflow</v>
      </c>
      <c r="G5000" s="1" t="str">
        <f t="shared" si="157"/>
        <v/>
      </c>
    </row>
    <row r="5001" spans="1:7" x14ac:dyDescent="0.25">
      <c r="A5001">
        <v>25425</v>
      </c>
      <c r="B5001" t="s">
        <v>10650</v>
      </c>
      <c r="C5001" t="s">
        <v>3666</v>
      </c>
      <c r="D5001" t="s">
        <v>5491</v>
      </c>
      <c r="E5001" t="s">
        <v>10482</v>
      </c>
      <c r="F5001" s="1" t="str">
        <f t="shared" si="156"/>
        <v>CSJWCD Canal System \ CSJWCD Canal Spills Outflow</v>
      </c>
      <c r="G5001" s="1" t="str">
        <f t="shared" si="157"/>
        <v>1 \ CSJWCD Canal Spills Outflow</v>
      </c>
    </row>
    <row r="5002" spans="1:7" x14ac:dyDescent="0.25">
      <c r="A5002">
        <v>25426</v>
      </c>
      <c r="B5002" t="s">
        <v>10651</v>
      </c>
      <c r="C5002" t="s">
        <v>3666</v>
      </c>
      <c r="D5002" t="s">
        <v>5491</v>
      </c>
      <c r="E5002" t="s">
        <v>10482</v>
      </c>
      <c r="F5002" s="1" t="str">
        <f t="shared" si="156"/>
        <v>CSJWCD Canal System 2 \ Reach</v>
      </c>
      <c r="G5002" s="1" t="str">
        <f t="shared" si="157"/>
        <v/>
      </c>
    </row>
    <row r="5003" spans="1:7" x14ac:dyDescent="0.25">
      <c r="A5003">
        <v>16099</v>
      </c>
      <c r="B5003" t="s">
        <v>10652</v>
      </c>
      <c r="C5003" t="s">
        <v>3666</v>
      </c>
      <c r="D5003" t="s">
        <v>5491</v>
      </c>
      <c r="E5003" t="s">
        <v>10482</v>
      </c>
      <c r="F5003" s="1" t="str">
        <f t="shared" si="156"/>
        <v>CSJWCD Canal System \ Littlejohhns CSJWVD CVP diversion</v>
      </c>
      <c r="G5003" s="1" t="str">
        <f t="shared" si="157"/>
        <v>3 \ Littlejohhns CSJWVD CVP diversion</v>
      </c>
    </row>
    <row r="5004" spans="1:7" x14ac:dyDescent="0.25">
      <c r="A5004">
        <v>16100</v>
      </c>
      <c r="B5004" t="s">
        <v>10653</v>
      </c>
      <c r="C5004" t="s">
        <v>3666</v>
      </c>
      <c r="D5004" t="s">
        <v>5491</v>
      </c>
      <c r="E5004" t="s">
        <v>10482</v>
      </c>
      <c r="F5004" s="1" t="str">
        <f t="shared" si="156"/>
        <v>CSJWCD Canal System 4 \ Reach</v>
      </c>
      <c r="G5004" s="1" t="str">
        <f t="shared" si="157"/>
        <v/>
      </c>
    </row>
    <row r="5005" spans="1:7" x14ac:dyDescent="0.25">
      <c r="A5005">
        <v>23009</v>
      </c>
      <c r="B5005" t="s">
        <v>10654</v>
      </c>
      <c r="C5005" t="s">
        <v>3666</v>
      </c>
      <c r="D5005" t="s">
        <v>5491</v>
      </c>
      <c r="E5005" t="s">
        <v>10482</v>
      </c>
      <c r="F5005" s="1" t="str">
        <f t="shared" si="156"/>
        <v>CSJWCD Canal System \ Littlejohns CSJWCD WR diversion</v>
      </c>
      <c r="G5005" s="1" t="str">
        <f t="shared" si="157"/>
        <v>5 \ Littlejohns CSJWCD WR diversion</v>
      </c>
    </row>
    <row r="5006" spans="1:7" x14ac:dyDescent="0.25">
      <c r="A5006">
        <v>23010</v>
      </c>
      <c r="B5006" t="s">
        <v>10655</v>
      </c>
      <c r="C5006" t="s">
        <v>3666</v>
      </c>
      <c r="D5006" t="s">
        <v>5491</v>
      </c>
      <c r="E5006" t="s">
        <v>10482</v>
      </c>
      <c r="F5006" s="1" t="str">
        <f t="shared" si="156"/>
        <v>CSJWCD Canal System 6 \ Reach</v>
      </c>
      <c r="G5006" s="1" t="str">
        <f t="shared" si="157"/>
        <v/>
      </c>
    </row>
    <row r="5007" spans="1:7" x14ac:dyDescent="0.25">
      <c r="A5007">
        <v>25149</v>
      </c>
      <c r="B5007" t="s">
        <v>10656</v>
      </c>
      <c r="C5007" t="s">
        <v>3666</v>
      </c>
      <c r="D5007" t="s">
        <v>5491</v>
      </c>
      <c r="E5007" t="s">
        <v>10482</v>
      </c>
      <c r="F5007" s="1" t="str">
        <f t="shared" si="156"/>
        <v>CT_MELON \ Headflow</v>
      </c>
      <c r="G5007" s="1" t="str">
        <f t="shared" si="157"/>
        <v/>
      </c>
    </row>
    <row r="5008" spans="1:7" x14ac:dyDescent="0.25">
      <c r="A5008">
        <v>25154</v>
      </c>
      <c r="B5008" t="s">
        <v>10657</v>
      </c>
      <c r="C5008" t="s">
        <v>3666</v>
      </c>
      <c r="D5008" t="s">
        <v>5491</v>
      </c>
      <c r="E5008" t="s">
        <v>10482</v>
      </c>
      <c r="F5008" s="1" t="str">
        <f t="shared" si="156"/>
        <v>CT_MELON \ OPS_CT_MELON</v>
      </c>
      <c r="G5008" s="1" t="str">
        <f t="shared" si="157"/>
        <v>1 \ OPS_CT_MELON</v>
      </c>
    </row>
    <row r="5009" spans="1:7" x14ac:dyDescent="0.25">
      <c r="A5009">
        <v>25155</v>
      </c>
      <c r="B5009" t="s">
        <v>10658</v>
      </c>
      <c r="C5009" t="s">
        <v>3666</v>
      </c>
      <c r="D5009" t="s">
        <v>5491</v>
      </c>
      <c r="E5009" t="s">
        <v>10482</v>
      </c>
      <c r="F5009" s="1" t="str">
        <f t="shared" si="156"/>
        <v>CT_MELON 2 \ Reach</v>
      </c>
      <c r="G5009" s="1" t="str">
        <f t="shared" si="157"/>
        <v/>
      </c>
    </row>
    <row r="5010" spans="1:7" x14ac:dyDescent="0.25">
      <c r="A5010">
        <v>23378</v>
      </c>
      <c r="B5010" t="s">
        <v>10659</v>
      </c>
      <c r="C5010" t="s">
        <v>3666</v>
      </c>
      <c r="D5010" t="s">
        <v>5491</v>
      </c>
      <c r="E5010" t="s">
        <v>10482</v>
      </c>
      <c r="F5010" s="1" t="str">
        <f t="shared" si="156"/>
        <v>CT_MLRTN \ Headflow</v>
      </c>
      <c r="G5010" s="1" t="str">
        <f t="shared" si="157"/>
        <v/>
      </c>
    </row>
    <row r="5011" spans="1:7" x14ac:dyDescent="0.25">
      <c r="A5011">
        <v>23383</v>
      </c>
      <c r="B5011" t="s">
        <v>10660</v>
      </c>
      <c r="C5011" t="s">
        <v>3666</v>
      </c>
      <c r="D5011" t="s">
        <v>5491</v>
      </c>
      <c r="E5011" t="s">
        <v>10482</v>
      </c>
      <c r="F5011" s="1" t="str">
        <f t="shared" si="156"/>
        <v>CT_MLRTN \ OPS CT_MLRTN</v>
      </c>
      <c r="G5011" s="1" t="str">
        <f t="shared" si="157"/>
        <v>1 \ OPS CT_MLRTN</v>
      </c>
    </row>
    <row r="5012" spans="1:7" x14ac:dyDescent="0.25">
      <c r="A5012">
        <v>23384</v>
      </c>
      <c r="B5012" t="s">
        <v>10661</v>
      </c>
      <c r="C5012" t="s">
        <v>3666</v>
      </c>
      <c r="D5012" t="s">
        <v>5491</v>
      </c>
      <c r="E5012" t="s">
        <v>10482</v>
      </c>
      <c r="F5012" s="1" t="str">
        <f t="shared" si="156"/>
        <v>CT_MLRTN 2 \ Reach</v>
      </c>
      <c r="G5012" s="1" t="str">
        <f t="shared" si="157"/>
        <v/>
      </c>
    </row>
    <row r="5013" spans="1:7" x14ac:dyDescent="0.25">
      <c r="A5013">
        <v>25450</v>
      </c>
      <c r="B5013" t="s">
        <v>10662</v>
      </c>
      <c r="C5013" t="s">
        <v>3666</v>
      </c>
      <c r="D5013" t="s">
        <v>5491</v>
      </c>
      <c r="E5013" t="s">
        <v>10482</v>
      </c>
      <c r="F5013" s="1" t="str">
        <f t="shared" si="156"/>
        <v>CT_PEDRO \ Headflow</v>
      </c>
      <c r="G5013" s="1" t="str">
        <f t="shared" si="157"/>
        <v/>
      </c>
    </row>
    <row r="5014" spans="1:7" x14ac:dyDescent="0.25">
      <c r="A5014">
        <v>25453</v>
      </c>
      <c r="B5014" t="s">
        <v>10663</v>
      </c>
      <c r="C5014" t="s">
        <v>3666</v>
      </c>
      <c r="D5014" t="s">
        <v>5491</v>
      </c>
      <c r="E5014" t="s">
        <v>10482</v>
      </c>
      <c r="F5014" s="1" t="str">
        <f t="shared" si="156"/>
        <v>CT_PEDRO \ OPS CT_PEDRO</v>
      </c>
      <c r="G5014" s="1" t="str">
        <f t="shared" si="157"/>
        <v>1 \ OPS CT_PEDRO</v>
      </c>
    </row>
    <row r="5015" spans="1:7" x14ac:dyDescent="0.25">
      <c r="A5015">
        <v>25454</v>
      </c>
      <c r="B5015" t="s">
        <v>10664</v>
      </c>
      <c r="C5015" t="s">
        <v>3666</v>
      </c>
      <c r="D5015" t="s">
        <v>5491</v>
      </c>
      <c r="E5015" t="s">
        <v>10482</v>
      </c>
      <c r="F5015" s="1" t="str">
        <f t="shared" si="156"/>
        <v>CT_PEDRO 2 \ Reach</v>
      </c>
      <c r="G5015" s="1" t="str">
        <f t="shared" si="157"/>
        <v/>
      </c>
    </row>
    <row r="5016" spans="1:7" x14ac:dyDescent="0.25">
      <c r="A5016">
        <v>9778</v>
      </c>
      <c r="B5016" t="s">
        <v>4572</v>
      </c>
      <c r="C5016" t="s">
        <v>3666</v>
      </c>
      <c r="D5016" t="s">
        <v>5491</v>
      </c>
      <c r="E5016" t="s">
        <v>10482</v>
      </c>
      <c r="F5016" s="1" t="str">
        <f t="shared" si="156"/>
        <v>CVP San Luis Conveyance \ Headflow</v>
      </c>
      <c r="G5016" s="1" t="str">
        <f t="shared" si="157"/>
        <v/>
      </c>
    </row>
    <row r="5017" spans="1:7" x14ac:dyDescent="0.25">
      <c r="A5017">
        <v>9783</v>
      </c>
      <c r="B5017" t="s">
        <v>8198</v>
      </c>
      <c r="C5017" t="s">
        <v>3666</v>
      </c>
      <c r="D5017" t="s">
        <v>5491</v>
      </c>
      <c r="E5017" t="s">
        <v>10482</v>
      </c>
      <c r="F5017" s="1" t="str">
        <f t="shared" si="156"/>
        <v>CVP San Luis Conveyance \ SL_Pumping_SWP Inflow</v>
      </c>
      <c r="G5017" s="1" t="str">
        <f t="shared" si="157"/>
        <v>1 \ SL_Pumping_SWP Inflow</v>
      </c>
    </row>
    <row r="5018" spans="1:7" x14ac:dyDescent="0.25">
      <c r="A5018">
        <v>9784</v>
      </c>
      <c r="B5018" t="s">
        <v>8199</v>
      </c>
      <c r="C5018" t="s">
        <v>3666</v>
      </c>
      <c r="D5018" t="s">
        <v>5491</v>
      </c>
      <c r="E5018" t="s">
        <v>10482</v>
      </c>
      <c r="F5018" s="1" t="str">
        <f t="shared" si="156"/>
        <v>CVP San Luis Conveyance 2 \ Reach</v>
      </c>
      <c r="G5018" s="1" t="str">
        <f t="shared" si="157"/>
        <v/>
      </c>
    </row>
    <row r="5019" spans="1:7" x14ac:dyDescent="0.25">
      <c r="A5019">
        <v>9779</v>
      </c>
      <c r="B5019" t="s">
        <v>10665</v>
      </c>
      <c r="C5019" t="s">
        <v>3666</v>
      </c>
      <c r="D5019" t="s">
        <v>5491</v>
      </c>
      <c r="E5019" t="s">
        <v>10482</v>
      </c>
      <c r="F5019" s="1" t="str">
        <f t="shared" si="156"/>
        <v>CVP San Luis Conveyance \ CVP San Luis Reservoir</v>
      </c>
      <c r="G5019" s="1" t="str">
        <f t="shared" si="157"/>
        <v>3 \ CVP San Luis Reservoir</v>
      </c>
    </row>
    <row r="5020" spans="1:7" x14ac:dyDescent="0.25">
      <c r="A5020">
        <v>9780</v>
      </c>
      <c r="B5020" t="s">
        <v>8201</v>
      </c>
      <c r="C5020" t="s">
        <v>3666</v>
      </c>
      <c r="D5020" t="s">
        <v>5491</v>
      </c>
      <c r="E5020" t="s">
        <v>10482</v>
      </c>
      <c r="F5020" s="1" t="str">
        <f t="shared" si="156"/>
        <v>CVP San Luis Conveyance 4 \ Reach</v>
      </c>
      <c r="G5020" s="1" t="str">
        <f t="shared" si="157"/>
        <v/>
      </c>
    </row>
    <row r="5021" spans="1:7" x14ac:dyDescent="0.25">
      <c r="A5021">
        <v>9795</v>
      </c>
      <c r="B5021" t="s">
        <v>10666</v>
      </c>
      <c r="C5021" t="s">
        <v>3666</v>
      </c>
      <c r="D5021" t="s">
        <v>5491</v>
      </c>
      <c r="E5021" t="s">
        <v>10482</v>
      </c>
      <c r="F5021" s="1" t="str">
        <f t="shared" si="156"/>
        <v>CVP San Luis Conveyance \ SL_Generating_SWP Outflow</v>
      </c>
      <c r="G5021" s="1" t="str">
        <f t="shared" si="157"/>
        <v>5 \ SL_Generating_SWP Outflow</v>
      </c>
    </row>
    <row r="5022" spans="1:7" x14ac:dyDescent="0.25">
      <c r="A5022">
        <v>9796</v>
      </c>
      <c r="B5022" t="s">
        <v>8202</v>
      </c>
      <c r="C5022" t="s">
        <v>3666</v>
      </c>
      <c r="D5022" t="s">
        <v>5491</v>
      </c>
      <c r="E5022" t="s">
        <v>10482</v>
      </c>
      <c r="F5022" s="1" t="str">
        <f t="shared" si="156"/>
        <v>CVP San Luis Conveyance 6 \ Reach</v>
      </c>
      <c r="G5022" s="1" t="str">
        <f t="shared" si="157"/>
        <v/>
      </c>
    </row>
    <row r="5023" spans="1:7" x14ac:dyDescent="0.25">
      <c r="A5023">
        <v>14993</v>
      </c>
      <c r="B5023" t="s">
        <v>4269</v>
      </c>
      <c r="C5023" t="s">
        <v>3666</v>
      </c>
      <c r="D5023" t="s">
        <v>5491</v>
      </c>
      <c r="E5023" t="s">
        <v>10482</v>
      </c>
      <c r="F5023" s="1" t="str">
        <f t="shared" si="156"/>
        <v>CVP_JPOD \ Headflow</v>
      </c>
      <c r="G5023" s="1" t="str">
        <f t="shared" si="157"/>
        <v/>
      </c>
    </row>
    <row r="5024" spans="1:7" x14ac:dyDescent="0.25">
      <c r="A5024">
        <v>17027</v>
      </c>
      <c r="B5024" t="s">
        <v>10667</v>
      </c>
      <c r="C5024" t="s">
        <v>3666</v>
      </c>
      <c r="D5024" t="s">
        <v>5491</v>
      </c>
      <c r="E5024" t="s">
        <v>10482</v>
      </c>
      <c r="F5024" s="1" t="str">
        <f t="shared" si="156"/>
        <v>Calaveras GW RM 004 \ Headflow</v>
      </c>
      <c r="G5024" s="1" t="str">
        <f t="shared" si="157"/>
        <v/>
      </c>
    </row>
    <row r="5025" spans="1:7" x14ac:dyDescent="0.25">
      <c r="A5025">
        <v>17031</v>
      </c>
      <c r="B5025" t="s">
        <v>10668</v>
      </c>
      <c r="C5025" t="s">
        <v>3666</v>
      </c>
      <c r="D5025" t="s">
        <v>5491</v>
      </c>
      <c r="E5025" t="s">
        <v>10482</v>
      </c>
      <c r="F5025" s="1" t="str">
        <f t="shared" si="156"/>
        <v>Calaveras GW RM 016 \ Headflow</v>
      </c>
      <c r="G5025" s="1" t="str">
        <f t="shared" si="157"/>
        <v/>
      </c>
    </row>
    <row r="5026" spans="1:7" x14ac:dyDescent="0.25">
      <c r="A5026">
        <v>17035</v>
      </c>
      <c r="B5026" t="s">
        <v>10669</v>
      </c>
      <c r="C5026" t="s">
        <v>3666</v>
      </c>
      <c r="D5026" t="s">
        <v>5491</v>
      </c>
      <c r="E5026" t="s">
        <v>10482</v>
      </c>
      <c r="F5026" s="1" t="str">
        <f t="shared" si="156"/>
        <v>Calaveras GW RM 023 \ Headflow</v>
      </c>
      <c r="G5026" s="1" t="str">
        <f t="shared" si="157"/>
        <v/>
      </c>
    </row>
    <row r="5027" spans="1:7" x14ac:dyDescent="0.25">
      <c r="A5027">
        <v>17039</v>
      </c>
      <c r="B5027" t="s">
        <v>10670</v>
      </c>
      <c r="C5027" t="s">
        <v>3666</v>
      </c>
      <c r="D5027" t="s">
        <v>5491</v>
      </c>
      <c r="E5027" t="s">
        <v>10482</v>
      </c>
      <c r="F5027" s="1" t="str">
        <f t="shared" si="156"/>
        <v>Calaveras GW RM 028 \ Headflow</v>
      </c>
      <c r="G5027" s="1" t="str">
        <f t="shared" si="157"/>
        <v/>
      </c>
    </row>
    <row r="5028" spans="1:7" x14ac:dyDescent="0.25">
      <c r="A5028">
        <v>17043</v>
      </c>
      <c r="B5028" t="s">
        <v>10671</v>
      </c>
      <c r="C5028" t="s">
        <v>3666</v>
      </c>
      <c r="D5028" t="s">
        <v>5491</v>
      </c>
      <c r="E5028" t="s">
        <v>10482</v>
      </c>
      <c r="F5028" s="1" t="str">
        <f t="shared" si="156"/>
        <v>Calaveras GW RM 035 \ Headflow</v>
      </c>
      <c r="G5028" s="1" t="str">
        <f t="shared" si="157"/>
        <v/>
      </c>
    </row>
    <row r="5029" spans="1:7" x14ac:dyDescent="0.25">
      <c r="A5029">
        <v>15305</v>
      </c>
      <c r="B5029" t="s">
        <v>4580</v>
      </c>
      <c r="C5029" t="s">
        <v>3666</v>
      </c>
      <c r="D5029" t="s">
        <v>5491</v>
      </c>
      <c r="E5029" t="s">
        <v>10482</v>
      </c>
      <c r="F5029" s="1" t="str">
        <f t="shared" si="156"/>
        <v>Calaveras River \ Headflow</v>
      </c>
      <c r="G5029" s="1" t="str">
        <f t="shared" si="157"/>
        <v/>
      </c>
    </row>
    <row r="5030" spans="1:7" x14ac:dyDescent="0.25">
      <c r="A5030">
        <v>15845</v>
      </c>
      <c r="B5030" t="s">
        <v>10672</v>
      </c>
      <c r="C5030" t="s">
        <v>3666</v>
      </c>
      <c r="D5030" t="s">
        <v>5491</v>
      </c>
      <c r="E5030" t="s">
        <v>10482</v>
      </c>
      <c r="F5030" s="1" t="str">
        <f t="shared" si="156"/>
        <v>Calaveras River \ I_NHGAN Inflow</v>
      </c>
      <c r="G5030" s="1" t="str">
        <f t="shared" si="157"/>
        <v>1 \ I_NHGAN Inflow</v>
      </c>
    </row>
    <row r="5031" spans="1:7" x14ac:dyDescent="0.25">
      <c r="A5031">
        <v>15846</v>
      </c>
      <c r="B5031" t="s">
        <v>7482</v>
      </c>
      <c r="C5031" t="s">
        <v>3666</v>
      </c>
      <c r="D5031" t="s">
        <v>5491</v>
      </c>
      <c r="E5031" t="s">
        <v>10482</v>
      </c>
      <c r="F5031" s="1" t="str">
        <f t="shared" si="156"/>
        <v>Calaveras River 2 \ Reach</v>
      </c>
      <c r="G5031" s="1" t="str">
        <f t="shared" si="157"/>
        <v/>
      </c>
    </row>
    <row r="5032" spans="1:7" x14ac:dyDescent="0.25">
      <c r="A5032">
        <v>15841</v>
      </c>
      <c r="B5032" t="s">
        <v>10673</v>
      </c>
      <c r="C5032" t="s">
        <v>3666</v>
      </c>
      <c r="D5032" t="s">
        <v>5491</v>
      </c>
      <c r="E5032" t="s">
        <v>10482</v>
      </c>
      <c r="F5032" s="1" t="str">
        <f t="shared" si="156"/>
        <v>Calaveras River \ New Hogan Reservoir</v>
      </c>
      <c r="G5032" s="1" t="str">
        <f t="shared" si="157"/>
        <v>3 \ New Hogan Reservoir</v>
      </c>
    </row>
    <row r="5033" spans="1:7" x14ac:dyDescent="0.25">
      <c r="A5033">
        <v>15842</v>
      </c>
      <c r="B5033" t="s">
        <v>8238</v>
      </c>
      <c r="C5033" t="s">
        <v>3666</v>
      </c>
      <c r="D5033" t="s">
        <v>5491</v>
      </c>
      <c r="E5033" t="s">
        <v>10482</v>
      </c>
      <c r="F5033" s="1" t="str">
        <f t="shared" si="156"/>
        <v>Calaveras River 4 \ Reach</v>
      </c>
      <c r="G5033" s="1" t="str">
        <f t="shared" si="157"/>
        <v/>
      </c>
    </row>
    <row r="5034" spans="1:7" x14ac:dyDescent="0.25">
      <c r="A5034">
        <v>15840</v>
      </c>
      <c r="B5034" t="s">
        <v>10674</v>
      </c>
      <c r="C5034" t="s">
        <v>3666</v>
      </c>
      <c r="D5034" t="s">
        <v>5491</v>
      </c>
      <c r="E5034" t="s">
        <v>10482</v>
      </c>
      <c r="F5034" s="1" t="str">
        <f t="shared" si="156"/>
        <v>Calaveras River \ HIS USGS 11308900 Calaveras blw New Hogan Dam (gauge)</v>
      </c>
      <c r="G5034" s="1" t="str">
        <f t="shared" si="157"/>
        <v>5 \ HIS USGS 11308900 Calaveras blw New Hogan Dam (gauge)</v>
      </c>
    </row>
    <row r="5035" spans="1:7" x14ac:dyDescent="0.25">
      <c r="A5035">
        <v>23181</v>
      </c>
      <c r="B5035" t="s">
        <v>10675</v>
      </c>
      <c r="C5035" t="s">
        <v>3666</v>
      </c>
      <c r="D5035" t="s">
        <v>5491</v>
      </c>
      <c r="E5035" t="s">
        <v>10482</v>
      </c>
      <c r="F5035" s="1" t="str">
        <f t="shared" si="156"/>
        <v>Calaveras River \ SWRCB New Hogan</v>
      </c>
      <c r="G5035" s="1" t="str">
        <f t="shared" si="157"/>
        <v>5 \ SWRCB New Hogan</v>
      </c>
    </row>
    <row r="5036" spans="1:7" x14ac:dyDescent="0.25">
      <c r="A5036">
        <v>23182</v>
      </c>
      <c r="B5036" t="s">
        <v>5453</v>
      </c>
      <c r="C5036" t="s">
        <v>3666</v>
      </c>
      <c r="D5036" t="s">
        <v>5491</v>
      </c>
      <c r="E5036" t="s">
        <v>10482</v>
      </c>
      <c r="F5036" s="1" t="str">
        <f t="shared" si="156"/>
        <v>Calaveras River 6 \ Reach</v>
      </c>
      <c r="G5036" s="1" t="str">
        <f t="shared" si="157"/>
        <v/>
      </c>
    </row>
    <row r="5037" spans="1:7" x14ac:dyDescent="0.25">
      <c r="A5037">
        <v>23167</v>
      </c>
      <c r="B5037" t="s">
        <v>10676</v>
      </c>
      <c r="C5037" t="s">
        <v>3666</v>
      </c>
      <c r="D5037" t="s">
        <v>5491</v>
      </c>
      <c r="E5037" t="s">
        <v>10482</v>
      </c>
      <c r="F5037" s="1" t="str">
        <f t="shared" si="156"/>
        <v>Calaveras River \ Withdrawal Node 3</v>
      </c>
      <c r="G5037" s="1" t="str">
        <f t="shared" si="157"/>
        <v>7 \ Withdrawal Node 3</v>
      </c>
    </row>
    <row r="5038" spans="1:7" x14ac:dyDescent="0.25">
      <c r="A5038">
        <v>23168</v>
      </c>
      <c r="B5038" t="s">
        <v>8240</v>
      </c>
      <c r="C5038" t="s">
        <v>3666</v>
      </c>
      <c r="D5038" t="s">
        <v>5491</v>
      </c>
      <c r="E5038" t="s">
        <v>10482</v>
      </c>
      <c r="F5038" s="1" t="str">
        <f t="shared" si="156"/>
        <v>Calaveras River 8 \ Reach</v>
      </c>
      <c r="G5038" s="1" t="str">
        <f t="shared" si="157"/>
        <v/>
      </c>
    </row>
    <row r="5039" spans="1:7" x14ac:dyDescent="0.25">
      <c r="A5039">
        <v>15839</v>
      </c>
      <c r="B5039" t="s">
        <v>10677</v>
      </c>
      <c r="C5039" t="s">
        <v>3666</v>
      </c>
      <c r="D5039" t="s">
        <v>5491</v>
      </c>
      <c r="E5039" t="s">
        <v>10482</v>
      </c>
      <c r="F5039" s="1" t="str">
        <f t="shared" si="156"/>
        <v>Calaveras River \ HIS USGS 11309500 Calaveras at Jenny Lind (gauge)</v>
      </c>
      <c r="G5039" s="1" t="str">
        <f t="shared" si="157"/>
        <v>9 \ HIS USGS 11309500 Calaveras at Jenny Lind (gauge)</v>
      </c>
    </row>
    <row r="5040" spans="1:7" x14ac:dyDescent="0.25">
      <c r="A5040">
        <v>23170</v>
      </c>
      <c r="B5040" t="s">
        <v>10678</v>
      </c>
      <c r="C5040" t="s">
        <v>3666</v>
      </c>
      <c r="D5040" t="s">
        <v>5491</v>
      </c>
      <c r="E5040" t="s">
        <v>10482</v>
      </c>
      <c r="F5040" s="1" t="str">
        <f t="shared" si="156"/>
        <v>Calaveras River \ U_JLIND_NU Return</v>
      </c>
      <c r="G5040" s="1" t="str">
        <f t="shared" si="157"/>
        <v>9 \ U_JLIND_NU Return</v>
      </c>
    </row>
    <row r="5041" spans="1:7" x14ac:dyDescent="0.25">
      <c r="A5041">
        <v>23171</v>
      </c>
      <c r="B5041" t="s">
        <v>8241</v>
      </c>
      <c r="C5041" t="s">
        <v>3666</v>
      </c>
      <c r="D5041" t="s">
        <v>5491</v>
      </c>
      <c r="E5041" t="s">
        <v>10482</v>
      </c>
      <c r="F5041" s="1" t="str">
        <f t="shared" si="156"/>
        <v>Calaveras River 10 \ Reach</v>
      </c>
      <c r="G5041" s="1" t="str">
        <f t="shared" si="157"/>
        <v/>
      </c>
    </row>
    <row r="5042" spans="1:7" x14ac:dyDescent="0.25">
      <c r="A5042">
        <v>17040</v>
      </c>
      <c r="B5042" t="s">
        <v>10679</v>
      </c>
      <c r="C5042" t="s">
        <v>3666</v>
      </c>
      <c r="D5042" t="s">
        <v>5491</v>
      </c>
      <c r="E5042" t="s">
        <v>10482</v>
      </c>
      <c r="F5042" s="1" t="str">
        <f t="shared" si="156"/>
        <v>Calaveras River \ Calaveras GW RM 028</v>
      </c>
      <c r="G5042" s="1" t="str">
        <f t="shared" si="157"/>
        <v>11 \ Calaveras GW RM 028</v>
      </c>
    </row>
    <row r="5043" spans="1:7" x14ac:dyDescent="0.25">
      <c r="A5043">
        <v>17041</v>
      </c>
      <c r="B5043" t="s">
        <v>8243</v>
      </c>
      <c r="C5043" t="s">
        <v>3666</v>
      </c>
      <c r="D5043" t="s">
        <v>5491</v>
      </c>
      <c r="E5043" t="s">
        <v>10482</v>
      </c>
      <c r="F5043" s="1" t="str">
        <f t="shared" si="156"/>
        <v>Calaveras River 12 \ Reach</v>
      </c>
      <c r="G5043" s="1" t="str">
        <f t="shared" si="157"/>
        <v/>
      </c>
    </row>
    <row r="5044" spans="1:7" x14ac:dyDescent="0.25">
      <c r="A5044">
        <v>15837</v>
      </c>
      <c r="B5044" t="s">
        <v>10680</v>
      </c>
      <c r="C5044" t="s">
        <v>3666</v>
      </c>
      <c r="D5044" t="s">
        <v>5491</v>
      </c>
      <c r="E5044" t="s">
        <v>10482</v>
      </c>
      <c r="F5044" s="1" t="str">
        <f t="shared" si="156"/>
        <v>Calaveras River \ I_CLV026</v>
      </c>
      <c r="G5044" s="1" t="str">
        <f t="shared" si="157"/>
        <v>13 \ I_CLV026</v>
      </c>
    </row>
    <row r="5045" spans="1:7" x14ac:dyDescent="0.25">
      <c r="A5045">
        <v>15838</v>
      </c>
      <c r="B5045" t="s">
        <v>7483</v>
      </c>
      <c r="C5045" t="s">
        <v>3666</v>
      </c>
      <c r="D5045" t="s">
        <v>5491</v>
      </c>
      <c r="E5045" t="s">
        <v>10482</v>
      </c>
      <c r="F5045" s="1" t="str">
        <f t="shared" si="156"/>
        <v>Calaveras River 14 \ Reach</v>
      </c>
      <c r="G5045" s="1" t="str">
        <f t="shared" si="157"/>
        <v/>
      </c>
    </row>
    <row r="5046" spans="1:7" x14ac:dyDescent="0.25">
      <c r="A5046">
        <v>23176</v>
      </c>
      <c r="B5046" t="s">
        <v>10681</v>
      </c>
      <c r="C5046" t="s">
        <v>3666</v>
      </c>
      <c r="D5046" t="s">
        <v>5491</v>
      </c>
      <c r="E5046" t="s">
        <v>10482</v>
      </c>
      <c r="F5046" s="1" t="str">
        <f t="shared" si="156"/>
        <v>Calaveras River \ CCWD Riparian Diversions</v>
      </c>
      <c r="G5046" s="1" t="str">
        <f t="shared" si="157"/>
        <v>15 \ CCWD Riparian Diversions</v>
      </c>
    </row>
    <row r="5047" spans="1:7" x14ac:dyDescent="0.25">
      <c r="A5047">
        <v>23177</v>
      </c>
      <c r="B5047" t="s">
        <v>8246</v>
      </c>
      <c r="C5047" t="s">
        <v>3666</v>
      </c>
      <c r="D5047" t="s">
        <v>5491</v>
      </c>
      <c r="E5047" t="s">
        <v>10482</v>
      </c>
      <c r="F5047" s="1" t="str">
        <f t="shared" si="156"/>
        <v>Calaveras River 16 \ Reach</v>
      </c>
      <c r="G5047" s="1" t="str">
        <f t="shared" si="157"/>
        <v/>
      </c>
    </row>
    <row r="5048" spans="1:7" x14ac:dyDescent="0.25">
      <c r="A5048">
        <v>25252</v>
      </c>
      <c r="B5048" t="s">
        <v>10682</v>
      </c>
      <c r="C5048" t="s">
        <v>3666</v>
      </c>
      <c r="D5048" t="s">
        <v>5491</v>
      </c>
      <c r="E5048" t="s">
        <v>10482</v>
      </c>
      <c r="F5048" s="1" t="str">
        <f t="shared" si="156"/>
        <v>Calaveras River \ A006522 Stockton East WD</v>
      </c>
      <c r="G5048" s="1" t="str">
        <f t="shared" si="157"/>
        <v>17 \ A006522 Stockton East WD</v>
      </c>
    </row>
    <row r="5049" spans="1:7" x14ac:dyDescent="0.25">
      <c r="A5049">
        <v>25253</v>
      </c>
      <c r="B5049" t="s">
        <v>7484</v>
      </c>
      <c r="C5049" t="s">
        <v>3666</v>
      </c>
      <c r="D5049" t="s">
        <v>5491</v>
      </c>
      <c r="E5049" t="s">
        <v>10482</v>
      </c>
      <c r="F5049" s="1" t="str">
        <f t="shared" si="156"/>
        <v>Calaveras River 18 \ Reach</v>
      </c>
      <c r="G5049" s="1" t="str">
        <f t="shared" si="157"/>
        <v/>
      </c>
    </row>
    <row r="5050" spans="1:7" x14ac:dyDescent="0.25">
      <c r="A5050">
        <v>25405</v>
      </c>
      <c r="B5050" t="s">
        <v>10683</v>
      </c>
      <c r="C5050" t="s">
        <v>3666</v>
      </c>
      <c r="D5050" t="s">
        <v>5491</v>
      </c>
      <c r="E5050" t="s">
        <v>10482</v>
      </c>
      <c r="F5050" s="1" t="str">
        <f t="shared" si="156"/>
        <v>Calaveras River \ Bellota Weir</v>
      </c>
      <c r="G5050" s="1" t="str">
        <f t="shared" si="157"/>
        <v>19 \ Bellota Weir</v>
      </c>
    </row>
    <row r="5051" spans="1:7" x14ac:dyDescent="0.25">
      <c r="A5051">
        <v>25406</v>
      </c>
      <c r="B5051" t="s">
        <v>8249</v>
      </c>
      <c r="C5051" t="s">
        <v>3666</v>
      </c>
      <c r="D5051" t="s">
        <v>5491</v>
      </c>
      <c r="E5051" t="s">
        <v>10482</v>
      </c>
      <c r="F5051" s="1" t="str">
        <f t="shared" si="156"/>
        <v>Calaveras River 20 \ Reach</v>
      </c>
      <c r="G5051" s="1" t="str">
        <f t="shared" si="157"/>
        <v/>
      </c>
    </row>
    <row r="5052" spans="1:7" x14ac:dyDescent="0.25">
      <c r="A5052">
        <v>17036</v>
      </c>
      <c r="B5052" t="s">
        <v>10684</v>
      </c>
      <c r="C5052" t="s">
        <v>3666</v>
      </c>
      <c r="D5052" t="s">
        <v>5491</v>
      </c>
      <c r="E5052" t="s">
        <v>10482</v>
      </c>
      <c r="F5052" s="1" t="str">
        <f t="shared" si="156"/>
        <v>Calaveras River \ Calaveras GW RM 023</v>
      </c>
      <c r="G5052" s="1" t="str">
        <f t="shared" si="157"/>
        <v>21 \ Calaveras GW RM 023</v>
      </c>
    </row>
    <row r="5053" spans="1:7" x14ac:dyDescent="0.25">
      <c r="A5053">
        <v>17037</v>
      </c>
      <c r="B5053" t="s">
        <v>7485</v>
      </c>
      <c r="C5053" t="s">
        <v>3666</v>
      </c>
      <c r="D5053" t="s">
        <v>5491</v>
      </c>
      <c r="E5053" t="s">
        <v>10482</v>
      </c>
      <c r="F5053" s="1" t="str">
        <f t="shared" si="156"/>
        <v>Calaveras River 22 \ Reach</v>
      </c>
      <c r="G5053" s="1" t="str">
        <f t="shared" si="157"/>
        <v/>
      </c>
    </row>
    <row r="5054" spans="1:7" x14ac:dyDescent="0.25">
      <c r="A5054">
        <v>25409</v>
      </c>
      <c r="B5054" t="s">
        <v>10685</v>
      </c>
      <c r="C5054" t="s">
        <v>3666</v>
      </c>
      <c r="D5054" t="s">
        <v>5491</v>
      </c>
      <c r="E5054" t="s">
        <v>10482</v>
      </c>
      <c r="F5054" s="1" t="str">
        <f t="shared" si="156"/>
        <v>Calaveras River \ SEWD Main Canal Spill Inflow</v>
      </c>
      <c r="G5054" s="1" t="str">
        <f t="shared" si="157"/>
        <v>23 \ SEWD Main Canal Spill Inflow</v>
      </c>
    </row>
    <row r="5055" spans="1:7" x14ac:dyDescent="0.25">
      <c r="A5055">
        <v>25410</v>
      </c>
      <c r="B5055" t="s">
        <v>8253</v>
      </c>
      <c r="C5055" t="s">
        <v>3666</v>
      </c>
      <c r="D5055" t="s">
        <v>5491</v>
      </c>
      <c r="E5055" t="s">
        <v>10482</v>
      </c>
      <c r="F5055" s="1" t="str">
        <f t="shared" si="156"/>
        <v>Calaveras River 24 \ Reach</v>
      </c>
      <c r="G5055" s="1" t="str">
        <f t="shared" si="157"/>
        <v/>
      </c>
    </row>
    <row r="5056" spans="1:7" x14ac:dyDescent="0.25">
      <c r="A5056">
        <v>17032</v>
      </c>
      <c r="B5056" t="s">
        <v>10686</v>
      </c>
      <c r="C5056" t="s">
        <v>3666</v>
      </c>
      <c r="D5056" t="s">
        <v>5491</v>
      </c>
      <c r="E5056" t="s">
        <v>10482</v>
      </c>
      <c r="F5056" s="1" t="str">
        <f t="shared" si="156"/>
        <v>Calaveras River \ Calaveras GW RM 016</v>
      </c>
      <c r="G5056" s="1" t="str">
        <f t="shared" si="157"/>
        <v>25 \ Calaveras GW RM 016</v>
      </c>
    </row>
    <row r="5057" spans="1:7" x14ac:dyDescent="0.25">
      <c r="A5057">
        <v>15834</v>
      </c>
      <c r="B5057" t="s">
        <v>10687</v>
      </c>
      <c r="C5057" t="s">
        <v>3666</v>
      </c>
      <c r="D5057" t="s">
        <v>5491</v>
      </c>
      <c r="E5057" t="s">
        <v>10482</v>
      </c>
      <c r="F5057" s="1" t="str">
        <f t="shared" si="156"/>
        <v>Calaveras River \ HIS USGS 11310900 Calaveras nr Stockton (gauge)</v>
      </c>
      <c r="G5057" s="1" t="str">
        <f t="shared" si="157"/>
        <v>25 \ HIS USGS 11310900 Calaveras nr Stockton (gauge)</v>
      </c>
    </row>
    <row r="5058" spans="1:7" x14ac:dyDescent="0.25">
      <c r="A5058">
        <v>17033</v>
      </c>
      <c r="B5058" t="s">
        <v>8254</v>
      </c>
      <c r="C5058" t="s">
        <v>3666</v>
      </c>
      <c r="D5058" t="s">
        <v>5491</v>
      </c>
      <c r="E5058" t="s">
        <v>10482</v>
      </c>
      <c r="F5058" s="1" t="str">
        <f t="shared" si="156"/>
        <v>Calaveras River 26 \ Reach</v>
      </c>
      <c r="G5058" s="1" t="str">
        <f t="shared" si="157"/>
        <v/>
      </c>
    </row>
    <row r="5059" spans="1:7" x14ac:dyDescent="0.25">
      <c r="A5059">
        <v>16095</v>
      </c>
      <c r="B5059" t="s">
        <v>10688</v>
      </c>
      <c r="C5059" t="s">
        <v>3666</v>
      </c>
      <c r="D5059" t="s">
        <v>5491</v>
      </c>
      <c r="E5059" t="s">
        <v>10482</v>
      </c>
      <c r="F5059" s="1" t="str">
        <f t="shared" ref="F5059:F5122" si="158">IFERROR(
    _xlfn.LET(
        _xlpm.txt,TRIM(B5059),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B5059
)</f>
        <v>Calaveras River \ Calaveras River RM 006</v>
      </c>
      <c r="G5059" s="1" t="str">
        <f t="shared" ref="G5059:G5122" si="159">IFERROR(
    _xlfn.LET(
        _xlpm.txt,B5059,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27 \ Calaveras River RM 006</v>
      </c>
    </row>
    <row r="5060" spans="1:7" x14ac:dyDescent="0.25">
      <c r="A5060">
        <v>16096</v>
      </c>
      <c r="B5060" t="s">
        <v>8256</v>
      </c>
      <c r="C5060" t="s">
        <v>3666</v>
      </c>
      <c r="D5060" t="s">
        <v>5491</v>
      </c>
      <c r="E5060" t="s">
        <v>10482</v>
      </c>
      <c r="F5060" s="1" t="str">
        <f t="shared" si="158"/>
        <v>Calaveras River 28 \ Reach</v>
      </c>
      <c r="G5060" s="1" t="str">
        <f t="shared" si="159"/>
        <v/>
      </c>
    </row>
    <row r="5061" spans="1:7" x14ac:dyDescent="0.25">
      <c r="A5061">
        <v>17028</v>
      </c>
      <c r="B5061" t="s">
        <v>10689</v>
      </c>
      <c r="C5061" t="s">
        <v>3666</v>
      </c>
      <c r="D5061" t="s">
        <v>5491</v>
      </c>
      <c r="E5061" t="s">
        <v>10482</v>
      </c>
      <c r="F5061" s="1" t="str">
        <f t="shared" si="158"/>
        <v>Calaveras River \ Calaveras GW RM 004</v>
      </c>
      <c r="G5061" s="1" t="str">
        <f t="shared" si="159"/>
        <v>29 \ Calaveras GW RM 004</v>
      </c>
    </row>
    <row r="5062" spans="1:7" x14ac:dyDescent="0.25">
      <c r="A5062">
        <v>17029</v>
      </c>
      <c r="B5062" t="s">
        <v>8257</v>
      </c>
      <c r="C5062" t="s">
        <v>3666</v>
      </c>
      <c r="D5062" t="s">
        <v>5491</v>
      </c>
      <c r="E5062" t="s">
        <v>10482</v>
      </c>
      <c r="F5062" s="1" t="str">
        <f t="shared" si="158"/>
        <v>Calaveras River 30 \ Reach</v>
      </c>
      <c r="G5062" s="1" t="str">
        <f t="shared" si="159"/>
        <v/>
      </c>
    </row>
    <row r="5063" spans="1:7" x14ac:dyDescent="0.25">
      <c r="A5063">
        <v>23183</v>
      </c>
      <c r="B5063" t="s">
        <v>10690</v>
      </c>
      <c r="C5063" t="s">
        <v>3666</v>
      </c>
      <c r="D5063" t="s">
        <v>5491</v>
      </c>
      <c r="E5063" t="s">
        <v>10482</v>
      </c>
      <c r="F5063" s="1" t="str">
        <f t="shared" si="158"/>
        <v>Calaveras River \ SWRCB Calaveras River</v>
      </c>
      <c r="G5063" s="1" t="str">
        <f t="shared" si="159"/>
        <v>31 \ SWRCB Calaveras River</v>
      </c>
    </row>
    <row r="5064" spans="1:7" x14ac:dyDescent="0.25">
      <c r="A5064">
        <v>23184</v>
      </c>
      <c r="B5064" t="s">
        <v>10691</v>
      </c>
      <c r="C5064" t="s">
        <v>3666</v>
      </c>
      <c r="D5064" t="s">
        <v>5491</v>
      </c>
      <c r="E5064" t="s">
        <v>10482</v>
      </c>
      <c r="F5064" s="1" t="str">
        <f t="shared" si="158"/>
        <v>Calaveras River 32 \ Reach</v>
      </c>
      <c r="G5064" s="1" t="str">
        <f t="shared" si="159"/>
        <v/>
      </c>
    </row>
    <row r="5065" spans="1:7" x14ac:dyDescent="0.25">
      <c r="A5065">
        <v>16654</v>
      </c>
      <c r="B5065" t="s">
        <v>4270</v>
      </c>
      <c r="C5065" t="s">
        <v>3666</v>
      </c>
      <c r="D5065" t="s">
        <v>5491</v>
      </c>
      <c r="E5065" t="s">
        <v>10482</v>
      </c>
      <c r="F5065" s="1" t="str">
        <f t="shared" si="158"/>
        <v>California Aqueduct \ Headflow</v>
      </c>
      <c r="G5065" s="1" t="str">
        <f t="shared" si="159"/>
        <v/>
      </c>
    </row>
    <row r="5066" spans="1:7" x14ac:dyDescent="0.25">
      <c r="A5066">
        <v>16087</v>
      </c>
      <c r="B5066" t="s">
        <v>10692</v>
      </c>
      <c r="C5066" t="s">
        <v>3666</v>
      </c>
      <c r="D5066" t="s">
        <v>5491</v>
      </c>
      <c r="E5066" t="s">
        <v>10482</v>
      </c>
      <c r="F5066" s="1" t="str">
        <f t="shared" si="158"/>
        <v>California Aqueduct \ CAA000</v>
      </c>
      <c r="G5066" s="1" t="str">
        <f t="shared" si="159"/>
        <v>1 \ CAA000</v>
      </c>
    </row>
    <row r="5067" spans="1:7" x14ac:dyDescent="0.25">
      <c r="A5067">
        <v>16088</v>
      </c>
      <c r="B5067" t="s">
        <v>8260</v>
      </c>
      <c r="C5067" t="s">
        <v>3666</v>
      </c>
      <c r="D5067" t="s">
        <v>5491</v>
      </c>
      <c r="E5067" t="s">
        <v>10482</v>
      </c>
      <c r="F5067" s="1" t="str">
        <f t="shared" si="158"/>
        <v>California Aqueduct 2 \ Reach</v>
      </c>
      <c r="G5067" s="1" t="str">
        <f t="shared" si="159"/>
        <v/>
      </c>
    </row>
    <row r="5068" spans="1:7" x14ac:dyDescent="0.25">
      <c r="A5068">
        <v>21633</v>
      </c>
      <c r="B5068" t="s">
        <v>10693</v>
      </c>
      <c r="C5068" t="s">
        <v>3666</v>
      </c>
      <c r="D5068" t="s">
        <v>5491</v>
      </c>
      <c r="E5068" t="s">
        <v>10482</v>
      </c>
      <c r="F5068" s="1" t="str">
        <f t="shared" si="158"/>
        <v>California Aqueduct \ Withdrawal Node 44</v>
      </c>
      <c r="G5068" s="1" t="str">
        <f t="shared" si="159"/>
        <v>3 \ Withdrawal Node 44</v>
      </c>
    </row>
    <row r="5069" spans="1:7" x14ac:dyDescent="0.25">
      <c r="A5069">
        <v>21634</v>
      </c>
      <c r="B5069" t="s">
        <v>8262</v>
      </c>
      <c r="C5069" t="s">
        <v>3666</v>
      </c>
      <c r="D5069" t="s">
        <v>5491</v>
      </c>
      <c r="E5069" t="s">
        <v>10482</v>
      </c>
      <c r="F5069" s="1" t="str">
        <f t="shared" si="158"/>
        <v>California Aqueduct 4 \ Reach</v>
      </c>
      <c r="G5069" s="1" t="str">
        <f t="shared" si="159"/>
        <v/>
      </c>
    </row>
    <row r="5070" spans="1:7" x14ac:dyDescent="0.25">
      <c r="A5070">
        <v>16806</v>
      </c>
      <c r="B5070" t="s">
        <v>10694</v>
      </c>
      <c r="C5070" t="s">
        <v>3666</v>
      </c>
      <c r="D5070" t="s">
        <v>5491</v>
      </c>
      <c r="E5070" t="s">
        <v>10482</v>
      </c>
      <c r="F5070" s="1" t="str">
        <f t="shared" si="158"/>
        <v>California Aqueduct \ Banks SWP</v>
      </c>
      <c r="G5070" s="1" t="str">
        <f t="shared" si="159"/>
        <v>5 \ Banks SWP</v>
      </c>
    </row>
    <row r="5071" spans="1:7" x14ac:dyDescent="0.25">
      <c r="A5071">
        <v>16807</v>
      </c>
      <c r="B5071" t="s">
        <v>8264</v>
      </c>
      <c r="C5071" t="s">
        <v>3666</v>
      </c>
      <c r="D5071" t="s">
        <v>5491</v>
      </c>
      <c r="E5071" t="s">
        <v>10482</v>
      </c>
      <c r="F5071" s="1" t="str">
        <f t="shared" si="158"/>
        <v>California Aqueduct 6 \ Reach</v>
      </c>
      <c r="G5071" s="1" t="str">
        <f t="shared" si="159"/>
        <v/>
      </c>
    </row>
    <row r="5072" spans="1:7" x14ac:dyDescent="0.25">
      <c r="A5072">
        <v>23091</v>
      </c>
      <c r="B5072" t="s">
        <v>10695</v>
      </c>
      <c r="C5072" t="s">
        <v>3666</v>
      </c>
      <c r="D5072" t="s">
        <v>5491</v>
      </c>
      <c r="E5072" t="s">
        <v>10482</v>
      </c>
      <c r="F5072" s="1" t="str">
        <f t="shared" si="158"/>
        <v>California Aqueduct \ Banks CVC</v>
      </c>
      <c r="G5072" s="1" t="str">
        <f t="shared" si="159"/>
        <v>7 \ Banks CVC</v>
      </c>
    </row>
    <row r="5073" spans="1:7" x14ac:dyDescent="0.25">
      <c r="A5073">
        <v>23092</v>
      </c>
      <c r="B5073" t="s">
        <v>8266</v>
      </c>
      <c r="C5073" t="s">
        <v>3666</v>
      </c>
      <c r="D5073" t="s">
        <v>5491</v>
      </c>
      <c r="E5073" t="s">
        <v>10482</v>
      </c>
      <c r="F5073" s="1" t="str">
        <f t="shared" si="158"/>
        <v>California Aqueduct 8 \ Reach</v>
      </c>
      <c r="G5073" s="1" t="str">
        <f t="shared" si="159"/>
        <v/>
      </c>
    </row>
    <row r="5074" spans="1:7" x14ac:dyDescent="0.25">
      <c r="A5074">
        <v>23096</v>
      </c>
      <c r="B5074" t="s">
        <v>10696</v>
      </c>
      <c r="C5074" t="s">
        <v>3666</v>
      </c>
      <c r="D5074" t="s">
        <v>5491</v>
      </c>
      <c r="E5074" t="s">
        <v>10482</v>
      </c>
      <c r="F5074" s="1" t="str">
        <f t="shared" si="158"/>
        <v>California Aqueduct \ Banks JPOD</v>
      </c>
      <c r="G5074" s="1" t="str">
        <f t="shared" si="159"/>
        <v>9 \ Banks JPOD</v>
      </c>
    </row>
    <row r="5075" spans="1:7" x14ac:dyDescent="0.25">
      <c r="A5075">
        <v>2250</v>
      </c>
      <c r="B5075" t="s">
        <v>10697</v>
      </c>
      <c r="C5075" t="s">
        <v>3666</v>
      </c>
      <c r="D5075" t="s">
        <v>5491</v>
      </c>
      <c r="E5075" t="s">
        <v>10482</v>
      </c>
      <c r="F5075" s="1" t="str">
        <f t="shared" si="158"/>
        <v>California Aqueduct \ HIS CDEC HRO Banks PP (gauge)</v>
      </c>
      <c r="G5075" s="1" t="str">
        <f t="shared" si="159"/>
        <v>9 \ HIS CDEC HRO Banks PP (gauge)</v>
      </c>
    </row>
    <row r="5076" spans="1:7" x14ac:dyDescent="0.25">
      <c r="A5076">
        <v>23097</v>
      </c>
      <c r="B5076" t="s">
        <v>8268</v>
      </c>
      <c r="C5076" t="s">
        <v>3666</v>
      </c>
      <c r="D5076" t="s">
        <v>5491</v>
      </c>
      <c r="E5076" t="s">
        <v>10482</v>
      </c>
      <c r="F5076" s="1" t="str">
        <f t="shared" si="158"/>
        <v>California Aqueduct 10 \ Reach</v>
      </c>
      <c r="G5076" s="1" t="str">
        <f t="shared" si="159"/>
        <v/>
      </c>
    </row>
    <row r="5077" spans="1:7" x14ac:dyDescent="0.25">
      <c r="A5077">
        <v>11939</v>
      </c>
      <c r="B5077" t="s">
        <v>10698</v>
      </c>
      <c r="C5077" t="s">
        <v>3666</v>
      </c>
      <c r="D5077" t="s">
        <v>5491</v>
      </c>
      <c r="E5077" t="s">
        <v>10482</v>
      </c>
      <c r="F5077" s="1" t="str">
        <f t="shared" si="158"/>
        <v>California Aqueduct \ Bethany Reservoir</v>
      </c>
      <c r="G5077" s="1" t="str">
        <f t="shared" si="159"/>
        <v>11 \ Bethany Reservoir</v>
      </c>
    </row>
    <row r="5078" spans="1:7" x14ac:dyDescent="0.25">
      <c r="A5078">
        <v>11940</v>
      </c>
      <c r="B5078" t="s">
        <v>8270</v>
      </c>
      <c r="C5078" t="s">
        <v>3666</v>
      </c>
      <c r="D5078" t="s">
        <v>5491</v>
      </c>
      <c r="E5078" t="s">
        <v>10482</v>
      </c>
      <c r="F5078" s="1" t="str">
        <f t="shared" si="158"/>
        <v>California Aqueduct 12 \ Reach</v>
      </c>
      <c r="G5078" s="1" t="str">
        <f t="shared" si="159"/>
        <v/>
      </c>
    </row>
    <row r="5079" spans="1:7" x14ac:dyDescent="0.25">
      <c r="A5079">
        <v>23694</v>
      </c>
      <c r="B5079" t="s">
        <v>10699</v>
      </c>
      <c r="C5079" t="s">
        <v>3666</v>
      </c>
      <c r="D5079" t="s">
        <v>5491</v>
      </c>
      <c r="E5079" t="s">
        <v>10482</v>
      </c>
      <c r="F5079" s="1" t="str">
        <f t="shared" si="158"/>
        <v>California Aqueduct \ DMC_CAA_intertie Inflow</v>
      </c>
      <c r="G5079" s="1" t="str">
        <f t="shared" si="159"/>
        <v>13 \ DMC_CAA_intertie Inflow</v>
      </c>
    </row>
    <row r="5080" spans="1:7" x14ac:dyDescent="0.25">
      <c r="A5080">
        <v>23695</v>
      </c>
      <c r="B5080" t="s">
        <v>8272</v>
      </c>
      <c r="C5080" t="s">
        <v>3666</v>
      </c>
      <c r="D5080" t="s">
        <v>5491</v>
      </c>
      <c r="E5080" t="s">
        <v>10482</v>
      </c>
      <c r="F5080" s="1" t="str">
        <f t="shared" si="158"/>
        <v>California Aqueduct 14 \ Reach</v>
      </c>
      <c r="G5080" s="1" t="str">
        <f t="shared" si="159"/>
        <v/>
      </c>
    </row>
    <row r="5081" spans="1:7" x14ac:dyDescent="0.25">
      <c r="A5081">
        <v>16055</v>
      </c>
      <c r="B5081" t="s">
        <v>10700</v>
      </c>
      <c r="C5081" t="s">
        <v>3666</v>
      </c>
      <c r="D5081" t="s">
        <v>5491</v>
      </c>
      <c r="E5081" t="s">
        <v>10482</v>
      </c>
      <c r="F5081" s="1" t="str">
        <f t="shared" si="158"/>
        <v>California Aqueduct \ California Aqueduct CM 012</v>
      </c>
      <c r="G5081" s="1" t="str">
        <f t="shared" si="159"/>
        <v>15 \ California Aqueduct CM 012</v>
      </c>
    </row>
    <row r="5082" spans="1:7" x14ac:dyDescent="0.25">
      <c r="A5082">
        <v>16056</v>
      </c>
      <c r="B5082" t="s">
        <v>8274</v>
      </c>
      <c r="C5082" t="s">
        <v>3666</v>
      </c>
      <c r="D5082" t="s">
        <v>5491</v>
      </c>
      <c r="E5082" t="s">
        <v>10482</v>
      </c>
      <c r="F5082" s="1" t="str">
        <f t="shared" si="158"/>
        <v>California Aqueduct 16 \ Reach</v>
      </c>
      <c r="G5082" s="1" t="str">
        <f t="shared" si="159"/>
        <v/>
      </c>
    </row>
    <row r="5083" spans="1:7" x14ac:dyDescent="0.25">
      <c r="A5083">
        <v>11891</v>
      </c>
      <c r="B5083" t="s">
        <v>10701</v>
      </c>
      <c r="C5083" t="s">
        <v>3666</v>
      </c>
      <c r="D5083" t="s">
        <v>5491</v>
      </c>
      <c r="E5083" t="s">
        <v>10482</v>
      </c>
      <c r="F5083" s="1" t="str">
        <f t="shared" si="158"/>
        <v>California Aqueduct \ CA R1 to R2</v>
      </c>
      <c r="G5083" s="1" t="str">
        <f t="shared" si="159"/>
        <v>17 \ CA R1 to R2</v>
      </c>
    </row>
    <row r="5084" spans="1:7" x14ac:dyDescent="0.25">
      <c r="A5084">
        <v>11892</v>
      </c>
      <c r="B5084" t="s">
        <v>8276</v>
      </c>
      <c r="C5084" t="s">
        <v>3666</v>
      </c>
      <c r="D5084" t="s">
        <v>5491</v>
      </c>
      <c r="E5084" t="s">
        <v>10482</v>
      </c>
      <c r="F5084" s="1" t="str">
        <f t="shared" si="158"/>
        <v>California Aqueduct 18 \ Reach</v>
      </c>
      <c r="G5084" s="1" t="str">
        <f t="shared" si="159"/>
        <v/>
      </c>
    </row>
    <row r="5085" spans="1:7" x14ac:dyDescent="0.25">
      <c r="A5085">
        <v>15891</v>
      </c>
      <c r="B5085" t="s">
        <v>10702</v>
      </c>
      <c r="C5085" t="s">
        <v>3666</v>
      </c>
      <c r="D5085" t="s">
        <v>5491</v>
      </c>
      <c r="E5085" t="s">
        <v>10482</v>
      </c>
      <c r="F5085" s="1" t="str">
        <f t="shared" si="158"/>
        <v>California Aqueduct \ California Aqueduct CM 046</v>
      </c>
      <c r="G5085" s="1" t="str">
        <f t="shared" si="159"/>
        <v>19 \ California Aqueduct CM 046</v>
      </c>
    </row>
    <row r="5086" spans="1:7" x14ac:dyDescent="0.25">
      <c r="A5086">
        <v>15892</v>
      </c>
      <c r="B5086" t="s">
        <v>8278</v>
      </c>
      <c r="C5086" t="s">
        <v>3666</v>
      </c>
      <c r="D5086" t="s">
        <v>5491</v>
      </c>
      <c r="E5086" t="s">
        <v>10482</v>
      </c>
      <c r="F5086" s="1" t="str">
        <f t="shared" si="158"/>
        <v>California Aqueduct 20 \ Reach</v>
      </c>
      <c r="G5086" s="1" t="str">
        <f t="shared" si="159"/>
        <v/>
      </c>
    </row>
    <row r="5087" spans="1:7" x14ac:dyDescent="0.25">
      <c r="A5087">
        <v>16061</v>
      </c>
      <c r="B5087" t="s">
        <v>6069</v>
      </c>
      <c r="C5087" t="s">
        <v>3666</v>
      </c>
      <c r="D5087" t="s">
        <v>5491</v>
      </c>
      <c r="E5087" t="s">
        <v>10482</v>
      </c>
      <c r="F5087" s="1" t="str">
        <f t="shared" si="158"/>
        <v>California Aqueduct \ California Aqueduct CM 066</v>
      </c>
      <c r="G5087" s="1" t="str">
        <f t="shared" si="159"/>
        <v>21 \ California Aqueduct CM 066</v>
      </c>
    </row>
    <row r="5088" spans="1:7" x14ac:dyDescent="0.25">
      <c r="A5088">
        <v>23511</v>
      </c>
      <c r="B5088" t="s">
        <v>10703</v>
      </c>
      <c r="C5088" t="s">
        <v>3666</v>
      </c>
      <c r="D5088" t="s">
        <v>5491</v>
      </c>
      <c r="E5088" t="s">
        <v>10482</v>
      </c>
      <c r="F5088" s="1" t="str">
        <f t="shared" si="158"/>
        <v>California Aqueduct \ HIS CVO CAA Check 12 Fed (gauge)</v>
      </c>
      <c r="G5088" s="1" t="str">
        <f t="shared" si="159"/>
        <v>21 \ HIS CVO CAA Check 12 Fed (gauge)</v>
      </c>
    </row>
    <row r="5089" spans="1:7" x14ac:dyDescent="0.25">
      <c r="A5089">
        <v>23512</v>
      </c>
      <c r="B5089" t="s">
        <v>10704</v>
      </c>
      <c r="C5089" t="s">
        <v>3666</v>
      </c>
      <c r="D5089" t="s">
        <v>5491</v>
      </c>
      <c r="E5089" t="s">
        <v>10482</v>
      </c>
      <c r="F5089" s="1" t="str">
        <f t="shared" si="158"/>
        <v>California Aqueduct \ HIS CVO CAA Check 12 State (gauge)</v>
      </c>
      <c r="G5089" s="1" t="str">
        <f t="shared" si="159"/>
        <v>21 \ HIS CVO CAA Check 12 State (gauge)</v>
      </c>
    </row>
    <row r="5090" spans="1:7" x14ac:dyDescent="0.25">
      <c r="A5090">
        <v>23459</v>
      </c>
      <c r="B5090" t="s">
        <v>10705</v>
      </c>
      <c r="C5090" t="s">
        <v>3666</v>
      </c>
      <c r="D5090" t="s">
        <v>5491</v>
      </c>
      <c r="E5090" t="s">
        <v>10482</v>
      </c>
      <c r="F5090" s="1" t="str">
        <f t="shared" si="158"/>
        <v>California Aqueduct \ HIS CVO CAA Check 12 Total (gauge)</v>
      </c>
      <c r="G5090" s="1" t="str">
        <f t="shared" si="159"/>
        <v>21 \ HIS CVO CAA Check 12 Total (gauge)</v>
      </c>
    </row>
    <row r="5091" spans="1:7" x14ac:dyDescent="0.25">
      <c r="A5091">
        <v>16062</v>
      </c>
      <c r="B5091" t="s">
        <v>8280</v>
      </c>
      <c r="C5091" t="s">
        <v>3666</v>
      </c>
      <c r="D5091" t="s">
        <v>5491</v>
      </c>
      <c r="E5091" t="s">
        <v>10482</v>
      </c>
      <c r="F5091" s="1" t="str">
        <f t="shared" si="158"/>
        <v>California Aqueduct 22 \ Reach</v>
      </c>
      <c r="G5091" s="1" t="str">
        <f t="shared" si="159"/>
        <v/>
      </c>
    </row>
    <row r="5092" spans="1:7" x14ac:dyDescent="0.25">
      <c r="A5092">
        <v>14996</v>
      </c>
      <c r="B5092" t="s">
        <v>10706</v>
      </c>
      <c r="C5092" t="s">
        <v>3666</v>
      </c>
      <c r="D5092" t="s">
        <v>5491</v>
      </c>
      <c r="E5092" t="s">
        <v>10482</v>
      </c>
      <c r="F5092" s="1" t="str">
        <f t="shared" si="158"/>
        <v>California Aqueduct \ CVP_JPOD Outflow</v>
      </c>
      <c r="G5092" s="1" t="str">
        <f t="shared" si="159"/>
        <v>23 \ CVP_JPOD Outflow</v>
      </c>
    </row>
    <row r="5093" spans="1:7" x14ac:dyDescent="0.25">
      <c r="A5093">
        <v>14997</v>
      </c>
      <c r="B5093" t="s">
        <v>8282</v>
      </c>
      <c r="C5093" t="s">
        <v>3666</v>
      </c>
      <c r="D5093" t="s">
        <v>5491</v>
      </c>
      <c r="E5093" t="s">
        <v>10482</v>
      </c>
      <c r="F5093" s="1" t="str">
        <f t="shared" si="158"/>
        <v>California Aqueduct 24 \ Reach</v>
      </c>
      <c r="G5093" s="1" t="str">
        <f t="shared" si="159"/>
        <v/>
      </c>
    </row>
    <row r="5094" spans="1:7" x14ac:dyDescent="0.25">
      <c r="A5094">
        <v>13703</v>
      </c>
      <c r="B5094" t="s">
        <v>10707</v>
      </c>
      <c r="C5094" t="s">
        <v>3666</v>
      </c>
      <c r="D5094" t="s">
        <v>5491</v>
      </c>
      <c r="E5094" t="s">
        <v>10482</v>
      </c>
      <c r="F5094" s="1" t="str">
        <f t="shared" si="158"/>
        <v>California Aqueduct \ Gianelli SWP Pumping Outflow</v>
      </c>
      <c r="G5094" s="1" t="str">
        <f t="shared" si="159"/>
        <v>25 \ Gianelli SWP Pumping Outflow</v>
      </c>
    </row>
    <row r="5095" spans="1:7" x14ac:dyDescent="0.25">
      <c r="A5095">
        <v>13704</v>
      </c>
      <c r="B5095" t="s">
        <v>8284</v>
      </c>
      <c r="C5095" t="s">
        <v>3666</v>
      </c>
      <c r="D5095" t="s">
        <v>5491</v>
      </c>
      <c r="E5095" t="s">
        <v>10482</v>
      </c>
      <c r="F5095" s="1" t="str">
        <f t="shared" si="158"/>
        <v>California Aqueduct 26 \ Reach</v>
      </c>
      <c r="G5095" s="1" t="str">
        <f t="shared" si="159"/>
        <v/>
      </c>
    </row>
    <row r="5096" spans="1:7" x14ac:dyDescent="0.25">
      <c r="A5096">
        <v>9793</v>
      </c>
      <c r="B5096" t="s">
        <v>10708</v>
      </c>
      <c r="C5096" t="s">
        <v>3666</v>
      </c>
      <c r="D5096" t="s">
        <v>5491</v>
      </c>
      <c r="E5096" t="s">
        <v>10482</v>
      </c>
      <c r="F5096" s="1" t="str">
        <f t="shared" si="158"/>
        <v>California Aqueduct \ Gianelli SWP Generation Inflow</v>
      </c>
      <c r="G5096" s="1" t="str">
        <f t="shared" si="159"/>
        <v>27 \ Gianelli SWP Generation Inflow</v>
      </c>
    </row>
    <row r="5097" spans="1:7" x14ac:dyDescent="0.25">
      <c r="A5097">
        <v>23461</v>
      </c>
      <c r="B5097" t="s">
        <v>10709</v>
      </c>
      <c r="C5097" t="s">
        <v>3666</v>
      </c>
      <c r="D5097" t="s">
        <v>5491</v>
      </c>
      <c r="E5097" t="s">
        <v>10482</v>
      </c>
      <c r="F5097" s="1" t="str">
        <f t="shared" si="158"/>
        <v>California Aqueduct \ HIS CVO Dos Amigos PP SWP Water (gauge)</v>
      </c>
      <c r="G5097" s="1" t="str">
        <f t="shared" si="159"/>
        <v>27 \ HIS CVO Dos Amigos PP SWP Water (gauge)</v>
      </c>
    </row>
    <row r="5098" spans="1:7" x14ac:dyDescent="0.25">
      <c r="A5098">
        <v>9794</v>
      </c>
      <c r="B5098" t="s">
        <v>10710</v>
      </c>
      <c r="C5098" t="s">
        <v>3666</v>
      </c>
      <c r="D5098" t="s">
        <v>5491</v>
      </c>
      <c r="E5098" t="s">
        <v>10482</v>
      </c>
      <c r="F5098" s="1" t="str">
        <f t="shared" si="158"/>
        <v>California Aqueduct 28 \ Reach</v>
      </c>
      <c r="G5098" s="1" t="str">
        <f t="shared" si="159"/>
        <v/>
      </c>
    </row>
    <row r="5099" spans="1:7" x14ac:dyDescent="0.25">
      <c r="A5099">
        <v>23458</v>
      </c>
      <c r="B5099" t="s">
        <v>10711</v>
      </c>
      <c r="C5099" t="s">
        <v>3666</v>
      </c>
      <c r="D5099" t="s">
        <v>5491</v>
      </c>
      <c r="E5099" t="s">
        <v>10482</v>
      </c>
      <c r="F5099" s="1" t="str">
        <f t="shared" si="158"/>
        <v>California Aqueduct \ HIS CVO CAA_CHECK21 (gauge)</v>
      </c>
      <c r="G5099" s="1" t="str">
        <f t="shared" si="159"/>
        <v>29 \ HIS CVO CAA_CHECK21 (gauge)</v>
      </c>
    </row>
    <row r="5100" spans="1:7" x14ac:dyDescent="0.25">
      <c r="A5100">
        <v>16337</v>
      </c>
      <c r="B5100" t="s">
        <v>10712</v>
      </c>
      <c r="C5100" t="s">
        <v>3666</v>
      </c>
      <c r="D5100" t="s">
        <v>5491</v>
      </c>
      <c r="E5100" t="s">
        <v>10482</v>
      </c>
      <c r="F5100" s="1" t="str">
        <f t="shared" si="158"/>
        <v>California Aqueduct \ SWP San Luis Canal</v>
      </c>
      <c r="G5100" s="1" t="str">
        <f t="shared" si="159"/>
        <v>29 \ SWP San Luis Canal</v>
      </c>
    </row>
    <row r="5101" spans="1:7" x14ac:dyDescent="0.25">
      <c r="A5101">
        <v>16338</v>
      </c>
      <c r="B5101" t="s">
        <v>10713</v>
      </c>
      <c r="C5101" t="s">
        <v>3666</v>
      </c>
      <c r="D5101" t="s">
        <v>5491</v>
      </c>
      <c r="E5101" t="s">
        <v>10482</v>
      </c>
      <c r="F5101" s="1" t="str">
        <f t="shared" si="158"/>
        <v>California Aqueduct 30 \ Reach</v>
      </c>
      <c r="G5101" s="1" t="str">
        <f t="shared" si="159"/>
        <v/>
      </c>
    </row>
    <row r="5102" spans="1:7" x14ac:dyDescent="0.25">
      <c r="A5102">
        <v>11930</v>
      </c>
      <c r="B5102" t="s">
        <v>10714</v>
      </c>
      <c r="C5102" t="s">
        <v>3666</v>
      </c>
      <c r="D5102" t="s">
        <v>5491</v>
      </c>
      <c r="E5102" t="s">
        <v>10482</v>
      </c>
      <c r="F5102" s="1" t="str">
        <f t="shared" si="158"/>
        <v>California Aqueduct \ CA R8 to 18A</v>
      </c>
      <c r="G5102" s="1" t="str">
        <f t="shared" si="159"/>
        <v>31 \ CA R8 to 18A</v>
      </c>
    </row>
    <row r="5103" spans="1:7" x14ac:dyDescent="0.25">
      <c r="A5103">
        <v>11931</v>
      </c>
      <c r="B5103" t="s">
        <v>10715</v>
      </c>
      <c r="C5103" t="s">
        <v>3666</v>
      </c>
      <c r="D5103" t="s">
        <v>5491</v>
      </c>
      <c r="E5103" t="s">
        <v>10482</v>
      </c>
      <c r="F5103" s="1" t="str">
        <f t="shared" si="158"/>
        <v>California Aqueduct 32 \ Reach</v>
      </c>
      <c r="G5103" s="1" t="str">
        <f t="shared" si="159"/>
        <v/>
      </c>
    </row>
    <row r="5104" spans="1:7" x14ac:dyDescent="0.25">
      <c r="A5104">
        <v>12897</v>
      </c>
      <c r="B5104" t="s">
        <v>10716</v>
      </c>
      <c r="C5104" t="s">
        <v>3666</v>
      </c>
      <c r="D5104" t="s">
        <v>5491</v>
      </c>
      <c r="E5104" t="s">
        <v>10482</v>
      </c>
      <c r="F5104" s="1" t="str">
        <f t="shared" si="158"/>
        <v>California Aqueduct \ Kern River Intertie Inflow</v>
      </c>
      <c r="G5104" s="1" t="str">
        <f t="shared" si="159"/>
        <v>33 \ Kern River Intertie Inflow</v>
      </c>
    </row>
    <row r="5105" spans="1:7" x14ac:dyDescent="0.25">
      <c r="A5105">
        <v>12899</v>
      </c>
      <c r="B5105" t="s">
        <v>10717</v>
      </c>
      <c r="C5105" t="s">
        <v>3666</v>
      </c>
      <c r="D5105" t="s">
        <v>5491</v>
      </c>
      <c r="E5105" t="s">
        <v>10482</v>
      </c>
      <c r="F5105" s="1" t="str">
        <f t="shared" si="158"/>
        <v>California Aqueduct 34 \ Reach</v>
      </c>
      <c r="G5105" s="1" t="str">
        <f t="shared" si="159"/>
        <v/>
      </c>
    </row>
    <row r="5106" spans="1:7" x14ac:dyDescent="0.25">
      <c r="A5106">
        <v>12834</v>
      </c>
      <c r="B5106" t="s">
        <v>10718</v>
      </c>
      <c r="C5106" t="s">
        <v>3666</v>
      </c>
      <c r="D5106" t="s">
        <v>5491</v>
      </c>
      <c r="E5106" t="s">
        <v>10482</v>
      </c>
      <c r="F5106" s="1" t="str">
        <f t="shared" si="158"/>
        <v>California Aqueduct \ Cross Valley Canal Withdrawal</v>
      </c>
      <c r="G5106" s="1" t="str">
        <f t="shared" si="159"/>
        <v>35 \ Cross Valley Canal Withdrawal</v>
      </c>
    </row>
    <row r="5107" spans="1:7" x14ac:dyDescent="0.25">
      <c r="A5107">
        <v>12835</v>
      </c>
      <c r="B5107" t="s">
        <v>10719</v>
      </c>
      <c r="C5107" t="s">
        <v>3666</v>
      </c>
      <c r="D5107" t="s">
        <v>5491</v>
      </c>
      <c r="E5107" t="s">
        <v>10482</v>
      </c>
      <c r="F5107" s="1" t="str">
        <f t="shared" si="158"/>
        <v>California Aqueduct 36 \ Reach</v>
      </c>
      <c r="G5107" s="1" t="str">
        <f t="shared" si="159"/>
        <v/>
      </c>
    </row>
    <row r="5108" spans="1:7" x14ac:dyDescent="0.25">
      <c r="A5108">
        <v>12335</v>
      </c>
      <c r="B5108" t="s">
        <v>4581</v>
      </c>
      <c r="C5108" t="s">
        <v>3666</v>
      </c>
      <c r="D5108" t="s">
        <v>5491</v>
      </c>
      <c r="E5108" t="s">
        <v>10482</v>
      </c>
      <c r="F5108" s="1" t="str">
        <f t="shared" si="158"/>
        <v>California Aqueduct E and W Branches \ Headflow</v>
      </c>
      <c r="G5108" s="1" t="str">
        <f t="shared" si="159"/>
        <v/>
      </c>
    </row>
    <row r="5109" spans="1:7" x14ac:dyDescent="0.25">
      <c r="A5109">
        <v>12336</v>
      </c>
      <c r="B5109" t="s">
        <v>8285</v>
      </c>
      <c r="C5109" t="s">
        <v>3666</v>
      </c>
      <c r="D5109" t="s">
        <v>5491</v>
      </c>
      <c r="E5109" t="s">
        <v>10482</v>
      </c>
      <c r="F5109" s="1" t="str">
        <f t="shared" si="158"/>
        <v>California Aqueduct E and W Branches \ Edmonston PP</v>
      </c>
      <c r="G5109" s="1" t="str">
        <f t="shared" si="159"/>
        <v>1 \ Edmonston PP</v>
      </c>
    </row>
    <row r="5110" spans="1:7" x14ac:dyDescent="0.25">
      <c r="A5110">
        <v>12337</v>
      </c>
      <c r="B5110" t="s">
        <v>8286</v>
      </c>
      <c r="C5110" t="s">
        <v>3666</v>
      </c>
      <c r="D5110" t="s">
        <v>5491</v>
      </c>
      <c r="E5110" t="s">
        <v>10482</v>
      </c>
      <c r="F5110" s="1" t="str">
        <f t="shared" si="158"/>
        <v>California Aqueduct E and W Branches 2 \ Reach</v>
      </c>
      <c r="G5110" s="1" t="str">
        <f t="shared" si="159"/>
        <v/>
      </c>
    </row>
    <row r="5111" spans="1:7" x14ac:dyDescent="0.25">
      <c r="A5111">
        <v>12364</v>
      </c>
      <c r="B5111" t="s">
        <v>8287</v>
      </c>
      <c r="C5111" t="s">
        <v>3666</v>
      </c>
      <c r="D5111" t="s">
        <v>5491</v>
      </c>
      <c r="E5111" t="s">
        <v>10482</v>
      </c>
      <c r="F5111" s="1" t="str">
        <f t="shared" si="158"/>
        <v>California Aqueduct E and W Branches \ Withdrawal to South Coast Demand</v>
      </c>
      <c r="G5111" s="1" t="str">
        <f t="shared" si="159"/>
        <v>3 \ Withdrawal to South Coast Demand</v>
      </c>
    </row>
    <row r="5112" spans="1:7" x14ac:dyDescent="0.25">
      <c r="A5112">
        <v>12365</v>
      </c>
      <c r="B5112" t="s">
        <v>8288</v>
      </c>
      <c r="C5112" t="s">
        <v>3666</v>
      </c>
      <c r="D5112" t="s">
        <v>5491</v>
      </c>
      <c r="E5112" t="s">
        <v>10482</v>
      </c>
      <c r="F5112" s="1" t="str">
        <f t="shared" si="158"/>
        <v>California Aqueduct E and W Branches 4 \ Reach</v>
      </c>
      <c r="G5112" s="1" t="str">
        <f t="shared" si="159"/>
        <v/>
      </c>
    </row>
    <row r="5113" spans="1:7" x14ac:dyDescent="0.25">
      <c r="A5113">
        <v>20609</v>
      </c>
      <c r="B5113" t="s">
        <v>6764</v>
      </c>
      <c r="C5113" t="s">
        <v>3666</v>
      </c>
      <c r="D5113" t="s">
        <v>5491</v>
      </c>
      <c r="E5113" t="s">
        <v>10482</v>
      </c>
      <c r="F5113" s="1" t="str">
        <f t="shared" si="158"/>
        <v>Camp 61 Cr River \ Headflow</v>
      </c>
      <c r="G5113" s="1" t="str">
        <f t="shared" si="159"/>
        <v/>
      </c>
    </row>
    <row r="5114" spans="1:7" x14ac:dyDescent="0.25">
      <c r="A5114">
        <v>20612</v>
      </c>
      <c r="B5114" t="s">
        <v>6765</v>
      </c>
      <c r="C5114" t="s">
        <v>3666</v>
      </c>
      <c r="D5114" t="s">
        <v>5491</v>
      </c>
      <c r="E5114" t="s">
        <v>10482</v>
      </c>
      <c r="F5114" s="1" t="str">
        <f t="shared" si="158"/>
        <v>Camp 61 Cr River \ Camp 61 Cr Runoff</v>
      </c>
      <c r="G5114" s="1" t="str">
        <f t="shared" si="159"/>
        <v>1 \ Camp 61 Cr Runoff</v>
      </c>
    </row>
    <row r="5115" spans="1:7" x14ac:dyDescent="0.25">
      <c r="A5115">
        <v>20613</v>
      </c>
      <c r="B5115" t="s">
        <v>6766</v>
      </c>
      <c r="C5115" t="s">
        <v>3666</v>
      </c>
      <c r="D5115" t="s">
        <v>5491</v>
      </c>
      <c r="E5115" t="s">
        <v>10482</v>
      </c>
      <c r="F5115" s="1" t="str">
        <f t="shared" si="158"/>
        <v>Camp 61 Cr River 2 \ Reach</v>
      </c>
      <c r="G5115" s="1" t="str">
        <f t="shared" si="159"/>
        <v/>
      </c>
    </row>
    <row r="5116" spans="1:7" x14ac:dyDescent="0.25">
      <c r="A5116">
        <v>22616</v>
      </c>
      <c r="B5116" t="s">
        <v>6767</v>
      </c>
      <c r="C5116" t="s">
        <v>3666</v>
      </c>
      <c r="D5116" t="s">
        <v>5491</v>
      </c>
      <c r="E5116" t="s">
        <v>10482</v>
      </c>
      <c r="F5116" s="1" t="str">
        <f t="shared" si="158"/>
        <v>Camp 61 Cr River \ I_C61002 Inflow</v>
      </c>
      <c r="G5116" s="1" t="str">
        <f t="shared" si="159"/>
        <v>3 \ I_C61002 Inflow</v>
      </c>
    </row>
    <row r="5117" spans="1:7" x14ac:dyDescent="0.25">
      <c r="A5117">
        <v>22617</v>
      </c>
      <c r="B5117" t="s">
        <v>6768</v>
      </c>
      <c r="C5117" t="s">
        <v>3666</v>
      </c>
      <c r="D5117" t="s">
        <v>5491</v>
      </c>
      <c r="E5117" t="s">
        <v>10482</v>
      </c>
      <c r="F5117" s="1" t="str">
        <f t="shared" si="158"/>
        <v>Camp 61 Cr River 4 \ Reach</v>
      </c>
      <c r="G5117" s="1" t="str">
        <f t="shared" si="159"/>
        <v/>
      </c>
    </row>
    <row r="5118" spans="1:7" x14ac:dyDescent="0.25">
      <c r="A5118">
        <v>20270</v>
      </c>
      <c r="B5118" t="s">
        <v>6769</v>
      </c>
      <c r="C5118" t="s">
        <v>3666</v>
      </c>
      <c r="D5118" t="s">
        <v>5491</v>
      </c>
      <c r="E5118" t="s">
        <v>10482</v>
      </c>
      <c r="F5118" s="1" t="str">
        <f t="shared" si="158"/>
        <v>Camp 61 Cr River \ Ward Tunnel Inflow</v>
      </c>
      <c r="G5118" s="1" t="str">
        <f t="shared" si="159"/>
        <v>5 \ Ward Tunnel Inflow</v>
      </c>
    </row>
    <row r="5119" spans="1:7" x14ac:dyDescent="0.25">
      <c r="A5119">
        <v>20271</v>
      </c>
      <c r="B5119" t="s">
        <v>6770</v>
      </c>
      <c r="C5119" t="s">
        <v>3666</v>
      </c>
      <c r="D5119" t="s">
        <v>5491</v>
      </c>
      <c r="E5119" t="s">
        <v>10482</v>
      </c>
      <c r="F5119" s="1" t="str">
        <f t="shared" si="158"/>
        <v>Camp 61 Cr River 6 \ Reach</v>
      </c>
      <c r="G5119" s="1" t="str">
        <f t="shared" si="159"/>
        <v/>
      </c>
    </row>
    <row r="5120" spans="1:7" x14ac:dyDescent="0.25">
      <c r="A5120">
        <v>20266</v>
      </c>
      <c r="B5120" t="s">
        <v>6771</v>
      </c>
      <c r="C5120" t="s">
        <v>3666</v>
      </c>
      <c r="D5120" t="s">
        <v>5491</v>
      </c>
      <c r="E5120" t="s">
        <v>10482</v>
      </c>
      <c r="F5120" s="1" t="str">
        <f t="shared" si="158"/>
        <v>Camp 61 Cr River \ Portal Forebay</v>
      </c>
      <c r="G5120" s="1" t="str">
        <f t="shared" si="159"/>
        <v>7 \ Portal Forebay</v>
      </c>
    </row>
    <row r="5121" spans="1:7" x14ac:dyDescent="0.25">
      <c r="A5121">
        <v>20267</v>
      </c>
      <c r="B5121" t="s">
        <v>6772</v>
      </c>
      <c r="C5121" t="s">
        <v>3666</v>
      </c>
      <c r="D5121" t="s">
        <v>5491</v>
      </c>
      <c r="E5121" t="s">
        <v>10482</v>
      </c>
      <c r="F5121" s="1" t="str">
        <f t="shared" si="158"/>
        <v>Camp 61 Cr River 8 \ Reach</v>
      </c>
      <c r="G5121" s="1" t="str">
        <f t="shared" si="159"/>
        <v/>
      </c>
    </row>
    <row r="5122" spans="1:7" x14ac:dyDescent="0.25">
      <c r="A5122">
        <v>22776</v>
      </c>
      <c r="B5122" t="s">
        <v>6095</v>
      </c>
      <c r="C5122" t="s">
        <v>3666</v>
      </c>
      <c r="D5122" t="s">
        <v>5491</v>
      </c>
      <c r="E5122" t="s">
        <v>10482</v>
      </c>
      <c r="F5122" s="1" t="str">
        <f t="shared" si="158"/>
        <v>Camp 61 Cr River \ REG Big Creek ALP Camp 61</v>
      </c>
      <c r="G5122" s="1" t="str">
        <f t="shared" si="159"/>
        <v>9 \ REG Big Creek ALP Camp 61</v>
      </c>
    </row>
    <row r="5123" spans="1:7" x14ac:dyDescent="0.25">
      <c r="A5123">
        <v>22777</v>
      </c>
      <c r="B5123" t="s">
        <v>6773</v>
      </c>
      <c r="C5123" t="s">
        <v>3666</v>
      </c>
      <c r="D5123" t="s">
        <v>5491</v>
      </c>
      <c r="E5123" t="s">
        <v>10482</v>
      </c>
      <c r="F5123" s="1" t="str">
        <f t="shared" ref="F5123:F5186" si="160">IFERROR(
    _xlfn.LET(
        _xlpm.txt,TRIM(B5123),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B5123
)</f>
        <v>Camp 61 Cr River 10 \ Reach</v>
      </c>
      <c r="G5123" s="1" t="str">
        <f t="shared" ref="G5123:G5186" si="161">IFERROR(
    _xlfn.LET(
        _xlpm.txt,B5123,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124" spans="1:7" x14ac:dyDescent="0.25">
      <c r="A5124">
        <v>20289</v>
      </c>
      <c r="B5124" t="s">
        <v>6774</v>
      </c>
      <c r="C5124" t="s">
        <v>3666</v>
      </c>
      <c r="D5124" t="s">
        <v>5491</v>
      </c>
      <c r="E5124" t="s">
        <v>10482</v>
      </c>
      <c r="F5124" s="1" t="str">
        <f t="shared" si="160"/>
        <v>Camp 62 Diversion \ Headflow</v>
      </c>
      <c r="G5124" s="1" t="str">
        <f t="shared" si="161"/>
        <v/>
      </c>
    </row>
    <row r="5125" spans="1:7" x14ac:dyDescent="0.25">
      <c r="A5125">
        <v>20590</v>
      </c>
      <c r="B5125" t="s">
        <v>6775</v>
      </c>
      <c r="C5125" t="s">
        <v>3666</v>
      </c>
      <c r="D5125" t="s">
        <v>5491</v>
      </c>
      <c r="E5125" t="s">
        <v>10482</v>
      </c>
      <c r="F5125" s="1" t="str">
        <f t="shared" si="160"/>
        <v>Camp Cr \ Headflow</v>
      </c>
      <c r="G5125" s="1" t="str">
        <f t="shared" si="161"/>
        <v/>
      </c>
    </row>
    <row r="5126" spans="1:7" x14ac:dyDescent="0.25">
      <c r="A5126">
        <v>20593</v>
      </c>
      <c r="B5126" t="s">
        <v>6776</v>
      </c>
      <c r="C5126" t="s">
        <v>3666</v>
      </c>
      <c r="D5126" t="s">
        <v>5491</v>
      </c>
      <c r="E5126" t="s">
        <v>10482</v>
      </c>
      <c r="F5126" s="1" t="str">
        <f t="shared" si="160"/>
        <v>Camp Cr \ Camp 62 Cr Runoff</v>
      </c>
      <c r="G5126" s="1" t="str">
        <f t="shared" si="161"/>
        <v>1 \ Camp 62 Cr Runoff</v>
      </c>
    </row>
    <row r="5127" spans="1:7" x14ac:dyDescent="0.25">
      <c r="A5127">
        <v>20594</v>
      </c>
      <c r="B5127" t="s">
        <v>6777</v>
      </c>
      <c r="C5127" t="s">
        <v>3666</v>
      </c>
      <c r="D5127" t="s">
        <v>5491</v>
      </c>
      <c r="E5127" t="s">
        <v>10482</v>
      </c>
      <c r="F5127" s="1" t="str">
        <f t="shared" si="160"/>
        <v>Camp Cr 2 \ Reach</v>
      </c>
      <c r="G5127" s="1" t="str">
        <f t="shared" si="161"/>
        <v/>
      </c>
    </row>
    <row r="5128" spans="1:7" x14ac:dyDescent="0.25">
      <c r="A5128">
        <v>22612</v>
      </c>
      <c r="B5128" t="s">
        <v>6778</v>
      </c>
      <c r="C5128" t="s">
        <v>3666</v>
      </c>
      <c r="D5128" t="s">
        <v>5491</v>
      </c>
      <c r="E5128" t="s">
        <v>10482</v>
      </c>
      <c r="F5128" s="1" t="str">
        <f t="shared" si="160"/>
        <v>Camp Cr \ I_C62001 Inflow</v>
      </c>
      <c r="G5128" s="1" t="str">
        <f t="shared" si="161"/>
        <v>3 \ I_C62001 Inflow</v>
      </c>
    </row>
    <row r="5129" spans="1:7" x14ac:dyDescent="0.25">
      <c r="A5129">
        <v>22613</v>
      </c>
      <c r="B5129" t="s">
        <v>6779</v>
      </c>
      <c r="C5129" t="s">
        <v>3666</v>
      </c>
      <c r="D5129" t="s">
        <v>5491</v>
      </c>
      <c r="E5129" t="s">
        <v>10482</v>
      </c>
      <c r="F5129" s="1" t="str">
        <f t="shared" si="160"/>
        <v>Camp Cr 4 \ Reach</v>
      </c>
      <c r="G5129" s="1" t="str">
        <f t="shared" si="161"/>
        <v/>
      </c>
    </row>
    <row r="5130" spans="1:7" x14ac:dyDescent="0.25">
      <c r="A5130">
        <v>20292</v>
      </c>
      <c r="B5130" t="s">
        <v>6577</v>
      </c>
      <c r="C5130" t="s">
        <v>3666</v>
      </c>
      <c r="D5130" t="s">
        <v>5491</v>
      </c>
      <c r="E5130" t="s">
        <v>10482</v>
      </c>
      <c r="F5130" s="1" t="str">
        <f t="shared" si="160"/>
        <v>Camp Cr \ Camp 62 Diversion Outflow</v>
      </c>
      <c r="G5130" s="1" t="str">
        <f t="shared" si="161"/>
        <v>5 \ Camp 62 Diversion Outflow</v>
      </c>
    </row>
    <row r="5131" spans="1:7" x14ac:dyDescent="0.25">
      <c r="A5131">
        <v>20596</v>
      </c>
      <c r="B5131" t="s">
        <v>6578</v>
      </c>
      <c r="C5131" t="s">
        <v>3666</v>
      </c>
      <c r="D5131" t="s">
        <v>5491</v>
      </c>
      <c r="E5131" t="s">
        <v>10482</v>
      </c>
      <c r="F5131" s="1" t="str">
        <f t="shared" si="160"/>
        <v>Camp Cr \ HIS USGS 1123600 (gauge)</v>
      </c>
      <c r="G5131" s="1" t="str">
        <f t="shared" si="161"/>
        <v>5 \ HIS USGS 1123600 (gauge)</v>
      </c>
    </row>
    <row r="5132" spans="1:7" x14ac:dyDescent="0.25">
      <c r="A5132">
        <v>20293</v>
      </c>
      <c r="B5132" t="s">
        <v>6780</v>
      </c>
      <c r="C5132" t="s">
        <v>3666</v>
      </c>
      <c r="D5132" t="s">
        <v>5491</v>
      </c>
      <c r="E5132" t="s">
        <v>10482</v>
      </c>
      <c r="F5132" s="1" t="str">
        <f t="shared" si="160"/>
        <v>Camp Cr 6 \ Reach</v>
      </c>
      <c r="G5132" s="1" t="str">
        <f t="shared" si="161"/>
        <v/>
      </c>
    </row>
    <row r="5133" spans="1:7" x14ac:dyDescent="0.25">
      <c r="A5133">
        <v>22774</v>
      </c>
      <c r="B5133" t="s">
        <v>6096</v>
      </c>
      <c r="C5133" t="s">
        <v>3666</v>
      </c>
      <c r="D5133" t="s">
        <v>5491</v>
      </c>
      <c r="E5133" t="s">
        <v>10482</v>
      </c>
      <c r="F5133" s="1" t="str">
        <f t="shared" si="160"/>
        <v>Camp Cr \ REG Big Creek ALP Camp 62</v>
      </c>
      <c r="G5133" s="1" t="str">
        <f t="shared" si="161"/>
        <v>7 \ REG Big Creek ALP Camp 62</v>
      </c>
    </row>
    <row r="5134" spans="1:7" x14ac:dyDescent="0.25">
      <c r="A5134">
        <v>22775</v>
      </c>
      <c r="B5134" t="s">
        <v>6781</v>
      </c>
      <c r="C5134" t="s">
        <v>3666</v>
      </c>
      <c r="D5134" t="s">
        <v>5491</v>
      </c>
      <c r="E5134" t="s">
        <v>10482</v>
      </c>
      <c r="F5134" s="1" t="str">
        <f t="shared" si="160"/>
        <v>Camp Cr 8 \ Reach</v>
      </c>
      <c r="G5134" s="1" t="str">
        <f t="shared" si="161"/>
        <v/>
      </c>
    </row>
    <row r="5135" spans="1:7" x14ac:dyDescent="0.25">
      <c r="A5135">
        <v>22808</v>
      </c>
      <c r="B5135" t="s">
        <v>6097</v>
      </c>
      <c r="C5135" t="s">
        <v>3666</v>
      </c>
      <c r="D5135" t="s">
        <v>5491</v>
      </c>
      <c r="E5135" t="s">
        <v>10482</v>
      </c>
      <c r="F5135" s="1" t="str">
        <f t="shared" si="160"/>
        <v>Camp Cr \ REG P67 Camp 62</v>
      </c>
      <c r="G5135" s="1" t="str">
        <f t="shared" si="161"/>
        <v>9 \ REG P67 Camp 62</v>
      </c>
    </row>
    <row r="5136" spans="1:7" x14ac:dyDescent="0.25">
      <c r="A5136">
        <v>22809</v>
      </c>
      <c r="B5136" t="s">
        <v>6782</v>
      </c>
      <c r="C5136" t="s">
        <v>3666</v>
      </c>
      <c r="D5136" t="s">
        <v>5491</v>
      </c>
      <c r="E5136" t="s">
        <v>10482</v>
      </c>
      <c r="F5136" s="1" t="str">
        <f t="shared" si="160"/>
        <v>Camp Cr 10 \ Reach</v>
      </c>
      <c r="G5136" s="1" t="str">
        <f t="shared" si="161"/>
        <v/>
      </c>
    </row>
    <row r="5137" spans="1:7" x14ac:dyDescent="0.25">
      <c r="A5137">
        <v>17760</v>
      </c>
      <c r="B5137" t="s">
        <v>10720</v>
      </c>
      <c r="C5137" t="s">
        <v>3666</v>
      </c>
      <c r="D5137" t="s">
        <v>5491</v>
      </c>
      <c r="E5137" t="s">
        <v>10482</v>
      </c>
      <c r="F5137" s="1" t="str">
        <f t="shared" si="160"/>
        <v>Canyon Power Tunnel \ Headflow</v>
      </c>
      <c r="G5137" s="1" t="str">
        <f t="shared" si="161"/>
        <v/>
      </c>
    </row>
    <row r="5138" spans="1:7" x14ac:dyDescent="0.25">
      <c r="A5138">
        <v>19244</v>
      </c>
      <c r="B5138" t="s">
        <v>10721</v>
      </c>
      <c r="C5138" t="s">
        <v>3666</v>
      </c>
      <c r="D5138" t="s">
        <v>5491</v>
      </c>
      <c r="E5138" t="s">
        <v>10482</v>
      </c>
      <c r="F5138" s="1" t="str">
        <f t="shared" si="160"/>
        <v>Canyon Power Tunnel \ OPS Canyon Power Tunnel Hydropower</v>
      </c>
      <c r="G5138" s="1" t="str">
        <f t="shared" si="161"/>
        <v>1 \ OPS Canyon Power Tunnel Hydropower</v>
      </c>
    </row>
    <row r="5139" spans="1:7" x14ac:dyDescent="0.25">
      <c r="A5139">
        <v>19245</v>
      </c>
      <c r="B5139" t="s">
        <v>10722</v>
      </c>
      <c r="C5139" t="s">
        <v>3666</v>
      </c>
      <c r="D5139" t="s">
        <v>5491</v>
      </c>
      <c r="E5139" t="s">
        <v>10482</v>
      </c>
      <c r="F5139" s="1" t="str">
        <f t="shared" si="160"/>
        <v>Canyon Power Tunnel 2 \ Reach</v>
      </c>
      <c r="G5139" s="1" t="str">
        <f t="shared" si="161"/>
        <v/>
      </c>
    </row>
    <row r="5140" spans="1:7" x14ac:dyDescent="0.25">
      <c r="A5140">
        <v>23037</v>
      </c>
      <c r="B5140" t="s">
        <v>10723</v>
      </c>
      <c r="C5140" t="s">
        <v>3666</v>
      </c>
      <c r="D5140" t="s">
        <v>5491</v>
      </c>
      <c r="E5140" t="s">
        <v>10482</v>
      </c>
      <c r="F5140" s="1" t="str">
        <f t="shared" si="160"/>
        <v>Canyon Power Tunnel \ Early Intake Bypass Outflow</v>
      </c>
      <c r="G5140" s="1" t="str">
        <f t="shared" si="161"/>
        <v>3 \ Early Intake Bypass Outflow</v>
      </c>
    </row>
    <row r="5141" spans="1:7" x14ac:dyDescent="0.25">
      <c r="A5141">
        <v>23038</v>
      </c>
      <c r="B5141" t="s">
        <v>10724</v>
      </c>
      <c r="C5141" t="s">
        <v>3666</v>
      </c>
      <c r="D5141" t="s">
        <v>5491</v>
      </c>
      <c r="E5141" t="s">
        <v>10482</v>
      </c>
      <c r="F5141" s="1" t="str">
        <f t="shared" si="160"/>
        <v>Canyon Power Tunnel 4 \ Reach</v>
      </c>
      <c r="G5141" s="1" t="str">
        <f t="shared" si="161"/>
        <v/>
      </c>
    </row>
    <row r="5142" spans="1:7" x14ac:dyDescent="0.25">
      <c r="A5142">
        <v>18309</v>
      </c>
      <c r="B5142" t="s">
        <v>10725</v>
      </c>
      <c r="C5142" t="s">
        <v>3666</v>
      </c>
      <c r="D5142" t="s">
        <v>5491</v>
      </c>
      <c r="E5142" t="s">
        <v>10482</v>
      </c>
      <c r="F5142" s="1" t="str">
        <f t="shared" si="160"/>
        <v>Cherry Creek \ Headflow</v>
      </c>
      <c r="G5142" s="1" t="str">
        <f t="shared" si="161"/>
        <v/>
      </c>
    </row>
    <row r="5143" spans="1:7" x14ac:dyDescent="0.25">
      <c r="A5143">
        <v>18312</v>
      </c>
      <c r="B5143" t="s">
        <v>10726</v>
      </c>
      <c r="C5143" t="s">
        <v>3666</v>
      </c>
      <c r="D5143" t="s">
        <v>5491</v>
      </c>
      <c r="E5143" t="s">
        <v>10482</v>
      </c>
      <c r="F5143" s="1" t="str">
        <f t="shared" si="160"/>
        <v>Cherry Creek \ Cherry Creek Runoff</v>
      </c>
      <c r="G5143" s="1" t="str">
        <f t="shared" si="161"/>
        <v>1 \ Cherry Creek Runoff</v>
      </c>
    </row>
    <row r="5144" spans="1:7" x14ac:dyDescent="0.25">
      <c r="A5144">
        <v>18313</v>
      </c>
      <c r="B5144" t="s">
        <v>10727</v>
      </c>
      <c r="C5144" t="s">
        <v>3666</v>
      </c>
      <c r="D5144" t="s">
        <v>5491</v>
      </c>
      <c r="E5144" t="s">
        <v>10482</v>
      </c>
      <c r="F5144" s="1" t="str">
        <f t="shared" si="160"/>
        <v>Cherry Creek 2 \ Reach</v>
      </c>
      <c r="G5144" s="1" t="str">
        <f t="shared" si="161"/>
        <v/>
      </c>
    </row>
    <row r="5145" spans="1:7" x14ac:dyDescent="0.25">
      <c r="A5145">
        <v>15683</v>
      </c>
      <c r="B5145" t="s">
        <v>10728</v>
      </c>
      <c r="C5145" t="s">
        <v>3666</v>
      </c>
      <c r="D5145" t="s">
        <v>5491</v>
      </c>
      <c r="E5145" t="s">
        <v>10482</v>
      </c>
      <c r="F5145" s="1" t="str">
        <f t="shared" si="160"/>
        <v>Cherry Creek \ I_LLOYD Inflow</v>
      </c>
      <c r="G5145" s="1" t="str">
        <f t="shared" si="161"/>
        <v>3 \ I_LLOYD Inflow</v>
      </c>
    </row>
    <row r="5146" spans="1:7" x14ac:dyDescent="0.25">
      <c r="A5146">
        <v>15684</v>
      </c>
      <c r="B5146" t="s">
        <v>10729</v>
      </c>
      <c r="C5146" t="s">
        <v>3666</v>
      </c>
      <c r="D5146" t="s">
        <v>5491</v>
      </c>
      <c r="E5146" t="s">
        <v>10482</v>
      </c>
      <c r="F5146" s="1" t="str">
        <f t="shared" si="160"/>
        <v>Cherry Creek 4 \ Reach</v>
      </c>
      <c r="G5146" s="1" t="str">
        <f t="shared" si="161"/>
        <v/>
      </c>
    </row>
    <row r="5147" spans="1:7" x14ac:dyDescent="0.25">
      <c r="A5147">
        <v>22318</v>
      </c>
      <c r="B5147" t="s">
        <v>10730</v>
      </c>
      <c r="C5147" t="s">
        <v>3666</v>
      </c>
      <c r="D5147" t="s">
        <v>5491</v>
      </c>
      <c r="E5147" t="s">
        <v>10482</v>
      </c>
      <c r="F5147" s="1" t="str">
        <f t="shared" si="160"/>
        <v>Cherry Creek \ Lake Eleanor Diversion Tunnel Inflow</v>
      </c>
      <c r="G5147" s="1" t="str">
        <f t="shared" si="161"/>
        <v>5 \ Lake Eleanor Diversion Tunnel Inflow</v>
      </c>
    </row>
    <row r="5148" spans="1:7" x14ac:dyDescent="0.25">
      <c r="A5148">
        <v>22319</v>
      </c>
      <c r="B5148" t="s">
        <v>10731</v>
      </c>
      <c r="C5148" t="s">
        <v>3666</v>
      </c>
      <c r="D5148" t="s">
        <v>5491</v>
      </c>
      <c r="E5148" t="s">
        <v>10482</v>
      </c>
      <c r="F5148" s="1" t="str">
        <f t="shared" si="160"/>
        <v>Cherry Creek 6 \ Reach</v>
      </c>
      <c r="G5148" s="1" t="str">
        <f t="shared" si="161"/>
        <v/>
      </c>
    </row>
    <row r="5149" spans="1:7" x14ac:dyDescent="0.25">
      <c r="A5149">
        <v>15679</v>
      </c>
      <c r="B5149" t="s">
        <v>10732</v>
      </c>
      <c r="C5149" t="s">
        <v>3666</v>
      </c>
      <c r="D5149" t="s">
        <v>5491</v>
      </c>
      <c r="E5149" t="s">
        <v>10482</v>
      </c>
      <c r="F5149" s="1" t="str">
        <f t="shared" si="160"/>
        <v>Cherry Creek \ Cherry Reservoir</v>
      </c>
      <c r="G5149" s="1" t="str">
        <f t="shared" si="161"/>
        <v>7 \ Cherry Reservoir</v>
      </c>
    </row>
    <row r="5150" spans="1:7" x14ac:dyDescent="0.25">
      <c r="A5150">
        <v>15706</v>
      </c>
      <c r="B5150" t="s">
        <v>10733</v>
      </c>
      <c r="C5150" t="s">
        <v>3666</v>
      </c>
      <c r="D5150" t="s">
        <v>5491</v>
      </c>
      <c r="E5150" t="s">
        <v>10482</v>
      </c>
      <c r="F5150" s="1" t="str">
        <f t="shared" si="160"/>
        <v>Cherry Creek \ HIS USGS 11277300 Cherry Creek blw Valley Dam (gauge)</v>
      </c>
      <c r="G5150" s="1" t="str">
        <f t="shared" si="161"/>
        <v>7 \ HIS USGS 11277300 Cherry Creek blw Valley Dam (gauge)</v>
      </c>
    </row>
    <row r="5151" spans="1:7" x14ac:dyDescent="0.25">
      <c r="A5151">
        <v>18527</v>
      </c>
      <c r="B5151" t="s">
        <v>10734</v>
      </c>
      <c r="C5151" t="s">
        <v>3666</v>
      </c>
      <c r="D5151" t="s">
        <v>5491</v>
      </c>
      <c r="E5151" t="s">
        <v>10482</v>
      </c>
      <c r="F5151" s="1" t="str">
        <f t="shared" si="160"/>
        <v>Cherry Creek 8 \ Reach</v>
      </c>
      <c r="G5151" s="1" t="str">
        <f t="shared" si="161"/>
        <v/>
      </c>
    </row>
    <row r="5152" spans="1:7" x14ac:dyDescent="0.25">
      <c r="A5152">
        <v>19253</v>
      </c>
      <c r="B5152" t="s">
        <v>6098</v>
      </c>
      <c r="C5152" t="s">
        <v>3666</v>
      </c>
      <c r="D5152" t="s">
        <v>5491</v>
      </c>
      <c r="E5152" t="s">
        <v>10482</v>
      </c>
      <c r="F5152" s="1" t="str">
        <f t="shared" si="160"/>
        <v>Cherry Creek \ REG Cherry Ck bw Valley Dam</v>
      </c>
      <c r="G5152" s="1" t="str">
        <f t="shared" si="161"/>
        <v>9 \ REG Cherry Ck bw Valley Dam</v>
      </c>
    </row>
    <row r="5153" spans="1:7" x14ac:dyDescent="0.25">
      <c r="A5153">
        <v>19254</v>
      </c>
      <c r="B5153" t="s">
        <v>10735</v>
      </c>
      <c r="C5153" t="s">
        <v>3666</v>
      </c>
      <c r="D5153" t="s">
        <v>5491</v>
      </c>
      <c r="E5153" t="s">
        <v>10482</v>
      </c>
      <c r="F5153" s="1" t="str">
        <f t="shared" si="160"/>
        <v>Cherry Creek 10 \ Reach</v>
      </c>
      <c r="G5153" s="1" t="str">
        <f t="shared" si="161"/>
        <v/>
      </c>
    </row>
    <row r="5154" spans="1:7" x14ac:dyDescent="0.25">
      <c r="A5154">
        <v>19599</v>
      </c>
      <c r="B5154" t="s">
        <v>10736</v>
      </c>
      <c r="C5154" t="s">
        <v>3666</v>
      </c>
      <c r="D5154" t="s">
        <v>5491</v>
      </c>
      <c r="E5154" t="s">
        <v>10482</v>
      </c>
      <c r="F5154" s="1" t="str">
        <f t="shared" si="160"/>
        <v>Cherry Creek \ OPS Cherry Creek Snowmelt</v>
      </c>
      <c r="G5154" s="1" t="str">
        <f t="shared" si="161"/>
        <v>11 \ OPS Cherry Creek Snowmelt</v>
      </c>
    </row>
    <row r="5155" spans="1:7" x14ac:dyDescent="0.25">
      <c r="A5155">
        <v>19600</v>
      </c>
      <c r="B5155" t="s">
        <v>10737</v>
      </c>
      <c r="C5155" t="s">
        <v>3666</v>
      </c>
      <c r="D5155" t="s">
        <v>5491</v>
      </c>
      <c r="E5155" t="s">
        <v>10482</v>
      </c>
      <c r="F5155" s="1" t="str">
        <f t="shared" si="160"/>
        <v>Cherry Creek 12 \ Reach</v>
      </c>
      <c r="G5155" s="1" t="str">
        <f t="shared" si="161"/>
        <v/>
      </c>
    </row>
    <row r="5156" spans="1:7" x14ac:dyDescent="0.25">
      <c r="A5156">
        <v>23045</v>
      </c>
      <c r="B5156" t="s">
        <v>10738</v>
      </c>
      <c r="C5156" t="s">
        <v>3666</v>
      </c>
      <c r="D5156" t="s">
        <v>5491</v>
      </c>
      <c r="E5156" t="s">
        <v>10482</v>
      </c>
      <c r="F5156" s="1" t="str">
        <f t="shared" si="160"/>
        <v>Cherry Creek \ OPS Cherry Creek Water Bank</v>
      </c>
      <c r="G5156" s="1" t="str">
        <f t="shared" si="161"/>
        <v>13 \ OPS Cherry Creek Water Bank</v>
      </c>
    </row>
    <row r="5157" spans="1:7" x14ac:dyDescent="0.25">
      <c r="A5157">
        <v>23046</v>
      </c>
      <c r="B5157" t="s">
        <v>10739</v>
      </c>
      <c r="C5157" t="s">
        <v>3666</v>
      </c>
      <c r="D5157" t="s">
        <v>5491</v>
      </c>
      <c r="E5157" t="s">
        <v>10482</v>
      </c>
      <c r="F5157" s="1" t="str">
        <f t="shared" si="160"/>
        <v>Cherry Creek 14 \ Reach</v>
      </c>
      <c r="G5157" s="1" t="str">
        <f t="shared" si="161"/>
        <v/>
      </c>
    </row>
    <row r="5158" spans="1:7" x14ac:dyDescent="0.25">
      <c r="A5158">
        <v>17754</v>
      </c>
      <c r="B5158" t="s">
        <v>10740</v>
      </c>
      <c r="C5158" t="s">
        <v>3666</v>
      </c>
      <c r="D5158" t="s">
        <v>5491</v>
      </c>
      <c r="E5158" t="s">
        <v>10482</v>
      </c>
      <c r="F5158" s="1" t="str">
        <f t="shared" si="160"/>
        <v>Cherry Creek \ Lower Cherry Aqueduct Outflow</v>
      </c>
      <c r="G5158" s="1" t="str">
        <f t="shared" si="161"/>
        <v>15 \ Lower Cherry Aqueduct Outflow</v>
      </c>
    </row>
    <row r="5159" spans="1:7" x14ac:dyDescent="0.25">
      <c r="A5159">
        <v>17755</v>
      </c>
      <c r="B5159" t="s">
        <v>10741</v>
      </c>
      <c r="C5159" t="s">
        <v>3666</v>
      </c>
      <c r="D5159" t="s">
        <v>5491</v>
      </c>
      <c r="E5159" t="s">
        <v>10482</v>
      </c>
      <c r="F5159" s="1" t="str">
        <f t="shared" si="160"/>
        <v>Cherry Creek 16 \ Reach</v>
      </c>
      <c r="G5159" s="1" t="str">
        <f t="shared" si="161"/>
        <v/>
      </c>
    </row>
    <row r="5160" spans="1:7" x14ac:dyDescent="0.25">
      <c r="A5160">
        <v>18328</v>
      </c>
      <c r="B5160" t="s">
        <v>10742</v>
      </c>
      <c r="C5160" t="s">
        <v>3666</v>
      </c>
      <c r="D5160" t="s">
        <v>5491</v>
      </c>
      <c r="E5160" t="s">
        <v>10482</v>
      </c>
      <c r="F5160" s="1" t="str">
        <f t="shared" si="160"/>
        <v>Cherry Creek \ Below Cherry Creek Runoff</v>
      </c>
      <c r="G5160" s="1" t="str">
        <f t="shared" si="161"/>
        <v>17 \ Below Cherry Creek Runoff</v>
      </c>
    </row>
    <row r="5161" spans="1:7" x14ac:dyDescent="0.25">
      <c r="A5161">
        <v>18329</v>
      </c>
      <c r="B5161" t="s">
        <v>10743</v>
      </c>
      <c r="C5161" t="s">
        <v>3666</v>
      </c>
      <c r="D5161" t="s">
        <v>5491</v>
      </c>
      <c r="E5161" t="s">
        <v>10482</v>
      </c>
      <c r="F5161" s="1" t="str">
        <f t="shared" si="160"/>
        <v>Cherry Creek 18 \ Reach</v>
      </c>
      <c r="G5161" s="1" t="str">
        <f t="shared" si="161"/>
        <v/>
      </c>
    </row>
    <row r="5162" spans="1:7" x14ac:dyDescent="0.25">
      <c r="A5162">
        <v>18318</v>
      </c>
      <c r="B5162" t="s">
        <v>10744</v>
      </c>
      <c r="C5162" t="s">
        <v>3666</v>
      </c>
      <c r="D5162" t="s">
        <v>5491</v>
      </c>
      <c r="E5162" t="s">
        <v>10482</v>
      </c>
      <c r="F5162" s="1" t="str">
        <f t="shared" si="160"/>
        <v>Cherry Creek \ Eleanor Creek Inflow</v>
      </c>
      <c r="G5162" s="1" t="str">
        <f t="shared" si="161"/>
        <v>19 \ Eleanor Creek Inflow</v>
      </c>
    </row>
    <row r="5163" spans="1:7" x14ac:dyDescent="0.25">
      <c r="A5163">
        <v>18319</v>
      </c>
      <c r="B5163" t="s">
        <v>10745</v>
      </c>
      <c r="C5163" t="s">
        <v>3666</v>
      </c>
      <c r="D5163" t="s">
        <v>5491</v>
      </c>
      <c r="E5163" t="s">
        <v>10482</v>
      </c>
      <c r="F5163" s="1" t="str">
        <f t="shared" si="160"/>
        <v>Cherry Creek 20 \ Reach</v>
      </c>
      <c r="G5163" s="1" t="str">
        <f t="shared" si="161"/>
        <v/>
      </c>
    </row>
    <row r="5164" spans="1:7" x14ac:dyDescent="0.25">
      <c r="A5164">
        <v>18340</v>
      </c>
      <c r="B5164" t="s">
        <v>10746</v>
      </c>
      <c r="C5164" t="s">
        <v>3666</v>
      </c>
      <c r="D5164" t="s">
        <v>5491</v>
      </c>
      <c r="E5164" t="s">
        <v>10482</v>
      </c>
      <c r="F5164" s="1" t="str">
        <f t="shared" si="160"/>
        <v>Cherry Creek \ Cherry CReek nr Early Intake Runoff</v>
      </c>
      <c r="G5164" s="1" t="str">
        <f t="shared" si="161"/>
        <v>21 \ Cherry CReek nr Early Intake Runoff</v>
      </c>
    </row>
    <row r="5165" spans="1:7" x14ac:dyDescent="0.25">
      <c r="A5165">
        <v>15709</v>
      </c>
      <c r="B5165" t="s">
        <v>10747</v>
      </c>
      <c r="C5165" t="s">
        <v>3666</v>
      </c>
      <c r="D5165" t="s">
        <v>5491</v>
      </c>
      <c r="E5165" t="s">
        <v>10482</v>
      </c>
      <c r="F5165" s="1" t="str">
        <f t="shared" si="160"/>
        <v>Cherry Creek \ HIS USGS 11278300 Cherry Creek nr Early Intake (gauge)</v>
      </c>
      <c r="G5165" s="1" t="str">
        <f t="shared" si="161"/>
        <v>21 \ HIS USGS 11278300 Cherry Creek nr Early Intake (gauge)</v>
      </c>
    </row>
    <row r="5166" spans="1:7" x14ac:dyDescent="0.25">
      <c r="A5166">
        <v>18341</v>
      </c>
      <c r="B5166" t="s">
        <v>10748</v>
      </c>
      <c r="C5166" t="s">
        <v>3666</v>
      </c>
      <c r="D5166" t="s">
        <v>5491</v>
      </c>
      <c r="E5166" t="s">
        <v>10482</v>
      </c>
      <c r="F5166" s="1" t="str">
        <f t="shared" si="160"/>
        <v>Cherry Creek 22 \ Reach</v>
      </c>
      <c r="G5166" s="1" t="str">
        <f t="shared" si="161"/>
        <v/>
      </c>
    </row>
    <row r="5167" spans="1:7" x14ac:dyDescent="0.25">
      <c r="A5167">
        <v>15687</v>
      </c>
      <c r="B5167" t="s">
        <v>10749</v>
      </c>
      <c r="C5167" t="s">
        <v>3666</v>
      </c>
      <c r="D5167" t="s">
        <v>5491</v>
      </c>
      <c r="E5167" t="s">
        <v>10482</v>
      </c>
      <c r="F5167" s="1" t="str">
        <f t="shared" si="160"/>
        <v>Cherry Creek \ Cherry Power Tunnel Inflow</v>
      </c>
      <c r="G5167" s="1" t="str">
        <f t="shared" si="161"/>
        <v>23 \ Cherry Power Tunnel Inflow</v>
      </c>
    </row>
    <row r="5168" spans="1:7" x14ac:dyDescent="0.25">
      <c r="A5168">
        <v>15707</v>
      </c>
      <c r="B5168" t="s">
        <v>10750</v>
      </c>
      <c r="C5168" t="s">
        <v>3666</v>
      </c>
      <c r="D5168" t="s">
        <v>5491</v>
      </c>
      <c r="E5168" t="s">
        <v>10482</v>
      </c>
      <c r="F5168" s="1" t="str">
        <f t="shared" si="160"/>
        <v>Cherry Creek \ HIS USGS 11278400 Cherry Creek blw Holm PH (gauge)</v>
      </c>
      <c r="G5168" s="1" t="str">
        <f t="shared" si="161"/>
        <v>23 \ HIS USGS 11278400 Cherry Creek blw Holm PH (gauge)</v>
      </c>
    </row>
    <row r="5169" spans="1:7" x14ac:dyDescent="0.25">
      <c r="A5169">
        <v>15688</v>
      </c>
      <c r="B5169" t="s">
        <v>10751</v>
      </c>
      <c r="C5169" t="s">
        <v>3666</v>
      </c>
      <c r="D5169" t="s">
        <v>5491</v>
      </c>
      <c r="E5169" t="s">
        <v>10482</v>
      </c>
      <c r="F5169" s="1" t="str">
        <f t="shared" si="160"/>
        <v>Cherry Creek 24 \ Reach</v>
      </c>
      <c r="G5169" s="1" t="str">
        <f t="shared" si="161"/>
        <v/>
      </c>
    </row>
    <row r="5170" spans="1:7" x14ac:dyDescent="0.25">
      <c r="A5170">
        <v>22320</v>
      </c>
      <c r="B5170" t="s">
        <v>10752</v>
      </c>
      <c r="C5170" t="s">
        <v>3666</v>
      </c>
      <c r="D5170" t="s">
        <v>5491</v>
      </c>
      <c r="E5170" t="s">
        <v>10482</v>
      </c>
      <c r="F5170" s="1" t="str">
        <f t="shared" si="160"/>
        <v>Cherry Power Tunnel \ Headflow</v>
      </c>
      <c r="G5170" s="1" t="str">
        <f t="shared" si="161"/>
        <v/>
      </c>
    </row>
    <row r="5171" spans="1:7" x14ac:dyDescent="0.25">
      <c r="A5171">
        <v>23245</v>
      </c>
      <c r="B5171" t="s">
        <v>10753</v>
      </c>
      <c r="C5171" t="s">
        <v>3666</v>
      </c>
      <c r="D5171" t="s">
        <v>5491</v>
      </c>
      <c r="E5171" t="s">
        <v>10482</v>
      </c>
      <c r="F5171" s="1" t="str">
        <f t="shared" si="160"/>
        <v>Cherry Power Tunnel \ OPS Cherry Power Tunnel Snowmelt</v>
      </c>
      <c r="G5171" s="1" t="str">
        <f t="shared" si="161"/>
        <v>1 \ OPS Cherry Power Tunnel Snowmelt</v>
      </c>
    </row>
    <row r="5172" spans="1:7" x14ac:dyDescent="0.25">
      <c r="A5172">
        <v>23246</v>
      </c>
      <c r="B5172" t="s">
        <v>10754</v>
      </c>
      <c r="C5172" t="s">
        <v>3666</v>
      </c>
      <c r="D5172" t="s">
        <v>5491</v>
      </c>
      <c r="E5172" t="s">
        <v>10482</v>
      </c>
      <c r="F5172" s="1" t="str">
        <f t="shared" si="160"/>
        <v>Cherry Power Tunnel 2 \ Reach</v>
      </c>
      <c r="G5172" s="1" t="str">
        <f t="shared" si="161"/>
        <v/>
      </c>
    </row>
    <row r="5173" spans="1:7" x14ac:dyDescent="0.25">
      <c r="A5173">
        <v>19256</v>
      </c>
      <c r="B5173" t="s">
        <v>10755</v>
      </c>
      <c r="C5173" t="s">
        <v>3666</v>
      </c>
      <c r="D5173" t="s">
        <v>5491</v>
      </c>
      <c r="E5173" t="s">
        <v>10482</v>
      </c>
      <c r="F5173" s="1" t="str">
        <f t="shared" si="160"/>
        <v>Cherry Power Tunnel \ OPS Cherry Power Tunnel Water Bank</v>
      </c>
      <c r="G5173" s="1" t="str">
        <f t="shared" si="161"/>
        <v>3 \ OPS Cherry Power Tunnel Water Bank</v>
      </c>
    </row>
    <row r="5174" spans="1:7" x14ac:dyDescent="0.25">
      <c r="A5174">
        <v>19257</v>
      </c>
      <c r="B5174" t="s">
        <v>10756</v>
      </c>
      <c r="C5174" t="s">
        <v>3666</v>
      </c>
      <c r="D5174" t="s">
        <v>5491</v>
      </c>
      <c r="E5174" t="s">
        <v>10482</v>
      </c>
      <c r="F5174" s="1" t="str">
        <f t="shared" si="160"/>
        <v>Cherry Power Tunnel 4 \ Reach</v>
      </c>
      <c r="G5174" s="1" t="str">
        <f t="shared" si="161"/>
        <v/>
      </c>
    </row>
    <row r="5175" spans="1:7" x14ac:dyDescent="0.25">
      <c r="A5175">
        <v>19259</v>
      </c>
      <c r="B5175" t="s">
        <v>10757</v>
      </c>
      <c r="C5175" t="s">
        <v>3666</v>
      </c>
      <c r="D5175" t="s">
        <v>5491</v>
      </c>
      <c r="E5175" t="s">
        <v>10482</v>
      </c>
      <c r="F5175" s="1" t="str">
        <f t="shared" si="160"/>
        <v>Cherry Power Tunnel \ OPS Cherry Power Tunnel Hydropower</v>
      </c>
      <c r="G5175" s="1" t="str">
        <f t="shared" si="161"/>
        <v>5 \ OPS Cherry Power Tunnel Hydropower</v>
      </c>
    </row>
    <row r="5176" spans="1:7" x14ac:dyDescent="0.25">
      <c r="A5176">
        <v>19260</v>
      </c>
      <c r="B5176" t="s">
        <v>10758</v>
      </c>
      <c r="C5176" t="s">
        <v>3666</v>
      </c>
      <c r="D5176" t="s">
        <v>5491</v>
      </c>
      <c r="E5176" t="s">
        <v>10482</v>
      </c>
      <c r="F5176" s="1" t="str">
        <f t="shared" si="160"/>
        <v>Cherry Power Tunnel 6 \ Reach</v>
      </c>
      <c r="G5176" s="1" t="str">
        <f t="shared" si="161"/>
        <v/>
      </c>
    </row>
    <row r="5177" spans="1:7" x14ac:dyDescent="0.25">
      <c r="A5177">
        <v>20581</v>
      </c>
      <c r="B5177" t="s">
        <v>6783</v>
      </c>
      <c r="C5177" t="s">
        <v>3666</v>
      </c>
      <c r="D5177" t="s">
        <v>5491</v>
      </c>
      <c r="E5177" t="s">
        <v>10482</v>
      </c>
      <c r="F5177" s="1" t="str">
        <f t="shared" si="160"/>
        <v>Chinquapin Cr \ Headflow</v>
      </c>
      <c r="G5177" s="1" t="str">
        <f t="shared" si="161"/>
        <v/>
      </c>
    </row>
    <row r="5178" spans="1:7" x14ac:dyDescent="0.25">
      <c r="A5178">
        <v>20584</v>
      </c>
      <c r="B5178" t="s">
        <v>6784</v>
      </c>
      <c r="C5178" t="s">
        <v>3666</v>
      </c>
      <c r="D5178" t="s">
        <v>5491</v>
      </c>
      <c r="E5178" t="s">
        <v>10482</v>
      </c>
      <c r="F5178" s="1" t="str">
        <f t="shared" si="160"/>
        <v>Chinquapin Cr \ Chinquapin Cr Runoff</v>
      </c>
      <c r="G5178" s="1" t="str">
        <f t="shared" si="161"/>
        <v>1 \ Chinquapin Cr Runoff</v>
      </c>
    </row>
    <row r="5179" spans="1:7" x14ac:dyDescent="0.25">
      <c r="A5179">
        <v>20585</v>
      </c>
      <c r="B5179" t="s">
        <v>6785</v>
      </c>
      <c r="C5179" t="s">
        <v>3666</v>
      </c>
      <c r="D5179" t="s">
        <v>5491</v>
      </c>
      <c r="E5179" t="s">
        <v>10482</v>
      </c>
      <c r="F5179" s="1" t="str">
        <f t="shared" si="160"/>
        <v>Chinquapin Cr 2 \ Reach</v>
      </c>
      <c r="G5179" s="1" t="str">
        <f t="shared" si="161"/>
        <v/>
      </c>
    </row>
    <row r="5180" spans="1:7" x14ac:dyDescent="0.25">
      <c r="A5180">
        <v>22610</v>
      </c>
      <c r="B5180" t="s">
        <v>6786</v>
      </c>
      <c r="C5180" t="s">
        <v>3666</v>
      </c>
      <c r="D5180" t="s">
        <v>5491</v>
      </c>
      <c r="E5180" t="s">
        <v>10482</v>
      </c>
      <c r="F5180" s="1" t="str">
        <f t="shared" si="160"/>
        <v>Chinquapin Cr \ I_CQC001 Inflow</v>
      </c>
      <c r="G5180" s="1" t="str">
        <f t="shared" si="161"/>
        <v>3 \ I_CQC001 Inflow</v>
      </c>
    </row>
    <row r="5181" spans="1:7" x14ac:dyDescent="0.25">
      <c r="A5181">
        <v>22611</v>
      </c>
      <c r="B5181" t="s">
        <v>6787</v>
      </c>
      <c r="C5181" t="s">
        <v>3666</v>
      </c>
      <c r="D5181" t="s">
        <v>5491</v>
      </c>
      <c r="E5181" t="s">
        <v>10482</v>
      </c>
      <c r="F5181" s="1" t="str">
        <f t="shared" si="160"/>
        <v>Chinquapin Cr 4 \ Reach</v>
      </c>
      <c r="G5181" s="1" t="str">
        <f t="shared" si="161"/>
        <v/>
      </c>
    </row>
    <row r="5182" spans="1:7" x14ac:dyDescent="0.25">
      <c r="A5182">
        <v>22500</v>
      </c>
      <c r="B5182" t="s">
        <v>6579</v>
      </c>
      <c r="C5182" t="s">
        <v>3666</v>
      </c>
      <c r="D5182" t="s">
        <v>5491</v>
      </c>
      <c r="E5182" t="s">
        <v>10482</v>
      </c>
      <c r="F5182" s="1" t="str">
        <f t="shared" si="160"/>
        <v>Chinquapin Cr \ Chinquapin Creek Diversion Outflow</v>
      </c>
      <c r="G5182" s="1" t="str">
        <f t="shared" si="161"/>
        <v>5 \ Chinquapin Creek Diversion Outflow</v>
      </c>
    </row>
    <row r="5183" spans="1:7" x14ac:dyDescent="0.25">
      <c r="A5183">
        <v>20587</v>
      </c>
      <c r="B5183" t="s">
        <v>6580</v>
      </c>
      <c r="C5183" t="s">
        <v>3666</v>
      </c>
      <c r="D5183" t="s">
        <v>5491</v>
      </c>
      <c r="E5183" t="s">
        <v>10482</v>
      </c>
      <c r="F5183" s="1" t="str">
        <f t="shared" si="160"/>
        <v>Chinquapin Cr \ HIS USGS 11230560 (gauge)</v>
      </c>
      <c r="G5183" s="1" t="str">
        <f t="shared" si="161"/>
        <v>5 \ HIS USGS 11230560 (gauge)</v>
      </c>
    </row>
    <row r="5184" spans="1:7" x14ac:dyDescent="0.25">
      <c r="A5184">
        <v>22501</v>
      </c>
      <c r="B5184" t="s">
        <v>6788</v>
      </c>
      <c r="C5184" t="s">
        <v>3666</v>
      </c>
      <c r="D5184" t="s">
        <v>5491</v>
      </c>
      <c r="E5184" t="s">
        <v>10482</v>
      </c>
      <c r="F5184" s="1" t="str">
        <f t="shared" si="160"/>
        <v>Chinquapin Cr 6 \ Reach</v>
      </c>
      <c r="G5184" s="1" t="str">
        <f t="shared" si="161"/>
        <v/>
      </c>
    </row>
    <row r="5185" spans="1:7" x14ac:dyDescent="0.25">
      <c r="A5185">
        <v>22764</v>
      </c>
      <c r="B5185" t="s">
        <v>6099</v>
      </c>
      <c r="C5185" t="s">
        <v>3666</v>
      </c>
      <c r="D5185" t="s">
        <v>5491</v>
      </c>
      <c r="E5185" t="s">
        <v>10482</v>
      </c>
      <c r="F5185" s="1" t="str">
        <f t="shared" si="160"/>
        <v>Chinquapin Cr \ REG Big Creek ALP Chinquapin</v>
      </c>
      <c r="G5185" s="1" t="str">
        <f t="shared" si="161"/>
        <v>7 \ REG Big Creek ALP Chinquapin</v>
      </c>
    </row>
    <row r="5186" spans="1:7" x14ac:dyDescent="0.25">
      <c r="A5186">
        <v>22765</v>
      </c>
      <c r="B5186" t="s">
        <v>6789</v>
      </c>
      <c r="C5186" t="s">
        <v>3666</v>
      </c>
      <c r="D5186" t="s">
        <v>5491</v>
      </c>
      <c r="E5186" t="s">
        <v>10482</v>
      </c>
      <c r="F5186" s="1" t="str">
        <f t="shared" si="160"/>
        <v>Chinquapin Cr 8 \ Reach</v>
      </c>
      <c r="G5186" s="1" t="str">
        <f t="shared" si="161"/>
        <v/>
      </c>
    </row>
    <row r="5187" spans="1:7" x14ac:dyDescent="0.25">
      <c r="A5187">
        <v>22806</v>
      </c>
      <c r="B5187" t="s">
        <v>6100</v>
      </c>
      <c r="C5187" t="s">
        <v>3666</v>
      </c>
      <c r="D5187" t="s">
        <v>5491</v>
      </c>
      <c r="E5187" t="s">
        <v>10482</v>
      </c>
      <c r="F5187" s="1" t="str">
        <f t="shared" ref="F5187:F5250" si="162">IFERROR(
    _xlfn.LET(
        _xlpm.txt,TRIM(B5187),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B5187
)</f>
        <v>Chinquapin Cr \ REG P67 Chinquapin</v>
      </c>
      <c r="G5187" s="1" t="str">
        <f t="shared" ref="G5187:G5250" si="163">IFERROR(
    _xlfn.LET(
        _xlpm.txt,B5187,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9 \ REG P67 Chinquapin</v>
      </c>
    </row>
    <row r="5188" spans="1:7" x14ac:dyDescent="0.25">
      <c r="A5188">
        <v>22807</v>
      </c>
      <c r="B5188" t="s">
        <v>6790</v>
      </c>
      <c r="C5188" t="s">
        <v>3666</v>
      </c>
      <c r="D5188" t="s">
        <v>5491</v>
      </c>
      <c r="E5188" t="s">
        <v>10482</v>
      </c>
      <c r="F5188" s="1" t="str">
        <f t="shared" si="162"/>
        <v>Chinquapin Cr 10 \ Reach</v>
      </c>
      <c r="G5188" s="1" t="str">
        <f t="shared" si="163"/>
        <v/>
      </c>
    </row>
    <row r="5189" spans="1:7" x14ac:dyDescent="0.25">
      <c r="A5189">
        <v>20591</v>
      </c>
      <c r="B5189" t="s">
        <v>6791</v>
      </c>
      <c r="C5189" t="s">
        <v>3666</v>
      </c>
      <c r="D5189" t="s">
        <v>5491</v>
      </c>
      <c r="E5189" t="s">
        <v>10482</v>
      </c>
      <c r="F5189" s="1" t="str">
        <f t="shared" si="162"/>
        <v>Chinquapin Cr \ Camp Cr Inflow</v>
      </c>
      <c r="G5189" s="1" t="str">
        <f t="shared" si="163"/>
        <v>11 \ Camp Cr Inflow</v>
      </c>
    </row>
    <row r="5190" spans="1:7" x14ac:dyDescent="0.25">
      <c r="A5190">
        <v>20592</v>
      </c>
      <c r="B5190" t="s">
        <v>6792</v>
      </c>
      <c r="C5190" t="s">
        <v>3666</v>
      </c>
      <c r="D5190" t="s">
        <v>5491</v>
      </c>
      <c r="E5190" t="s">
        <v>10482</v>
      </c>
      <c r="F5190" s="1" t="str">
        <f t="shared" si="162"/>
        <v>Chinquapin Cr 12 \ Reach</v>
      </c>
      <c r="G5190" s="1" t="str">
        <f t="shared" si="163"/>
        <v/>
      </c>
    </row>
    <row r="5191" spans="1:7" x14ac:dyDescent="0.25">
      <c r="A5191">
        <v>22502</v>
      </c>
      <c r="B5191" t="s">
        <v>6793</v>
      </c>
      <c r="C5191" t="s">
        <v>3666</v>
      </c>
      <c r="D5191" t="s">
        <v>5491</v>
      </c>
      <c r="E5191" t="s">
        <v>10482</v>
      </c>
      <c r="F5191" s="1" t="str">
        <f t="shared" si="162"/>
        <v>Chinquapin Creek Diversion \ Headflow</v>
      </c>
      <c r="G5191" s="1" t="str">
        <f t="shared" si="163"/>
        <v/>
      </c>
    </row>
    <row r="5192" spans="1:7" x14ac:dyDescent="0.25">
      <c r="A5192">
        <v>20062</v>
      </c>
      <c r="B5192" t="s">
        <v>6794</v>
      </c>
      <c r="C5192" t="s">
        <v>3666</v>
      </c>
      <c r="D5192" t="s">
        <v>5491</v>
      </c>
      <c r="E5192" t="s">
        <v>10482</v>
      </c>
      <c r="F5192" s="1" t="str">
        <f t="shared" si="162"/>
        <v>Chiquito Creek \ Headflow</v>
      </c>
      <c r="G5192" s="1" t="str">
        <f t="shared" si="163"/>
        <v/>
      </c>
    </row>
    <row r="5193" spans="1:7" x14ac:dyDescent="0.25">
      <c r="A5193">
        <v>20072</v>
      </c>
      <c r="B5193" t="s">
        <v>6581</v>
      </c>
      <c r="C5193" t="s">
        <v>3666</v>
      </c>
      <c r="D5193" t="s">
        <v>5491</v>
      </c>
      <c r="E5193" t="s">
        <v>10482</v>
      </c>
      <c r="F5193" s="1" t="str">
        <f t="shared" si="162"/>
        <v>Chiquito Creek \ HIS USGS 11234500 (gauge)</v>
      </c>
      <c r="G5193" s="1" t="str">
        <f t="shared" si="163"/>
        <v>1 \ HIS USGS 11234500 (gauge)</v>
      </c>
    </row>
    <row r="5194" spans="1:7" x14ac:dyDescent="0.25">
      <c r="A5194">
        <v>20069</v>
      </c>
      <c r="B5194" t="s">
        <v>6582</v>
      </c>
      <c r="C5194" t="s">
        <v>3666</v>
      </c>
      <c r="D5194" t="s">
        <v>5491</v>
      </c>
      <c r="E5194" t="s">
        <v>10482</v>
      </c>
      <c r="F5194" s="1" t="str">
        <f t="shared" si="162"/>
        <v>Chiquito Creek \ Upper Chiquito Creek Runoff</v>
      </c>
      <c r="G5194" s="1" t="str">
        <f t="shared" si="163"/>
        <v>1 \ Upper Chiquito Creek Runoff</v>
      </c>
    </row>
    <row r="5195" spans="1:7" x14ac:dyDescent="0.25">
      <c r="A5195">
        <v>20070</v>
      </c>
      <c r="B5195" t="s">
        <v>6795</v>
      </c>
      <c r="C5195" t="s">
        <v>3666</v>
      </c>
      <c r="D5195" t="s">
        <v>5491</v>
      </c>
      <c r="E5195" t="s">
        <v>10482</v>
      </c>
      <c r="F5195" s="1" t="str">
        <f t="shared" si="162"/>
        <v>Chiquito Creek 2 \ Reach</v>
      </c>
      <c r="G5195" s="1" t="str">
        <f t="shared" si="163"/>
        <v/>
      </c>
    </row>
    <row r="5196" spans="1:7" x14ac:dyDescent="0.25">
      <c r="A5196">
        <v>20065</v>
      </c>
      <c r="B5196" t="s">
        <v>6796</v>
      </c>
      <c r="C5196" t="s">
        <v>3666</v>
      </c>
      <c r="D5196" t="s">
        <v>5491</v>
      </c>
      <c r="E5196" t="s">
        <v>10482</v>
      </c>
      <c r="F5196" s="1" t="str">
        <f t="shared" si="162"/>
        <v>Chiquito Creek \ Chiquito Creek Runoff</v>
      </c>
      <c r="G5196" s="1" t="str">
        <f t="shared" si="163"/>
        <v>3 \ Chiquito Creek Runoff</v>
      </c>
    </row>
    <row r="5197" spans="1:7" x14ac:dyDescent="0.25">
      <c r="A5197">
        <v>20066</v>
      </c>
      <c r="B5197" t="s">
        <v>6797</v>
      </c>
      <c r="C5197" t="s">
        <v>3666</v>
      </c>
      <c r="D5197" t="s">
        <v>5491</v>
      </c>
      <c r="E5197" t="s">
        <v>10482</v>
      </c>
      <c r="F5197" s="1" t="str">
        <f t="shared" si="162"/>
        <v>Chiquito Creek 4 \ Reach</v>
      </c>
      <c r="G5197" s="1" t="str">
        <f t="shared" si="163"/>
        <v/>
      </c>
    </row>
    <row r="5198" spans="1:7" x14ac:dyDescent="0.25">
      <c r="A5198">
        <v>22289</v>
      </c>
      <c r="B5198" t="s">
        <v>6365</v>
      </c>
      <c r="C5198" t="s">
        <v>3666</v>
      </c>
      <c r="D5198" t="s">
        <v>5491</v>
      </c>
      <c r="E5198" t="s">
        <v>10482</v>
      </c>
      <c r="F5198" s="1" t="str">
        <f t="shared" si="162"/>
        <v>Chowchilla Bypass \ HIS USBR CBP Chowchilla Bypass at Head (gauge)</v>
      </c>
      <c r="G5198" s="1" t="str">
        <f t="shared" si="163"/>
        <v>0 \ HIS USBR CBP Chowchilla Bypass at Head (gauge)</v>
      </c>
    </row>
    <row r="5199" spans="1:7" x14ac:dyDescent="0.25">
      <c r="A5199">
        <v>25273</v>
      </c>
      <c r="B5199" t="s">
        <v>5498</v>
      </c>
      <c r="C5199" t="s">
        <v>3666</v>
      </c>
      <c r="D5199" t="s">
        <v>5491</v>
      </c>
      <c r="E5199" t="s">
        <v>10482</v>
      </c>
      <c r="F5199" s="1" t="str">
        <f t="shared" si="162"/>
        <v>Chowchilla Bypass \ Headflow</v>
      </c>
      <c r="G5199" s="1" t="str">
        <f t="shared" si="163"/>
        <v/>
      </c>
    </row>
    <row r="5200" spans="1:7" x14ac:dyDescent="0.25">
      <c r="A5200">
        <v>25080</v>
      </c>
      <c r="B5200" t="s">
        <v>10759</v>
      </c>
      <c r="C5200" t="s">
        <v>3666</v>
      </c>
      <c r="D5200" t="s">
        <v>5491</v>
      </c>
      <c r="E5200" t="s">
        <v>10482</v>
      </c>
      <c r="F5200" s="1" t="str">
        <f t="shared" si="162"/>
        <v>Chowchilla GW RM 06 \ Headflow</v>
      </c>
      <c r="G5200" s="1" t="str">
        <f t="shared" si="163"/>
        <v/>
      </c>
    </row>
    <row r="5201" spans="1:7" x14ac:dyDescent="0.25">
      <c r="A5201">
        <v>25076</v>
      </c>
      <c r="B5201" t="s">
        <v>10760</v>
      </c>
      <c r="C5201" t="s">
        <v>3666</v>
      </c>
      <c r="D5201" t="s">
        <v>5491</v>
      </c>
      <c r="E5201" t="s">
        <v>10482</v>
      </c>
      <c r="F5201" s="1" t="str">
        <f t="shared" si="162"/>
        <v>Chowchilla GW RM 11 \ Headflow</v>
      </c>
      <c r="G5201" s="1" t="str">
        <f t="shared" si="163"/>
        <v/>
      </c>
    </row>
    <row r="5202" spans="1:7" x14ac:dyDescent="0.25">
      <c r="A5202">
        <v>25072</v>
      </c>
      <c r="B5202" t="s">
        <v>10761</v>
      </c>
      <c r="C5202" t="s">
        <v>3666</v>
      </c>
      <c r="D5202" t="s">
        <v>5491</v>
      </c>
      <c r="E5202" t="s">
        <v>10482</v>
      </c>
      <c r="F5202" s="1" t="str">
        <f t="shared" si="162"/>
        <v>Chowchilla GW RM 17 \ Headflow</v>
      </c>
      <c r="G5202" s="1" t="str">
        <f t="shared" si="163"/>
        <v/>
      </c>
    </row>
    <row r="5203" spans="1:7" x14ac:dyDescent="0.25">
      <c r="A5203">
        <v>25068</v>
      </c>
      <c r="B5203" t="s">
        <v>10762</v>
      </c>
      <c r="C5203" t="s">
        <v>3666</v>
      </c>
      <c r="D5203" t="s">
        <v>5491</v>
      </c>
      <c r="E5203" t="s">
        <v>10482</v>
      </c>
      <c r="F5203" s="1" t="str">
        <f t="shared" si="162"/>
        <v>Chowchilla GW RM 21 \ Headflow</v>
      </c>
      <c r="G5203" s="1" t="str">
        <f t="shared" si="163"/>
        <v/>
      </c>
    </row>
    <row r="5204" spans="1:7" x14ac:dyDescent="0.25">
      <c r="A5204">
        <v>25064</v>
      </c>
      <c r="B5204" t="s">
        <v>10763</v>
      </c>
      <c r="C5204" t="s">
        <v>3666</v>
      </c>
      <c r="D5204" t="s">
        <v>5491</v>
      </c>
      <c r="E5204" t="s">
        <v>10482</v>
      </c>
      <c r="F5204" s="1" t="str">
        <f t="shared" si="162"/>
        <v>Chowchilla GW RM 24 \ Headflow</v>
      </c>
      <c r="G5204" s="1" t="str">
        <f t="shared" si="163"/>
        <v/>
      </c>
    </row>
    <row r="5205" spans="1:7" x14ac:dyDescent="0.25">
      <c r="A5205">
        <v>25060</v>
      </c>
      <c r="B5205" t="s">
        <v>10764</v>
      </c>
      <c r="C5205" t="s">
        <v>3666</v>
      </c>
      <c r="D5205" t="s">
        <v>5491</v>
      </c>
      <c r="E5205" t="s">
        <v>10482</v>
      </c>
      <c r="F5205" s="1" t="str">
        <f t="shared" si="162"/>
        <v>Chowchilla GW RM 28 \ Headflow</v>
      </c>
      <c r="G5205" s="1" t="str">
        <f t="shared" si="163"/>
        <v/>
      </c>
    </row>
    <row r="5206" spans="1:7" x14ac:dyDescent="0.25">
      <c r="A5206">
        <v>25056</v>
      </c>
      <c r="B5206" t="s">
        <v>10765</v>
      </c>
      <c r="C5206" t="s">
        <v>3666</v>
      </c>
      <c r="D5206" t="s">
        <v>5491</v>
      </c>
      <c r="E5206" t="s">
        <v>10482</v>
      </c>
      <c r="F5206" s="1" t="str">
        <f t="shared" si="162"/>
        <v>Chowchilla GW RM 31 \ Headflow</v>
      </c>
      <c r="G5206" s="1" t="str">
        <f t="shared" si="163"/>
        <v/>
      </c>
    </row>
    <row r="5207" spans="1:7" x14ac:dyDescent="0.25">
      <c r="A5207">
        <v>25400</v>
      </c>
      <c r="B5207" t="s">
        <v>10766</v>
      </c>
      <c r="C5207" t="s">
        <v>3666</v>
      </c>
      <c r="D5207" t="s">
        <v>5491</v>
      </c>
      <c r="E5207" t="s">
        <v>10482</v>
      </c>
      <c r="F5207" s="1" t="str">
        <f t="shared" si="162"/>
        <v>Chowchilla Main Canal \ Headflow</v>
      </c>
      <c r="G5207" s="1" t="str">
        <f t="shared" si="163"/>
        <v/>
      </c>
    </row>
    <row r="5208" spans="1:7" x14ac:dyDescent="0.25">
      <c r="A5208">
        <v>25388</v>
      </c>
      <c r="B5208" t="s">
        <v>10767</v>
      </c>
      <c r="C5208" t="s">
        <v>3666</v>
      </c>
      <c r="D5208" t="s">
        <v>5491</v>
      </c>
      <c r="E5208" t="s">
        <v>10482</v>
      </c>
      <c r="F5208" s="1" t="str">
        <f t="shared" si="162"/>
        <v>Chowchilla Main Canal \ Chowchilla Main Canal Spill Outflow</v>
      </c>
      <c r="G5208" s="1" t="str">
        <f t="shared" si="163"/>
        <v>1 \ Chowchilla Main Canal Spill Outflow</v>
      </c>
    </row>
    <row r="5209" spans="1:7" x14ac:dyDescent="0.25">
      <c r="A5209">
        <v>25389</v>
      </c>
      <c r="B5209" t="s">
        <v>10768</v>
      </c>
      <c r="C5209" t="s">
        <v>3666</v>
      </c>
      <c r="D5209" t="s">
        <v>5491</v>
      </c>
      <c r="E5209" t="s">
        <v>10482</v>
      </c>
      <c r="F5209" s="1" t="str">
        <f t="shared" si="162"/>
        <v>Chowchilla Main Canal 2 \ Reach</v>
      </c>
      <c r="G5209" s="1" t="str">
        <f t="shared" si="163"/>
        <v/>
      </c>
    </row>
    <row r="5210" spans="1:7" x14ac:dyDescent="0.25">
      <c r="A5210">
        <v>22230</v>
      </c>
      <c r="B5210" t="s">
        <v>10769</v>
      </c>
      <c r="C5210" t="s">
        <v>3666</v>
      </c>
      <c r="D5210" t="s">
        <v>5491</v>
      </c>
      <c r="E5210" t="s">
        <v>10482</v>
      </c>
      <c r="F5210" s="1" t="str">
        <f t="shared" si="162"/>
        <v>Chowchilla Main Canal \ A018714 Reclamation Eastman</v>
      </c>
      <c r="G5210" s="1" t="str">
        <f t="shared" si="163"/>
        <v>3 \ A018714 Reclamation Eastman</v>
      </c>
    </row>
    <row r="5211" spans="1:7" x14ac:dyDescent="0.25">
      <c r="A5211">
        <v>22231</v>
      </c>
      <c r="B5211" t="s">
        <v>10770</v>
      </c>
      <c r="C5211" t="s">
        <v>3666</v>
      </c>
      <c r="D5211" t="s">
        <v>5491</v>
      </c>
      <c r="E5211" t="s">
        <v>10482</v>
      </c>
      <c r="F5211" s="1" t="str">
        <f t="shared" si="162"/>
        <v>Chowchilla Main Canal 4 \ Reach</v>
      </c>
      <c r="G5211" s="1" t="str">
        <f t="shared" si="163"/>
        <v/>
      </c>
    </row>
    <row r="5212" spans="1:7" x14ac:dyDescent="0.25">
      <c r="A5212">
        <v>23343</v>
      </c>
      <c r="B5212" t="s">
        <v>10771</v>
      </c>
      <c r="C5212" t="s">
        <v>3666</v>
      </c>
      <c r="D5212" t="s">
        <v>5491</v>
      </c>
      <c r="E5212" t="s">
        <v>10482</v>
      </c>
      <c r="F5212" s="1" t="str">
        <f t="shared" si="162"/>
        <v>Chowchilla Main Canal \ FriantWater</v>
      </c>
      <c r="G5212" s="1" t="str">
        <f t="shared" si="163"/>
        <v>5 \ FriantWater</v>
      </c>
    </row>
    <row r="5213" spans="1:7" x14ac:dyDescent="0.25">
      <c r="A5213">
        <v>23344</v>
      </c>
      <c r="B5213" t="s">
        <v>10772</v>
      </c>
      <c r="C5213" t="s">
        <v>3666</v>
      </c>
      <c r="D5213" t="s">
        <v>5491</v>
      </c>
      <c r="E5213" t="s">
        <v>10482</v>
      </c>
      <c r="F5213" s="1" t="str">
        <f t="shared" si="162"/>
        <v>Chowchilla Main Canal 6 \ Reach</v>
      </c>
      <c r="G5213" s="1" t="str">
        <f t="shared" si="163"/>
        <v/>
      </c>
    </row>
    <row r="5214" spans="1:7" x14ac:dyDescent="0.25">
      <c r="A5214">
        <v>23675</v>
      </c>
      <c r="B5214" t="s">
        <v>10773</v>
      </c>
      <c r="C5214" t="s">
        <v>3666</v>
      </c>
      <c r="D5214" t="s">
        <v>5491</v>
      </c>
      <c r="E5214" t="s">
        <v>10482</v>
      </c>
      <c r="F5214" s="1" t="str">
        <f t="shared" si="162"/>
        <v>Chowchilla Main Canal \ CWD Class 1 Water</v>
      </c>
      <c r="G5214" s="1" t="str">
        <f t="shared" si="163"/>
        <v>7 \ CWD Class 1 Water</v>
      </c>
    </row>
    <row r="5215" spans="1:7" x14ac:dyDescent="0.25">
      <c r="A5215">
        <v>23676</v>
      </c>
      <c r="B5215" t="s">
        <v>10774</v>
      </c>
      <c r="C5215" t="s">
        <v>3666</v>
      </c>
      <c r="D5215" t="s">
        <v>5491</v>
      </c>
      <c r="E5215" t="s">
        <v>10482</v>
      </c>
      <c r="F5215" s="1" t="str">
        <f t="shared" si="162"/>
        <v>Chowchilla Main Canal 8 \ Reach</v>
      </c>
      <c r="G5215" s="1" t="str">
        <f t="shared" si="163"/>
        <v/>
      </c>
    </row>
    <row r="5216" spans="1:7" x14ac:dyDescent="0.25">
      <c r="A5216">
        <v>23336</v>
      </c>
      <c r="B5216" t="s">
        <v>10775</v>
      </c>
      <c r="C5216" t="s">
        <v>3666</v>
      </c>
      <c r="D5216" t="s">
        <v>5491</v>
      </c>
      <c r="E5216" t="s">
        <v>10482</v>
      </c>
      <c r="F5216" s="1" t="str">
        <f t="shared" si="162"/>
        <v>Chowchilla Main Canal \ A011047 Chowchilla WD</v>
      </c>
      <c r="G5216" s="1" t="str">
        <f t="shared" si="163"/>
        <v>9 \ A011047 Chowchilla WD</v>
      </c>
    </row>
    <row r="5217" spans="1:7" x14ac:dyDescent="0.25">
      <c r="A5217">
        <v>23337</v>
      </c>
      <c r="B5217" t="s">
        <v>10776</v>
      </c>
      <c r="C5217" t="s">
        <v>3666</v>
      </c>
      <c r="D5217" t="s">
        <v>5491</v>
      </c>
      <c r="E5217" t="s">
        <v>10482</v>
      </c>
      <c r="F5217" s="1" t="str">
        <f t="shared" si="162"/>
        <v>Chowchilla Main Canal 10 \ Reach</v>
      </c>
      <c r="G5217" s="1" t="str">
        <f t="shared" si="163"/>
        <v/>
      </c>
    </row>
    <row r="5218" spans="1:7" x14ac:dyDescent="0.25">
      <c r="A5218">
        <v>23678</v>
      </c>
      <c r="B5218" t="s">
        <v>10777</v>
      </c>
      <c r="C5218" t="s">
        <v>3666</v>
      </c>
      <c r="D5218" t="s">
        <v>5491</v>
      </c>
      <c r="E5218" t="s">
        <v>10482</v>
      </c>
      <c r="F5218" s="1" t="str">
        <f t="shared" si="162"/>
        <v>Chowchilla Main Canal \ CWD Class 2 Water</v>
      </c>
      <c r="G5218" s="1" t="str">
        <f t="shared" si="163"/>
        <v>11 \ CWD Class 2 Water</v>
      </c>
    </row>
    <row r="5219" spans="1:7" x14ac:dyDescent="0.25">
      <c r="A5219">
        <v>23679</v>
      </c>
      <c r="B5219" t="s">
        <v>10778</v>
      </c>
      <c r="C5219" t="s">
        <v>3666</v>
      </c>
      <c r="D5219" t="s">
        <v>5491</v>
      </c>
      <c r="E5219" t="s">
        <v>10482</v>
      </c>
      <c r="F5219" s="1" t="str">
        <f t="shared" si="162"/>
        <v>Chowchilla Main Canal 12 \ Reach</v>
      </c>
      <c r="G5219" s="1" t="str">
        <f t="shared" si="163"/>
        <v/>
      </c>
    </row>
    <row r="5220" spans="1:7" x14ac:dyDescent="0.25">
      <c r="A5220">
        <v>23681</v>
      </c>
      <c r="B5220" t="s">
        <v>10779</v>
      </c>
      <c r="C5220" t="s">
        <v>3666</v>
      </c>
      <c r="D5220" t="s">
        <v>5491</v>
      </c>
      <c r="E5220" t="s">
        <v>10482</v>
      </c>
      <c r="F5220" s="1" t="str">
        <f t="shared" si="162"/>
        <v>Chowchilla Main Canal \ CWD 215 Water</v>
      </c>
      <c r="G5220" s="1" t="str">
        <f t="shared" si="163"/>
        <v>13 \ CWD 215 Water</v>
      </c>
    </row>
    <row r="5221" spans="1:7" x14ac:dyDescent="0.25">
      <c r="A5221">
        <v>23682</v>
      </c>
      <c r="B5221" t="s">
        <v>10780</v>
      </c>
      <c r="C5221" t="s">
        <v>3666</v>
      </c>
      <c r="D5221" t="s">
        <v>5491</v>
      </c>
      <c r="E5221" t="s">
        <v>10482</v>
      </c>
      <c r="F5221" s="1" t="str">
        <f t="shared" si="162"/>
        <v>Chowchilla Main Canal 14 \ Reach</v>
      </c>
      <c r="G5221" s="1" t="str">
        <f t="shared" si="163"/>
        <v/>
      </c>
    </row>
    <row r="5222" spans="1:7" x14ac:dyDescent="0.25">
      <c r="A5222">
        <v>23340</v>
      </c>
      <c r="B5222" t="s">
        <v>10781</v>
      </c>
      <c r="C5222" t="s">
        <v>3666</v>
      </c>
      <c r="D5222" t="s">
        <v>5491</v>
      </c>
      <c r="E5222" t="s">
        <v>10482</v>
      </c>
      <c r="F5222" s="1" t="str">
        <f t="shared" si="162"/>
        <v>Chowchilla Main Canal \ A013175 Chowchilla WD</v>
      </c>
      <c r="G5222" s="1" t="str">
        <f t="shared" si="163"/>
        <v>15 \ A013175 Chowchilla WD</v>
      </c>
    </row>
    <row r="5223" spans="1:7" x14ac:dyDescent="0.25">
      <c r="A5223">
        <v>23341</v>
      </c>
      <c r="B5223" t="s">
        <v>10782</v>
      </c>
      <c r="C5223" t="s">
        <v>3666</v>
      </c>
      <c r="D5223" t="s">
        <v>5491</v>
      </c>
      <c r="E5223" t="s">
        <v>10482</v>
      </c>
      <c r="F5223" s="1" t="str">
        <f t="shared" si="162"/>
        <v>Chowchilla Main Canal 16 \ Reach</v>
      </c>
      <c r="G5223" s="1" t="str">
        <f t="shared" si="163"/>
        <v/>
      </c>
    </row>
    <row r="5224" spans="1:7" x14ac:dyDescent="0.25">
      <c r="A5224">
        <v>24917</v>
      </c>
      <c r="B5224" t="s">
        <v>10783</v>
      </c>
      <c r="C5224" t="s">
        <v>3666</v>
      </c>
      <c r="D5224" t="s">
        <v>5491</v>
      </c>
      <c r="E5224" t="s">
        <v>10482</v>
      </c>
      <c r="F5224" s="1" t="str">
        <f t="shared" si="162"/>
        <v>Chowchilla Main Canal \ A004233 Lazy K Ranch</v>
      </c>
      <c r="G5224" s="1" t="str">
        <f t="shared" si="163"/>
        <v>17 \ A004233 Lazy K Ranch</v>
      </c>
    </row>
    <row r="5225" spans="1:7" x14ac:dyDescent="0.25">
      <c r="A5225">
        <v>24918</v>
      </c>
      <c r="B5225" t="s">
        <v>10784</v>
      </c>
      <c r="C5225" t="s">
        <v>3666</v>
      </c>
      <c r="D5225" t="s">
        <v>5491</v>
      </c>
      <c r="E5225" t="s">
        <v>10482</v>
      </c>
      <c r="F5225" s="1" t="str">
        <f t="shared" si="162"/>
        <v>Chowchilla Main Canal 18 \ Reach</v>
      </c>
      <c r="G5225" s="1" t="str">
        <f t="shared" si="163"/>
        <v/>
      </c>
    </row>
    <row r="5226" spans="1:7" x14ac:dyDescent="0.25">
      <c r="A5226">
        <v>25385</v>
      </c>
      <c r="B5226" t="s">
        <v>10785</v>
      </c>
      <c r="C5226" t="s">
        <v>3666</v>
      </c>
      <c r="D5226" t="s">
        <v>5491</v>
      </c>
      <c r="E5226" t="s">
        <v>10482</v>
      </c>
      <c r="F5226" s="1" t="str">
        <f t="shared" si="162"/>
        <v>Chowchilla Main Canal Spill \ Headflow</v>
      </c>
      <c r="G5226" s="1" t="str">
        <f t="shared" si="163"/>
        <v/>
      </c>
    </row>
    <row r="5227" spans="1:7" x14ac:dyDescent="0.25">
      <c r="A5227">
        <v>19614</v>
      </c>
      <c r="B5227" t="s">
        <v>10786</v>
      </c>
      <c r="C5227" t="s">
        <v>3666</v>
      </c>
      <c r="D5227" t="s">
        <v>5491</v>
      </c>
      <c r="E5227" t="s">
        <v>10482</v>
      </c>
      <c r="F5227" s="1" t="str">
        <f t="shared" si="162"/>
        <v>Chowchilla River \ Headflow</v>
      </c>
      <c r="G5227" s="1" t="str">
        <f t="shared" si="163"/>
        <v/>
      </c>
    </row>
    <row r="5228" spans="1:7" x14ac:dyDescent="0.25">
      <c r="A5228">
        <v>19883</v>
      </c>
      <c r="B5228" t="s">
        <v>6353</v>
      </c>
      <c r="C5228" t="s">
        <v>3666</v>
      </c>
      <c r="D5228" t="s">
        <v>5491</v>
      </c>
      <c r="E5228" t="s">
        <v>10482</v>
      </c>
      <c r="F5228" s="1" t="str">
        <f t="shared" si="162"/>
        <v>Chowchilla River \ HIS USGS 11258900 (gauge)</v>
      </c>
      <c r="G5228" s="1" t="str">
        <f t="shared" si="163"/>
        <v>1 \ HIS USGS 11258900 (gauge)</v>
      </c>
    </row>
    <row r="5229" spans="1:7" x14ac:dyDescent="0.25">
      <c r="A5229">
        <v>19856</v>
      </c>
      <c r="B5229" t="s">
        <v>6354</v>
      </c>
      <c r="C5229" t="s">
        <v>3666</v>
      </c>
      <c r="D5229" t="s">
        <v>5491</v>
      </c>
      <c r="E5229" t="s">
        <v>10482</v>
      </c>
      <c r="F5229" s="1" t="str">
        <f t="shared" si="162"/>
        <v>Chowchilla River \ W Fk Chowchilla Runoff</v>
      </c>
      <c r="G5229" s="1" t="str">
        <f t="shared" si="163"/>
        <v>1 \ W Fk Chowchilla Runoff</v>
      </c>
    </row>
    <row r="5230" spans="1:7" x14ac:dyDescent="0.25">
      <c r="A5230">
        <v>19857</v>
      </c>
      <c r="B5230" t="s">
        <v>10787</v>
      </c>
      <c r="C5230" t="s">
        <v>3666</v>
      </c>
      <c r="D5230" t="s">
        <v>5491</v>
      </c>
      <c r="E5230" t="s">
        <v>10482</v>
      </c>
      <c r="F5230" s="1" t="str">
        <f t="shared" si="162"/>
        <v>Chowchilla River 2 \ Reach</v>
      </c>
      <c r="G5230" s="1" t="str">
        <f t="shared" si="163"/>
        <v/>
      </c>
    </row>
    <row r="5231" spans="1:7" x14ac:dyDescent="0.25">
      <c r="A5231">
        <v>19862</v>
      </c>
      <c r="B5231" t="s">
        <v>10788</v>
      </c>
      <c r="C5231" t="s">
        <v>3666</v>
      </c>
      <c r="D5231" t="s">
        <v>5491</v>
      </c>
      <c r="E5231" t="s">
        <v>10482</v>
      </c>
      <c r="F5231" s="1" t="str">
        <f t="shared" si="162"/>
        <v>Chowchilla River \ Middle Fk Chowchilla River Inflow</v>
      </c>
      <c r="G5231" s="1" t="str">
        <f t="shared" si="163"/>
        <v>3 \ Middle Fk Chowchilla River Inflow</v>
      </c>
    </row>
    <row r="5232" spans="1:7" x14ac:dyDescent="0.25">
      <c r="A5232">
        <v>19863</v>
      </c>
      <c r="B5232" t="s">
        <v>10789</v>
      </c>
      <c r="C5232" t="s">
        <v>3666</v>
      </c>
      <c r="D5232" t="s">
        <v>5491</v>
      </c>
      <c r="E5232" t="s">
        <v>10482</v>
      </c>
      <c r="F5232" s="1" t="str">
        <f t="shared" si="162"/>
        <v>Chowchilla River 4 \ Reach</v>
      </c>
      <c r="G5232" s="1" t="str">
        <f t="shared" si="163"/>
        <v/>
      </c>
    </row>
    <row r="5233" spans="1:7" x14ac:dyDescent="0.25">
      <c r="A5233">
        <v>19870</v>
      </c>
      <c r="B5233" t="s">
        <v>10790</v>
      </c>
      <c r="C5233" t="s">
        <v>3666</v>
      </c>
      <c r="D5233" t="s">
        <v>5491</v>
      </c>
      <c r="E5233" t="s">
        <v>10482</v>
      </c>
      <c r="F5233" s="1" t="str">
        <f t="shared" si="162"/>
        <v>Chowchilla River \ E Fk Chowchilla River Inflow</v>
      </c>
      <c r="G5233" s="1" t="str">
        <f t="shared" si="163"/>
        <v>5 \ E Fk Chowchilla River Inflow</v>
      </c>
    </row>
    <row r="5234" spans="1:7" x14ac:dyDescent="0.25">
      <c r="A5234">
        <v>19871</v>
      </c>
      <c r="B5234" t="s">
        <v>10791</v>
      </c>
      <c r="C5234" t="s">
        <v>3666</v>
      </c>
      <c r="D5234" t="s">
        <v>5491</v>
      </c>
      <c r="E5234" t="s">
        <v>10482</v>
      </c>
      <c r="F5234" s="1" t="str">
        <f t="shared" si="162"/>
        <v>Chowchilla River 6 \ Reach</v>
      </c>
      <c r="G5234" s="1" t="str">
        <f t="shared" si="163"/>
        <v/>
      </c>
    </row>
    <row r="5235" spans="1:7" x14ac:dyDescent="0.25">
      <c r="A5235">
        <v>19876</v>
      </c>
      <c r="B5235" t="s">
        <v>10792</v>
      </c>
      <c r="C5235" t="s">
        <v>3666</v>
      </c>
      <c r="D5235" t="s">
        <v>5491</v>
      </c>
      <c r="E5235" t="s">
        <v>10482</v>
      </c>
      <c r="F5235" s="1" t="str">
        <f t="shared" si="162"/>
        <v>Chowchilla River \ Chowchilla Ab Willow Cr Runoff</v>
      </c>
      <c r="G5235" s="1" t="str">
        <f t="shared" si="163"/>
        <v>7 \ Chowchilla Ab Willow Cr Runoff</v>
      </c>
    </row>
    <row r="5236" spans="1:7" x14ac:dyDescent="0.25">
      <c r="A5236">
        <v>19877</v>
      </c>
      <c r="B5236" t="s">
        <v>10793</v>
      </c>
      <c r="C5236" t="s">
        <v>3666</v>
      </c>
      <c r="D5236" t="s">
        <v>5491</v>
      </c>
      <c r="E5236" t="s">
        <v>10482</v>
      </c>
      <c r="F5236" s="1" t="str">
        <f t="shared" si="162"/>
        <v>Chowchilla River 8 \ Reach</v>
      </c>
      <c r="G5236" s="1" t="str">
        <f t="shared" si="163"/>
        <v/>
      </c>
    </row>
    <row r="5237" spans="1:7" x14ac:dyDescent="0.25">
      <c r="A5237">
        <v>19678</v>
      </c>
      <c r="B5237" t="s">
        <v>10794</v>
      </c>
      <c r="C5237" t="s">
        <v>3666</v>
      </c>
      <c r="D5237" t="s">
        <v>5491</v>
      </c>
      <c r="E5237" t="s">
        <v>10482</v>
      </c>
      <c r="F5237" s="1" t="str">
        <f t="shared" si="162"/>
        <v>Chowchilla River \ Eastman Lake Runoff</v>
      </c>
      <c r="G5237" s="1" t="str">
        <f t="shared" si="163"/>
        <v>9 \ Eastman Lake Runoff</v>
      </c>
    </row>
    <row r="5238" spans="1:7" x14ac:dyDescent="0.25">
      <c r="A5238">
        <v>19679</v>
      </c>
      <c r="B5238" t="s">
        <v>10795</v>
      </c>
      <c r="C5238" t="s">
        <v>3666</v>
      </c>
      <c r="D5238" t="s">
        <v>5491</v>
      </c>
      <c r="E5238" t="s">
        <v>10482</v>
      </c>
      <c r="F5238" s="1" t="str">
        <f t="shared" si="162"/>
        <v>Chowchilla River 10 \ Reach</v>
      </c>
      <c r="G5238" s="1" t="str">
        <f t="shared" si="163"/>
        <v/>
      </c>
    </row>
    <row r="5239" spans="1:7" x14ac:dyDescent="0.25">
      <c r="A5239">
        <v>21818</v>
      </c>
      <c r="B5239" t="s">
        <v>6355</v>
      </c>
      <c r="C5239" t="s">
        <v>3666</v>
      </c>
      <c r="D5239" t="s">
        <v>5491</v>
      </c>
      <c r="E5239" t="s">
        <v>10482</v>
      </c>
      <c r="F5239" s="1" t="str">
        <f t="shared" si="162"/>
        <v>Chowchilla River \ FNF Chowchilla (gauge)</v>
      </c>
      <c r="G5239" s="1" t="str">
        <f t="shared" si="163"/>
        <v>11 \ FNF Chowchilla (gauge)</v>
      </c>
    </row>
    <row r="5240" spans="1:7" x14ac:dyDescent="0.25">
      <c r="A5240">
        <v>22193</v>
      </c>
      <c r="B5240" t="s">
        <v>6356</v>
      </c>
      <c r="C5240" t="s">
        <v>3666</v>
      </c>
      <c r="D5240" t="s">
        <v>5491</v>
      </c>
      <c r="E5240" t="s">
        <v>10482</v>
      </c>
      <c r="F5240" s="1" t="str">
        <f t="shared" si="162"/>
        <v>Chowchilla River \ I_ESTMN Inflow</v>
      </c>
      <c r="G5240" s="1" t="str">
        <f t="shared" si="163"/>
        <v>11 \ I_ESTMN Inflow</v>
      </c>
    </row>
    <row r="5241" spans="1:7" x14ac:dyDescent="0.25">
      <c r="A5241">
        <v>22194</v>
      </c>
      <c r="B5241" t="s">
        <v>10796</v>
      </c>
      <c r="C5241" t="s">
        <v>3666</v>
      </c>
      <c r="D5241" t="s">
        <v>5491</v>
      </c>
      <c r="E5241" t="s">
        <v>10482</v>
      </c>
      <c r="F5241" s="1" t="str">
        <f t="shared" si="162"/>
        <v>Chowchilla River 12 \ Reach</v>
      </c>
      <c r="G5241" s="1" t="str">
        <f t="shared" si="163"/>
        <v/>
      </c>
    </row>
    <row r="5242" spans="1:7" x14ac:dyDescent="0.25">
      <c r="A5242">
        <v>19879</v>
      </c>
      <c r="B5242" t="s">
        <v>6357</v>
      </c>
      <c r="C5242" t="s">
        <v>3666</v>
      </c>
      <c r="D5242" t="s">
        <v>5491</v>
      </c>
      <c r="E5242" t="s">
        <v>10482</v>
      </c>
      <c r="F5242" s="1" t="str">
        <f t="shared" si="162"/>
        <v>Chowchilla River \ Eastman Lake</v>
      </c>
      <c r="G5242" s="1" t="str">
        <f t="shared" si="163"/>
        <v>13 \ Eastman Lake</v>
      </c>
    </row>
    <row r="5243" spans="1:7" x14ac:dyDescent="0.25">
      <c r="A5243">
        <v>19880</v>
      </c>
      <c r="B5243" t="s">
        <v>10797</v>
      </c>
      <c r="C5243" t="s">
        <v>3666</v>
      </c>
      <c r="D5243" t="s">
        <v>5491</v>
      </c>
      <c r="E5243" t="s">
        <v>10482</v>
      </c>
      <c r="F5243" s="1" t="str">
        <f t="shared" si="162"/>
        <v>Chowchilla River 14 \ Reach</v>
      </c>
      <c r="G5243" s="1" t="str">
        <f t="shared" si="163"/>
        <v/>
      </c>
    </row>
    <row r="5244" spans="1:7" x14ac:dyDescent="0.25">
      <c r="A5244">
        <v>19674</v>
      </c>
      <c r="B5244" t="s">
        <v>6358</v>
      </c>
      <c r="C5244" t="s">
        <v>3666</v>
      </c>
      <c r="D5244" t="s">
        <v>5491</v>
      </c>
      <c r="E5244" t="s">
        <v>10482</v>
      </c>
      <c r="F5244" s="1" t="str">
        <f t="shared" si="162"/>
        <v>Chowchilla River \ CHW037 Runoff</v>
      </c>
      <c r="G5244" s="1" t="str">
        <f t="shared" si="163"/>
        <v>15 \ CHW037 Runoff</v>
      </c>
    </row>
    <row r="5245" spans="1:7" x14ac:dyDescent="0.25">
      <c r="A5245">
        <v>19881</v>
      </c>
      <c r="B5245" t="s">
        <v>6359</v>
      </c>
      <c r="C5245" t="s">
        <v>3666</v>
      </c>
      <c r="D5245" t="s">
        <v>5491</v>
      </c>
      <c r="E5245" t="s">
        <v>10482</v>
      </c>
      <c r="F5245" s="1" t="str">
        <f t="shared" si="162"/>
        <v>Chowchilla River \ HIS USGS 11259000 (gauge)</v>
      </c>
      <c r="G5245" s="1" t="str">
        <f t="shared" si="163"/>
        <v>15 \ HIS USGS 11259000 (gauge)</v>
      </c>
    </row>
    <row r="5246" spans="1:7" x14ac:dyDescent="0.25">
      <c r="A5246">
        <v>19675</v>
      </c>
      <c r="B5246" t="s">
        <v>10798</v>
      </c>
      <c r="C5246" t="s">
        <v>3666</v>
      </c>
      <c r="D5246" t="s">
        <v>5491</v>
      </c>
      <c r="E5246" t="s">
        <v>10482</v>
      </c>
      <c r="F5246" s="1" t="str">
        <f t="shared" si="162"/>
        <v>Chowchilla River 16 \ Reach</v>
      </c>
      <c r="G5246" s="1" t="str">
        <f t="shared" si="163"/>
        <v/>
      </c>
    </row>
    <row r="5247" spans="1:7" x14ac:dyDescent="0.25">
      <c r="A5247">
        <v>19670</v>
      </c>
      <c r="B5247" t="s">
        <v>6360</v>
      </c>
      <c r="C5247" t="s">
        <v>3666</v>
      </c>
      <c r="D5247" t="s">
        <v>5491</v>
      </c>
      <c r="E5247" t="s">
        <v>10482</v>
      </c>
      <c r="F5247" s="1" t="str">
        <f t="shared" si="162"/>
        <v>Chowchilla River \ CHW031 Runoff</v>
      </c>
      <c r="G5247" s="1" t="str">
        <f t="shared" si="163"/>
        <v>17 \ CHW031 Runoff</v>
      </c>
    </row>
    <row r="5248" spans="1:7" x14ac:dyDescent="0.25">
      <c r="A5248">
        <v>19882</v>
      </c>
      <c r="B5248" t="s">
        <v>6361</v>
      </c>
      <c r="C5248" t="s">
        <v>3666</v>
      </c>
      <c r="D5248" t="s">
        <v>5491</v>
      </c>
      <c r="E5248" t="s">
        <v>10482</v>
      </c>
      <c r="F5248" s="1" t="str">
        <f t="shared" si="162"/>
        <v>Chowchilla River \ HIS USGS 11259300 (gauge)</v>
      </c>
      <c r="G5248" s="1" t="str">
        <f t="shared" si="163"/>
        <v>17 \ HIS USGS 11259300 (gauge)</v>
      </c>
    </row>
    <row r="5249" spans="1:7" x14ac:dyDescent="0.25">
      <c r="A5249">
        <v>19671</v>
      </c>
      <c r="B5249" t="s">
        <v>10799</v>
      </c>
      <c r="C5249" t="s">
        <v>3666</v>
      </c>
      <c r="D5249" t="s">
        <v>5491</v>
      </c>
      <c r="E5249" t="s">
        <v>10482</v>
      </c>
      <c r="F5249" s="1" t="str">
        <f t="shared" si="162"/>
        <v>Chowchilla River 18 \ Reach</v>
      </c>
      <c r="G5249" s="1" t="str">
        <f t="shared" si="163"/>
        <v/>
      </c>
    </row>
    <row r="5250" spans="1:7" x14ac:dyDescent="0.25">
      <c r="A5250">
        <v>19615</v>
      </c>
      <c r="B5250" t="s">
        <v>10800</v>
      </c>
      <c r="C5250" t="s">
        <v>3666</v>
      </c>
      <c r="D5250" t="s">
        <v>5491</v>
      </c>
      <c r="E5250" t="s">
        <v>10482</v>
      </c>
      <c r="F5250" s="1" t="str">
        <f t="shared" si="162"/>
        <v>Chowchilla River \ Chowchilla Runoff</v>
      </c>
      <c r="G5250" s="1" t="str">
        <f t="shared" si="163"/>
        <v>19 \ Chowchilla Runoff</v>
      </c>
    </row>
    <row r="5251" spans="1:7" x14ac:dyDescent="0.25">
      <c r="A5251">
        <v>19616</v>
      </c>
      <c r="B5251" t="s">
        <v>10801</v>
      </c>
      <c r="C5251" t="s">
        <v>3666</v>
      </c>
      <c r="D5251" t="s">
        <v>5491</v>
      </c>
      <c r="E5251" t="s">
        <v>10482</v>
      </c>
      <c r="F5251" s="1" t="str">
        <f t="shared" ref="F5251:F5314" si="164">IFERROR(
    _xlfn.LET(
        _xlpm.txt,TRIM(B5251),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B5251
)</f>
        <v>Chowchilla River 20 \ Reach</v>
      </c>
      <c r="G5251" s="1" t="str">
        <f t="shared" ref="G5251:G5314" si="165">IFERROR(
    _xlfn.LET(
        _xlpm.txt,B5251,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252" spans="1:7" x14ac:dyDescent="0.25">
      <c r="A5252">
        <v>25057</v>
      </c>
      <c r="B5252" t="s">
        <v>10802</v>
      </c>
      <c r="C5252" t="s">
        <v>3666</v>
      </c>
      <c r="D5252" t="s">
        <v>5491</v>
      </c>
      <c r="E5252" t="s">
        <v>10482</v>
      </c>
      <c r="F5252" s="1" t="str">
        <f t="shared" si="164"/>
        <v>Chowchilla River \ Chowchilla GW RM 31 Inflow</v>
      </c>
      <c r="G5252" s="1" t="str">
        <f t="shared" si="165"/>
        <v>21 \ Chowchilla GW RM 31 Inflow</v>
      </c>
    </row>
    <row r="5253" spans="1:7" x14ac:dyDescent="0.25">
      <c r="A5253">
        <v>25058</v>
      </c>
      <c r="B5253" t="s">
        <v>10803</v>
      </c>
      <c r="C5253" t="s">
        <v>3666</v>
      </c>
      <c r="D5253" t="s">
        <v>5491</v>
      </c>
      <c r="E5253" t="s">
        <v>10482</v>
      </c>
      <c r="F5253" s="1" t="str">
        <f t="shared" si="164"/>
        <v>Chowchilla River 22 \ Reach</v>
      </c>
      <c r="G5253" s="1" t="str">
        <f t="shared" si="165"/>
        <v/>
      </c>
    </row>
    <row r="5254" spans="1:7" x14ac:dyDescent="0.25">
      <c r="A5254">
        <v>23191</v>
      </c>
      <c r="B5254" t="s">
        <v>6362</v>
      </c>
      <c r="C5254" t="s">
        <v>3666</v>
      </c>
      <c r="D5254" t="s">
        <v>5491</v>
      </c>
      <c r="E5254" t="s">
        <v>10482</v>
      </c>
      <c r="F5254" s="1" t="str">
        <f t="shared" si="164"/>
        <v>Chowchilla River \ I_CHW031 Inflow</v>
      </c>
      <c r="G5254" s="1" t="str">
        <f t="shared" si="165"/>
        <v>23 \ I_CHW031 Inflow</v>
      </c>
    </row>
    <row r="5255" spans="1:7" x14ac:dyDescent="0.25">
      <c r="A5255">
        <v>23192</v>
      </c>
      <c r="B5255" t="s">
        <v>10804</v>
      </c>
      <c r="C5255" t="s">
        <v>3666</v>
      </c>
      <c r="D5255" t="s">
        <v>5491</v>
      </c>
      <c r="E5255" t="s">
        <v>10482</v>
      </c>
      <c r="F5255" s="1" t="str">
        <f t="shared" si="164"/>
        <v>Chowchilla River 24 \ Reach</v>
      </c>
      <c r="G5255" s="1" t="str">
        <f t="shared" si="165"/>
        <v/>
      </c>
    </row>
    <row r="5256" spans="1:7" x14ac:dyDescent="0.25">
      <c r="A5256">
        <v>25061</v>
      </c>
      <c r="B5256" t="s">
        <v>10805</v>
      </c>
      <c r="C5256" t="s">
        <v>3666</v>
      </c>
      <c r="D5256" t="s">
        <v>5491</v>
      </c>
      <c r="E5256" t="s">
        <v>10482</v>
      </c>
      <c r="F5256" s="1" t="str">
        <f t="shared" si="164"/>
        <v>Chowchilla River \ Chowchilla GW RM 28 Inflow</v>
      </c>
      <c r="G5256" s="1" t="str">
        <f t="shared" si="165"/>
        <v>25 \ Chowchilla GW RM 28 Inflow</v>
      </c>
    </row>
    <row r="5257" spans="1:7" x14ac:dyDescent="0.25">
      <c r="A5257">
        <v>25062</v>
      </c>
      <c r="B5257" t="s">
        <v>10806</v>
      </c>
      <c r="C5257" t="s">
        <v>3666</v>
      </c>
      <c r="D5257" t="s">
        <v>5491</v>
      </c>
      <c r="E5257" t="s">
        <v>10482</v>
      </c>
      <c r="F5257" s="1" t="str">
        <f t="shared" si="164"/>
        <v>Chowchilla River 26 \ Reach</v>
      </c>
      <c r="G5257" s="1" t="str">
        <f t="shared" si="165"/>
        <v/>
      </c>
    </row>
    <row r="5258" spans="1:7" x14ac:dyDescent="0.25">
      <c r="A5258">
        <v>22227</v>
      </c>
      <c r="B5258" t="s">
        <v>10807</v>
      </c>
      <c r="C5258" t="s">
        <v>3666</v>
      </c>
      <c r="D5258" t="s">
        <v>5491</v>
      </c>
      <c r="E5258" t="s">
        <v>10482</v>
      </c>
      <c r="F5258" s="1" t="str">
        <f t="shared" si="164"/>
        <v>Chowchilla River \ Berenda Slough Intake Outflow</v>
      </c>
      <c r="G5258" s="1" t="str">
        <f t="shared" si="165"/>
        <v>27 \ Berenda Slough Intake Outflow</v>
      </c>
    </row>
    <row r="5259" spans="1:7" x14ac:dyDescent="0.25">
      <c r="A5259">
        <v>22228</v>
      </c>
      <c r="B5259" t="s">
        <v>10808</v>
      </c>
      <c r="C5259" t="s">
        <v>3666</v>
      </c>
      <c r="D5259" t="s">
        <v>5491</v>
      </c>
      <c r="E5259" t="s">
        <v>10482</v>
      </c>
      <c r="F5259" s="1" t="str">
        <f t="shared" si="164"/>
        <v>Chowchilla River 28 \ Reach</v>
      </c>
      <c r="G5259" s="1" t="str">
        <f t="shared" si="165"/>
        <v/>
      </c>
    </row>
    <row r="5260" spans="1:7" x14ac:dyDescent="0.25">
      <c r="A5260">
        <v>24880</v>
      </c>
      <c r="B5260" t="s">
        <v>6363</v>
      </c>
      <c r="C5260" t="s">
        <v>3666</v>
      </c>
      <c r="D5260" t="s">
        <v>5491</v>
      </c>
      <c r="E5260" t="s">
        <v>10482</v>
      </c>
      <c r="F5260" s="1" t="str">
        <f t="shared" si="164"/>
        <v>Chowchilla River \ BerendaToChowchilla Inflow</v>
      </c>
      <c r="G5260" s="1" t="str">
        <f t="shared" si="165"/>
        <v>29 \ BerendaToChowchilla Inflow</v>
      </c>
    </row>
    <row r="5261" spans="1:7" x14ac:dyDescent="0.25">
      <c r="A5261">
        <v>24881</v>
      </c>
      <c r="B5261" t="s">
        <v>10809</v>
      </c>
      <c r="C5261" t="s">
        <v>3666</v>
      </c>
      <c r="D5261" t="s">
        <v>5491</v>
      </c>
      <c r="E5261" t="s">
        <v>10482</v>
      </c>
      <c r="F5261" s="1" t="str">
        <f t="shared" si="164"/>
        <v>Chowchilla River 30 \ Reach</v>
      </c>
      <c r="G5261" s="1" t="str">
        <f t="shared" si="165"/>
        <v/>
      </c>
    </row>
    <row r="5262" spans="1:7" x14ac:dyDescent="0.25">
      <c r="A5262">
        <v>25065</v>
      </c>
      <c r="B5262" t="s">
        <v>10810</v>
      </c>
      <c r="C5262" t="s">
        <v>3666</v>
      </c>
      <c r="D5262" t="s">
        <v>5491</v>
      </c>
      <c r="E5262" t="s">
        <v>10482</v>
      </c>
      <c r="F5262" s="1" t="str">
        <f t="shared" si="164"/>
        <v>Chowchilla River \ Chowchilla GW RM 24 Inflow</v>
      </c>
      <c r="G5262" s="1" t="str">
        <f t="shared" si="165"/>
        <v>31 \ Chowchilla GW RM 24 Inflow</v>
      </c>
    </row>
    <row r="5263" spans="1:7" x14ac:dyDescent="0.25">
      <c r="A5263">
        <v>25066</v>
      </c>
      <c r="B5263" t="s">
        <v>10811</v>
      </c>
      <c r="C5263" t="s">
        <v>3666</v>
      </c>
      <c r="D5263" t="s">
        <v>5491</v>
      </c>
      <c r="E5263" t="s">
        <v>10482</v>
      </c>
      <c r="F5263" s="1" t="str">
        <f t="shared" si="164"/>
        <v>Chowchilla River 32 \ Reach</v>
      </c>
      <c r="G5263" s="1" t="str">
        <f t="shared" si="165"/>
        <v/>
      </c>
    </row>
    <row r="5264" spans="1:7" x14ac:dyDescent="0.25">
      <c r="A5264">
        <v>25069</v>
      </c>
      <c r="B5264" t="s">
        <v>10812</v>
      </c>
      <c r="C5264" t="s">
        <v>3666</v>
      </c>
      <c r="D5264" t="s">
        <v>5491</v>
      </c>
      <c r="E5264" t="s">
        <v>10482</v>
      </c>
      <c r="F5264" s="1" t="str">
        <f t="shared" si="164"/>
        <v>Chowchilla River \ Chowchilla GW RM 21 Inflow</v>
      </c>
      <c r="G5264" s="1" t="str">
        <f t="shared" si="165"/>
        <v>33 \ Chowchilla GW RM 21 Inflow</v>
      </c>
    </row>
    <row r="5265" spans="1:7" x14ac:dyDescent="0.25">
      <c r="A5265">
        <v>25070</v>
      </c>
      <c r="B5265" t="s">
        <v>10813</v>
      </c>
      <c r="C5265" t="s">
        <v>3666</v>
      </c>
      <c r="D5265" t="s">
        <v>5491</v>
      </c>
      <c r="E5265" t="s">
        <v>10482</v>
      </c>
      <c r="F5265" s="1" t="str">
        <f t="shared" si="164"/>
        <v>Chowchilla River 34 \ Reach</v>
      </c>
      <c r="G5265" s="1" t="str">
        <f t="shared" si="165"/>
        <v/>
      </c>
    </row>
    <row r="5266" spans="1:7" x14ac:dyDescent="0.25">
      <c r="A5266">
        <v>24910</v>
      </c>
      <c r="B5266" t="s">
        <v>10814</v>
      </c>
      <c r="C5266" t="s">
        <v>3666</v>
      </c>
      <c r="D5266" t="s">
        <v>5491</v>
      </c>
      <c r="E5266" t="s">
        <v>10482</v>
      </c>
      <c r="F5266" s="1" t="str">
        <f t="shared" si="164"/>
        <v>Chowchilla River \ S028046 R Harris</v>
      </c>
      <c r="G5266" s="1" t="str">
        <f t="shared" si="165"/>
        <v>35 \ S028046 R Harris</v>
      </c>
    </row>
    <row r="5267" spans="1:7" x14ac:dyDescent="0.25">
      <c r="A5267">
        <v>24911</v>
      </c>
      <c r="B5267" t="s">
        <v>10815</v>
      </c>
      <c r="C5267" t="s">
        <v>3666</v>
      </c>
      <c r="D5267" t="s">
        <v>5491</v>
      </c>
      <c r="E5267" t="s">
        <v>10482</v>
      </c>
      <c r="F5267" s="1" t="str">
        <f t="shared" si="164"/>
        <v>Chowchilla River 36 \ Reach</v>
      </c>
      <c r="G5267" s="1" t="str">
        <f t="shared" si="165"/>
        <v/>
      </c>
    </row>
    <row r="5268" spans="1:7" x14ac:dyDescent="0.25">
      <c r="A5268">
        <v>24913</v>
      </c>
      <c r="B5268" t="s">
        <v>10816</v>
      </c>
      <c r="C5268" t="s">
        <v>3666</v>
      </c>
      <c r="D5268" t="s">
        <v>5491</v>
      </c>
      <c r="E5268" t="s">
        <v>10482</v>
      </c>
      <c r="F5268" s="1" t="str">
        <f t="shared" si="164"/>
        <v>Chowchilla River \ S027681 De Jager Farms</v>
      </c>
      <c r="G5268" s="1" t="str">
        <f t="shared" si="165"/>
        <v>37 \ S027681 De Jager Farms</v>
      </c>
    </row>
    <row r="5269" spans="1:7" x14ac:dyDescent="0.25">
      <c r="A5269">
        <v>24914</v>
      </c>
      <c r="B5269" t="s">
        <v>10817</v>
      </c>
      <c r="C5269" t="s">
        <v>3666</v>
      </c>
      <c r="D5269" t="s">
        <v>5491</v>
      </c>
      <c r="E5269" t="s">
        <v>10482</v>
      </c>
      <c r="F5269" s="1" t="str">
        <f t="shared" si="164"/>
        <v>Chowchilla River 38 \ Reach</v>
      </c>
      <c r="G5269" s="1" t="str">
        <f t="shared" si="165"/>
        <v/>
      </c>
    </row>
    <row r="5270" spans="1:7" x14ac:dyDescent="0.25">
      <c r="A5270">
        <v>24974</v>
      </c>
      <c r="B5270" t="s">
        <v>10818</v>
      </c>
      <c r="C5270" t="s">
        <v>3666</v>
      </c>
      <c r="D5270" t="s">
        <v>5491</v>
      </c>
      <c r="E5270" t="s">
        <v>10482</v>
      </c>
      <c r="F5270" s="1" t="str">
        <f t="shared" si="164"/>
        <v>Chowchilla River \ S027680 De Jager Farms</v>
      </c>
      <c r="G5270" s="1" t="str">
        <f t="shared" si="165"/>
        <v>39 \ S027680 De Jager Farms</v>
      </c>
    </row>
    <row r="5271" spans="1:7" x14ac:dyDescent="0.25">
      <c r="A5271">
        <v>24975</v>
      </c>
      <c r="B5271" t="s">
        <v>10819</v>
      </c>
      <c r="C5271" t="s">
        <v>3666</v>
      </c>
      <c r="D5271" t="s">
        <v>5491</v>
      </c>
      <c r="E5271" t="s">
        <v>10482</v>
      </c>
      <c r="F5271" s="1" t="str">
        <f t="shared" si="164"/>
        <v>Chowchilla River 40 \ Reach</v>
      </c>
      <c r="G5271" s="1" t="str">
        <f t="shared" si="165"/>
        <v/>
      </c>
    </row>
    <row r="5272" spans="1:7" x14ac:dyDescent="0.25">
      <c r="A5272">
        <v>24907</v>
      </c>
      <c r="B5272" t="s">
        <v>10820</v>
      </c>
      <c r="C5272" t="s">
        <v>3666</v>
      </c>
      <c r="D5272" t="s">
        <v>5491</v>
      </c>
      <c r="E5272" t="s">
        <v>10482</v>
      </c>
      <c r="F5272" s="1" t="str">
        <f t="shared" si="164"/>
        <v>Chowchilla River \ S027678 De Jager Farms</v>
      </c>
      <c r="G5272" s="1" t="str">
        <f t="shared" si="165"/>
        <v>41 \ S027678 De Jager Farms</v>
      </c>
    </row>
    <row r="5273" spans="1:7" x14ac:dyDescent="0.25">
      <c r="A5273">
        <v>24908</v>
      </c>
      <c r="B5273" t="s">
        <v>10821</v>
      </c>
      <c r="C5273" t="s">
        <v>3666</v>
      </c>
      <c r="D5273" t="s">
        <v>5491</v>
      </c>
      <c r="E5273" t="s">
        <v>10482</v>
      </c>
      <c r="F5273" s="1" t="str">
        <f t="shared" si="164"/>
        <v>Chowchilla River 42 \ Reach</v>
      </c>
      <c r="G5273" s="1" t="str">
        <f t="shared" si="165"/>
        <v/>
      </c>
    </row>
    <row r="5274" spans="1:7" x14ac:dyDescent="0.25">
      <c r="A5274">
        <v>25073</v>
      </c>
      <c r="B5274" t="s">
        <v>10822</v>
      </c>
      <c r="C5274" t="s">
        <v>3666</v>
      </c>
      <c r="D5274" t="s">
        <v>5491</v>
      </c>
      <c r="E5274" t="s">
        <v>10482</v>
      </c>
      <c r="F5274" s="1" t="str">
        <f t="shared" si="164"/>
        <v>Chowchilla River \ Chowchilla GW RM 17 Inflow</v>
      </c>
      <c r="G5274" s="1" t="str">
        <f t="shared" si="165"/>
        <v>43 \ Chowchilla GW RM 17 Inflow</v>
      </c>
    </row>
    <row r="5275" spans="1:7" x14ac:dyDescent="0.25">
      <c r="A5275">
        <v>25074</v>
      </c>
      <c r="B5275" t="s">
        <v>10823</v>
      </c>
      <c r="C5275" t="s">
        <v>3666</v>
      </c>
      <c r="D5275" t="s">
        <v>5491</v>
      </c>
      <c r="E5275" t="s">
        <v>10482</v>
      </c>
      <c r="F5275" s="1" t="str">
        <f t="shared" si="164"/>
        <v>Chowchilla River 44 \ Reach</v>
      </c>
      <c r="G5275" s="1" t="str">
        <f t="shared" si="165"/>
        <v/>
      </c>
    </row>
    <row r="5276" spans="1:7" x14ac:dyDescent="0.25">
      <c r="A5276">
        <v>23445</v>
      </c>
      <c r="B5276" t="s">
        <v>10824</v>
      </c>
      <c r="C5276" t="s">
        <v>3666</v>
      </c>
      <c r="D5276" t="s">
        <v>5491</v>
      </c>
      <c r="E5276" t="s">
        <v>10482</v>
      </c>
      <c r="F5276" s="1" t="str">
        <f t="shared" si="164"/>
        <v>Chowchilla River \ S027684 R deJager Farms</v>
      </c>
      <c r="G5276" s="1" t="str">
        <f t="shared" si="165"/>
        <v>45 \ S027684 R deJager Farms</v>
      </c>
    </row>
    <row r="5277" spans="1:7" x14ac:dyDescent="0.25">
      <c r="A5277">
        <v>23446</v>
      </c>
      <c r="B5277" t="s">
        <v>10825</v>
      </c>
      <c r="C5277" t="s">
        <v>3666</v>
      </c>
      <c r="D5277" t="s">
        <v>5491</v>
      </c>
      <c r="E5277" t="s">
        <v>10482</v>
      </c>
      <c r="F5277" s="1" t="str">
        <f t="shared" si="164"/>
        <v>Chowchilla River 46 \ Reach</v>
      </c>
      <c r="G5277" s="1" t="str">
        <f t="shared" si="165"/>
        <v/>
      </c>
    </row>
    <row r="5278" spans="1:7" x14ac:dyDescent="0.25">
      <c r="A5278">
        <v>24971</v>
      </c>
      <c r="B5278" t="s">
        <v>10826</v>
      </c>
      <c r="C5278" t="s">
        <v>3666</v>
      </c>
      <c r="D5278" t="s">
        <v>5491</v>
      </c>
      <c r="E5278" t="s">
        <v>10482</v>
      </c>
      <c r="F5278" s="1" t="str">
        <f t="shared" si="164"/>
        <v>Chowchilla River \ S027679 R deJager Farms</v>
      </c>
      <c r="G5278" s="1" t="str">
        <f t="shared" si="165"/>
        <v>47 \ S027679 R deJager Farms</v>
      </c>
    </row>
    <row r="5279" spans="1:7" x14ac:dyDescent="0.25">
      <c r="A5279">
        <v>24972</v>
      </c>
      <c r="B5279" t="s">
        <v>10827</v>
      </c>
      <c r="C5279" t="s">
        <v>3666</v>
      </c>
      <c r="D5279" t="s">
        <v>5491</v>
      </c>
      <c r="E5279" t="s">
        <v>10482</v>
      </c>
      <c r="F5279" s="1" t="str">
        <f t="shared" si="164"/>
        <v>Chowchilla River 48 \ Reach</v>
      </c>
      <c r="G5279" s="1" t="str">
        <f t="shared" si="165"/>
        <v/>
      </c>
    </row>
    <row r="5280" spans="1:7" x14ac:dyDescent="0.25">
      <c r="A5280">
        <v>24904</v>
      </c>
      <c r="B5280" t="s">
        <v>10828</v>
      </c>
      <c r="C5280" t="s">
        <v>3666</v>
      </c>
      <c r="D5280" t="s">
        <v>5491</v>
      </c>
      <c r="E5280" t="s">
        <v>10482</v>
      </c>
      <c r="F5280" s="1" t="str">
        <f t="shared" si="164"/>
        <v>Chowchilla River \ S027677 R deJager Farms</v>
      </c>
      <c r="G5280" s="1" t="str">
        <f t="shared" si="165"/>
        <v>49 \ S027677 R deJager Farms</v>
      </c>
    </row>
    <row r="5281" spans="1:7" x14ac:dyDescent="0.25">
      <c r="A5281">
        <v>24905</v>
      </c>
      <c r="B5281" t="s">
        <v>10829</v>
      </c>
      <c r="C5281" t="s">
        <v>3666</v>
      </c>
      <c r="D5281" t="s">
        <v>5491</v>
      </c>
      <c r="E5281" t="s">
        <v>10482</v>
      </c>
      <c r="F5281" s="1" t="str">
        <f t="shared" si="164"/>
        <v>Chowchilla River 50 \ Reach</v>
      </c>
      <c r="G5281" s="1" t="str">
        <f t="shared" si="165"/>
        <v/>
      </c>
    </row>
    <row r="5282" spans="1:7" x14ac:dyDescent="0.25">
      <c r="A5282">
        <v>25077</v>
      </c>
      <c r="B5282" t="s">
        <v>10830</v>
      </c>
      <c r="C5282" t="s">
        <v>3666</v>
      </c>
      <c r="D5282" t="s">
        <v>5491</v>
      </c>
      <c r="E5282" t="s">
        <v>10482</v>
      </c>
      <c r="F5282" s="1" t="str">
        <f t="shared" si="164"/>
        <v>Chowchilla River \ Chowchilla GW RM 11 Inflow</v>
      </c>
      <c r="G5282" s="1" t="str">
        <f t="shared" si="165"/>
        <v>51 \ Chowchilla GW RM 11 Inflow</v>
      </c>
    </row>
    <row r="5283" spans="1:7" x14ac:dyDescent="0.25">
      <c r="A5283">
        <v>25078</v>
      </c>
      <c r="B5283" t="s">
        <v>10831</v>
      </c>
      <c r="C5283" t="s">
        <v>3666</v>
      </c>
      <c r="D5283" t="s">
        <v>5491</v>
      </c>
      <c r="E5283" t="s">
        <v>10482</v>
      </c>
      <c r="F5283" s="1" t="str">
        <f t="shared" si="164"/>
        <v>Chowchilla River 52 \ Reach</v>
      </c>
      <c r="G5283" s="1" t="str">
        <f t="shared" si="165"/>
        <v/>
      </c>
    </row>
    <row r="5284" spans="1:7" x14ac:dyDescent="0.25">
      <c r="A5284">
        <v>25081</v>
      </c>
      <c r="B5284" t="s">
        <v>10832</v>
      </c>
      <c r="C5284" t="s">
        <v>3666</v>
      </c>
      <c r="D5284" t="s">
        <v>5491</v>
      </c>
      <c r="E5284" t="s">
        <v>10482</v>
      </c>
      <c r="F5284" s="1" t="str">
        <f t="shared" si="164"/>
        <v>Chowchilla River \ Chowchilla GW RM 06 Inflow</v>
      </c>
      <c r="G5284" s="1" t="str">
        <f t="shared" si="165"/>
        <v>53 \ Chowchilla GW RM 06 Inflow</v>
      </c>
    </row>
    <row r="5285" spans="1:7" x14ac:dyDescent="0.25">
      <c r="A5285">
        <v>25082</v>
      </c>
      <c r="B5285" t="s">
        <v>10833</v>
      </c>
      <c r="C5285" t="s">
        <v>3666</v>
      </c>
      <c r="D5285" t="s">
        <v>5491</v>
      </c>
      <c r="E5285" t="s">
        <v>10482</v>
      </c>
      <c r="F5285" s="1" t="str">
        <f t="shared" si="164"/>
        <v>Chowchilla River 54 \ Reach</v>
      </c>
      <c r="G5285" s="1" t="str">
        <f t="shared" si="165"/>
        <v/>
      </c>
    </row>
    <row r="5286" spans="1:7" x14ac:dyDescent="0.25">
      <c r="A5286">
        <v>25001</v>
      </c>
      <c r="B5286" t="s">
        <v>6364</v>
      </c>
      <c r="C5286" t="s">
        <v>3666</v>
      </c>
      <c r="D5286" t="s">
        <v>5491</v>
      </c>
      <c r="E5286" t="s">
        <v>10482</v>
      </c>
      <c r="F5286" s="1" t="str">
        <f t="shared" si="164"/>
        <v>Chowchilla River \ A_64_NA2.4 Runoff 2</v>
      </c>
      <c r="G5286" s="1" t="str">
        <f t="shared" si="165"/>
        <v>55 \ A_64_NA2.4 Runoff 2</v>
      </c>
    </row>
    <row r="5287" spans="1:7" x14ac:dyDescent="0.25">
      <c r="A5287">
        <v>25002</v>
      </c>
      <c r="B5287" t="s">
        <v>10834</v>
      </c>
      <c r="C5287" t="s">
        <v>3666</v>
      </c>
      <c r="D5287" t="s">
        <v>5491</v>
      </c>
      <c r="E5287" t="s">
        <v>10482</v>
      </c>
      <c r="F5287" s="1" t="str">
        <f t="shared" si="164"/>
        <v>Chowchilla River 56 \ Reach</v>
      </c>
      <c r="G5287" s="1" t="str">
        <f t="shared" si="165"/>
        <v/>
      </c>
    </row>
    <row r="5288" spans="1:7" x14ac:dyDescent="0.25">
      <c r="A5288">
        <v>18365</v>
      </c>
      <c r="B5288" t="s">
        <v>10835</v>
      </c>
      <c r="C5288" t="s">
        <v>3666</v>
      </c>
      <c r="D5288" t="s">
        <v>5491</v>
      </c>
      <c r="E5288" t="s">
        <v>10482</v>
      </c>
      <c r="F5288" s="1" t="str">
        <f t="shared" si="164"/>
        <v>Clavey River \ Headflow</v>
      </c>
      <c r="G5288" s="1" t="str">
        <f t="shared" si="165"/>
        <v/>
      </c>
    </row>
    <row r="5289" spans="1:7" x14ac:dyDescent="0.25">
      <c r="A5289">
        <v>18372</v>
      </c>
      <c r="B5289" t="s">
        <v>10836</v>
      </c>
      <c r="C5289" t="s">
        <v>3666</v>
      </c>
      <c r="D5289" t="s">
        <v>5491</v>
      </c>
      <c r="E5289" t="s">
        <v>10482</v>
      </c>
      <c r="F5289" s="1" t="str">
        <f t="shared" si="164"/>
        <v>Clavey River \ Upper Clavey River Runoff</v>
      </c>
      <c r="G5289" s="1" t="str">
        <f t="shared" si="165"/>
        <v>1 \ Upper Clavey River Runoff</v>
      </c>
    </row>
    <row r="5290" spans="1:7" x14ac:dyDescent="0.25">
      <c r="A5290">
        <v>18373</v>
      </c>
      <c r="B5290" t="s">
        <v>10837</v>
      </c>
      <c r="C5290" t="s">
        <v>3666</v>
      </c>
      <c r="D5290" t="s">
        <v>5491</v>
      </c>
      <c r="E5290" t="s">
        <v>10482</v>
      </c>
      <c r="F5290" s="1" t="str">
        <f t="shared" si="164"/>
        <v>Clavey River 2 \ Reach</v>
      </c>
      <c r="G5290" s="1" t="str">
        <f t="shared" si="165"/>
        <v/>
      </c>
    </row>
    <row r="5291" spans="1:7" x14ac:dyDescent="0.25">
      <c r="A5291">
        <v>17765</v>
      </c>
      <c r="B5291" t="s">
        <v>10838</v>
      </c>
      <c r="C5291" t="s">
        <v>3666</v>
      </c>
      <c r="D5291" t="s">
        <v>5491</v>
      </c>
      <c r="E5291" t="s">
        <v>10482</v>
      </c>
      <c r="F5291" s="1" t="str">
        <f t="shared" si="164"/>
        <v>Clavey River \ I_CVY009 Inflow</v>
      </c>
      <c r="G5291" s="1" t="str">
        <f t="shared" si="165"/>
        <v>3 \ I_CVY009 Inflow</v>
      </c>
    </row>
    <row r="5292" spans="1:7" x14ac:dyDescent="0.25">
      <c r="A5292">
        <v>17766</v>
      </c>
      <c r="B5292" t="s">
        <v>10839</v>
      </c>
      <c r="C5292" t="s">
        <v>3666</v>
      </c>
      <c r="D5292" t="s">
        <v>5491</v>
      </c>
      <c r="E5292" t="s">
        <v>10482</v>
      </c>
      <c r="F5292" s="1" t="str">
        <f t="shared" si="164"/>
        <v>Clavey River 4 \ Reach</v>
      </c>
      <c r="G5292" s="1" t="str">
        <f t="shared" si="165"/>
        <v/>
      </c>
    </row>
    <row r="5293" spans="1:7" x14ac:dyDescent="0.25">
      <c r="A5293">
        <v>18368</v>
      </c>
      <c r="B5293" t="s">
        <v>10840</v>
      </c>
      <c r="C5293" t="s">
        <v>3666</v>
      </c>
      <c r="D5293" t="s">
        <v>5491</v>
      </c>
      <c r="E5293" t="s">
        <v>10482</v>
      </c>
      <c r="F5293" s="1" t="str">
        <f t="shared" si="164"/>
        <v>Clavey River \ Clavey Runoff</v>
      </c>
      <c r="G5293" s="1" t="str">
        <f t="shared" si="165"/>
        <v>5 \ Clavey Runoff</v>
      </c>
    </row>
    <row r="5294" spans="1:7" x14ac:dyDescent="0.25">
      <c r="A5294">
        <v>18369</v>
      </c>
      <c r="B5294" t="s">
        <v>10841</v>
      </c>
      <c r="C5294" t="s">
        <v>3666</v>
      </c>
      <c r="D5294" t="s">
        <v>5491</v>
      </c>
      <c r="E5294" t="s">
        <v>10482</v>
      </c>
      <c r="F5294" s="1" t="str">
        <f t="shared" si="164"/>
        <v>Clavey River 6 \ Reach</v>
      </c>
      <c r="G5294" s="1" t="str">
        <f t="shared" si="165"/>
        <v/>
      </c>
    </row>
    <row r="5295" spans="1:7" x14ac:dyDescent="0.25">
      <c r="A5295">
        <v>23517</v>
      </c>
      <c r="B5295" t="s">
        <v>10842</v>
      </c>
      <c r="C5295" t="s">
        <v>3666</v>
      </c>
      <c r="D5295" t="s">
        <v>5491</v>
      </c>
      <c r="E5295" t="s">
        <v>10482</v>
      </c>
      <c r="F5295" s="1" t="str">
        <f t="shared" si="164"/>
        <v>Coalinga Canal \ Headflow</v>
      </c>
      <c r="G5295" s="1" t="str">
        <f t="shared" si="165"/>
        <v/>
      </c>
    </row>
    <row r="5296" spans="1:7" x14ac:dyDescent="0.25">
      <c r="A5296">
        <v>19897</v>
      </c>
      <c r="B5296" t="s">
        <v>10843</v>
      </c>
      <c r="C5296" t="s">
        <v>3666</v>
      </c>
      <c r="D5296" t="s">
        <v>5491</v>
      </c>
      <c r="E5296" t="s">
        <v>10482</v>
      </c>
      <c r="F5296" s="1" t="str">
        <f t="shared" si="164"/>
        <v>Coarse Gold Cr \ Headflow</v>
      </c>
      <c r="G5296" s="1" t="str">
        <f t="shared" si="165"/>
        <v/>
      </c>
    </row>
    <row r="5297" spans="1:7" x14ac:dyDescent="0.25">
      <c r="A5297">
        <v>19903</v>
      </c>
      <c r="B5297" t="s">
        <v>10844</v>
      </c>
      <c r="C5297" t="s">
        <v>3666</v>
      </c>
      <c r="D5297" t="s">
        <v>5491</v>
      </c>
      <c r="E5297" t="s">
        <v>10482</v>
      </c>
      <c r="F5297" s="1" t="str">
        <f t="shared" si="164"/>
        <v>Coarse Gold Cr \ HIS USGS 11257700 (gauge)</v>
      </c>
      <c r="G5297" s="1" t="str">
        <f t="shared" si="165"/>
        <v>1 \ HIS USGS 11257700 (gauge)</v>
      </c>
    </row>
    <row r="5298" spans="1:7" x14ac:dyDescent="0.25">
      <c r="A5298">
        <v>19900</v>
      </c>
      <c r="B5298" t="s">
        <v>10845</v>
      </c>
      <c r="C5298" t="s">
        <v>3666</v>
      </c>
      <c r="D5298" t="s">
        <v>5491</v>
      </c>
      <c r="E5298" t="s">
        <v>10482</v>
      </c>
      <c r="F5298" s="1" t="str">
        <f t="shared" si="164"/>
        <v>Coarse Gold Cr \ Picayune Cr Runoff</v>
      </c>
      <c r="G5298" s="1" t="str">
        <f t="shared" si="165"/>
        <v>1 \ Picayune Cr Runoff</v>
      </c>
    </row>
    <row r="5299" spans="1:7" x14ac:dyDescent="0.25">
      <c r="A5299">
        <v>19901</v>
      </c>
      <c r="B5299" t="s">
        <v>10846</v>
      </c>
      <c r="C5299" t="s">
        <v>3666</v>
      </c>
      <c r="D5299" t="s">
        <v>5491</v>
      </c>
      <c r="E5299" t="s">
        <v>10482</v>
      </c>
      <c r="F5299" s="1" t="str">
        <f t="shared" si="164"/>
        <v>Coarse Gold Cr 2 \ Reach</v>
      </c>
      <c r="G5299" s="1" t="str">
        <f t="shared" si="165"/>
        <v/>
      </c>
    </row>
    <row r="5300" spans="1:7" x14ac:dyDescent="0.25">
      <c r="A5300">
        <v>22992</v>
      </c>
      <c r="B5300" t="s">
        <v>6394</v>
      </c>
      <c r="C5300" t="s">
        <v>3666</v>
      </c>
      <c r="D5300" t="s">
        <v>5491</v>
      </c>
      <c r="E5300" t="s">
        <v>10482</v>
      </c>
      <c r="F5300" s="1" t="str">
        <f t="shared" si="164"/>
        <v>Collierville Tunnel \ Headflow</v>
      </c>
      <c r="G5300" s="1" t="str">
        <f t="shared" si="165"/>
        <v/>
      </c>
    </row>
    <row r="5301" spans="1:7" x14ac:dyDescent="0.25">
      <c r="A5301">
        <v>22971</v>
      </c>
      <c r="B5301" t="s">
        <v>10847</v>
      </c>
      <c r="C5301" t="s">
        <v>3666</v>
      </c>
      <c r="D5301" t="s">
        <v>5491</v>
      </c>
      <c r="E5301" t="s">
        <v>10482</v>
      </c>
      <c r="F5301" s="1" t="str">
        <f t="shared" si="164"/>
        <v>Collierville Tunnel \ Upper Utica Canal Outflow</v>
      </c>
      <c r="G5301" s="1" t="str">
        <f t="shared" si="165"/>
        <v>1 \ Upper Utica Canal Outflow</v>
      </c>
    </row>
    <row r="5302" spans="1:7" x14ac:dyDescent="0.25">
      <c r="A5302">
        <v>22972</v>
      </c>
      <c r="B5302" t="s">
        <v>10848</v>
      </c>
      <c r="C5302" t="s">
        <v>3666</v>
      </c>
      <c r="D5302" t="s">
        <v>5491</v>
      </c>
      <c r="E5302" t="s">
        <v>10482</v>
      </c>
      <c r="F5302" s="1" t="str">
        <f t="shared" si="164"/>
        <v>Collierville Tunnel 2 \ Reach</v>
      </c>
      <c r="G5302" s="1" t="str">
        <f t="shared" si="165"/>
        <v/>
      </c>
    </row>
    <row r="5303" spans="1:7" x14ac:dyDescent="0.25">
      <c r="A5303">
        <v>17647</v>
      </c>
      <c r="B5303" t="s">
        <v>10849</v>
      </c>
      <c r="C5303" t="s">
        <v>3666</v>
      </c>
      <c r="D5303" t="s">
        <v>5491</v>
      </c>
      <c r="E5303" t="s">
        <v>10482</v>
      </c>
      <c r="F5303" s="1" t="str">
        <f t="shared" si="164"/>
        <v>Collierville Tunnel \ HIS USGS 11295250 Collierville PP (gauge)</v>
      </c>
      <c r="G5303" s="1" t="str">
        <f t="shared" si="165"/>
        <v>3 \ HIS USGS 11295250 Collierville PP (gauge)</v>
      </c>
    </row>
    <row r="5304" spans="1:7" x14ac:dyDescent="0.25">
      <c r="A5304">
        <v>19423</v>
      </c>
      <c r="B5304" t="s">
        <v>6395</v>
      </c>
      <c r="C5304" t="s">
        <v>3666</v>
      </c>
      <c r="D5304" t="s">
        <v>5491</v>
      </c>
      <c r="E5304" t="s">
        <v>10482</v>
      </c>
      <c r="F5304" s="1" t="str">
        <f t="shared" si="164"/>
        <v>Collierville Tunnel \ OPS Collierville Tunnel</v>
      </c>
      <c r="G5304" s="1" t="str">
        <f t="shared" si="165"/>
        <v>3 \ OPS Collierville Tunnel</v>
      </c>
    </row>
    <row r="5305" spans="1:7" x14ac:dyDescent="0.25">
      <c r="A5305">
        <v>19424</v>
      </c>
      <c r="B5305" t="s">
        <v>10850</v>
      </c>
      <c r="C5305" t="s">
        <v>3666</v>
      </c>
      <c r="D5305" t="s">
        <v>5491</v>
      </c>
      <c r="E5305" t="s">
        <v>10482</v>
      </c>
      <c r="F5305" s="1" t="str">
        <f t="shared" si="164"/>
        <v>Collierville Tunnel 4 \ Reach</v>
      </c>
      <c r="G5305" s="1" t="str">
        <f t="shared" si="165"/>
        <v/>
      </c>
    </row>
    <row r="5306" spans="1:7" x14ac:dyDescent="0.25">
      <c r="A5306">
        <v>21453</v>
      </c>
      <c r="B5306" t="s">
        <v>5499</v>
      </c>
      <c r="C5306" t="s">
        <v>3666</v>
      </c>
      <c r="D5306" t="s">
        <v>5491</v>
      </c>
      <c r="E5306" t="s">
        <v>10482</v>
      </c>
      <c r="F5306" s="1" t="str">
        <f t="shared" si="164"/>
        <v>Columbia Canal Company Spill \ Headflow</v>
      </c>
      <c r="G5306" s="1" t="str">
        <f t="shared" si="165"/>
        <v/>
      </c>
    </row>
    <row r="5307" spans="1:7" x14ac:dyDescent="0.25">
      <c r="A5307">
        <v>20928</v>
      </c>
      <c r="B5307" t="s">
        <v>10851</v>
      </c>
      <c r="C5307" t="s">
        <v>3666</v>
      </c>
      <c r="D5307" t="s">
        <v>5491</v>
      </c>
      <c r="E5307" t="s">
        <v>10482</v>
      </c>
      <c r="F5307" s="1" t="str">
        <f t="shared" si="164"/>
        <v>CottonWood Cr \ Headflow</v>
      </c>
      <c r="G5307" s="1" t="str">
        <f t="shared" si="165"/>
        <v/>
      </c>
    </row>
    <row r="5308" spans="1:7" x14ac:dyDescent="0.25">
      <c r="A5308">
        <v>20931</v>
      </c>
      <c r="B5308" t="s">
        <v>10852</v>
      </c>
      <c r="C5308" t="s">
        <v>3666</v>
      </c>
      <c r="D5308" t="s">
        <v>5491</v>
      </c>
      <c r="E5308" t="s">
        <v>10482</v>
      </c>
      <c r="F5308" s="1" t="str">
        <f t="shared" si="164"/>
        <v>CottonWood Cr \ CottonWood Cr Runoff</v>
      </c>
      <c r="G5308" s="1" t="str">
        <f t="shared" si="165"/>
        <v>1 \ CottonWood Cr Runoff</v>
      </c>
    </row>
    <row r="5309" spans="1:7" x14ac:dyDescent="0.25">
      <c r="A5309">
        <v>20932</v>
      </c>
      <c r="B5309" t="s">
        <v>10853</v>
      </c>
      <c r="C5309" t="s">
        <v>3666</v>
      </c>
      <c r="D5309" t="s">
        <v>5491</v>
      </c>
      <c r="E5309" t="s">
        <v>10482</v>
      </c>
      <c r="F5309" s="1" t="str">
        <f t="shared" si="164"/>
        <v>CottonWood Cr 2 \ Reach</v>
      </c>
      <c r="G5309" s="1" t="str">
        <f t="shared" si="165"/>
        <v/>
      </c>
    </row>
    <row r="5310" spans="1:7" x14ac:dyDescent="0.25">
      <c r="A5310">
        <v>21817</v>
      </c>
      <c r="B5310" t="s">
        <v>10854</v>
      </c>
      <c r="C5310" t="s">
        <v>3666</v>
      </c>
      <c r="D5310" t="s">
        <v>5491</v>
      </c>
      <c r="E5310" t="s">
        <v>10482</v>
      </c>
      <c r="F5310" s="1" t="str">
        <f t="shared" si="164"/>
        <v>CottonWood Cr \ HIS USGS 11250500 Cottonwood Creek nr Friant (gauge)</v>
      </c>
      <c r="G5310" s="1" t="str">
        <f t="shared" si="165"/>
        <v>3 \ HIS USGS 11250500 Cottonwood Creek nr Friant (gauge)</v>
      </c>
    </row>
    <row r="5311" spans="1:7" x14ac:dyDescent="0.25">
      <c r="A5311">
        <v>17616</v>
      </c>
      <c r="B5311" t="s">
        <v>10855</v>
      </c>
      <c r="C5311" t="s">
        <v>3666</v>
      </c>
      <c r="D5311" t="s">
        <v>5491</v>
      </c>
      <c r="E5311" t="s">
        <v>10482</v>
      </c>
      <c r="F5311" s="1" t="str">
        <f t="shared" si="164"/>
        <v>CottonWood Cr \ I_SJR265 Inflow</v>
      </c>
      <c r="G5311" s="1" t="str">
        <f t="shared" si="165"/>
        <v>3 \ I_SJR265 Inflow</v>
      </c>
    </row>
    <row r="5312" spans="1:7" x14ac:dyDescent="0.25">
      <c r="A5312">
        <v>17617</v>
      </c>
      <c r="B5312" t="s">
        <v>10856</v>
      </c>
      <c r="C5312" t="s">
        <v>3666</v>
      </c>
      <c r="D5312" t="s">
        <v>5491</v>
      </c>
      <c r="E5312" t="s">
        <v>10482</v>
      </c>
      <c r="F5312" s="1" t="str">
        <f t="shared" si="164"/>
        <v>CottonWood Cr 4 \ Reach</v>
      </c>
      <c r="G5312" s="1" t="str">
        <f t="shared" si="165"/>
        <v/>
      </c>
    </row>
    <row r="5313" spans="1:7" x14ac:dyDescent="0.25">
      <c r="A5313">
        <v>20948</v>
      </c>
      <c r="B5313" t="s">
        <v>10857</v>
      </c>
      <c r="C5313" t="s">
        <v>3666</v>
      </c>
      <c r="D5313" t="s">
        <v>5491</v>
      </c>
      <c r="E5313" t="s">
        <v>10482</v>
      </c>
      <c r="F5313" s="1" t="str">
        <f t="shared" si="164"/>
        <v>Cottonwood Cr Middle River \ Headflow</v>
      </c>
      <c r="G5313" s="1" t="str">
        <f t="shared" si="165"/>
        <v/>
      </c>
    </row>
    <row r="5314" spans="1:7" x14ac:dyDescent="0.25">
      <c r="A5314">
        <v>20951</v>
      </c>
      <c r="B5314" t="s">
        <v>10858</v>
      </c>
      <c r="C5314" t="s">
        <v>3666</v>
      </c>
      <c r="D5314" t="s">
        <v>5491</v>
      </c>
      <c r="E5314" t="s">
        <v>10482</v>
      </c>
      <c r="F5314" s="1" t="str">
        <f t="shared" si="164"/>
        <v>Cottonwood Cr Middle River \ Cottonwood Cr Middle Runoff</v>
      </c>
      <c r="G5314" s="1" t="str">
        <f t="shared" si="165"/>
        <v>1 \ Cottonwood Cr Middle Runoff</v>
      </c>
    </row>
    <row r="5315" spans="1:7" x14ac:dyDescent="0.25">
      <c r="A5315">
        <v>20952</v>
      </c>
      <c r="B5315" t="s">
        <v>10859</v>
      </c>
      <c r="C5315" t="s">
        <v>3666</v>
      </c>
      <c r="D5315" t="s">
        <v>5491</v>
      </c>
      <c r="E5315" t="s">
        <v>10482</v>
      </c>
      <c r="F5315" s="1" t="str">
        <f t="shared" ref="F5315:F5378" si="166">IFERROR(
    _xlfn.LET(
        _xlpm.txt,TRIM(B5315),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B5315
)</f>
        <v>Cottonwood Cr Middle River 2 \ Reach</v>
      </c>
      <c r="G5315" s="1" t="str">
        <f t="shared" ref="G5315:G5378" si="167">IFERROR(
    _xlfn.LET(
        _xlpm.txt,B5315,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316" spans="1:7" x14ac:dyDescent="0.25">
      <c r="A5316">
        <v>20966</v>
      </c>
      <c r="B5316" t="s">
        <v>10860</v>
      </c>
      <c r="C5316" t="s">
        <v>3666</v>
      </c>
      <c r="D5316" t="s">
        <v>5491</v>
      </c>
      <c r="E5316" t="s">
        <v>10482</v>
      </c>
      <c r="F5316" s="1" t="str">
        <f t="shared" si="166"/>
        <v>Cottonwood Cr Middle River \ Little Table Mountain Inflow</v>
      </c>
      <c r="G5316" s="1" t="str">
        <f t="shared" si="167"/>
        <v>3 \ Little Table Mountain Inflow</v>
      </c>
    </row>
    <row r="5317" spans="1:7" x14ac:dyDescent="0.25">
      <c r="A5317">
        <v>20967</v>
      </c>
      <c r="B5317" t="s">
        <v>10861</v>
      </c>
      <c r="C5317" t="s">
        <v>3666</v>
      </c>
      <c r="D5317" t="s">
        <v>5491</v>
      </c>
      <c r="E5317" t="s">
        <v>10482</v>
      </c>
      <c r="F5317" s="1" t="str">
        <f t="shared" si="166"/>
        <v>Cottonwood Cr Middle River 4 \ Reach</v>
      </c>
      <c r="G5317" s="1" t="str">
        <f t="shared" si="167"/>
        <v/>
      </c>
    </row>
    <row r="5318" spans="1:7" x14ac:dyDescent="0.25">
      <c r="A5318">
        <v>20940</v>
      </c>
      <c r="B5318" t="s">
        <v>10862</v>
      </c>
      <c r="C5318" t="s">
        <v>3666</v>
      </c>
      <c r="D5318" t="s">
        <v>5491</v>
      </c>
      <c r="E5318" t="s">
        <v>10482</v>
      </c>
      <c r="F5318" s="1" t="str">
        <f t="shared" si="166"/>
        <v>Cottonwood Cr West \ Headflow</v>
      </c>
      <c r="G5318" s="1" t="str">
        <f t="shared" si="167"/>
        <v/>
      </c>
    </row>
    <row r="5319" spans="1:7" x14ac:dyDescent="0.25">
      <c r="A5319">
        <v>20943</v>
      </c>
      <c r="B5319" t="s">
        <v>10863</v>
      </c>
      <c r="C5319" t="s">
        <v>3666</v>
      </c>
      <c r="D5319" t="s">
        <v>5491</v>
      </c>
      <c r="E5319" t="s">
        <v>10482</v>
      </c>
      <c r="F5319" s="1" t="str">
        <f t="shared" si="166"/>
        <v>Cottonwood Cr West \ Cottonwood Cr West Runoff</v>
      </c>
      <c r="G5319" s="1" t="str">
        <f t="shared" si="167"/>
        <v>1 \ Cottonwood Cr West Runoff</v>
      </c>
    </row>
    <row r="5320" spans="1:7" x14ac:dyDescent="0.25">
      <c r="A5320">
        <v>20944</v>
      </c>
      <c r="B5320" t="s">
        <v>10864</v>
      </c>
      <c r="C5320" t="s">
        <v>3666</v>
      </c>
      <c r="D5320" t="s">
        <v>5491</v>
      </c>
      <c r="E5320" t="s">
        <v>10482</v>
      </c>
      <c r="F5320" s="1" t="str">
        <f t="shared" si="166"/>
        <v>Cottonwood Cr West 2 \ Reach</v>
      </c>
      <c r="G5320" s="1" t="str">
        <f t="shared" si="167"/>
        <v/>
      </c>
    </row>
    <row r="5321" spans="1:7" x14ac:dyDescent="0.25">
      <c r="A5321">
        <v>20949</v>
      </c>
      <c r="B5321" t="s">
        <v>10865</v>
      </c>
      <c r="C5321" t="s">
        <v>3666</v>
      </c>
      <c r="D5321" t="s">
        <v>5491</v>
      </c>
      <c r="E5321" t="s">
        <v>10482</v>
      </c>
      <c r="F5321" s="1" t="str">
        <f t="shared" si="166"/>
        <v>Cottonwood Cr West \ Cottonwood Cr Middle River Inflow</v>
      </c>
      <c r="G5321" s="1" t="str">
        <f t="shared" si="167"/>
        <v>3 \ Cottonwood Cr Middle River Inflow</v>
      </c>
    </row>
    <row r="5322" spans="1:7" x14ac:dyDescent="0.25">
      <c r="A5322">
        <v>20950</v>
      </c>
      <c r="B5322" t="s">
        <v>10866</v>
      </c>
      <c r="C5322" t="s">
        <v>3666</v>
      </c>
      <c r="D5322" t="s">
        <v>5491</v>
      </c>
      <c r="E5322" t="s">
        <v>10482</v>
      </c>
      <c r="F5322" s="1" t="str">
        <f t="shared" si="166"/>
        <v>Cottonwood Cr West 4 \ Reach</v>
      </c>
      <c r="G5322" s="1" t="str">
        <f t="shared" si="167"/>
        <v/>
      </c>
    </row>
    <row r="5323" spans="1:7" x14ac:dyDescent="0.25">
      <c r="A5323">
        <v>23197</v>
      </c>
      <c r="B5323" t="s">
        <v>10867</v>
      </c>
      <c r="C5323" t="s">
        <v>3666</v>
      </c>
      <c r="D5323" t="s">
        <v>5491</v>
      </c>
      <c r="E5323" t="s">
        <v>10482</v>
      </c>
      <c r="F5323" s="1" t="str">
        <f t="shared" si="166"/>
        <v>Cottonwood Cr West \ I_COT033 Inflow</v>
      </c>
      <c r="G5323" s="1" t="str">
        <f t="shared" si="167"/>
        <v>5 \ I_COT033 Inflow</v>
      </c>
    </row>
    <row r="5324" spans="1:7" x14ac:dyDescent="0.25">
      <c r="A5324">
        <v>23198</v>
      </c>
      <c r="B5324" t="s">
        <v>10868</v>
      </c>
      <c r="C5324" t="s">
        <v>3666</v>
      </c>
      <c r="D5324" t="s">
        <v>5491</v>
      </c>
      <c r="E5324" t="s">
        <v>10482</v>
      </c>
      <c r="F5324" s="1" t="str">
        <f t="shared" si="166"/>
        <v>Cottonwood Cr West 6 \ Reach</v>
      </c>
      <c r="G5324" s="1" t="str">
        <f t="shared" si="167"/>
        <v/>
      </c>
    </row>
    <row r="5325" spans="1:7" x14ac:dyDescent="0.25">
      <c r="A5325">
        <v>25323</v>
      </c>
      <c r="B5325" t="s">
        <v>10869</v>
      </c>
      <c r="C5325" t="s">
        <v>3666</v>
      </c>
      <c r="D5325" t="s">
        <v>5491</v>
      </c>
      <c r="E5325" t="s">
        <v>10482</v>
      </c>
      <c r="F5325" s="1" t="str">
        <f t="shared" si="166"/>
        <v>Cottonwood Cr West \ Madera ID Canal Spill Inflow</v>
      </c>
      <c r="G5325" s="1" t="str">
        <f t="shared" si="167"/>
        <v>7 \ Madera ID Canal Spill Inflow</v>
      </c>
    </row>
    <row r="5326" spans="1:7" x14ac:dyDescent="0.25">
      <c r="A5326">
        <v>25324</v>
      </c>
      <c r="B5326" t="s">
        <v>10870</v>
      </c>
      <c r="C5326" t="s">
        <v>3666</v>
      </c>
      <c r="D5326" t="s">
        <v>5491</v>
      </c>
      <c r="E5326" t="s">
        <v>10482</v>
      </c>
      <c r="F5326" s="1" t="str">
        <f t="shared" si="166"/>
        <v>Cottonwood Cr West 8 \ Reach</v>
      </c>
      <c r="G5326" s="1" t="str">
        <f t="shared" si="167"/>
        <v/>
      </c>
    </row>
    <row r="5327" spans="1:7" x14ac:dyDescent="0.25">
      <c r="A5327">
        <v>21895</v>
      </c>
      <c r="B5327" t="s">
        <v>10871</v>
      </c>
      <c r="C5327" t="s">
        <v>3666</v>
      </c>
      <c r="D5327" t="s">
        <v>5491</v>
      </c>
      <c r="E5327" t="s">
        <v>10482</v>
      </c>
      <c r="F5327" s="1" t="str">
        <f t="shared" si="166"/>
        <v>Cottonwood Cr West \ A_64_NA1.1 Runoff</v>
      </c>
      <c r="G5327" s="1" t="str">
        <f t="shared" si="167"/>
        <v>9 \ A_64_NA1.1 Runoff</v>
      </c>
    </row>
    <row r="5328" spans="1:7" x14ac:dyDescent="0.25">
      <c r="A5328">
        <v>21896</v>
      </c>
      <c r="B5328" t="s">
        <v>10872</v>
      </c>
      <c r="C5328" t="s">
        <v>3666</v>
      </c>
      <c r="D5328" t="s">
        <v>5491</v>
      </c>
      <c r="E5328" t="s">
        <v>10482</v>
      </c>
      <c r="F5328" s="1" t="str">
        <f t="shared" si="166"/>
        <v>Cottonwood Cr West 10 \ Reach</v>
      </c>
      <c r="G5328" s="1" t="str">
        <f t="shared" si="167"/>
        <v/>
      </c>
    </row>
    <row r="5329" spans="1:7" x14ac:dyDescent="0.25">
      <c r="A5329">
        <v>21888</v>
      </c>
      <c r="B5329" t="s">
        <v>10873</v>
      </c>
      <c r="C5329" t="s">
        <v>3666</v>
      </c>
      <c r="D5329" t="s">
        <v>5491</v>
      </c>
      <c r="E5329" t="s">
        <v>10482</v>
      </c>
      <c r="F5329" s="1" t="str">
        <f t="shared" si="166"/>
        <v>Cottonwood Cr West \ A_64_PA1 Runoff</v>
      </c>
      <c r="G5329" s="1" t="str">
        <f t="shared" si="167"/>
        <v>11 \ A_64_PA1 Runoff</v>
      </c>
    </row>
    <row r="5330" spans="1:7" x14ac:dyDescent="0.25">
      <c r="A5330">
        <v>21889</v>
      </c>
      <c r="B5330" t="s">
        <v>10874</v>
      </c>
      <c r="C5330" t="s">
        <v>3666</v>
      </c>
      <c r="D5330" t="s">
        <v>5491</v>
      </c>
      <c r="E5330" t="s">
        <v>10482</v>
      </c>
      <c r="F5330" s="1" t="str">
        <f t="shared" si="166"/>
        <v>Cottonwood Cr West 12 \ Reach</v>
      </c>
      <c r="G5330" s="1" t="str">
        <f t="shared" si="167"/>
        <v/>
      </c>
    </row>
    <row r="5331" spans="1:7" x14ac:dyDescent="0.25">
      <c r="A5331">
        <v>21290</v>
      </c>
      <c r="B5331" t="s">
        <v>10875</v>
      </c>
      <c r="C5331" t="s">
        <v>3666</v>
      </c>
      <c r="D5331" t="s">
        <v>5491</v>
      </c>
      <c r="E5331" t="s">
        <v>10482</v>
      </c>
      <c r="F5331" s="1" t="str">
        <f t="shared" si="166"/>
        <v>Cottonwood Cr West \ U_64_NU1_O Runoff</v>
      </c>
      <c r="G5331" s="1" t="str">
        <f t="shared" si="167"/>
        <v>13 \ U_64_NU1_O Runoff</v>
      </c>
    </row>
    <row r="5332" spans="1:7" x14ac:dyDescent="0.25">
      <c r="A5332">
        <v>21291</v>
      </c>
      <c r="B5332" t="s">
        <v>10876</v>
      </c>
      <c r="C5332" t="s">
        <v>3666</v>
      </c>
      <c r="D5332" t="s">
        <v>5491</v>
      </c>
      <c r="E5332" t="s">
        <v>10482</v>
      </c>
      <c r="F5332" s="1" t="str">
        <f t="shared" si="166"/>
        <v>Cottonwood Cr West 14 \ Reach</v>
      </c>
      <c r="G5332" s="1" t="str">
        <f t="shared" si="167"/>
        <v/>
      </c>
    </row>
    <row r="5333" spans="1:7" x14ac:dyDescent="0.25">
      <c r="A5333">
        <v>25178</v>
      </c>
      <c r="B5333" t="s">
        <v>10877</v>
      </c>
      <c r="C5333" t="s">
        <v>3666</v>
      </c>
      <c r="D5333" t="s">
        <v>5491</v>
      </c>
      <c r="E5333" t="s">
        <v>10482</v>
      </c>
      <c r="F5333" s="1" t="str">
        <f t="shared" si="166"/>
        <v>Cottonwood Cr West \ A_64_NA3.2 Runoff</v>
      </c>
      <c r="G5333" s="1" t="str">
        <f t="shared" si="167"/>
        <v>15 \ A_64_NA3.2 Runoff</v>
      </c>
    </row>
    <row r="5334" spans="1:7" x14ac:dyDescent="0.25">
      <c r="A5334">
        <v>25179</v>
      </c>
      <c r="B5334" t="s">
        <v>10878</v>
      </c>
      <c r="C5334" t="s">
        <v>3666</v>
      </c>
      <c r="D5334" t="s">
        <v>5491</v>
      </c>
      <c r="E5334" t="s">
        <v>10482</v>
      </c>
      <c r="F5334" s="1" t="str">
        <f t="shared" si="166"/>
        <v>Cottonwood Cr West 16 \ Reach</v>
      </c>
      <c r="G5334" s="1" t="str">
        <f t="shared" si="167"/>
        <v/>
      </c>
    </row>
    <row r="5335" spans="1:7" x14ac:dyDescent="0.25">
      <c r="A5335">
        <v>21204</v>
      </c>
      <c r="B5335" t="s">
        <v>10879</v>
      </c>
      <c r="C5335" t="s">
        <v>3666</v>
      </c>
      <c r="D5335" t="s">
        <v>5491</v>
      </c>
      <c r="E5335" t="s">
        <v>10482</v>
      </c>
      <c r="F5335" s="1" t="str">
        <f t="shared" si="166"/>
        <v>Cottonwood Cr West \ A023031 Gravelly Ford WD</v>
      </c>
      <c r="G5335" s="1" t="str">
        <f t="shared" si="167"/>
        <v>17 \ A023031 Gravelly Ford WD</v>
      </c>
    </row>
    <row r="5336" spans="1:7" x14ac:dyDescent="0.25">
      <c r="A5336">
        <v>21205</v>
      </c>
      <c r="B5336" t="s">
        <v>10880</v>
      </c>
      <c r="C5336" t="s">
        <v>3666</v>
      </c>
      <c r="D5336" t="s">
        <v>5491</v>
      </c>
      <c r="E5336" t="s">
        <v>10482</v>
      </c>
      <c r="F5336" s="1" t="str">
        <f t="shared" si="166"/>
        <v>Cottonwood Cr West 18 \ Reach</v>
      </c>
      <c r="G5336" s="1" t="str">
        <f t="shared" si="167"/>
        <v/>
      </c>
    </row>
    <row r="5337" spans="1:7" x14ac:dyDescent="0.25">
      <c r="A5337">
        <v>24788</v>
      </c>
      <c r="B5337" t="s">
        <v>10881</v>
      </c>
      <c r="C5337" t="s">
        <v>3666</v>
      </c>
      <c r="D5337" t="s">
        <v>5491</v>
      </c>
      <c r="E5337" t="s">
        <v>10482</v>
      </c>
      <c r="F5337" s="1" t="str">
        <f t="shared" si="166"/>
        <v>Cottonwood Cr West \ A023561 Premiere Ag Properties</v>
      </c>
      <c r="G5337" s="1" t="str">
        <f t="shared" si="167"/>
        <v>19 \ A023561 Premiere Ag Properties</v>
      </c>
    </row>
    <row r="5338" spans="1:7" x14ac:dyDescent="0.25">
      <c r="A5338">
        <v>24789</v>
      </c>
      <c r="B5338" t="s">
        <v>10882</v>
      </c>
      <c r="C5338" t="s">
        <v>3666</v>
      </c>
      <c r="D5338" t="s">
        <v>5491</v>
      </c>
      <c r="E5338" t="s">
        <v>10482</v>
      </c>
      <c r="F5338" s="1" t="str">
        <f t="shared" si="166"/>
        <v>Cottonwood Cr West 20 \ Reach</v>
      </c>
      <c r="G5338" s="1" t="str">
        <f t="shared" si="167"/>
        <v/>
      </c>
    </row>
    <row r="5339" spans="1:7" x14ac:dyDescent="0.25">
      <c r="A5339">
        <v>21878</v>
      </c>
      <c r="B5339" t="s">
        <v>7340</v>
      </c>
      <c r="C5339" t="s">
        <v>3666</v>
      </c>
      <c r="D5339" t="s">
        <v>5491</v>
      </c>
      <c r="E5339" t="s">
        <v>10482</v>
      </c>
      <c r="F5339" s="1" t="str">
        <f t="shared" si="166"/>
        <v>Cottonwood Cr West \ A_64_PA3.1 Runoff</v>
      </c>
      <c r="G5339" s="1" t="str">
        <f t="shared" si="167"/>
        <v>21 \ A_64_PA3.1 Runoff</v>
      </c>
    </row>
    <row r="5340" spans="1:7" x14ac:dyDescent="0.25">
      <c r="A5340">
        <v>21879</v>
      </c>
      <c r="B5340" t="s">
        <v>10883</v>
      </c>
      <c r="C5340" t="s">
        <v>3666</v>
      </c>
      <c r="D5340" t="s">
        <v>5491</v>
      </c>
      <c r="E5340" t="s">
        <v>10482</v>
      </c>
      <c r="F5340" s="1" t="str">
        <f t="shared" si="166"/>
        <v>Cottonwood Cr West 22 \ Reach</v>
      </c>
      <c r="G5340" s="1" t="str">
        <f t="shared" si="167"/>
        <v/>
      </c>
    </row>
    <row r="5341" spans="1:7" x14ac:dyDescent="0.25">
      <c r="A5341">
        <v>22450</v>
      </c>
      <c r="B5341" t="s">
        <v>6798</v>
      </c>
      <c r="C5341" t="s">
        <v>3666</v>
      </c>
      <c r="D5341" t="s">
        <v>5491</v>
      </c>
      <c r="E5341" t="s">
        <v>10482</v>
      </c>
      <c r="F5341" s="1" t="str">
        <f t="shared" si="166"/>
        <v>Crane Valley PH \ Headflow</v>
      </c>
      <c r="G5341" s="1" t="str">
        <f t="shared" si="167"/>
        <v/>
      </c>
    </row>
    <row r="5342" spans="1:7" x14ac:dyDescent="0.25">
      <c r="A5342">
        <v>22911</v>
      </c>
      <c r="B5342" t="s">
        <v>6583</v>
      </c>
      <c r="C5342" t="s">
        <v>3666</v>
      </c>
      <c r="D5342" t="s">
        <v>5491</v>
      </c>
      <c r="E5342" t="s">
        <v>10482</v>
      </c>
      <c r="F5342" s="1" t="str">
        <f t="shared" si="166"/>
        <v>Crane Valley PH \ HIS USGS 11243500 (gauge)</v>
      </c>
      <c r="G5342" s="1" t="str">
        <f t="shared" si="167"/>
        <v>1 \ HIS USGS 11243500 (gauge)</v>
      </c>
    </row>
    <row r="5343" spans="1:7" x14ac:dyDescent="0.25">
      <c r="A5343">
        <v>22730</v>
      </c>
      <c r="B5343" t="s">
        <v>6584</v>
      </c>
      <c r="C5343" t="s">
        <v>3666</v>
      </c>
      <c r="D5343" t="s">
        <v>5491</v>
      </c>
      <c r="E5343" t="s">
        <v>10482</v>
      </c>
      <c r="F5343" s="1" t="str">
        <f t="shared" si="166"/>
        <v>Crane Valley PH \ OPS Crane Valley PH</v>
      </c>
      <c r="G5343" s="1" t="str">
        <f t="shared" si="167"/>
        <v>1 \ OPS Crane Valley PH</v>
      </c>
    </row>
    <row r="5344" spans="1:7" x14ac:dyDescent="0.25">
      <c r="A5344">
        <v>22731</v>
      </c>
      <c r="B5344" t="s">
        <v>6799</v>
      </c>
      <c r="C5344" t="s">
        <v>3666</v>
      </c>
      <c r="D5344" t="s">
        <v>5491</v>
      </c>
      <c r="E5344" t="s">
        <v>10482</v>
      </c>
      <c r="F5344" s="1" t="str">
        <f t="shared" si="166"/>
        <v>Crane Valley PH 2 \ Reach</v>
      </c>
      <c r="G5344" s="1" t="str">
        <f t="shared" si="167"/>
        <v/>
      </c>
    </row>
    <row r="5345" spans="1:7" x14ac:dyDescent="0.25">
      <c r="A5345">
        <v>22453</v>
      </c>
      <c r="B5345" t="s">
        <v>6800</v>
      </c>
      <c r="C5345" t="s">
        <v>3666</v>
      </c>
      <c r="D5345" t="s">
        <v>5491</v>
      </c>
      <c r="E5345" t="s">
        <v>10482</v>
      </c>
      <c r="F5345" s="1" t="str">
        <f t="shared" si="166"/>
        <v>Crane Valley PH \ SJ No. 3 PH Outflow</v>
      </c>
      <c r="G5345" s="1" t="str">
        <f t="shared" si="167"/>
        <v>3 \ SJ No. 3 PH Outflow</v>
      </c>
    </row>
    <row r="5346" spans="1:7" x14ac:dyDescent="0.25">
      <c r="A5346">
        <v>22454</v>
      </c>
      <c r="B5346" t="s">
        <v>6801</v>
      </c>
      <c r="C5346" t="s">
        <v>3666</v>
      </c>
      <c r="D5346" t="s">
        <v>5491</v>
      </c>
      <c r="E5346" t="s">
        <v>10482</v>
      </c>
      <c r="F5346" s="1" t="str">
        <f t="shared" si="166"/>
        <v>Crane Valley PH 4 \ Reach</v>
      </c>
      <c r="G5346" s="1" t="str">
        <f t="shared" si="167"/>
        <v/>
      </c>
    </row>
    <row r="5347" spans="1:7" x14ac:dyDescent="0.25">
      <c r="A5347">
        <v>20573</v>
      </c>
      <c r="B5347" t="s">
        <v>6802</v>
      </c>
      <c r="C5347" t="s">
        <v>3666</v>
      </c>
      <c r="D5347" t="s">
        <v>5491</v>
      </c>
      <c r="E5347" t="s">
        <v>10482</v>
      </c>
      <c r="F5347" s="1" t="str">
        <f t="shared" si="166"/>
        <v>Crater Cr \ Headflow</v>
      </c>
      <c r="G5347" s="1" t="str">
        <f t="shared" si="167"/>
        <v/>
      </c>
    </row>
    <row r="5348" spans="1:7" x14ac:dyDescent="0.25">
      <c r="A5348">
        <v>20576</v>
      </c>
      <c r="B5348" t="s">
        <v>6803</v>
      </c>
      <c r="C5348" t="s">
        <v>3666</v>
      </c>
      <c r="D5348" t="s">
        <v>5491</v>
      </c>
      <c r="E5348" t="s">
        <v>10482</v>
      </c>
      <c r="F5348" s="1" t="str">
        <f t="shared" si="166"/>
        <v>Crater Cr \ Crater Cr Runoff</v>
      </c>
      <c r="G5348" s="1" t="str">
        <f t="shared" si="167"/>
        <v>1 \ Crater Cr Runoff</v>
      </c>
    </row>
    <row r="5349" spans="1:7" x14ac:dyDescent="0.25">
      <c r="A5349">
        <v>20577</v>
      </c>
      <c r="B5349" t="s">
        <v>6804</v>
      </c>
      <c r="C5349" t="s">
        <v>3666</v>
      </c>
      <c r="D5349" t="s">
        <v>5491</v>
      </c>
      <c r="E5349" t="s">
        <v>10482</v>
      </c>
      <c r="F5349" s="1" t="str">
        <f t="shared" si="166"/>
        <v>Crater Cr 2 \ Reach</v>
      </c>
      <c r="G5349" s="1" t="str">
        <f t="shared" si="167"/>
        <v/>
      </c>
    </row>
    <row r="5350" spans="1:7" x14ac:dyDescent="0.25">
      <c r="A5350">
        <v>22606</v>
      </c>
      <c r="B5350" t="s">
        <v>6805</v>
      </c>
      <c r="C5350" t="s">
        <v>3666</v>
      </c>
      <c r="D5350" t="s">
        <v>5491</v>
      </c>
      <c r="E5350" t="s">
        <v>10482</v>
      </c>
      <c r="F5350" s="1" t="str">
        <f t="shared" si="166"/>
        <v>Crater Cr \ I_CRC002 Inflow</v>
      </c>
      <c r="G5350" s="1" t="str">
        <f t="shared" si="167"/>
        <v>3 \ I_CRC002 Inflow</v>
      </c>
    </row>
    <row r="5351" spans="1:7" x14ac:dyDescent="0.25">
      <c r="A5351">
        <v>22607</v>
      </c>
      <c r="B5351" t="s">
        <v>6806</v>
      </c>
      <c r="C5351" t="s">
        <v>3666</v>
      </c>
      <c r="D5351" t="s">
        <v>5491</v>
      </c>
      <c r="E5351" t="s">
        <v>10482</v>
      </c>
      <c r="F5351" s="1" t="str">
        <f t="shared" si="166"/>
        <v>Crater Cr 4 \ Reach</v>
      </c>
      <c r="G5351" s="1" t="str">
        <f t="shared" si="167"/>
        <v/>
      </c>
    </row>
    <row r="5352" spans="1:7" x14ac:dyDescent="0.25">
      <c r="A5352">
        <v>20206</v>
      </c>
      <c r="B5352" t="s">
        <v>6807</v>
      </c>
      <c r="C5352" t="s">
        <v>3666</v>
      </c>
      <c r="D5352" t="s">
        <v>5491</v>
      </c>
      <c r="E5352" t="s">
        <v>10482</v>
      </c>
      <c r="F5352" s="1" t="str">
        <f t="shared" si="166"/>
        <v>Crater Cr \ Crater Creek Diversion Outflow</v>
      </c>
      <c r="G5352" s="1" t="str">
        <f t="shared" si="167"/>
        <v>5 \ Crater Creek Diversion Outflow</v>
      </c>
    </row>
    <row r="5353" spans="1:7" x14ac:dyDescent="0.25">
      <c r="A5353">
        <v>20207</v>
      </c>
      <c r="B5353" t="s">
        <v>6808</v>
      </c>
      <c r="C5353" t="s">
        <v>3666</v>
      </c>
      <c r="D5353" t="s">
        <v>5491</v>
      </c>
      <c r="E5353" t="s">
        <v>10482</v>
      </c>
      <c r="F5353" s="1" t="str">
        <f t="shared" si="166"/>
        <v>Crater Cr 6 \ Reach</v>
      </c>
      <c r="G5353" s="1" t="str">
        <f t="shared" si="167"/>
        <v/>
      </c>
    </row>
    <row r="5354" spans="1:7" x14ac:dyDescent="0.25">
      <c r="A5354">
        <v>20203</v>
      </c>
      <c r="B5354" t="s">
        <v>6809</v>
      </c>
      <c r="C5354" t="s">
        <v>3666</v>
      </c>
      <c r="D5354" t="s">
        <v>5491</v>
      </c>
      <c r="E5354" t="s">
        <v>10482</v>
      </c>
      <c r="F5354" s="1" t="str">
        <f t="shared" si="166"/>
        <v>Crater Creek Diversion \ Headflow</v>
      </c>
      <c r="G5354" s="1" t="str">
        <f t="shared" si="167"/>
        <v/>
      </c>
    </row>
    <row r="5355" spans="1:7" x14ac:dyDescent="0.25">
      <c r="A5355">
        <v>23558</v>
      </c>
      <c r="B5355" t="s">
        <v>10884</v>
      </c>
      <c r="C5355" t="s">
        <v>3666</v>
      </c>
      <c r="D5355" t="s">
        <v>5491</v>
      </c>
      <c r="E5355" t="s">
        <v>10482</v>
      </c>
      <c r="F5355" s="1" t="str">
        <f t="shared" si="166"/>
        <v>Cross Canal \ Headflow</v>
      </c>
      <c r="G5355" s="1" t="str">
        <f t="shared" si="167"/>
        <v/>
      </c>
    </row>
    <row r="5356" spans="1:7" x14ac:dyDescent="0.25">
      <c r="A5356">
        <v>23693</v>
      </c>
      <c r="B5356" t="s">
        <v>10885</v>
      </c>
      <c r="C5356" t="s">
        <v>3666</v>
      </c>
      <c r="D5356" t="s">
        <v>5491</v>
      </c>
      <c r="E5356" t="s">
        <v>10482</v>
      </c>
      <c r="F5356" s="1" t="str">
        <f t="shared" si="166"/>
        <v>DMC_CAA_intertie \ Headflow</v>
      </c>
      <c r="G5356" s="1" t="str">
        <f t="shared" si="167"/>
        <v/>
      </c>
    </row>
    <row r="5357" spans="1:7" x14ac:dyDescent="0.25">
      <c r="A5357">
        <v>16224</v>
      </c>
      <c r="B5357" t="s">
        <v>10886</v>
      </c>
      <c r="C5357" t="s">
        <v>3666</v>
      </c>
      <c r="D5357" t="s">
        <v>5491</v>
      </c>
      <c r="E5357" t="s">
        <v>10482</v>
      </c>
      <c r="F5357" s="1" t="str">
        <f t="shared" si="166"/>
        <v>DeGroot WTP \ Headflow</v>
      </c>
      <c r="G5357" s="1" t="str">
        <f t="shared" si="167"/>
        <v/>
      </c>
    </row>
    <row r="5358" spans="1:7" x14ac:dyDescent="0.25">
      <c r="A5358">
        <v>23018</v>
      </c>
      <c r="B5358" t="s">
        <v>10887</v>
      </c>
      <c r="C5358" t="s">
        <v>3666</v>
      </c>
      <c r="D5358" t="s">
        <v>5491</v>
      </c>
      <c r="E5358" t="s">
        <v>10482</v>
      </c>
      <c r="F5358" s="1" t="str">
        <f t="shared" si="166"/>
        <v>DeGroot WTP \ DeGroot WTP Node 1</v>
      </c>
      <c r="G5358" s="1" t="str">
        <f t="shared" si="167"/>
        <v>1 \ DeGroot WTP Node 1</v>
      </c>
    </row>
    <row r="5359" spans="1:7" x14ac:dyDescent="0.25">
      <c r="A5359">
        <v>23019</v>
      </c>
      <c r="B5359" t="s">
        <v>10888</v>
      </c>
      <c r="C5359" t="s">
        <v>3666</v>
      </c>
      <c r="D5359" t="s">
        <v>5491</v>
      </c>
      <c r="E5359" t="s">
        <v>10482</v>
      </c>
      <c r="F5359" s="1" t="str">
        <f t="shared" si="166"/>
        <v>DeGroot WTP 2 \ Reach</v>
      </c>
      <c r="G5359" s="1" t="str">
        <f t="shared" si="167"/>
        <v/>
      </c>
    </row>
    <row r="5360" spans="1:7" x14ac:dyDescent="0.25">
      <c r="A5360">
        <v>23024</v>
      </c>
      <c r="B5360" t="s">
        <v>10889</v>
      </c>
      <c r="C5360" t="s">
        <v>3666</v>
      </c>
      <c r="D5360" t="s">
        <v>5491</v>
      </c>
      <c r="E5360" t="s">
        <v>10482</v>
      </c>
      <c r="F5360" s="1" t="str">
        <f t="shared" si="166"/>
        <v>DeGroot WTP \ DeGroot WTP Node 2</v>
      </c>
      <c r="G5360" s="1" t="str">
        <f t="shared" si="167"/>
        <v>3 \ DeGroot WTP Node 2</v>
      </c>
    </row>
    <row r="5361" spans="1:7" x14ac:dyDescent="0.25">
      <c r="A5361">
        <v>23025</v>
      </c>
      <c r="B5361" t="s">
        <v>10890</v>
      </c>
      <c r="C5361" t="s">
        <v>3666</v>
      </c>
      <c r="D5361" t="s">
        <v>5491</v>
      </c>
      <c r="E5361" t="s">
        <v>10482</v>
      </c>
      <c r="F5361" s="1" t="str">
        <f t="shared" si="166"/>
        <v>DeGroot WTP 4 \ Reach</v>
      </c>
      <c r="G5361" s="1" t="str">
        <f t="shared" si="167"/>
        <v/>
      </c>
    </row>
    <row r="5362" spans="1:7" x14ac:dyDescent="0.25">
      <c r="A5362">
        <v>16225</v>
      </c>
      <c r="B5362" t="s">
        <v>10891</v>
      </c>
      <c r="C5362" t="s">
        <v>3666</v>
      </c>
      <c r="D5362" t="s">
        <v>5491</v>
      </c>
      <c r="E5362" t="s">
        <v>10482</v>
      </c>
      <c r="F5362" s="1" t="str">
        <f t="shared" si="166"/>
        <v>DeGroot WTP \ DeGroot WTP Node 3</v>
      </c>
      <c r="G5362" s="1" t="str">
        <f t="shared" si="167"/>
        <v>5 \ DeGroot WTP Node 3</v>
      </c>
    </row>
    <row r="5363" spans="1:7" x14ac:dyDescent="0.25">
      <c r="A5363">
        <v>16226</v>
      </c>
      <c r="B5363" t="s">
        <v>10892</v>
      </c>
      <c r="C5363" t="s">
        <v>3666</v>
      </c>
      <c r="D5363" t="s">
        <v>5491</v>
      </c>
      <c r="E5363" t="s">
        <v>10482</v>
      </c>
      <c r="F5363" s="1" t="str">
        <f t="shared" si="166"/>
        <v>DeGroot WTP 6 \ Reach</v>
      </c>
      <c r="G5363" s="1" t="str">
        <f t="shared" si="167"/>
        <v/>
      </c>
    </row>
    <row r="5364" spans="1:7" x14ac:dyDescent="0.25">
      <c r="A5364">
        <v>23021</v>
      </c>
      <c r="B5364" t="s">
        <v>10893</v>
      </c>
      <c r="C5364" t="s">
        <v>3666</v>
      </c>
      <c r="D5364" t="s">
        <v>5491</v>
      </c>
      <c r="E5364" t="s">
        <v>10482</v>
      </c>
      <c r="F5364" s="1" t="str">
        <f t="shared" si="166"/>
        <v>DeGroot WTP \ DeGroot WTP Node 4</v>
      </c>
      <c r="G5364" s="1" t="str">
        <f t="shared" si="167"/>
        <v>7 \ DeGroot WTP Node 4</v>
      </c>
    </row>
    <row r="5365" spans="1:7" x14ac:dyDescent="0.25">
      <c r="A5365">
        <v>23022</v>
      </c>
      <c r="B5365" t="s">
        <v>10894</v>
      </c>
      <c r="C5365" t="s">
        <v>3666</v>
      </c>
      <c r="D5365" t="s">
        <v>5491</v>
      </c>
      <c r="E5365" t="s">
        <v>10482</v>
      </c>
      <c r="F5365" s="1" t="str">
        <f t="shared" si="166"/>
        <v>DeGroot WTP 8 \ Reach</v>
      </c>
      <c r="G5365" s="1" t="str">
        <f t="shared" si="167"/>
        <v/>
      </c>
    </row>
    <row r="5366" spans="1:7" x14ac:dyDescent="0.25">
      <c r="A5366">
        <v>15236</v>
      </c>
      <c r="B5366" t="s">
        <v>10895</v>
      </c>
      <c r="C5366" t="s">
        <v>3666</v>
      </c>
      <c r="D5366" t="s">
        <v>5491</v>
      </c>
      <c r="E5366" t="s">
        <v>10482</v>
      </c>
      <c r="F5366" s="1" t="str">
        <f t="shared" si="166"/>
        <v>Deadman Creek \ Headflow</v>
      </c>
      <c r="G5366" s="1" t="str">
        <f t="shared" si="167"/>
        <v/>
      </c>
    </row>
    <row r="5367" spans="1:7" x14ac:dyDescent="0.25">
      <c r="A5367">
        <v>21023</v>
      </c>
      <c r="B5367" t="s">
        <v>10896</v>
      </c>
      <c r="C5367" t="s">
        <v>3666</v>
      </c>
      <c r="D5367" t="s">
        <v>5491</v>
      </c>
      <c r="E5367" t="s">
        <v>10482</v>
      </c>
      <c r="F5367" s="1" t="str">
        <f t="shared" si="166"/>
        <v>Deadman Creek \ Upperr Deadman Creek Inflow</v>
      </c>
      <c r="G5367" s="1" t="str">
        <f t="shared" si="167"/>
        <v>1 \ Upperr Deadman Creek Inflow</v>
      </c>
    </row>
    <row r="5368" spans="1:7" x14ac:dyDescent="0.25">
      <c r="A5368">
        <v>21024</v>
      </c>
      <c r="B5368" t="s">
        <v>10897</v>
      </c>
      <c r="C5368" t="s">
        <v>3666</v>
      </c>
      <c r="D5368" t="s">
        <v>5491</v>
      </c>
      <c r="E5368" t="s">
        <v>10482</v>
      </c>
      <c r="F5368" s="1" t="str">
        <f t="shared" si="166"/>
        <v>Deadman Creek 2 \ Reach</v>
      </c>
      <c r="G5368" s="1" t="str">
        <f t="shared" si="167"/>
        <v/>
      </c>
    </row>
    <row r="5369" spans="1:7" x14ac:dyDescent="0.25">
      <c r="A5369">
        <v>21033</v>
      </c>
      <c r="B5369" t="s">
        <v>10898</v>
      </c>
      <c r="C5369" t="s">
        <v>3666</v>
      </c>
      <c r="D5369" t="s">
        <v>5491</v>
      </c>
      <c r="E5369" t="s">
        <v>10482</v>
      </c>
      <c r="F5369" s="1" t="str">
        <f t="shared" si="166"/>
        <v>Deadman Creek \ No Name Creeks Inflow</v>
      </c>
      <c r="G5369" s="1" t="str">
        <f t="shared" si="167"/>
        <v>3 \ No Name Creeks Inflow</v>
      </c>
    </row>
    <row r="5370" spans="1:7" x14ac:dyDescent="0.25">
      <c r="A5370">
        <v>21034</v>
      </c>
      <c r="B5370" t="s">
        <v>10899</v>
      </c>
      <c r="C5370" t="s">
        <v>3666</v>
      </c>
      <c r="D5370" t="s">
        <v>5491</v>
      </c>
      <c r="E5370" t="s">
        <v>10482</v>
      </c>
      <c r="F5370" s="1" t="str">
        <f t="shared" si="166"/>
        <v>Deadman Creek 4 \ Reach</v>
      </c>
      <c r="G5370" s="1" t="str">
        <f t="shared" si="167"/>
        <v/>
      </c>
    </row>
    <row r="5371" spans="1:7" x14ac:dyDescent="0.25">
      <c r="A5371">
        <v>17068</v>
      </c>
      <c r="B5371" t="s">
        <v>10900</v>
      </c>
      <c r="C5371" t="s">
        <v>3666</v>
      </c>
      <c r="D5371" t="s">
        <v>5491</v>
      </c>
      <c r="E5371" t="s">
        <v>10482</v>
      </c>
      <c r="F5371" s="1" t="str">
        <f t="shared" si="166"/>
        <v>Deadman Creek \ Deadman GW RM 038</v>
      </c>
      <c r="G5371" s="1" t="str">
        <f t="shared" si="167"/>
        <v>5 \ Deadman GW RM 038</v>
      </c>
    </row>
    <row r="5372" spans="1:7" x14ac:dyDescent="0.25">
      <c r="A5372">
        <v>17069</v>
      </c>
      <c r="B5372" t="s">
        <v>10901</v>
      </c>
      <c r="C5372" t="s">
        <v>3666</v>
      </c>
      <c r="D5372" t="s">
        <v>5491</v>
      </c>
      <c r="E5372" t="s">
        <v>10482</v>
      </c>
      <c r="F5372" s="1" t="str">
        <f t="shared" si="166"/>
        <v>Deadman Creek 6 \ Reach</v>
      </c>
      <c r="G5372" s="1" t="str">
        <f t="shared" si="167"/>
        <v/>
      </c>
    </row>
    <row r="5373" spans="1:7" x14ac:dyDescent="0.25">
      <c r="A5373">
        <v>17064</v>
      </c>
      <c r="B5373" t="s">
        <v>10902</v>
      </c>
      <c r="C5373" t="s">
        <v>3666</v>
      </c>
      <c r="D5373" t="s">
        <v>5491</v>
      </c>
      <c r="E5373" t="s">
        <v>10482</v>
      </c>
      <c r="F5373" s="1" t="str">
        <f t="shared" si="166"/>
        <v>Deadman Creek \ Deadman GW RM 035</v>
      </c>
      <c r="G5373" s="1" t="str">
        <f t="shared" si="167"/>
        <v>7 \ Deadman GW RM 035</v>
      </c>
    </row>
    <row r="5374" spans="1:7" x14ac:dyDescent="0.25">
      <c r="A5374">
        <v>17065</v>
      </c>
      <c r="B5374" t="s">
        <v>10903</v>
      </c>
      <c r="C5374" t="s">
        <v>3666</v>
      </c>
      <c r="D5374" t="s">
        <v>5491</v>
      </c>
      <c r="E5374" t="s">
        <v>10482</v>
      </c>
      <c r="F5374" s="1" t="str">
        <f t="shared" si="166"/>
        <v>Deadman Creek 8 \ Reach</v>
      </c>
      <c r="G5374" s="1" t="str">
        <f t="shared" si="167"/>
        <v/>
      </c>
    </row>
    <row r="5375" spans="1:7" x14ac:dyDescent="0.25">
      <c r="A5375">
        <v>17380</v>
      </c>
      <c r="B5375" t="s">
        <v>10904</v>
      </c>
      <c r="C5375" t="s">
        <v>3666</v>
      </c>
      <c r="D5375" t="s">
        <v>5491</v>
      </c>
      <c r="E5375" t="s">
        <v>10482</v>
      </c>
      <c r="F5375" s="1" t="str">
        <f t="shared" si="166"/>
        <v>Deadman Creek \ Merced Main Canal Inflow</v>
      </c>
      <c r="G5375" s="1" t="str">
        <f t="shared" si="167"/>
        <v>9 \ Merced Main Canal Inflow</v>
      </c>
    </row>
    <row r="5376" spans="1:7" x14ac:dyDescent="0.25">
      <c r="A5376">
        <v>17381</v>
      </c>
      <c r="B5376" t="s">
        <v>10905</v>
      </c>
      <c r="C5376" t="s">
        <v>3666</v>
      </c>
      <c r="D5376" t="s">
        <v>5491</v>
      </c>
      <c r="E5376" t="s">
        <v>10482</v>
      </c>
      <c r="F5376" s="1" t="str">
        <f t="shared" si="166"/>
        <v>Deadman Creek 10 \ Reach</v>
      </c>
      <c r="G5376" s="1" t="str">
        <f t="shared" si="167"/>
        <v/>
      </c>
    </row>
    <row r="5377" spans="1:7" x14ac:dyDescent="0.25">
      <c r="A5377">
        <v>17060</v>
      </c>
      <c r="B5377" t="s">
        <v>10906</v>
      </c>
      <c r="C5377" t="s">
        <v>3666</v>
      </c>
      <c r="D5377" t="s">
        <v>5491</v>
      </c>
      <c r="E5377" t="s">
        <v>10482</v>
      </c>
      <c r="F5377" s="1" t="str">
        <f t="shared" si="166"/>
        <v>Deadman Creek \ Deadman GW RM 032</v>
      </c>
      <c r="G5377" s="1" t="str">
        <f t="shared" si="167"/>
        <v>11 \ Deadman GW RM 032</v>
      </c>
    </row>
    <row r="5378" spans="1:7" x14ac:dyDescent="0.25">
      <c r="A5378">
        <v>17061</v>
      </c>
      <c r="B5378" t="s">
        <v>10907</v>
      </c>
      <c r="C5378" t="s">
        <v>3666</v>
      </c>
      <c r="D5378" t="s">
        <v>5491</v>
      </c>
      <c r="E5378" t="s">
        <v>10482</v>
      </c>
      <c r="F5378" s="1" t="str">
        <f t="shared" si="166"/>
        <v>Deadman Creek 12 \ Reach</v>
      </c>
      <c r="G5378" s="1" t="str">
        <f t="shared" si="167"/>
        <v/>
      </c>
    </row>
    <row r="5379" spans="1:7" x14ac:dyDescent="0.25">
      <c r="A5379">
        <v>17056</v>
      </c>
      <c r="B5379" t="s">
        <v>10908</v>
      </c>
      <c r="C5379" t="s">
        <v>3666</v>
      </c>
      <c r="D5379" t="s">
        <v>5491</v>
      </c>
      <c r="E5379" t="s">
        <v>10482</v>
      </c>
      <c r="F5379" s="1" t="str">
        <f t="shared" ref="F5379:F5442" si="168">IFERROR(
    _xlfn.LET(
        _xlpm.txt,TRIM(B5379),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B5379
)</f>
        <v>Deadman Creek \ Deadman GW RM 025</v>
      </c>
      <c r="G5379" s="1" t="str">
        <f t="shared" ref="G5379:G5442" si="169">IFERROR(
    _xlfn.LET(
        _xlpm.txt,B5379,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13 \ Deadman GW RM 025</v>
      </c>
    </row>
    <row r="5380" spans="1:7" x14ac:dyDescent="0.25">
      <c r="A5380">
        <v>17057</v>
      </c>
      <c r="B5380" t="s">
        <v>10909</v>
      </c>
      <c r="C5380" t="s">
        <v>3666</v>
      </c>
      <c r="D5380" t="s">
        <v>5491</v>
      </c>
      <c r="E5380" t="s">
        <v>10482</v>
      </c>
      <c r="F5380" s="1" t="str">
        <f t="shared" si="168"/>
        <v>Deadman Creek 14 \ Reach</v>
      </c>
      <c r="G5380" s="1" t="str">
        <f t="shared" si="169"/>
        <v/>
      </c>
    </row>
    <row r="5381" spans="1:7" x14ac:dyDescent="0.25">
      <c r="A5381">
        <v>17052</v>
      </c>
      <c r="B5381" t="s">
        <v>10910</v>
      </c>
      <c r="C5381" t="s">
        <v>3666</v>
      </c>
      <c r="D5381" t="s">
        <v>5491</v>
      </c>
      <c r="E5381" t="s">
        <v>10482</v>
      </c>
      <c r="F5381" s="1" t="str">
        <f t="shared" si="168"/>
        <v>Deadman Creek \ Deadman GW RM 019</v>
      </c>
      <c r="G5381" s="1" t="str">
        <f t="shared" si="169"/>
        <v>15 \ Deadman GW RM 019</v>
      </c>
    </row>
    <row r="5382" spans="1:7" x14ac:dyDescent="0.25">
      <c r="A5382">
        <v>17053</v>
      </c>
      <c r="B5382" t="s">
        <v>10911</v>
      </c>
      <c r="C5382" t="s">
        <v>3666</v>
      </c>
      <c r="D5382" t="s">
        <v>5491</v>
      </c>
      <c r="E5382" t="s">
        <v>10482</v>
      </c>
      <c r="F5382" s="1" t="str">
        <f t="shared" si="168"/>
        <v>Deadman Creek 16 \ Reach</v>
      </c>
      <c r="G5382" s="1" t="str">
        <f t="shared" si="169"/>
        <v/>
      </c>
    </row>
    <row r="5383" spans="1:7" x14ac:dyDescent="0.25">
      <c r="A5383">
        <v>18851</v>
      </c>
      <c r="B5383" t="s">
        <v>10912</v>
      </c>
      <c r="C5383" t="s">
        <v>3666</v>
      </c>
      <c r="D5383" t="s">
        <v>5491</v>
      </c>
      <c r="E5383" t="s">
        <v>10482</v>
      </c>
      <c r="F5383" s="1" t="str">
        <f t="shared" si="168"/>
        <v>Deadman Creek \ A006807 El Nido Irrigation District</v>
      </c>
      <c r="G5383" s="1" t="str">
        <f t="shared" si="169"/>
        <v>17 \ A006807 El Nido Irrigation District</v>
      </c>
    </row>
    <row r="5384" spans="1:7" x14ac:dyDescent="0.25">
      <c r="A5384">
        <v>18852</v>
      </c>
      <c r="B5384" t="s">
        <v>10913</v>
      </c>
      <c r="C5384" t="s">
        <v>3666</v>
      </c>
      <c r="D5384" t="s">
        <v>5491</v>
      </c>
      <c r="E5384" t="s">
        <v>10482</v>
      </c>
      <c r="F5384" s="1" t="str">
        <f t="shared" si="168"/>
        <v>Deadman Creek 18 \ Reach</v>
      </c>
      <c r="G5384" s="1" t="str">
        <f t="shared" si="169"/>
        <v/>
      </c>
    </row>
    <row r="5385" spans="1:7" x14ac:dyDescent="0.25">
      <c r="A5385">
        <v>18833</v>
      </c>
      <c r="B5385" t="s">
        <v>10914</v>
      </c>
      <c r="C5385" t="s">
        <v>3666</v>
      </c>
      <c r="D5385" t="s">
        <v>5491</v>
      </c>
      <c r="E5385" t="s">
        <v>10482</v>
      </c>
      <c r="F5385" s="1" t="str">
        <f t="shared" si="168"/>
        <v>Deadman Creek \ A_63_NA3.2 Runoff</v>
      </c>
      <c r="G5385" s="1" t="str">
        <f t="shared" si="169"/>
        <v>19 \ A_63_NA3.2 Runoff</v>
      </c>
    </row>
    <row r="5386" spans="1:7" x14ac:dyDescent="0.25">
      <c r="A5386">
        <v>18834</v>
      </c>
      <c r="B5386" t="s">
        <v>10915</v>
      </c>
      <c r="C5386" t="s">
        <v>3666</v>
      </c>
      <c r="D5386" t="s">
        <v>5491</v>
      </c>
      <c r="E5386" t="s">
        <v>10482</v>
      </c>
      <c r="F5386" s="1" t="str">
        <f t="shared" si="168"/>
        <v>Deadman Creek 20 \ Reach</v>
      </c>
      <c r="G5386" s="1" t="str">
        <f t="shared" si="169"/>
        <v/>
      </c>
    </row>
    <row r="5387" spans="1:7" x14ac:dyDescent="0.25">
      <c r="A5387">
        <v>17048</v>
      </c>
      <c r="B5387" t="s">
        <v>10916</v>
      </c>
      <c r="C5387" t="s">
        <v>3666</v>
      </c>
      <c r="D5387" t="s">
        <v>5491</v>
      </c>
      <c r="E5387" t="s">
        <v>10482</v>
      </c>
      <c r="F5387" s="1" t="str">
        <f t="shared" si="168"/>
        <v>Deadman Creek \ Deadman GW RM 010</v>
      </c>
      <c r="G5387" s="1" t="str">
        <f t="shared" si="169"/>
        <v>21 \ Deadman GW RM 010</v>
      </c>
    </row>
    <row r="5388" spans="1:7" x14ac:dyDescent="0.25">
      <c r="A5388">
        <v>17049</v>
      </c>
      <c r="B5388" t="s">
        <v>10917</v>
      </c>
      <c r="C5388" t="s">
        <v>3666</v>
      </c>
      <c r="D5388" t="s">
        <v>5491</v>
      </c>
      <c r="E5388" t="s">
        <v>10482</v>
      </c>
      <c r="F5388" s="1" t="str">
        <f t="shared" si="168"/>
        <v>Deadman Creek 22 \ Reach</v>
      </c>
      <c r="G5388" s="1" t="str">
        <f t="shared" si="169"/>
        <v/>
      </c>
    </row>
    <row r="5389" spans="1:7" x14ac:dyDescent="0.25">
      <c r="A5389">
        <v>16074</v>
      </c>
      <c r="B5389" t="s">
        <v>10918</v>
      </c>
      <c r="C5389" t="s">
        <v>3666</v>
      </c>
      <c r="D5389" t="s">
        <v>5491</v>
      </c>
      <c r="E5389" t="s">
        <v>10482</v>
      </c>
      <c r="F5389" s="1" t="str">
        <f t="shared" si="168"/>
        <v>Deadman Creek \ MID Water</v>
      </c>
      <c r="G5389" s="1" t="str">
        <f t="shared" si="169"/>
        <v>23 \ MID Water</v>
      </c>
    </row>
    <row r="5390" spans="1:7" x14ac:dyDescent="0.25">
      <c r="A5390">
        <v>16075</v>
      </c>
      <c r="B5390" t="s">
        <v>10919</v>
      </c>
      <c r="C5390" t="s">
        <v>3666</v>
      </c>
      <c r="D5390" t="s">
        <v>5491</v>
      </c>
      <c r="E5390" t="s">
        <v>10482</v>
      </c>
      <c r="F5390" s="1" t="str">
        <f t="shared" si="168"/>
        <v>Deadman Creek 24 \ Reach</v>
      </c>
      <c r="G5390" s="1" t="str">
        <f t="shared" si="169"/>
        <v/>
      </c>
    </row>
    <row r="5391" spans="1:7" x14ac:dyDescent="0.25">
      <c r="A5391">
        <v>19006</v>
      </c>
      <c r="B5391" t="s">
        <v>10920</v>
      </c>
      <c r="C5391" t="s">
        <v>3666</v>
      </c>
      <c r="D5391" t="s">
        <v>5491</v>
      </c>
      <c r="E5391" t="s">
        <v>10482</v>
      </c>
      <c r="F5391" s="1" t="str">
        <f t="shared" si="168"/>
        <v>Deadman Creek \ S009575 USFWS</v>
      </c>
      <c r="G5391" s="1" t="str">
        <f t="shared" si="169"/>
        <v>25 \ S009575 USFWS</v>
      </c>
    </row>
    <row r="5392" spans="1:7" x14ac:dyDescent="0.25">
      <c r="A5392">
        <v>19007</v>
      </c>
      <c r="B5392" t="s">
        <v>10921</v>
      </c>
      <c r="C5392" t="s">
        <v>3666</v>
      </c>
      <c r="D5392" t="s">
        <v>5491</v>
      </c>
      <c r="E5392" t="s">
        <v>10482</v>
      </c>
      <c r="F5392" s="1" t="str">
        <f t="shared" si="168"/>
        <v>Deadman Creek 26 \ Reach</v>
      </c>
      <c r="G5392" s="1" t="str">
        <f t="shared" si="169"/>
        <v/>
      </c>
    </row>
    <row r="5393" spans="1:7" x14ac:dyDescent="0.25">
      <c r="A5393">
        <v>24829</v>
      </c>
      <c r="B5393" t="s">
        <v>10922</v>
      </c>
      <c r="C5393" t="s">
        <v>3666</v>
      </c>
      <c r="D5393" t="s">
        <v>5491</v>
      </c>
      <c r="E5393" t="s">
        <v>10482</v>
      </c>
      <c r="F5393" s="1" t="str">
        <f t="shared" si="168"/>
        <v>Deadman Creek \ A027586 USFWS</v>
      </c>
      <c r="G5393" s="1" t="str">
        <f t="shared" si="169"/>
        <v>27 \ A027586 USFWS</v>
      </c>
    </row>
    <row r="5394" spans="1:7" x14ac:dyDescent="0.25">
      <c r="A5394">
        <v>24830</v>
      </c>
      <c r="B5394" t="s">
        <v>10923</v>
      </c>
      <c r="C5394" t="s">
        <v>3666</v>
      </c>
      <c r="D5394" t="s">
        <v>5491</v>
      </c>
      <c r="E5394" t="s">
        <v>10482</v>
      </c>
      <c r="F5394" s="1" t="str">
        <f t="shared" si="168"/>
        <v>Deadman Creek 28 \ Reach</v>
      </c>
      <c r="G5394" s="1" t="str">
        <f t="shared" si="169"/>
        <v/>
      </c>
    </row>
    <row r="5395" spans="1:7" x14ac:dyDescent="0.25">
      <c r="A5395">
        <v>15241</v>
      </c>
      <c r="B5395" t="s">
        <v>10924</v>
      </c>
      <c r="C5395" t="s">
        <v>3666</v>
      </c>
      <c r="D5395" t="s">
        <v>5491</v>
      </c>
      <c r="E5395" t="s">
        <v>10482</v>
      </c>
      <c r="F5395" s="1" t="str">
        <f t="shared" si="168"/>
        <v>Deadman Creek \ Mariposa Creek Inflow</v>
      </c>
      <c r="G5395" s="1" t="str">
        <f t="shared" si="169"/>
        <v>29 \ Mariposa Creek Inflow</v>
      </c>
    </row>
    <row r="5396" spans="1:7" x14ac:dyDescent="0.25">
      <c r="A5396">
        <v>15242</v>
      </c>
      <c r="B5396" t="s">
        <v>10925</v>
      </c>
      <c r="C5396" t="s">
        <v>3666</v>
      </c>
      <c r="D5396" t="s">
        <v>5491</v>
      </c>
      <c r="E5396" t="s">
        <v>10482</v>
      </c>
      <c r="F5396" s="1" t="str">
        <f t="shared" si="168"/>
        <v>Deadman Creek 30 \ Reach</v>
      </c>
      <c r="G5396" s="1" t="str">
        <f t="shared" si="169"/>
        <v/>
      </c>
    </row>
    <row r="5397" spans="1:7" x14ac:dyDescent="0.25">
      <c r="A5397">
        <v>18743</v>
      </c>
      <c r="B5397" t="s">
        <v>10926</v>
      </c>
      <c r="C5397" t="s">
        <v>3666</v>
      </c>
      <c r="D5397" t="s">
        <v>5491</v>
      </c>
      <c r="E5397" t="s">
        <v>10482</v>
      </c>
      <c r="F5397" s="1" t="str">
        <f t="shared" si="168"/>
        <v>Deadman Creek \ Diversion to Eastside Canal from Deadman Creek Outflow</v>
      </c>
      <c r="G5397" s="1" t="str">
        <f t="shared" si="169"/>
        <v>31 \ Diversion to Eastside Canal from Deadman Creek Outflow</v>
      </c>
    </row>
    <row r="5398" spans="1:7" x14ac:dyDescent="0.25">
      <c r="A5398">
        <v>18744</v>
      </c>
      <c r="B5398" t="s">
        <v>10927</v>
      </c>
      <c r="C5398" t="s">
        <v>3666</v>
      </c>
      <c r="D5398" t="s">
        <v>5491</v>
      </c>
      <c r="E5398" t="s">
        <v>10482</v>
      </c>
      <c r="F5398" s="1" t="str">
        <f t="shared" si="168"/>
        <v>Deadman Creek 32 \ Reach</v>
      </c>
      <c r="G5398" s="1" t="str">
        <f t="shared" si="169"/>
        <v/>
      </c>
    </row>
    <row r="5399" spans="1:7" x14ac:dyDescent="0.25">
      <c r="A5399">
        <v>17047</v>
      </c>
      <c r="B5399" t="s">
        <v>10928</v>
      </c>
      <c r="C5399" t="s">
        <v>3666</v>
      </c>
      <c r="D5399" t="s">
        <v>5491</v>
      </c>
      <c r="E5399" t="s">
        <v>10482</v>
      </c>
      <c r="F5399" s="1" t="str">
        <f t="shared" si="168"/>
        <v>Deadman GW RM 010 \ Headflow</v>
      </c>
      <c r="G5399" s="1" t="str">
        <f t="shared" si="169"/>
        <v/>
      </c>
    </row>
    <row r="5400" spans="1:7" x14ac:dyDescent="0.25">
      <c r="A5400">
        <v>17051</v>
      </c>
      <c r="B5400" t="s">
        <v>10929</v>
      </c>
      <c r="C5400" t="s">
        <v>3666</v>
      </c>
      <c r="D5400" t="s">
        <v>5491</v>
      </c>
      <c r="E5400" t="s">
        <v>10482</v>
      </c>
      <c r="F5400" s="1" t="str">
        <f t="shared" si="168"/>
        <v>Deadman GW RM 019 \ Headflow</v>
      </c>
      <c r="G5400" s="1" t="str">
        <f t="shared" si="169"/>
        <v/>
      </c>
    </row>
    <row r="5401" spans="1:7" x14ac:dyDescent="0.25">
      <c r="A5401">
        <v>17055</v>
      </c>
      <c r="B5401" t="s">
        <v>10930</v>
      </c>
      <c r="C5401" t="s">
        <v>3666</v>
      </c>
      <c r="D5401" t="s">
        <v>5491</v>
      </c>
      <c r="E5401" t="s">
        <v>10482</v>
      </c>
      <c r="F5401" s="1" t="str">
        <f t="shared" si="168"/>
        <v>Deadman GW RM 025 \ Headflow</v>
      </c>
      <c r="G5401" s="1" t="str">
        <f t="shared" si="169"/>
        <v/>
      </c>
    </row>
    <row r="5402" spans="1:7" x14ac:dyDescent="0.25">
      <c r="A5402">
        <v>17059</v>
      </c>
      <c r="B5402" t="s">
        <v>10931</v>
      </c>
      <c r="C5402" t="s">
        <v>3666</v>
      </c>
      <c r="D5402" t="s">
        <v>5491</v>
      </c>
      <c r="E5402" t="s">
        <v>10482</v>
      </c>
      <c r="F5402" s="1" t="str">
        <f t="shared" si="168"/>
        <v>Deadman GW RM 032 \ Headflow</v>
      </c>
      <c r="G5402" s="1" t="str">
        <f t="shared" si="169"/>
        <v/>
      </c>
    </row>
    <row r="5403" spans="1:7" x14ac:dyDescent="0.25">
      <c r="A5403">
        <v>17063</v>
      </c>
      <c r="B5403" t="s">
        <v>10932</v>
      </c>
      <c r="C5403" t="s">
        <v>3666</v>
      </c>
      <c r="D5403" t="s">
        <v>5491</v>
      </c>
      <c r="E5403" t="s">
        <v>10482</v>
      </c>
      <c r="F5403" s="1" t="str">
        <f t="shared" si="168"/>
        <v>Deadman GW RM 035 \ Headflow</v>
      </c>
      <c r="G5403" s="1" t="str">
        <f t="shared" si="169"/>
        <v/>
      </c>
    </row>
    <row r="5404" spans="1:7" x14ac:dyDescent="0.25">
      <c r="A5404">
        <v>17067</v>
      </c>
      <c r="B5404" t="s">
        <v>10933</v>
      </c>
      <c r="C5404" t="s">
        <v>3666</v>
      </c>
      <c r="D5404" t="s">
        <v>5491</v>
      </c>
      <c r="E5404" t="s">
        <v>10482</v>
      </c>
      <c r="F5404" s="1" t="str">
        <f t="shared" si="168"/>
        <v>Deadman GW RM 038 \ Headflow</v>
      </c>
      <c r="G5404" s="1" t="str">
        <f t="shared" si="169"/>
        <v/>
      </c>
    </row>
    <row r="5405" spans="1:7" x14ac:dyDescent="0.25">
      <c r="A5405">
        <v>17071</v>
      </c>
      <c r="B5405" t="s">
        <v>10934</v>
      </c>
      <c r="C5405" t="s">
        <v>3666</v>
      </c>
      <c r="D5405" t="s">
        <v>5491</v>
      </c>
      <c r="E5405" t="s">
        <v>10482</v>
      </c>
      <c r="F5405" s="1" t="str">
        <f t="shared" si="168"/>
        <v>Deadman GW RM 044 \ Headflow</v>
      </c>
      <c r="G5405" s="1" t="str">
        <f t="shared" si="169"/>
        <v/>
      </c>
    </row>
    <row r="5406" spans="1:7" x14ac:dyDescent="0.25">
      <c r="A5406">
        <v>15023</v>
      </c>
      <c r="B5406" t="s">
        <v>10935</v>
      </c>
      <c r="C5406" t="s">
        <v>3666</v>
      </c>
      <c r="D5406" t="s">
        <v>5491</v>
      </c>
      <c r="E5406" t="s">
        <v>10482</v>
      </c>
      <c r="F5406" s="1" t="str">
        <f t="shared" si="168"/>
        <v>Del Puerto Creek \ Headflow</v>
      </c>
      <c r="G5406" s="1" t="str">
        <f t="shared" si="169"/>
        <v/>
      </c>
    </row>
    <row r="5407" spans="1:7" x14ac:dyDescent="0.25">
      <c r="A5407">
        <v>22051</v>
      </c>
      <c r="B5407" t="s">
        <v>10936</v>
      </c>
      <c r="C5407" t="s">
        <v>3666</v>
      </c>
      <c r="D5407" t="s">
        <v>5491</v>
      </c>
      <c r="E5407" t="s">
        <v>10482</v>
      </c>
      <c r="F5407" s="1" t="str">
        <f t="shared" si="168"/>
        <v>Del Puerto Creek \ Withdrawal Node 47</v>
      </c>
      <c r="G5407" s="1" t="str">
        <f t="shared" si="169"/>
        <v>1 \ Withdrawal Node 47</v>
      </c>
    </row>
    <row r="5408" spans="1:7" x14ac:dyDescent="0.25">
      <c r="A5408">
        <v>22052</v>
      </c>
      <c r="B5408" t="s">
        <v>10937</v>
      </c>
      <c r="C5408" t="s">
        <v>3666</v>
      </c>
      <c r="D5408" t="s">
        <v>5491</v>
      </c>
      <c r="E5408" t="s">
        <v>10482</v>
      </c>
      <c r="F5408" s="1" t="str">
        <f t="shared" si="168"/>
        <v>Del Puerto Creek 2 \ Reach</v>
      </c>
      <c r="G5408" s="1" t="str">
        <f t="shared" si="169"/>
        <v/>
      </c>
    </row>
    <row r="5409" spans="1:7" x14ac:dyDescent="0.25">
      <c r="A5409">
        <v>17628</v>
      </c>
      <c r="B5409" t="s">
        <v>10938</v>
      </c>
      <c r="C5409" t="s">
        <v>3666</v>
      </c>
      <c r="D5409" t="s">
        <v>5491</v>
      </c>
      <c r="E5409" t="s">
        <v>10482</v>
      </c>
      <c r="F5409" s="1" t="str">
        <f t="shared" si="168"/>
        <v>Del Puerto Creek \ I_DPC008 Inflow</v>
      </c>
      <c r="G5409" s="1" t="str">
        <f t="shared" si="169"/>
        <v>3 \ I_DPC008 Inflow</v>
      </c>
    </row>
    <row r="5410" spans="1:7" x14ac:dyDescent="0.25">
      <c r="A5410">
        <v>17629</v>
      </c>
      <c r="B5410" t="s">
        <v>10939</v>
      </c>
      <c r="C5410" t="s">
        <v>3666</v>
      </c>
      <c r="D5410" t="s">
        <v>5491</v>
      </c>
      <c r="E5410" t="s">
        <v>10482</v>
      </c>
      <c r="F5410" s="1" t="str">
        <f t="shared" si="168"/>
        <v>Del Puerto Creek 4 \ Reach</v>
      </c>
      <c r="G5410" s="1" t="str">
        <f t="shared" si="169"/>
        <v/>
      </c>
    </row>
    <row r="5411" spans="1:7" x14ac:dyDescent="0.25">
      <c r="A5411">
        <v>16653</v>
      </c>
      <c r="B5411" t="s">
        <v>4286</v>
      </c>
      <c r="C5411" t="s">
        <v>3666</v>
      </c>
      <c r="D5411" t="s">
        <v>5491</v>
      </c>
      <c r="E5411" t="s">
        <v>10482</v>
      </c>
      <c r="F5411" s="1" t="str">
        <f t="shared" si="168"/>
        <v>Delta Mendota Canal \ Headflow</v>
      </c>
      <c r="G5411" s="1" t="str">
        <f t="shared" si="169"/>
        <v/>
      </c>
    </row>
    <row r="5412" spans="1:7" x14ac:dyDescent="0.25">
      <c r="A5412">
        <v>16811</v>
      </c>
      <c r="B5412" t="s">
        <v>6070</v>
      </c>
      <c r="C5412" t="s">
        <v>3666</v>
      </c>
      <c r="D5412" t="s">
        <v>5491</v>
      </c>
      <c r="E5412" t="s">
        <v>10482</v>
      </c>
      <c r="F5412" s="1" t="str">
        <f t="shared" si="168"/>
        <v>Delta Mendota Canal \ CVP Boundary Condition</v>
      </c>
      <c r="G5412" s="1" t="str">
        <f t="shared" si="169"/>
        <v>1 \ CVP Boundary Condition</v>
      </c>
    </row>
    <row r="5413" spans="1:7" x14ac:dyDescent="0.25">
      <c r="A5413">
        <v>16812</v>
      </c>
      <c r="B5413" t="s">
        <v>8535</v>
      </c>
      <c r="C5413" t="s">
        <v>3666</v>
      </c>
      <c r="D5413" t="s">
        <v>5491</v>
      </c>
      <c r="E5413" t="s">
        <v>10482</v>
      </c>
      <c r="F5413" s="1" t="str">
        <f t="shared" si="168"/>
        <v>Delta Mendota Canal 2 \ Reach</v>
      </c>
      <c r="G5413" s="1" t="str">
        <f t="shared" si="169"/>
        <v/>
      </c>
    </row>
    <row r="5414" spans="1:7" x14ac:dyDescent="0.25">
      <c r="A5414">
        <v>9335</v>
      </c>
      <c r="B5414" t="s">
        <v>10940</v>
      </c>
      <c r="C5414" t="s">
        <v>3666</v>
      </c>
      <c r="D5414" t="s">
        <v>5491</v>
      </c>
      <c r="E5414" t="s">
        <v>10482</v>
      </c>
      <c r="F5414" s="1" t="str">
        <f t="shared" si="168"/>
        <v>Delta Mendota Canal \ HIS CDEC TRP Jones PP (gauge)</v>
      </c>
      <c r="G5414" s="1" t="str">
        <f t="shared" si="169"/>
        <v>3 \ HIS CDEC TRP Jones PP (gauge)</v>
      </c>
    </row>
    <row r="5415" spans="1:7" x14ac:dyDescent="0.25">
      <c r="A5415">
        <v>23631</v>
      </c>
      <c r="B5415" t="s">
        <v>10941</v>
      </c>
      <c r="C5415" t="s">
        <v>3666</v>
      </c>
      <c r="D5415" t="s">
        <v>5491</v>
      </c>
      <c r="E5415" t="s">
        <v>10482</v>
      </c>
      <c r="F5415" s="1" t="str">
        <f t="shared" si="168"/>
        <v>Delta Mendota Canal \ Tributary Inflow 4</v>
      </c>
      <c r="G5415" s="1" t="str">
        <f t="shared" si="169"/>
        <v>3 \ Tributary Inflow 4</v>
      </c>
    </row>
    <row r="5416" spans="1:7" x14ac:dyDescent="0.25">
      <c r="A5416">
        <v>23632</v>
      </c>
      <c r="B5416" t="s">
        <v>8537</v>
      </c>
      <c r="C5416" t="s">
        <v>3666</v>
      </c>
      <c r="D5416" t="s">
        <v>5491</v>
      </c>
      <c r="E5416" t="s">
        <v>10482</v>
      </c>
      <c r="F5416" s="1" t="str">
        <f t="shared" si="168"/>
        <v>Delta Mendota Canal 4 \ Reach</v>
      </c>
      <c r="G5416" s="1" t="str">
        <f t="shared" si="169"/>
        <v/>
      </c>
    </row>
    <row r="5417" spans="1:7" x14ac:dyDescent="0.25">
      <c r="A5417">
        <v>23696</v>
      </c>
      <c r="B5417" t="s">
        <v>10942</v>
      </c>
      <c r="C5417" t="s">
        <v>3666</v>
      </c>
      <c r="D5417" t="s">
        <v>5491</v>
      </c>
      <c r="E5417" t="s">
        <v>10482</v>
      </c>
      <c r="F5417" s="1" t="str">
        <f t="shared" si="168"/>
        <v>Delta Mendota Canal \ DMC_CAA_intertie Outflow</v>
      </c>
      <c r="G5417" s="1" t="str">
        <f t="shared" si="169"/>
        <v>5 \ DMC_CAA_intertie Outflow</v>
      </c>
    </row>
    <row r="5418" spans="1:7" x14ac:dyDescent="0.25">
      <c r="A5418">
        <v>23697</v>
      </c>
      <c r="B5418" t="s">
        <v>8539</v>
      </c>
      <c r="C5418" t="s">
        <v>3666</v>
      </c>
      <c r="D5418" t="s">
        <v>5491</v>
      </c>
      <c r="E5418" t="s">
        <v>10482</v>
      </c>
      <c r="F5418" s="1" t="str">
        <f t="shared" si="168"/>
        <v>Delta Mendota Canal 6 \ Reach</v>
      </c>
      <c r="G5418" s="1" t="str">
        <f t="shared" si="169"/>
        <v/>
      </c>
    </row>
    <row r="5419" spans="1:7" x14ac:dyDescent="0.25">
      <c r="A5419">
        <v>16195</v>
      </c>
      <c r="B5419" t="s">
        <v>6071</v>
      </c>
      <c r="C5419" t="s">
        <v>3666</v>
      </c>
      <c r="D5419" t="s">
        <v>5491</v>
      </c>
      <c r="E5419" t="s">
        <v>10482</v>
      </c>
      <c r="F5419" s="1" t="str">
        <f t="shared" si="168"/>
        <v>Delta Mendota Canal \ Delta Mendota CM 011</v>
      </c>
      <c r="G5419" s="1" t="str">
        <f t="shared" si="169"/>
        <v>7 \ Delta Mendota CM 011</v>
      </c>
    </row>
    <row r="5420" spans="1:7" x14ac:dyDescent="0.25">
      <c r="A5420">
        <v>16196</v>
      </c>
      <c r="B5420" t="s">
        <v>8541</v>
      </c>
      <c r="C5420" t="s">
        <v>3666</v>
      </c>
      <c r="D5420" t="s">
        <v>5491</v>
      </c>
      <c r="E5420" t="s">
        <v>10482</v>
      </c>
      <c r="F5420" s="1" t="str">
        <f t="shared" si="168"/>
        <v>Delta Mendota Canal 8 \ Reach</v>
      </c>
      <c r="G5420" s="1" t="str">
        <f t="shared" si="169"/>
        <v/>
      </c>
    </row>
    <row r="5421" spans="1:7" x14ac:dyDescent="0.25">
      <c r="A5421">
        <v>16571</v>
      </c>
      <c r="B5421" t="s">
        <v>6072</v>
      </c>
      <c r="C5421" t="s">
        <v>3666</v>
      </c>
      <c r="D5421" t="s">
        <v>5491</v>
      </c>
      <c r="E5421" t="s">
        <v>10482</v>
      </c>
      <c r="F5421" s="1" t="str">
        <f t="shared" si="168"/>
        <v>Delta Mendota Canal \ Delta Mendota CM 016</v>
      </c>
      <c r="G5421" s="1" t="str">
        <f t="shared" si="169"/>
        <v>9 \ Delta Mendota CM 016</v>
      </c>
    </row>
    <row r="5422" spans="1:7" x14ac:dyDescent="0.25">
      <c r="A5422">
        <v>16572</v>
      </c>
      <c r="B5422" t="s">
        <v>8543</v>
      </c>
      <c r="C5422" t="s">
        <v>3666</v>
      </c>
      <c r="D5422" t="s">
        <v>5491</v>
      </c>
      <c r="E5422" t="s">
        <v>10482</v>
      </c>
      <c r="F5422" s="1" t="str">
        <f t="shared" si="168"/>
        <v>Delta Mendota Canal 10 \ Reach</v>
      </c>
      <c r="G5422" s="1" t="str">
        <f t="shared" si="169"/>
        <v/>
      </c>
    </row>
    <row r="5423" spans="1:7" x14ac:dyDescent="0.25">
      <c r="A5423">
        <v>15799</v>
      </c>
      <c r="B5423" t="s">
        <v>6073</v>
      </c>
      <c r="C5423" t="s">
        <v>3666</v>
      </c>
      <c r="D5423" t="s">
        <v>5491</v>
      </c>
      <c r="E5423" t="s">
        <v>10482</v>
      </c>
      <c r="F5423" s="1" t="str">
        <f t="shared" si="168"/>
        <v>Delta Mendota Canal \ Delta Mendota CM 021</v>
      </c>
      <c r="G5423" s="1" t="str">
        <f t="shared" si="169"/>
        <v>11 \ Delta Mendota CM 021</v>
      </c>
    </row>
    <row r="5424" spans="1:7" x14ac:dyDescent="0.25">
      <c r="A5424">
        <v>15800</v>
      </c>
      <c r="B5424" t="s">
        <v>8545</v>
      </c>
      <c r="C5424" t="s">
        <v>3666</v>
      </c>
      <c r="D5424" t="s">
        <v>5491</v>
      </c>
      <c r="E5424" t="s">
        <v>10482</v>
      </c>
      <c r="F5424" s="1" t="str">
        <f t="shared" si="168"/>
        <v>Delta Mendota Canal 12 \ Reach</v>
      </c>
      <c r="G5424" s="1" t="str">
        <f t="shared" si="169"/>
        <v/>
      </c>
    </row>
    <row r="5425" spans="1:7" x14ac:dyDescent="0.25">
      <c r="A5425">
        <v>15897</v>
      </c>
      <c r="B5425" t="s">
        <v>6074</v>
      </c>
      <c r="C5425" t="s">
        <v>3666</v>
      </c>
      <c r="D5425" t="s">
        <v>5491</v>
      </c>
      <c r="E5425" t="s">
        <v>10482</v>
      </c>
      <c r="F5425" s="1" t="str">
        <f t="shared" si="168"/>
        <v>Delta Mendota Canal \ Delta Mendota CM 030</v>
      </c>
      <c r="G5425" s="1" t="str">
        <f t="shared" si="169"/>
        <v>13 \ Delta Mendota CM 030</v>
      </c>
    </row>
    <row r="5426" spans="1:7" x14ac:dyDescent="0.25">
      <c r="A5426">
        <v>15898</v>
      </c>
      <c r="B5426" t="s">
        <v>8547</v>
      </c>
      <c r="C5426" t="s">
        <v>3666</v>
      </c>
      <c r="D5426" t="s">
        <v>5491</v>
      </c>
      <c r="E5426" t="s">
        <v>10482</v>
      </c>
      <c r="F5426" s="1" t="str">
        <f t="shared" si="168"/>
        <v>Delta Mendota Canal 14 \ Reach</v>
      </c>
      <c r="G5426" s="1" t="str">
        <f t="shared" si="169"/>
        <v/>
      </c>
    </row>
    <row r="5427" spans="1:7" x14ac:dyDescent="0.25">
      <c r="A5427">
        <v>16183</v>
      </c>
      <c r="B5427" t="s">
        <v>6075</v>
      </c>
      <c r="C5427" t="s">
        <v>3666</v>
      </c>
      <c r="D5427" t="s">
        <v>5491</v>
      </c>
      <c r="E5427" t="s">
        <v>10482</v>
      </c>
      <c r="F5427" s="1" t="str">
        <f t="shared" si="168"/>
        <v>Delta Mendota Canal \ Delta Mendota CM 034</v>
      </c>
      <c r="G5427" s="1" t="str">
        <f t="shared" si="169"/>
        <v>15 \ Delta Mendota CM 034</v>
      </c>
    </row>
    <row r="5428" spans="1:7" x14ac:dyDescent="0.25">
      <c r="A5428">
        <v>16184</v>
      </c>
      <c r="B5428" t="s">
        <v>8549</v>
      </c>
      <c r="C5428" t="s">
        <v>3666</v>
      </c>
      <c r="D5428" t="s">
        <v>5491</v>
      </c>
      <c r="E5428" t="s">
        <v>10482</v>
      </c>
      <c r="F5428" s="1" t="str">
        <f t="shared" si="168"/>
        <v>Delta Mendota Canal 16 \ Reach</v>
      </c>
      <c r="G5428" s="1" t="str">
        <f t="shared" si="169"/>
        <v/>
      </c>
    </row>
    <row r="5429" spans="1:7" x14ac:dyDescent="0.25">
      <c r="A5429">
        <v>16299</v>
      </c>
      <c r="B5429" t="s">
        <v>10943</v>
      </c>
      <c r="C5429" t="s">
        <v>3666</v>
      </c>
      <c r="D5429" t="s">
        <v>5491</v>
      </c>
      <c r="E5429" t="s">
        <v>10482</v>
      </c>
      <c r="F5429" s="1" t="str">
        <f t="shared" si="168"/>
        <v>Delta Mendota Canal \ Withdrawal Node 7</v>
      </c>
      <c r="G5429" s="1" t="str">
        <f t="shared" si="169"/>
        <v>17 \ Withdrawal Node 7</v>
      </c>
    </row>
    <row r="5430" spans="1:7" x14ac:dyDescent="0.25">
      <c r="A5430">
        <v>16300</v>
      </c>
      <c r="B5430" t="s">
        <v>8551</v>
      </c>
      <c r="C5430" t="s">
        <v>3666</v>
      </c>
      <c r="D5430" t="s">
        <v>5491</v>
      </c>
      <c r="E5430" t="s">
        <v>10482</v>
      </c>
      <c r="F5430" s="1" t="str">
        <f t="shared" si="168"/>
        <v>Delta Mendota Canal 18 \ Reach</v>
      </c>
      <c r="G5430" s="1" t="str">
        <f t="shared" si="169"/>
        <v/>
      </c>
    </row>
    <row r="5431" spans="1:7" x14ac:dyDescent="0.25">
      <c r="A5431">
        <v>15882</v>
      </c>
      <c r="B5431" t="s">
        <v>6076</v>
      </c>
      <c r="C5431" t="s">
        <v>3666</v>
      </c>
      <c r="D5431" t="s">
        <v>5491</v>
      </c>
      <c r="E5431" t="s">
        <v>10482</v>
      </c>
      <c r="F5431" s="1" t="str">
        <f t="shared" si="168"/>
        <v>Delta Mendota Canal \ Delta Mendota CM 044</v>
      </c>
      <c r="G5431" s="1" t="str">
        <f t="shared" si="169"/>
        <v>19 \ Delta Mendota CM 044</v>
      </c>
    </row>
    <row r="5432" spans="1:7" x14ac:dyDescent="0.25">
      <c r="A5432">
        <v>15883</v>
      </c>
      <c r="B5432" t="s">
        <v>10944</v>
      </c>
      <c r="C5432" t="s">
        <v>3666</v>
      </c>
      <c r="D5432" t="s">
        <v>5491</v>
      </c>
      <c r="E5432" t="s">
        <v>10482</v>
      </c>
      <c r="F5432" s="1" t="str">
        <f t="shared" si="168"/>
        <v>Delta Mendota Canal 20 \ Reach</v>
      </c>
      <c r="G5432" s="1" t="str">
        <f t="shared" si="169"/>
        <v/>
      </c>
    </row>
    <row r="5433" spans="1:7" x14ac:dyDescent="0.25">
      <c r="A5433">
        <v>16190</v>
      </c>
      <c r="B5433" t="s">
        <v>6077</v>
      </c>
      <c r="C5433" t="s">
        <v>3666</v>
      </c>
      <c r="D5433" t="s">
        <v>5491</v>
      </c>
      <c r="E5433" t="s">
        <v>10482</v>
      </c>
      <c r="F5433" s="1" t="str">
        <f t="shared" si="168"/>
        <v>Delta Mendota Canal \ Delta Mendota CM 064</v>
      </c>
      <c r="G5433" s="1" t="str">
        <f t="shared" si="169"/>
        <v>21 \ Delta Mendota CM 064</v>
      </c>
    </row>
    <row r="5434" spans="1:7" x14ac:dyDescent="0.25">
      <c r="A5434">
        <v>16191</v>
      </c>
      <c r="B5434" t="s">
        <v>10945</v>
      </c>
      <c r="C5434" t="s">
        <v>3666</v>
      </c>
      <c r="D5434" t="s">
        <v>5491</v>
      </c>
      <c r="E5434" t="s">
        <v>10482</v>
      </c>
      <c r="F5434" s="1" t="str">
        <f t="shared" si="168"/>
        <v>Delta Mendota Canal 22 \ Reach</v>
      </c>
      <c r="G5434" s="1" t="str">
        <f t="shared" si="169"/>
        <v/>
      </c>
    </row>
    <row r="5435" spans="1:7" x14ac:dyDescent="0.25">
      <c r="A5435">
        <v>23493</v>
      </c>
      <c r="B5435" t="s">
        <v>10946</v>
      </c>
      <c r="C5435" t="s">
        <v>3666</v>
      </c>
      <c r="D5435" t="s">
        <v>5491</v>
      </c>
      <c r="E5435" t="s">
        <v>10482</v>
      </c>
      <c r="F5435" s="1" t="str">
        <f t="shared" si="168"/>
        <v>Delta Mendota Canal \ ONeill Pumping Outflow</v>
      </c>
      <c r="G5435" s="1" t="str">
        <f t="shared" si="169"/>
        <v>23 \ ONeill Pumping Outflow</v>
      </c>
    </row>
    <row r="5436" spans="1:7" x14ac:dyDescent="0.25">
      <c r="A5436">
        <v>23494</v>
      </c>
      <c r="B5436" t="s">
        <v>10947</v>
      </c>
      <c r="C5436" t="s">
        <v>3666</v>
      </c>
      <c r="D5436" t="s">
        <v>5491</v>
      </c>
      <c r="E5436" t="s">
        <v>10482</v>
      </c>
      <c r="F5436" s="1" t="str">
        <f t="shared" si="168"/>
        <v>Delta Mendota Canal 24 \ Reach</v>
      </c>
      <c r="G5436" s="1" t="str">
        <f t="shared" si="169"/>
        <v/>
      </c>
    </row>
    <row r="5437" spans="1:7" x14ac:dyDescent="0.25">
      <c r="A5437">
        <v>23480</v>
      </c>
      <c r="B5437" t="s">
        <v>10948</v>
      </c>
      <c r="C5437" t="s">
        <v>3666</v>
      </c>
      <c r="D5437" t="s">
        <v>5491</v>
      </c>
      <c r="E5437" t="s">
        <v>10482</v>
      </c>
      <c r="F5437" s="1" t="str">
        <f t="shared" si="168"/>
        <v>Delta Mendota Canal \ ONeill Generation Inflow</v>
      </c>
      <c r="G5437" s="1" t="str">
        <f t="shared" si="169"/>
        <v>25 \ ONeill Generation Inflow</v>
      </c>
    </row>
    <row r="5438" spans="1:7" x14ac:dyDescent="0.25">
      <c r="A5438">
        <v>23481</v>
      </c>
      <c r="B5438" t="s">
        <v>10949</v>
      </c>
      <c r="C5438" t="s">
        <v>3666</v>
      </c>
      <c r="D5438" t="s">
        <v>5491</v>
      </c>
      <c r="E5438" t="s">
        <v>10482</v>
      </c>
      <c r="F5438" s="1" t="str">
        <f t="shared" si="168"/>
        <v>Delta Mendota Canal 26 \ Reach</v>
      </c>
      <c r="G5438" s="1" t="str">
        <f t="shared" si="169"/>
        <v/>
      </c>
    </row>
    <row r="5439" spans="1:7" x14ac:dyDescent="0.25">
      <c r="A5439">
        <v>23457</v>
      </c>
      <c r="B5439" t="s">
        <v>10950</v>
      </c>
      <c r="C5439" t="s">
        <v>3666</v>
      </c>
      <c r="D5439" t="s">
        <v>5491</v>
      </c>
      <c r="E5439" t="s">
        <v>10482</v>
      </c>
      <c r="F5439" s="1" t="str">
        <f t="shared" si="168"/>
        <v>Delta Mendota Canal \ HIS CVO DMC Check 13 (gauge)</v>
      </c>
      <c r="G5439" s="1" t="str">
        <f t="shared" si="169"/>
        <v>27 \ HIS CVO DMC Check 13 (gauge)</v>
      </c>
    </row>
    <row r="5440" spans="1:7" x14ac:dyDescent="0.25">
      <c r="A5440">
        <v>21372</v>
      </c>
      <c r="B5440" t="s">
        <v>6078</v>
      </c>
      <c r="C5440" t="s">
        <v>3666</v>
      </c>
      <c r="D5440" t="s">
        <v>5491</v>
      </c>
      <c r="E5440" t="s">
        <v>10482</v>
      </c>
      <c r="F5440" s="1" t="str">
        <f t="shared" si="168"/>
        <v>Delta Mendota Canal \ Volta Wasteway Outflow</v>
      </c>
      <c r="G5440" s="1" t="str">
        <f t="shared" si="169"/>
        <v>27 \ Volta Wasteway Outflow</v>
      </c>
    </row>
    <row r="5441" spans="1:7" x14ac:dyDescent="0.25">
      <c r="A5441">
        <v>21373</v>
      </c>
      <c r="B5441" t="s">
        <v>10951</v>
      </c>
      <c r="C5441" t="s">
        <v>3666</v>
      </c>
      <c r="D5441" t="s">
        <v>5491</v>
      </c>
      <c r="E5441" t="s">
        <v>10482</v>
      </c>
      <c r="F5441" s="1" t="str">
        <f t="shared" si="168"/>
        <v>Delta Mendota Canal 28 \ Reach</v>
      </c>
      <c r="G5441" s="1" t="str">
        <f t="shared" si="169"/>
        <v/>
      </c>
    </row>
    <row r="5442" spans="1:7" x14ac:dyDescent="0.25">
      <c r="A5442">
        <v>21535</v>
      </c>
      <c r="B5442" t="s">
        <v>6079</v>
      </c>
      <c r="C5442" t="s">
        <v>3666</v>
      </c>
      <c r="D5442" t="s">
        <v>5491</v>
      </c>
      <c r="E5442" t="s">
        <v>10482</v>
      </c>
      <c r="F5442" s="1" t="str">
        <f t="shared" si="168"/>
        <v>Delta Mendota Canal \ Delta Mendota CM 070</v>
      </c>
      <c r="G5442" s="1" t="str">
        <f t="shared" si="169"/>
        <v>29 \ Delta Mendota CM 070</v>
      </c>
    </row>
    <row r="5443" spans="1:7" x14ac:dyDescent="0.25">
      <c r="A5443">
        <v>21536</v>
      </c>
      <c r="B5443" t="s">
        <v>10952</v>
      </c>
      <c r="C5443" t="s">
        <v>3666</v>
      </c>
      <c r="D5443" t="s">
        <v>5491</v>
      </c>
      <c r="E5443" t="s">
        <v>10482</v>
      </c>
      <c r="F5443" s="1" t="str">
        <f t="shared" ref="F5443:F5506" si="170">IFERROR(
    _xlfn.LET(
        _xlpm.txt,TRIM(B5443),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B5443
)</f>
        <v>Delta Mendota Canal 30 \ Reach</v>
      </c>
      <c r="G5443" s="1" t="str">
        <f t="shared" ref="G5443:G5506" si="171">IFERROR(
    _xlfn.LET(
        _xlpm.txt,B5443,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444" spans="1:7" x14ac:dyDescent="0.25">
      <c r="A5444">
        <v>21523</v>
      </c>
      <c r="B5444" t="s">
        <v>10953</v>
      </c>
      <c r="C5444" t="s">
        <v>3666</v>
      </c>
      <c r="D5444" t="s">
        <v>5491</v>
      </c>
      <c r="E5444" t="s">
        <v>10482</v>
      </c>
      <c r="F5444" s="1" t="str">
        <f t="shared" si="170"/>
        <v>Delta Mendota Canal \ Wolfson Bypass Outflow</v>
      </c>
      <c r="G5444" s="1" t="str">
        <f t="shared" si="171"/>
        <v>31 \ Wolfson Bypass Outflow</v>
      </c>
    </row>
    <row r="5445" spans="1:7" x14ac:dyDescent="0.25">
      <c r="A5445">
        <v>21524</v>
      </c>
      <c r="B5445" t="s">
        <v>10954</v>
      </c>
      <c r="C5445" t="s">
        <v>3666</v>
      </c>
      <c r="D5445" t="s">
        <v>5491</v>
      </c>
      <c r="E5445" t="s">
        <v>10482</v>
      </c>
      <c r="F5445" s="1" t="str">
        <f t="shared" si="170"/>
        <v>Delta Mendota Canal 32 \ Reach</v>
      </c>
      <c r="G5445" s="1" t="str">
        <f t="shared" si="171"/>
        <v/>
      </c>
    </row>
    <row r="5446" spans="1:7" x14ac:dyDescent="0.25">
      <c r="A5446">
        <v>16317</v>
      </c>
      <c r="B5446" t="s">
        <v>10955</v>
      </c>
      <c r="C5446" t="s">
        <v>3666</v>
      </c>
      <c r="D5446" t="s">
        <v>5491</v>
      </c>
      <c r="E5446" t="s">
        <v>10482</v>
      </c>
      <c r="F5446" s="1" t="str">
        <f t="shared" si="170"/>
        <v>Delta Mendota Canal \ Lower DMC</v>
      </c>
      <c r="G5446" s="1" t="str">
        <f t="shared" si="171"/>
        <v>33 \ Lower DMC</v>
      </c>
    </row>
    <row r="5447" spans="1:7" x14ac:dyDescent="0.25">
      <c r="A5447">
        <v>16318</v>
      </c>
      <c r="B5447" t="s">
        <v>10956</v>
      </c>
      <c r="C5447" t="s">
        <v>3666</v>
      </c>
      <c r="D5447" t="s">
        <v>5491</v>
      </c>
      <c r="E5447" t="s">
        <v>10482</v>
      </c>
      <c r="F5447" s="1" t="str">
        <f t="shared" si="170"/>
        <v>Delta Mendota Canal 34 \ Reach</v>
      </c>
      <c r="G5447" s="1" t="str">
        <f t="shared" si="171"/>
        <v/>
      </c>
    </row>
    <row r="5448" spans="1:7" x14ac:dyDescent="0.25">
      <c r="A5448">
        <v>22146</v>
      </c>
      <c r="B5448" t="s">
        <v>6080</v>
      </c>
      <c r="C5448" t="s">
        <v>3666</v>
      </c>
      <c r="D5448" t="s">
        <v>5491</v>
      </c>
      <c r="E5448" t="s">
        <v>10482</v>
      </c>
      <c r="F5448" s="1" t="str">
        <f t="shared" si="170"/>
        <v>Delta Mendota Canal \ Delta Mendota CM 091</v>
      </c>
      <c r="G5448" s="1" t="str">
        <f t="shared" si="171"/>
        <v>35 \ Delta Mendota CM 091</v>
      </c>
    </row>
    <row r="5449" spans="1:7" x14ac:dyDescent="0.25">
      <c r="A5449">
        <v>22147</v>
      </c>
      <c r="B5449" t="s">
        <v>10957</v>
      </c>
      <c r="C5449" t="s">
        <v>3666</v>
      </c>
      <c r="D5449" t="s">
        <v>5491</v>
      </c>
      <c r="E5449" t="s">
        <v>10482</v>
      </c>
      <c r="F5449" s="1" t="str">
        <f t="shared" si="170"/>
        <v>Delta Mendota Canal 36 \ Reach</v>
      </c>
      <c r="G5449" s="1" t="str">
        <f t="shared" si="171"/>
        <v/>
      </c>
    </row>
    <row r="5450" spans="1:7" x14ac:dyDescent="0.25">
      <c r="A5450">
        <v>21500</v>
      </c>
      <c r="B5450" t="s">
        <v>6081</v>
      </c>
      <c r="C5450" t="s">
        <v>3666</v>
      </c>
      <c r="D5450" t="s">
        <v>5491</v>
      </c>
      <c r="E5450" t="s">
        <v>10482</v>
      </c>
      <c r="F5450" s="1" t="str">
        <f t="shared" si="170"/>
        <v>Delta Mendota Canal \ Delta Mendota CM 105</v>
      </c>
      <c r="G5450" s="1" t="str">
        <f t="shared" si="171"/>
        <v>37 \ Delta Mendota CM 105</v>
      </c>
    </row>
    <row r="5451" spans="1:7" x14ac:dyDescent="0.25">
      <c r="A5451">
        <v>21501</v>
      </c>
      <c r="B5451" t="s">
        <v>10958</v>
      </c>
      <c r="C5451" t="s">
        <v>3666</v>
      </c>
      <c r="D5451" t="s">
        <v>5491</v>
      </c>
      <c r="E5451" t="s">
        <v>10482</v>
      </c>
      <c r="F5451" s="1" t="str">
        <f t="shared" si="170"/>
        <v>Delta Mendota Canal 38 \ Reach</v>
      </c>
      <c r="G5451" s="1" t="str">
        <f t="shared" si="171"/>
        <v/>
      </c>
    </row>
    <row r="5452" spans="1:7" x14ac:dyDescent="0.25">
      <c r="A5452">
        <v>23550</v>
      </c>
      <c r="B5452" t="s">
        <v>6082</v>
      </c>
      <c r="C5452" t="s">
        <v>3666</v>
      </c>
      <c r="D5452" t="s">
        <v>5491</v>
      </c>
      <c r="E5452" t="s">
        <v>10482</v>
      </c>
      <c r="F5452" s="1" t="str">
        <f t="shared" si="170"/>
        <v>Delta Mendota Canal \ Firebaugh Main Canal 2 Outflow</v>
      </c>
      <c r="G5452" s="1" t="str">
        <f t="shared" si="171"/>
        <v>39 \ Firebaugh Main Canal 2 Outflow</v>
      </c>
    </row>
    <row r="5453" spans="1:7" x14ac:dyDescent="0.25">
      <c r="A5453">
        <v>23456</v>
      </c>
      <c r="B5453" t="s">
        <v>10959</v>
      </c>
      <c r="C5453" t="s">
        <v>3666</v>
      </c>
      <c r="D5453" t="s">
        <v>5491</v>
      </c>
      <c r="E5453" t="s">
        <v>10482</v>
      </c>
      <c r="F5453" s="1" t="str">
        <f t="shared" si="170"/>
        <v>Delta Mendota Canal \ HIS CVO DMC Check 21 (gauge)</v>
      </c>
      <c r="G5453" s="1" t="str">
        <f t="shared" si="171"/>
        <v>39 \ HIS CVO DMC Check 21 (gauge)</v>
      </c>
    </row>
    <row r="5454" spans="1:7" x14ac:dyDescent="0.25">
      <c r="A5454">
        <v>23551</v>
      </c>
      <c r="B5454" t="s">
        <v>10960</v>
      </c>
      <c r="C5454" t="s">
        <v>3666</v>
      </c>
      <c r="D5454" t="s">
        <v>5491</v>
      </c>
      <c r="E5454" t="s">
        <v>10482</v>
      </c>
      <c r="F5454" s="1" t="str">
        <f t="shared" si="170"/>
        <v>Delta Mendota Canal 40 \ Reach</v>
      </c>
      <c r="G5454" s="1" t="str">
        <f t="shared" si="171"/>
        <v/>
      </c>
    </row>
    <row r="5455" spans="1:7" x14ac:dyDescent="0.25">
      <c r="A5455">
        <v>23220</v>
      </c>
      <c r="B5455" t="s">
        <v>10961</v>
      </c>
      <c r="C5455" t="s">
        <v>3666</v>
      </c>
      <c r="D5455" t="s">
        <v>5491</v>
      </c>
      <c r="E5455" t="s">
        <v>10482</v>
      </c>
      <c r="F5455" s="1" t="str">
        <f t="shared" si="170"/>
        <v>DistrictEntitlement \ Headflow</v>
      </c>
      <c r="G5455" s="1" t="str">
        <f t="shared" si="171"/>
        <v/>
      </c>
    </row>
    <row r="5456" spans="1:7" x14ac:dyDescent="0.25">
      <c r="A5456">
        <v>23223</v>
      </c>
      <c r="B5456" t="s">
        <v>10962</v>
      </c>
      <c r="C5456" t="s">
        <v>3666</v>
      </c>
      <c r="D5456" t="s">
        <v>5491</v>
      </c>
      <c r="E5456" t="s">
        <v>10482</v>
      </c>
      <c r="F5456" s="1" t="str">
        <f t="shared" si="170"/>
        <v>DistrictEntitlement \ REG DistrictEntitlement</v>
      </c>
      <c r="G5456" s="1" t="str">
        <f t="shared" si="171"/>
        <v>1 \ REG DistrictEntitlement</v>
      </c>
    </row>
    <row r="5457" spans="1:7" x14ac:dyDescent="0.25">
      <c r="A5457">
        <v>23224</v>
      </c>
      <c r="B5457" t="s">
        <v>10963</v>
      </c>
      <c r="C5457" t="s">
        <v>3666</v>
      </c>
      <c r="D5457" t="s">
        <v>5491</v>
      </c>
      <c r="E5457" t="s">
        <v>10482</v>
      </c>
      <c r="F5457" s="1" t="str">
        <f t="shared" si="170"/>
        <v>DistrictEntitlement 2 \ Reach</v>
      </c>
      <c r="G5457" s="1" t="str">
        <f t="shared" si="171"/>
        <v/>
      </c>
    </row>
    <row r="5458" spans="1:7" x14ac:dyDescent="0.25">
      <c r="A5458">
        <v>25418</v>
      </c>
      <c r="B5458" t="s">
        <v>10964</v>
      </c>
      <c r="C5458" t="s">
        <v>3666</v>
      </c>
      <c r="D5458" t="s">
        <v>5491</v>
      </c>
      <c r="E5458" t="s">
        <v>10482</v>
      </c>
      <c r="F5458" s="1" t="str">
        <f t="shared" si="170"/>
        <v>Diversion at Bellota Weir \ Headflow</v>
      </c>
      <c r="G5458" s="1" t="str">
        <f t="shared" si="171"/>
        <v/>
      </c>
    </row>
    <row r="5459" spans="1:7" x14ac:dyDescent="0.25">
      <c r="A5459">
        <v>18734</v>
      </c>
      <c r="B5459" t="s">
        <v>5500</v>
      </c>
      <c r="C5459" t="s">
        <v>3666</v>
      </c>
      <c r="D5459" t="s">
        <v>5491</v>
      </c>
      <c r="E5459" t="s">
        <v>10482</v>
      </c>
      <c r="F5459" s="1" t="str">
        <f t="shared" si="170"/>
        <v>Diversion to Eastside Canal from Bear Creek \ Headflow</v>
      </c>
      <c r="G5459" s="1" t="str">
        <f t="shared" si="171"/>
        <v/>
      </c>
    </row>
    <row r="5460" spans="1:7" x14ac:dyDescent="0.25">
      <c r="A5460">
        <v>18740</v>
      </c>
      <c r="B5460" t="s">
        <v>5501</v>
      </c>
      <c r="C5460" t="s">
        <v>3666</v>
      </c>
      <c r="D5460" t="s">
        <v>5491</v>
      </c>
      <c r="E5460" t="s">
        <v>10482</v>
      </c>
      <c r="F5460" s="1" t="str">
        <f t="shared" si="170"/>
        <v>Diversion to Eastside Canal from Deadman Creek \ Headflow</v>
      </c>
      <c r="G5460" s="1" t="str">
        <f t="shared" si="171"/>
        <v/>
      </c>
    </row>
    <row r="5461" spans="1:7" x14ac:dyDescent="0.25">
      <c r="A5461">
        <v>18728</v>
      </c>
      <c r="B5461" t="s">
        <v>5502</v>
      </c>
      <c r="C5461" t="s">
        <v>3666</v>
      </c>
      <c r="D5461" t="s">
        <v>5491</v>
      </c>
      <c r="E5461" t="s">
        <v>10482</v>
      </c>
      <c r="F5461" s="1" t="str">
        <f t="shared" si="170"/>
        <v>Diversion to Eastside Canal from Owens Creek \ Headflow</v>
      </c>
      <c r="G5461" s="1" t="str">
        <f t="shared" si="171"/>
        <v/>
      </c>
    </row>
    <row r="5462" spans="1:7" x14ac:dyDescent="0.25">
      <c r="A5462">
        <v>23258</v>
      </c>
      <c r="B5462" t="s">
        <v>10965</v>
      </c>
      <c r="C5462" t="s">
        <v>3666</v>
      </c>
      <c r="D5462" t="s">
        <v>5491</v>
      </c>
      <c r="E5462" t="s">
        <v>10482</v>
      </c>
      <c r="F5462" s="1" t="str">
        <f t="shared" si="170"/>
        <v>Don Pedro PH \ Headflow</v>
      </c>
      <c r="G5462" s="1" t="str">
        <f t="shared" si="171"/>
        <v/>
      </c>
    </row>
    <row r="5463" spans="1:7" x14ac:dyDescent="0.25">
      <c r="A5463">
        <v>23263</v>
      </c>
      <c r="B5463" t="s">
        <v>10966</v>
      </c>
      <c r="C5463" t="s">
        <v>3666</v>
      </c>
      <c r="D5463" t="s">
        <v>5491</v>
      </c>
      <c r="E5463" t="s">
        <v>10482</v>
      </c>
      <c r="F5463" s="1" t="str">
        <f t="shared" si="170"/>
        <v>Don Pedro PH \ OPS Don Pedro PH</v>
      </c>
      <c r="G5463" s="1" t="str">
        <f t="shared" si="171"/>
        <v>1 \ OPS Don Pedro PH</v>
      </c>
    </row>
    <row r="5464" spans="1:7" x14ac:dyDescent="0.25">
      <c r="A5464">
        <v>23264</v>
      </c>
      <c r="B5464" t="s">
        <v>10967</v>
      </c>
      <c r="C5464" t="s">
        <v>3666</v>
      </c>
      <c r="D5464" t="s">
        <v>5491</v>
      </c>
      <c r="E5464" t="s">
        <v>10482</v>
      </c>
      <c r="F5464" s="1" t="str">
        <f t="shared" si="170"/>
        <v>Don Pedro PH 2 \ Reach</v>
      </c>
      <c r="G5464" s="1" t="str">
        <f t="shared" si="171"/>
        <v/>
      </c>
    </row>
    <row r="5465" spans="1:7" x14ac:dyDescent="0.25">
      <c r="A5465">
        <v>15499</v>
      </c>
      <c r="B5465" t="s">
        <v>10968</v>
      </c>
      <c r="C5465" t="s">
        <v>3666</v>
      </c>
      <c r="D5465" t="s">
        <v>5491</v>
      </c>
      <c r="E5465" t="s">
        <v>10482</v>
      </c>
      <c r="F5465" s="1" t="str">
        <f t="shared" si="170"/>
        <v>Donnell Powerhouse \ Headflow</v>
      </c>
      <c r="G5465" s="1" t="str">
        <f t="shared" si="171"/>
        <v/>
      </c>
    </row>
    <row r="5466" spans="1:7" x14ac:dyDescent="0.25">
      <c r="A5466">
        <v>15502</v>
      </c>
      <c r="B5466" t="s">
        <v>10969</v>
      </c>
      <c r="C5466" t="s">
        <v>3666</v>
      </c>
      <c r="D5466" t="s">
        <v>5491</v>
      </c>
      <c r="E5466" t="s">
        <v>10482</v>
      </c>
      <c r="F5466" s="1" t="str">
        <f t="shared" si="170"/>
        <v>Donnell Powerhouse \ HIS USGS 11292610 Donnell PH nr Strawberry (gauge)</v>
      </c>
      <c r="G5466" s="1" t="str">
        <f t="shared" si="171"/>
        <v>1 \ HIS USGS 11292610 Donnell PH nr Strawberry (gauge)</v>
      </c>
    </row>
    <row r="5467" spans="1:7" x14ac:dyDescent="0.25">
      <c r="A5467">
        <v>19515</v>
      </c>
      <c r="B5467" t="s">
        <v>10970</v>
      </c>
      <c r="C5467" t="s">
        <v>3666</v>
      </c>
      <c r="D5467" t="s">
        <v>5491</v>
      </c>
      <c r="E5467" t="s">
        <v>10482</v>
      </c>
      <c r="F5467" s="1" t="str">
        <f t="shared" si="170"/>
        <v>Donnell Powerhouse \ OPS Donnells Power House</v>
      </c>
      <c r="G5467" s="1" t="str">
        <f t="shared" si="171"/>
        <v>1 \ OPS Donnells Power House</v>
      </c>
    </row>
    <row r="5468" spans="1:7" x14ac:dyDescent="0.25">
      <c r="A5468">
        <v>19516</v>
      </c>
      <c r="B5468" t="s">
        <v>10971</v>
      </c>
      <c r="C5468" t="s">
        <v>3666</v>
      </c>
      <c r="D5468" t="s">
        <v>5491</v>
      </c>
      <c r="E5468" t="s">
        <v>10482</v>
      </c>
      <c r="F5468" s="1" t="str">
        <f t="shared" si="170"/>
        <v>Donnell Powerhouse 2 \ Reach</v>
      </c>
      <c r="G5468" s="1" t="str">
        <f t="shared" si="171"/>
        <v/>
      </c>
    </row>
    <row r="5469" spans="1:7" x14ac:dyDescent="0.25">
      <c r="A5469">
        <v>18588</v>
      </c>
      <c r="B5469" t="s">
        <v>10972</v>
      </c>
      <c r="C5469" t="s">
        <v>3666</v>
      </c>
      <c r="D5469" t="s">
        <v>5491</v>
      </c>
      <c r="E5469" t="s">
        <v>10482</v>
      </c>
      <c r="F5469" s="1" t="str">
        <f t="shared" si="170"/>
        <v>Dry Creek Merced Trib \ Headflow</v>
      </c>
      <c r="G5469" s="1" t="str">
        <f t="shared" si="171"/>
        <v/>
      </c>
    </row>
    <row r="5470" spans="1:7" x14ac:dyDescent="0.25">
      <c r="A5470">
        <v>18637</v>
      </c>
      <c r="B5470" t="s">
        <v>10973</v>
      </c>
      <c r="C5470" t="s">
        <v>3666</v>
      </c>
      <c r="D5470" t="s">
        <v>5491</v>
      </c>
      <c r="E5470" t="s">
        <v>10482</v>
      </c>
      <c r="F5470" s="1" t="str">
        <f t="shared" si="170"/>
        <v>Dry Creek Merced Trib \ DUpper Dry creek Merced Runoff</v>
      </c>
      <c r="G5470" s="1" t="str">
        <f t="shared" si="171"/>
        <v>1 \ DUpper Dry creek Merced Runoff</v>
      </c>
    </row>
    <row r="5471" spans="1:7" x14ac:dyDescent="0.25">
      <c r="A5471">
        <v>18638</v>
      </c>
      <c r="B5471" t="s">
        <v>10974</v>
      </c>
      <c r="C5471" t="s">
        <v>3666</v>
      </c>
      <c r="D5471" t="s">
        <v>5491</v>
      </c>
      <c r="E5471" t="s">
        <v>10482</v>
      </c>
      <c r="F5471" s="1" t="str">
        <f t="shared" si="170"/>
        <v>Dry Creek Merced Trib 2 \ Reach</v>
      </c>
      <c r="G5471" s="1" t="str">
        <f t="shared" si="171"/>
        <v/>
      </c>
    </row>
    <row r="5472" spans="1:7" x14ac:dyDescent="0.25">
      <c r="A5472">
        <v>18634</v>
      </c>
      <c r="B5472" t="s">
        <v>10975</v>
      </c>
      <c r="C5472" t="s">
        <v>3666</v>
      </c>
      <c r="D5472" t="s">
        <v>5491</v>
      </c>
      <c r="E5472" t="s">
        <v>10482</v>
      </c>
      <c r="F5472" s="1" t="str">
        <f t="shared" si="170"/>
        <v>Dry Creek Merced Trib \ I_DCM027 Inflow</v>
      </c>
      <c r="G5472" s="1" t="str">
        <f t="shared" si="171"/>
        <v>3 \ I_DCM027 Inflow</v>
      </c>
    </row>
    <row r="5473" spans="1:7" x14ac:dyDescent="0.25">
      <c r="A5473">
        <v>18635</v>
      </c>
      <c r="B5473" t="s">
        <v>10976</v>
      </c>
      <c r="C5473" t="s">
        <v>3666</v>
      </c>
      <c r="D5473" t="s">
        <v>5491</v>
      </c>
      <c r="E5473" t="s">
        <v>10482</v>
      </c>
      <c r="F5473" s="1" t="str">
        <f t="shared" si="170"/>
        <v>Dry Creek Merced Trib 4 \ Reach</v>
      </c>
      <c r="G5473" s="1" t="str">
        <f t="shared" si="171"/>
        <v/>
      </c>
    </row>
    <row r="5474" spans="1:7" x14ac:dyDescent="0.25">
      <c r="A5474">
        <v>18630</v>
      </c>
      <c r="B5474" t="s">
        <v>10977</v>
      </c>
      <c r="C5474" t="s">
        <v>3666</v>
      </c>
      <c r="D5474" t="s">
        <v>5491</v>
      </c>
      <c r="E5474" t="s">
        <v>10482</v>
      </c>
      <c r="F5474" s="1" t="str">
        <f t="shared" si="170"/>
        <v>Dry Creek Merced Trib \ DCM_027 Runoff</v>
      </c>
      <c r="G5474" s="1" t="str">
        <f t="shared" si="171"/>
        <v>5 \ DCM_027 Runoff</v>
      </c>
    </row>
    <row r="5475" spans="1:7" x14ac:dyDescent="0.25">
      <c r="A5475">
        <v>18631</v>
      </c>
      <c r="B5475" t="s">
        <v>10978</v>
      </c>
      <c r="C5475" t="s">
        <v>3666</v>
      </c>
      <c r="D5475" t="s">
        <v>5491</v>
      </c>
      <c r="E5475" t="s">
        <v>10482</v>
      </c>
      <c r="F5475" s="1" t="str">
        <f t="shared" si="170"/>
        <v>Dry Creek Merced Trib 6 \ Reach</v>
      </c>
      <c r="G5475" s="1" t="str">
        <f t="shared" si="171"/>
        <v/>
      </c>
    </row>
    <row r="5476" spans="1:7" x14ac:dyDescent="0.25">
      <c r="A5476">
        <v>15333</v>
      </c>
      <c r="B5476" t="s">
        <v>10979</v>
      </c>
      <c r="C5476" t="s">
        <v>3666</v>
      </c>
      <c r="D5476" t="s">
        <v>5491</v>
      </c>
      <c r="E5476" t="s">
        <v>10482</v>
      </c>
      <c r="F5476" s="1" t="str">
        <f t="shared" si="170"/>
        <v>Dry Creek Merced Trib \ HIS USGS 11271320 Dry Creek nr Snelling (gauge)</v>
      </c>
      <c r="G5476" s="1" t="str">
        <f t="shared" si="171"/>
        <v>7 \ HIS USGS 11271320 Dry Creek nr Snelling (gauge)</v>
      </c>
    </row>
    <row r="5477" spans="1:7" x14ac:dyDescent="0.25">
      <c r="A5477">
        <v>17537</v>
      </c>
      <c r="B5477" t="s">
        <v>10980</v>
      </c>
      <c r="C5477" t="s">
        <v>3666</v>
      </c>
      <c r="D5477" t="s">
        <v>5491</v>
      </c>
      <c r="E5477" t="s">
        <v>10482</v>
      </c>
      <c r="F5477" s="1" t="str">
        <f t="shared" si="170"/>
        <v>Dry Creek Merced Trib \ RM 020</v>
      </c>
      <c r="G5477" s="1" t="str">
        <f t="shared" si="171"/>
        <v>7 \ RM 020</v>
      </c>
    </row>
    <row r="5478" spans="1:7" x14ac:dyDescent="0.25">
      <c r="A5478">
        <v>17538</v>
      </c>
      <c r="B5478" t="s">
        <v>10981</v>
      </c>
      <c r="C5478" t="s">
        <v>3666</v>
      </c>
      <c r="D5478" t="s">
        <v>5491</v>
      </c>
      <c r="E5478" t="s">
        <v>10482</v>
      </c>
      <c r="F5478" s="1" t="str">
        <f t="shared" si="170"/>
        <v>Dry Creek Merced Trib 8 \ Reach</v>
      </c>
      <c r="G5478" s="1" t="str">
        <f t="shared" si="171"/>
        <v/>
      </c>
    </row>
    <row r="5479" spans="1:7" x14ac:dyDescent="0.25">
      <c r="A5479">
        <v>18593</v>
      </c>
      <c r="B5479" t="s">
        <v>10982</v>
      </c>
      <c r="C5479" t="s">
        <v>3666</v>
      </c>
      <c r="D5479" t="s">
        <v>5491</v>
      </c>
      <c r="E5479" t="s">
        <v>10482</v>
      </c>
      <c r="F5479" s="1" t="str">
        <f t="shared" si="170"/>
        <v>Dry Creek Tuolumne River \ Headflow</v>
      </c>
      <c r="G5479" s="1" t="str">
        <f t="shared" si="171"/>
        <v/>
      </c>
    </row>
    <row r="5480" spans="1:7" x14ac:dyDescent="0.25">
      <c r="A5480">
        <v>18596</v>
      </c>
      <c r="B5480" t="s">
        <v>10983</v>
      </c>
      <c r="C5480" t="s">
        <v>3666</v>
      </c>
      <c r="D5480" t="s">
        <v>5491</v>
      </c>
      <c r="E5480" t="s">
        <v>10482</v>
      </c>
      <c r="F5480" s="1" t="str">
        <f t="shared" si="170"/>
        <v>Dry Creek Tuolumne River \ DCT050 Runoff</v>
      </c>
      <c r="G5480" s="1" t="str">
        <f t="shared" si="171"/>
        <v>1 \ DCT050 Runoff</v>
      </c>
    </row>
    <row r="5481" spans="1:7" x14ac:dyDescent="0.25">
      <c r="A5481">
        <v>18597</v>
      </c>
      <c r="B5481" t="s">
        <v>10984</v>
      </c>
      <c r="C5481" t="s">
        <v>3666</v>
      </c>
      <c r="D5481" t="s">
        <v>5491</v>
      </c>
      <c r="E5481" t="s">
        <v>10482</v>
      </c>
      <c r="F5481" s="1" t="str">
        <f t="shared" si="170"/>
        <v>Dry Creek Tuolumne River 2 \ Reach</v>
      </c>
      <c r="G5481" s="1" t="str">
        <f t="shared" si="171"/>
        <v/>
      </c>
    </row>
    <row r="5482" spans="1:7" x14ac:dyDescent="0.25">
      <c r="A5482">
        <v>15373</v>
      </c>
      <c r="B5482" t="s">
        <v>10985</v>
      </c>
      <c r="C5482" t="s">
        <v>3666</v>
      </c>
      <c r="D5482" t="s">
        <v>5491</v>
      </c>
      <c r="E5482" t="s">
        <v>10482</v>
      </c>
      <c r="F5482" s="1" t="str">
        <f t="shared" si="170"/>
        <v>Dry Creek Tuolumne River \ I_DCT050 Inflow</v>
      </c>
      <c r="G5482" s="1" t="str">
        <f t="shared" si="171"/>
        <v>3 \ I_DCT050 Inflow</v>
      </c>
    </row>
    <row r="5483" spans="1:7" x14ac:dyDescent="0.25">
      <c r="A5483">
        <v>15374</v>
      </c>
      <c r="B5483" t="s">
        <v>10986</v>
      </c>
      <c r="C5483" t="s">
        <v>3666</v>
      </c>
      <c r="D5483" t="s">
        <v>5491</v>
      </c>
      <c r="E5483" t="s">
        <v>10482</v>
      </c>
      <c r="F5483" s="1" t="str">
        <f t="shared" si="170"/>
        <v>Dry Creek Tuolumne River 4 \ Reach</v>
      </c>
      <c r="G5483" s="1" t="str">
        <f t="shared" si="171"/>
        <v/>
      </c>
    </row>
    <row r="5484" spans="1:7" x14ac:dyDescent="0.25">
      <c r="A5484">
        <v>18625</v>
      </c>
      <c r="B5484" t="s">
        <v>10987</v>
      </c>
      <c r="C5484" t="s">
        <v>3666</v>
      </c>
      <c r="D5484" t="s">
        <v>5491</v>
      </c>
      <c r="E5484" t="s">
        <v>10482</v>
      </c>
      <c r="F5484" s="1" t="str">
        <f t="shared" si="170"/>
        <v>Dry Creek Tuolumne River \ DCT Downstream Runoff</v>
      </c>
      <c r="G5484" s="1" t="str">
        <f t="shared" si="171"/>
        <v>5 \ DCT Downstream Runoff</v>
      </c>
    </row>
    <row r="5485" spans="1:7" x14ac:dyDescent="0.25">
      <c r="A5485">
        <v>18626</v>
      </c>
      <c r="B5485" t="s">
        <v>10988</v>
      </c>
      <c r="C5485" t="s">
        <v>3666</v>
      </c>
      <c r="D5485" t="s">
        <v>5491</v>
      </c>
      <c r="E5485" t="s">
        <v>10482</v>
      </c>
      <c r="F5485" s="1" t="str">
        <f t="shared" si="170"/>
        <v>Dry Creek Tuolumne River 6 \ Reach</v>
      </c>
      <c r="G5485" s="1" t="str">
        <f t="shared" si="171"/>
        <v/>
      </c>
    </row>
    <row r="5486" spans="1:7" x14ac:dyDescent="0.25">
      <c r="A5486">
        <v>24826</v>
      </c>
      <c r="B5486" t="s">
        <v>10989</v>
      </c>
      <c r="C5486" t="s">
        <v>3666</v>
      </c>
      <c r="D5486" t="s">
        <v>5491</v>
      </c>
      <c r="E5486" t="s">
        <v>10482</v>
      </c>
      <c r="F5486" s="1" t="str">
        <f t="shared" si="170"/>
        <v>Dry Creek Tuolumne River \ S028237 Brichetto Farming</v>
      </c>
      <c r="G5486" s="1" t="str">
        <f t="shared" si="171"/>
        <v>7 \ S028237 Brichetto Farming</v>
      </c>
    </row>
    <row r="5487" spans="1:7" x14ac:dyDescent="0.25">
      <c r="A5487">
        <v>24827</v>
      </c>
      <c r="B5487" t="s">
        <v>10990</v>
      </c>
      <c r="C5487" t="s">
        <v>3666</v>
      </c>
      <c r="D5487" t="s">
        <v>5491</v>
      </c>
      <c r="E5487" t="s">
        <v>10482</v>
      </c>
      <c r="F5487" s="1" t="str">
        <f t="shared" si="170"/>
        <v>Dry Creek Tuolumne River 8 \ Reach</v>
      </c>
      <c r="G5487" s="1" t="str">
        <f t="shared" si="171"/>
        <v/>
      </c>
    </row>
    <row r="5488" spans="1:7" x14ac:dyDescent="0.25">
      <c r="A5488">
        <v>23593</v>
      </c>
      <c r="B5488" t="s">
        <v>10991</v>
      </c>
      <c r="C5488" t="s">
        <v>3666</v>
      </c>
      <c r="D5488" t="s">
        <v>5491</v>
      </c>
      <c r="E5488" t="s">
        <v>10482</v>
      </c>
      <c r="F5488" s="1" t="str">
        <f t="shared" si="170"/>
        <v>Dry Creek Tuolumne River \ A_61S_NA1 Runoff</v>
      </c>
      <c r="G5488" s="1" t="str">
        <f t="shared" si="171"/>
        <v>9 \ A_61S_NA1 Runoff</v>
      </c>
    </row>
    <row r="5489" spans="1:7" x14ac:dyDescent="0.25">
      <c r="A5489">
        <v>23594</v>
      </c>
      <c r="B5489" t="s">
        <v>10992</v>
      </c>
      <c r="C5489" t="s">
        <v>3666</v>
      </c>
      <c r="D5489" t="s">
        <v>5491</v>
      </c>
      <c r="E5489" t="s">
        <v>10482</v>
      </c>
      <c r="F5489" s="1" t="str">
        <f t="shared" si="170"/>
        <v>Dry Creek Tuolumne River 10 \ Reach</v>
      </c>
      <c r="G5489" s="1" t="str">
        <f t="shared" si="171"/>
        <v/>
      </c>
    </row>
    <row r="5490" spans="1:7" x14ac:dyDescent="0.25">
      <c r="A5490">
        <v>16165</v>
      </c>
      <c r="B5490" t="s">
        <v>10993</v>
      </c>
      <c r="C5490" t="s">
        <v>3666</v>
      </c>
      <c r="D5490" t="s">
        <v>5491</v>
      </c>
      <c r="E5490" t="s">
        <v>10482</v>
      </c>
      <c r="F5490" s="1" t="str">
        <f t="shared" si="170"/>
        <v>Dry Creek Tuolumne River \ Tuolumne RM 017</v>
      </c>
      <c r="G5490" s="1" t="str">
        <f t="shared" si="171"/>
        <v>11 \ Tuolumne RM 017</v>
      </c>
    </row>
    <row r="5491" spans="1:7" x14ac:dyDescent="0.25">
      <c r="A5491">
        <v>16166</v>
      </c>
      <c r="B5491" t="s">
        <v>10994</v>
      </c>
      <c r="C5491" t="s">
        <v>3666</v>
      </c>
      <c r="D5491" t="s">
        <v>5491</v>
      </c>
      <c r="E5491" t="s">
        <v>10482</v>
      </c>
      <c r="F5491" s="1" t="str">
        <f t="shared" si="170"/>
        <v>Dry Creek Tuolumne River 12 \ Reach</v>
      </c>
      <c r="G5491" s="1" t="str">
        <f t="shared" si="171"/>
        <v/>
      </c>
    </row>
    <row r="5492" spans="1:7" x14ac:dyDescent="0.25">
      <c r="A5492">
        <v>23080</v>
      </c>
      <c r="B5492" t="s">
        <v>10995</v>
      </c>
      <c r="C5492" t="s">
        <v>3666</v>
      </c>
      <c r="D5492" t="s">
        <v>5491</v>
      </c>
      <c r="E5492" t="s">
        <v>10482</v>
      </c>
      <c r="F5492" s="1" t="str">
        <f t="shared" si="170"/>
        <v>Dry Creek Tuolumne River \ OID Operational Spills to Tuolumne Inflow</v>
      </c>
      <c r="G5492" s="1" t="str">
        <f t="shared" si="171"/>
        <v>13 \ OID Operational Spills to Tuolumne Inflow</v>
      </c>
    </row>
    <row r="5493" spans="1:7" x14ac:dyDescent="0.25">
      <c r="A5493">
        <v>23081</v>
      </c>
      <c r="B5493" t="s">
        <v>10996</v>
      </c>
      <c r="C5493" t="s">
        <v>3666</v>
      </c>
      <c r="D5493" t="s">
        <v>5491</v>
      </c>
      <c r="E5493" t="s">
        <v>10482</v>
      </c>
      <c r="F5493" s="1" t="str">
        <f t="shared" si="170"/>
        <v>Dry Creek Tuolumne River 14 \ Reach</v>
      </c>
      <c r="G5493" s="1" t="str">
        <f t="shared" si="171"/>
        <v/>
      </c>
    </row>
    <row r="5494" spans="1:7" x14ac:dyDescent="0.25">
      <c r="A5494">
        <v>19869</v>
      </c>
      <c r="B5494" t="s">
        <v>10997</v>
      </c>
      <c r="C5494" t="s">
        <v>3666</v>
      </c>
      <c r="D5494" t="s">
        <v>5491</v>
      </c>
      <c r="E5494" t="s">
        <v>10482</v>
      </c>
      <c r="F5494" s="1" t="str">
        <f t="shared" si="170"/>
        <v>E Fk Chowchilla River \ Headflow</v>
      </c>
      <c r="G5494" s="1" t="str">
        <f t="shared" si="171"/>
        <v/>
      </c>
    </row>
    <row r="5495" spans="1:7" x14ac:dyDescent="0.25">
      <c r="A5495">
        <v>19872</v>
      </c>
      <c r="B5495" t="s">
        <v>10998</v>
      </c>
      <c r="C5495" t="s">
        <v>3666</v>
      </c>
      <c r="D5495" t="s">
        <v>5491</v>
      </c>
      <c r="E5495" t="s">
        <v>10482</v>
      </c>
      <c r="F5495" s="1" t="str">
        <f t="shared" si="170"/>
        <v>E Fk Chowchilla River \ E Fk Chowchilla Runoff</v>
      </c>
      <c r="G5495" s="1" t="str">
        <f t="shared" si="171"/>
        <v>1 \ E Fk Chowchilla Runoff</v>
      </c>
    </row>
    <row r="5496" spans="1:7" x14ac:dyDescent="0.25">
      <c r="A5496">
        <v>19885</v>
      </c>
      <c r="B5496" t="s">
        <v>10999</v>
      </c>
      <c r="C5496" t="s">
        <v>3666</v>
      </c>
      <c r="D5496" t="s">
        <v>5491</v>
      </c>
      <c r="E5496" t="s">
        <v>10482</v>
      </c>
      <c r="F5496" s="1" t="str">
        <f t="shared" si="170"/>
        <v>E Fk Chowchilla River \ HIS USGS 11258800 (gauge)</v>
      </c>
      <c r="G5496" s="1" t="str">
        <f t="shared" si="171"/>
        <v>1 \ HIS USGS 11258800 (gauge)</v>
      </c>
    </row>
    <row r="5497" spans="1:7" x14ac:dyDescent="0.25">
      <c r="A5497">
        <v>19873</v>
      </c>
      <c r="B5497" t="s">
        <v>11000</v>
      </c>
      <c r="C5497" t="s">
        <v>3666</v>
      </c>
      <c r="D5497" t="s">
        <v>5491</v>
      </c>
      <c r="E5497" t="s">
        <v>10482</v>
      </c>
      <c r="F5497" s="1" t="str">
        <f t="shared" si="170"/>
        <v>E Fk Chowchilla River 2 \ Reach</v>
      </c>
      <c r="G5497" s="1" t="str">
        <f t="shared" si="171"/>
        <v/>
      </c>
    </row>
    <row r="5498" spans="1:7" x14ac:dyDescent="0.25">
      <c r="A5498">
        <v>23034</v>
      </c>
      <c r="B5498" t="s">
        <v>11001</v>
      </c>
      <c r="C5498" t="s">
        <v>3666</v>
      </c>
      <c r="D5498" t="s">
        <v>5491</v>
      </c>
      <c r="E5498" t="s">
        <v>10482</v>
      </c>
      <c r="F5498" s="1" t="str">
        <f t="shared" si="170"/>
        <v>Early Intake Bypass \ Headflow</v>
      </c>
      <c r="G5498" s="1" t="str">
        <f t="shared" si="171"/>
        <v/>
      </c>
    </row>
    <row r="5499" spans="1:7" x14ac:dyDescent="0.25">
      <c r="A5499">
        <v>25283</v>
      </c>
      <c r="B5499" t="s">
        <v>11002</v>
      </c>
      <c r="C5499" t="s">
        <v>3666</v>
      </c>
      <c r="D5499" t="s">
        <v>5491</v>
      </c>
      <c r="E5499" t="s">
        <v>10482</v>
      </c>
      <c r="F5499" s="1" t="str">
        <f t="shared" si="170"/>
        <v>Eastside Bypass \ Headflow</v>
      </c>
      <c r="G5499" s="1" t="str">
        <f t="shared" si="171"/>
        <v/>
      </c>
    </row>
    <row r="5500" spans="1:7" x14ac:dyDescent="0.25">
      <c r="A5500">
        <v>25276</v>
      </c>
      <c r="B5500" t="s">
        <v>6366</v>
      </c>
      <c r="C5500" t="s">
        <v>3666</v>
      </c>
      <c r="D5500" t="s">
        <v>5491</v>
      </c>
      <c r="E5500" t="s">
        <v>10482</v>
      </c>
      <c r="F5500" s="1" t="str">
        <f t="shared" si="170"/>
        <v>Eastside Bypass \ Chowchilla Bypass Inflow</v>
      </c>
      <c r="G5500" s="1" t="str">
        <f t="shared" si="171"/>
        <v>1 \ Chowchilla Bypass Inflow</v>
      </c>
    </row>
    <row r="5501" spans="1:7" x14ac:dyDescent="0.25">
      <c r="A5501">
        <v>25277</v>
      </c>
      <c r="B5501" t="s">
        <v>11003</v>
      </c>
      <c r="C5501" t="s">
        <v>3666</v>
      </c>
      <c r="D5501" t="s">
        <v>5491</v>
      </c>
      <c r="E5501" t="s">
        <v>10482</v>
      </c>
      <c r="F5501" s="1" t="str">
        <f t="shared" si="170"/>
        <v>Eastside Bypass 2 \ Reach</v>
      </c>
      <c r="G5501" s="1" t="str">
        <f t="shared" si="171"/>
        <v/>
      </c>
    </row>
    <row r="5502" spans="1:7" x14ac:dyDescent="0.25">
      <c r="A5502">
        <v>21079</v>
      </c>
      <c r="B5502" t="s">
        <v>6367</v>
      </c>
      <c r="C5502" t="s">
        <v>3666</v>
      </c>
      <c r="D5502" t="s">
        <v>5491</v>
      </c>
      <c r="E5502" t="s">
        <v>10482</v>
      </c>
      <c r="F5502" s="1" t="str">
        <f t="shared" si="170"/>
        <v>Eastside Bypass \ Cottonwood Cr West Inflow</v>
      </c>
      <c r="G5502" s="1" t="str">
        <f t="shared" si="171"/>
        <v>3 \ Cottonwood Cr West Inflow</v>
      </c>
    </row>
    <row r="5503" spans="1:7" x14ac:dyDescent="0.25">
      <c r="A5503">
        <v>21080</v>
      </c>
      <c r="B5503" t="s">
        <v>11004</v>
      </c>
      <c r="C5503" t="s">
        <v>3666</v>
      </c>
      <c r="D5503" t="s">
        <v>5491</v>
      </c>
      <c r="E5503" t="s">
        <v>10482</v>
      </c>
      <c r="F5503" s="1" t="str">
        <f t="shared" si="170"/>
        <v>Eastside Bypass 4 \ Reach</v>
      </c>
      <c r="G5503" s="1" t="str">
        <f t="shared" si="171"/>
        <v/>
      </c>
    </row>
    <row r="5504" spans="1:7" x14ac:dyDescent="0.25">
      <c r="A5504">
        <v>24689</v>
      </c>
      <c r="B5504" t="s">
        <v>11005</v>
      </c>
      <c r="C5504" t="s">
        <v>3666</v>
      </c>
      <c r="D5504" t="s">
        <v>5491</v>
      </c>
      <c r="E5504" t="s">
        <v>10482</v>
      </c>
      <c r="F5504" s="1" t="str">
        <f t="shared" si="170"/>
        <v>Eastside Bypass \ S028326 DLM Partners</v>
      </c>
      <c r="G5504" s="1" t="str">
        <f t="shared" si="171"/>
        <v>5 \ S028326 DLM Partners</v>
      </c>
    </row>
    <row r="5505" spans="1:7" x14ac:dyDescent="0.25">
      <c r="A5505">
        <v>24690</v>
      </c>
      <c r="B5505" t="s">
        <v>11006</v>
      </c>
      <c r="C5505" t="s">
        <v>3666</v>
      </c>
      <c r="D5505" t="s">
        <v>5491</v>
      </c>
      <c r="E5505" t="s">
        <v>10482</v>
      </c>
      <c r="F5505" s="1" t="str">
        <f t="shared" si="170"/>
        <v>Eastside Bypass 6 \ Reach</v>
      </c>
      <c r="G5505" s="1" t="str">
        <f t="shared" si="171"/>
        <v/>
      </c>
    </row>
    <row r="5506" spans="1:7" x14ac:dyDescent="0.25">
      <c r="A5506">
        <v>24692</v>
      </c>
      <c r="B5506" t="s">
        <v>11007</v>
      </c>
      <c r="C5506" t="s">
        <v>3666</v>
      </c>
      <c r="D5506" t="s">
        <v>5491</v>
      </c>
      <c r="E5506" t="s">
        <v>10482</v>
      </c>
      <c r="F5506" s="1" t="str">
        <f t="shared" si="170"/>
        <v>Eastside Bypass \ A027546 Lion Farms</v>
      </c>
      <c r="G5506" s="1" t="str">
        <f t="shared" si="171"/>
        <v>7 \ A027546 Lion Farms</v>
      </c>
    </row>
    <row r="5507" spans="1:7" x14ac:dyDescent="0.25">
      <c r="A5507">
        <v>24693</v>
      </c>
      <c r="B5507" t="s">
        <v>11008</v>
      </c>
      <c r="C5507" t="s">
        <v>3666</v>
      </c>
      <c r="D5507" t="s">
        <v>5491</v>
      </c>
      <c r="E5507" t="s">
        <v>10482</v>
      </c>
      <c r="F5507" s="1" t="str">
        <f t="shared" ref="F5507:F5570" si="172">IFERROR(
    _xlfn.LET(
        _xlpm.txt,TRIM(B5507),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B5507
)</f>
        <v>Eastside Bypass 8 \ Reach</v>
      </c>
      <c r="G5507" s="1" t="str">
        <f t="shared" ref="G5507:G5570" si="173">IFERROR(
    _xlfn.LET(
        _xlpm.txt,B5507,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508" spans="1:7" x14ac:dyDescent="0.25">
      <c r="A5508">
        <v>23313</v>
      </c>
      <c r="B5508" t="s">
        <v>6368</v>
      </c>
      <c r="C5508" t="s">
        <v>3666</v>
      </c>
      <c r="D5508" t="s">
        <v>5491</v>
      </c>
      <c r="E5508" t="s">
        <v>10482</v>
      </c>
      <c r="F5508" s="1" t="str">
        <f t="shared" si="172"/>
        <v>Eastside Bypass \ Fresno River Inflow</v>
      </c>
      <c r="G5508" s="1" t="str">
        <f t="shared" si="173"/>
        <v>9 \ Fresno River Inflow</v>
      </c>
    </row>
    <row r="5509" spans="1:7" x14ac:dyDescent="0.25">
      <c r="A5509">
        <v>23314</v>
      </c>
      <c r="B5509" t="s">
        <v>11009</v>
      </c>
      <c r="C5509" t="s">
        <v>3666</v>
      </c>
      <c r="D5509" t="s">
        <v>5491</v>
      </c>
      <c r="E5509" t="s">
        <v>10482</v>
      </c>
      <c r="F5509" s="1" t="str">
        <f t="shared" si="172"/>
        <v>Eastside Bypass 10 \ Reach</v>
      </c>
      <c r="G5509" s="1" t="str">
        <f t="shared" si="173"/>
        <v/>
      </c>
    </row>
    <row r="5510" spans="1:7" x14ac:dyDescent="0.25">
      <c r="A5510">
        <v>23329</v>
      </c>
      <c r="B5510" t="s">
        <v>11010</v>
      </c>
      <c r="C5510" t="s">
        <v>3666</v>
      </c>
      <c r="D5510" t="s">
        <v>5491</v>
      </c>
      <c r="E5510" t="s">
        <v>10482</v>
      </c>
      <c r="F5510" s="1" t="str">
        <f t="shared" si="172"/>
        <v>Eastside Bypass \ S023338 Hancock Farms</v>
      </c>
      <c r="G5510" s="1" t="str">
        <f t="shared" si="173"/>
        <v>11 \ S023338 Hancock Farms</v>
      </c>
    </row>
    <row r="5511" spans="1:7" x14ac:dyDescent="0.25">
      <c r="A5511">
        <v>23330</v>
      </c>
      <c r="B5511" t="s">
        <v>11011</v>
      </c>
      <c r="C5511" t="s">
        <v>3666</v>
      </c>
      <c r="D5511" t="s">
        <v>5491</v>
      </c>
      <c r="E5511" t="s">
        <v>10482</v>
      </c>
      <c r="F5511" s="1" t="str">
        <f t="shared" si="172"/>
        <v>Eastside Bypass 12 \ Reach</v>
      </c>
      <c r="G5511" s="1" t="str">
        <f t="shared" si="173"/>
        <v/>
      </c>
    </row>
    <row r="5512" spans="1:7" x14ac:dyDescent="0.25">
      <c r="A5512">
        <v>15132</v>
      </c>
      <c r="B5512" t="s">
        <v>6369</v>
      </c>
      <c r="C5512" t="s">
        <v>3666</v>
      </c>
      <c r="D5512" t="s">
        <v>5491</v>
      </c>
      <c r="E5512" t="s">
        <v>10482</v>
      </c>
      <c r="F5512" s="1" t="str">
        <f t="shared" si="172"/>
        <v>Eastside Bypass \ Berenda Slough Inflow</v>
      </c>
      <c r="G5512" s="1" t="str">
        <f t="shared" si="173"/>
        <v>13 \ Berenda Slough Inflow</v>
      </c>
    </row>
    <row r="5513" spans="1:7" x14ac:dyDescent="0.25">
      <c r="A5513">
        <v>15133</v>
      </c>
      <c r="B5513" t="s">
        <v>11012</v>
      </c>
      <c r="C5513" t="s">
        <v>3666</v>
      </c>
      <c r="D5513" t="s">
        <v>5491</v>
      </c>
      <c r="E5513" t="s">
        <v>10482</v>
      </c>
      <c r="F5513" s="1" t="str">
        <f t="shared" si="172"/>
        <v>Eastside Bypass 14 \ Reach</v>
      </c>
      <c r="G5513" s="1" t="str">
        <f t="shared" si="173"/>
        <v/>
      </c>
    </row>
    <row r="5514" spans="1:7" x14ac:dyDescent="0.25">
      <c r="A5514">
        <v>24723</v>
      </c>
      <c r="B5514" t="s">
        <v>11013</v>
      </c>
      <c r="C5514" t="s">
        <v>3666</v>
      </c>
      <c r="D5514" t="s">
        <v>5491</v>
      </c>
      <c r="E5514" t="s">
        <v>10482</v>
      </c>
      <c r="F5514" s="1" t="str">
        <f t="shared" si="172"/>
        <v>Eastside Bypass \ BypasstoFresnoRiver Outflow</v>
      </c>
      <c r="G5514" s="1" t="str">
        <f t="shared" si="173"/>
        <v>15 \ BypasstoFresnoRiver Outflow</v>
      </c>
    </row>
    <row r="5515" spans="1:7" x14ac:dyDescent="0.25">
      <c r="A5515">
        <v>24724</v>
      </c>
      <c r="B5515" t="s">
        <v>11014</v>
      </c>
      <c r="C5515" t="s">
        <v>3666</v>
      </c>
      <c r="D5515" t="s">
        <v>5491</v>
      </c>
      <c r="E5515" t="s">
        <v>10482</v>
      </c>
      <c r="F5515" s="1" t="str">
        <f t="shared" si="172"/>
        <v>Eastside Bypass 16 \ Reach</v>
      </c>
      <c r="G5515" s="1" t="str">
        <f t="shared" si="173"/>
        <v/>
      </c>
    </row>
    <row r="5516" spans="1:7" x14ac:dyDescent="0.25">
      <c r="A5516">
        <v>24695</v>
      </c>
      <c r="B5516" t="s">
        <v>11015</v>
      </c>
      <c r="C5516" t="s">
        <v>3666</v>
      </c>
      <c r="D5516" t="s">
        <v>5491</v>
      </c>
      <c r="E5516" t="s">
        <v>10482</v>
      </c>
      <c r="F5516" s="1" t="str">
        <f t="shared" si="172"/>
        <v>Eastside Bypass \ S023339 Hancock Farms</v>
      </c>
      <c r="G5516" s="1" t="str">
        <f t="shared" si="173"/>
        <v>17 \ S023339 Hancock Farms</v>
      </c>
    </row>
    <row r="5517" spans="1:7" x14ac:dyDescent="0.25">
      <c r="A5517">
        <v>24696</v>
      </c>
      <c r="B5517" t="s">
        <v>11016</v>
      </c>
      <c r="C5517" t="s">
        <v>3666</v>
      </c>
      <c r="D5517" t="s">
        <v>5491</v>
      </c>
      <c r="E5517" t="s">
        <v>10482</v>
      </c>
      <c r="F5517" s="1" t="str">
        <f t="shared" si="172"/>
        <v>Eastside Bypass 18 \ Reach</v>
      </c>
      <c r="G5517" s="1" t="str">
        <f t="shared" si="173"/>
        <v/>
      </c>
    </row>
    <row r="5518" spans="1:7" x14ac:dyDescent="0.25">
      <c r="A5518">
        <v>15136</v>
      </c>
      <c r="B5518" t="s">
        <v>6370</v>
      </c>
      <c r="C5518" t="s">
        <v>3666</v>
      </c>
      <c r="D5518" t="s">
        <v>5491</v>
      </c>
      <c r="E5518" t="s">
        <v>10482</v>
      </c>
      <c r="F5518" s="1" t="str">
        <f t="shared" si="172"/>
        <v>Eastside Bypass \ Ash Slough Inflow</v>
      </c>
      <c r="G5518" s="1" t="str">
        <f t="shared" si="173"/>
        <v>19 \ Ash Slough Inflow</v>
      </c>
    </row>
    <row r="5519" spans="1:7" x14ac:dyDescent="0.25">
      <c r="A5519">
        <v>15137</v>
      </c>
      <c r="B5519" t="s">
        <v>11017</v>
      </c>
      <c r="C5519" t="s">
        <v>3666</v>
      </c>
      <c r="D5519" t="s">
        <v>5491</v>
      </c>
      <c r="E5519" t="s">
        <v>10482</v>
      </c>
      <c r="F5519" s="1" t="str">
        <f t="shared" si="172"/>
        <v>Eastside Bypass 20 \ Reach</v>
      </c>
      <c r="G5519" s="1" t="str">
        <f t="shared" si="173"/>
        <v/>
      </c>
    </row>
    <row r="5520" spans="1:7" x14ac:dyDescent="0.25">
      <c r="A5520">
        <v>24740</v>
      </c>
      <c r="B5520" t="s">
        <v>11018</v>
      </c>
      <c r="C5520" t="s">
        <v>3666</v>
      </c>
      <c r="D5520" t="s">
        <v>5491</v>
      </c>
      <c r="E5520" t="s">
        <v>10482</v>
      </c>
      <c r="F5520" s="1" t="str">
        <f t="shared" si="172"/>
        <v>Eastside Bypass \ A011653 Asellus Madera Vitis</v>
      </c>
      <c r="G5520" s="1" t="str">
        <f t="shared" si="173"/>
        <v>21 \ A011653 Asellus Madera Vitis</v>
      </c>
    </row>
    <row r="5521" spans="1:7" x14ac:dyDescent="0.25">
      <c r="A5521">
        <v>24741</v>
      </c>
      <c r="B5521" t="s">
        <v>11019</v>
      </c>
      <c r="C5521" t="s">
        <v>3666</v>
      </c>
      <c r="D5521" t="s">
        <v>5491</v>
      </c>
      <c r="E5521" t="s">
        <v>10482</v>
      </c>
      <c r="F5521" s="1" t="str">
        <f t="shared" si="172"/>
        <v>Eastside Bypass 22 \ Reach</v>
      </c>
      <c r="G5521" s="1" t="str">
        <f t="shared" si="173"/>
        <v/>
      </c>
    </row>
    <row r="5522" spans="1:7" x14ac:dyDescent="0.25">
      <c r="A5522">
        <v>24752</v>
      </c>
      <c r="B5522" t="s">
        <v>11020</v>
      </c>
      <c r="C5522" t="s">
        <v>3666</v>
      </c>
      <c r="D5522" t="s">
        <v>5491</v>
      </c>
      <c r="E5522" t="s">
        <v>10482</v>
      </c>
      <c r="F5522" s="1" t="str">
        <f t="shared" si="172"/>
        <v>Eastside Bypass \ A026121 BandD Vlot</v>
      </c>
      <c r="G5522" s="1" t="str">
        <f t="shared" si="173"/>
        <v>23 \ A026121 BandD Vlot</v>
      </c>
    </row>
    <row r="5523" spans="1:7" x14ac:dyDescent="0.25">
      <c r="A5523">
        <v>24753</v>
      </c>
      <c r="B5523" t="s">
        <v>11021</v>
      </c>
      <c r="C5523" t="s">
        <v>3666</v>
      </c>
      <c r="D5523" t="s">
        <v>5491</v>
      </c>
      <c r="E5523" t="s">
        <v>10482</v>
      </c>
      <c r="F5523" s="1" t="str">
        <f t="shared" si="172"/>
        <v>Eastside Bypass 24 \ Reach</v>
      </c>
      <c r="G5523" s="1" t="str">
        <f t="shared" si="173"/>
        <v/>
      </c>
    </row>
    <row r="5524" spans="1:7" x14ac:dyDescent="0.25">
      <c r="A5524">
        <v>23333</v>
      </c>
      <c r="B5524" t="s">
        <v>6371</v>
      </c>
      <c r="C5524" t="s">
        <v>3666</v>
      </c>
      <c r="D5524" t="s">
        <v>5491</v>
      </c>
      <c r="E5524" t="s">
        <v>10482</v>
      </c>
      <c r="F5524" s="1" t="str">
        <f t="shared" si="172"/>
        <v>Eastside Bypass \ Chowchilla River Inflow</v>
      </c>
      <c r="G5524" s="1" t="str">
        <f t="shared" si="173"/>
        <v>25 \ Chowchilla River Inflow</v>
      </c>
    </row>
    <row r="5525" spans="1:7" x14ac:dyDescent="0.25">
      <c r="A5525">
        <v>23334</v>
      </c>
      <c r="B5525" t="s">
        <v>11022</v>
      </c>
      <c r="C5525" t="s">
        <v>3666</v>
      </c>
      <c r="D5525" t="s">
        <v>5491</v>
      </c>
      <c r="E5525" t="s">
        <v>10482</v>
      </c>
      <c r="F5525" s="1" t="str">
        <f t="shared" si="172"/>
        <v>Eastside Bypass 26 \ Reach</v>
      </c>
      <c r="G5525" s="1" t="str">
        <f t="shared" si="173"/>
        <v/>
      </c>
    </row>
    <row r="5526" spans="1:7" x14ac:dyDescent="0.25">
      <c r="A5526">
        <v>22299</v>
      </c>
      <c r="B5526" t="s">
        <v>6372</v>
      </c>
      <c r="C5526" t="s">
        <v>3666</v>
      </c>
      <c r="D5526" t="s">
        <v>5491</v>
      </c>
      <c r="E5526" t="s">
        <v>10482</v>
      </c>
      <c r="F5526" s="1" t="str">
        <f t="shared" si="172"/>
        <v>Eastside Bypass \ Sand Slough Control Structure Inflow</v>
      </c>
      <c r="G5526" s="1" t="str">
        <f t="shared" si="173"/>
        <v>27 \ Sand Slough Control Structure Inflow</v>
      </c>
    </row>
    <row r="5527" spans="1:7" x14ac:dyDescent="0.25">
      <c r="A5527">
        <v>22300</v>
      </c>
      <c r="B5527" t="s">
        <v>11023</v>
      </c>
      <c r="C5527" t="s">
        <v>3666</v>
      </c>
      <c r="D5527" t="s">
        <v>5491</v>
      </c>
      <c r="E5527" t="s">
        <v>10482</v>
      </c>
      <c r="F5527" s="1" t="str">
        <f t="shared" si="172"/>
        <v>Eastside Bypass 28 \ Reach</v>
      </c>
      <c r="G5527" s="1" t="str">
        <f t="shared" si="173"/>
        <v/>
      </c>
    </row>
    <row r="5528" spans="1:7" x14ac:dyDescent="0.25">
      <c r="A5528">
        <v>24700</v>
      </c>
      <c r="B5528" t="s">
        <v>6373</v>
      </c>
      <c r="C5528" t="s">
        <v>3666</v>
      </c>
      <c r="D5528" t="s">
        <v>5491</v>
      </c>
      <c r="E5528" t="s">
        <v>10482</v>
      </c>
      <c r="F5528" s="1" t="str">
        <f t="shared" si="172"/>
        <v>Eastside Bypass \ Fresno bw Bypass Inflow</v>
      </c>
      <c r="G5528" s="1" t="str">
        <f t="shared" si="173"/>
        <v>29 \ Fresno bw Bypass Inflow</v>
      </c>
    </row>
    <row r="5529" spans="1:7" x14ac:dyDescent="0.25">
      <c r="A5529">
        <v>25269</v>
      </c>
      <c r="B5529" t="s">
        <v>6374</v>
      </c>
      <c r="C5529" t="s">
        <v>3666</v>
      </c>
      <c r="D5529" t="s">
        <v>5491</v>
      </c>
      <c r="E5529" t="s">
        <v>10482</v>
      </c>
      <c r="F5529" s="1" t="str">
        <f t="shared" si="172"/>
        <v>Eastside Bypass \ HIS Eastside Bypass nr El Nido (gauge)</v>
      </c>
      <c r="G5529" s="1" t="str">
        <f t="shared" si="173"/>
        <v>29 \ HIS Eastside Bypass nr El Nido (gauge)</v>
      </c>
    </row>
    <row r="5530" spans="1:7" x14ac:dyDescent="0.25">
      <c r="A5530">
        <v>24701</v>
      </c>
      <c r="B5530" t="s">
        <v>11024</v>
      </c>
      <c r="C5530" t="s">
        <v>3666</v>
      </c>
      <c r="D5530" t="s">
        <v>5491</v>
      </c>
      <c r="E5530" t="s">
        <v>10482</v>
      </c>
      <c r="F5530" s="1" t="str">
        <f t="shared" si="172"/>
        <v>Eastside Bypass 30 \ Reach</v>
      </c>
      <c r="G5530" s="1" t="str">
        <f t="shared" si="173"/>
        <v/>
      </c>
    </row>
    <row r="5531" spans="1:7" x14ac:dyDescent="0.25">
      <c r="A5531">
        <v>24803</v>
      </c>
      <c r="B5531" t="s">
        <v>11025</v>
      </c>
      <c r="C5531" t="s">
        <v>3666</v>
      </c>
      <c r="D5531" t="s">
        <v>5491</v>
      </c>
      <c r="E5531" t="s">
        <v>10482</v>
      </c>
      <c r="F5531" s="1" t="str">
        <f t="shared" si="172"/>
        <v>Eastside Bypass \ S022180 Sweetwater Ridge</v>
      </c>
      <c r="G5531" s="1" t="str">
        <f t="shared" si="173"/>
        <v>31 \ S022180 Sweetwater Ridge</v>
      </c>
    </row>
    <row r="5532" spans="1:7" x14ac:dyDescent="0.25">
      <c r="A5532">
        <v>24804</v>
      </c>
      <c r="B5532" t="s">
        <v>11026</v>
      </c>
      <c r="C5532" t="s">
        <v>3666</v>
      </c>
      <c r="D5532" t="s">
        <v>5491</v>
      </c>
      <c r="E5532" t="s">
        <v>10482</v>
      </c>
      <c r="F5532" s="1" t="str">
        <f t="shared" si="172"/>
        <v>Eastside Bypass 32 \ Reach</v>
      </c>
      <c r="G5532" s="1" t="str">
        <f t="shared" si="173"/>
        <v/>
      </c>
    </row>
    <row r="5533" spans="1:7" x14ac:dyDescent="0.25">
      <c r="A5533">
        <v>16077</v>
      </c>
      <c r="B5533" t="s">
        <v>11027</v>
      </c>
      <c r="C5533" t="s">
        <v>3666</v>
      </c>
      <c r="D5533" t="s">
        <v>5491</v>
      </c>
      <c r="E5533" t="s">
        <v>10482</v>
      </c>
      <c r="F5533" s="1" t="str">
        <f t="shared" si="172"/>
        <v>Eastside Bypass \ San Joaquin RM 145</v>
      </c>
      <c r="G5533" s="1" t="str">
        <f t="shared" si="173"/>
        <v>33 \ San Joaquin RM 145</v>
      </c>
    </row>
    <row r="5534" spans="1:7" x14ac:dyDescent="0.25">
      <c r="A5534">
        <v>16078</v>
      </c>
      <c r="B5534" t="s">
        <v>11028</v>
      </c>
      <c r="C5534" t="s">
        <v>3666</v>
      </c>
      <c r="D5534" t="s">
        <v>5491</v>
      </c>
      <c r="E5534" t="s">
        <v>10482</v>
      </c>
      <c r="F5534" s="1" t="str">
        <f t="shared" si="172"/>
        <v>Eastside Bypass 34 \ Reach</v>
      </c>
      <c r="G5534" s="1" t="str">
        <f t="shared" si="173"/>
        <v/>
      </c>
    </row>
    <row r="5535" spans="1:7" x14ac:dyDescent="0.25">
      <c r="A5535">
        <v>22312</v>
      </c>
      <c r="B5535" t="s">
        <v>6375</v>
      </c>
      <c r="C5535" t="s">
        <v>3666</v>
      </c>
      <c r="D5535" t="s">
        <v>5491</v>
      </c>
      <c r="E5535" t="s">
        <v>10482</v>
      </c>
      <c r="F5535" s="1" t="str">
        <f t="shared" si="172"/>
        <v>Eastside Bypass \ Mariposa Bypass Outflow</v>
      </c>
      <c r="G5535" s="1" t="str">
        <f t="shared" si="173"/>
        <v>35 \ Mariposa Bypass Outflow</v>
      </c>
    </row>
    <row r="5536" spans="1:7" x14ac:dyDescent="0.25">
      <c r="A5536">
        <v>22313</v>
      </c>
      <c r="B5536" t="s">
        <v>11029</v>
      </c>
      <c r="C5536" t="s">
        <v>3666</v>
      </c>
      <c r="D5536" t="s">
        <v>5491</v>
      </c>
      <c r="E5536" t="s">
        <v>10482</v>
      </c>
      <c r="F5536" s="1" t="str">
        <f t="shared" si="172"/>
        <v>Eastside Bypass 36 \ Reach</v>
      </c>
      <c r="G5536" s="1" t="str">
        <f t="shared" si="173"/>
        <v/>
      </c>
    </row>
    <row r="5537" spans="1:7" x14ac:dyDescent="0.25">
      <c r="A5537">
        <v>18722</v>
      </c>
      <c r="B5537" t="s">
        <v>6376</v>
      </c>
      <c r="C5537" t="s">
        <v>3666</v>
      </c>
      <c r="D5537" t="s">
        <v>5491</v>
      </c>
      <c r="E5537" t="s">
        <v>10482</v>
      </c>
      <c r="F5537" s="1" t="str">
        <f t="shared" si="172"/>
        <v>Eastside Bypass \ Eastside Canal Outflow</v>
      </c>
      <c r="G5537" s="1" t="str">
        <f t="shared" si="173"/>
        <v>37 \ Eastside Canal Outflow</v>
      </c>
    </row>
    <row r="5538" spans="1:7" x14ac:dyDescent="0.25">
      <c r="A5538">
        <v>23637</v>
      </c>
      <c r="B5538" t="s">
        <v>6377</v>
      </c>
      <c r="C5538" t="s">
        <v>3666</v>
      </c>
      <c r="D5538" t="s">
        <v>5491</v>
      </c>
      <c r="E5538" t="s">
        <v>10482</v>
      </c>
      <c r="F5538" s="1" t="str">
        <f t="shared" si="172"/>
        <v>Eastside Bypass \ HIS CDEC EBM (gauge)</v>
      </c>
      <c r="G5538" s="1" t="str">
        <f t="shared" si="173"/>
        <v>37 \ HIS CDEC EBM (gauge)</v>
      </c>
    </row>
    <row r="5539" spans="1:7" x14ac:dyDescent="0.25">
      <c r="A5539">
        <v>18723</v>
      </c>
      <c r="B5539" t="s">
        <v>11030</v>
      </c>
      <c r="C5539" t="s">
        <v>3666</v>
      </c>
      <c r="D5539" t="s">
        <v>5491</v>
      </c>
      <c r="E5539" t="s">
        <v>10482</v>
      </c>
      <c r="F5539" s="1" t="str">
        <f t="shared" si="172"/>
        <v>Eastside Bypass 38 \ Reach</v>
      </c>
      <c r="G5539" s="1" t="str">
        <f t="shared" si="173"/>
        <v/>
      </c>
    </row>
    <row r="5540" spans="1:7" x14ac:dyDescent="0.25">
      <c r="A5540">
        <v>17076</v>
      </c>
      <c r="B5540" t="s">
        <v>11031</v>
      </c>
      <c r="C5540" t="s">
        <v>3666</v>
      </c>
      <c r="D5540" t="s">
        <v>5491</v>
      </c>
      <c r="E5540" t="s">
        <v>10482</v>
      </c>
      <c r="F5540" s="1" t="str">
        <f t="shared" si="172"/>
        <v>Eastside Bypass \ Eastside Bypass GW CM 042</v>
      </c>
      <c r="G5540" s="1" t="str">
        <f t="shared" si="173"/>
        <v>39 \ Eastside Bypass GW CM 042</v>
      </c>
    </row>
    <row r="5541" spans="1:7" x14ac:dyDescent="0.25">
      <c r="A5541">
        <v>17077</v>
      </c>
      <c r="B5541" t="s">
        <v>11032</v>
      </c>
      <c r="C5541" t="s">
        <v>3666</v>
      </c>
      <c r="D5541" t="s">
        <v>5491</v>
      </c>
      <c r="E5541" t="s">
        <v>10482</v>
      </c>
      <c r="F5541" s="1" t="str">
        <f t="shared" si="172"/>
        <v>Eastside Bypass 40 \ Reach</v>
      </c>
      <c r="G5541" s="1" t="str">
        <f t="shared" si="173"/>
        <v/>
      </c>
    </row>
    <row r="5542" spans="1:7" x14ac:dyDescent="0.25">
      <c r="A5542">
        <v>15237</v>
      </c>
      <c r="B5542" t="s">
        <v>6378</v>
      </c>
      <c r="C5542" t="s">
        <v>3666</v>
      </c>
      <c r="D5542" t="s">
        <v>5491</v>
      </c>
      <c r="E5542" t="s">
        <v>10482</v>
      </c>
      <c r="F5542" s="1" t="str">
        <f t="shared" si="172"/>
        <v>Eastside Bypass \ Deadman Creek Inflow</v>
      </c>
      <c r="G5542" s="1" t="str">
        <f t="shared" si="173"/>
        <v>41 \ Deadman Creek Inflow</v>
      </c>
    </row>
    <row r="5543" spans="1:7" x14ac:dyDescent="0.25">
      <c r="A5543">
        <v>15238</v>
      </c>
      <c r="B5543" t="s">
        <v>11033</v>
      </c>
      <c r="C5543" t="s">
        <v>3666</v>
      </c>
      <c r="D5543" t="s">
        <v>5491</v>
      </c>
      <c r="E5543" t="s">
        <v>10482</v>
      </c>
      <c r="F5543" s="1" t="str">
        <f t="shared" si="172"/>
        <v>Eastside Bypass 42 \ Reach</v>
      </c>
      <c r="G5543" s="1" t="str">
        <f t="shared" si="173"/>
        <v/>
      </c>
    </row>
    <row r="5544" spans="1:7" x14ac:dyDescent="0.25">
      <c r="A5544">
        <v>22176</v>
      </c>
      <c r="B5544" t="s">
        <v>11034</v>
      </c>
      <c r="C5544" t="s">
        <v>3666</v>
      </c>
      <c r="D5544" t="s">
        <v>5491</v>
      </c>
      <c r="E5544" t="s">
        <v>10482</v>
      </c>
      <c r="F5544" s="1" t="str">
        <f t="shared" si="172"/>
        <v>Eastside Bypass \ Eastside Bypass CM 048</v>
      </c>
      <c r="G5544" s="1" t="str">
        <f t="shared" si="173"/>
        <v>43 \ Eastside Bypass CM 048</v>
      </c>
    </row>
    <row r="5545" spans="1:7" x14ac:dyDescent="0.25">
      <c r="A5545">
        <v>22177</v>
      </c>
      <c r="B5545" t="s">
        <v>11035</v>
      </c>
      <c r="C5545" t="s">
        <v>3666</v>
      </c>
      <c r="D5545" t="s">
        <v>5491</v>
      </c>
      <c r="E5545" t="s">
        <v>10482</v>
      </c>
      <c r="F5545" s="1" t="str">
        <f t="shared" si="172"/>
        <v>Eastside Bypass 44 \ Reach</v>
      </c>
      <c r="G5545" s="1" t="str">
        <f t="shared" si="173"/>
        <v/>
      </c>
    </row>
    <row r="5546" spans="1:7" x14ac:dyDescent="0.25">
      <c r="A5546">
        <v>15227</v>
      </c>
      <c r="B5546" t="s">
        <v>6379</v>
      </c>
      <c r="C5546" t="s">
        <v>3666</v>
      </c>
      <c r="D5546" t="s">
        <v>5491</v>
      </c>
      <c r="E5546" t="s">
        <v>10482</v>
      </c>
      <c r="F5546" s="1" t="str">
        <f t="shared" si="172"/>
        <v>Eastside Bypass \ Bear Creek Inflow</v>
      </c>
      <c r="G5546" s="1" t="str">
        <f t="shared" si="173"/>
        <v>45 \ Bear Creek Inflow</v>
      </c>
    </row>
    <row r="5547" spans="1:7" x14ac:dyDescent="0.25">
      <c r="A5547">
        <v>15228</v>
      </c>
      <c r="B5547" t="s">
        <v>11036</v>
      </c>
      <c r="C5547" t="s">
        <v>3666</v>
      </c>
      <c r="D5547" t="s">
        <v>5491</v>
      </c>
      <c r="E5547" t="s">
        <v>10482</v>
      </c>
      <c r="F5547" s="1" t="str">
        <f t="shared" si="172"/>
        <v>Eastside Bypass 46 \ Reach</v>
      </c>
      <c r="G5547" s="1" t="str">
        <f t="shared" si="173"/>
        <v/>
      </c>
    </row>
    <row r="5548" spans="1:7" x14ac:dyDescent="0.25">
      <c r="A5548">
        <v>16950</v>
      </c>
      <c r="B5548" t="s">
        <v>6380</v>
      </c>
      <c r="C5548" t="s">
        <v>3666</v>
      </c>
      <c r="D5548" t="s">
        <v>5491</v>
      </c>
      <c r="E5548" t="s">
        <v>10482</v>
      </c>
      <c r="F5548" s="1" t="str">
        <f t="shared" si="172"/>
        <v>Eastside Bypass \ Eastside Bypass GW CM 048</v>
      </c>
      <c r="G5548" s="1" t="str">
        <f t="shared" si="173"/>
        <v>47 \ Eastside Bypass GW CM 048</v>
      </c>
    </row>
    <row r="5549" spans="1:7" x14ac:dyDescent="0.25">
      <c r="A5549">
        <v>16951</v>
      </c>
      <c r="B5549" t="s">
        <v>11037</v>
      </c>
      <c r="C5549" t="s">
        <v>3666</v>
      </c>
      <c r="D5549" t="s">
        <v>5491</v>
      </c>
      <c r="E5549" t="s">
        <v>10482</v>
      </c>
      <c r="F5549" s="1" t="str">
        <f t="shared" si="172"/>
        <v>Eastside Bypass 48 \ Reach</v>
      </c>
      <c r="G5549" s="1" t="str">
        <f t="shared" si="173"/>
        <v/>
      </c>
    </row>
    <row r="5550" spans="1:7" x14ac:dyDescent="0.25">
      <c r="A5550">
        <v>17075</v>
      </c>
      <c r="B5550" t="s">
        <v>11038</v>
      </c>
      <c r="C5550" t="s">
        <v>3666</v>
      </c>
      <c r="D5550" t="s">
        <v>5491</v>
      </c>
      <c r="E5550" t="s">
        <v>10482</v>
      </c>
      <c r="F5550" s="1" t="str">
        <f t="shared" si="172"/>
        <v>Eastside Bypass GW CM 042 \ Headflow</v>
      </c>
      <c r="G5550" s="1" t="str">
        <f t="shared" si="173"/>
        <v/>
      </c>
    </row>
    <row r="5551" spans="1:7" x14ac:dyDescent="0.25">
      <c r="A5551">
        <v>16949</v>
      </c>
      <c r="B5551" t="s">
        <v>11039</v>
      </c>
      <c r="C5551" t="s">
        <v>3666</v>
      </c>
      <c r="D5551" t="s">
        <v>5491</v>
      </c>
      <c r="E5551" t="s">
        <v>10482</v>
      </c>
      <c r="F5551" s="1" t="str">
        <f t="shared" si="172"/>
        <v>Eastside Bypass GW CM 048 \ Headflow</v>
      </c>
      <c r="G5551" s="1" t="str">
        <f t="shared" si="173"/>
        <v/>
      </c>
    </row>
    <row r="5552" spans="1:7" x14ac:dyDescent="0.25">
      <c r="A5552">
        <v>18719</v>
      </c>
      <c r="B5552" t="s">
        <v>5503</v>
      </c>
      <c r="C5552" t="s">
        <v>3666</v>
      </c>
      <c r="D5552" t="s">
        <v>5491</v>
      </c>
      <c r="E5552" t="s">
        <v>10482</v>
      </c>
      <c r="F5552" s="1" t="str">
        <f t="shared" si="172"/>
        <v>Eastside Canal \ Headflow</v>
      </c>
      <c r="G5552" s="1" t="str">
        <f t="shared" si="173"/>
        <v/>
      </c>
    </row>
    <row r="5553" spans="1:7" x14ac:dyDescent="0.25">
      <c r="A5553">
        <v>18741</v>
      </c>
      <c r="B5553" t="s">
        <v>6810</v>
      </c>
      <c r="C5553" t="s">
        <v>3666</v>
      </c>
      <c r="D5553" t="s">
        <v>5491</v>
      </c>
      <c r="E5553" t="s">
        <v>10482</v>
      </c>
      <c r="F5553" s="1" t="str">
        <f t="shared" si="172"/>
        <v>Eastside Canal \ Diversion to Eastside Canal from Deadman Creek Inflow</v>
      </c>
      <c r="G5553" s="1" t="str">
        <f t="shared" si="173"/>
        <v>1 \ Diversion to Eastside Canal from Deadman Creek Inflow</v>
      </c>
    </row>
    <row r="5554" spans="1:7" x14ac:dyDescent="0.25">
      <c r="A5554">
        <v>18742</v>
      </c>
      <c r="B5554" t="s">
        <v>6811</v>
      </c>
      <c r="C5554" t="s">
        <v>3666</v>
      </c>
      <c r="D5554" t="s">
        <v>5491</v>
      </c>
      <c r="E5554" t="s">
        <v>10482</v>
      </c>
      <c r="F5554" s="1" t="str">
        <f t="shared" si="172"/>
        <v>Eastside Canal 2 \ Reach</v>
      </c>
      <c r="G5554" s="1" t="str">
        <f t="shared" si="173"/>
        <v/>
      </c>
    </row>
    <row r="5555" spans="1:7" x14ac:dyDescent="0.25">
      <c r="A5555">
        <v>18729</v>
      </c>
      <c r="B5555" t="s">
        <v>6812</v>
      </c>
      <c r="C5555" t="s">
        <v>3666</v>
      </c>
      <c r="D5555" t="s">
        <v>5491</v>
      </c>
      <c r="E5555" t="s">
        <v>10482</v>
      </c>
      <c r="F5555" s="1" t="str">
        <f t="shared" si="172"/>
        <v>Eastside Canal \ Diversion to Eastside Canal from Owens Creek Inflow</v>
      </c>
      <c r="G5555" s="1" t="str">
        <f t="shared" si="173"/>
        <v>3 \ Diversion to Eastside Canal from Owens Creek Inflow</v>
      </c>
    </row>
    <row r="5556" spans="1:7" x14ac:dyDescent="0.25">
      <c r="A5556">
        <v>18730</v>
      </c>
      <c r="B5556" t="s">
        <v>6813</v>
      </c>
      <c r="C5556" t="s">
        <v>3666</v>
      </c>
      <c r="D5556" t="s">
        <v>5491</v>
      </c>
      <c r="E5556" t="s">
        <v>10482</v>
      </c>
      <c r="F5556" s="1" t="str">
        <f t="shared" si="172"/>
        <v>Eastside Canal 4 \ Reach</v>
      </c>
      <c r="G5556" s="1" t="str">
        <f t="shared" si="173"/>
        <v/>
      </c>
    </row>
    <row r="5557" spans="1:7" x14ac:dyDescent="0.25">
      <c r="A5557">
        <v>18735</v>
      </c>
      <c r="B5557" t="s">
        <v>6814</v>
      </c>
      <c r="C5557" t="s">
        <v>3666</v>
      </c>
      <c r="D5557" t="s">
        <v>5491</v>
      </c>
      <c r="E5557" t="s">
        <v>10482</v>
      </c>
      <c r="F5557" s="1" t="str">
        <f t="shared" si="172"/>
        <v>Eastside Canal \ Diversion to Eastside Canal from Bear Creek Inflow</v>
      </c>
      <c r="G5557" s="1" t="str">
        <f t="shared" si="173"/>
        <v>5 \ Diversion to Eastside Canal from Bear Creek Inflow</v>
      </c>
    </row>
    <row r="5558" spans="1:7" x14ac:dyDescent="0.25">
      <c r="A5558">
        <v>18736</v>
      </c>
      <c r="B5558" t="s">
        <v>6815</v>
      </c>
      <c r="C5558" t="s">
        <v>3666</v>
      </c>
      <c r="D5558" t="s">
        <v>5491</v>
      </c>
      <c r="E5558" t="s">
        <v>10482</v>
      </c>
      <c r="F5558" s="1" t="str">
        <f t="shared" si="172"/>
        <v>Eastside Canal 6 \ Reach</v>
      </c>
      <c r="G5558" s="1" t="str">
        <f t="shared" si="173"/>
        <v/>
      </c>
    </row>
    <row r="5559" spans="1:7" x14ac:dyDescent="0.25">
      <c r="A5559">
        <v>19582</v>
      </c>
      <c r="B5559" t="s">
        <v>6816</v>
      </c>
      <c r="C5559" t="s">
        <v>3666</v>
      </c>
      <c r="D5559" t="s">
        <v>5491</v>
      </c>
      <c r="E5559" t="s">
        <v>10482</v>
      </c>
      <c r="F5559" s="1" t="str">
        <f t="shared" si="172"/>
        <v>Eastside Canal \ OPS Merced NWR Arena Plains</v>
      </c>
      <c r="G5559" s="1" t="str">
        <f t="shared" si="173"/>
        <v>7 \ OPS Merced NWR Arena Plains</v>
      </c>
    </row>
    <row r="5560" spans="1:7" x14ac:dyDescent="0.25">
      <c r="A5560">
        <v>19583</v>
      </c>
      <c r="B5560" t="s">
        <v>6817</v>
      </c>
      <c r="C5560" t="s">
        <v>3666</v>
      </c>
      <c r="D5560" t="s">
        <v>5491</v>
      </c>
      <c r="E5560" t="s">
        <v>10482</v>
      </c>
      <c r="F5560" s="1" t="str">
        <f t="shared" si="172"/>
        <v>Eastside Canal 8 \ Reach</v>
      </c>
      <c r="G5560" s="1" t="str">
        <f t="shared" si="173"/>
        <v/>
      </c>
    </row>
    <row r="5561" spans="1:7" x14ac:dyDescent="0.25">
      <c r="A5561">
        <v>25440</v>
      </c>
      <c r="B5561" t="s">
        <v>6818</v>
      </c>
      <c r="C5561" t="s">
        <v>3666</v>
      </c>
      <c r="D5561" t="s">
        <v>5491</v>
      </c>
      <c r="E5561" t="s">
        <v>10482</v>
      </c>
      <c r="F5561" s="1" t="str">
        <f t="shared" si="172"/>
        <v>Eastside Canal \ Atwater Drain Inflow</v>
      </c>
      <c r="G5561" s="1" t="str">
        <f t="shared" si="173"/>
        <v>9 \ Atwater Drain Inflow</v>
      </c>
    </row>
    <row r="5562" spans="1:7" x14ac:dyDescent="0.25">
      <c r="A5562">
        <v>25441</v>
      </c>
      <c r="B5562" t="s">
        <v>6819</v>
      </c>
      <c r="C5562" t="s">
        <v>3666</v>
      </c>
      <c r="D5562" t="s">
        <v>5491</v>
      </c>
      <c r="E5562" t="s">
        <v>10482</v>
      </c>
      <c r="F5562" s="1" t="str">
        <f t="shared" si="172"/>
        <v>Eastside Canal 10 \ Reach</v>
      </c>
      <c r="G5562" s="1" t="str">
        <f t="shared" si="173"/>
        <v/>
      </c>
    </row>
    <row r="5563" spans="1:7" x14ac:dyDescent="0.25">
      <c r="A5563">
        <v>18770</v>
      </c>
      <c r="B5563" t="s">
        <v>6820</v>
      </c>
      <c r="C5563" t="s">
        <v>3666</v>
      </c>
      <c r="D5563" t="s">
        <v>5491</v>
      </c>
      <c r="E5563" t="s">
        <v>10482</v>
      </c>
      <c r="F5563" s="1" t="str">
        <f t="shared" si="172"/>
        <v>Eastside Canal \ Spill back to Bear Creek Outflow</v>
      </c>
      <c r="G5563" s="1" t="str">
        <f t="shared" si="173"/>
        <v>11 \ Spill back to Bear Creek Outflow</v>
      </c>
    </row>
    <row r="5564" spans="1:7" x14ac:dyDescent="0.25">
      <c r="A5564">
        <v>18771</v>
      </c>
      <c r="B5564" t="s">
        <v>6821</v>
      </c>
      <c r="C5564" t="s">
        <v>3666</v>
      </c>
      <c r="D5564" t="s">
        <v>5491</v>
      </c>
      <c r="E5564" t="s">
        <v>10482</v>
      </c>
      <c r="F5564" s="1" t="str">
        <f t="shared" si="172"/>
        <v>Eastside Canal 12 \ Reach</v>
      </c>
      <c r="G5564" s="1" t="str">
        <f t="shared" si="173"/>
        <v/>
      </c>
    </row>
    <row r="5565" spans="1:7" x14ac:dyDescent="0.25">
      <c r="A5565">
        <v>25260</v>
      </c>
      <c r="B5565" t="s">
        <v>6822</v>
      </c>
      <c r="C5565" t="s">
        <v>3666</v>
      </c>
      <c r="D5565" t="s">
        <v>5491</v>
      </c>
      <c r="E5565" t="s">
        <v>10482</v>
      </c>
      <c r="F5565" s="1" t="str">
        <f t="shared" si="172"/>
        <v>Eastside Canal \ S022586 Eastside Canal IC</v>
      </c>
      <c r="G5565" s="1" t="str">
        <f t="shared" si="173"/>
        <v>13 \ S022586 Eastside Canal IC</v>
      </c>
    </row>
    <row r="5566" spans="1:7" x14ac:dyDescent="0.25">
      <c r="A5566">
        <v>25261</v>
      </c>
      <c r="B5566" t="s">
        <v>6823</v>
      </c>
      <c r="C5566" t="s">
        <v>3666</v>
      </c>
      <c r="D5566" t="s">
        <v>5491</v>
      </c>
      <c r="E5566" t="s">
        <v>10482</v>
      </c>
      <c r="F5566" s="1" t="str">
        <f t="shared" si="172"/>
        <v>Eastside Canal 14 \ Reach</v>
      </c>
      <c r="G5566" s="1" t="str">
        <f t="shared" si="173"/>
        <v/>
      </c>
    </row>
    <row r="5567" spans="1:7" x14ac:dyDescent="0.25">
      <c r="A5567">
        <v>24895</v>
      </c>
      <c r="B5567" t="s">
        <v>6824</v>
      </c>
      <c r="C5567" t="s">
        <v>3666</v>
      </c>
      <c r="D5567" t="s">
        <v>5491</v>
      </c>
      <c r="E5567" t="s">
        <v>10482</v>
      </c>
      <c r="F5567" s="1" t="str">
        <f t="shared" si="172"/>
        <v>Eastside Canal \ S022585 Eastside Canal IC</v>
      </c>
      <c r="G5567" s="1" t="str">
        <f t="shared" si="173"/>
        <v>15 \ S022585 Eastside Canal IC</v>
      </c>
    </row>
    <row r="5568" spans="1:7" x14ac:dyDescent="0.25">
      <c r="A5568">
        <v>24896</v>
      </c>
      <c r="B5568" t="s">
        <v>6825</v>
      </c>
      <c r="C5568" t="s">
        <v>3666</v>
      </c>
      <c r="D5568" t="s">
        <v>5491</v>
      </c>
      <c r="E5568" t="s">
        <v>10482</v>
      </c>
      <c r="F5568" s="1" t="str">
        <f t="shared" si="172"/>
        <v>Eastside Canal 16 \ Reach</v>
      </c>
      <c r="G5568" s="1" t="str">
        <f t="shared" si="173"/>
        <v/>
      </c>
    </row>
    <row r="5569" spans="1:7" x14ac:dyDescent="0.25">
      <c r="A5569">
        <v>25038</v>
      </c>
      <c r="B5569" t="s">
        <v>6826</v>
      </c>
      <c r="C5569" t="s">
        <v>3666</v>
      </c>
      <c r="D5569" t="s">
        <v>5491</v>
      </c>
      <c r="E5569" t="s">
        <v>10482</v>
      </c>
      <c r="F5569" s="1" t="str">
        <f t="shared" si="172"/>
        <v>Eastside Canal \ S022587 Eastside Canal IC</v>
      </c>
      <c r="G5569" s="1" t="str">
        <f t="shared" si="173"/>
        <v>17 \ S022587 Eastside Canal IC</v>
      </c>
    </row>
    <row r="5570" spans="1:7" x14ac:dyDescent="0.25">
      <c r="A5570">
        <v>25039</v>
      </c>
      <c r="B5570" t="s">
        <v>6827</v>
      </c>
      <c r="C5570" t="s">
        <v>3666</v>
      </c>
      <c r="D5570" t="s">
        <v>5491</v>
      </c>
      <c r="E5570" t="s">
        <v>10482</v>
      </c>
      <c r="F5570" s="1" t="str">
        <f t="shared" si="172"/>
        <v>Eastside Canal 18 \ Reach</v>
      </c>
      <c r="G5570" s="1" t="str">
        <f t="shared" si="173"/>
        <v/>
      </c>
    </row>
    <row r="5571" spans="1:7" x14ac:dyDescent="0.25">
      <c r="A5571">
        <v>19103</v>
      </c>
      <c r="B5571" t="s">
        <v>6828</v>
      </c>
      <c r="C5571" t="s">
        <v>3666</v>
      </c>
      <c r="D5571" t="s">
        <v>5491</v>
      </c>
      <c r="E5571" t="s">
        <v>10482</v>
      </c>
      <c r="F5571" s="1" t="str">
        <f t="shared" ref="F5571:F5634" si="174">IFERROR(
    _xlfn.LET(
        _xlpm.txt,TRIM(B5571),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B5571
)</f>
        <v>Eastside Canal \ S022588 Stevinson MID Adjudication</v>
      </c>
      <c r="G5571" s="1" t="str">
        <f t="shared" ref="G5571:G5634" si="175">IFERROR(
    _xlfn.LET(
        _xlpm.txt,B5571,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19 \ S022588 Stevinson MID Adjudication</v>
      </c>
    </row>
    <row r="5572" spans="1:7" x14ac:dyDescent="0.25">
      <c r="A5572">
        <v>19104</v>
      </c>
      <c r="B5572" t="s">
        <v>6829</v>
      </c>
      <c r="C5572" t="s">
        <v>3666</v>
      </c>
      <c r="D5572" t="s">
        <v>5491</v>
      </c>
      <c r="E5572" t="s">
        <v>10482</v>
      </c>
      <c r="F5572" s="1" t="str">
        <f t="shared" si="174"/>
        <v>Eastside Canal 20 \ Reach</v>
      </c>
      <c r="G5572" s="1" t="str">
        <f t="shared" si="175"/>
        <v/>
      </c>
    </row>
    <row r="5573" spans="1:7" x14ac:dyDescent="0.25">
      <c r="A5573">
        <v>25256</v>
      </c>
      <c r="B5573" t="s">
        <v>6830</v>
      </c>
      <c r="C5573" t="s">
        <v>3666</v>
      </c>
      <c r="D5573" t="s">
        <v>5491</v>
      </c>
      <c r="E5573" t="s">
        <v>10482</v>
      </c>
      <c r="F5573" s="1" t="str">
        <f t="shared" si="174"/>
        <v>Eastside Canal \ A007012 Stevinson WD</v>
      </c>
      <c r="G5573" s="1" t="str">
        <f t="shared" si="175"/>
        <v>21 \ A007012 Stevinson WD</v>
      </c>
    </row>
    <row r="5574" spans="1:7" x14ac:dyDescent="0.25">
      <c r="A5574">
        <v>25257</v>
      </c>
      <c r="B5574" t="s">
        <v>6831</v>
      </c>
      <c r="C5574" t="s">
        <v>3666</v>
      </c>
      <c r="D5574" t="s">
        <v>5491</v>
      </c>
      <c r="E5574" t="s">
        <v>10482</v>
      </c>
      <c r="F5574" s="1" t="str">
        <f t="shared" si="174"/>
        <v>Eastside Canal 22 \ Reach</v>
      </c>
      <c r="G5574" s="1" t="str">
        <f t="shared" si="175"/>
        <v/>
      </c>
    </row>
    <row r="5575" spans="1:7" x14ac:dyDescent="0.25">
      <c r="A5575">
        <v>24892</v>
      </c>
      <c r="B5575" t="s">
        <v>6832</v>
      </c>
      <c r="C5575" t="s">
        <v>3666</v>
      </c>
      <c r="D5575" t="s">
        <v>5491</v>
      </c>
      <c r="E5575" t="s">
        <v>10482</v>
      </c>
      <c r="F5575" s="1" t="str">
        <f t="shared" si="174"/>
        <v>Eastside Canal \ A005724 Stevinson WD</v>
      </c>
      <c r="G5575" s="1" t="str">
        <f t="shared" si="175"/>
        <v>23 \ A005724 Stevinson WD</v>
      </c>
    </row>
    <row r="5576" spans="1:7" x14ac:dyDescent="0.25">
      <c r="A5576">
        <v>24893</v>
      </c>
      <c r="B5576" t="s">
        <v>6833</v>
      </c>
      <c r="C5576" t="s">
        <v>3666</v>
      </c>
      <c r="D5576" t="s">
        <v>5491</v>
      </c>
      <c r="E5576" t="s">
        <v>10482</v>
      </c>
      <c r="F5576" s="1" t="str">
        <f t="shared" si="174"/>
        <v>Eastside Canal 24 \ Reach</v>
      </c>
      <c r="G5576" s="1" t="str">
        <f t="shared" si="175"/>
        <v/>
      </c>
    </row>
    <row r="5577" spans="1:7" x14ac:dyDescent="0.25">
      <c r="A5577">
        <v>19110</v>
      </c>
      <c r="B5577" t="s">
        <v>6834</v>
      </c>
      <c r="C5577" t="s">
        <v>3666</v>
      </c>
      <c r="D5577" t="s">
        <v>5491</v>
      </c>
      <c r="E5577" t="s">
        <v>10482</v>
      </c>
      <c r="F5577" s="1" t="str">
        <f t="shared" si="174"/>
        <v>Eastside Canal \ A006111 Stevinson WD</v>
      </c>
      <c r="G5577" s="1" t="str">
        <f t="shared" si="175"/>
        <v>25 \ A006111 Stevinson WD</v>
      </c>
    </row>
    <row r="5578" spans="1:7" x14ac:dyDescent="0.25">
      <c r="A5578">
        <v>19111</v>
      </c>
      <c r="B5578" t="s">
        <v>6835</v>
      </c>
      <c r="C5578" t="s">
        <v>3666</v>
      </c>
      <c r="D5578" t="s">
        <v>5491</v>
      </c>
      <c r="E5578" t="s">
        <v>10482</v>
      </c>
      <c r="F5578" s="1" t="str">
        <f t="shared" si="174"/>
        <v>Eastside Canal 26 \ Reach</v>
      </c>
      <c r="G5578" s="1" t="str">
        <f t="shared" si="175"/>
        <v/>
      </c>
    </row>
    <row r="5579" spans="1:7" x14ac:dyDescent="0.25">
      <c r="A5579">
        <v>20392</v>
      </c>
      <c r="B5579" t="s">
        <v>6836</v>
      </c>
      <c r="C5579" t="s">
        <v>3666</v>
      </c>
      <c r="D5579" t="s">
        <v>5491</v>
      </c>
      <c r="E5579" t="s">
        <v>10482</v>
      </c>
      <c r="F5579" s="1" t="str">
        <f t="shared" si="174"/>
        <v>Eastwood Power Station \ Headflow</v>
      </c>
      <c r="G5579" s="1" t="str">
        <f t="shared" si="175"/>
        <v/>
      </c>
    </row>
    <row r="5580" spans="1:7" x14ac:dyDescent="0.25">
      <c r="A5580">
        <v>20694</v>
      </c>
      <c r="B5580" t="s">
        <v>6585</v>
      </c>
      <c r="C5580" t="s">
        <v>3666</v>
      </c>
      <c r="D5580" t="s">
        <v>5491</v>
      </c>
      <c r="E5580" t="s">
        <v>10482</v>
      </c>
      <c r="F5580" s="1" t="str">
        <f t="shared" si="174"/>
        <v>Eastwood Power Station \ HIS USGS 11238250 (gauge)</v>
      </c>
      <c r="G5580" s="1" t="str">
        <f t="shared" si="175"/>
        <v>1 \ HIS USGS 11238250 (gauge)</v>
      </c>
    </row>
    <row r="5581" spans="1:7" x14ac:dyDescent="0.25">
      <c r="A5581">
        <v>22828</v>
      </c>
      <c r="B5581" t="s">
        <v>6586</v>
      </c>
      <c r="C5581" t="s">
        <v>3666</v>
      </c>
      <c r="D5581" t="s">
        <v>5491</v>
      </c>
      <c r="E5581" t="s">
        <v>10482</v>
      </c>
      <c r="F5581" s="1" t="str">
        <f t="shared" si="174"/>
        <v>Eastwood Power Station \ OPS Eastwood</v>
      </c>
      <c r="G5581" s="1" t="str">
        <f t="shared" si="175"/>
        <v>1 \ OPS Eastwood</v>
      </c>
    </row>
    <row r="5582" spans="1:7" x14ac:dyDescent="0.25">
      <c r="A5582">
        <v>22829</v>
      </c>
      <c r="B5582" t="s">
        <v>6837</v>
      </c>
      <c r="C5582" t="s">
        <v>3666</v>
      </c>
      <c r="D5582" t="s">
        <v>5491</v>
      </c>
      <c r="E5582" t="s">
        <v>10482</v>
      </c>
      <c r="F5582" s="1" t="str">
        <f t="shared" si="174"/>
        <v>Eastwood Power Station 2 \ Reach</v>
      </c>
      <c r="G5582" s="1" t="str">
        <f t="shared" si="175"/>
        <v/>
      </c>
    </row>
    <row r="5583" spans="1:7" x14ac:dyDescent="0.25">
      <c r="A5583">
        <v>18317</v>
      </c>
      <c r="B5583" t="s">
        <v>11040</v>
      </c>
      <c r="C5583" t="s">
        <v>3666</v>
      </c>
      <c r="D5583" t="s">
        <v>5491</v>
      </c>
      <c r="E5583" t="s">
        <v>10482</v>
      </c>
      <c r="F5583" s="1" t="str">
        <f t="shared" si="174"/>
        <v>Eleanor Creek \ Headflow</v>
      </c>
      <c r="G5583" s="1" t="str">
        <f t="shared" si="175"/>
        <v/>
      </c>
    </row>
    <row r="5584" spans="1:7" x14ac:dyDescent="0.25">
      <c r="A5584">
        <v>18324</v>
      </c>
      <c r="B5584" t="s">
        <v>11041</v>
      </c>
      <c r="C5584" t="s">
        <v>3666</v>
      </c>
      <c r="D5584" t="s">
        <v>5491</v>
      </c>
      <c r="E5584" t="s">
        <v>10482</v>
      </c>
      <c r="F5584" s="1" t="str">
        <f t="shared" si="174"/>
        <v>Eleanor Creek \ Upper Eleanor Creek Runoff</v>
      </c>
      <c r="G5584" s="1" t="str">
        <f t="shared" si="175"/>
        <v>1 \ Upper Eleanor Creek Runoff</v>
      </c>
    </row>
    <row r="5585" spans="1:7" x14ac:dyDescent="0.25">
      <c r="A5585">
        <v>18325</v>
      </c>
      <c r="B5585" t="s">
        <v>11042</v>
      </c>
      <c r="C5585" t="s">
        <v>3666</v>
      </c>
      <c r="D5585" t="s">
        <v>5491</v>
      </c>
      <c r="E5585" t="s">
        <v>10482</v>
      </c>
      <c r="F5585" s="1" t="str">
        <f t="shared" si="174"/>
        <v>Eleanor Creek 2 \ Reach</v>
      </c>
      <c r="G5585" s="1" t="str">
        <f t="shared" si="175"/>
        <v/>
      </c>
    </row>
    <row r="5586" spans="1:7" x14ac:dyDescent="0.25">
      <c r="A5586">
        <v>15676</v>
      </c>
      <c r="B5586" t="s">
        <v>11043</v>
      </c>
      <c r="C5586" t="s">
        <v>3666</v>
      </c>
      <c r="D5586" t="s">
        <v>5491</v>
      </c>
      <c r="E5586" t="s">
        <v>10482</v>
      </c>
      <c r="F5586" s="1" t="str">
        <f t="shared" si="174"/>
        <v>Eleanor Creek \ I_ELENR Inflow</v>
      </c>
      <c r="G5586" s="1" t="str">
        <f t="shared" si="175"/>
        <v>3 \ I_ELENR Inflow</v>
      </c>
    </row>
    <row r="5587" spans="1:7" x14ac:dyDescent="0.25">
      <c r="A5587">
        <v>15677</v>
      </c>
      <c r="B5587" t="s">
        <v>11044</v>
      </c>
      <c r="C5587" t="s">
        <v>3666</v>
      </c>
      <c r="D5587" t="s">
        <v>5491</v>
      </c>
      <c r="E5587" t="s">
        <v>10482</v>
      </c>
      <c r="F5587" s="1" t="str">
        <f t="shared" si="174"/>
        <v>Eleanor Creek 4 \ Reach</v>
      </c>
      <c r="G5587" s="1" t="str">
        <f t="shared" si="175"/>
        <v/>
      </c>
    </row>
    <row r="5588" spans="1:7" x14ac:dyDescent="0.25">
      <c r="A5588">
        <v>15672</v>
      </c>
      <c r="B5588" t="s">
        <v>11045</v>
      </c>
      <c r="C5588" t="s">
        <v>3666</v>
      </c>
      <c r="D5588" t="s">
        <v>5491</v>
      </c>
      <c r="E5588" t="s">
        <v>10482</v>
      </c>
      <c r="F5588" s="1" t="str">
        <f t="shared" si="174"/>
        <v>Eleanor Creek \ HIS USGS 11278000 Eleanor Creek nr Hetch Hetchy (gauge)</v>
      </c>
      <c r="G5588" s="1" t="str">
        <f t="shared" si="175"/>
        <v>5 \ HIS USGS 11278000 Eleanor Creek nr Hetch Hetchy (gauge)</v>
      </c>
    </row>
    <row r="5589" spans="1:7" x14ac:dyDescent="0.25">
      <c r="A5589">
        <v>15670</v>
      </c>
      <c r="B5589" t="s">
        <v>11046</v>
      </c>
      <c r="C5589" t="s">
        <v>3666</v>
      </c>
      <c r="D5589" t="s">
        <v>5491</v>
      </c>
      <c r="E5589" t="s">
        <v>10482</v>
      </c>
      <c r="F5589" s="1" t="str">
        <f t="shared" si="174"/>
        <v>Eleanor Creek \ Lake Eleanor</v>
      </c>
      <c r="G5589" s="1" t="str">
        <f t="shared" si="175"/>
        <v>5 \ Lake Eleanor</v>
      </c>
    </row>
    <row r="5590" spans="1:7" x14ac:dyDescent="0.25">
      <c r="A5590">
        <v>15673</v>
      </c>
      <c r="B5590" t="s">
        <v>11047</v>
      </c>
      <c r="C5590" t="s">
        <v>3666</v>
      </c>
      <c r="D5590" t="s">
        <v>5491</v>
      </c>
      <c r="E5590" t="s">
        <v>10482</v>
      </c>
      <c r="F5590" s="1" t="str">
        <f t="shared" si="174"/>
        <v>Eleanor Creek 6 \ Reach</v>
      </c>
      <c r="G5590" s="1" t="str">
        <f t="shared" si="175"/>
        <v/>
      </c>
    </row>
    <row r="5591" spans="1:7" x14ac:dyDescent="0.25">
      <c r="A5591">
        <v>23251</v>
      </c>
      <c r="B5591" t="s">
        <v>11048</v>
      </c>
      <c r="C5591" t="s">
        <v>3666</v>
      </c>
      <c r="D5591" t="s">
        <v>5491</v>
      </c>
      <c r="E5591" t="s">
        <v>10482</v>
      </c>
      <c r="F5591" s="1" t="str">
        <f t="shared" si="174"/>
        <v>Eleanor Creek \ REG Eleanor Ck bw Eleanor 2</v>
      </c>
      <c r="G5591" s="1" t="str">
        <f t="shared" si="175"/>
        <v>7 \ REG Eleanor Ck bw Eleanor 2</v>
      </c>
    </row>
    <row r="5592" spans="1:7" x14ac:dyDescent="0.25">
      <c r="A5592">
        <v>23252</v>
      </c>
      <c r="B5592" t="s">
        <v>11049</v>
      </c>
      <c r="C5592" t="s">
        <v>3666</v>
      </c>
      <c r="D5592" t="s">
        <v>5491</v>
      </c>
      <c r="E5592" t="s">
        <v>10482</v>
      </c>
      <c r="F5592" s="1" t="str">
        <f t="shared" si="174"/>
        <v>Eleanor Creek 8 \ Reach</v>
      </c>
      <c r="G5592" s="1" t="str">
        <f t="shared" si="175"/>
        <v/>
      </c>
    </row>
    <row r="5593" spans="1:7" x14ac:dyDescent="0.25">
      <c r="A5593">
        <v>19247</v>
      </c>
      <c r="B5593" t="s">
        <v>6101</v>
      </c>
      <c r="C5593" t="s">
        <v>3666</v>
      </c>
      <c r="D5593" t="s">
        <v>5491</v>
      </c>
      <c r="E5593" t="s">
        <v>10482</v>
      </c>
      <c r="F5593" s="1" t="str">
        <f t="shared" si="174"/>
        <v>Eleanor Creek \ REG Eleanor Ck bw Eleanor</v>
      </c>
      <c r="G5593" s="1" t="str">
        <f t="shared" si="175"/>
        <v>9 \ REG Eleanor Ck bw Eleanor</v>
      </c>
    </row>
    <row r="5594" spans="1:7" x14ac:dyDescent="0.25">
      <c r="A5594">
        <v>19248</v>
      </c>
      <c r="B5594" t="s">
        <v>11050</v>
      </c>
      <c r="C5594" t="s">
        <v>3666</v>
      </c>
      <c r="D5594" t="s">
        <v>5491</v>
      </c>
      <c r="E5594" t="s">
        <v>10482</v>
      </c>
      <c r="F5594" s="1" t="str">
        <f t="shared" si="174"/>
        <v>Eleanor Creek 10 \ Reach</v>
      </c>
      <c r="G5594" s="1" t="str">
        <f t="shared" si="175"/>
        <v/>
      </c>
    </row>
    <row r="5595" spans="1:7" x14ac:dyDescent="0.25">
      <c r="A5595">
        <v>19605</v>
      </c>
      <c r="B5595" t="s">
        <v>11051</v>
      </c>
      <c r="C5595" t="s">
        <v>3666</v>
      </c>
      <c r="D5595" t="s">
        <v>5491</v>
      </c>
      <c r="E5595" t="s">
        <v>10482</v>
      </c>
      <c r="F5595" s="1" t="str">
        <f t="shared" si="174"/>
        <v>Eleanor Creek \ OPS Eleanor Creek Snowmelt</v>
      </c>
      <c r="G5595" s="1" t="str">
        <f t="shared" si="175"/>
        <v>11 \ OPS Eleanor Creek Snowmelt</v>
      </c>
    </row>
    <row r="5596" spans="1:7" x14ac:dyDescent="0.25">
      <c r="A5596">
        <v>19606</v>
      </c>
      <c r="B5596" t="s">
        <v>11052</v>
      </c>
      <c r="C5596" t="s">
        <v>3666</v>
      </c>
      <c r="D5596" t="s">
        <v>5491</v>
      </c>
      <c r="E5596" t="s">
        <v>10482</v>
      </c>
      <c r="F5596" s="1" t="str">
        <f t="shared" si="174"/>
        <v>Eleanor Creek 12 \ Reach</v>
      </c>
      <c r="G5596" s="1" t="str">
        <f t="shared" si="175"/>
        <v/>
      </c>
    </row>
    <row r="5597" spans="1:7" x14ac:dyDescent="0.25">
      <c r="A5597">
        <v>18320</v>
      </c>
      <c r="B5597" t="s">
        <v>11053</v>
      </c>
      <c r="C5597" t="s">
        <v>3666</v>
      </c>
      <c r="D5597" t="s">
        <v>5491</v>
      </c>
      <c r="E5597" t="s">
        <v>10482</v>
      </c>
      <c r="F5597" s="1" t="str">
        <f t="shared" si="174"/>
        <v>Eleanor Creek \ Eleanor Creek Runoff</v>
      </c>
      <c r="G5597" s="1" t="str">
        <f t="shared" si="175"/>
        <v>13 \ Eleanor Creek Runoff</v>
      </c>
    </row>
    <row r="5598" spans="1:7" x14ac:dyDescent="0.25">
      <c r="A5598">
        <v>18321</v>
      </c>
      <c r="B5598" t="s">
        <v>11054</v>
      </c>
      <c r="C5598" t="s">
        <v>3666</v>
      </c>
      <c r="D5598" t="s">
        <v>5491</v>
      </c>
      <c r="E5598" t="s">
        <v>10482</v>
      </c>
      <c r="F5598" s="1" t="str">
        <f t="shared" si="174"/>
        <v>Eleanor Creek 14 \ Reach</v>
      </c>
      <c r="G5598" s="1" t="str">
        <f t="shared" si="175"/>
        <v/>
      </c>
    </row>
    <row r="5599" spans="1:7" x14ac:dyDescent="0.25">
      <c r="A5599">
        <v>20743</v>
      </c>
      <c r="B5599" t="s">
        <v>6838</v>
      </c>
      <c r="C5599" t="s">
        <v>3666</v>
      </c>
      <c r="D5599" t="s">
        <v>5491</v>
      </c>
      <c r="E5599" t="s">
        <v>10482</v>
      </c>
      <c r="F5599" s="1" t="str">
        <f t="shared" si="174"/>
        <v>Ely Cr Diversion \ Headflow</v>
      </c>
      <c r="G5599" s="1" t="str">
        <f t="shared" si="175"/>
        <v/>
      </c>
    </row>
    <row r="5600" spans="1:7" x14ac:dyDescent="0.25">
      <c r="A5600">
        <v>20736</v>
      </c>
      <c r="B5600" t="s">
        <v>6839</v>
      </c>
      <c r="C5600" t="s">
        <v>3666</v>
      </c>
      <c r="D5600" t="s">
        <v>5491</v>
      </c>
      <c r="E5600" t="s">
        <v>10482</v>
      </c>
      <c r="F5600" s="1" t="str">
        <f t="shared" si="174"/>
        <v>Ely Cr River \ Headflow</v>
      </c>
      <c r="G5600" s="1" t="str">
        <f t="shared" si="175"/>
        <v/>
      </c>
    </row>
    <row r="5601" spans="1:7" x14ac:dyDescent="0.25">
      <c r="A5601">
        <v>20739</v>
      </c>
      <c r="B5601" t="s">
        <v>6840</v>
      </c>
      <c r="C5601" t="s">
        <v>3666</v>
      </c>
      <c r="D5601" t="s">
        <v>5491</v>
      </c>
      <c r="E5601" t="s">
        <v>10482</v>
      </c>
      <c r="F5601" s="1" t="str">
        <f t="shared" si="174"/>
        <v>Ely Cr River \ Ely Cr Runoff</v>
      </c>
      <c r="G5601" s="1" t="str">
        <f t="shared" si="175"/>
        <v>1 \ Ely Cr Runoff</v>
      </c>
    </row>
    <row r="5602" spans="1:7" x14ac:dyDescent="0.25">
      <c r="A5602">
        <v>20740</v>
      </c>
      <c r="B5602" t="s">
        <v>6841</v>
      </c>
      <c r="C5602" t="s">
        <v>3666</v>
      </c>
      <c r="D5602" t="s">
        <v>5491</v>
      </c>
      <c r="E5602" t="s">
        <v>10482</v>
      </c>
      <c r="F5602" s="1" t="str">
        <f t="shared" si="174"/>
        <v>Ely Cr River 2 \ Reach</v>
      </c>
      <c r="G5602" s="1" t="str">
        <f t="shared" si="175"/>
        <v/>
      </c>
    </row>
    <row r="5603" spans="1:7" x14ac:dyDescent="0.25">
      <c r="A5603">
        <v>22630</v>
      </c>
      <c r="B5603" t="s">
        <v>6842</v>
      </c>
      <c r="C5603" t="s">
        <v>3666</v>
      </c>
      <c r="D5603" t="s">
        <v>5491</v>
      </c>
      <c r="E5603" t="s">
        <v>10482</v>
      </c>
      <c r="F5603" s="1" t="str">
        <f t="shared" si="174"/>
        <v>Ely Cr River \ I_ELY001 Inflow</v>
      </c>
      <c r="G5603" s="1" t="str">
        <f t="shared" si="175"/>
        <v>3 \ I_ELY001 Inflow</v>
      </c>
    </row>
    <row r="5604" spans="1:7" x14ac:dyDescent="0.25">
      <c r="A5604">
        <v>22631</v>
      </c>
      <c r="B5604" t="s">
        <v>6843</v>
      </c>
      <c r="C5604" t="s">
        <v>3666</v>
      </c>
      <c r="D5604" t="s">
        <v>5491</v>
      </c>
      <c r="E5604" t="s">
        <v>10482</v>
      </c>
      <c r="F5604" s="1" t="str">
        <f t="shared" si="174"/>
        <v>Ely Cr River 4 \ Reach</v>
      </c>
      <c r="G5604" s="1" t="str">
        <f t="shared" si="175"/>
        <v/>
      </c>
    </row>
    <row r="5605" spans="1:7" x14ac:dyDescent="0.25">
      <c r="A5605">
        <v>20746</v>
      </c>
      <c r="B5605" t="s">
        <v>6844</v>
      </c>
      <c r="C5605" t="s">
        <v>3666</v>
      </c>
      <c r="D5605" t="s">
        <v>5491</v>
      </c>
      <c r="E5605" t="s">
        <v>10482</v>
      </c>
      <c r="F5605" s="1" t="str">
        <f t="shared" si="174"/>
        <v>Ely Cr River \ Ely Cr Diversion Outflow</v>
      </c>
      <c r="G5605" s="1" t="str">
        <f t="shared" si="175"/>
        <v>5 \ Ely Cr Diversion Outflow</v>
      </c>
    </row>
    <row r="5606" spans="1:7" x14ac:dyDescent="0.25">
      <c r="A5606">
        <v>20747</v>
      </c>
      <c r="B5606" t="s">
        <v>6845</v>
      </c>
      <c r="C5606" t="s">
        <v>3666</v>
      </c>
      <c r="D5606" t="s">
        <v>5491</v>
      </c>
      <c r="E5606" t="s">
        <v>10482</v>
      </c>
      <c r="F5606" s="1" t="str">
        <f t="shared" si="174"/>
        <v>Ely Cr River 6 \ Reach</v>
      </c>
      <c r="G5606" s="1" t="str">
        <f t="shared" si="175"/>
        <v/>
      </c>
    </row>
    <row r="5607" spans="1:7" x14ac:dyDescent="0.25">
      <c r="A5607">
        <v>22788</v>
      </c>
      <c r="B5607" t="s">
        <v>6102</v>
      </c>
      <c r="C5607" t="s">
        <v>3666</v>
      </c>
      <c r="D5607" t="s">
        <v>5491</v>
      </c>
      <c r="E5607" t="s">
        <v>10482</v>
      </c>
      <c r="F5607" s="1" t="str">
        <f t="shared" si="174"/>
        <v>Ely Cr River \ REG Big Creek ALP Ely Creek</v>
      </c>
      <c r="G5607" s="1" t="str">
        <f t="shared" si="175"/>
        <v>7 \ REG Big Creek ALP Ely Creek</v>
      </c>
    </row>
    <row r="5608" spans="1:7" x14ac:dyDescent="0.25">
      <c r="A5608">
        <v>22789</v>
      </c>
      <c r="B5608" t="s">
        <v>6846</v>
      </c>
      <c r="C5608" t="s">
        <v>3666</v>
      </c>
      <c r="D5608" t="s">
        <v>5491</v>
      </c>
      <c r="E5608" t="s">
        <v>10482</v>
      </c>
      <c r="F5608" s="1" t="str">
        <f t="shared" si="174"/>
        <v>Ely Cr River 8 \ Reach</v>
      </c>
      <c r="G5608" s="1" t="str">
        <f t="shared" si="175"/>
        <v/>
      </c>
    </row>
    <row r="5609" spans="1:7" x14ac:dyDescent="0.25">
      <c r="A5609">
        <v>19059</v>
      </c>
      <c r="B5609" t="s">
        <v>5504</v>
      </c>
      <c r="C5609" t="s">
        <v>3666</v>
      </c>
      <c r="D5609" t="s">
        <v>5491</v>
      </c>
      <c r="E5609" t="s">
        <v>10482</v>
      </c>
      <c r="F5609" s="1" t="str">
        <f t="shared" si="174"/>
        <v>Escaladian and Ward Canals \ Headflow</v>
      </c>
      <c r="G5609" s="1" t="str">
        <f t="shared" si="175"/>
        <v/>
      </c>
    </row>
    <row r="5610" spans="1:7" x14ac:dyDescent="0.25">
      <c r="A5610">
        <v>19036</v>
      </c>
      <c r="B5610" t="s">
        <v>5505</v>
      </c>
      <c r="C5610" t="s">
        <v>3666</v>
      </c>
      <c r="D5610" t="s">
        <v>5491</v>
      </c>
      <c r="E5610" t="s">
        <v>10482</v>
      </c>
      <c r="F5610" s="1" t="str">
        <f t="shared" si="174"/>
        <v>Fairfield Canal \ Headflow</v>
      </c>
      <c r="G5610" s="1" t="str">
        <f t="shared" si="175"/>
        <v/>
      </c>
    </row>
    <row r="5611" spans="1:7" x14ac:dyDescent="0.25">
      <c r="A5611">
        <v>23058</v>
      </c>
      <c r="B5611" t="s">
        <v>11055</v>
      </c>
      <c r="C5611" t="s">
        <v>3666</v>
      </c>
      <c r="D5611" t="s">
        <v>5491</v>
      </c>
      <c r="E5611" t="s">
        <v>10482</v>
      </c>
      <c r="F5611" s="1" t="str">
        <f t="shared" si="174"/>
        <v>FallAttractionOffRamp \ Headflow</v>
      </c>
      <c r="G5611" s="1" t="str">
        <f t="shared" si="175"/>
        <v/>
      </c>
    </row>
    <row r="5612" spans="1:7" x14ac:dyDescent="0.25">
      <c r="A5612">
        <v>23066</v>
      </c>
      <c r="B5612" t="s">
        <v>6103</v>
      </c>
      <c r="C5612" t="s">
        <v>3666</v>
      </c>
      <c r="D5612" t="s">
        <v>5491</v>
      </c>
      <c r="E5612" t="s">
        <v>10482</v>
      </c>
      <c r="F5612" s="1" t="str">
        <f t="shared" si="174"/>
        <v>FallAttractionOffRamp \ REG Vernalis Fall Attraction</v>
      </c>
      <c r="G5612" s="1" t="str">
        <f t="shared" si="175"/>
        <v>1 \ REG Vernalis Fall Attraction</v>
      </c>
    </row>
    <row r="5613" spans="1:7" x14ac:dyDescent="0.25">
      <c r="A5613">
        <v>23067</v>
      </c>
      <c r="B5613" t="s">
        <v>11056</v>
      </c>
      <c r="C5613" t="s">
        <v>3666</v>
      </c>
      <c r="D5613" t="s">
        <v>5491</v>
      </c>
      <c r="E5613" t="s">
        <v>10482</v>
      </c>
      <c r="F5613" s="1" t="str">
        <f t="shared" si="174"/>
        <v>FallAttractionOffRamp 2 \ Reach</v>
      </c>
      <c r="G5613" s="1" t="str">
        <f t="shared" si="175"/>
        <v/>
      </c>
    </row>
    <row r="5614" spans="1:7" x14ac:dyDescent="0.25">
      <c r="A5614">
        <v>23530</v>
      </c>
      <c r="B5614" t="s">
        <v>11057</v>
      </c>
      <c r="C5614" t="s">
        <v>3666</v>
      </c>
      <c r="D5614" t="s">
        <v>5491</v>
      </c>
      <c r="E5614" t="s">
        <v>10482</v>
      </c>
      <c r="F5614" s="1" t="str">
        <f t="shared" si="174"/>
        <v>Firebaugh Main Canal \ Headflow</v>
      </c>
      <c r="G5614" s="1" t="str">
        <f t="shared" si="175"/>
        <v/>
      </c>
    </row>
    <row r="5615" spans="1:7" x14ac:dyDescent="0.25">
      <c r="A5615">
        <v>23548</v>
      </c>
      <c r="B5615" t="s">
        <v>11058</v>
      </c>
      <c r="C5615" t="s">
        <v>3666</v>
      </c>
      <c r="D5615" t="s">
        <v>5491</v>
      </c>
      <c r="E5615" t="s">
        <v>10482</v>
      </c>
      <c r="F5615" s="1" t="str">
        <f t="shared" si="174"/>
        <v>Firebaugh Main Canal \ Firebaugh Main Canal 2 Inflow</v>
      </c>
      <c r="G5615" s="1" t="str">
        <f t="shared" si="175"/>
        <v>1 \ Firebaugh Main Canal 2 Inflow</v>
      </c>
    </row>
    <row r="5616" spans="1:7" x14ac:dyDescent="0.25">
      <c r="A5616">
        <v>23549</v>
      </c>
      <c r="B5616" t="s">
        <v>11059</v>
      </c>
      <c r="C5616" t="s">
        <v>3666</v>
      </c>
      <c r="D5616" t="s">
        <v>5491</v>
      </c>
      <c r="E5616" t="s">
        <v>10482</v>
      </c>
      <c r="F5616" s="1" t="str">
        <f t="shared" si="174"/>
        <v>Firebaugh Main Canal 2 \ Reach</v>
      </c>
      <c r="G5616" s="1" t="str">
        <f t="shared" si="175"/>
        <v/>
      </c>
    </row>
    <row r="5617" spans="1:7" x14ac:dyDescent="0.25">
      <c r="A5617">
        <v>22168</v>
      </c>
      <c r="B5617" t="s">
        <v>11060</v>
      </c>
      <c r="C5617" t="s">
        <v>3666</v>
      </c>
      <c r="D5617" t="s">
        <v>5491</v>
      </c>
      <c r="E5617" t="s">
        <v>10482</v>
      </c>
      <c r="F5617" s="1" t="str">
        <f t="shared" si="174"/>
        <v>Firebaugh Main Canal \ Firebaugh Main Canal Spill Outflow</v>
      </c>
      <c r="G5617" s="1" t="str">
        <f t="shared" si="175"/>
        <v>3 \ Firebaugh Main Canal Spill Outflow</v>
      </c>
    </row>
    <row r="5618" spans="1:7" x14ac:dyDescent="0.25">
      <c r="A5618">
        <v>22169</v>
      </c>
      <c r="B5618" t="s">
        <v>11061</v>
      </c>
      <c r="C5618" t="s">
        <v>3666</v>
      </c>
      <c r="D5618" t="s">
        <v>5491</v>
      </c>
      <c r="E5618" t="s">
        <v>10482</v>
      </c>
      <c r="F5618" s="1" t="str">
        <f t="shared" si="174"/>
        <v>Firebaugh Main Canal 4 \ Reach</v>
      </c>
      <c r="G5618" s="1" t="str">
        <f t="shared" si="175"/>
        <v/>
      </c>
    </row>
    <row r="5619" spans="1:7" x14ac:dyDescent="0.25">
      <c r="A5619">
        <v>21469</v>
      </c>
      <c r="B5619" t="s">
        <v>11062</v>
      </c>
      <c r="C5619" t="s">
        <v>3666</v>
      </c>
      <c r="D5619" t="s">
        <v>5491</v>
      </c>
      <c r="E5619" t="s">
        <v>10482</v>
      </c>
      <c r="F5619" s="1" t="str">
        <f t="shared" si="174"/>
        <v>Firebaugh Main Canal \ Firebaugh Main Canal</v>
      </c>
      <c r="G5619" s="1" t="str">
        <f t="shared" si="175"/>
        <v>5 \ Firebaugh Main Canal</v>
      </c>
    </row>
    <row r="5620" spans="1:7" x14ac:dyDescent="0.25">
      <c r="A5620">
        <v>21470</v>
      </c>
      <c r="B5620" t="s">
        <v>11063</v>
      </c>
      <c r="C5620" t="s">
        <v>3666</v>
      </c>
      <c r="D5620" t="s">
        <v>5491</v>
      </c>
      <c r="E5620" t="s">
        <v>10482</v>
      </c>
      <c r="F5620" s="1" t="str">
        <f t="shared" si="174"/>
        <v>Firebaugh Main Canal 6 \ Reach</v>
      </c>
      <c r="G5620" s="1" t="str">
        <f t="shared" si="175"/>
        <v/>
      </c>
    </row>
    <row r="5621" spans="1:7" x14ac:dyDescent="0.25">
      <c r="A5621">
        <v>23547</v>
      </c>
      <c r="B5621" t="s">
        <v>11064</v>
      </c>
      <c r="C5621" t="s">
        <v>3666</v>
      </c>
      <c r="D5621" t="s">
        <v>5491</v>
      </c>
      <c r="E5621" t="s">
        <v>10482</v>
      </c>
      <c r="F5621" s="1" t="str">
        <f t="shared" si="174"/>
        <v>Firebaugh Main Canal 2 \ Headflow</v>
      </c>
      <c r="G5621" s="1" t="str">
        <f t="shared" si="175"/>
        <v/>
      </c>
    </row>
    <row r="5622" spans="1:7" x14ac:dyDescent="0.25">
      <c r="A5622">
        <v>22167</v>
      </c>
      <c r="B5622" t="s">
        <v>5506</v>
      </c>
      <c r="C5622" t="s">
        <v>3666</v>
      </c>
      <c r="D5622" t="s">
        <v>5491</v>
      </c>
      <c r="E5622" t="s">
        <v>10482</v>
      </c>
      <c r="F5622" s="1" t="str">
        <f t="shared" si="174"/>
        <v>Firebaugh Main Canal Spill \ Headflow</v>
      </c>
      <c r="G5622" s="1" t="str">
        <f t="shared" si="175"/>
        <v/>
      </c>
    </row>
    <row r="5623" spans="1:7" x14ac:dyDescent="0.25">
      <c r="A5623">
        <v>20083</v>
      </c>
      <c r="B5623" t="s">
        <v>11065</v>
      </c>
      <c r="C5623" t="s">
        <v>3666</v>
      </c>
      <c r="D5623" t="s">
        <v>5491</v>
      </c>
      <c r="E5623" t="s">
        <v>10482</v>
      </c>
      <c r="F5623" s="1" t="str">
        <f t="shared" si="174"/>
        <v>Fish Creek \ Headflow</v>
      </c>
      <c r="G5623" s="1" t="str">
        <f t="shared" si="175"/>
        <v/>
      </c>
    </row>
    <row r="5624" spans="1:7" x14ac:dyDescent="0.25">
      <c r="A5624">
        <v>20086</v>
      </c>
      <c r="B5624" t="s">
        <v>11066</v>
      </c>
      <c r="C5624" t="s">
        <v>3666</v>
      </c>
      <c r="D5624" t="s">
        <v>5491</v>
      </c>
      <c r="E5624" t="s">
        <v>10482</v>
      </c>
      <c r="F5624" s="1" t="str">
        <f t="shared" si="174"/>
        <v>Fish Creek \ Fish Creek Runoff</v>
      </c>
      <c r="G5624" s="1" t="str">
        <f t="shared" si="175"/>
        <v>1 \ Fish Creek Runoff</v>
      </c>
    </row>
    <row r="5625" spans="1:7" x14ac:dyDescent="0.25">
      <c r="A5625">
        <v>20087</v>
      </c>
      <c r="B5625" t="s">
        <v>11067</v>
      </c>
      <c r="C5625" t="s">
        <v>3666</v>
      </c>
      <c r="D5625" t="s">
        <v>5491</v>
      </c>
      <c r="E5625" t="s">
        <v>10482</v>
      </c>
      <c r="F5625" s="1" t="str">
        <f t="shared" si="174"/>
        <v>Fish Creek 2 \ Reach</v>
      </c>
      <c r="G5625" s="1" t="str">
        <f t="shared" si="175"/>
        <v/>
      </c>
    </row>
    <row r="5626" spans="1:7" x14ac:dyDescent="0.25">
      <c r="A5626">
        <v>20105</v>
      </c>
      <c r="B5626" t="s">
        <v>11068</v>
      </c>
      <c r="C5626" t="s">
        <v>3666</v>
      </c>
      <c r="D5626" t="s">
        <v>5491</v>
      </c>
      <c r="E5626" t="s">
        <v>10482</v>
      </c>
      <c r="F5626" s="1" t="str">
        <f t="shared" si="174"/>
        <v>Fish Creek \ Middle Fk San Joaquin Inflow</v>
      </c>
      <c r="G5626" s="1" t="str">
        <f t="shared" si="175"/>
        <v>3 \ Middle Fk San Joaquin Inflow</v>
      </c>
    </row>
    <row r="5627" spans="1:7" x14ac:dyDescent="0.25">
      <c r="A5627">
        <v>20106</v>
      </c>
      <c r="B5627" t="s">
        <v>11069</v>
      </c>
      <c r="C5627" t="s">
        <v>3666</v>
      </c>
      <c r="D5627" t="s">
        <v>5491</v>
      </c>
      <c r="E5627" t="s">
        <v>10482</v>
      </c>
      <c r="F5627" s="1" t="str">
        <f t="shared" si="174"/>
        <v>Fish Creek 4 \ Reach</v>
      </c>
      <c r="G5627" s="1" t="str">
        <f t="shared" si="175"/>
        <v/>
      </c>
    </row>
    <row r="5628" spans="1:7" x14ac:dyDescent="0.25">
      <c r="A5628">
        <v>17844</v>
      </c>
      <c r="B5628" t="s">
        <v>5507</v>
      </c>
      <c r="C5628" t="s">
        <v>3666</v>
      </c>
      <c r="D5628" t="s">
        <v>5491</v>
      </c>
      <c r="E5628" t="s">
        <v>10482</v>
      </c>
      <c r="F5628" s="1" t="str">
        <f t="shared" si="174"/>
        <v>Foothill Tunnel \ Headflow</v>
      </c>
      <c r="G5628" s="1" t="str">
        <f t="shared" si="175"/>
        <v/>
      </c>
    </row>
    <row r="5629" spans="1:7" x14ac:dyDescent="0.25">
      <c r="A5629">
        <v>23048</v>
      </c>
      <c r="B5629" t="s">
        <v>11070</v>
      </c>
      <c r="C5629" t="s">
        <v>3666</v>
      </c>
      <c r="D5629" t="s">
        <v>5491</v>
      </c>
      <c r="E5629" t="s">
        <v>10482</v>
      </c>
      <c r="F5629" s="1" t="str">
        <f t="shared" si="174"/>
        <v>Foothill Tunnel \ HIS Foothill Tunnel (gauge)</v>
      </c>
      <c r="G5629" s="1" t="str">
        <f t="shared" si="175"/>
        <v>1 \ HIS Foothill Tunnel (gauge)</v>
      </c>
    </row>
    <row r="5630" spans="1:7" x14ac:dyDescent="0.25">
      <c r="A5630">
        <v>19470</v>
      </c>
      <c r="B5630" t="s">
        <v>11071</v>
      </c>
      <c r="C5630" t="s">
        <v>3666</v>
      </c>
      <c r="D5630" t="s">
        <v>5491</v>
      </c>
      <c r="E5630" t="s">
        <v>10482</v>
      </c>
      <c r="F5630" s="1" t="str">
        <f t="shared" si="174"/>
        <v>Foothill Tunnel \ OPS Foothill Tunnel</v>
      </c>
      <c r="G5630" s="1" t="str">
        <f t="shared" si="175"/>
        <v>1 \ OPS Foothill Tunnel</v>
      </c>
    </row>
    <row r="5631" spans="1:7" x14ac:dyDescent="0.25">
      <c r="A5631">
        <v>19471</v>
      </c>
      <c r="B5631" t="s">
        <v>11072</v>
      </c>
      <c r="C5631" t="s">
        <v>3666</v>
      </c>
      <c r="D5631" t="s">
        <v>5491</v>
      </c>
      <c r="E5631" t="s">
        <v>10482</v>
      </c>
      <c r="F5631" s="1" t="str">
        <f t="shared" si="174"/>
        <v>Foothill Tunnel 2 \ Reach</v>
      </c>
      <c r="G5631" s="1" t="str">
        <f t="shared" si="175"/>
        <v/>
      </c>
    </row>
    <row r="5632" spans="1:7" x14ac:dyDescent="0.25">
      <c r="A5632">
        <v>22929</v>
      </c>
      <c r="B5632" t="s">
        <v>11073</v>
      </c>
      <c r="C5632" t="s">
        <v>3666</v>
      </c>
      <c r="D5632" t="s">
        <v>5491</v>
      </c>
      <c r="E5632" t="s">
        <v>10482</v>
      </c>
      <c r="F5632" s="1" t="str">
        <f t="shared" si="174"/>
        <v>ForOutput \ Headflow</v>
      </c>
      <c r="G5632" s="1" t="str">
        <f t="shared" si="175"/>
        <v/>
      </c>
    </row>
    <row r="5633" spans="1:7" x14ac:dyDescent="0.25">
      <c r="A5633">
        <v>22930</v>
      </c>
      <c r="B5633" t="s">
        <v>11074</v>
      </c>
      <c r="C5633" t="s">
        <v>3666</v>
      </c>
      <c r="D5633" t="s">
        <v>5491</v>
      </c>
      <c r="E5633" t="s">
        <v>10482</v>
      </c>
      <c r="F5633" s="1" t="str">
        <f t="shared" si="174"/>
        <v>ForOutput \ MPOA</v>
      </c>
      <c r="G5633" s="1" t="str">
        <f t="shared" si="175"/>
        <v>1 \ MPOA</v>
      </c>
    </row>
    <row r="5634" spans="1:7" x14ac:dyDescent="0.25">
      <c r="A5634">
        <v>22931</v>
      </c>
      <c r="B5634" t="s">
        <v>11075</v>
      </c>
      <c r="C5634" t="s">
        <v>3666</v>
      </c>
      <c r="D5634" t="s">
        <v>5491</v>
      </c>
      <c r="E5634" t="s">
        <v>10482</v>
      </c>
      <c r="F5634" s="1" t="str">
        <f t="shared" si="174"/>
        <v>ForOutput 2 \ Reach</v>
      </c>
      <c r="G5634" s="1" t="str">
        <f t="shared" si="175"/>
        <v/>
      </c>
    </row>
    <row r="5635" spans="1:7" x14ac:dyDescent="0.25">
      <c r="A5635">
        <v>23050</v>
      </c>
      <c r="B5635" t="s">
        <v>11076</v>
      </c>
      <c r="C5635" t="s">
        <v>3666</v>
      </c>
      <c r="D5635" t="s">
        <v>5491</v>
      </c>
      <c r="E5635" t="s">
        <v>10482</v>
      </c>
      <c r="F5635" s="1" t="str">
        <f t="shared" ref="F5635:F5698" si="176">IFERROR(
    _xlfn.LET(
        _xlpm.txt,TRIM(B5635),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B5635
)</f>
        <v>FourthAgreement \ Headflow</v>
      </c>
      <c r="G5635" s="1" t="str">
        <f t="shared" ref="G5635:G5698" si="177">IFERROR(
    _xlfn.LET(
        _xlpm.txt,B5635,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636" spans="1:7" x14ac:dyDescent="0.25">
      <c r="A5636">
        <v>23215</v>
      </c>
      <c r="B5636" t="s">
        <v>11077</v>
      </c>
      <c r="C5636" t="s">
        <v>3666</v>
      </c>
      <c r="D5636" t="s">
        <v>5491</v>
      </c>
      <c r="E5636" t="s">
        <v>10482</v>
      </c>
      <c r="F5636" s="1" t="str">
        <f t="shared" si="176"/>
        <v>FourthAgreement \ Tributary Inflow 3</v>
      </c>
      <c r="G5636" s="1" t="str">
        <f t="shared" si="177"/>
        <v>1 \ Tributary Inflow 3</v>
      </c>
    </row>
    <row r="5637" spans="1:7" x14ac:dyDescent="0.25">
      <c r="A5637">
        <v>23216</v>
      </c>
      <c r="B5637" t="s">
        <v>11078</v>
      </c>
      <c r="C5637" t="s">
        <v>3666</v>
      </c>
      <c r="D5637" t="s">
        <v>5491</v>
      </c>
      <c r="E5637" t="s">
        <v>10482</v>
      </c>
      <c r="F5637" s="1" t="str">
        <f t="shared" si="176"/>
        <v>FourthAgreement 2 \ Reach</v>
      </c>
      <c r="G5637" s="1" t="str">
        <f t="shared" si="177"/>
        <v/>
      </c>
    </row>
    <row r="5638" spans="1:7" x14ac:dyDescent="0.25">
      <c r="A5638">
        <v>23051</v>
      </c>
      <c r="B5638" t="s">
        <v>11079</v>
      </c>
      <c r="C5638" t="s">
        <v>3666</v>
      </c>
      <c r="D5638" t="s">
        <v>5491</v>
      </c>
      <c r="E5638" t="s">
        <v>10482</v>
      </c>
      <c r="F5638" s="1" t="str">
        <f t="shared" si="176"/>
        <v>FourthAgreement \ New Don Pedro Water Bank</v>
      </c>
      <c r="G5638" s="1" t="str">
        <f t="shared" si="177"/>
        <v>3 \ New Don Pedro Water Bank</v>
      </c>
    </row>
    <row r="5639" spans="1:7" x14ac:dyDescent="0.25">
      <c r="A5639">
        <v>23052</v>
      </c>
      <c r="B5639" t="s">
        <v>11080</v>
      </c>
      <c r="C5639" t="s">
        <v>3666</v>
      </c>
      <c r="D5639" t="s">
        <v>5491</v>
      </c>
      <c r="E5639" t="s">
        <v>10482</v>
      </c>
      <c r="F5639" s="1" t="str">
        <f t="shared" si="176"/>
        <v>FourthAgreement 4 \ Reach</v>
      </c>
      <c r="G5639" s="1" t="str">
        <f t="shared" si="177"/>
        <v/>
      </c>
    </row>
    <row r="5640" spans="1:7" x14ac:dyDescent="0.25">
      <c r="A5640">
        <v>23221</v>
      </c>
      <c r="B5640" t="s">
        <v>11081</v>
      </c>
      <c r="C5640" t="s">
        <v>3666</v>
      </c>
      <c r="D5640" t="s">
        <v>5491</v>
      </c>
      <c r="E5640" t="s">
        <v>10482</v>
      </c>
      <c r="F5640" s="1" t="str">
        <f t="shared" si="176"/>
        <v>FourthAgreement \ DistrictEntitlement Outflow</v>
      </c>
      <c r="G5640" s="1" t="str">
        <f t="shared" si="177"/>
        <v>5 \ DistrictEntitlement Outflow</v>
      </c>
    </row>
    <row r="5641" spans="1:7" x14ac:dyDescent="0.25">
      <c r="A5641">
        <v>23222</v>
      </c>
      <c r="B5641" t="s">
        <v>11082</v>
      </c>
      <c r="C5641" t="s">
        <v>3666</v>
      </c>
      <c r="D5641" t="s">
        <v>5491</v>
      </c>
      <c r="E5641" t="s">
        <v>10482</v>
      </c>
      <c r="F5641" s="1" t="str">
        <f t="shared" si="176"/>
        <v>FourthAgreement 6 \ Reach</v>
      </c>
      <c r="G5641" s="1" t="str">
        <f t="shared" si="177"/>
        <v/>
      </c>
    </row>
    <row r="5642" spans="1:7" x14ac:dyDescent="0.25">
      <c r="A5642">
        <v>15984</v>
      </c>
      <c r="B5642" t="s">
        <v>11083</v>
      </c>
      <c r="C5642" t="s">
        <v>3666</v>
      </c>
      <c r="D5642" t="s">
        <v>5491</v>
      </c>
      <c r="E5642" t="s">
        <v>10482</v>
      </c>
      <c r="F5642" s="1" t="str">
        <f t="shared" si="176"/>
        <v>French Camp Slough \ Headflow</v>
      </c>
      <c r="G5642" s="1" t="str">
        <f t="shared" si="177"/>
        <v/>
      </c>
    </row>
    <row r="5643" spans="1:7" x14ac:dyDescent="0.25">
      <c r="A5643">
        <v>15989</v>
      </c>
      <c r="B5643" t="s">
        <v>11084</v>
      </c>
      <c r="C5643" t="s">
        <v>3666</v>
      </c>
      <c r="D5643" t="s">
        <v>5491</v>
      </c>
      <c r="E5643" t="s">
        <v>10482</v>
      </c>
      <c r="F5643" s="1" t="str">
        <f t="shared" si="176"/>
        <v>French Camp Slough \ Littlejohns Creek Inflow</v>
      </c>
      <c r="G5643" s="1" t="str">
        <f t="shared" si="177"/>
        <v>1 \ Littlejohns Creek Inflow</v>
      </c>
    </row>
    <row r="5644" spans="1:7" x14ac:dyDescent="0.25">
      <c r="A5644">
        <v>15990</v>
      </c>
      <c r="B5644" t="s">
        <v>11085</v>
      </c>
      <c r="C5644" t="s">
        <v>3666</v>
      </c>
      <c r="D5644" t="s">
        <v>5491</v>
      </c>
      <c r="E5644" t="s">
        <v>10482</v>
      </c>
      <c r="F5644" s="1" t="str">
        <f t="shared" si="176"/>
        <v>French Camp Slough 2 \ Reach</v>
      </c>
      <c r="G5644" s="1" t="str">
        <f t="shared" si="177"/>
        <v/>
      </c>
    </row>
    <row r="5645" spans="1:7" x14ac:dyDescent="0.25">
      <c r="A5645">
        <v>25427</v>
      </c>
      <c r="B5645" t="s">
        <v>11086</v>
      </c>
      <c r="C5645" t="s">
        <v>3666</v>
      </c>
      <c r="D5645" t="s">
        <v>5491</v>
      </c>
      <c r="E5645" t="s">
        <v>10482</v>
      </c>
      <c r="F5645" s="1" t="str">
        <f t="shared" si="176"/>
        <v>French Camp Slough \ CSJWCD Canal Spills Inflow</v>
      </c>
      <c r="G5645" s="1" t="str">
        <f t="shared" si="177"/>
        <v>3 \ CSJWCD Canal Spills Inflow</v>
      </c>
    </row>
    <row r="5646" spans="1:7" x14ac:dyDescent="0.25">
      <c r="A5646">
        <v>25428</v>
      </c>
      <c r="B5646" t="s">
        <v>11087</v>
      </c>
      <c r="C5646" t="s">
        <v>3666</v>
      </c>
      <c r="D5646" t="s">
        <v>5491</v>
      </c>
      <c r="E5646" t="s">
        <v>10482</v>
      </c>
      <c r="F5646" s="1" t="str">
        <f t="shared" si="176"/>
        <v>French Camp Slough 4 \ Reach</v>
      </c>
      <c r="G5646" s="1" t="str">
        <f t="shared" si="177"/>
        <v/>
      </c>
    </row>
    <row r="5647" spans="1:7" x14ac:dyDescent="0.25">
      <c r="A5647">
        <v>25084</v>
      </c>
      <c r="B5647" t="s">
        <v>11088</v>
      </c>
      <c r="C5647" t="s">
        <v>3666</v>
      </c>
      <c r="D5647" t="s">
        <v>5491</v>
      </c>
      <c r="E5647" t="s">
        <v>10482</v>
      </c>
      <c r="F5647" s="1" t="str">
        <f t="shared" si="176"/>
        <v>Fresno GW RM 16 \ Headflow</v>
      </c>
      <c r="G5647" s="1" t="str">
        <f t="shared" si="177"/>
        <v/>
      </c>
    </row>
    <row r="5648" spans="1:7" x14ac:dyDescent="0.25">
      <c r="A5648">
        <v>25088</v>
      </c>
      <c r="B5648" t="s">
        <v>11089</v>
      </c>
      <c r="C5648" t="s">
        <v>3666</v>
      </c>
      <c r="D5648" t="s">
        <v>5491</v>
      </c>
      <c r="E5648" t="s">
        <v>10482</v>
      </c>
      <c r="F5648" s="1" t="str">
        <f t="shared" si="176"/>
        <v>Fresno GW RM 20 \ Headflow</v>
      </c>
      <c r="G5648" s="1" t="str">
        <f t="shared" si="177"/>
        <v/>
      </c>
    </row>
    <row r="5649" spans="1:7" x14ac:dyDescent="0.25">
      <c r="A5649">
        <v>25092</v>
      </c>
      <c r="B5649" t="s">
        <v>11090</v>
      </c>
      <c r="C5649" t="s">
        <v>3666</v>
      </c>
      <c r="D5649" t="s">
        <v>5491</v>
      </c>
      <c r="E5649" t="s">
        <v>10482</v>
      </c>
      <c r="F5649" s="1" t="str">
        <f t="shared" si="176"/>
        <v>Fresno GW RM 22 \ Headflow</v>
      </c>
      <c r="G5649" s="1" t="str">
        <f t="shared" si="177"/>
        <v/>
      </c>
    </row>
    <row r="5650" spans="1:7" x14ac:dyDescent="0.25">
      <c r="A5650">
        <v>25096</v>
      </c>
      <c r="B5650" t="s">
        <v>11091</v>
      </c>
      <c r="C5650" t="s">
        <v>3666</v>
      </c>
      <c r="D5650" t="s">
        <v>5491</v>
      </c>
      <c r="E5650" t="s">
        <v>10482</v>
      </c>
      <c r="F5650" s="1" t="str">
        <f t="shared" si="176"/>
        <v>Fresno GW RM 25 \ Headflow</v>
      </c>
      <c r="G5650" s="1" t="str">
        <f t="shared" si="177"/>
        <v/>
      </c>
    </row>
    <row r="5651" spans="1:7" x14ac:dyDescent="0.25">
      <c r="A5651">
        <v>25100</v>
      </c>
      <c r="B5651" t="s">
        <v>11092</v>
      </c>
      <c r="C5651" t="s">
        <v>3666</v>
      </c>
      <c r="D5651" t="s">
        <v>5491</v>
      </c>
      <c r="E5651" t="s">
        <v>10482</v>
      </c>
      <c r="F5651" s="1" t="str">
        <f t="shared" si="176"/>
        <v>Fresno GW RM 32 \ Headflow</v>
      </c>
      <c r="G5651" s="1" t="str">
        <f t="shared" si="177"/>
        <v/>
      </c>
    </row>
    <row r="5652" spans="1:7" x14ac:dyDescent="0.25">
      <c r="A5652">
        <v>25104</v>
      </c>
      <c r="B5652" t="s">
        <v>11093</v>
      </c>
      <c r="C5652" t="s">
        <v>3666</v>
      </c>
      <c r="D5652" t="s">
        <v>5491</v>
      </c>
      <c r="E5652" t="s">
        <v>10482</v>
      </c>
      <c r="F5652" s="1" t="str">
        <f t="shared" si="176"/>
        <v>Fresno GW RM 36 \ Headflow</v>
      </c>
      <c r="G5652" s="1" t="str">
        <f t="shared" si="177"/>
        <v/>
      </c>
    </row>
    <row r="5653" spans="1:7" x14ac:dyDescent="0.25">
      <c r="A5653">
        <v>25112</v>
      </c>
      <c r="B5653" t="s">
        <v>11094</v>
      </c>
      <c r="C5653" t="s">
        <v>3666</v>
      </c>
      <c r="D5653" t="s">
        <v>5491</v>
      </c>
      <c r="E5653" t="s">
        <v>10482</v>
      </c>
      <c r="F5653" s="1" t="str">
        <f t="shared" si="176"/>
        <v>Fresno GW RM 45 \ Headflow</v>
      </c>
      <c r="G5653" s="1" t="str">
        <f t="shared" si="177"/>
        <v/>
      </c>
    </row>
    <row r="5654" spans="1:7" x14ac:dyDescent="0.25">
      <c r="A5654">
        <v>25108</v>
      </c>
      <c r="B5654" t="s">
        <v>11095</v>
      </c>
      <c r="C5654" t="s">
        <v>3666</v>
      </c>
      <c r="D5654" t="s">
        <v>5491</v>
      </c>
      <c r="E5654" t="s">
        <v>10482</v>
      </c>
      <c r="F5654" s="1" t="str">
        <f t="shared" si="176"/>
        <v>Fresno GW RM39 \ Headflow</v>
      </c>
      <c r="G5654" s="1" t="str">
        <f t="shared" si="177"/>
        <v/>
      </c>
    </row>
    <row r="5655" spans="1:7" x14ac:dyDescent="0.25">
      <c r="A5655">
        <v>19620</v>
      </c>
      <c r="B5655" t="s">
        <v>11096</v>
      </c>
      <c r="C5655" t="s">
        <v>3666</v>
      </c>
      <c r="D5655" t="s">
        <v>5491</v>
      </c>
      <c r="E5655" t="s">
        <v>10482</v>
      </c>
      <c r="F5655" s="1" t="str">
        <f t="shared" si="176"/>
        <v>Fresno River \ Headflow</v>
      </c>
      <c r="G5655" s="1" t="str">
        <f t="shared" si="177"/>
        <v/>
      </c>
    </row>
    <row r="5656" spans="1:7" x14ac:dyDescent="0.25">
      <c r="A5656">
        <v>23322</v>
      </c>
      <c r="B5656" t="s">
        <v>11097</v>
      </c>
      <c r="C5656" t="s">
        <v>3666</v>
      </c>
      <c r="D5656" t="s">
        <v>5491</v>
      </c>
      <c r="E5656" t="s">
        <v>10482</v>
      </c>
      <c r="F5656" s="1" t="str">
        <f t="shared" si="176"/>
        <v>Fresno River \ Big Creek Diversion Inflow</v>
      </c>
      <c r="G5656" s="1" t="str">
        <f t="shared" si="177"/>
        <v>1 \ Big Creek Diversion Inflow</v>
      </c>
    </row>
    <row r="5657" spans="1:7" x14ac:dyDescent="0.25">
      <c r="A5657">
        <v>23323</v>
      </c>
      <c r="B5657" t="s">
        <v>11098</v>
      </c>
      <c r="C5657" t="s">
        <v>3666</v>
      </c>
      <c r="D5657" t="s">
        <v>5491</v>
      </c>
      <c r="E5657" t="s">
        <v>10482</v>
      </c>
      <c r="F5657" s="1" t="str">
        <f t="shared" si="176"/>
        <v>Fresno River 2 \ Reach</v>
      </c>
      <c r="G5657" s="1" t="str">
        <f t="shared" si="177"/>
        <v/>
      </c>
    </row>
    <row r="5658" spans="1:7" x14ac:dyDescent="0.25">
      <c r="A5658">
        <v>20881</v>
      </c>
      <c r="B5658" t="s">
        <v>11099</v>
      </c>
      <c r="C5658" t="s">
        <v>3666</v>
      </c>
      <c r="D5658" t="s">
        <v>5491</v>
      </c>
      <c r="E5658" t="s">
        <v>10482</v>
      </c>
      <c r="F5658" s="1" t="str">
        <f t="shared" si="176"/>
        <v>Fresno River \ Nelder Creek Inflow</v>
      </c>
      <c r="G5658" s="1" t="str">
        <f t="shared" si="177"/>
        <v>3 \ Nelder Creek Inflow</v>
      </c>
    </row>
    <row r="5659" spans="1:7" x14ac:dyDescent="0.25">
      <c r="A5659">
        <v>20882</v>
      </c>
      <c r="B5659" t="s">
        <v>11100</v>
      </c>
      <c r="C5659" t="s">
        <v>3666</v>
      </c>
      <c r="D5659" t="s">
        <v>5491</v>
      </c>
      <c r="E5659" t="s">
        <v>10482</v>
      </c>
      <c r="F5659" s="1" t="str">
        <f t="shared" si="176"/>
        <v>Fresno River 4 \ Reach</v>
      </c>
      <c r="G5659" s="1" t="str">
        <f t="shared" si="177"/>
        <v/>
      </c>
    </row>
    <row r="5660" spans="1:7" x14ac:dyDescent="0.25">
      <c r="A5660">
        <v>19889</v>
      </c>
      <c r="B5660" t="s">
        <v>11101</v>
      </c>
      <c r="C5660" t="s">
        <v>3666</v>
      </c>
      <c r="D5660" t="s">
        <v>5491</v>
      </c>
      <c r="E5660" t="s">
        <v>10482</v>
      </c>
      <c r="F5660" s="1" t="str">
        <f t="shared" si="176"/>
        <v>Fresno River \ Miami Cr River Inflow</v>
      </c>
      <c r="G5660" s="1" t="str">
        <f t="shared" si="177"/>
        <v>5 \ Miami Cr River Inflow</v>
      </c>
    </row>
    <row r="5661" spans="1:7" x14ac:dyDescent="0.25">
      <c r="A5661">
        <v>19890</v>
      </c>
      <c r="B5661" t="s">
        <v>11102</v>
      </c>
      <c r="C5661" t="s">
        <v>3666</v>
      </c>
      <c r="D5661" t="s">
        <v>5491</v>
      </c>
      <c r="E5661" t="s">
        <v>10482</v>
      </c>
      <c r="F5661" s="1" t="str">
        <f t="shared" si="176"/>
        <v>Fresno River 6 \ Reach</v>
      </c>
      <c r="G5661" s="1" t="str">
        <f t="shared" si="177"/>
        <v/>
      </c>
    </row>
    <row r="5662" spans="1:7" x14ac:dyDescent="0.25">
      <c r="A5662">
        <v>19898</v>
      </c>
      <c r="B5662" t="s">
        <v>11103</v>
      </c>
      <c r="C5662" t="s">
        <v>3666</v>
      </c>
      <c r="D5662" t="s">
        <v>5491</v>
      </c>
      <c r="E5662" t="s">
        <v>10482</v>
      </c>
      <c r="F5662" s="1" t="str">
        <f t="shared" si="176"/>
        <v>Fresno River \ Coarse Gold Cr Inflow</v>
      </c>
      <c r="G5662" s="1" t="str">
        <f t="shared" si="177"/>
        <v>7 \ Coarse Gold Cr Inflow</v>
      </c>
    </row>
    <row r="5663" spans="1:7" x14ac:dyDescent="0.25">
      <c r="A5663">
        <v>19899</v>
      </c>
      <c r="B5663" t="s">
        <v>11104</v>
      </c>
      <c r="C5663" t="s">
        <v>3666</v>
      </c>
      <c r="D5663" t="s">
        <v>5491</v>
      </c>
      <c r="E5663" t="s">
        <v>10482</v>
      </c>
      <c r="F5663" s="1" t="str">
        <f t="shared" si="176"/>
        <v>Fresno River 8 \ Reach</v>
      </c>
      <c r="G5663" s="1" t="str">
        <f t="shared" si="177"/>
        <v/>
      </c>
    </row>
    <row r="5664" spans="1:7" x14ac:dyDescent="0.25">
      <c r="A5664">
        <v>22247</v>
      </c>
      <c r="B5664" t="s">
        <v>7333</v>
      </c>
      <c r="C5664" t="s">
        <v>3666</v>
      </c>
      <c r="D5664" t="s">
        <v>5491</v>
      </c>
      <c r="E5664" t="s">
        <v>10482</v>
      </c>
      <c r="F5664" s="1" t="str">
        <f t="shared" si="176"/>
        <v>Fresno River \ I_HNSLY Inflow</v>
      </c>
      <c r="G5664" s="1" t="str">
        <f t="shared" si="177"/>
        <v>9 \ I_HNSLY Inflow</v>
      </c>
    </row>
    <row r="5665" spans="1:7" x14ac:dyDescent="0.25">
      <c r="A5665">
        <v>22248</v>
      </c>
      <c r="B5665" t="s">
        <v>11105</v>
      </c>
      <c r="C5665" t="s">
        <v>3666</v>
      </c>
      <c r="D5665" t="s">
        <v>5491</v>
      </c>
      <c r="E5665" t="s">
        <v>10482</v>
      </c>
      <c r="F5665" s="1" t="str">
        <f t="shared" si="176"/>
        <v>Fresno River 10 \ Reach</v>
      </c>
      <c r="G5665" s="1" t="str">
        <f t="shared" si="177"/>
        <v/>
      </c>
    </row>
    <row r="5666" spans="1:7" x14ac:dyDescent="0.25">
      <c r="A5666">
        <v>21819</v>
      </c>
      <c r="B5666" t="s">
        <v>11106</v>
      </c>
      <c r="C5666" t="s">
        <v>3666</v>
      </c>
      <c r="D5666" t="s">
        <v>5491</v>
      </c>
      <c r="E5666" t="s">
        <v>10482</v>
      </c>
      <c r="F5666" s="1" t="str">
        <f t="shared" si="176"/>
        <v>Fresno River \ FNF Fresno (gauge)</v>
      </c>
      <c r="G5666" s="1" t="str">
        <f t="shared" si="177"/>
        <v>11 \ FNF Fresno (gauge)</v>
      </c>
    </row>
    <row r="5667" spans="1:7" x14ac:dyDescent="0.25">
      <c r="A5667">
        <v>19700</v>
      </c>
      <c r="B5667" t="s">
        <v>11107</v>
      </c>
      <c r="C5667" t="s">
        <v>3666</v>
      </c>
      <c r="D5667" t="s">
        <v>5491</v>
      </c>
      <c r="E5667" t="s">
        <v>10482</v>
      </c>
      <c r="F5667" s="1" t="str">
        <f t="shared" si="176"/>
        <v>Fresno River \ Hensley Lake Runoff</v>
      </c>
      <c r="G5667" s="1" t="str">
        <f t="shared" si="177"/>
        <v>11 \ Hensley Lake Runoff</v>
      </c>
    </row>
    <row r="5668" spans="1:7" x14ac:dyDescent="0.25">
      <c r="A5668">
        <v>19701</v>
      </c>
      <c r="B5668" t="s">
        <v>11108</v>
      </c>
      <c r="C5668" t="s">
        <v>3666</v>
      </c>
      <c r="D5668" t="s">
        <v>5491</v>
      </c>
      <c r="E5668" t="s">
        <v>10482</v>
      </c>
      <c r="F5668" s="1" t="str">
        <f t="shared" si="176"/>
        <v>Fresno River 12 \ Reach</v>
      </c>
      <c r="G5668" s="1" t="str">
        <f t="shared" si="177"/>
        <v/>
      </c>
    </row>
    <row r="5669" spans="1:7" x14ac:dyDescent="0.25">
      <c r="A5669">
        <v>19904</v>
      </c>
      <c r="B5669" t="s">
        <v>7334</v>
      </c>
      <c r="C5669" t="s">
        <v>3666</v>
      </c>
      <c r="D5669" t="s">
        <v>5491</v>
      </c>
      <c r="E5669" t="s">
        <v>10482</v>
      </c>
      <c r="F5669" s="1" t="str">
        <f t="shared" si="176"/>
        <v>Fresno River \ Hensley Lake</v>
      </c>
      <c r="G5669" s="1" t="str">
        <f t="shared" si="177"/>
        <v>13 \ Hensley Lake</v>
      </c>
    </row>
    <row r="5670" spans="1:7" x14ac:dyDescent="0.25">
      <c r="A5670">
        <v>19905</v>
      </c>
      <c r="B5670" t="s">
        <v>11109</v>
      </c>
      <c r="C5670" t="s">
        <v>3666</v>
      </c>
      <c r="D5670" t="s">
        <v>5491</v>
      </c>
      <c r="E5670" t="s">
        <v>10482</v>
      </c>
      <c r="F5670" s="1" t="str">
        <f t="shared" si="176"/>
        <v>Fresno River 14 \ Reach</v>
      </c>
      <c r="G5670" s="1" t="str">
        <f t="shared" si="177"/>
        <v/>
      </c>
    </row>
    <row r="5671" spans="1:7" x14ac:dyDescent="0.25">
      <c r="A5671">
        <v>19704</v>
      </c>
      <c r="B5671" t="s">
        <v>11110</v>
      </c>
      <c r="C5671" t="s">
        <v>3666</v>
      </c>
      <c r="D5671" t="s">
        <v>5491</v>
      </c>
      <c r="E5671" t="s">
        <v>10482</v>
      </c>
      <c r="F5671" s="1" t="str">
        <f t="shared" si="176"/>
        <v>Fresno River \ FRW048 Runoff</v>
      </c>
      <c r="G5671" s="1" t="str">
        <f t="shared" si="177"/>
        <v>15 \ FRW048 Runoff</v>
      </c>
    </row>
    <row r="5672" spans="1:7" x14ac:dyDescent="0.25">
      <c r="A5672">
        <v>19906</v>
      </c>
      <c r="B5672" t="s">
        <v>11111</v>
      </c>
      <c r="C5672" t="s">
        <v>3666</v>
      </c>
      <c r="D5672" t="s">
        <v>5491</v>
      </c>
      <c r="E5672" t="s">
        <v>10482</v>
      </c>
      <c r="F5672" s="1" t="str">
        <f t="shared" si="176"/>
        <v>Fresno River \ HIS USGS 11258000 (gauge)</v>
      </c>
      <c r="G5672" s="1" t="str">
        <f t="shared" si="177"/>
        <v>15 \ HIS USGS 11258000 (gauge)</v>
      </c>
    </row>
    <row r="5673" spans="1:7" x14ac:dyDescent="0.25">
      <c r="A5673">
        <v>19705</v>
      </c>
      <c r="B5673" t="s">
        <v>11112</v>
      </c>
      <c r="C5673" t="s">
        <v>3666</v>
      </c>
      <c r="D5673" t="s">
        <v>5491</v>
      </c>
      <c r="E5673" t="s">
        <v>10482</v>
      </c>
      <c r="F5673" s="1" t="str">
        <f t="shared" si="176"/>
        <v>Fresno River 16 \ Reach</v>
      </c>
      <c r="G5673" s="1" t="str">
        <f t="shared" si="177"/>
        <v/>
      </c>
    </row>
    <row r="5674" spans="1:7" x14ac:dyDescent="0.25">
      <c r="A5674">
        <v>22185</v>
      </c>
      <c r="B5674" t="s">
        <v>7336</v>
      </c>
      <c r="C5674" t="s">
        <v>3666</v>
      </c>
      <c r="D5674" t="s">
        <v>5491</v>
      </c>
      <c r="E5674" t="s">
        <v>10482</v>
      </c>
      <c r="F5674" s="1" t="str">
        <f t="shared" si="176"/>
        <v>Fresno River \ I_FRS046 Inflow</v>
      </c>
      <c r="G5674" s="1" t="str">
        <f t="shared" si="177"/>
        <v>17 \ I_FRS046 Inflow</v>
      </c>
    </row>
    <row r="5675" spans="1:7" x14ac:dyDescent="0.25">
      <c r="A5675">
        <v>22186</v>
      </c>
      <c r="B5675" t="s">
        <v>11113</v>
      </c>
      <c r="C5675" t="s">
        <v>3666</v>
      </c>
      <c r="D5675" t="s">
        <v>5491</v>
      </c>
      <c r="E5675" t="s">
        <v>10482</v>
      </c>
      <c r="F5675" s="1" t="str">
        <f t="shared" si="176"/>
        <v>Fresno River 18 \ Reach</v>
      </c>
      <c r="G5675" s="1" t="str">
        <f t="shared" si="177"/>
        <v/>
      </c>
    </row>
    <row r="5676" spans="1:7" x14ac:dyDescent="0.25">
      <c r="A5676">
        <v>21127</v>
      </c>
      <c r="B5676" t="s">
        <v>11114</v>
      </c>
      <c r="C5676" t="s">
        <v>3666</v>
      </c>
      <c r="D5676" t="s">
        <v>5491</v>
      </c>
      <c r="E5676" t="s">
        <v>10482</v>
      </c>
      <c r="F5676" s="1" t="str">
        <f t="shared" si="176"/>
        <v>Fresno River \ FRS045 Runoff</v>
      </c>
      <c r="G5676" s="1" t="str">
        <f t="shared" si="177"/>
        <v>19 \ FRS045 Runoff</v>
      </c>
    </row>
    <row r="5677" spans="1:7" x14ac:dyDescent="0.25">
      <c r="A5677">
        <v>21128</v>
      </c>
      <c r="B5677" t="s">
        <v>11115</v>
      </c>
      <c r="C5677" t="s">
        <v>3666</v>
      </c>
      <c r="D5677" t="s">
        <v>5491</v>
      </c>
      <c r="E5677" t="s">
        <v>10482</v>
      </c>
      <c r="F5677" s="1" t="str">
        <f t="shared" si="176"/>
        <v>Fresno River 20 \ Reach</v>
      </c>
      <c r="G5677" s="1" t="str">
        <f t="shared" si="177"/>
        <v/>
      </c>
    </row>
    <row r="5678" spans="1:7" x14ac:dyDescent="0.25">
      <c r="A5678">
        <v>22264</v>
      </c>
      <c r="B5678" t="s">
        <v>11116</v>
      </c>
      <c r="C5678" t="s">
        <v>3666</v>
      </c>
      <c r="D5678" t="s">
        <v>5491</v>
      </c>
      <c r="E5678" t="s">
        <v>10482</v>
      </c>
      <c r="F5678" s="1" t="str">
        <f t="shared" si="176"/>
        <v>Fresno River \ Spill from Madera Canal to Fresno River Inflow</v>
      </c>
      <c r="G5678" s="1" t="str">
        <f t="shared" si="177"/>
        <v>21 \ Spill from Madera Canal to Fresno River Inflow</v>
      </c>
    </row>
    <row r="5679" spans="1:7" x14ac:dyDescent="0.25">
      <c r="A5679">
        <v>22265</v>
      </c>
      <c r="B5679" t="s">
        <v>11117</v>
      </c>
      <c r="C5679" t="s">
        <v>3666</v>
      </c>
      <c r="D5679" t="s">
        <v>5491</v>
      </c>
      <c r="E5679" t="s">
        <v>10482</v>
      </c>
      <c r="F5679" s="1" t="str">
        <f t="shared" si="176"/>
        <v>Fresno River 22 \ Reach</v>
      </c>
      <c r="G5679" s="1" t="str">
        <f t="shared" si="177"/>
        <v/>
      </c>
    </row>
    <row r="5680" spans="1:7" x14ac:dyDescent="0.25">
      <c r="A5680">
        <v>25113</v>
      </c>
      <c r="B5680" t="s">
        <v>11118</v>
      </c>
      <c r="C5680" t="s">
        <v>3666</v>
      </c>
      <c r="D5680" t="s">
        <v>5491</v>
      </c>
      <c r="E5680" t="s">
        <v>10482</v>
      </c>
      <c r="F5680" s="1" t="str">
        <f t="shared" si="176"/>
        <v>Fresno River \ Fresno GW RM 45 Inflow</v>
      </c>
      <c r="G5680" s="1" t="str">
        <f t="shared" si="177"/>
        <v>23 \ Fresno GW RM 45 Inflow</v>
      </c>
    </row>
    <row r="5681" spans="1:7" x14ac:dyDescent="0.25">
      <c r="A5681">
        <v>25114</v>
      </c>
      <c r="B5681" t="s">
        <v>11119</v>
      </c>
      <c r="C5681" t="s">
        <v>3666</v>
      </c>
      <c r="D5681" t="s">
        <v>5491</v>
      </c>
      <c r="E5681" t="s">
        <v>10482</v>
      </c>
      <c r="F5681" s="1" t="str">
        <f t="shared" si="176"/>
        <v>Fresno River 24 \ Reach</v>
      </c>
      <c r="G5681" s="1" t="str">
        <f t="shared" si="177"/>
        <v/>
      </c>
    </row>
    <row r="5682" spans="1:7" x14ac:dyDescent="0.25">
      <c r="A5682">
        <v>25209</v>
      </c>
      <c r="B5682" t="s">
        <v>11120</v>
      </c>
      <c r="C5682" t="s">
        <v>3666</v>
      </c>
      <c r="D5682" t="s">
        <v>5491</v>
      </c>
      <c r="E5682" t="s">
        <v>10482</v>
      </c>
      <c r="F5682" s="1" t="str">
        <f t="shared" si="176"/>
        <v>Fresno River \ S022470 Smith Adobe Ranch</v>
      </c>
      <c r="G5682" s="1" t="str">
        <f t="shared" si="177"/>
        <v>25 \ S022470 Smith Adobe Ranch</v>
      </c>
    </row>
    <row r="5683" spans="1:7" x14ac:dyDescent="0.25">
      <c r="A5683">
        <v>25210</v>
      </c>
      <c r="B5683" t="s">
        <v>11121</v>
      </c>
      <c r="C5683" t="s">
        <v>3666</v>
      </c>
      <c r="D5683" t="s">
        <v>5491</v>
      </c>
      <c r="E5683" t="s">
        <v>10482</v>
      </c>
      <c r="F5683" s="1" t="str">
        <f t="shared" si="176"/>
        <v>Fresno River 26 \ Reach</v>
      </c>
      <c r="G5683" s="1" t="str">
        <f t="shared" si="177"/>
        <v/>
      </c>
    </row>
    <row r="5684" spans="1:7" x14ac:dyDescent="0.25">
      <c r="A5684">
        <v>25212</v>
      </c>
      <c r="B5684" t="s">
        <v>11122</v>
      </c>
      <c r="C5684" t="s">
        <v>3666</v>
      </c>
      <c r="D5684" t="s">
        <v>5491</v>
      </c>
      <c r="E5684" t="s">
        <v>10482</v>
      </c>
      <c r="F5684" s="1" t="str">
        <f t="shared" si="176"/>
        <v>Fresno River \ S026075 Smith Adobe Ranch</v>
      </c>
      <c r="G5684" s="1" t="str">
        <f t="shared" si="177"/>
        <v>27 \ S026075 Smith Adobe Ranch</v>
      </c>
    </row>
    <row r="5685" spans="1:7" x14ac:dyDescent="0.25">
      <c r="A5685">
        <v>25213</v>
      </c>
      <c r="B5685" t="s">
        <v>11123</v>
      </c>
      <c r="C5685" t="s">
        <v>3666</v>
      </c>
      <c r="D5685" t="s">
        <v>5491</v>
      </c>
      <c r="E5685" t="s">
        <v>10482</v>
      </c>
      <c r="F5685" s="1" t="str">
        <f t="shared" si="176"/>
        <v>Fresno River 28 \ Reach</v>
      </c>
      <c r="G5685" s="1" t="str">
        <f t="shared" si="177"/>
        <v/>
      </c>
    </row>
    <row r="5686" spans="1:7" x14ac:dyDescent="0.25">
      <c r="A5686">
        <v>25218</v>
      </c>
      <c r="B5686" t="s">
        <v>11124</v>
      </c>
      <c r="C5686" t="s">
        <v>3666</v>
      </c>
      <c r="D5686" t="s">
        <v>5491</v>
      </c>
      <c r="E5686" t="s">
        <v>10482</v>
      </c>
      <c r="F5686" s="1" t="str">
        <f t="shared" si="176"/>
        <v>Fresno River \ S027715 K Herman</v>
      </c>
      <c r="G5686" s="1" t="str">
        <f t="shared" si="177"/>
        <v>29 \ S027715 K Herman</v>
      </c>
    </row>
    <row r="5687" spans="1:7" x14ac:dyDescent="0.25">
      <c r="A5687">
        <v>25219</v>
      </c>
      <c r="B5687" t="s">
        <v>11125</v>
      </c>
      <c r="C5687" t="s">
        <v>3666</v>
      </c>
      <c r="D5687" t="s">
        <v>5491</v>
      </c>
      <c r="E5687" t="s">
        <v>10482</v>
      </c>
      <c r="F5687" s="1" t="str">
        <f t="shared" si="176"/>
        <v>Fresno River 30 \ Reach</v>
      </c>
      <c r="G5687" s="1" t="str">
        <f t="shared" si="177"/>
        <v/>
      </c>
    </row>
    <row r="5688" spans="1:7" x14ac:dyDescent="0.25">
      <c r="A5688">
        <v>25221</v>
      </c>
      <c r="B5688" t="s">
        <v>11126</v>
      </c>
      <c r="C5688" t="s">
        <v>3666</v>
      </c>
      <c r="D5688" t="s">
        <v>5491</v>
      </c>
      <c r="E5688" t="s">
        <v>10482</v>
      </c>
      <c r="F5688" s="1" t="str">
        <f t="shared" si="176"/>
        <v>Fresno River \ S027716 DaSilva Ranch</v>
      </c>
      <c r="G5688" s="1" t="str">
        <f t="shared" si="177"/>
        <v>31 \ S027716 DaSilva Ranch</v>
      </c>
    </row>
    <row r="5689" spans="1:7" x14ac:dyDescent="0.25">
      <c r="A5689">
        <v>25222</v>
      </c>
      <c r="B5689" t="s">
        <v>11127</v>
      </c>
      <c r="C5689" t="s">
        <v>3666</v>
      </c>
      <c r="D5689" t="s">
        <v>5491</v>
      </c>
      <c r="E5689" t="s">
        <v>10482</v>
      </c>
      <c r="F5689" s="1" t="str">
        <f t="shared" si="176"/>
        <v>Fresno River 32 \ Reach</v>
      </c>
      <c r="G5689" s="1" t="str">
        <f t="shared" si="177"/>
        <v/>
      </c>
    </row>
    <row r="5690" spans="1:7" x14ac:dyDescent="0.25">
      <c r="A5690">
        <v>25215</v>
      </c>
      <c r="B5690" t="s">
        <v>11128</v>
      </c>
      <c r="C5690" t="s">
        <v>3666</v>
      </c>
      <c r="D5690" t="s">
        <v>5491</v>
      </c>
      <c r="E5690" t="s">
        <v>10482</v>
      </c>
      <c r="F5690" s="1" t="str">
        <f t="shared" si="176"/>
        <v>Fresno River \ S016587 K Parrish</v>
      </c>
      <c r="G5690" s="1" t="str">
        <f t="shared" si="177"/>
        <v>33 \ S016587 K Parrish</v>
      </c>
    </row>
    <row r="5691" spans="1:7" x14ac:dyDescent="0.25">
      <c r="A5691">
        <v>25216</v>
      </c>
      <c r="B5691" t="s">
        <v>11129</v>
      </c>
      <c r="C5691" t="s">
        <v>3666</v>
      </c>
      <c r="D5691" t="s">
        <v>5491</v>
      </c>
      <c r="E5691" t="s">
        <v>10482</v>
      </c>
      <c r="F5691" s="1" t="str">
        <f t="shared" si="176"/>
        <v>Fresno River 34 \ Reach</v>
      </c>
      <c r="G5691" s="1" t="str">
        <f t="shared" si="177"/>
        <v/>
      </c>
    </row>
    <row r="5692" spans="1:7" x14ac:dyDescent="0.25">
      <c r="A5692">
        <v>25109</v>
      </c>
      <c r="B5692" t="s">
        <v>11130</v>
      </c>
      <c r="C5692" t="s">
        <v>3666</v>
      </c>
      <c r="D5692" t="s">
        <v>5491</v>
      </c>
      <c r="E5692" t="s">
        <v>10482</v>
      </c>
      <c r="F5692" s="1" t="str">
        <f t="shared" si="176"/>
        <v>Fresno River \ Fresno GW RM39 Inflow</v>
      </c>
      <c r="G5692" s="1" t="str">
        <f t="shared" si="177"/>
        <v>35 \ Fresno GW RM39 Inflow</v>
      </c>
    </row>
    <row r="5693" spans="1:7" x14ac:dyDescent="0.25">
      <c r="A5693">
        <v>25110</v>
      </c>
      <c r="B5693" t="s">
        <v>11131</v>
      </c>
      <c r="C5693" t="s">
        <v>3666</v>
      </c>
      <c r="D5693" t="s">
        <v>5491</v>
      </c>
      <c r="E5693" t="s">
        <v>10482</v>
      </c>
      <c r="F5693" s="1" t="str">
        <f t="shared" si="176"/>
        <v>Fresno River 36 \ Reach</v>
      </c>
      <c r="G5693" s="1" t="str">
        <f t="shared" si="177"/>
        <v/>
      </c>
    </row>
    <row r="5694" spans="1:7" x14ac:dyDescent="0.25">
      <c r="A5694">
        <v>25230</v>
      </c>
      <c r="B5694" t="s">
        <v>11132</v>
      </c>
      <c r="C5694" t="s">
        <v>3666</v>
      </c>
      <c r="D5694" t="s">
        <v>5491</v>
      </c>
      <c r="E5694" t="s">
        <v>10482</v>
      </c>
      <c r="F5694" s="1" t="str">
        <f t="shared" si="176"/>
        <v>Fresno River \ S021603 J Schmiederer</v>
      </c>
      <c r="G5694" s="1" t="str">
        <f t="shared" si="177"/>
        <v>37 \ S021603 J Schmiederer</v>
      </c>
    </row>
    <row r="5695" spans="1:7" x14ac:dyDescent="0.25">
      <c r="A5695">
        <v>25231</v>
      </c>
      <c r="B5695" t="s">
        <v>11133</v>
      </c>
      <c r="C5695" t="s">
        <v>3666</v>
      </c>
      <c r="D5695" t="s">
        <v>5491</v>
      </c>
      <c r="E5695" t="s">
        <v>10482</v>
      </c>
      <c r="F5695" s="1" t="str">
        <f t="shared" si="176"/>
        <v>Fresno River 38 \ Reach</v>
      </c>
      <c r="G5695" s="1" t="str">
        <f t="shared" si="177"/>
        <v/>
      </c>
    </row>
    <row r="5696" spans="1:7" x14ac:dyDescent="0.25">
      <c r="A5696">
        <v>25224</v>
      </c>
      <c r="B5696" t="s">
        <v>11134</v>
      </c>
      <c r="C5696" t="s">
        <v>3666</v>
      </c>
      <c r="D5696" t="s">
        <v>5491</v>
      </c>
      <c r="E5696" t="s">
        <v>10482</v>
      </c>
      <c r="F5696" s="1" t="str">
        <f t="shared" si="176"/>
        <v>Fresno River \ S023336 R DeBenedetto</v>
      </c>
      <c r="G5696" s="1" t="str">
        <f t="shared" si="177"/>
        <v>39 \ S023336 R DeBenedetto</v>
      </c>
    </row>
    <row r="5697" spans="1:7" x14ac:dyDescent="0.25">
      <c r="A5697">
        <v>25225</v>
      </c>
      <c r="B5697" t="s">
        <v>11135</v>
      </c>
      <c r="C5697" t="s">
        <v>3666</v>
      </c>
      <c r="D5697" t="s">
        <v>5491</v>
      </c>
      <c r="E5697" t="s">
        <v>10482</v>
      </c>
      <c r="F5697" s="1" t="str">
        <f t="shared" si="176"/>
        <v>Fresno River 40 \ Reach</v>
      </c>
      <c r="G5697" s="1" t="str">
        <f t="shared" si="177"/>
        <v/>
      </c>
    </row>
    <row r="5698" spans="1:7" x14ac:dyDescent="0.25">
      <c r="A5698">
        <v>25227</v>
      </c>
      <c r="B5698" t="s">
        <v>11136</v>
      </c>
      <c r="C5698" t="s">
        <v>3666</v>
      </c>
      <c r="D5698" t="s">
        <v>5491</v>
      </c>
      <c r="E5698" t="s">
        <v>10482</v>
      </c>
      <c r="F5698" s="1" t="str">
        <f t="shared" si="176"/>
        <v>Fresno River \ S019286 Madera Thoroughbreds</v>
      </c>
      <c r="G5698" s="1" t="str">
        <f t="shared" si="177"/>
        <v>41 \ S019286 Madera Thoroughbreds</v>
      </c>
    </row>
    <row r="5699" spans="1:7" x14ac:dyDescent="0.25">
      <c r="A5699">
        <v>25228</v>
      </c>
      <c r="B5699" t="s">
        <v>11137</v>
      </c>
      <c r="C5699" t="s">
        <v>3666</v>
      </c>
      <c r="D5699" t="s">
        <v>5491</v>
      </c>
      <c r="E5699" t="s">
        <v>10482</v>
      </c>
      <c r="F5699" s="1" t="str">
        <f t="shared" ref="F5699:F5762" si="178">IFERROR(
    _xlfn.LET(
        _xlpm.txt,TRIM(B5699),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B5699
)</f>
        <v>Fresno River 42 \ Reach</v>
      </c>
      <c r="G5699" s="1" t="str">
        <f t="shared" ref="G5699:G5762" si="179">IFERROR(
    _xlfn.LET(
        _xlpm.txt,B5699,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700" spans="1:7" x14ac:dyDescent="0.25">
      <c r="A5700">
        <v>25246</v>
      </c>
      <c r="B5700" t="s">
        <v>11138</v>
      </c>
      <c r="C5700" t="s">
        <v>3666</v>
      </c>
      <c r="D5700" t="s">
        <v>5491</v>
      </c>
      <c r="E5700" t="s">
        <v>10482</v>
      </c>
      <c r="F5700" s="1" t="str">
        <f t="shared" si="178"/>
        <v>Fresno River \ A_64_NA2.1 Runoff</v>
      </c>
      <c r="G5700" s="1" t="str">
        <f t="shared" si="179"/>
        <v>43 \ A_64_NA2.1 Runoff</v>
      </c>
    </row>
    <row r="5701" spans="1:7" x14ac:dyDescent="0.25">
      <c r="A5701">
        <v>25247</v>
      </c>
      <c r="B5701" t="s">
        <v>11139</v>
      </c>
      <c r="C5701" t="s">
        <v>3666</v>
      </c>
      <c r="D5701" t="s">
        <v>5491</v>
      </c>
      <c r="E5701" t="s">
        <v>10482</v>
      </c>
      <c r="F5701" s="1" t="str">
        <f t="shared" si="178"/>
        <v>Fresno River 44 \ Reach</v>
      </c>
      <c r="G5701" s="1" t="str">
        <f t="shared" si="179"/>
        <v/>
      </c>
    </row>
    <row r="5702" spans="1:7" x14ac:dyDescent="0.25">
      <c r="A5702">
        <v>21239</v>
      </c>
      <c r="B5702" t="s">
        <v>7337</v>
      </c>
      <c r="C5702" t="s">
        <v>3666</v>
      </c>
      <c r="D5702" t="s">
        <v>5491</v>
      </c>
      <c r="E5702" t="s">
        <v>10482</v>
      </c>
      <c r="F5702" s="1" t="str">
        <f t="shared" si="178"/>
        <v>Fresno River \ Madera ID Main Canal Outflow</v>
      </c>
      <c r="G5702" s="1" t="str">
        <f t="shared" si="179"/>
        <v>45 \ Madera ID Main Canal Outflow</v>
      </c>
    </row>
    <row r="5703" spans="1:7" x14ac:dyDescent="0.25">
      <c r="A5703">
        <v>21240</v>
      </c>
      <c r="B5703" t="s">
        <v>11140</v>
      </c>
      <c r="C5703" t="s">
        <v>3666</v>
      </c>
      <c r="D5703" t="s">
        <v>5491</v>
      </c>
      <c r="E5703" t="s">
        <v>10482</v>
      </c>
      <c r="F5703" s="1" t="str">
        <f t="shared" si="178"/>
        <v>Fresno River 46 \ Reach</v>
      </c>
      <c r="G5703" s="1" t="str">
        <f t="shared" si="179"/>
        <v/>
      </c>
    </row>
    <row r="5704" spans="1:7" x14ac:dyDescent="0.25">
      <c r="A5704">
        <v>25105</v>
      </c>
      <c r="B5704" t="s">
        <v>11141</v>
      </c>
      <c r="C5704" t="s">
        <v>3666</v>
      </c>
      <c r="D5704" t="s">
        <v>5491</v>
      </c>
      <c r="E5704" t="s">
        <v>10482</v>
      </c>
      <c r="F5704" s="1" t="str">
        <f t="shared" si="178"/>
        <v>Fresno River \ Fresno GW RM 36 Inflow</v>
      </c>
      <c r="G5704" s="1" t="str">
        <f t="shared" si="179"/>
        <v>47 \ Fresno GW RM 36 Inflow</v>
      </c>
    </row>
    <row r="5705" spans="1:7" x14ac:dyDescent="0.25">
      <c r="A5705">
        <v>25106</v>
      </c>
      <c r="B5705" t="s">
        <v>11142</v>
      </c>
      <c r="C5705" t="s">
        <v>3666</v>
      </c>
      <c r="D5705" t="s">
        <v>5491</v>
      </c>
      <c r="E5705" t="s">
        <v>10482</v>
      </c>
      <c r="F5705" s="1" t="str">
        <f t="shared" si="178"/>
        <v>Fresno River 48 \ Reach</v>
      </c>
      <c r="G5705" s="1" t="str">
        <f t="shared" si="179"/>
        <v/>
      </c>
    </row>
    <row r="5706" spans="1:7" x14ac:dyDescent="0.25">
      <c r="A5706">
        <v>25101</v>
      </c>
      <c r="B5706" t="s">
        <v>11143</v>
      </c>
      <c r="C5706" t="s">
        <v>3666</v>
      </c>
      <c r="D5706" t="s">
        <v>5491</v>
      </c>
      <c r="E5706" t="s">
        <v>10482</v>
      </c>
      <c r="F5706" s="1" t="str">
        <f t="shared" si="178"/>
        <v>Fresno River \ Fresno GW RM 32 Inflow</v>
      </c>
      <c r="G5706" s="1" t="str">
        <f t="shared" si="179"/>
        <v>49 \ Fresno GW RM 32 Inflow</v>
      </c>
    </row>
    <row r="5707" spans="1:7" x14ac:dyDescent="0.25">
      <c r="A5707">
        <v>25102</v>
      </c>
      <c r="B5707" t="s">
        <v>11144</v>
      </c>
      <c r="C5707" t="s">
        <v>3666</v>
      </c>
      <c r="D5707" t="s">
        <v>5491</v>
      </c>
      <c r="E5707" t="s">
        <v>10482</v>
      </c>
      <c r="F5707" s="1" t="str">
        <f t="shared" si="178"/>
        <v>Fresno River 50 \ Reach</v>
      </c>
      <c r="G5707" s="1" t="str">
        <f t="shared" si="179"/>
        <v/>
      </c>
    </row>
    <row r="5708" spans="1:7" x14ac:dyDescent="0.25">
      <c r="A5708">
        <v>22080</v>
      </c>
      <c r="B5708" t="s">
        <v>11145</v>
      </c>
      <c r="C5708" t="s">
        <v>3666</v>
      </c>
      <c r="D5708" t="s">
        <v>5491</v>
      </c>
      <c r="E5708" t="s">
        <v>10482</v>
      </c>
      <c r="F5708" s="1" t="str">
        <f t="shared" si="178"/>
        <v>Fresno River \ U_64_NU1 Return</v>
      </c>
      <c r="G5708" s="1" t="str">
        <f t="shared" si="179"/>
        <v>51 \ U_64_NU1 Return</v>
      </c>
    </row>
    <row r="5709" spans="1:7" x14ac:dyDescent="0.25">
      <c r="A5709">
        <v>22081</v>
      </c>
      <c r="B5709" t="s">
        <v>11146</v>
      </c>
      <c r="C5709" t="s">
        <v>3666</v>
      </c>
      <c r="D5709" t="s">
        <v>5491</v>
      </c>
      <c r="E5709" t="s">
        <v>10482</v>
      </c>
      <c r="F5709" s="1" t="str">
        <f t="shared" si="178"/>
        <v>Fresno River 52 \ Reach</v>
      </c>
      <c r="G5709" s="1" t="str">
        <f t="shared" si="179"/>
        <v/>
      </c>
    </row>
    <row r="5710" spans="1:7" x14ac:dyDescent="0.25">
      <c r="A5710">
        <v>21668</v>
      </c>
      <c r="B5710" t="s">
        <v>11147</v>
      </c>
      <c r="C5710" t="s">
        <v>3666</v>
      </c>
      <c r="D5710" t="s">
        <v>5491</v>
      </c>
      <c r="E5710" t="s">
        <v>10482</v>
      </c>
      <c r="F5710" s="1" t="str">
        <f t="shared" si="178"/>
        <v>Fresno River \ U_64_NU1_O Runoff 2</v>
      </c>
      <c r="G5710" s="1" t="str">
        <f t="shared" si="179"/>
        <v>53 \ U_64_NU1_O Runoff 2</v>
      </c>
    </row>
    <row r="5711" spans="1:7" x14ac:dyDescent="0.25">
      <c r="A5711">
        <v>21669</v>
      </c>
      <c r="B5711" t="s">
        <v>11148</v>
      </c>
      <c r="C5711" t="s">
        <v>3666</v>
      </c>
      <c r="D5711" t="s">
        <v>5491</v>
      </c>
      <c r="E5711" t="s">
        <v>10482</v>
      </c>
      <c r="F5711" s="1" t="str">
        <f t="shared" si="178"/>
        <v>Fresno River 54 \ Reach</v>
      </c>
      <c r="G5711" s="1" t="str">
        <f t="shared" si="179"/>
        <v/>
      </c>
    </row>
    <row r="5712" spans="1:7" x14ac:dyDescent="0.25">
      <c r="A5712">
        <v>25524</v>
      </c>
      <c r="B5712" t="s">
        <v>11149</v>
      </c>
      <c r="C5712" t="s">
        <v>3666</v>
      </c>
      <c r="D5712" t="s">
        <v>5491</v>
      </c>
      <c r="E5712" t="s">
        <v>10482</v>
      </c>
      <c r="F5712" s="1" t="str">
        <f t="shared" si="178"/>
        <v>Fresno River \ U_63_NU6_OO Runoff</v>
      </c>
      <c r="G5712" s="1" t="str">
        <f t="shared" si="179"/>
        <v>55 \ U_63_NU6_OO Runoff</v>
      </c>
    </row>
    <row r="5713" spans="1:7" x14ac:dyDescent="0.25">
      <c r="A5713">
        <v>25525</v>
      </c>
      <c r="B5713" t="s">
        <v>11150</v>
      </c>
      <c r="C5713" t="s">
        <v>3666</v>
      </c>
      <c r="D5713" t="s">
        <v>5491</v>
      </c>
      <c r="E5713" t="s">
        <v>10482</v>
      </c>
      <c r="F5713" s="1" t="str">
        <f t="shared" si="178"/>
        <v>Fresno River 56 \ Reach</v>
      </c>
      <c r="G5713" s="1" t="str">
        <f t="shared" si="179"/>
        <v/>
      </c>
    </row>
    <row r="5714" spans="1:7" x14ac:dyDescent="0.25">
      <c r="A5714">
        <v>21105</v>
      </c>
      <c r="B5714" t="s">
        <v>11151</v>
      </c>
      <c r="C5714" t="s">
        <v>3666</v>
      </c>
      <c r="D5714" t="s">
        <v>5491</v>
      </c>
      <c r="E5714" t="s">
        <v>10482</v>
      </c>
      <c r="F5714" s="1" t="str">
        <f t="shared" si="178"/>
        <v>Fresno River \ Upper Dry Creek Inflow</v>
      </c>
      <c r="G5714" s="1" t="str">
        <f t="shared" si="179"/>
        <v>57 \ Upper Dry Creek Inflow</v>
      </c>
    </row>
    <row r="5715" spans="1:7" x14ac:dyDescent="0.25">
      <c r="A5715">
        <v>21106</v>
      </c>
      <c r="B5715" t="s">
        <v>11152</v>
      </c>
      <c r="C5715" t="s">
        <v>3666</v>
      </c>
      <c r="D5715" t="s">
        <v>5491</v>
      </c>
      <c r="E5715" t="s">
        <v>10482</v>
      </c>
      <c r="F5715" s="1" t="str">
        <f t="shared" si="178"/>
        <v>Fresno River 58 \ Reach</v>
      </c>
      <c r="G5715" s="1" t="str">
        <f t="shared" si="179"/>
        <v/>
      </c>
    </row>
    <row r="5716" spans="1:7" x14ac:dyDescent="0.25">
      <c r="A5716">
        <v>25097</v>
      </c>
      <c r="B5716" t="s">
        <v>11153</v>
      </c>
      <c r="C5716" t="s">
        <v>3666</v>
      </c>
      <c r="D5716" t="s">
        <v>5491</v>
      </c>
      <c r="E5716" t="s">
        <v>10482</v>
      </c>
      <c r="F5716" s="1" t="str">
        <f t="shared" si="178"/>
        <v>Fresno River \ Fresno GW RM 25 Inflow</v>
      </c>
      <c r="G5716" s="1" t="str">
        <f t="shared" si="179"/>
        <v>59 \ Fresno GW RM 25 Inflow</v>
      </c>
    </row>
    <row r="5717" spans="1:7" x14ac:dyDescent="0.25">
      <c r="A5717">
        <v>25098</v>
      </c>
      <c r="B5717" t="s">
        <v>11154</v>
      </c>
      <c r="C5717" t="s">
        <v>3666</v>
      </c>
      <c r="D5717" t="s">
        <v>5491</v>
      </c>
      <c r="E5717" t="s">
        <v>10482</v>
      </c>
      <c r="F5717" s="1" t="str">
        <f t="shared" si="178"/>
        <v>Fresno River 60 \ Reach</v>
      </c>
      <c r="G5717" s="1" t="str">
        <f t="shared" si="179"/>
        <v/>
      </c>
    </row>
    <row r="5718" spans="1:7" x14ac:dyDescent="0.25">
      <c r="A5718">
        <v>25093</v>
      </c>
      <c r="B5718" t="s">
        <v>11155</v>
      </c>
      <c r="C5718" t="s">
        <v>3666</v>
      </c>
      <c r="D5718" t="s">
        <v>5491</v>
      </c>
      <c r="E5718" t="s">
        <v>10482</v>
      </c>
      <c r="F5718" s="1" t="str">
        <f t="shared" si="178"/>
        <v>Fresno River \ Fresno GW RM 22 Inflow</v>
      </c>
      <c r="G5718" s="1" t="str">
        <f t="shared" si="179"/>
        <v>61 \ Fresno GW RM 22 Inflow</v>
      </c>
    </row>
    <row r="5719" spans="1:7" x14ac:dyDescent="0.25">
      <c r="A5719">
        <v>25094</v>
      </c>
      <c r="B5719" t="s">
        <v>11156</v>
      </c>
      <c r="C5719" t="s">
        <v>3666</v>
      </c>
      <c r="D5719" t="s">
        <v>5491</v>
      </c>
      <c r="E5719" t="s">
        <v>10482</v>
      </c>
      <c r="F5719" s="1" t="str">
        <f t="shared" si="178"/>
        <v>Fresno River 62 \ Reach</v>
      </c>
      <c r="G5719" s="1" t="str">
        <f t="shared" si="179"/>
        <v/>
      </c>
    </row>
    <row r="5720" spans="1:7" x14ac:dyDescent="0.25">
      <c r="A5720">
        <v>24767</v>
      </c>
      <c r="B5720" t="s">
        <v>11157</v>
      </c>
      <c r="C5720" t="s">
        <v>3666</v>
      </c>
      <c r="D5720" t="s">
        <v>5491</v>
      </c>
      <c r="E5720" t="s">
        <v>10482</v>
      </c>
      <c r="F5720" s="1" t="str">
        <f t="shared" si="178"/>
        <v>Fresno River \ S028151 Capstone Ranch</v>
      </c>
      <c r="G5720" s="1" t="str">
        <f t="shared" si="179"/>
        <v>63 \ S028151 Capstone Ranch</v>
      </c>
    </row>
    <row r="5721" spans="1:7" x14ac:dyDescent="0.25">
      <c r="A5721">
        <v>24768</v>
      </c>
      <c r="B5721" t="s">
        <v>11158</v>
      </c>
      <c r="C5721" t="s">
        <v>3666</v>
      </c>
      <c r="D5721" t="s">
        <v>5491</v>
      </c>
      <c r="E5721" t="s">
        <v>10482</v>
      </c>
      <c r="F5721" s="1" t="str">
        <f t="shared" si="178"/>
        <v>Fresno River 64 \ Reach</v>
      </c>
      <c r="G5721" s="1" t="str">
        <f t="shared" si="179"/>
        <v/>
      </c>
    </row>
    <row r="5722" spans="1:7" x14ac:dyDescent="0.25">
      <c r="A5722">
        <v>24764</v>
      </c>
      <c r="B5722" t="s">
        <v>11159</v>
      </c>
      <c r="C5722" t="s">
        <v>3666</v>
      </c>
      <c r="D5722" t="s">
        <v>5491</v>
      </c>
      <c r="E5722" t="s">
        <v>10482</v>
      </c>
      <c r="F5722" s="1" t="str">
        <f t="shared" si="178"/>
        <v>Fresno River \ S005005 Costa View Farms</v>
      </c>
      <c r="G5722" s="1" t="str">
        <f t="shared" si="179"/>
        <v>65 \ S005005 Costa View Farms</v>
      </c>
    </row>
    <row r="5723" spans="1:7" x14ac:dyDescent="0.25">
      <c r="A5723">
        <v>24765</v>
      </c>
      <c r="B5723" t="s">
        <v>11160</v>
      </c>
      <c r="C5723" t="s">
        <v>3666</v>
      </c>
      <c r="D5723" t="s">
        <v>5491</v>
      </c>
      <c r="E5723" t="s">
        <v>10482</v>
      </c>
      <c r="F5723" s="1" t="str">
        <f t="shared" si="178"/>
        <v>Fresno River 66 \ Reach</v>
      </c>
      <c r="G5723" s="1" t="str">
        <f t="shared" si="179"/>
        <v/>
      </c>
    </row>
    <row r="5724" spans="1:7" x14ac:dyDescent="0.25">
      <c r="A5724">
        <v>24758</v>
      </c>
      <c r="B5724" t="s">
        <v>11161</v>
      </c>
      <c r="C5724" t="s">
        <v>3666</v>
      </c>
      <c r="D5724" t="s">
        <v>5491</v>
      </c>
      <c r="E5724" t="s">
        <v>10482</v>
      </c>
      <c r="F5724" s="1" t="str">
        <f t="shared" si="178"/>
        <v>Fresno River \ A013541 Costa View Farms</v>
      </c>
      <c r="G5724" s="1" t="str">
        <f t="shared" si="179"/>
        <v>67 \ A013541 Costa View Farms</v>
      </c>
    </row>
    <row r="5725" spans="1:7" x14ac:dyDescent="0.25">
      <c r="A5725">
        <v>24759</v>
      </c>
      <c r="B5725" t="s">
        <v>11162</v>
      </c>
      <c r="C5725" t="s">
        <v>3666</v>
      </c>
      <c r="D5725" t="s">
        <v>5491</v>
      </c>
      <c r="E5725" t="s">
        <v>10482</v>
      </c>
      <c r="F5725" s="1" t="str">
        <f t="shared" si="178"/>
        <v>Fresno River 68 \ Reach</v>
      </c>
      <c r="G5725" s="1" t="str">
        <f t="shared" si="179"/>
        <v/>
      </c>
    </row>
    <row r="5726" spans="1:7" x14ac:dyDescent="0.25">
      <c r="A5726">
        <v>24761</v>
      </c>
      <c r="B5726" t="s">
        <v>11163</v>
      </c>
      <c r="C5726" t="s">
        <v>3666</v>
      </c>
      <c r="D5726" t="s">
        <v>5491</v>
      </c>
      <c r="E5726" t="s">
        <v>10482</v>
      </c>
      <c r="F5726" s="1" t="str">
        <f t="shared" si="178"/>
        <v>Fresno River \ S022503 Yellow Madera III</v>
      </c>
      <c r="G5726" s="1" t="str">
        <f t="shared" si="179"/>
        <v>69 \ S022503 Yellow Madera III</v>
      </c>
    </row>
    <row r="5727" spans="1:7" x14ac:dyDescent="0.25">
      <c r="A5727">
        <v>24762</v>
      </c>
      <c r="B5727" t="s">
        <v>11164</v>
      </c>
      <c r="C5727" t="s">
        <v>3666</v>
      </c>
      <c r="D5727" t="s">
        <v>5491</v>
      </c>
      <c r="E5727" t="s">
        <v>10482</v>
      </c>
      <c r="F5727" s="1" t="str">
        <f t="shared" si="178"/>
        <v>Fresno River 70 \ Reach</v>
      </c>
      <c r="G5727" s="1" t="str">
        <f t="shared" si="179"/>
        <v/>
      </c>
    </row>
    <row r="5728" spans="1:7" x14ac:dyDescent="0.25">
      <c r="A5728">
        <v>21314</v>
      </c>
      <c r="B5728" t="s">
        <v>11165</v>
      </c>
      <c r="C5728" t="s">
        <v>3666</v>
      </c>
      <c r="D5728" t="s">
        <v>5491</v>
      </c>
      <c r="E5728" t="s">
        <v>10482</v>
      </c>
      <c r="F5728" s="1" t="str">
        <f t="shared" si="178"/>
        <v>Fresno River \ Tributary Inflow 8</v>
      </c>
      <c r="G5728" s="1" t="str">
        <f t="shared" si="179"/>
        <v>71 \ Tributary Inflow 8</v>
      </c>
    </row>
    <row r="5729" spans="1:7" x14ac:dyDescent="0.25">
      <c r="A5729">
        <v>21315</v>
      </c>
      <c r="B5729" t="s">
        <v>11166</v>
      </c>
      <c r="C5729" t="s">
        <v>3666</v>
      </c>
      <c r="D5729" t="s">
        <v>5491</v>
      </c>
      <c r="E5729" t="s">
        <v>10482</v>
      </c>
      <c r="F5729" s="1" t="str">
        <f t="shared" si="178"/>
        <v>Fresno River 72 \ Reach</v>
      </c>
      <c r="G5729" s="1" t="str">
        <f t="shared" si="179"/>
        <v/>
      </c>
    </row>
    <row r="5730" spans="1:7" x14ac:dyDescent="0.25">
      <c r="A5730">
        <v>24755</v>
      </c>
      <c r="B5730" t="s">
        <v>11167</v>
      </c>
      <c r="C5730" t="s">
        <v>3666</v>
      </c>
      <c r="D5730" t="s">
        <v>5491</v>
      </c>
      <c r="E5730" t="s">
        <v>10482</v>
      </c>
      <c r="F5730" s="1" t="str">
        <f t="shared" si="178"/>
        <v>Fresno River \ S022502 Yellow Madera III</v>
      </c>
      <c r="G5730" s="1" t="str">
        <f t="shared" si="179"/>
        <v>73 \ S022502 Yellow Madera III</v>
      </c>
    </row>
    <row r="5731" spans="1:7" x14ac:dyDescent="0.25">
      <c r="A5731">
        <v>24756</v>
      </c>
      <c r="B5731" t="s">
        <v>11168</v>
      </c>
      <c r="C5731" t="s">
        <v>3666</v>
      </c>
      <c r="D5731" t="s">
        <v>5491</v>
      </c>
      <c r="E5731" t="s">
        <v>10482</v>
      </c>
      <c r="F5731" s="1" t="str">
        <f t="shared" si="178"/>
        <v>Fresno River 74 \ Reach</v>
      </c>
      <c r="G5731" s="1" t="str">
        <f t="shared" si="179"/>
        <v/>
      </c>
    </row>
    <row r="5732" spans="1:7" x14ac:dyDescent="0.25">
      <c r="A5732">
        <v>25089</v>
      </c>
      <c r="B5732" t="s">
        <v>11169</v>
      </c>
      <c r="C5732" t="s">
        <v>3666</v>
      </c>
      <c r="D5732" t="s">
        <v>5491</v>
      </c>
      <c r="E5732" t="s">
        <v>10482</v>
      </c>
      <c r="F5732" s="1" t="str">
        <f t="shared" si="178"/>
        <v>Fresno River \ Fresno GW RM 20 Inflow</v>
      </c>
      <c r="G5732" s="1" t="str">
        <f t="shared" si="179"/>
        <v>75 \ Fresno GW RM 20 Inflow</v>
      </c>
    </row>
    <row r="5733" spans="1:7" x14ac:dyDescent="0.25">
      <c r="A5733">
        <v>25090</v>
      </c>
      <c r="B5733" t="s">
        <v>11170</v>
      </c>
      <c r="C5733" t="s">
        <v>3666</v>
      </c>
      <c r="D5733" t="s">
        <v>5491</v>
      </c>
      <c r="E5733" t="s">
        <v>10482</v>
      </c>
      <c r="F5733" s="1" t="str">
        <f t="shared" si="178"/>
        <v>Fresno River 76 \ Reach</v>
      </c>
      <c r="G5733" s="1" t="str">
        <f t="shared" si="179"/>
        <v/>
      </c>
    </row>
    <row r="5734" spans="1:7" x14ac:dyDescent="0.25">
      <c r="A5734">
        <v>25085</v>
      </c>
      <c r="B5734" t="s">
        <v>11171</v>
      </c>
      <c r="C5734" t="s">
        <v>3666</v>
      </c>
      <c r="D5734" t="s">
        <v>5491</v>
      </c>
      <c r="E5734" t="s">
        <v>10482</v>
      </c>
      <c r="F5734" s="1" t="str">
        <f t="shared" si="178"/>
        <v>Fresno River \ Fresno GW RM 16 Inflow</v>
      </c>
      <c r="G5734" s="1" t="str">
        <f t="shared" si="179"/>
        <v>77 \ Fresno GW RM 16 Inflow</v>
      </c>
    </row>
    <row r="5735" spans="1:7" x14ac:dyDescent="0.25">
      <c r="A5735">
        <v>25086</v>
      </c>
      <c r="B5735" t="s">
        <v>11172</v>
      </c>
      <c r="C5735" t="s">
        <v>3666</v>
      </c>
      <c r="D5735" t="s">
        <v>5491</v>
      </c>
      <c r="E5735" t="s">
        <v>10482</v>
      </c>
      <c r="F5735" s="1" t="str">
        <f t="shared" si="178"/>
        <v>Fresno River 78 \ Reach</v>
      </c>
      <c r="G5735" s="1" t="str">
        <f t="shared" si="179"/>
        <v/>
      </c>
    </row>
    <row r="5736" spans="1:7" x14ac:dyDescent="0.25">
      <c r="A5736">
        <v>24746</v>
      </c>
      <c r="B5736" t="s">
        <v>11173</v>
      </c>
      <c r="C5736" t="s">
        <v>3666</v>
      </c>
      <c r="D5736" t="s">
        <v>5491</v>
      </c>
      <c r="E5736" t="s">
        <v>10482</v>
      </c>
      <c r="F5736" s="1" t="str">
        <f t="shared" si="178"/>
        <v>Fresno River \ A011048 NW Land Co</v>
      </c>
      <c r="G5736" s="1" t="str">
        <f t="shared" si="179"/>
        <v>79 \ A011048 NW Land Co</v>
      </c>
    </row>
    <row r="5737" spans="1:7" x14ac:dyDescent="0.25">
      <c r="A5737">
        <v>24747</v>
      </c>
      <c r="B5737" t="s">
        <v>11174</v>
      </c>
      <c r="C5737" t="s">
        <v>3666</v>
      </c>
      <c r="D5737" t="s">
        <v>5491</v>
      </c>
      <c r="E5737" t="s">
        <v>10482</v>
      </c>
      <c r="F5737" s="1" t="str">
        <f t="shared" si="178"/>
        <v>Fresno River 80 \ Reach</v>
      </c>
      <c r="G5737" s="1" t="str">
        <f t="shared" si="179"/>
        <v/>
      </c>
    </row>
    <row r="5738" spans="1:7" x14ac:dyDescent="0.25">
      <c r="A5738">
        <v>15155</v>
      </c>
      <c r="B5738" t="s">
        <v>11175</v>
      </c>
      <c r="C5738" t="s">
        <v>3666</v>
      </c>
      <c r="D5738" t="s">
        <v>5491</v>
      </c>
      <c r="E5738" t="s">
        <v>10482</v>
      </c>
      <c r="F5738" s="1" t="str">
        <f t="shared" si="178"/>
        <v>Fresno Slough \ Headflow</v>
      </c>
      <c r="G5738" s="1" t="str">
        <f t="shared" si="179"/>
        <v/>
      </c>
    </row>
    <row r="5739" spans="1:7" x14ac:dyDescent="0.25">
      <c r="A5739">
        <v>21142</v>
      </c>
      <c r="B5739" t="s">
        <v>11176</v>
      </c>
      <c r="C5739" t="s">
        <v>3666</v>
      </c>
      <c r="D5739" t="s">
        <v>5491</v>
      </c>
      <c r="E5739" t="s">
        <v>10482</v>
      </c>
      <c r="F5739" s="1" t="str">
        <f t="shared" si="178"/>
        <v>Fresno Slough \ James Bypass Inflow</v>
      </c>
      <c r="G5739" s="1" t="str">
        <f t="shared" si="179"/>
        <v>1 \ James Bypass Inflow</v>
      </c>
    </row>
    <row r="5740" spans="1:7" x14ac:dyDescent="0.25">
      <c r="A5740">
        <v>21143</v>
      </c>
      <c r="B5740" t="s">
        <v>11177</v>
      </c>
      <c r="C5740" t="s">
        <v>3666</v>
      </c>
      <c r="D5740" t="s">
        <v>5491</v>
      </c>
      <c r="E5740" t="s">
        <v>10482</v>
      </c>
      <c r="F5740" s="1" t="str">
        <f t="shared" si="178"/>
        <v>Fresno Slough 2 \ Reach</v>
      </c>
      <c r="G5740" s="1" t="str">
        <f t="shared" si="179"/>
        <v/>
      </c>
    </row>
    <row r="5741" spans="1:7" x14ac:dyDescent="0.25">
      <c r="A5741">
        <v>23707</v>
      </c>
      <c r="B5741" t="s">
        <v>11178</v>
      </c>
      <c r="C5741" t="s">
        <v>3666</v>
      </c>
      <c r="D5741" t="s">
        <v>5491</v>
      </c>
      <c r="E5741" t="s">
        <v>10482</v>
      </c>
      <c r="F5741" s="1" t="str">
        <f t="shared" si="178"/>
        <v>Fresno Slough \ James Bypass to Mendota Pool Outflow</v>
      </c>
      <c r="G5741" s="1" t="str">
        <f t="shared" si="179"/>
        <v>3 \ James Bypass to Mendota Pool Outflow</v>
      </c>
    </row>
    <row r="5742" spans="1:7" x14ac:dyDescent="0.25">
      <c r="A5742">
        <v>23708</v>
      </c>
      <c r="B5742" t="s">
        <v>11179</v>
      </c>
      <c r="C5742" t="s">
        <v>3666</v>
      </c>
      <c r="D5742" t="s">
        <v>5491</v>
      </c>
      <c r="E5742" t="s">
        <v>10482</v>
      </c>
      <c r="F5742" s="1" t="str">
        <f t="shared" si="178"/>
        <v>Fresno Slough 4 \ Reach</v>
      </c>
      <c r="G5742" s="1" t="str">
        <f t="shared" si="179"/>
        <v/>
      </c>
    </row>
    <row r="5743" spans="1:7" x14ac:dyDescent="0.25">
      <c r="A5743">
        <v>24699</v>
      </c>
      <c r="B5743" t="s">
        <v>11180</v>
      </c>
      <c r="C5743" t="s">
        <v>3666</v>
      </c>
      <c r="D5743" t="s">
        <v>5491</v>
      </c>
      <c r="E5743" t="s">
        <v>10482</v>
      </c>
      <c r="F5743" s="1" t="str">
        <f t="shared" si="178"/>
        <v>Fresno bw Bypass \ Headflow</v>
      </c>
      <c r="G5743" s="1" t="str">
        <f t="shared" si="179"/>
        <v/>
      </c>
    </row>
    <row r="5744" spans="1:7" x14ac:dyDescent="0.25">
      <c r="A5744">
        <v>24721</v>
      </c>
      <c r="B5744" t="s">
        <v>11181</v>
      </c>
      <c r="C5744" t="s">
        <v>3666</v>
      </c>
      <c r="D5744" t="s">
        <v>5491</v>
      </c>
      <c r="E5744" t="s">
        <v>10482</v>
      </c>
      <c r="F5744" s="1" t="str">
        <f t="shared" si="178"/>
        <v>Fresno bw Bypass \ BypasstoFresnoRiver Inflow</v>
      </c>
      <c r="G5744" s="1" t="str">
        <f t="shared" si="179"/>
        <v>1 \ BypasstoFresnoRiver Inflow</v>
      </c>
    </row>
    <row r="5745" spans="1:7" x14ac:dyDescent="0.25">
      <c r="A5745">
        <v>24722</v>
      </c>
      <c r="B5745" t="s">
        <v>11182</v>
      </c>
      <c r="C5745" t="s">
        <v>3666</v>
      </c>
      <c r="D5745" t="s">
        <v>5491</v>
      </c>
      <c r="E5745" t="s">
        <v>10482</v>
      </c>
      <c r="F5745" s="1" t="str">
        <f t="shared" si="178"/>
        <v>Fresno bw Bypass 2 \ Reach</v>
      </c>
      <c r="G5745" s="1" t="str">
        <f t="shared" si="179"/>
        <v/>
      </c>
    </row>
    <row r="5746" spans="1:7" x14ac:dyDescent="0.25">
      <c r="A5746">
        <v>24749</v>
      </c>
      <c r="B5746" t="s">
        <v>11183</v>
      </c>
      <c r="C5746" t="s">
        <v>3666</v>
      </c>
      <c r="D5746" t="s">
        <v>5491</v>
      </c>
      <c r="E5746" t="s">
        <v>10482</v>
      </c>
      <c r="F5746" s="1" t="str">
        <f t="shared" si="178"/>
        <v>Fresno bw Bypass \ A011003A Hancock Farms</v>
      </c>
      <c r="G5746" s="1" t="str">
        <f t="shared" si="179"/>
        <v>3 \ A011003A Hancock Farms</v>
      </c>
    </row>
    <row r="5747" spans="1:7" x14ac:dyDescent="0.25">
      <c r="A5747">
        <v>24750</v>
      </c>
      <c r="B5747" t="s">
        <v>11184</v>
      </c>
      <c r="C5747" t="s">
        <v>3666</v>
      </c>
      <c r="D5747" t="s">
        <v>5491</v>
      </c>
      <c r="E5747" t="s">
        <v>10482</v>
      </c>
      <c r="F5747" s="1" t="str">
        <f t="shared" si="178"/>
        <v>Fresno bw Bypass 4 \ Reach</v>
      </c>
      <c r="G5747" s="1" t="str">
        <f t="shared" si="179"/>
        <v/>
      </c>
    </row>
    <row r="5748" spans="1:7" x14ac:dyDescent="0.25">
      <c r="A5748">
        <v>24702</v>
      </c>
      <c r="B5748" t="s">
        <v>11185</v>
      </c>
      <c r="C5748" t="s">
        <v>3666</v>
      </c>
      <c r="D5748" t="s">
        <v>5491</v>
      </c>
      <c r="E5748" t="s">
        <v>10482</v>
      </c>
      <c r="F5748" s="1" t="str">
        <f t="shared" si="178"/>
        <v>Fresno bw Bypass \ S019674 Hancock Farms</v>
      </c>
      <c r="G5748" s="1" t="str">
        <f t="shared" si="179"/>
        <v>5 \ S019674 Hancock Farms</v>
      </c>
    </row>
    <row r="5749" spans="1:7" x14ac:dyDescent="0.25">
      <c r="A5749">
        <v>24703</v>
      </c>
      <c r="B5749" t="s">
        <v>11186</v>
      </c>
      <c r="C5749" t="s">
        <v>3666</v>
      </c>
      <c r="D5749" t="s">
        <v>5491</v>
      </c>
      <c r="E5749" t="s">
        <v>10482</v>
      </c>
      <c r="F5749" s="1" t="str">
        <f t="shared" si="178"/>
        <v>Fresno bw Bypass 6 \ Reach</v>
      </c>
      <c r="G5749" s="1" t="str">
        <f t="shared" si="179"/>
        <v/>
      </c>
    </row>
    <row r="5750" spans="1:7" x14ac:dyDescent="0.25">
      <c r="A5750">
        <v>24708</v>
      </c>
      <c r="B5750" t="s">
        <v>11187</v>
      </c>
      <c r="C5750" t="s">
        <v>3666</v>
      </c>
      <c r="D5750" t="s">
        <v>5491</v>
      </c>
      <c r="E5750" t="s">
        <v>10482</v>
      </c>
      <c r="F5750" s="1" t="str">
        <f t="shared" si="178"/>
        <v>Fresno bw Bypass \ S019671 RandD Harman</v>
      </c>
      <c r="G5750" s="1" t="str">
        <f t="shared" si="179"/>
        <v>7 \ S019671 RandD Harman</v>
      </c>
    </row>
    <row r="5751" spans="1:7" x14ac:dyDescent="0.25">
      <c r="A5751">
        <v>24709</v>
      </c>
      <c r="B5751" t="s">
        <v>11188</v>
      </c>
      <c r="C5751" t="s">
        <v>3666</v>
      </c>
      <c r="D5751" t="s">
        <v>5491</v>
      </c>
      <c r="E5751" t="s">
        <v>10482</v>
      </c>
      <c r="F5751" s="1" t="str">
        <f t="shared" si="178"/>
        <v>Fresno bw Bypass 8 \ Reach</v>
      </c>
      <c r="G5751" s="1" t="str">
        <f t="shared" si="179"/>
        <v/>
      </c>
    </row>
    <row r="5752" spans="1:7" x14ac:dyDescent="0.25">
      <c r="A5752">
        <v>24705</v>
      </c>
      <c r="B5752" t="s">
        <v>11189</v>
      </c>
      <c r="C5752" t="s">
        <v>3666</v>
      </c>
      <c r="D5752" t="s">
        <v>5491</v>
      </c>
      <c r="E5752" t="s">
        <v>10482</v>
      </c>
      <c r="F5752" s="1" t="str">
        <f t="shared" si="178"/>
        <v>Fresno bw Bypass \ S019668 Cross Creek Farms</v>
      </c>
      <c r="G5752" s="1" t="str">
        <f t="shared" si="179"/>
        <v>9 \ S019668 Cross Creek Farms</v>
      </c>
    </row>
    <row r="5753" spans="1:7" x14ac:dyDescent="0.25">
      <c r="A5753">
        <v>24706</v>
      </c>
      <c r="B5753" t="s">
        <v>11190</v>
      </c>
      <c r="C5753" t="s">
        <v>3666</v>
      </c>
      <c r="D5753" t="s">
        <v>5491</v>
      </c>
      <c r="E5753" t="s">
        <v>10482</v>
      </c>
      <c r="F5753" s="1" t="str">
        <f t="shared" si="178"/>
        <v>Fresno bw Bypass 10 \ Reach</v>
      </c>
      <c r="G5753" s="1" t="str">
        <f t="shared" si="179"/>
        <v/>
      </c>
    </row>
    <row r="5754" spans="1:7" x14ac:dyDescent="0.25">
      <c r="A5754">
        <v>24734</v>
      </c>
      <c r="B5754" t="s">
        <v>11191</v>
      </c>
      <c r="C5754" t="s">
        <v>3666</v>
      </c>
      <c r="D5754" t="s">
        <v>5491</v>
      </c>
      <c r="E5754" t="s">
        <v>10482</v>
      </c>
      <c r="F5754" s="1" t="str">
        <f t="shared" si="178"/>
        <v>Fresno bw Bypass \ S019662 RandD Harman</v>
      </c>
      <c r="G5754" s="1" t="str">
        <f t="shared" si="179"/>
        <v>11 \ S019662 RandD Harman</v>
      </c>
    </row>
    <row r="5755" spans="1:7" x14ac:dyDescent="0.25">
      <c r="A5755">
        <v>24735</v>
      </c>
      <c r="B5755" t="s">
        <v>11192</v>
      </c>
      <c r="C5755" t="s">
        <v>3666</v>
      </c>
      <c r="D5755" t="s">
        <v>5491</v>
      </c>
      <c r="E5755" t="s">
        <v>10482</v>
      </c>
      <c r="F5755" s="1" t="str">
        <f t="shared" si="178"/>
        <v>Fresno bw Bypass 12 \ Reach</v>
      </c>
      <c r="G5755" s="1" t="str">
        <f t="shared" si="179"/>
        <v/>
      </c>
    </row>
    <row r="5756" spans="1:7" x14ac:dyDescent="0.25">
      <c r="A5756">
        <v>24725</v>
      </c>
      <c r="B5756" t="s">
        <v>11193</v>
      </c>
      <c r="C5756" t="s">
        <v>3666</v>
      </c>
      <c r="D5756" t="s">
        <v>5491</v>
      </c>
      <c r="E5756" t="s">
        <v>10482</v>
      </c>
      <c r="F5756" s="1" t="str">
        <f t="shared" si="178"/>
        <v>Fresno bw Bypass \ S019677 Menefee River Ranch</v>
      </c>
      <c r="G5756" s="1" t="str">
        <f t="shared" si="179"/>
        <v>13 \ S019677 Menefee River Ranch</v>
      </c>
    </row>
    <row r="5757" spans="1:7" x14ac:dyDescent="0.25">
      <c r="A5757">
        <v>24726</v>
      </c>
      <c r="B5757" t="s">
        <v>11194</v>
      </c>
      <c r="C5757" t="s">
        <v>3666</v>
      </c>
      <c r="D5757" t="s">
        <v>5491</v>
      </c>
      <c r="E5757" t="s">
        <v>10482</v>
      </c>
      <c r="F5757" s="1" t="str">
        <f t="shared" si="178"/>
        <v>Fresno bw Bypass 14 \ Reach</v>
      </c>
      <c r="G5757" s="1" t="str">
        <f t="shared" si="179"/>
        <v/>
      </c>
    </row>
    <row r="5758" spans="1:7" x14ac:dyDescent="0.25">
      <c r="A5758">
        <v>24728</v>
      </c>
      <c r="B5758" t="s">
        <v>11195</v>
      </c>
      <c r="C5758" t="s">
        <v>3666</v>
      </c>
      <c r="D5758" t="s">
        <v>5491</v>
      </c>
      <c r="E5758" t="s">
        <v>10482</v>
      </c>
      <c r="F5758" s="1" t="str">
        <f t="shared" si="178"/>
        <v>Fresno bw Bypass \ A016136 Menefee River Ranch</v>
      </c>
      <c r="G5758" s="1" t="str">
        <f t="shared" si="179"/>
        <v>15 \ A016136 Menefee River Ranch</v>
      </c>
    </row>
    <row r="5759" spans="1:7" x14ac:dyDescent="0.25">
      <c r="A5759">
        <v>24729</v>
      </c>
      <c r="B5759" t="s">
        <v>11196</v>
      </c>
      <c r="C5759" t="s">
        <v>3666</v>
      </c>
      <c r="D5759" t="s">
        <v>5491</v>
      </c>
      <c r="E5759" t="s">
        <v>10482</v>
      </c>
      <c r="F5759" s="1" t="str">
        <f t="shared" si="178"/>
        <v>Fresno bw Bypass 16 \ Reach</v>
      </c>
      <c r="G5759" s="1" t="str">
        <f t="shared" si="179"/>
        <v/>
      </c>
    </row>
    <row r="5760" spans="1:7" x14ac:dyDescent="0.25">
      <c r="A5760">
        <v>24731</v>
      </c>
      <c r="B5760" t="s">
        <v>11197</v>
      </c>
      <c r="C5760" t="s">
        <v>3666</v>
      </c>
      <c r="D5760" t="s">
        <v>5491</v>
      </c>
      <c r="E5760" t="s">
        <v>10482</v>
      </c>
      <c r="F5760" s="1" t="str">
        <f t="shared" si="178"/>
        <v>Fresno bw Bypass \ S006296 Menefee River Ranch</v>
      </c>
      <c r="G5760" s="1" t="str">
        <f t="shared" si="179"/>
        <v>17 \ S006296 Menefee River Ranch</v>
      </c>
    </row>
    <row r="5761" spans="1:7" x14ac:dyDescent="0.25">
      <c r="A5761">
        <v>24732</v>
      </c>
      <c r="B5761" t="s">
        <v>11198</v>
      </c>
      <c r="C5761" t="s">
        <v>3666</v>
      </c>
      <c r="D5761" t="s">
        <v>5491</v>
      </c>
      <c r="E5761" t="s">
        <v>10482</v>
      </c>
      <c r="F5761" s="1" t="str">
        <f t="shared" si="178"/>
        <v>Fresno bw Bypass 18 \ Reach</v>
      </c>
      <c r="G5761" s="1" t="str">
        <f t="shared" si="179"/>
        <v/>
      </c>
    </row>
    <row r="5762" spans="1:7" x14ac:dyDescent="0.25">
      <c r="A5762">
        <v>21156</v>
      </c>
      <c r="B5762" t="s">
        <v>5508</v>
      </c>
      <c r="C5762" t="s">
        <v>3666</v>
      </c>
      <c r="D5762" t="s">
        <v>5491</v>
      </c>
      <c r="E5762" t="s">
        <v>10482</v>
      </c>
      <c r="F5762" s="1" t="str">
        <f t="shared" si="178"/>
        <v>Friant Kern Canal \ Headflow</v>
      </c>
      <c r="G5762" s="1" t="str">
        <f t="shared" si="179"/>
        <v/>
      </c>
    </row>
    <row r="5763" spans="1:7" x14ac:dyDescent="0.25">
      <c r="A5763">
        <v>22943</v>
      </c>
      <c r="B5763" t="s">
        <v>11199</v>
      </c>
      <c r="C5763" t="s">
        <v>3666</v>
      </c>
      <c r="D5763" t="s">
        <v>5491</v>
      </c>
      <c r="E5763" t="s">
        <v>10482</v>
      </c>
      <c r="F5763" s="1" t="str">
        <f t="shared" ref="F5763:F5826" si="180">IFERROR(
    _xlfn.LET(
        _xlpm.txt,TRIM(B5763),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B5763
)</f>
        <v>Friant Kern Canal \ HIS USGS 11250000 (gauge)</v>
      </c>
      <c r="G5763" s="1" t="str">
        <f t="shared" ref="G5763:G5826" si="181">IFERROR(
    _xlfn.LET(
        _xlpm.txt,B5763,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 \ HIS USGS 11250000 (gauge)</v>
      </c>
    </row>
    <row r="5764" spans="1:7" x14ac:dyDescent="0.25">
      <c r="A5764">
        <v>23644</v>
      </c>
      <c r="B5764" t="s">
        <v>11200</v>
      </c>
      <c r="C5764" t="s">
        <v>3666</v>
      </c>
      <c r="D5764" t="s">
        <v>5491</v>
      </c>
      <c r="E5764" t="s">
        <v>10482</v>
      </c>
      <c r="F5764" s="1" t="str">
        <f t="shared" si="180"/>
        <v>Friant Kern Canal \ Withdrawal Node 31</v>
      </c>
      <c r="G5764" s="1" t="str">
        <f t="shared" si="181"/>
        <v>1 \ Withdrawal Node 31</v>
      </c>
    </row>
    <row r="5765" spans="1:7" x14ac:dyDescent="0.25">
      <c r="A5765">
        <v>23645</v>
      </c>
      <c r="B5765" t="s">
        <v>11201</v>
      </c>
      <c r="C5765" t="s">
        <v>3666</v>
      </c>
      <c r="D5765" t="s">
        <v>5491</v>
      </c>
      <c r="E5765" t="s">
        <v>10482</v>
      </c>
      <c r="F5765" s="1" t="str">
        <f t="shared" si="180"/>
        <v>Friant Kern Canal 2 \ Reach</v>
      </c>
      <c r="G5765" s="1" t="str">
        <f t="shared" si="181"/>
        <v/>
      </c>
    </row>
    <row r="5766" spans="1:7" x14ac:dyDescent="0.25">
      <c r="A5766">
        <v>23647</v>
      </c>
      <c r="B5766" t="s">
        <v>11202</v>
      </c>
      <c r="C5766" t="s">
        <v>3666</v>
      </c>
      <c r="D5766" t="s">
        <v>5491</v>
      </c>
      <c r="E5766" t="s">
        <v>10482</v>
      </c>
      <c r="F5766" s="1" t="str">
        <f t="shared" si="180"/>
        <v>Friant Kern Canal \ Withdrawal Node 32</v>
      </c>
      <c r="G5766" s="1" t="str">
        <f t="shared" si="181"/>
        <v>3 \ Withdrawal Node 32</v>
      </c>
    </row>
    <row r="5767" spans="1:7" x14ac:dyDescent="0.25">
      <c r="A5767">
        <v>23648</v>
      </c>
      <c r="B5767" t="s">
        <v>11203</v>
      </c>
      <c r="C5767" t="s">
        <v>3666</v>
      </c>
      <c r="D5767" t="s">
        <v>5491</v>
      </c>
      <c r="E5767" t="s">
        <v>10482</v>
      </c>
      <c r="F5767" s="1" t="str">
        <f t="shared" si="180"/>
        <v>Friant Kern Canal 4 \ Reach</v>
      </c>
      <c r="G5767" s="1" t="str">
        <f t="shared" si="181"/>
        <v/>
      </c>
    </row>
    <row r="5768" spans="1:7" x14ac:dyDescent="0.25">
      <c r="A5768">
        <v>23650</v>
      </c>
      <c r="B5768" t="s">
        <v>11204</v>
      </c>
      <c r="C5768" t="s">
        <v>3666</v>
      </c>
      <c r="D5768" t="s">
        <v>5491</v>
      </c>
      <c r="E5768" t="s">
        <v>10482</v>
      </c>
      <c r="F5768" s="1" t="str">
        <f t="shared" si="180"/>
        <v>Friant Kern Canal \ Withdrawal Node 33</v>
      </c>
      <c r="G5768" s="1" t="str">
        <f t="shared" si="181"/>
        <v>5 \ Withdrawal Node 33</v>
      </c>
    </row>
    <row r="5769" spans="1:7" x14ac:dyDescent="0.25">
      <c r="A5769">
        <v>23651</v>
      </c>
      <c r="B5769" t="s">
        <v>11205</v>
      </c>
      <c r="C5769" t="s">
        <v>3666</v>
      </c>
      <c r="D5769" t="s">
        <v>5491</v>
      </c>
      <c r="E5769" t="s">
        <v>10482</v>
      </c>
      <c r="F5769" s="1" t="str">
        <f t="shared" si="180"/>
        <v>Friant Kern Canal 6 \ Reach</v>
      </c>
      <c r="G5769" s="1" t="str">
        <f t="shared" si="181"/>
        <v/>
      </c>
    </row>
    <row r="5770" spans="1:7" x14ac:dyDescent="0.25">
      <c r="A5770">
        <v>23653</v>
      </c>
      <c r="B5770" t="s">
        <v>11206</v>
      </c>
      <c r="C5770" t="s">
        <v>3666</v>
      </c>
      <c r="D5770" t="s">
        <v>5491</v>
      </c>
      <c r="E5770" t="s">
        <v>10482</v>
      </c>
      <c r="F5770" s="1" t="str">
        <f t="shared" si="180"/>
        <v>Friant Kern Canal \ Withdrawal Node 34</v>
      </c>
      <c r="G5770" s="1" t="str">
        <f t="shared" si="181"/>
        <v>7 \ Withdrawal Node 34</v>
      </c>
    </row>
    <row r="5771" spans="1:7" x14ac:dyDescent="0.25">
      <c r="A5771">
        <v>23654</v>
      </c>
      <c r="B5771" t="s">
        <v>11207</v>
      </c>
      <c r="C5771" t="s">
        <v>3666</v>
      </c>
      <c r="D5771" t="s">
        <v>5491</v>
      </c>
      <c r="E5771" t="s">
        <v>10482</v>
      </c>
      <c r="F5771" s="1" t="str">
        <f t="shared" si="180"/>
        <v>Friant Kern Canal 8 \ Reach</v>
      </c>
      <c r="G5771" s="1" t="str">
        <f t="shared" si="181"/>
        <v/>
      </c>
    </row>
    <row r="5772" spans="1:7" x14ac:dyDescent="0.25">
      <c r="A5772">
        <v>21419</v>
      </c>
      <c r="B5772" t="s">
        <v>11208</v>
      </c>
      <c r="C5772" t="s">
        <v>3666</v>
      </c>
      <c r="D5772" t="s">
        <v>5491</v>
      </c>
      <c r="E5772" t="s">
        <v>10482</v>
      </c>
      <c r="F5772" s="1" t="str">
        <f t="shared" si="180"/>
        <v>Garzas Creek \ Headflow</v>
      </c>
      <c r="G5772" s="1" t="str">
        <f t="shared" si="181"/>
        <v/>
      </c>
    </row>
    <row r="5773" spans="1:7" x14ac:dyDescent="0.25">
      <c r="A5773">
        <v>21427</v>
      </c>
      <c r="B5773" t="s">
        <v>11209</v>
      </c>
      <c r="C5773" t="s">
        <v>3666</v>
      </c>
      <c r="D5773" t="s">
        <v>5491</v>
      </c>
      <c r="E5773" t="s">
        <v>10482</v>
      </c>
      <c r="F5773" s="1" t="str">
        <f t="shared" si="180"/>
        <v>Garzas Creek \ I_GRZ012 Inflow</v>
      </c>
      <c r="G5773" s="1" t="str">
        <f t="shared" si="181"/>
        <v>1 \ I_GRZ012 Inflow</v>
      </c>
    </row>
    <row r="5774" spans="1:7" x14ac:dyDescent="0.25">
      <c r="A5774">
        <v>21428</v>
      </c>
      <c r="B5774" t="s">
        <v>11210</v>
      </c>
      <c r="C5774" t="s">
        <v>3666</v>
      </c>
      <c r="D5774" t="s">
        <v>5491</v>
      </c>
      <c r="E5774" t="s">
        <v>10482</v>
      </c>
      <c r="F5774" s="1" t="str">
        <f t="shared" si="180"/>
        <v>Garzas Creek 2 \ Reach</v>
      </c>
      <c r="G5774" s="1" t="str">
        <f t="shared" si="181"/>
        <v/>
      </c>
    </row>
    <row r="5775" spans="1:7" x14ac:dyDescent="0.25">
      <c r="A5775">
        <v>25297</v>
      </c>
      <c r="B5775" t="s">
        <v>11211</v>
      </c>
      <c r="C5775" t="s">
        <v>3666</v>
      </c>
      <c r="D5775" t="s">
        <v>5491</v>
      </c>
      <c r="E5775" t="s">
        <v>10482</v>
      </c>
      <c r="F5775" s="1" t="str">
        <f t="shared" si="180"/>
        <v>Garzas Creek \ CCID North Spill Inflow</v>
      </c>
      <c r="G5775" s="1" t="str">
        <f t="shared" si="181"/>
        <v>3 \ CCID North Spill Inflow</v>
      </c>
    </row>
    <row r="5776" spans="1:7" x14ac:dyDescent="0.25">
      <c r="A5776">
        <v>25298</v>
      </c>
      <c r="B5776" t="s">
        <v>11212</v>
      </c>
      <c r="C5776" t="s">
        <v>3666</v>
      </c>
      <c r="D5776" t="s">
        <v>5491</v>
      </c>
      <c r="E5776" t="s">
        <v>10482</v>
      </c>
      <c r="F5776" s="1" t="str">
        <f t="shared" si="180"/>
        <v>Garzas Creek 4 \ Reach</v>
      </c>
      <c r="G5776" s="1" t="str">
        <f t="shared" si="181"/>
        <v/>
      </c>
    </row>
    <row r="5777" spans="1:7" x14ac:dyDescent="0.25">
      <c r="A5777">
        <v>21432</v>
      </c>
      <c r="B5777" t="s">
        <v>11213</v>
      </c>
      <c r="C5777" t="s">
        <v>3666</v>
      </c>
      <c r="D5777" t="s">
        <v>5491</v>
      </c>
      <c r="E5777" t="s">
        <v>10482</v>
      </c>
      <c r="F5777" s="1" t="str">
        <f t="shared" si="180"/>
        <v>Garzas Creek \ Quintos Creek Inflow</v>
      </c>
      <c r="G5777" s="1" t="str">
        <f t="shared" si="181"/>
        <v>5 \ Quintos Creek Inflow</v>
      </c>
    </row>
    <row r="5778" spans="1:7" x14ac:dyDescent="0.25">
      <c r="A5778">
        <v>21433</v>
      </c>
      <c r="B5778" t="s">
        <v>11214</v>
      </c>
      <c r="C5778" t="s">
        <v>3666</v>
      </c>
      <c r="D5778" t="s">
        <v>5491</v>
      </c>
      <c r="E5778" t="s">
        <v>10482</v>
      </c>
      <c r="F5778" s="1" t="str">
        <f t="shared" si="180"/>
        <v>Garzas Creek 6 \ Reach</v>
      </c>
      <c r="G5778" s="1" t="str">
        <f t="shared" si="181"/>
        <v/>
      </c>
    </row>
    <row r="5779" spans="1:7" x14ac:dyDescent="0.25">
      <c r="A5779">
        <v>24823</v>
      </c>
      <c r="B5779" t="s">
        <v>11215</v>
      </c>
      <c r="C5779" t="s">
        <v>3666</v>
      </c>
      <c r="D5779" t="s">
        <v>5491</v>
      </c>
      <c r="E5779" t="s">
        <v>10482</v>
      </c>
      <c r="F5779" s="1" t="str">
        <f t="shared" si="180"/>
        <v>Garzas Creek \ S001606 L Geis</v>
      </c>
      <c r="G5779" s="1" t="str">
        <f t="shared" si="181"/>
        <v>7 \ S001606 L Geis</v>
      </c>
    </row>
    <row r="5780" spans="1:7" x14ac:dyDescent="0.25">
      <c r="A5780">
        <v>24824</v>
      </c>
      <c r="B5780" t="s">
        <v>11216</v>
      </c>
      <c r="C5780" t="s">
        <v>3666</v>
      </c>
      <c r="D5780" t="s">
        <v>5491</v>
      </c>
      <c r="E5780" t="s">
        <v>10482</v>
      </c>
      <c r="F5780" s="1" t="str">
        <f t="shared" si="180"/>
        <v>Garzas Creek 8 \ Reach</v>
      </c>
      <c r="G5780" s="1" t="str">
        <f t="shared" si="181"/>
        <v/>
      </c>
    </row>
    <row r="5781" spans="1:7" x14ac:dyDescent="0.25">
      <c r="A5781">
        <v>24820</v>
      </c>
      <c r="B5781" t="s">
        <v>11217</v>
      </c>
      <c r="C5781" t="s">
        <v>3666</v>
      </c>
      <c r="D5781" t="s">
        <v>5491</v>
      </c>
      <c r="E5781" t="s">
        <v>10482</v>
      </c>
      <c r="F5781" s="1" t="str">
        <f t="shared" si="180"/>
        <v>Garzas Creek \ A016909 Grassland WD</v>
      </c>
      <c r="G5781" s="1" t="str">
        <f t="shared" si="181"/>
        <v>9 \ A016909 Grassland WD</v>
      </c>
    </row>
    <row r="5782" spans="1:7" x14ac:dyDescent="0.25">
      <c r="A5782">
        <v>24821</v>
      </c>
      <c r="B5782" t="s">
        <v>11218</v>
      </c>
      <c r="C5782" t="s">
        <v>3666</v>
      </c>
      <c r="D5782" t="s">
        <v>5491</v>
      </c>
      <c r="E5782" t="s">
        <v>10482</v>
      </c>
      <c r="F5782" s="1" t="str">
        <f t="shared" si="180"/>
        <v>Garzas Creek 10 \ Reach</v>
      </c>
      <c r="G5782" s="1" t="str">
        <f t="shared" si="181"/>
        <v/>
      </c>
    </row>
    <row r="5783" spans="1:7" x14ac:dyDescent="0.25">
      <c r="A5783">
        <v>23474</v>
      </c>
      <c r="B5783" t="s">
        <v>11219</v>
      </c>
      <c r="C5783" t="s">
        <v>3666</v>
      </c>
      <c r="D5783" t="s">
        <v>5491</v>
      </c>
      <c r="E5783" t="s">
        <v>10482</v>
      </c>
      <c r="F5783" s="1" t="str">
        <f t="shared" si="180"/>
        <v>Gianelli CVP Generation \ HIS CVO Gianelli Generation CVP Water (gauge)</v>
      </c>
      <c r="G5783" s="1" t="str">
        <f t="shared" si="181"/>
        <v>0 \ HIS CVO Gianelli Generation CVP Water (gauge)</v>
      </c>
    </row>
    <row r="5784" spans="1:7" x14ac:dyDescent="0.25">
      <c r="A5784">
        <v>9798</v>
      </c>
      <c r="B5784" t="s">
        <v>7523</v>
      </c>
      <c r="C5784" t="s">
        <v>3666</v>
      </c>
      <c r="D5784" t="s">
        <v>5491</v>
      </c>
      <c r="E5784" t="s">
        <v>10482</v>
      </c>
      <c r="F5784" s="1" t="str">
        <f t="shared" si="180"/>
        <v>Gianelli CVP Generation \ Headflow</v>
      </c>
      <c r="G5784" s="1" t="str">
        <f t="shared" si="181"/>
        <v/>
      </c>
    </row>
    <row r="5785" spans="1:7" x14ac:dyDescent="0.25">
      <c r="A5785">
        <v>23490</v>
      </c>
      <c r="B5785" t="s">
        <v>11220</v>
      </c>
      <c r="C5785" t="s">
        <v>3666</v>
      </c>
      <c r="D5785" t="s">
        <v>5491</v>
      </c>
      <c r="E5785" t="s">
        <v>10482</v>
      </c>
      <c r="F5785" s="1" t="str">
        <f t="shared" si="180"/>
        <v>Gianelli CVP Pumping \ Headflow</v>
      </c>
      <c r="G5785" s="1" t="str">
        <f t="shared" si="181"/>
        <v/>
      </c>
    </row>
    <row r="5786" spans="1:7" x14ac:dyDescent="0.25">
      <c r="A5786">
        <v>14994</v>
      </c>
      <c r="B5786" t="s">
        <v>7520</v>
      </c>
      <c r="C5786" t="s">
        <v>3666</v>
      </c>
      <c r="D5786" t="s">
        <v>5491</v>
      </c>
      <c r="E5786" t="s">
        <v>10482</v>
      </c>
      <c r="F5786" s="1" t="str">
        <f t="shared" si="180"/>
        <v>Gianelli CVP Pumping \ CVP_JPOD Inflow</v>
      </c>
      <c r="G5786" s="1" t="str">
        <f t="shared" si="181"/>
        <v>1 \ CVP_JPOD Inflow</v>
      </c>
    </row>
    <row r="5787" spans="1:7" x14ac:dyDescent="0.25">
      <c r="A5787">
        <v>23475</v>
      </c>
      <c r="B5787" t="s">
        <v>11221</v>
      </c>
      <c r="C5787" t="s">
        <v>3666</v>
      </c>
      <c r="D5787" t="s">
        <v>5491</v>
      </c>
      <c r="E5787" t="s">
        <v>10482</v>
      </c>
      <c r="F5787" s="1" t="str">
        <f t="shared" si="180"/>
        <v>Gianelli CVP Pumping \ HIS CVO Gianelli Pumping CVP Water (gauge)</v>
      </c>
      <c r="G5787" s="1" t="str">
        <f t="shared" si="181"/>
        <v>1 \ HIS CVO Gianelli Pumping CVP Water (gauge)</v>
      </c>
    </row>
    <row r="5788" spans="1:7" x14ac:dyDescent="0.25">
      <c r="A5788">
        <v>14995</v>
      </c>
      <c r="B5788" t="s">
        <v>11222</v>
      </c>
      <c r="C5788" t="s">
        <v>3666</v>
      </c>
      <c r="D5788" t="s">
        <v>5491</v>
      </c>
      <c r="E5788" t="s">
        <v>10482</v>
      </c>
      <c r="F5788" s="1" t="str">
        <f t="shared" si="180"/>
        <v>Gianelli CVP Pumping 2 \ Reach</v>
      </c>
      <c r="G5788" s="1" t="str">
        <f t="shared" si="181"/>
        <v/>
      </c>
    </row>
    <row r="5789" spans="1:7" x14ac:dyDescent="0.25">
      <c r="A5789">
        <v>23473</v>
      </c>
      <c r="B5789" t="s">
        <v>11223</v>
      </c>
      <c r="C5789" t="s">
        <v>3666</v>
      </c>
      <c r="D5789" t="s">
        <v>5491</v>
      </c>
      <c r="E5789" t="s">
        <v>10482</v>
      </c>
      <c r="F5789" s="1" t="str">
        <f t="shared" si="180"/>
        <v>Gianelli SWP Generation \ HIS CVO Gianelli Generation SWP Water (gauge)</v>
      </c>
      <c r="G5789" s="1" t="str">
        <f t="shared" si="181"/>
        <v>0 \ HIS CVO Gianelli Generation SWP Water (gauge)</v>
      </c>
    </row>
    <row r="5790" spans="1:7" x14ac:dyDescent="0.25">
      <c r="A5790">
        <v>9792</v>
      </c>
      <c r="B5790" t="s">
        <v>7525</v>
      </c>
      <c r="C5790" t="s">
        <v>3666</v>
      </c>
      <c r="D5790" t="s">
        <v>5491</v>
      </c>
      <c r="E5790" t="s">
        <v>10482</v>
      </c>
      <c r="F5790" s="1" t="str">
        <f t="shared" si="180"/>
        <v>Gianelli SWP Generation \ Headflow</v>
      </c>
      <c r="G5790" s="1" t="str">
        <f t="shared" si="181"/>
        <v/>
      </c>
    </row>
    <row r="5791" spans="1:7" x14ac:dyDescent="0.25">
      <c r="A5791">
        <v>23472</v>
      </c>
      <c r="B5791" t="s">
        <v>11224</v>
      </c>
      <c r="C5791" t="s">
        <v>3666</v>
      </c>
      <c r="D5791" t="s">
        <v>5491</v>
      </c>
      <c r="E5791" t="s">
        <v>10482</v>
      </c>
      <c r="F5791" s="1" t="str">
        <f t="shared" si="180"/>
        <v>Gianelli SWP Pumping \ HIS CVO Gianelli Pumping SWP Water (gauge)</v>
      </c>
      <c r="G5791" s="1" t="str">
        <f t="shared" si="181"/>
        <v>0 \ HIS CVO Gianelli Pumping SWP Water (gauge)</v>
      </c>
    </row>
    <row r="5792" spans="1:7" x14ac:dyDescent="0.25">
      <c r="A5792">
        <v>13700</v>
      </c>
      <c r="B5792" t="s">
        <v>7522</v>
      </c>
      <c r="C5792" t="s">
        <v>3666</v>
      </c>
      <c r="D5792" t="s">
        <v>5491</v>
      </c>
      <c r="E5792" t="s">
        <v>10482</v>
      </c>
      <c r="F5792" s="1" t="str">
        <f t="shared" si="180"/>
        <v>Gianelli SWP Pumping \ Headflow</v>
      </c>
      <c r="G5792" s="1" t="str">
        <f t="shared" si="181"/>
        <v/>
      </c>
    </row>
    <row r="5793" spans="1:7" x14ac:dyDescent="0.25">
      <c r="A5793">
        <v>20091</v>
      </c>
      <c r="B5793" t="s">
        <v>11225</v>
      </c>
      <c r="C5793" t="s">
        <v>3666</v>
      </c>
      <c r="D5793" t="s">
        <v>5491</v>
      </c>
      <c r="E5793" t="s">
        <v>10482</v>
      </c>
      <c r="F5793" s="1" t="str">
        <f t="shared" si="180"/>
        <v>Granite Creek \ Headflow</v>
      </c>
      <c r="G5793" s="1" t="str">
        <f t="shared" si="181"/>
        <v/>
      </c>
    </row>
    <row r="5794" spans="1:7" x14ac:dyDescent="0.25">
      <c r="A5794">
        <v>20101</v>
      </c>
      <c r="B5794" t="s">
        <v>11226</v>
      </c>
      <c r="C5794" t="s">
        <v>3666</v>
      </c>
      <c r="D5794" t="s">
        <v>5491</v>
      </c>
      <c r="E5794" t="s">
        <v>10482</v>
      </c>
      <c r="F5794" s="1" t="str">
        <f t="shared" si="180"/>
        <v>Granite Creek \ HIS USGS 11228500 (gauge)</v>
      </c>
      <c r="G5794" s="1" t="str">
        <f t="shared" si="181"/>
        <v>1 \ HIS USGS 11228500 (gauge)</v>
      </c>
    </row>
    <row r="5795" spans="1:7" x14ac:dyDescent="0.25">
      <c r="A5795">
        <v>20098</v>
      </c>
      <c r="B5795" t="s">
        <v>11227</v>
      </c>
      <c r="C5795" t="s">
        <v>3666</v>
      </c>
      <c r="D5795" t="s">
        <v>5491</v>
      </c>
      <c r="E5795" t="s">
        <v>10482</v>
      </c>
      <c r="F5795" s="1" t="str">
        <f t="shared" si="180"/>
        <v>Granite Creek \ Upper Granite Creek Runoff</v>
      </c>
      <c r="G5795" s="1" t="str">
        <f t="shared" si="181"/>
        <v>1 \ Upper Granite Creek Runoff</v>
      </c>
    </row>
    <row r="5796" spans="1:7" x14ac:dyDescent="0.25">
      <c r="A5796">
        <v>20099</v>
      </c>
      <c r="B5796" t="s">
        <v>11228</v>
      </c>
      <c r="C5796" t="s">
        <v>3666</v>
      </c>
      <c r="D5796" t="s">
        <v>5491</v>
      </c>
      <c r="E5796" t="s">
        <v>10482</v>
      </c>
      <c r="F5796" s="1" t="str">
        <f t="shared" si="180"/>
        <v>Granite Creek 2 \ Reach</v>
      </c>
      <c r="G5796" s="1" t="str">
        <f t="shared" si="181"/>
        <v/>
      </c>
    </row>
    <row r="5797" spans="1:7" x14ac:dyDescent="0.25">
      <c r="A5797">
        <v>20094</v>
      </c>
      <c r="B5797" t="s">
        <v>11229</v>
      </c>
      <c r="C5797" t="s">
        <v>3666</v>
      </c>
      <c r="D5797" t="s">
        <v>5491</v>
      </c>
      <c r="E5797" t="s">
        <v>10482</v>
      </c>
      <c r="F5797" s="1" t="str">
        <f t="shared" si="180"/>
        <v>Granite Creek \ Granite Creek Runoff</v>
      </c>
      <c r="G5797" s="1" t="str">
        <f t="shared" si="181"/>
        <v>3 \ Granite Creek Runoff</v>
      </c>
    </row>
    <row r="5798" spans="1:7" x14ac:dyDescent="0.25">
      <c r="A5798">
        <v>20095</v>
      </c>
      <c r="B5798" t="s">
        <v>11230</v>
      </c>
      <c r="C5798" t="s">
        <v>3666</v>
      </c>
      <c r="D5798" t="s">
        <v>5491</v>
      </c>
      <c r="E5798" t="s">
        <v>10482</v>
      </c>
      <c r="F5798" s="1" t="str">
        <f t="shared" si="180"/>
        <v>Granite Creek 4 \ Reach</v>
      </c>
      <c r="G5798" s="1" t="str">
        <f t="shared" si="181"/>
        <v/>
      </c>
    </row>
    <row r="5799" spans="1:7" x14ac:dyDescent="0.25">
      <c r="A5799">
        <v>21195</v>
      </c>
      <c r="B5799" t="s">
        <v>5509</v>
      </c>
      <c r="C5799" t="s">
        <v>3666</v>
      </c>
      <c r="D5799" t="s">
        <v>5491</v>
      </c>
      <c r="E5799" t="s">
        <v>10482</v>
      </c>
      <c r="F5799" s="1" t="str">
        <f t="shared" si="180"/>
        <v>Gravelly Ford WD Main Canal \ Headflow</v>
      </c>
      <c r="G5799" s="1" t="str">
        <f t="shared" si="181"/>
        <v/>
      </c>
    </row>
    <row r="5800" spans="1:7" x14ac:dyDescent="0.25">
      <c r="A5800">
        <v>21201</v>
      </c>
      <c r="B5800" t="s">
        <v>11231</v>
      </c>
      <c r="C5800" t="s">
        <v>3666</v>
      </c>
      <c r="D5800" t="s">
        <v>5491</v>
      </c>
      <c r="E5800" t="s">
        <v>10482</v>
      </c>
      <c r="F5800" s="1" t="str">
        <f t="shared" si="180"/>
        <v>Gravelly Ford WD Main Canal \ CVP Water</v>
      </c>
      <c r="G5800" s="1" t="str">
        <f t="shared" si="181"/>
        <v>1 \ CVP Water</v>
      </c>
    </row>
    <row r="5801" spans="1:7" x14ac:dyDescent="0.25">
      <c r="A5801">
        <v>21202</v>
      </c>
      <c r="B5801" t="s">
        <v>11232</v>
      </c>
      <c r="C5801" t="s">
        <v>3666</v>
      </c>
      <c r="D5801" t="s">
        <v>5491</v>
      </c>
      <c r="E5801" t="s">
        <v>10482</v>
      </c>
      <c r="F5801" s="1" t="str">
        <f t="shared" si="180"/>
        <v>Gravelly Ford WD Main Canal 2 \ Reach</v>
      </c>
      <c r="G5801" s="1" t="str">
        <f t="shared" si="181"/>
        <v/>
      </c>
    </row>
    <row r="5802" spans="1:7" x14ac:dyDescent="0.25">
      <c r="A5802">
        <v>18239</v>
      </c>
      <c r="B5802" t="s">
        <v>11233</v>
      </c>
      <c r="C5802" t="s">
        <v>3666</v>
      </c>
      <c r="D5802" t="s">
        <v>5491</v>
      </c>
      <c r="E5802" t="s">
        <v>10482</v>
      </c>
      <c r="F5802" s="1" t="str">
        <f t="shared" si="180"/>
        <v>Griswold Creek \ Headflow</v>
      </c>
      <c r="G5802" s="1" t="str">
        <f t="shared" si="181"/>
        <v/>
      </c>
    </row>
    <row r="5803" spans="1:7" x14ac:dyDescent="0.25">
      <c r="A5803">
        <v>18242</v>
      </c>
      <c r="B5803" t="s">
        <v>11234</v>
      </c>
      <c r="C5803" t="s">
        <v>3666</v>
      </c>
      <c r="D5803" t="s">
        <v>5491</v>
      </c>
      <c r="E5803" t="s">
        <v>10482</v>
      </c>
      <c r="F5803" s="1" t="str">
        <f t="shared" si="180"/>
        <v>Griswold Creek \ Griswold Cr Runoff</v>
      </c>
      <c r="G5803" s="1" t="str">
        <f t="shared" si="181"/>
        <v>1 \ Griswold Cr Runoff</v>
      </c>
    </row>
    <row r="5804" spans="1:7" x14ac:dyDescent="0.25">
      <c r="A5804">
        <v>18243</v>
      </c>
      <c r="B5804" t="s">
        <v>11235</v>
      </c>
      <c r="C5804" t="s">
        <v>3666</v>
      </c>
      <c r="D5804" t="s">
        <v>5491</v>
      </c>
      <c r="E5804" t="s">
        <v>10482</v>
      </c>
      <c r="F5804" s="1" t="str">
        <f t="shared" si="180"/>
        <v>Griswold Creek 2 \ Reach</v>
      </c>
      <c r="G5804" s="1" t="str">
        <f t="shared" si="181"/>
        <v/>
      </c>
    </row>
    <row r="5805" spans="1:7" x14ac:dyDescent="0.25">
      <c r="A5805">
        <v>20538</v>
      </c>
      <c r="B5805" t="s">
        <v>6847</v>
      </c>
      <c r="C5805" t="s">
        <v>3666</v>
      </c>
      <c r="D5805" t="s">
        <v>5491</v>
      </c>
      <c r="E5805" t="s">
        <v>10482</v>
      </c>
      <c r="F5805" s="1" t="str">
        <f t="shared" si="180"/>
        <v>Hooper Cr River \ Headflow</v>
      </c>
      <c r="G5805" s="1" t="str">
        <f t="shared" si="181"/>
        <v/>
      </c>
    </row>
    <row r="5806" spans="1:7" x14ac:dyDescent="0.25">
      <c r="A5806">
        <v>20541</v>
      </c>
      <c r="B5806" t="s">
        <v>6848</v>
      </c>
      <c r="C5806" t="s">
        <v>3666</v>
      </c>
      <c r="D5806" t="s">
        <v>5491</v>
      </c>
      <c r="E5806" t="s">
        <v>10482</v>
      </c>
      <c r="F5806" s="1" t="str">
        <f t="shared" si="180"/>
        <v>Hooper Cr River \ Hooper Cr Runoff</v>
      </c>
      <c r="G5806" s="1" t="str">
        <f t="shared" si="181"/>
        <v>1 \ Hooper Cr Runoff</v>
      </c>
    </row>
    <row r="5807" spans="1:7" x14ac:dyDescent="0.25">
      <c r="A5807">
        <v>20542</v>
      </c>
      <c r="B5807" t="s">
        <v>6849</v>
      </c>
      <c r="C5807" t="s">
        <v>3666</v>
      </c>
      <c r="D5807" t="s">
        <v>5491</v>
      </c>
      <c r="E5807" t="s">
        <v>10482</v>
      </c>
      <c r="F5807" s="1" t="str">
        <f t="shared" si="180"/>
        <v>Hooper Cr River 2 \ Reach</v>
      </c>
      <c r="G5807" s="1" t="str">
        <f t="shared" si="181"/>
        <v/>
      </c>
    </row>
    <row r="5808" spans="1:7" x14ac:dyDescent="0.25">
      <c r="A5808">
        <v>22604</v>
      </c>
      <c r="B5808" t="s">
        <v>6850</v>
      </c>
      <c r="C5808" t="s">
        <v>3666</v>
      </c>
      <c r="D5808" t="s">
        <v>5491</v>
      </c>
      <c r="E5808" t="s">
        <v>10482</v>
      </c>
      <c r="F5808" s="1" t="str">
        <f t="shared" si="180"/>
        <v>Hooper Cr River \ I_HPC001 Inflow</v>
      </c>
      <c r="G5808" s="1" t="str">
        <f t="shared" si="181"/>
        <v>3 \ I_HPC001 Inflow</v>
      </c>
    </row>
    <row r="5809" spans="1:7" x14ac:dyDescent="0.25">
      <c r="A5809">
        <v>22605</v>
      </c>
      <c r="B5809" t="s">
        <v>6851</v>
      </c>
      <c r="C5809" t="s">
        <v>3666</v>
      </c>
      <c r="D5809" t="s">
        <v>5491</v>
      </c>
      <c r="E5809" t="s">
        <v>10482</v>
      </c>
      <c r="F5809" s="1" t="str">
        <f t="shared" si="180"/>
        <v>Hooper Cr River 4 \ Reach</v>
      </c>
      <c r="G5809" s="1" t="str">
        <f t="shared" si="181"/>
        <v/>
      </c>
    </row>
    <row r="5810" spans="1:7" x14ac:dyDescent="0.25">
      <c r="A5810">
        <v>20544</v>
      </c>
      <c r="B5810" t="s">
        <v>6587</v>
      </c>
      <c r="C5810" t="s">
        <v>3666</v>
      </c>
      <c r="D5810" t="s">
        <v>5491</v>
      </c>
      <c r="E5810" t="s">
        <v>10482</v>
      </c>
      <c r="F5810" s="1" t="str">
        <f t="shared" si="180"/>
        <v>Hooper Cr River \ HIS USGS 11230200 (gauge)</v>
      </c>
      <c r="G5810" s="1" t="str">
        <f t="shared" si="181"/>
        <v>5 \ HIS USGS 11230200 (gauge)</v>
      </c>
    </row>
    <row r="5811" spans="1:7" x14ac:dyDescent="0.25">
      <c r="A5811">
        <v>20226</v>
      </c>
      <c r="B5811" t="s">
        <v>6588</v>
      </c>
      <c r="C5811" t="s">
        <v>3666</v>
      </c>
      <c r="D5811" t="s">
        <v>5491</v>
      </c>
      <c r="E5811" t="s">
        <v>10482</v>
      </c>
      <c r="F5811" s="1" t="str">
        <f t="shared" si="180"/>
        <v>Hooper Cr River \ Hooper Creek Diversion Outflow</v>
      </c>
      <c r="G5811" s="1" t="str">
        <f t="shared" si="181"/>
        <v>5 \ Hooper Creek Diversion Outflow</v>
      </c>
    </row>
    <row r="5812" spans="1:7" x14ac:dyDescent="0.25">
      <c r="A5812">
        <v>20227</v>
      </c>
      <c r="B5812" t="s">
        <v>6852</v>
      </c>
      <c r="C5812" t="s">
        <v>3666</v>
      </c>
      <c r="D5812" t="s">
        <v>5491</v>
      </c>
      <c r="E5812" t="s">
        <v>10482</v>
      </c>
      <c r="F5812" s="1" t="str">
        <f t="shared" si="180"/>
        <v>Hooper Cr River 6 \ Reach</v>
      </c>
      <c r="G5812" s="1" t="str">
        <f t="shared" si="181"/>
        <v/>
      </c>
    </row>
    <row r="5813" spans="1:7" x14ac:dyDescent="0.25">
      <c r="A5813">
        <v>22772</v>
      </c>
      <c r="B5813" t="s">
        <v>6104</v>
      </c>
      <c r="C5813" t="s">
        <v>3666</v>
      </c>
      <c r="D5813" t="s">
        <v>5491</v>
      </c>
      <c r="E5813" t="s">
        <v>10482</v>
      </c>
      <c r="F5813" s="1" t="str">
        <f t="shared" si="180"/>
        <v>Hooper Cr River \ REG Big Creek ALP Hooper Creek</v>
      </c>
      <c r="G5813" s="1" t="str">
        <f t="shared" si="181"/>
        <v>7 \ REG Big Creek ALP Hooper Creek</v>
      </c>
    </row>
    <row r="5814" spans="1:7" x14ac:dyDescent="0.25">
      <c r="A5814">
        <v>22773</v>
      </c>
      <c r="B5814" t="s">
        <v>6853</v>
      </c>
      <c r="C5814" t="s">
        <v>3666</v>
      </c>
      <c r="D5814" t="s">
        <v>5491</v>
      </c>
      <c r="E5814" t="s">
        <v>10482</v>
      </c>
      <c r="F5814" s="1" t="str">
        <f t="shared" si="180"/>
        <v>Hooper Cr River 8 \ Reach</v>
      </c>
      <c r="G5814" s="1" t="str">
        <f t="shared" si="181"/>
        <v/>
      </c>
    </row>
    <row r="5815" spans="1:7" x14ac:dyDescent="0.25">
      <c r="A5815">
        <v>22838</v>
      </c>
      <c r="B5815" t="s">
        <v>6105</v>
      </c>
      <c r="C5815" t="s">
        <v>3666</v>
      </c>
      <c r="D5815" t="s">
        <v>5491</v>
      </c>
      <c r="E5815" t="s">
        <v>10482</v>
      </c>
      <c r="F5815" s="1" t="str">
        <f t="shared" si="180"/>
        <v>Hooper Cr River \ REG P67 Hooper Creek</v>
      </c>
      <c r="G5815" s="1" t="str">
        <f t="shared" si="181"/>
        <v>9 \ REG P67 Hooper Creek</v>
      </c>
    </row>
    <row r="5816" spans="1:7" x14ac:dyDescent="0.25">
      <c r="A5816">
        <v>22839</v>
      </c>
      <c r="B5816" t="s">
        <v>6854</v>
      </c>
      <c r="C5816" t="s">
        <v>3666</v>
      </c>
      <c r="D5816" t="s">
        <v>5491</v>
      </c>
      <c r="E5816" t="s">
        <v>10482</v>
      </c>
      <c r="F5816" s="1" t="str">
        <f t="shared" si="180"/>
        <v>Hooper Cr River 10 \ Reach</v>
      </c>
      <c r="G5816" s="1" t="str">
        <f t="shared" si="181"/>
        <v/>
      </c>
    </row>
    <row r="5817" spans="1:7" x14ac:dyDescent="0.25">
      <c r="A5817">
        <v>20223</v>
      </c>
      <c r="B5817" t="s">
        <v>6855</v>
      </c>
      <c r="C5817" t="s">
        <v>3666</v>
      </c>
      <c r="D5817" t="s">
        <v>5491</v>
      </c>
      <c r="E5817" t="s">
        <v>10482</v>
      </c>
      <c r="F5817" s="1" t="str">
        <f t="shared" si="180"/>
        <v>Hooper Creek Diversion \ Headflow</v>
      </c>
      <c r="G5817" s="1" t="str">
        <f t="shared" si="181"/>
        <v/>
      </c>
    </row>
    <row r="5818" spans="1:7" x14ac:dyDescent="0.25">
      <c r="A5818">
        <v>20238</v>
      </c>
      <c r="B5818" t="s">
        <v>6856</v>
      </c>
      <c r="C5818" t="s">
        <v>3666</v>
      </c>
      <c r="D5818" t="s">
        <v>5491</v>
      </c>
      <c r="E5818" t="s">
        <v>10482</v>
      </c>
      <c r="F5818" s="1" t="str">
        <f t="shared" si="180"/>
        <v>Hooper Creek Diversion \ North Slide Creek Diversion Inflow</v>
      </c>
      <c r="G5818" s="1" t="str">
        <f t="shared" si="181"/>
        <v>1 \ North Slide Creek Diversion Inflow</v>
      </c>
    </row>
    <row r="5819" spans="1:7" x14ac:dyDescent="0.25">
      <c r="A5819">
        <v>20239</v>
      </c>
      <c r="B5819" t="s">
        <v>6857</v>
      </c>
      <c r="C5819" t="s">
        <v>3666</v>
      </c>
      <c r="D5819" t="s">
        <v>5491</v>
      </c>
      <c r="E5819" t="s">
        <v>10482</v>
      </c>
      <c r="F5819" s="1" t="str">
        <f t="shared" si="180"/>
        <v>Hooper Creek Diversion 2 \ Reach</v>
      </c>
      <c r="G5819" s="1" t="str">
        <f t="shared" si="181"/>
        <v/>
      </c>
    </row>
    <row r="5820" spans="1:7" x14ac:dyDescent="0.25">
      <c r="A5820">
        <v>20244</v>
      </c>
      <c r="B5820" t="s">
        <v>6858</v>
      </c>
      <c r="C5820" t="s">
        <v>3666</v>
      </c>
      <c r="D5820" t="s">
        <v>5491</v>
      </c>
      <c r="E5820" t="s">
        <v>10482</v>
      </c>
      <c r="F5820" s="1" t="str">
        <f t="shared" si="180"/>
        <v>Hooper Creek Diversion \ South Slide Creek Diversion Inflow</v>
      </c>
      <c r="G5820" s="1" t="str">
        <f t="shared" si="181"/>
        <v>3 \ South Slide Creek Diversion Inflow</v>
      </c>
    </row>
    <row r="5821" spans="1:7" x14ac:dyDescent="0.25">
      <c r="A5821">
        <v>20245</v>
      </c>
      <c r="B5821" t="s">
        <v>6859</v>
      </c>
      <c r="C5821" t="s">
        <v>3666</v>
      </c>
      <c r="D5821" t="s">
        <v>5491</v>
      </c>
      <c r="E5821" t="s">
        <v>10482</v>
      </c>
      <c r="F5821" s="1" t="str">
        <f t="shared" si="180"/>
        <v>Hooper Creek Diversion 4 \ Reach</v>
      </c>
      <c r="G5821" s="1" t="str">
        <f t="shared" si="181"/>
        <v/>
      </c>
    </row>
    <row r="5822" spans="1:7" x14ac:dyDescent="0.25">
      <c r="A5822">
        <v>20396</v>
      </c>
      <c r="B5822" t="s">
        <v>6860</v>
      </c>
      <c r="C5822" t="s">
        <v>3666</v>
      </c>
      <c r="D5822" t="s">
        <v>5491</v>
      </c>
      <c r="E5822" t="s">
        <v>10482</v>
      </c>
      <c r="F5822" s="1" t="str">
        <f t="shared" si="180"/>
        <v>Hungtington Pitman Siphon \ Headflow</v>
      </c>
      <c r="G5822" s="1" t="str">
        <f t="shared" si="181"/>
        <v/>
      </c>
    </row>
    <row r="5823" spans="1:7" x14ac:dyDescent="0.25">
      <c r="A5823">
        <v>22918</v>
      </c>
      <c r="B5823" t="s">
        <v>6589</v>
      </c>
      <c r="C5823" t="s">
        <v>3666</v>
      </c>
      <c r="D5823" t="s">
        <v>5491</v>
      </c>
      <c r="E5823" t="s">
        <v>10482</v>
      </c>
      <c r="F5823" s="1" t="str">
        <f t="shared" si="180"/>
        <v>Hungtington Pitman Siphon \ HIS USGS 11236080 (gauge)</v>
      </c>
      <c r="G5823" s="1" t="str">
        <f t="shared" si="181"/>
        <v>1 \ HIS USGS 11236080 (gauge)</v>
      </c>
    </row>
    <row r="5824" spans="1:7" x14ac:dyDescent="0.25">
      <c r="A5824">
        <v>20681</v>
      </c>
      <c r="B5824" t="s">
        <v>6590</v>
      </c>
      <c r="C5824" t="s">
        <v>3666</v>
      </c>
      <c r="D5824" t="s">
        <v>5491</v>
      </c>
      <c r="E5824" t="s">
        <v>10482</v>
      </c>
      <c r="F5824" s="1" t="str">
        <f t="shared" si="180"/>
        <v>Hungtington Pitman Siphon \ Pitman Creek Diversion Inflow</v>
      </c>
      <c r="G5824" s="1" t="str">
        <f t="shared" si="181"/>
        <v>1 \ Pitman Creek Diversion Inflow</v>
      </c>
    </row>
    <row r="5825" spans="1:7" x14ac:dyDescent="0.25">
      <c r="A5825">
        <v>20682</v>
      </c>
      <c r="B5825" t="s">
        <v>6861</v>
      </c>
      <c r="C5825" t="s">
        <v>3666</v>
      </c>
      <c r="D5825" t="s">
        <v>5491</v>
      </c>
      <c r="E5825" t="s">
        <v>10482</v>
      </c>
      <c r="F5825" s="1" t="str">
        <f t="shared" si="180"/>
        <v>Hungtington Pitman Siphon 2 \ Reach</v>
      </c>
      <c r="G5825" s="1" t="str">
        <f t="shared" si="181"/>
        <v/>
      </c>
    </row>
    <row r="5826" spans="1:7" x14ac:dyDescent="0.25">
      <c r="A5826">
        <v>22483</v>
      </c>
      <c r="B5826" t="s">
        <v>6862</v>
      </c>
      <c r="C5826" t="s">
        <v>3666</v>
      </c>
      <c r="D5826" t="s">
        <v>5491</v>
      </c>
      <c r="E5826" t="s">
        <v>10482</v>
      </c>
      <c r="F5826" s="1" t="str">
        <f t="shared" si="180"/>
        <v>Hungtington Pitman Siphon \ Tunnel 7 outlet Outflow</v>
      </c>
      <c r="G5826" s="1" t="str">
        <f t="shared" si="181"/>
        <v>3 \ Tunnel 7 outlet Outflow</v>
      </c>
    </row>
    <row r="5827" spans="1:7" x14ac:dyDescent="0.25">
      <c r="A5827">
        <v>22484</v>
      </c>
      <c r="B5827" t="s">
        <v>6863</v>
      </c>
      <c r="C5827" t="s">
        <v>3666</v>
      </c>
      <c r="D5827" t="s">
        <v>5491</v>
      </c>
      <c r="E5827" t="s">
        <v>10482</v>
      </c>
      <c r="F5827" s="1" t="str">
        <f t="shared" ref="F5827:F5890" si="182">IFERROR(
    _xlfn.LET(
        _xlpm.txt,TRIM(B5827),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B5827
)</f>
        <v>Hungtington Pitman Siphon 4 \ Reach</v>
      </c>
      <c r="G5827" s="1" t="str">
        <f t="shared" ref="G5827:G5890" si="183">IFERROR(
    _xlfn.LET(
        _xlpm.txt,B5827,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828" spans="1:7" x14ac:dyDescent="0.25">
      <c r="A5828">
        <v>17651</v>
      </c>
      <c r="B5828" t="s">
        <v>6453</v>
      </c>
      <c r="C5828" t="s">
        <v>3666</v>
      </c>
      <c r="D5828" t="s">
        <v>5491</v>
      </c>
      <c r="E5828" t="s">
        <v>10482</v>
      </c>
      <c r="F5828" s="1" t="str">
        <f t="shared" si="182"/>
        <v>I_ANG017 \ Headflow</v>
      </c>
      <c r="G5828" s="1" t="str">
        <f t="shared" si="183"/>
        <v/>
      </c>
    </row>
    <row r="5829" spans="1:7" x14ac:dyDescent="0.25">
      <c r="A5829">
        <v>17623</v>
      </c>
      <c r="B5829" t="s">
        <v>6454</v>
      </c>
      <c r="C5829" t="s">
        <v>3666</v>
      </c>
      <c r="D5829" t="s">
        <v>5491</v>
      </c>
      <c r="E5829" t="s">
        <v>10482</v>
      </c>
      <c r="F5829" s="1" t="str">
        <f t="shared" si="182"/>
        <v>I_BANOS \ Headflow</v>
      </c>
      <c r="G5829" s="1" t="str">
        <f t="shared" si="183"/>
        <v/>
      </c>
    </row>
    <row r="5830" spans="1:7" x14ac:dyDescent="0.25">
      <c r="A5830">
        <v>22575</v>
      </c>
      <c r="B5830" t="s">
        <v>6455</v>
      </c>
      <c r="C5830" t="s">
        <v>3666</v>
      </c>
      <c r="D5830" t="s">
        <v>5491</v>
      </c>
      <c r="E5830" t="s">
        <v>10482</v>
      </c>
      <c r="F5830" s="1" t="str">
        <f t="shared" si="182"/>
        <v>I_BASSL \ Headflow</v>
      </c>
      <c r="G5830" s="1" t="str">
        <f t="shared" si="183"/>
        <v/>
      </c>
    </row>
    <row r="5831" spans="1:7" x14ac:dyDescent="0.25">
      <c r="A5831">
        <v>17586</v>
      </c>
      <c r="B5831" t="s">
        <v>6456</v>
      </c>
      <c r="C5831" t="s">
        <v>3666</v>
      </c>
      <c r="D5831" t="s">
        <v>5491</v>
      </c>
      <c r="E5831" t="s">
        <v>10482</v>
      </c>
      <c r="F5831" s="1" t="str">
        <f t="shared" si="182"/>
        <v>I_BCK040 \ Headflow</v>
      </c>
      <c r="G5831" s="1" t="str">
        <f t="shared" si="183"/>
        <v/>
      </c>
    </row>
    <row r="5832" spans="1:7" x14ac:dyDescent="0.25">
      <c r="A5832">
        <v>15494</v>
      </c>
      <c r="B5832" t="s">
        <v>6457</v>
      </c>
      <c r="C5832" t="s">
        <v>3666</v>
      </c>
      <c r="D5832" t="s">
        <v>5491</v>
      </c>
      <c r="E5832" t="s">
        <v>10482</v>
      </c>
      <c r="F5832" s="1" t="str">
        <f t="shared" si="182"/>
        <v>I_BEARD \ Headflow</v>
      </c>
      <c r="G5832" s="1" t="str">
        <f t="shared" si="183"/>
        <v/>
      </c>
    </row>
    <row r="5833" spans="1:7" x14ac:dyDescent="0.25">
      <c r="A5833">
        <v>22567</v>
      </c>
      <c r="B5833" t="s">
        <v>6458</v>
      </c>
      <c r="C5833" t="s">
        <v>3666</v>
      </c>
      <c r="D5833" t="s">
        <v>5491</v>
      </c>
      <c r="E5833" t="s">
        <v>10482</v>
      </c>
      <c r="F5833" s="1" t="str">
        <f t="shared" si="182"/>
        <v>I_BGC002 \ Headflow</v>
      </c>
      <c r="G5833" s="1" t="str">
        <f t="shared" si="183"/>
        <v/>
      </c>
    </row>
    <row r="5834" spans="1:7" x14ac:dyDescent="0.25">
      <c r="A5834">
        <v>23540</v>
      </c>
      <c r="B5834" t="s">
        <v>11236</v>
      </c>
      <c r="C5834" t="s">
        <v>3666</v>
      </c>
      <c r="D5834" t="s">
        <v>5491</v>
      </c>
      <c r="E5834" t="s">
        <v>10482</v>
      </c>
      <c r="F5834" s="1" t="str">
        <f t="shared" si="182"/>
        <v>I_BIGC \ Headflow</v>
      </c>
      <c r="G5834" s="1" t="str">
        <f t="shared" si="183"/>
        <v/>
      </c>
    </row>
    <row r="5835" spans="1:7" x14ac:dyDescent="0.25">
      <c r="A5835">
        <v>22541</v>
      </c>
      <c r="B5835" t="s">
        <v>6459</v>
      </c>
      <c r="C5835" t="s">
        <v>3666</v>
      </c>
      <c r="D5835" t="s">
        <v>5491</v>
      </c>
      <c r="E5835" t="s">
        <v>10482</v>
      </c>
      <c r="F5835" s="1" t="str">
        <f t="shared" si="182"/>
        <v>I_BOC002 \ Headflow</v>
      </c>
      <c r="G5835" s="1" t="str">
        <f t="shared" si="183"/>
        <v/>
      </c>
    </row>
    <row r="5836" spans="1:7" x14ac:dyDescent="0.25">
      <c r="A5836">
        <v>22535</v>
      </c>
      <c r="B5836" t="s">
        <v>6460</v>
      </c>
      <c r="C5836" t="s">
        <v>3666</v>
      </c>
      <c r="D5836" t="s">
        <v>5491</v>
      </c>
      <c r="E5836" t="s">
        <v>10482</v>
      </c>
      <c r="F5836" s="1" t="str">
        <f t="shared" si="182"/>
        <v>I_BRC002 \ Headflow</v>
      </c>
      <c r="G5836" s="1" t="str">
        <f t="shared" si="183"/>
        <v/>
      </c>
    </row>
    <row r="5837" spans="1:7" x14ac:dyDescent="0.25">
      <c r="A5837">
        <v>22553</v>
      </c>
      <c r="B5837" t="s">
        <v>6461</v>
      </c>
      <c r="C5837" t="s">
        <v>3666</v>
      </c>
      <c r="D5837" t="s">
        <v>5491</v>
      </c>
      <c r="E5837" t="s">
        <v>10482</v>
      </c>
      <c r="F5837" s="1" t="str">
        <f t="shared" si="182"/>
        <v>I_BSM001 \ Headflow</v>
      </c>
      <c r="G5837" s="1" t="str">
        <f t="shared" si="183"/>
        <v/>
      </c>
    </row>
    <row r="5838" spans="1:7" x14ac:dyDescent="0.25">
      <c r="A5838">
        <v>17588</v>
      </c>
      <c r="B5838" t="s">
        <v>6462</v>
      </c>
      <c r="C5838" t="s">
        <v>3666</v>
      </c>
      <c r="D5838" t="s">
        <v>5491</v>
      </c>
      <c r="E5838" t="s">
        <v>10482</v>
      </c>
      <c r="F5838" s="1" t="str">
        <f t="shared" si="182"/>
        <v>I_BUR005 \ Headflow</v>
      </c>
      <c r="G5838" s="1" t="str">
        <f t="shared" si="183"/>
        <v/>
      </c>
    </row>
    <row r="5839" spans="1:7" x14ac:dyDescent="0.25">
      <c r="A5839">
        <v>15468</v>
      </c>
      <c r="B5839" t="s">
        <v>6463</v>
      </c>
      <c r="C5839" t="s">
        <v>3666</v>
      </c>
      <c r="D5839" t="s">
        <v>5491</v>
      </c>
      <c r="E5839" t="s">
        <v>10482</v>
      </c>
      <c r="F5839" s="1" t="str">
        <f t="shared" si="182"/>
        <v>I_BVC007 \ Headflow</v>
      </c>
      <c r="G5839" s="1" t="str">
        <f t="shared" si="183"/>
        <v/>
      </c>
    </row>
    <row r="5840" spans="1:7" x14ac:dyDescent="0.25">
      <c r="A5840">
        <v>22543</v>
      </c>
      <c r="B5840" t="s">
        <v>6464</v>
      </c>
      <c r="C5840" t="s">
        <v>3666</v>
      </c>
      <c r="D5840" t="s">
        <v>5491</v>
      </c>
      <c r="E5840" t="s">
        <v>10482</v>
      </c>
      <c r="F5840" s="1" t="str">
        <f t="shared" si="182"/>
        <v>I_C61002 \ Headflow</v>
      </c>
      <c r="G5840" s="1" t="str">
        <f t="shared" si="183"/>
        <v/>
      </c>
    </row>
    <row r="5841" spans="1:7" x14ac:dyDescent="0.25">
      <c r="A5841">
        <v>22539</v>
      </c>
      <c r="B5841" t="s">
        <v>6465</v>
      </c>
      <c r="C5841" t="s">
        <v>3666</v>
      </c>
      <c r="D5841" t="s">
        <v>5491</v>
      </c>
      <c r="E5841" t="s">
        <v>10482</v>
      </c>
      <c r="F5841" s="1" t="str">
        <f t="shared" si="182"/>
        <v>I_C62001 \ Headflow</v>
      </c>
      <c r="G5841" s="1" t="str">
        <f t="shared" si="183"/>
        <v/>
      </c>
    </row>
    <row r="5842" spans="1:7" x14ac:dyDescent="0.25">
      <c r="A5842">
        <v>15488</v>
      </c>
      <c r="B5842" t="s">
        <v>6466</v>
      </c>
      <c r="C5842" t="s">
        <v>3666</v>
      </c>
      <c r="D5842" t="s">
        <v>5491</v>
      </c>
      <c r="E5842" t="s">
        <v>10482</v>
      </c>
      <c r="F5842" s="1" t="str">
        <f t="shared" si="182"/>
        <v>I_CFS001 \ Headflow</v>
      </c>
      <c r="G5842" s="1" t="str">
        <f t="shared" si="183"/>
        <v/>
      </c>
    </row>
    <row r="5843" spans="1:7" x14ac:dyDescent="0.25">
      <c r="A5843">
        <v>23190</v>
      </c>
      <c r="B5843" t="s">
        <v>6467</v>
      </c>
      <c r="C5843" t="s">
        <v>3666</v>
      </c>
      <c r="D5843" t="s">
        <v>5491</v>
      </c>
      <c r="E5843" t="s">
        <v>10482</v>
      </c>
      <c r="F5843" s="1" t="str">
        <f t="shared" si="182"/>
        <v>I_CHW031 \ Headflow</v>
      </c>
      <c r="G5843" s="1" t="str">
        <f t="shared" si="183"/>
        <v/>
      </c>
    </row>
    <row r="5844" spans="1:7" x14ac:dyDescent="0.25">
      <c r="A5844">
        <v>17764</v>
      </c>
      <c r="B5844" t="s">
        <v>6468</v>
      </c>
      <c r="C5844" t="s">
        <v>3666</v>
      </c>
      <c r="D5844" t="s">
        <v>5491</v>
      </c>
      <c r="E5844" t="s">
        <v>10482</v>
      </c>
      <c r="F5844" s="1" t="str">
        <f t="shared" si="182"/>
        <v>I_CLV009 \ Headflow</v>
      </c>
      <c r="G5844" s="1" t="str">
        <f t="shared" si="183"/>
        <v/>
      </c>
    </row>
    <row r="5845" spans="1:7" x14ac:dyDescent="0.25">
      <c r="A5845">
        <v>15836</v>
      </c>
      <c r="B5845" t="s">
        <v>4645</v>
      </c>
      <c r="C5845" t="s">
        <v>3666</v>
      </c>
      <c r="D5845" t="s">
        <v>5491</v>
      </c>
      <c r="E5845" t="s">
        <v>10482</v>
      </c>
      <c r="F5845" s="1" t="str">
        <f t="shared" si="182"/>
        <v>I_CLV026 \ Headflow</v>
      </c>
      <c r="G5845" s="1" t="str">
        <f t="shared" si="183"/>
        <v/>
      </c>
    </row>
    <row r="5846" spans="1:7" x14ac:dyDescent="0.25">
      <c r="A5846">
        <v>23196</v>
      </c>
      <c r="B5846" t="s">
        <v>6469</v>
      </c>
      <c r="C5846" t="s">
        <v>3666</v>
      </c>
      <c r="D5846" t="s">
        <v>5491</v>
      </c>
      <c r="E5846" t="s">
        <v>10482</v>
      </c>
      <c r="F5846" s="1" t="str">
        <f t="shared" si="182"/>
        <v>I_COT033 \ Headflow</v>
      </c>
      <c r="G5846" s="1" t="str">
        <f t="shared" si="183"/>
        <v/>
      </c>
    </row>
    <row r="5847" spans="1:7" x14ac:dyDescent="0.25">
      <c r="A5847">
        <v>22537</v>
      </c>
      <c r="B5847" t="s">
        <v>6470</v>
      </c>
      <c r="C5847" t="s">
        <v>3666</v>
      </c>
      <c r="D5847" t="s">
        <v>5491</v>
      </c>
      <c r="E5847" t="s">
        <v>10482</v>
      </c>
      <c r="F5847" s="1" t="str">
        <f t="shared" si="182"/>
        <v>I_CQC001 \ Headflow</v>
      </c>
      <c r="G5847" s="1" t="str">
        <f t="shared" si="183"/>
        <v/>
      </c>
    </row>
    <row r="5848" spans="1:7" x14ac:dyDescent="0.25">
      <c r="A5848">
        <v>22533</v>
      </c>
      <c r="B5848" t="s">
        <v>6471</v>
      </c>
      <c r="C5848" t="s">
        <v>3666</v>
      </c>
      <c r="D5848" t="s">
        <v>5491</v>
      </c>
      <c r="E5848" t="s">
        <v>10482</v>
      </c>
      <c r="F5848" s="1" t="str">
        <f t="shared" si="182"/>
        <v>I_CRC002 \ Headflow</v>
      </c>
      <c r="G5848" s="1" t="str">
        <f t="shared" si="183"/>
        <v/>
      </c>
    </row>
    <row r="5849" spans="1:7" x14ac:dyDescent="0.25">
      <c r="A5849">
        <v>22218</v>
      </c>
      <c r="B5849" t="s">
        <v>6472</v>
      </c>
      <c r="C5849" t="s">
        <v>3666</v>
      </c>
      <c r="D5849" t="s">
        <v>5491</v>
      </c>
      <c r="E5849" t="s">
        <v>10482</v>
      </c>
      <c r="F5849" s="1" t="str">
        <f t="shared" si="182"/>
        <v>I_DBC024 \ Headflow</v>
      </c>
      <c r="G5849" s="1" t="str">
        <f t="shared" si="183"/>
        <v/>
      </c>
    </row>
    <row r="5850" spans="1:7" x14ac:dyDescent="0.25">
      <c r="A5850">
        <v>15335</v>
      </c>
      <c r="B5850" t="s">
        <v>6473</v>
      </c>
      <c r="C5850" t="s">
        <v>3666</v>
      </c>
      <c r="D5850" t="s">
        <v>5491</v>
      </c>
      <c r="E5850" t="s">
        <v>10482</v>
      </c>
      <c r="F5850" s="1" t="str">
        <f t="shared" si="182"/>
        <v>I_DCM027 \ Headflow</v>
      </c>
      <c r="G5850" s="1" t="str">
        <f t="shared" si="183"/>
        <v/>
      </c>
    </row>
    <row r="5851" spans="1:7" x14ac:dyDescent="0.25">
      <c r="A5851">
        <v>15372</v>
      </c>
      <c r="B5851" t="s">
        <v>6474</v>
      </c>
      <c r="C5851" t="s">
        <v>3666</v>
      </c>
      <c r="D5851" t="s">
        <v>5491</v>
      </c>
      <c r="E5851" t="s">
        <v>10482</v>
      </c>
      <c r="F5851" s="1" t="str">
        <f t="shared" si="182"/>
        <v>I_DCT050 \ Headflow</v>
      </c>
      <c r="G5851" s="1" t="str">
        <f t="shared" si="183"/>
        <v/>
      </c>
    </row>
    <row r="5852" spans="1:7" x14ac:dyDescent="0.25">
      <c r="A5852">
        <v>17574</v>
      </c>
      <c r="B5852" t="s">
        <v>6475</v>
      </c>
      <c r="C5852" t="s">
        <v>3666</v>
      </c>
      <c r="D5852" t="s">
        <v>5491</v>
      </c>
      <c r="E5852" t="s">
        <v>10482</v>
      </c>
      <c r="F5852" s="1" t="str">
        <f t="shared" si="182"/>
        <v>I_DED044 \ Headflow</v>
      </c>
      <c r="G5852" s="1" t="str">
        <f t="shared" si="183"/>
        <v/>
      </c>
    </row>
    <row r="5853" spans="1:7" x14ac:dyDescent="0.25">
      <c r="A5853">
        <v>15609</v>
      </c>
      <c r="B5853" t="s">
        <v>6476</v>
      </c>
      <c r="C5853" t="s">
        <v>3666</v>
      </c>
      <c r="D5853" t="s">
        <v>5491</v>
      </c>
      <c r="E5853" t="s">
        <v>10482</v>
      </c>
      <c r="F5853" s="1" t="str">
        <f t="shared" si="182"/>
        <v>I_DONLL \ Headflow</v>
      </c>
      <c r="G5853" s="1" t="str">
        <f t="shared" si="183"/>
        <v/>
      </c>
    </row>
    <row r="5854" spans="1:7" x14ac:dyDescent="0.25">
      <c r="A5854">
        <v>17627</v>
      </c>
      <c r="B5854" t="s">
        <v>6477</v>
      </c>
      <c r="C5854" t="s">
        <v>3666</v>
      </c>
      <c r="D5854" t="s">
        <v>5491</v>
      </c>
      <c r="E5854" t="s">
        <v>10482</v>
      </c>
      <c r="F5854" s="1" t="str">
        <f t="shared" si="182"/>
        <v>I_DPC008 \ Headflow</v>
      </c>
      <c r="G5854" s="1" t="str">
        <f t="shared" si="183"/>
        <v/>
      </c>
    </row>
    <row r="5855" spans="1:7" x14ac:dyDescent="0.25">
      <c r="A5855">
        <v>22547</v>
      </c>
      <c r="B5855" t="s">
        <v>6478</v>
      </c>
      <c r="C5855" t="s">
        <v>3666</v>
      </c>
      <c r="D5855" t="s">
        <v>5491</v>
      </c>
      <c r="E5855" t="s">
        <v>10482</v>
      </c>
      <c r="F5855" s="1" t="str">
        <f t="shared" si="182"/>
        <v>I_EDSON \ Headflow</v>
      </c>
      <c r="G5855" s="1" t="str">
        <f t="shared" si="183"/>
        <v/>
      </c>
    </row>
    <row r="5856" spans="1:7" x14ac:dyDescent="0.25">
      <c r="A5856">
        <v>15675</v>
      </c>
      <c r="B5856" t="s">
        <v>6479</v>
      </c>
      <c r="C5856" t="s">
        <v>3666</v>
      </c>
      <c r="D5856" t="s">
        <v>5491</v>
      </c>
      <c r="E5856" t="s">
        <v>10482</v>
      </c>
      <c r="F5856" s="1" t="str">
        <f t="shared" si="182"/>
        <v>I_ELENR \ Headflow</v>
      </c>
      <c r="G5856" s="1" t="str">
        <f t="shared" si="183"/>
        <v/>
      </c>
    </row>
    <row r="5857" spans="1:7" x14ac:dyDescent="0.25">
      <c r="A5857">
        <v>22557</v>
      </c>
      <c r="B5857" t="s">
        <v>6480</v>
      </c>
      <c r="C5857" t="s">
        <v>3666</v>
      </c>
      <c r="D5857" t="s">
        <v>5491</v>
      </c>
      <c r="E5857" t="s">
        <v>10482</v>
      </c>
      <c r="F5857" s="1" t="str">
        <f t="shared" si="182"/>
        <v>I_ELY001 \ Headflow</v>
      </c>
      <c r="G5857" s="1" t="str">
        <f t="shared" si="183"/>
        <v/>
      </c>
    </row>
    <row r="5858" spans="1:7" x14ac:dyDescent="0.25">
      <c r="A5858">
        <v>22192</v>
      </c>
      <c r="B5858" t="s">
        <v>6481</v>
      </c>
      <c r="C5858" t="s">
        <v>3666</v>
      </c>
      <c r="D5858" t="s">
        <v>5491</v>
      </c>
      <c r="E5858" t="s">
        <v>10482</v>
      </c>
      <c r="F5858" s="1" t="str">
        <f t="shared" si="182"/>
        <v>I_ESTMN \ Headflow</v>
      </c>
      <c r="G5858" s="1" t="str">
        <f t="shared" si="183"/>
        <v/>
      </c>
    </row>
    <row r="5859" spans="1:7" x14ac:dyDescent="0.25">
      <c r="A5859">
        <v>22525</v>
      </c>
      <c r="B5859" t="s">
        <v>6482</v>
      </c>
      <c r="C5859" t="s">
        <v>3666</v>
      </c>
      <c r="D5859" t="s">
        <v>5491</v>
      </c>
      <c r="E5859" t="s">
        <v>10482</v>
      </c>
      <c r="F5859" s="1" t="str">
        <f t="shared" si="182"/>
        <v>I_FLRNC \ Headflow</v>
      </c>
      <c r="G5859" s="1" t="str">
        <f t="shared" si="183"/>
        <v/>
      </c>
    </row>
    <row r="5860" spans="1:7" x14ac:dyDescent="0.25">
      <c r="A5860">
        <v>22184</v>
      </c>
      <c r="B5860" t="s">
        <v>6483</v>
      </c>
      <c r="C5860" t="s">
        <v>3666</v>
      </c>
      <c r="D5860" t="s">
        <v>5491</v>
      </c>
      <c r="E5860" t="s">
        <v>10482</v>
      </c>
      <c r="F5860" s="1" t="str">
        <f t="shared" si="182"/>
        <v>I_FRS046 \ Headflow</v>
      </c>
      <c r="G5860" s="1" t="str">
        <f t="shared" si="183"/>
        <v/>
      </c>
    </row>
    <row r="5861" spans="1:7" x14ac:dyDescent="0.25">
      <c r="A5861">
        <v>17823</v>
      </c>
      <c r="B5861" t="s">
        <v>6484</v>
      </c>
      <c r="C5861" t="s">
        <v>3666</v>
      </c>
      <c r="D5861" t="s">
        <v>5491</v>
      </c>
      <c r="E5861" t="s">
        <v>10482</v>
      </c>
      <c r="F5861" s="1" t="str">
        <f t="shared" si="182"/>
        <v>I_GRZ012 \ Headflow</v>
      </c>
      <c r="G5861" s="1" t="str">
        <f t="shared" si="183"/>
        <v/>
      </c>
    </row>
    <row r="5862" spans="1:7" x14ac:dyDescent="0.25">
      <c r="A5862">
        <v>22573</v>
      </c>
      <c r="B5862" t="s">
        <v>6485</v>
      </c>
      <c r="C5862" t="s">
        <v>3666</v>
      </c>
      <c r="D5862" t="s">
        <v>5491</v>
      </c>
      <c r="E5862" t="s">
        <v>10482</v>
      </c>
      <c r="F5862" s="1" t="str">
        <f t="shared" si="182"/>
        <v>I_HNGTN \ Headflow</v>
      </c>
      <c r="G5862" s="1" t="str">
        <f t="shared" si="183"/>
        <v/>
      </c>
    </row>
    <row r="5863" spans="1:7" x14ac:dyDescent="0.25">
      <c r="A5863">
        <v>22182</v>
      </c>
      <c r="B5863" t="s">
        <v>6486</v>
      </c>
      <c r="C5863" t="s">
        <v>3666</v>
      </c>
      <c r="D5863" t="s">
        <v>5491</v>
      </c>
      <c r="E5863" t="s">
        <v>10482</v>
      </c>
      <c r="F5863" s="1" t="str">
        <f t="shared" si="182"/>
        <v>I_HNSLY \ Headflow</v>
      </c>
      <c r="G5863" s="1" t="str">
        <f t="shared" si="183"/>
        <v/>
      </c>
    </row>
    <row r="5864" spans="1:7" x14ac:dyDescent="0.25">
      <c r="A5864">
        <v>22581</v>
      </c>
      <c r="B5864" t="s">
        <v>6487</v>
      </c>
      <c r="C5864" t="s">
        <v>3666</v>
      </c>
      <c r="D5864" t="s">
        <v>5491</v>
      </c>
      <c r="E5864" t="s">
        <v>10482</v>
      </c>
      <c r="F5864" s="1" t="str">
        <f t="shared" si="182"/>
        <v>I_HPC001 \ Headflow</v>
      </c>
      <c r="G5864" s="1" t="str">
        <f t="shared" si="183"/>
        <v/>
      </c>
    </row>
    <row r="5865" spans="1:7" x14ac:dyDescent="0.25">
      <c r="A5865">
        <v>15365</v>
      </c>
      <c r="B5865" t="s">
        <v>6488</v>
      </c>
      <c r="C5865" t="s">
        <v>3666</v>
      </c>
      <c r="D5865" t="s">
        <v>5491</v>
      </c>
      <c r="E5865" t="s">
        <v>10482</v>
      </c>
      <c r="F5865" s="1" t="str">
        <f t="shared" si="182"/>
        <v>I_HTCHY \ Headflow</v>
      </c>
      <c r="G5865" s="1" t="str">
        <f t="shared" si="183"/>
        <v/>
      </c>
    </row>
    <row r="5866" spans="1:7" x14ac:dyDescent="0.25">
      <c r="A5866">
        <v>17848</v>
      </c>
      <c r="B5866" t="s">
        <v>6489</v>
      </c>
      <c r="C5866" t="s">
        <v>3666</v>
      </c>
      <c r="D5866" t="s">
        <v>5491</v>
      </c>
      <c r="E5866" t="s">
        <v>10482</v>
      </c>
      <c r="F5866" s="1" t="str">
        <f t="shared" si="182"/>
        <v>I_ING008 \ Headflow</v>
      </c>
      <c r="G5866" s="1" t="str">
        <f t="shared" si="183"/>
        <v/>
      </c>
    </row>
    <row r="5867" spans="1:7" x14ac:dyDescent="0.25">
      <c r="A5867">
        <v>21146</v>
      </c>
      <c r="B5867" t="s">
        <v>6490</v>
      </c>
      <c r="C5867" t="s">
        <v>3666</v>
      </c>
      <c r="D5867" t="s">
        <v>5491</v>
      </c>
      <c r="E5867" t="s">
        <v>10482</v>
      </c>
      <c r="F5867" s="1" t="str">
        <f t="shared" si="182"/>
        <v>I_JBP006 \ Headflow</v>
      </c>
      <c r="G5867" s="1" t="str">
        <f t="shared" si="183"/>
        <v/>
      </c>
    </row>
    <row r="5868" spans="1:7" x14ac:dyDescent="0.25">
      <c r="A5868">
        <v>17738</v>
      </c>
      <c r="B5868" t="s">
        <v>6491</v>
      </c>
      <c r="C5868" t="s">
        <v>3666</v>
      </c>
      <c r="D5868" t="s">
        <v>5491</v>
      </c>
      <c r="E5868" t="s">
        <v>10482</v>
      </c>
      <c r="F5868" s="1" t="str">
        <f t="shared" si="182"/>
        <v>I_JWB001 \ Headflow</v>
      </c>
      <c r="G5868" s="1" t="str">
        <f t="shared" si="183"/>
        <v/>
      </c>
    </row>
    <row r="5869" spans="1:7" x14ac:dyDescent="0.25">
      <c r="A5869">
        <v>16250</v>
      </c>
      <c r="B5869" t="s">
        <v>4679</v>
      </c>
      <c r="C5869" t="s">
        <v>3666</v>
      </c>
      <c r="D5869" t="s">
        <v>5491</v>
      </c>
      <c r="E5869" t="s">
        <v>10482</v>
      </c>
      <c r="F5869" s="1" t="str">
        <f t="shared" si="182"/>
        <v>I_LJC022 \ Headflow</v>
      </c>
      <c r="G5869" s="1" t="str">
        <f t="shared" si="183"/>
        <v/>
      </c>
    </row>
    <row r="5870" spans="1:7" x14ac:dyDescent="0.25">
      <c r="A5870">
        <v>15682</v>
      </c>
      <c r="B5870" t="s">
        <v>6492</v>
      </c>
      <c r="C5870" t="s">
        <v>3666</v>
      </c>
      <c r="D5870" t="s">
        <v>5491</v>
      </c>
      <c r="E5870" t="s">
        <v>10482</v>
      </c>
      <c r="F5870" s="1" t="str">
        <f t="shared" si="182"/>
        <v>I_LLOYD \ Headflow</v>
      </c>
      <c r="G5870" s="1" t="str">
        <f t="shared" si="183"/>
        <v/>
      </c>
    </row>
    <row r="5871" spans="1:7" x14ac:dyDescent="0.25">
      <c r="A5871">
        <v>15632</v>
      </c>
      <c r="B5871" t="s">
        <v>6493</v>
      </c>
      <c r="C5871" t="s">
        <v>3666</v>
      </c>
      <c r="D5871" t="s">
        <v>5491</v>
      </c>
      <c r="E5871" t="s">
        <v>10482</v>
      </c>
      <c r="F5871" s="1" t="str">
        <f t="shared" si="182"/>
        <v>I_LYONS \ Headflow</v>
      </c>
      <c r="G5871" s="1" t="str">
        <f t="shared" si="183"/>
        <v/>
      </c>
    </row>
    <row r="5872" spans="1:7" x14ac:dyDescent="0.25">
      <c r="A5872">
        <v>22563</v>
      </c>
      <c r="B5872" t="s">
        <v>6494</v>
      </c>
      <c r="C5872" t="s">
        <v>3666</v>
      </c>
      <c r="D5872" t="s">
        <v>5491</v>
      </c>
      <c r="E5872" t="s">
        <v>10482</v>
      </c>
      <c r="F5872" s="1" t="str">
        <f t="shared" si="182"/>
        <v>I_MAMTH \ Headflow</v>
      </c>
      <c r="G5872" s="1" t="str">
        <f t="shared" si="183"/>
        <v/>
      </c>
    </row>
    <row r="5873" spans="1:7" x14ac:dyDescent="0.25">
      <c r="A5873">
        <v>15317</v>
      </c>
      <c r="B5873" t="s">
        <v>6495</v>
      </c>
      <c r="C5873" t="s">
        <v>3666</v>
      </c>
      <c r="D5873" t="s">
        <v>5491</v>
      </c>
      <c r="E5873" t="s">
        <v>10482</v>
      </c>
      <c r="F5873" s="1" t="str">
        <f t="shared" si="182"/>
        <v>I_MCD055 \ Headflow</v>
      </c>
      <c r="G5873" s="1" t="str">
        <f t="shared" si="183"/>
        <v/>
      </c>
    </row>
    <row r="5874" spans="1:7" x14ac:dyDescent="0.25">
      <c r="A5874">
        <v>17793</v>
      </c>
      <c r="B5874" t="s">
        <v>6496</v>
      </c>
      <c r="C5874" t="s">
        <v>3666</v>
      </c>
      <c r="D5874" t="s">
        <v>5491</v>
      </c>
      <c r="E5874" t="s">
        <v>10482</v>
      </c>
      <c r="F5874" s="1" t="str">
        <f t="shared" si="182"/>
        <v>I_MCD080 \ Headflow</v>
      </c>
      <c r="G5874" s="1" t="str">
        <f t="shared" si="183"/>
        <v/>
      </c>
    </row>
    <row r="5875" spans="1:7" x14ac:dyDescent="0.25">
      <c r="A5875">
        <v>17797</v>
      </c>
      <c r="B5875" t="s">
        <v>6497</v>
      </c>
      <c r="C5875" t="s">
        <v>3666</v>
      </c>
      <c r="D5875" t="s">
        <v>5491</v>
      </c>
      <c r="E5875" t="s">
        <v>10482</v>
      </c>
      <c r="F5875" s="1" t="str">
        <f t="shared" si="182"/>
        <v>I_MCD096 \ Headflow</v>
      </c>
      <c r="G5875" s="1" t="str">
        <f t="shared" si="183"/>
        <v/>
      </c>
    </row>
    <row r="5876" spans="1:7" x14ac:dyDescent="0.25">
      <c r="A5876">
        <v>17801</v>
      </c>
      <c r="B5876" t="s">
        <v>6498</v>
      </c>
      <c r="C5876" t="s">
        <v>3666</v>
      </c>
      <c r="D5876" t="s">
        <v>5491</v>
      </c>
      <c r="E5876" t="s">
        <v>10482</v>
      </c>
      <c r="F5876" s="1" t="str">
        <f t="shared" si="182"/>
        <v>I_MCD102 \ Headflow</v>
      </c>
      <c r="G5876" s="1" t="str">
        <f t="shared" si="183"/>
        <v/>
      </c>
    </row>
    <row r="5877" spans="1:7" x14ac:dyDescent="0.25">
      <c r="A5877">
        <v>17805</v>
      </c>
      <c r="B5877" t="s">
        <v>6499</v>
      </c>
      <c r="C5877" t="s">
        <v>3666</v>
      </c>
      <c r="D5877" t="s">
        <v>5491</v>
      </c>
      <c r="E5877" t="s">
        <v>10482</v>
      </c>
      <c r="F5877" s="1" t="str">
        <f t="shared" si="182"/>
        <v>I_MCD119 \ Headflow</v>
      </c>
      <c r="G5877" s="1" t="str">
        <f t="shared" si="183"/>
        <v/>
      </c>
    </row>
    <row r="5878" spans="1:7" x14ac:dyDescent="0.25">
      <c r="A5878">
        <v>17809</v>
      </c>
      <c r="B5878" t="s">
        <v>6500</v>
      </c>
      <c r="C5878" t="s">
        <v>3666</v>
      </c>
      <c r="D5878" t="s">
        <v>5491</v>
      </c>
      <c r="E5878" t="s">
        <v>10482</v>
      </c>
      <c r="F5878" s="1" t="str">
        <f t="shared" si="182"/>
        <v>I_MCD128 \ Headflow</v>
      </c>
      <c r="G5878" s="1" t="str">
        <f t="shared" si="183"/>
        <v/>
      </c>
    </row>
    <row r="5879" spans="1:7" x14ac:dyDescent="0.25">
      <c r="A5879">
        <v>15313</v>
      </c>
      <c r="B5879" t="s">
        <v>6501</v>
      </c>
      <c r="C5879" t="s">
        <v>3666</v>
      </c>
      <c r="D5879" t="s">
        <v>5491</v>
      </c>
      <c r="E5879" t="s">
        <v>10482</v>
      </c>
      <c r="F5879" s="1" t="str">
        <f t="shared" si="182"/>
        <v>I_MCLRE \ Headflow</v>
      </c>
      <c r="G5879" s="1" t="str">
        <f t="shared" si="183"/>
        <v/>
      </c>
    </row>
    <row r="5880" spans="1:7" x14ac:dyDescent="0.25">
      <c r="A5880">
        <v>15519</v>
      </c>
      <c r="B5880" t="s">
        <v>6502</v>
      </c>
      <c r="C5880" t="s">
        <v>3666</v>
      </c>
      <c r="D5880" t="s">
        <v>5491</v>
      </c>
      <c r="E5880" t="s">
        <v>10482</v>
      </c>
      <c r="F5880" s="1" t="str">
        <f t="shared" si="182"/>
        <v>I_MFS013 \ Headflow</v>
      </c>
      <c r="G5880" s="1" t="str">
        <f t="shared" si="183"/>
        <v/>
      </c>
    </row>
    <row r="5881" spans="1:7" x14ac:dyDescent="0.25">
      <c r="A5881">
        <v>15605</v>
      </c>
      <c r="B5881" t="s">
        <v>6503</v>
      </c>
      <c r="C5881" t="s">
        <v>3666</v>
      </c>
      <c r="D5881" t="s">
        <v>5491</v>
      </c>
      <c r="E5881" t="s">
        <v>10482</v>
      </c>
      <c r="F5881" s="1" t="str">
        <f t="shared" si="182"/>
        <v>I_MFS022 \ Headflow</v>
      </c>
      <c r="G5881" s="1" t="str">
        <f t="shared" si="183"/>
        <v/>
      </c>
    </row>
    <row r="5882" spans="1:7" x14ac:dyDescent="0.25">
      <c r="A5882">
        <v>15483</v>
      </c>
      <c r="B5882" t="s">
        <v>6504</v>
      </c>
      <c r="C5882" t="s">
        <v>3666</v>
      </c>
      <c r="D5882" t="s">
        <v>5491</v>
      </c>
      <c r="E5882" t="s">
        <v>10482</v>
      </c>
      <c r="F5882" s="1" t="str">
        <f t="shared" si="182"/>
        <v>I_MFS047 \ Headflow</v>
      </c>
      <c r="G5882" s="1" t="str">
        <f t="shared" si="183"/>
        <v/>
      </c>
    </row>
    <row r="5883" spans="1:7" x14ac:dyDescent="0.25">
      <c r="A5883">
        <v>17748</v>
      </c>
      <c r="B5883" t="s">
        <v>6505</v>
      </c>
      <c r="C5883" t="s">
        <v>3666</v>
      </c>
      <c r="D5883" t="s">
        <v>5491</v>
      </c>
      <c r="E5883" t="s">
        <v>10482</v>
      </c>
      <c r="F5883" s="1" t="str">
        <f t="shared" si="182"/>
        <v>I_MFT000 \ Headflow</v>
      </c>
      <c r="G5883" s="1" t="str">
        <f t="shared" si="183"/>
        <v/>
      </c>
    </row>
    <row r="5884" spans="1:7" x14ac:dyDescent="0.25">
      <c r="A5884">
        <v>17636</v>
      </c>
      <c r="B5884" t="s">
        <v>6506</v>
      </c>
      <c r="C5884" t="s">
        <v>3666</v>
      </c>
      <c r="D5884" t="s">
        <v>5491</v>
      </c>
      <c r="E5884" t="s">
        <v>10482</v>
      </c>
      <c r="F5884" s="1" t="str">
        <f t="shared" si="182"/>
        <v>I_MIL003 \ Headflow</v>
      </c>
      <c r="G5884" s="1" t="str">
        <f t="shared" si="183"/>
        <v/>
      </c>
    </row>
    <row r="5885" spans="1:7" x14ac:dyDescent="0.25">
      <c r="A5885">
        <v>17619</v>
      </c>
      <c r="B5885" t="s">
        <v>6507</v>
      </c>
      <c r="C5885" t="s">
        <v>3666</v>
      </c>
      <c r="D5885" t="s">
        <v>5491</v>
      </c>
      <c r="E5885" t="s">
        <v>10482</v>
      </c>
      <c r="F5885" s="1" t="str">
        <f t="shared" si="182"/>
        <v>I_MLRTN \ Headflow</v>
      </c>
      <c r="G5885" s="1" t="str">
        <f t="shared" si="183"/>
        <v/>
      </c>
    </row>
    <row r="5886" spans="1:7" x14ac:dyDescent="0.25">
      <c r="A5886">
        <v>17721</v>
      </c>
      <c r="B5886" t="s">
        <v>6508</v>
      </c>
      <c r="C5886" t="s">
        <v>3666</v>
      </c>
      <c r="D5886" t="s">
        <v>5491</v>
      </c>
      <c r="E5886" t="s">
        <v>10482</v>
      </c>
      <c r="F5886" s="1" t="str">
        <f t="shared" si="182"/>
        <v>I_MOC003 \ Headflow</v>
      </c>
      <c r="G5886" s="1" t="str">
        <f t="shared" si="183"/>
        <v/>
      </c>
    </row>
    <row r="5887" spans="1:7" x14ac:dyDescent="0.25">
      <c r="A5887">
        <v>22549</v>
      </c>
      <c r="B5887" t="s">
        <v>6509</v>
      </c>
      <c r="C5887" t="s">
        <v>3666</v>
      </c>
      <c r="D5887" t="s">
        <v>5491</v>
      </c>
      <c r="E5887" t="s">
        <v>10482</v>
      </c>
      <c r="F5887" s="1" t="str">
        <f t="shared" si="182"/>
        <v>I_MON005 \ Headflow</v>
      </c>
      <c r="G5887" s="1" t="str">
        <f t="shared" si="183"/>
        <v/>
      </c>
    </row>
    <row r="5888" spans="1:7" x14ac:dyDescent="0.25">
      <c r="A5888">
        <v>17578</v>
      </c>
      <c r="B5888" t="s">
        <v>6510</v>
      </c>
      <c r="C5888" t="s">
        <v>3666</v>
      </c>
      <c r="D5888" t="s">
        <v>5491</v>
      </c>
      <c r="E5888" t="s">
        <v>10482</v>
      </c>
      <c r="F5888" s="1" t="str">
        <f t="shared" si="182"/>
        <v>I_MPS038 \ Headflow</v>
      </c>
      <c r="G5888" s="1" t="str">
        <f t="shared" si="183"/>
        <v/>
      </c>
    </row>
    <row r="5889" spans="1:7" x14ac:dyDescent="0.25">
      <c r="A5889">
        <v>17978</v>
      </c>
      <c r="B5889" t="s">
        <v>6511</v>
      </c>
      <c r="C5889" t="s">
        <v>3666</v>
      </c>
      <c r="D5889" t="s">
        <v>5491</v>
      </c>
      <c r="E5889" t="s">
        <v>10482</v>
      </c>
      <c r="F5889" s="1" t="str">
        <f t="shared" si="182"/>
        <v>I_MSF001 \ Headflow</v>
      </c>
      <c r="G5889" s="1" t="str">
        <f t="shared" si="183"/>
        <v/>
      </c>
    </row>
    <row r="5890" spans="1:7" x14ac:dyDescent="0.25">
      <c r="A5890">
        <v>17862</v>
      </c>
      <c r="B5890" t="s">
        <v>6512</v>
      </c>
      <c r="C5890" t="s">
        <v>3666</v>
      </c>
      <c r="D5890" t="s">
        <v>5491</v>
      </c>
      <c r="E5890" t="s">
        <v>10482</v>
      </c>
      <c r="F5890" s="1" t="str">
        <f t="shared" si="182"/>
        <v>I_MSF023 \ Headflow</v>
      </c>
      <c r="G5890" s="1" t="str">
        <f t="shared" si="183"/>
        <v/>
      </c>
    </row>
    <row r="5891" spans="1:7" x14ac:dyDescent="0.25">
      <c r="A5891">
        <v>22551</v>
      </c>
      <c r="B5891" t="s">
        <v>6513</v>
      </c>
      <c r="C5891" t="s">
        <v>3666</v>
      </c>
      <c r="D5891" t="s">
        <v>5491</v>
      </c>
      <c r="E5891" t="s">
        <v>10482</v>
      </c>
      <c r="F5891" s="1" t="str">
        <f t="shared" ref="F5891:F5954" si="184">IFERROR(
    _xlfn.LET(
        _xlpm.txt,TRIM(B5891),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B5891
)</f>
        <v>I_NFS003 \ Headflow</v>
      </c>
      <c r="G5891" s="1" t="str">
        <f t="shared" ref="G5891:G5954" si="185">IFERROR(
    _xlfn.LET(
        _xlpm.txt,B5891,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892" spans="1:7" x14ac:dyDescent="0.25">
      <c r="A5892">
        <v>15464</v>
      </c>
      <c r="B5892" t="s">
        <v>6514</v>
      </c>
      <c r="C5892" t="s">
        <v>3666</v>
      </c>
      <c r="D5892" t="s">
        <v>5491</v>
      </c>
      <c r="E5892" t="s">
        <v>10482</v>
      </c>
      <c r="F5892" s="1" t="str">
        <f t="shared" si="184"/>
        <v>I_NFS005 \ Headflow</v>
      </c>
      <c r="G5892" s="1" t="str">
        <f t="shared" si="185"/>
        <v/>
      </c>
    </row>
    <row r="5893" spans="1:7" x14ac:dyDescent="0.25">
      <c r="A5893">
        <v>15446</v>
      </c>
      <c r="B5893" t="s">
        <v>6515</v>
      </c>
      <c r="C5893" t="s">
        <v>3666</v>
      </c>
      <c r="D5893" t="s">
        <v>5491</v>
      </c>
      <c r="E5893" t="s">
        <v>10482</v>
      </c>
      <c r="F5893" s="1" t="str">
        <f t="shared" si="184"/>
        <v>I_NFS009 \ Headflow</v>
      </c>
      <c r="G5893" s="1" t="str">
        <f t="shared" si="185"/>
        <v/>
      </c>
    </row>
    <row r="5894" spans="1:7" x14ac:dyDescent="0.25">
      <c r="A5894">
        <v>15442</v>
      </c>
      <c r="B5894" t="s">
        <v>6516</v>
      </c>
      <c r="C5894" t="s">
        <v>3666</v>
      </c>
      <c r="D5894" t="s">
        <v>5491</v>
      </c>
      <c r="E5894" t="s">
        <v>10482</v>
      </c>
      <c r="F5894" s="1" t="str">
        <f t="shared" si="184"/>
        <v>I_NFS033 \ Headflow</v>
      </c>
      <c r="G5894" s="1" t="str">
        <f t="shared" si="185"/>
        <v/>
      </c>
    </row>
    <row r="5895" spans="1:7" x14ac:dyDescent="0.25">
      <c r="A5895">
        <v>17677</v>
      </c>
      <c r="B5895" t="s">
        <v>6517</v>
      </c>
      <c r="C5895" t="s">
        <v>3666</v>
      </c>
      <c r="D5895" t="s">
        <v>5491</v>
      </c>
      <c r="E5895" t="s">
        <v>10482</v>
      </c>
      <c r="F5895" s="1" t="str">
        <f t="shared" si="184"/>
        <v>I_NFT008 \ Headflow</v>
      </c>
      <c r="G5895" s="1" t="str">
        <f t="shared" si="185"/>
        <v/>
      </c>
    </row>
    <row r="5896" spans="1:7" x14ac:dyDescent="0.25">
      <c r="A5896">
        <v>22521</v>
      </c>
      <c r="B5896" t="s">
        <v>6518</v>
      </c>
      <c r="C5896" t="s">
        <v>3666</v>
      </c>
      <c r="D5896" t="s">
        <v>5491</v>
      </c>
      <c r="E5896" t="s">
        <v>10482</v>
      </c>
      <c r="F5896" s="1" t="str">
        <f t="shared" si="184"/>
        <v>I_NFW006 \ Headflow</v>
      </c>
      <c r="G5896" s="1" t="str">
        <f t="shared" si="185"/>
        <v/>
      </c>
    </row>
    <row r="5897" spans="1:7" x14ac:dyDescent="0.25">
      <c r="A5897">
        <v>22517</v>
      </c>
      <c r="B5897" t="s">
        <v>6519</v>
      </c>
      <c r="C5897" t="s">
        <v>3666</v>
      </c>
      <c r="D5897" t="s">
        <v>5491</v>
      </c>
      <c r="E5897" t="s">
        <v>10482</v>
      </c>
      <c r="F5897" s="1" t="str">
        <f t="shared" si="184"/>
        <v>I_NFW009 \ Headflow</v>
      </c>
      <c r="G5897" s="1" t="str">
        <f t="shared" si="185"/>
        <v/>
      </c>
    </row>
    <row r="5898" spans="1:7" x14ac:dyDescent="0.25">
      <c r="A5898">
        <v>22515</v>
      </c>
      <c r="B5898" t="s">
        <v>6520</v>
      </c>
      <c r="C5898" t="s">
        <v>3666</v>
      </c>
      <c r="D5898" t="s">
        <v>5491</v>
      </c>
      <c r="E5898" t="s">
        <v>10482</v>
      </c>
      <c r="F5898" s="1" t="str">
        <f t="shared" si="184"/>
        <v>I_NFW026 \ Headflow</v>
      </c>
      <c r="G5898" s="1" t="str">
        <f t="shared" si="185"/>
        <v/>
      </c>
    </row>
    <row r="5899" spans="1:7" x14ac:dyDescent="0.25">
      <c r="A5899">
        <v>15844</v>
      </c>
      <c r="B5899" t="s">
        <v>4704</v>
      </c>
      <c r="C5899" t="s">
        <v>3666</v>
      </c>
      <c r="D5899" t="s">
        <v>5491</v>
      </c>
      <c r="E5899" t="s">
        <v>10482</v>
      </c>
      <c r="F5899" s="1" t="str">
        <f t="shared" si="184"/>
        <v>I_NHGAN \ Headflow</v>
      </c>
      <c r="G5899" s="1" t="str">
        <f t="shared" si="185"/>
        <v/>
      </c>
    </row>
    <row r="5900" spans="1:7" x14ac:dyDescent="0.25">
      <c r="A5900">
        <v>22531</v>
      </c>
      <c r="B5900" t="s">
        <v>6521</v>
      </c>
      <c r="C5900" t="s">
        <v>3666</v>
      </c>
      <c r="D5900" t="s">
        <v>5491</v>
      </c>
      <c r="E5900" t="s">
        <v>10482</v>
      </c>
      <c r="F5900" s="1" t="str">
        <f t="shared" si="184"/>
        <v>I_NSC001 \ Headflow</v>
      </c>
      <c r="G5900" s="1" t="str">
        <f t="shared" si="185"/>
        <v/>
      </c>
    </row>
    <row r="5901" spans="1:7" x14ac:dyDescent="0.25">
      <c r="A5901">
        <v>15825</v>
      </c>
      <c r="B5901" t="s">
        <v>6522</v>
      </c>
      <c r="C5901" t="s">
        <v>3666</v>
      </c>
      <c r="D5901" t="s">
        <v>5491</v>
      </c>
      <c r="E5901" t="s">
        <v>10482</v>
      </c>
      <c r="F5901" s="1" t="str">
        <f t="shared" si="184"/>
        <v>I_ORT014 \ Headflow</v>
      </c>
      <c r="G5901" s="1" t="str">
        <f t="shared" si="185"/>
        <v/>
      </c>
    </row>
    <row r="5902" spans="1:7" x14ac:dyDescent="0.25">
      <c r="A5902">
        <v>17582</v>
      </c>
      <c r="B5902" t="s">
        <v>6523</v>
      </c>
      <c r="C5902" t="s">
        <v>3666</v>
      </c>
      <c r="D5902" t="s">
        <v>5491</v>
      </c>
      <c r="E5902" t="s">
        <v>10482</v>
      </c>
      <c r="F5902" s="1" t="str">
        <f t="shared" si="184"/>
        <v>I_OWN040 \ Headflow</v>
      </c>
      <c r="G5902" s="1" t="str">
        <f t="shared" si="185"/>
        <v/>
      </c>
    </row>
    <row r="5903" spans="1:7" x14ac:dyDescent="0.25">
      <c r="A5903">
        <v>15616</v>
      </c>
      <c r="B5903" t="s">
        <v>6524</v>
      </c>
      <c r="C5903" t="s">
        <v>3666</v>
      </c>
      <c r="D5903" t="s">
        <v>5491</v>
      </c>
      <c r="E5903" t="s">
        <v>10482</v>
      </c>
      <c r="F5903" s="1" t="str">
        <f t="shared" si="184"/>
        <v>I_PCRST \ Headflow</v>
      </c>
      <c r="G5903" s="1" t="str">
        <f t="shared" si="185"/>
        <v/>
      </c>
    </row>
    <row r="5904" spans="1:7" x14ac:dyDescent="0.25">
      <c r="A5904">
        <v>19525</v>
      </c>
      <c r="B5904" t="s">
        <v>6525</v>
      </c>
      <c r="C5904" t="s">
        <v>3666</v>
      </c>
      <c r="D5904" t="s">
        <v>5491</v>
      </c>
      <c r="E5904" t="s">
        <v>10482</v>
      </c>
      <c r="F5904" s="1" t="str">
        <f t="shared" si="184"/>
        <v>I_PEDRO \ Headflow</v>
      </c>
      <c r="G5904" s="1" t="str">
        <f t="shared" si="185"/>
        <v/>
      </c>
    </row>
    <row r="5905" spans="1:7" x14ac:dyDescent="0.25">
      <c r="A5905">
        <v>22555</v>
      </c>
      <c r="B5905" t="s">
        <v>6526</v>
      </c>
      <c r="C5905" t="s">
        <v>3666</v>
      </c>
      <c r="D5905" t="s">
        <v>5491</v>
      </c>
      <c r="E5905" t="s">
        <v>10482</v>
      </c>
      <c r="F5905" s="1" t="str">
        <f t="shared" si="184"/>
        <v>I_PTM002 \ Headflow</v>
      </c>
      <c r="G5905" s="1" t="str">
        <f t="shared" si="185"/>
        <v/>
      </c>
    </row>
    <row r="5906" spans="1:7" x14ac:dyDescent="0.25">
      <c r="A5906">
        <v>17866</v>
      </c>
      <c r="B5906" t="s">
        <v>6527</v>
      </c>
      <c r="C5906" t="s">
        <v>3666</v>
      </c>
      <c r="D5906" t="s">
        <v>5491</v>
      </c>
      <c r="E5906" t="s">
        <v>10482</v>
      </c>
      <c r="F5906" s="1" t="str">
        <f t="shared" si="184"/>
        <v>I_QNT005 \ Headflow</v>
      </c>
      <c r="G5906" s="1" t="str">
        <f t="shared" si="185"/>
        <v/>
      </c>
    </row>
    <row r="5907" spans="1:7" x14ac:dyDescent="0.25">
      <c r="A5907">
        <v>22569</v>
      </c>
      <c r="B5907" t="s">
        <v>6528</v>
      </c>
      <c r="C5907" t="s">
        <v>3666</v>
      </c>
      <c r="D5907" t="s">
        <v>5491</v>
      </c>
      <c r="E5907" t="s">
        <v>10482</v>
      </c>
      <c r="F5907" s="1" t="str">
        <f t="shared" si="184"/>
        <v>I_RDNGR \ Headflow</v>
      </c>
      <c r="G5907" s="1" t="str">
        <f t="shared" si="185"/>
        <v/>
      </c>
    </row>
    <row r="5908" spans="1:7" x14ac:dyDescent="0.25">
      <c r="A5908">
        <v>15472</v>
      </c>
      <c r="B5908" t="s">
        <v>6529</v>
      </c>
      <c r="C5908" t="s">
        <v>3666</v>
      </c>
      <c r="D5908" t="s">
        <v>5491</v>
      </c>
      <c r="E5908" t="s">
        <v>10482</v>
      </c>
      <c r="F5908" s="1" t="str">
        <f t="shared" si="184"/>
        <v>I_RLIEF \ Headflow</v>
      </c>
      <c r="G5908" s="1" t="str">
        <f t="shared" si="185"/>
        <v/>
      </c>
    </row>
    <row r="5909" spans="1:7" x14ac:dyDescent="0.25">
      <c r="A5909">
        <v>22561</v>
      </c>
      <c r="B5909" t="s">
        <v>6530</v>
      </c>
      <c r="C5909" t="s">
        <v>3666</v>
      </c>
      <c r="D5909" t="s">
        <v>5491</v>
      </c>
      <c r="E5909" t="s">
        <v>10482</v>
      </c>
      <c r="F5909" s="1" t="str">
        <f t="shared" si="184"/>
        <v>I_ROK001 \ Headflow</v>
      </c>
      <c r="G5909" s="1" t="str">
        <f t="shared" si="185"/>
        <v/>
      </c>
    </row>
    <row r="5910" spans="1:7" x14ac:dyDescent="0.25">
      <c r="A5910">
        <v>22559</v>
      </c>
      <c r="B5910" t="s">
        <v>6531</v>
      </c>
      <c r="C5910" t="s">
        <v>3666</v>
      </c>
      <c r="D5910" t="s">
        <v>5491</v>
      </c>
      <c r="E5910" t="s">
        <v>10482</v>
      </c>
      <c r="F5910" s="1" t="str">
        <f t="shared" si="184"/>
        <v>I_RSS001 \ Headflow</v>
      </c>
      <c r="G5910" s="1" t="str">
        <f t="shared" si="185"/>
        <v/>
      </c>
    </row>
    <row r="5911" spans="1:7" x14ac:dyDescent="0.25">
      <c r="A5911">
        <v>15624</v>
      </c>
      <c r="B5911" t="s">
        <v>6532</v>
      </c>
      <c r="C5911" t="s">
        <v>3666</v>
      </c>
      <c r="D5911" t="s">
        <v>5491</v>
      </c>
      <c r="E5911" t="s">
        <v>10482</v>
      </c>
      <c r="F5911" s="1" t="str">
        <f t="shared" si="184"/>
        <v>I_SFS030 \ Headflow</v>
      </c>
      <c r="G5911" s="1" t="str">
        <f t="shared" si="185"/>
        <v/>
      </c>
    </row>
    <row r="5912" spans="1:7" x14ac:dyDescent="0.25">
      <c r="A5912">
        <v>15620</v>
      </c>
      <c r="B5912" t="s">
        <v>6533</v>
      </c>
      <c r="C5912" t="s">
        <v>3666</v>
      </c>
      <c r="D5912" t="s">
        <v>5491</v>
      </c>
      <c r="E5912" t="s">
        <v>10482</v>
      </c>
      <c r="F5912" s="1" t="str">
        <f t="shared" si="184"/>
        <v>I_SFS033 \ Headflow</v>
      </c>
      <c r="G5912" s="1" t="str">
        <f t="shared" si="185"/>
        <v/>
      </c>
    </row>
    <row r="5913" spans="1:7" x14ac:dyDescent="0.25">
      <c r="A5913">
        <v>17743</v>
      </c>
      <c r="B5913" t="s">
        <v>6534</v>
      </c>
      <c r="C5913" t="s">
        <v>3666</v>
      </c>
      <c r="D5913" t="s">
        <v>5491</v>
      </c>
      <c r="E5913" t="s">
        <v>10482</v>
      </c>
      <c r="F5913" s="1" t="str">
        <f t="shared" si="184"/>
        <v>I_SFT003 \ Headflow</v>
      </c>
      <c r="G5913" s="1" t="str">
        <f t="shared" si="185"/>
        <v/>
      </c>
    </row>
    <row r="5914" spans="1:7" x14ac:dyDescent="0.25">
      <c r="A5914">
        <v>22519</v>
      </c>
      <c r="B5914" t="s">
        <v>6535</v>
      </c>
      <c r="C5914" t="s">
        <v>3666</v>
      </c>
      <c r="D5914" t="s">
        <v>5491</v>
      </c>
      <c r="E5914" t="s">
        <v>10482</v>
      </c>
      <c r="F5914" s="1" t="str">
        <f t="shared" si="184"/>
        <v>I_SFW001 \ Headflow</v>
      </c>
      <c r="G5914" s="1" t="str">
        <f t="shared" si="185"/>
        <v/>
      </c>
    </row>
    <row r="5915" spans="1:7" x14ac:dyDescent="0.25">
      <c r="A5915">
        <v>22577</v>
      </c>
      <c r="B5915" t="s">
        <v>6536</v>
      </c>
      <c r="C5915" t="s">
        <v>3666</v>
      </c>
      <c r="D5915" t="s">
        <v>5491</v>
      </c>
      <c r="E5915" t="s">
        <v>10482</v>
      </c>
      <c r="F5915" s="1" t="str">
        <f t="shared" si="184"/>
        <v>I_SFW006 \ Headflow</v>
      </c>
      <c r="G5915" s="1" t="str">
        <f t="shared" si="185"/>
        <v/>
      </c>
    </row>
    <row r="5916" spans="1:7" x14ac:dyDescent="0.25">
      <c r="A5916">
        <v>22571</v>
      </c>
      <c r="B5916" t="s">
        <v>6537</v>
      </c>
      <c r="C5916" t="s">
        <v>3666</v>
      </c>
      <c r="D5916" t="s">
        <v>5491</v>
      </c>
      <c r="E5916" t="s">
        <v>10482</v>
      </c>
      <c r="F5916" s="1" t="str">
        <f t="shared" si="184"/>
        <v>I_SHVER \ Headflow</v>
      </c>
      <c r="G5916" s="1" t="str">
        <f t="shared" si="185"/>
        <v/>
      </c>
    </row>
    <row r="5917" spans="1:7" x14ac:dyDescent="0.25">
      <c r="A5917">
        <v>17611</v>
      </c>
      <c r="B5917" t="s">
        <v>6538</v>
      </c>
      <c r="C5917" t="s">
        <v>3666</v>
      </c>
      <c r="D5917" t="s">
        <v>5491</v>
      </c>
      <c r="E5917" t="s">
        <v>10482</v>
      </c>
      <c r="F5917" s="1" t="str">
        <f t="shared" si="184"/>
        <v>I_SJR258 \ Headflow</v>
      </c>
      <c r="G5917" s="1" t="str">
        <f t="shared" si="185"/>
        <v/>
      </c>
    </row>
    <row r="5918" spans="1:7" x14ac:dyDescent="0.25">
      <c r="A5918">
        <v>17615</v>
      </c>
      <c r="B5918" t="s">
        <v>6539</v>
      </c>
      <c r="C5918" t="s">
        <v>3666</v>
      </c>
      <c r="D5918" t="s">
        <v>5491</v>
      </c>
      <c r="E5918" t="s">
        <v>10482</v>
      </c>
      <c r="F5918" s="1" t="str">
        <f t="shared" si="184"/>
        <v>I_SJR265 \ Headflow</v>
      </c>
      <c r="G5918" s="1" t="str">
        <f t="shared" si="185"/>
        <v/>
      </c>
    </row>
    <row r="5919" spans="1:7" x14ac:dyDescent="0.25">
      <c r="A5919">
        <v>22523</v>
      </c>
      <c r="B5919" t="s">
        <v>6540</v>
      </c>
      <c r="C5919" t="s">
        <v>3666</v>
      </c>
      <c r="D5919" t="s">
        <v>5491</v>
      </c>
      <c r="E5919" t="s">
        <v>10482</v>
      </c>
      <c r="F5919" s="1" t="str">
        <f t="shared" si="184"/>
        <v>I_SJR288 \ Headflow</v>
      </c>
      <c r="G5919" s="1" t="str">
        <f t="shared" si="185"/>
        <v/>
      </c>
    </row>
    <row r="5920" spans="1:7" x14ac:dyDescent="0.25">
      <c r="A5920">
        <v>22565</v>
      </c>
      <c r="B5920" t="s">
        <v>6541</v>
      </c>
      <c r="C5920" t="s">
        <v>3666</v>
      </c>
      <c r="D5920" t="s">
        <v>5491</v>
      </c>
      <c r="E5920" t="s">
        <v>10482</v>
      </c>
      <c r="F5920" s="1" t="str">
        <f t="shared" si="184"/>
        <v>I_SJR306 \ Headflow</v>
      </c>
      <c r="G5920" s="1" t="str">
        <f t="shared" si="185"/>
        <v/>
      </c>
    </row>
    <row r="5921" spans="1:7" x14ac:dyDescent="0.25">
      <c r="A5921">
        <v>15430</v>
      </c>
      <c r="B5921" t="s">
        <v>6542</v>
      </c>
      <c r="C5921" t="s">
        <v>3666</v>
      </c>
      <c r="D5921" t="s">
        <v>5491</v>
      </c>
      <c r="E5921" t="s">
        <v>10482</v>
      </c>
      <c r="F5921" s="1" t="str">
        <f t="shared" si="184"/>
        <v>I_SPICE \ Headflow</v>
      </c>
      <c r="G5921" s="1" t="str">
        <f t="shared" si="185"/>
        <v/>
      </c>
    </row>
    <row r="5922" spans="1:7" x14ac:dyDescent="0.25">
      <c r="A5922">
        <v>22529</v>
      </c>
      <c r="B5922" t="s">
        <v>6543</v>
      </c>
      <c r="C5922" t="s">
        <v>3666</v>
      </c>
      <c r="D5922" t="s">
        <v>5491</v>
      </c>
      <c r="E5922" t="s">
        <v>10482</v>
      </c>
      <c r="F5922" s="1" t="str">
        <f t="shared" si="184"/>
        <v>I_SSC001 \ Headflow</v>
      </c>
      <c r="G5922" s="1" t="str">
        <f t="shared" si="185"/>
        <v/>
      </c>
    </row>
    <row r="5923" spans="1:7" x14ac:dyDescent="0.25">
      <c r="A5923">
        <v>15377</v>
      </c>
      <c r="B5923" t="s">
        <v>6544</v>
      </c>
      <c r="C5923" t="s">
        <v>3666</v>
      </c>
      <c r="D5923" t="s">
        <v>5491</v>
      </c>
      <c r="E5923" t="s">
        <v>10482</v>
      </c>
      <c r="F5923" s="1" t="str">
        <f t="shared" si="184"/>
        <v>I_STS059 \ Headflow</v>
      </c>
      <c r="G5923" s="1" t="str">
        <f t="shared" si="185"/>
        <v/>
      </c>
    </row>
    <row r="5924" spans="1:7" x14ac:dyDescent="0.25">
      <c r="A5924">
        <v>15582</v>
      </c>
      <c r="B5924" t="s">
        <v>6545</v>
      </c>
      <c r="C5924" t="s">
        <v>3666</v>
      </c>
      <c r="D5924" t="s">
        <v>5491</v>
      </c>
      <c r="E5924" t="s">
        <v>10482</v>
      </c>
      <c r="F5924" s="1" t="str">
        <f t="shared" si="184"/>
        <v>I_STS072 \ Headflow</v>
      </c>
      <c r="G5924" s="1" t="str">
        <f t="shared" si="185"/>
        <v/>
      </c>
    </row>
    <row r="5925" spans="1:7" x14ac:dyDescent="0.25">
      <c r="A5925">
        <v>22527</v>
      </c>
      <c r="B5925" t="s">
        <v>6546</v>
      </c>
      <c r="C5925" t="s">
        <v>3666</v>
      </c>
      <c r="D5925" t="s">
        <v>5491</v>
      </c>
      <c r="E5925" t="s">
        <v>10482</v>
      </c>
      <c r="F5925" s="1" t="str">
        <f t="shared" si="184"/>
        <v>I_TSC001 \ Headflow</v>
      </c>
      <c r="G5925" s="1" t="str">
        <f t="shared" si="185"/>
        <v/>
      </c>
    </row>
    <row r="5926" spans="1:7" x14ac:dyDescent="0.25">
      <c r="A5926">
        <v>15586</v>
      </c>
      <c r="B5926" t="s">
        <v>6547</v>
      </c>
      <c r="C5926" t="s">
        <v>3666</v>
      </c>
      <c r="D5926" t="s">
        <v>5491</v>
      </c>
      <c r="E5926" t="s">
        <v>10482</v>
      </c>
      <c r="F5926" s="1" t="str">
        <f t="shared" si="184"/>
        <v>I_TULOC \ Headflow</v>
      </c>
      <c r="G5926" s="1" t="str">
        <f t="shared" si="185"/>
        <v/>
      </c>
    </row>
    <row r="5927" spans="1:7" x14ac:dyDescent="0.25">
      <c r="A5927">
        <v>15352</v>
      </c>
      <c r="B5927" t="s">
        <v>6548</v>
      </c>
      <c r="C5927" t="s">
        <v>3666</v>
      </c>
      <c r="D5927" t="s">
        <v>5491</v>
      </c>
      <c r="E5927" t="s">
        <v>10482</v>
      </c>
      <c r="F5927" s="1" t="str">
        <f t="shared" si="184"/>
        <v>I_TUO054 \ Headflow</v>
      </c>
      <c r="G5927" s="1" t="str">
        <f t="shared" si="185"/>
        <v/>
      </c>
    </row>
    <row r="5928" spans="1:7" x14ac:dyDescent="0.25">
      <c r="A5928">
        <v>25492</v>
      </c>
      <c r="B5928" t="s">
        <v>11237</v>
      </c>
      <c r="C5928" t="s">
        <v>3666</v>
      </c>
      <c r="D5928" t="s">
        <v>5491</v>
      </c>
      <c r="E5928" t="s">
        <v>10482</v>
      </c>
      <c r="F5928" s="1" t="str">
        <f t="shared" si="184"/>
        <v>I_TUO105 \ Headflow</v>
      </c>
      <c r="G5928" s="1" t="str">
        <f t="shared" si="185"/>
        <v/>
      </c>
    </row>
    <row r="5929" spans="1:7" x14ac:dyDescent="0.25">
      <c r="A5929">
        <v>22545</v>
      </c>
      <c r="B5929" t="s">
        <v>6549</v>
      </c>
      <c r="C5929" t="s">
        <v>3666</v>
      </c>
      <c r="D5929" t="s">
        <v>5491</v>
      </c>
      <c r="E5929" t="s">
        <v>10482</v>
      </c>
      <c r="F5929" s="1" t="str">
        <f t="shared" si="184"/>
        <v>I_WRM004 \ Headflow</v>
      </c>
      <c r="G5929" s="1" t="str">
        <f t="shared" si="185"/>
        <v/>
      </c>
    </row>
    <row r="5930" spans="1:7" x14ac:dyDescent="0.25">
      <c r="A5930">
        <v>22579</v>
      </c>
      <c r="B5930" t="s">
        <v>6550</v>
      </c>
      <c r="C5930" t="s">
        <v>3666</v>
      </c>
      <c r="D5930" t="s">
        <v>5491</v>
      </c>
      <c r="E5930" t="s">
        <v>10482</v>
      </c>
      <c r="F5930" s="1" t="str">
        <f t="shared" si="184"/>
        <v>I_WWC001 \ Headflow</v>
      </c>
      <c r="G5930" s="1" t="str">
        <f t="shared" si="185"/>
        <v/>
      </c>
    </row>
    <row r="5931" spans="1:7" x14ac:dyDescent="0.25">
      <c r="A5931">
        <v>21602</v>
      </c>
      <c r="B5931" t="s">
        <v>5510</v>
      </c>
      <c r="C5931" t="s">
        <v>3666</v>
      </c>
      <c r="D5931" t="s">
        <v>5491</v>
      </c>
      <c r="E5931" t="s">
        <v>10482</v>
      </c>
      <c r="F5931" s="1" t="str">
        <f t="shared" si="184"/>
        <v>J Canal \ Headflow</v>
      </c>
      <c r="G5931" s="1" t="str">
        <f t="shared" si="185"/>
        <v/>
      </c>
    </row>
    <row r="5932" spans="1:7" x14ac:dyDescent="0.25">
      <c r="A5932">
        <v>21605</v>
      </c>
      <c r="B5932" t="s">
        <v>11238</v>
      </c>
      <c r="C5932" t="s">
        <v>3666</v>
      </c>
      <c r="D5932" t="s">
        <v>5491</v>
      </c>
      <c r="E5932" t="s">
        <v>10482</v>
      </c>
      <c r="F5932" s="1" t="str">
        <f t="shared" si="184"/>
        <v>J Canal \ J Canal CM 08</v>
      </c>
      <c r="G5932" s="1" t="str">
        <f t="shared" si="185"/>
        <v>1 \ J Canal CM 08</v>
      </c>
    </row>
    <row r="5933" spans="1:7" x14ac:dyDescent="0.25">
      <c r="A5933">
        <v>21606</v>
      </c>
      <c r="B5933" t="s">
        <v>11239</v>
      </c>
      <c r="C5933" t="s">
        <v>3666</v>
      </c>
      <c r="D5933" t="s">
        <v>5491</v>
      </c>
      <c r="E5933" t="s">
        <v>10482</v>
      </c>
      <c r="F5933" s="1" t="str">
        <f t="shared" si="184"/>
        <v>J Canal 2 \ Reach</v>
      </c>
      <c r="G5933" s="1" t="str">
        <f t="shared" si="185"/>
        <v/>
      </c>
    </row>
    <row r="5934" spans="1:7" x14ac:dyDescent="0.25">
      <c r="A5934">
        <v>15511</v>
      </c>
      <c r="B5934" t="s">
        <v>11240</v>
      </c>
      <c r="C5934" t="s">
        <v>3666</v>
      </c>
      <c r="D5934" t="s">
        <v>5491</v>
      </c>
      <c r="E5934" t="s">
        <v>10482</v>
      </c>
      <c r="F5934" s="1" t="str">
        <f t="shared" si="184"/>
        <v>JW Southern Powerplant \ Headflow</v>
      </c>
      <c r="G5934" s="1" t="str">
        <f t="shared" si="185"/>
        <v/>
      </c>
    </row>
    <row r="5935" spans="1:7" x14ac:dyDescent="0.25">
      <c r="A5935">
        <v>15640</v>
      </c>
      <c r="B5935" t="s">
        <v>11241</v>
      </c>
      <c r="C5935" t="s">
        <v>3666</v>
      </c>
      <c r="D5935" t="s">
        <v>5491</v>
      </c>
      <c r="E5935" t="s">
        <v>10482</v>
      </c>
      <c r="F5935" s="1" t="str">
        <f t="shared" si="184"/>
        <v>JW Southern Powerplant \ HIS USGS 11292860 JW Southern PP abv Sand Bar (gauge)</v>
      </c>
      <c r="G5935" s="1" t="str">
        <f t="shared" si="185"/>
        <v>1 \ HIS USGS 11292860 JW Southern PP abv Sand Bar (gauge)</v>
      </c>
    </row>
    <row r="5936" spans="1:7" x14ac:dyDescent="0.25">
      <c r="A5936">
        <v>19518</v>
      </c>
      <c r="B5936" t="s">
        <v>11242</v>
      </c>
      <c r="C5936" t="s">
        <v>3666</v>
      </c>
      <c r="D5936" t="s">
        <v>5491</v>
      </c>
      <c r="E5936" t="s">
        <v>10482</v>
      </c>
      <c r="F5936" s="1" t="str">
        <f t="shared" si="184"/>
        <v>JW Southern Powerplant \ OPS JW PP</v>
      </c>
      <c r="G5936" s="1" t="str">
        <f t="shared" si="185"/>
        <v>1 \ OPS JW PP</v>
      </c>
    </row>
    <row r="5937" spans="1:7" x14ac:dyDescent="0.25">
      <c r="A5937">
        <v>19519</v>
      </c>
      <c r="B5937" t="s">
        <v>11243</v>
      </c>
      <c r="C5937" t="s">
        <v>3666</v>
      </c>
      <c r="D5937" t="s">
        <v>5491</v>
      </c>
      <c r="E5937" t="s">
        <v>10482</v>
      </c>
      <c r="F5937" s="1" t="str">
        <f t="shared" si="184"/>
        <v>JW Southern Powerplant 2 \ Reach</v>
      </c>
      <c r="G5937" s="1" t="str">
        <f t="shared" si="185"/>
        <v/>
      </c>
    </row>
    <row r="5938" spans="1:7" x14ac:dyDescent="0.25">
      <c r="A5938">
        <v>20043</v>
      </c>
      <c r="B5938" t="s">
        <v>11244</v>
      </c>
      <c r="C5938" t="s">
        <v>3666</v>
      </c>
      <c r="D5938" t="s">
        <v>5491</v>
      </c>
      <c r="E5938" t="s">
        <v>10482</v>
      </c>
      <c r="F5938" s="1" t="str">
        <f t="shared" si="184"/>
        <v>Jackass Creek \ Headflow</v>
      </c>
      <c r="G5938" s="1" t="str">
        <f t="shared" si="185"/>
        <v/>
      </c>
    </row>
    <row r="5939" spans="1:7" x14ac:dyDescent="0.25">
      <c r="A5939">
        <v>20053</v>
      </c>
      <c r="B5939" t="s">
        <v>11245</v>
      </c>
      <c r="C5939" t="s">
        <v>3666</v>
      </c>
      <c r="D5939" t="s">
        <v>5491</v>
      </c>
      <c r="E5939" t="s">
        <v>10482</v>
      </c>
      <c r="F5939" s="1" t="str">
        <f t="shared" si="184"/>
        <v>Jackass Creek \ HIS USGS 11232500 (gauge)</v>
      </c>
      <c r="G5939" s="1" t="str">
        <f t="shared" si="185"/>
        <v>1 \ HIS USGS 11232500 (gauge)</v>
      </c>
    </row>
    <row r="5940" spans="1:7" x14ac:dyDescent="0.25">
      <c r="A5940">
        <v>20050</v>
      </c>
      <c r="B5940" t="s">
        <v>11246</v>
      </c>
      <c r="C5940" t="s">
        <v>3666</v>
      </c>
      <c r="D5940" t="s">
        <v>5491</v>
      </c>
      <c r="E5940" t="s">
        <v>10482</v>
      </c>
      <c r="F5940" s="1" t="str">
        <f t="shared" si="184"/>
        <v>Jackass Creek \ Jackass Meadow Runoff</v>
      </c>
      <c r="G5940" s="1" t="str">
        <f t="shared" si="185"/>
        <v>1 \ Jackass Meadow Runoff</v>
      </c>
    </row>
    <row r="5941" spans="1:7" x14ac:dyDescent="0.25">
      <c r="A5941">
        <v>20051</v>
      </c>
      <c r="B5941" t="s">
        <v>11247</v>
      </c>
      <c r="C5941" t="s">
        <v>3666</v>
      </c>
      <c r="D5941" t="s">
        <v>5491</v>
      </c>
      <c r="E5941" t="s">
        <v>10482</v>
      </c>
      <c r="F5941" s="1" t="str">
        <f t="shared" si="184"/>
        <v>Jackass Creek 2 \ Reach</v>
      </c>
      <c r="G5941" s="1" t="str">
        <f t="shared" si="185"/>
        <v/>
      </c>
    </row>
    <row r="5942" spans="1:7" x14ac:dyDescent="0.25">
      <c r="A5942">
        <v>20046</v>
      </c>
      <c r="B5942" t="s">
        <v>11248</v>
      </c>
      <c r="C5942" t="s">
        <v>3666</v>
      </c>
      <c r="D5942" t="s">
        <v>5491</v>
      </c>
      <c r="E5942" t="s">
        <v>10482</v>
      </c>
      <c r="F5942" s="1" t="str">
        <f t="shared" si="184"/>
        <v>Jackass Creek \ Jackass Creek Runoff</v>
      </c>
      <c r="G5942" s="1" t="str">
        <f t="shared" si="185"/>
        <v>3 \ Jackass Creek Runoff</v>
      </c>
    </row>
    <row r="5943" spans="1:7" x14ac:dyDescent="0.25">
      <c r="A5943">
        <v>20047</v>
      </c>
      <c r="B5943" t="s">
        <v>11249</v>
      </c>
      <c r="C5943" t="s">
        <v>3666</v>
      </c>
      <c r="D5943" t="s">
        <v>5491</v>
      </c>
      <c r="E5943" t="s">
        <v>10482</v>
      </c>
      <c r="F5943" s="1" t="str">
        <f t="shared" si="184"/>
        <v>Jackass Creek 4 \ Reach</v>
      </c>
      <c r="G5943" s="1" t="str">
        <f t="shared" si="185"/>
        <v/>
      </c>
    </row>
    <row r="5944" spans="1:7" x14ac:dyDescent="0.25">
      <c r="A5944">
        <v>21141</v>
      </c>
      <c r="B5944" t="s">
        <v>4761</v>
      </c>
      <c r="C5944" t="s">
        <v>3666</v>
      </c>
      <c r="D5944" t="s">
        <v>5491</v>
      </c>
      <c r="E5944" t="s">
        <v>10482</v>
      </c>
      <c r="F5944" s="1" t="str">
        <f t="shared" si="184"/>
        <v>James Bypass \ Headflow</v>
      </c>
      <c r="G5944" s="1" t="str">
        <f t="shared" si="185"/>
        <v/>
      </c>
    </row>
    <row r="5945" spans="1:7" x14ac:dyDescent="0.25">
      <c r="A5945">
        <v>21144</v>
      </c>
      <c r="B5945" t="s">
        <v>11250</v>
      </c>
      <c r="C5945" t="s">
        <v>3666</v>
      </c>
      <c r="D5945" t="s">
        <v>5491</v>
      </c>
      <c r="E5945" t="s">
        <v>10482</v>
      </c>
      <c r="F5945" s="1" t="str">
        <f t="shared" si="184"/>
        <v>James Bypass \ HIS USGS11353500 (gauge)</v>
      </c>
      <c r="G5945" s="1" t="str">
        <f t="shared" si="185"/>
        <v>1 \ HIS USGS11353500 (gauge)</v>
      </c>
    </row>
    <row r="5946" spans="1:7" x14ac:dyDescent="0.25">
      <c r="A5946">
        <v>21147</v>
      </c>
      <c r="B5946" t="s">
        <v>11251</v>
      </c>
      <c r="C5946" t="s">
        <v>3666</v>
      </c>
      <c r="D5946" t="s">
        <v>5491</v>
      </c>
      <c r="E5946" t="s">
        <v>10482</v>
      </c>
      <c r="F5946" s="1" t="str">
        <f t="shared" si="184"/>
        <v>James Bypass \ I_JBP006 Inflow</v>
      </c>
      <c r="G5946" s="1" t="str">
        <f t="shared" si="185"/>
        <v>1 \ I_JBP006 Inflow</v>
      </c>
    </row>
    <row r="5947" spans="1:7" x14ac:dyDescent="0.25">
      <c r="A5947">
        <v>21148</v>
      </c>
      <c r="B5947" t="s">
        <v>11252</v>
      </c>
      <c r="C5947" t="s">
        <v>3666</v>
      </c>
      <c r="D5947" t="s">
        <v>5491</v>
      </c>
      <c r="E5947" t="s">
        <v>10482</v>
      </c>
      <c r="F5947" s="1" t="str">
        <f t="shared" si="184"/>
        <v>James Bypass 2 \ Reach</v>
      </c>
      <c r="G5947" s="1" t="str">
        <f t="shared" si="185"/>
        <v/>
      </c>
    </row>
    <row r="5948" spans="1:7" x14ac:dyDescent="0.25">
      <c r="A5948">
        <v>23704</v>
      </c>
      <c r="B5948" t="s">
        <v>11253</v>
      </c>
      <c r="C5948" t="s">
        <v>3666</v>
      </c>
      <c r="D5948" t="s">
        <v>5491</v>
      </c>
      <c r="E5948" t="s">
        <v>10482</v>
      </c>
      <c r="F5948" s="1" t="str">
        <f t="shared" si="184"/>
        <v>James Bypass to Mendota Pool \ Headflow</v>
      </c>
      <c r="G5948" s="1" t="str">
        <f t="shared" si="185"/>
        <v/>
      </c>
    </row>
    <row r="5949" spans="1:7" x14ac:dyDescent="0.25">
      <c r="A5949">
        <v>18333</v>
      </c>
      <c r="B5949" t="s">
        <v>11254</v>
      </c>
      <c r="C5949" t="s">
        <v>3666</v>
      </c>
      <c r="D5949" t="s">
        <v>5491</v>
      </c>
      <c r="E5949" t="s">
        <v>10482</v>
      </c>
      <c r="F5949" s="1" t="str">
        <f t="shared" si="184"/>
        <v>Jawbone Creek \ Headflow</v>
      </c>
      <c r="G5949" s="1" t="str">
        <f t="shared" si="185"/>
        <v/>
      </c>
    </row>
    <row r="5950" spans="1:7" x14ac:dyDescent="0.25">
      <c r="A5950">
        <v>18336</v>
      </c>
      <c r="B5950" t="s">
        <v>11255</v>
      </c>
      <c r="C5950" t="s">
        <v>3666</v>
      </c>
      <c r="D5950" t="s">
        <v>5491</v>
      </c>
      <c r="E5950" t="s">
        <v>10482</v>
      </c>
      <c r="F5950" s="1" t="str">
        <f t="shared" si="184"/>
        <v>Jawbone Creek \ Jawbone Creek Runoff</v>
      </c>
      <c r="G5950" s="1" t="str">
        <f t="shared" si="185"/>
        <v>1 \ Jawbone Creek Runoff</v>
      </c>
    </row>
    <row r="5951" spans="1:7" x14ac:dyDescent="0.25">
      <c r="A5951">
        <v>18337</v>
      </c>
      <c r="B5951" t="s">
        <v>11256</v>
      </c>
      <c r="C5951" t="s">
        <v>3666</v>
      </c>
      <c r="D5951" t="s">
        <v>5491</v>
      </c>
      <c r="E5951" t="s">
        <v>10482</v>
      </c>
      <c r="F5951" s="1" t="str">
        <f t="shared" si="184"/>
        <v>Jawbone Creek 2 \ Reach</v>
      </c>
      <c r="G5951" s="1" t="str">
        <f t="shared" si="185"/>
        <v/>
      </c>
    </row>
    <row r="5952" spans="1:7" x14ac:dyDescent="0.25">
      <c r="A5952">
        <v>17741</v>
      </c>
      <c r="B5952" t="s">
        <v>11257</v>
      </c>
      <c r="C5952" t="s">
        <v>3666</v>
      </c>
      <c r="D5952" t="s">
        <v>5491</v>
      </c>
      <c r="E5952" t="s">
        <v>10482</v>
      </c>
      <c r="F5952" s="1" t="str">
        <f t="shared" si="184"/>
        <v>Jawbone Creek \ HIS USGS 11278500 Jawbone Creek nr Tuolumne (gauge)</v>
      </c>
      <c r="G5952" s="1" t="str">
        <f t="shared" si="185"/>
        <v>3 \ HIS USGS 11278500 Jawbone Creek nr Tuolumne (gauge)</v>
      </c>
    </row>
    <row r="5953" spans="1:7" x14ac:dyDescent="0.25">
      <c r="A5953">
        <v>17739</v>
      </c>
      <c r="B5953" t="s">
        <v>11258</v>
      </c>
      <c r="C5953" t="s">
        <v>3666</v>
      </c>
      <c r="D5953" t="s">
        <v>5491</v>
      </c>
      <c r="E5953" t="s">
        <v>10482</v>
      </c>
      <c r="F5953" s="1" t="str">
        <f t="shared" si="184"/>
        <v>Jawbone Creek \ I_JWB001 Inflow</v>
      </c>
      <c r="G5953" s="1" t="str">
        <f t="shared" si="185"/>
        <v>3 \ I_JWB001 Inflow</v>
      </c>
    </row>
    <row r="5954" spans="1:7" x14ac:dyDescent="0.25">
      <c r="A5954">
        <v>17740</v>
      </c>
      <c r="B5954" t="s">
        <v>11259</v>
      </c>
      <c r="C5954" t="s">
        <v>3666</v>
      </c>
      <c r="D5954" t="s">
        <v>5491</v>
      </c>
      <c r="E5954" t="s">
        <v>10482</v>
      </c>
      <c r="F5954" s="1" t="str">
        <f t="shared" si="184"/>
        <v>Jawbone Creek 4 \ Reach</v>
      </c>
      <c r="G5954" s="1" t="str">
        <f t="shared" si="185"/>
        <v/>
      </c>
    </row>
    <row r="5955" spans="1:7" x14ac:dyDescent="0.25">
      <c r="A5955">
        <v>18081</v>
      </c>
      <c r="B5955" t="s">
        <v>11260</v>
      </c>
      <c r="C5955" t="s">
        <v>3666</v>
      </c>
      <c r="D5955" t="s">
        <v>5491</v>
      </c>
      <c r="E5955" t="s">
        <v>10482</v>
      </c>
      <c r="F5955" s="1" t="str">
        <f t="shared" ref="F5955:F6018" si="186">IFERROR(
    _xlfn.LET(
        _xlpm.txt,TRIM(B5955),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B5955
)</f>
        <v>Kennedy Creek River \ Headflow</v>
      </c>
      <c r="G5955" s="1" t="str">
        <f t="shared" ref="G5955:G6018" si="187">IFERROR(
    _xlfn.LET(
        _xlpm.txt,B5955,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5956" spans="1:7" x14ac:dyDescent="0.25">
      <c r="A5956">
        <v>18084</v>
      </c>
      <c r="B5956" t="s">
        <v>11261</v>
      </c>
      <c r="C5956" t="s">
        <v>3666</v>
      </c>
      <c r="D5956" t="s">
        <v>5491</v>
      </c>
      <c r="E5956" t="s">
        <v>10482</v>
      </c>
      <c r="F5956" s="1" t="str">
        <f t="shared" si="186"/>
        <v>Kennedy Creek River \ Kennedy Creek Runoff</v>
      </c>
      <c r="G5956" s="1" t="str">
        <f t="shared" si="187"/>
        <v>1 \ Kennedy Creek Runoff</v>
      </c>
    </row>
    <row r="5957" spans="1:7" x14ac:dyDescent="0.25">
      <c r="A5957">
        <v>18085</v>
      </c>
      <c r="B5957" t="s">
        <v>11262</v>
      </c>
      <c r="C5957" t="s">
        <v>3666</v>
      </c>
      <c r="D5957" t="s">
        <v>5491</v>
      </c>
      <c r="E5957" t="s">
        <v>10482</v>
      </c>
      <c r="F5957" s="1" t="str">
        <f t="shared" si="186"/>
        <v>Kennedy Creek River 2 \ Reach</v>
      </c>
      <c r="G5957" s="1" t="str">
        <f t="shared" si="187"/>
        <v/>
      </c>
    </row>
    <row r="5958" spans="1:7" x14ac:dyDescent="0.25">
      <c r="A5958">
        <v>15484</v>
      </c>
      <c r="B5958" t="s">
        <v>11263</v>
      </c>
      <c r="C5958" t="s">
        <v>3666</v>
      </c>
      <c r="D5958" t="s">
        <v>5491</v>
      </c>
      <c r="E5958" t="s">
        <v>10482</v>
      </c>
      <c r="F5958" s="1" t="str">
        <f t="shared" si="186"/>
        <v>Kennedy Creek River \ I_MFS047 Inflow</v>
      </c>
      <c r="G5958" s="1" t="str">
        <f t="shared" si="187"/>
        <v>3 \ I_MFS047 Inflow</v>
      </c>
    </row>
    <row r="5959" spans="1:7" x14ac:dyDescent="0.25">
      <c r="A5959">
        <v>15485</v>
      </c>
      <c r="B5959" t="s">
        <v>11264</v>
      </c>
      <c r="C5959" t="s">
        <v>3666</v>
      </c>
      <c r="D5959" t="s">
        <v>5491</v>
      </c>
      <c r="E5959" t="s">
        <v>10482</v>
      </c>
      <c r="F5959" s="1" t="str">
        <f t="shared" si="186"/>
        <v>Kennedy Creek River 4 \ Reach</v>
      </c>
      <c r="G5959" s="1" t="str">
        <f t="shared" si="187"/>
        <v/>
      </c>
    </row>
    <row r="5960" spans="1:7" x14ac:dyDescent="0.25">
      <c r="A5960">
        <v>20915</v>
      </c>
      <c r="B5960" t="s">
        <v>6864</v>
      </c>
      <c r="C5960" t="s">
        <v>3666</v>
      </c>
      <c r="D5960" t="s">
        <v>5491</v>
      </c>
      <c r="E5960" t="s">
        <v>10482</v>
      </c>
      <c r="F5960" s="1" t="str">
        <f t="shared" si="186"/>
        <v>Kerckhoff 1 PH \ Headflow</v>
      </c>
      <c r="G5960" s="1" t="str">
        <f t="shared" si="187"/>
        <v/>
      </c>
    </row>
    <row r="5961" spans="1:7" x14ac:dyDescent="0.25">
      <c r="A5961">
        <v>22906</v>
      </c>
      <c r="B5961" t="s">
        <v>6591</v>
      </c>
      <c r="C5961" t="s">
        <v>3666</v>
      </c>
      <c r="D5961" t="s">
        <v>5491</v>
      </c>
      <c r="E5961" t="s">
        <v>10482</v>
      </c>
      <c r="F5961" s="1" t="str">
        <f t="shared" si="186"/>
        <v>Kerckhoff 1 PH \ HIS USGS 11246950 (gauge)</v>
      </c>
      <c r="G5961" s="1" t="str">
        <f t="shared" si="187"/>
        <v>1 \ HIS USGS 11246950 (gauge)</v>
      </c>
    </row>
    <row r="5962" spans="1:7" x14ac:dyDescent="0.25">
      <c r="A5962">
        <v>22728</v>
      </c>
      <c r="B5962" t="s">
        <v>6592</v>
      </c>
      <c r="C5962" t="s">
        <v>3666</v>
      </c>
      <c r="D5962" t="s">
        <v>5491</v>
      </c>
      <c r="E5962" t="s">
        <v>10482</v>
      </c>
      <c r="F5962" s="1" t="str">
        <f t="shared" si="186"/>
        <v>Kerckhoff 1 PH \ OPS Kerckhoff PH 1</v>
      </c>
      <c r="G5962" s="1" t="str">
        <f t="shared" si="187"/>
        <v>1 \ OPS Kerckhoff PH 1</v>
      </c>
    </row>
    <row r="5963" spans="1:7" x14ac:dyDescent="0.25">
      <c r="A5963">
        <v>22729</v>
      </c>
      <c r="B5963" t="s">
        <v>6865</v>
      </c>
      <c r="C5963" t="s">
        <v>3666</v>
      </c>
      <c r="D5963" t="s">
        <v>5491</v>
      </c>
      <c r="E5963" t="s">
        <v>10482</v>
      </c>
      <c r="F5963" s="1" t="str">
        <f t="shared" si="186"/>
        <v>Kerckhoff 1 PH 2 \ Reach</v>
      </c>
      <c r="G5963" s="1" t="str">
        <f t="shared" si="187"/>
        <v/>
      </c>
    </row>
    <row r="5964" spans="1:7" x14ac:dyDescent="0.25">
      <c r="A5964">
        <v>22412</v>
      </c>
      <c r="B5964" t="s">
        <v>6866</v>
      </c>
      <c r="C5964" t="s">
        <v>3666</v>
      </c>
      <c r="D5964" t="s">
        <v>5491</v>
      </c>
      <c r="E5964" t="s">
        <v>10482</v>
      </c>
      <c r="F5964" s="1" t="str">
        <f t="shared" si="186"/>
        <v>Kerckhoff 2 PH \ Headflow</v>
      </c>
      <c r="G5964" s="1" t="str">
        <f t="shared" si="187"/>
        <v/>
      </c>
    </row>
    <row r="5965" spans="1:7" x14ac:dyDescent="0.25">
      <c r="A5965">
        <v>22905</v>
      </c>
      <c r="B5965" t="s">
        <v>6593</v>
      </c>
      <c r="C5965" t="s">
        <v>3666</v>
      </c>
      <c r="D5965" t="s">
        <v>5491</v>
      </c>
      <c r="E5965" t="s">
        <v>10482</v>
      </c>
      <c r="F5965" s="1" t="str">
        <f t="shared" si="186"/>
        <v>Kerckhoff 2 PH \ HIS USGS 11247050 (gauge)</v>
      </c>
      <c r="G5965" s="1" t="str">
        <f t="shared" si="187"/>
        <v>1 \ HIS USGS 11247050 (gauge)</v>
      </c>
    </row>
    <row r="5966" spans="1:7" x14ac:dyDescent="0.25">
      <c r="A5966">
        <v>22732</v>
      </c>
      <c r="B5966" t="s">
        <v>6594</v>
      </c>
      <c r="C5966" t="s">
        <v>3666</v>
      </c>
      <c r="D5966" t="s">
        <v>5491</v>
      </c>
      <c r="E5966" t="s">
        <v>10482</v>
      </c>
      <c r="F5966" s="1" t="str">
        <f t="shared" si="186"/>
        <v>Kerckhoff 2 PH \ OPS Kerckhoff PH 2</v>
      </c>
      <c r="G5966" s="1" t="str">
        <f t="shared" si="187"/>
        <v>1 \ OPS Kerckhoff PH 2</v>
      </c>
    </row>
    <row r="5967" spans="1:7" x14ac:dyDescent="0.25">
      <c r="A5967">
        <v>22733</v>
      </c>
      <c r="B5967" t="s">
        <v>6867</v>
      </c>
      <c r="C5967" t="s">
        <v>3666</v>
      </c>
      <c r="D5967" t="s">
        <v>5491</v>
      </c>
      <c r="E5967" t="s">
        <v>10482</v>
      </c>
      <c r="F5967" s="1" t="str">
        <f t="shared" si="186"/>
        <v>Kerckhoff 2 PH 2 \ Reach</v>
      </c>
      <c r="G5967" s="1" t="str">
        <f t="shared" si="187"/>
        <v/>
      </c>
    </row>
    <row r="5968" spans="1:7" x14ac:dyDescent="0.25">
      <c r="A5968">
        <v>12896</v>
      </c>
      <c r="B5968" t="s">
        <v>4763</v>
      </c>
      <c r="C5968" t="s">
        <v>3666</v>
      </c>
      <c r="D5968" t="s">
        <v>5491</v>
      </c>
      <c r="E5968" t="s">
        <v>10482</v>
      </c>
      <c r="F5968" s="1" t="str">
        <f t="shared" si="186"/>
        <v>Kern River Intertie \ Headflow</v>
      </c>
      <c r="G5968" s="1" t="str">
        <f t="shared" si="187"/>
        <v/>
      </c>
    </row>
    <row r="5969" spans="1:7" x14ac:dyDescent="0.25">
      <c r="A5969">
        <v>22317</v>
      </c>
      <c r="B5969" t="s">
        <v>11265</v>
      </c>
      <c r="C5969" t="s">
        <v>3666</v>
      </c>
      <c r="D5969" t="s">
        <v>5491</v>
      </c>
      <c r="E5969" t="s">
        <v>10482</v>
      </c>
      <c r="F5969" s="1" t="str">
        <f t="shared" si="186"/>
        <v>Lake Eleanor Diversion Tunnel \ Headflow</v>
      </c>
      <c r="G5969" s="1" t="str">
        <f t="shared" si="187"/>
        <v/>
      </c>
    </row>
    <row r="5970" spans="1:7" x14ac:dyDescent="0.25">
      <c r="A5970">
        <v>19238</v>
      </c>
      <c r="B5970" t="s">
        <v>11266</v>
      </c>
      <c r="C5970" t="s">
        <v>3666</v>
      </c>
      <c r="D5970" t="s">
        <v>5491</v>
      </c>
      <c r="E5970" t="s">
        <v>10482</v>
      </c>
      <c r="F5970" s="1" t="str">
        <f t="shared" si="186"/>
        <v>Lake Eleanor Diversion Tunnel \ OPS Inflow to tunnel</v>
      </c>
      <c r="G5970" s="1" t="str">
        <f t="shared" si="187"/>
        <v>1 \ OPS Inflow to tunnel</v>
      </c>
    </row>
    <row r="5971" spans="1:7" x14ac:dyDescent="0.25">
      <c r="A5971">
        <v>19239</v>
      </c>
      <c r="B5971" t="s">
        <v>11267</v>
      </c>
      <c r="C5971" t="s">
        <v>3666</v>
      </c>
      <c r="D5971" t="s">
        <v>5491</v>
      </c>
      <c r="E5971" t="s">
        <v>10482</v>
      </c>
      <c r="F5971" s="1" t="str">
        <f t="shared" si="186"/>
        <v>Lake Eleanor Diversion Tunnel 2 \ Reach</v>
      </c>
      <c r="G5971" s="1" t="str">
        <f t="shared" si="187"/>
        <v/>
      </c>
    </row>
    <row r="5972" spans="1:7" x14ac:dyDescent="0.25">
      <c r="A5972">
        <v>23248</v>
      </c>
      <c r="B5972" t="s">
        <v>11268</v>
      </c>
      <c r="C5972" t="s">
        <v>3666</v>
      </c>
      <c r="D5972" t="s">
        <v>5491</v>
      </c>
      <c r="E5972" t="s">
        <v>10482</v>
      </c>
      <c r="F5972" s="1" t="str">
        <f t="shared" si="186"/>
        <v>Lake Eleanor Diversion Tunnel \ OPS Eleanor Tunnel Snowmelt</v>
      </c>
      <c r="G5972" s="1" t="str">
        <f t="shared" si="187"/>
        <v>3 \ OPS Eleanor Tunnel Snowmelt</v>
      </c>
    </row>
    <row r="5973" spans="1:7" x14ac:dyDescent="0.25">
      <c r="A5973">
        <v>23249</v>
      </c>
      <c r="B5973" t="s">
        <v>11269</v>
      </c>
      <c r="C5973" t="s">
        <v>3666</v>
      </c>
      <c r="D5973" t="s">
        <v>5491</v>
      </c>
      <c r="E5973" t="s">
        <v>10482</v>
      </c>
      <c r="F5973" s="1" t="str">
        <f t="shared" si="186"/>
        <v>Lake Eleanor Diversion Tunnel 4 \ Reach</v>
      </c>
      <c r="G5973" s="1" t="str">
        <f t="shared" si="187"/>
        <v/>
      </c>
    </row>
    <row r="5974" spans="1:7" x14ac:dyDescent="0.25">
      <c r="A5974">
        <v>19909</v>
      </c>
      <c r="B5974" t="s">
        <v>11270</v>
      </c>
      <c r="C5974" t="s">
        <v>3666</v>
      </c>
      <c r="D5974" t="s">
        <v>5491</v>
      </c>
      <c r="E5974" t="s">
        <v>10482</v>
      </c>
      <c r="F5974" s="1" t="str">
        <f t="shared" si="186"/>
        <v>Little Dry Creek River \ Headflow</v>
      </c>
      <c r="G5974" s="1" t="str">
        <f t="shared" si="187"/>
        <v/>
      </c>
    </row>
    <row r="5975" spans="1:7" x14ac:dyDescent="0.25">
      <c r="A5975">
        <v>22286</v>
      </c>
      <c r="B5975" t="s">
        <v>11271</v>
      </c>
      <c r="C5975" t="s">
        <v>3666</v>
      </c>
      <c r="D5975" t="s">
        <v>5491</v>
      </c>
      <c r="E5975" t="s">
        <v>10482</v>
      </c>
      <c r="F5975" s="1" t="str">
        <f t="shared" si="186"/>
        <v>Little Dry Creek River \ HIS USBR LDC Little Dry Creek near Friant (gauge)</v>
      </c>
      <c r="G5975" s="1" t="str">
        <f t="shared" si="187"/>
        <v>1 \ HIS USBR LDC Little Dry Creek near Friant (gauge)</v>
      </c>
    </row>
    <row r="5976" spans="1:7" x14ac:dyDescent="0.25">
      <c r="A5976">
        <v>19912</v>
      </c>
      <c r="B5976" t="s">
        <v>11272</v>
      </c>
      <c r="C5976" t="s">
        <v>3666</v>
      </c>
      <c r="D5976" t="s">
        <v>5491</v>
      </c>
      <c r="E5976" t="s">
        <v>10482</v>
      </c>
      <c r="F5976" s="1" t="str">
        <f t="shared" si="186"/>
        <v>Little Dry Creek River \ Little Dry Creek Runoff</v>
      </c>
      <c r="G5976" s="1" t="str">
        <f t="shared" si="187"/>
        <v>1 \ Little Dry Creek Runoff</v>
      </c>
    </row>
    <row r="5977" spans="1:7" x14ac:dyDescent="0.25">
      <c r="A5977">
        <v>19913</v>
      </c>
      <c r="B5977" t="s">
        <v>11273</v>
      </c>
      <c r="C5977" t="s">
        <v>3666</v>
      </c>
      <c r="D5977" t="s">
        <v>5491</v>
      </c>
      <c r="E5977" t="s">
        <v>10482</v>
      </c>
      <c r="F5977" s="1" t="str">
        <f t="shared" si="186"/>
        <v>Little Dry Creek River 2 \ Reach</v>
      </c>
      <c r="G5977" s="1" t="str">
        <f t="shared" si="187"/>
        <v/>
      </c>
    </row>
    <row r="5978" spans="1:7" x14ac:dyDescent="0.25">
      <c r="A5978">
        <v>17612</v>
      </c>
      <c r="B5978" t="s">
        <v>11274</v>
      </c>
      <c r="C5978" t="s">
        <v>3666</v>
      </c>
      <c r="D5978" t="s">
        <v>5491</v>
      </c>
      <c r="E5978" t="s">
        <v>10482</v>
      </c>
      <c r="F5978" s="1" t="str">
        <f t="shared" si="186"/>
        <v>Little Dry Creek River \ I_SJR258 Inflow</v>
      </c>
      <c r="G5978" s="1" t="str">
        <f t="shared" si="187"/>
        <v>3 \ I_SJR258 Inflow</v>
      </c>
    </row>
    <row r="5979" spans="1:7" x14ac:dyDescent="0.25">
      <c r="A5979">
        <v>17613</v>
      </c>
      <c r="B5979" t="s">
        <v>11275</v>
      </c>
      <c r="C5979" t="s">
        <v>3666</v>
      </c>
      <c r="D5979" t="s">
        <v>5491</v>
      </c>
      <c r="E5979" t="s">
        <v>10482</v>
      </c>
      <c r="F5979" s="1" t="str">
        <f t="shared" si="186"/>
        <v>Little Dry Creek River 4 \ Reach</v>
      </c>
      <c r="G5979" s="1" t="str">
        <f t="shared" si="187"/>
        <v/>
      </c>
    </row>
    <row r="5980" spans="1:7" x14ac:dyDescent="0.25">
      <c r="A5980">
        <v>20965</v>
      </c>
      <c r="B5980" t="s">
        <v>11276</v>
      </c>
      <c r="C5980" t="s">
        <v>3666</v>
      </c>
      <c r="D5980" t="s">
        <v>5491</v>
      </c>
      <c r="E5980" t="s">
        <v>10482</v>
      </c>
      <c r="F5980" s="1" t="str">
        <f t="shared" si="186"/>
        <v>Little Table Mountain \ Headflow</v>
      </c>
      <c r="G5980" s="1" t="str">
        <f t="shared" si="187"/>
        <v/>
      </c>
    </row>
    <row r="5981" spans="1:7" x14ac:dyDescent="0.25">
      <c r="A5981">
        <v>20968</v>
      </c>
      <c r="B5981" t="s">
        <v>11277</v>
      </c>
      <c r="C5981" t="s">
        <v>3666</v>
      </c>
      <c r="D5981" t="s">
        <v>5491</v>
      </c>
      <c r="E5981" t="s">
        <v>10482</v>
      </c>
      <c r="F5981" s="1" t="str">
        <f t="shared" si="186"/>
        <v>Little Table Mountain \ Little Table Mounain Runoff</v>
      </c>
      <c r="G5981" s="1" t="str">
        <f t="shared" si="187"/>
        <v>1 \ Little Table Mounain Runoff</v>
      </c>
    </row>
    <row r="5982" spans="1:7" x14ac:dyDescent="0.25">
      <c r="A5982">
        <v>20969</v>
      </c>
      <c r="B5982" t="s">
        <v>11278</v>
      </c>
      <c r="C5982" t="s">
        <v>3666</v>
      </c>
      <c r="D5982" t="s">
        <v>5491</v>
      </c>
      <c r="E5982" t="s">
        <v>10482</v>
      </c>
      <c r="F5982" s="1" t="str">
        <f t="shared" si="186"/>
        <v>Little Table Mountain 2 \ Reach</v>
      </c>
      <c r="G5982" s="1" t="str">
        <f t="shared" si="187"/>
        <v/>
      </c>
    </row>
    <row r="5983" spans="1:7" x14ac:dyDescent="0.25">
      <c r="A5983">
        <v>15988</v>
      </c>
      <c r="B5983" t="s">
        <v>4771</v>
      </c>
      <c r="C5983" t="s">
        <v>3666</v>
      </c>
      <c r="D5983" t="s">
        <v>5491</v>
      </c>
      <c r="E5983" t="s">
        <v>10482</v>
      </c>
      <c r="F5983" s="1" t="str">
        <f t="shared" si="186"/>
        <v>Littlejohns Creek \ Headflow</v>
      </c>
      <c r="G5983" s="1" t="str">
        <f t="shared" si="187"/>
        <v/>
      </c>
    </row>
    <row r="5984" spans="1:7" x14ac:dyDescent="0.25">
      <c r="A5984">
        <v>18820</v>
      </c>
      <c r="B5984" t="s">
        <v>11279</v>
      </c>
      <c r="C5984" t="s">
        <v>3666</v>
      </c>
      <c r="D5984" t="s">
        <v>5491</v>
      </c>
      <c r="E5984" t="s">
        <v>10482</v>
      </c>
      <c r="F5984" s="1" t="str">
        <f t="shared" si="186"/>
        <v>Littlejohns Creek \ LittleJohns Runoff</v>
      </c>
      <c r="G5984" s="1" t="str">
        <f t="shared" si="187"/>
        <v>1 \ LittleJohns Runoff</v>
      </c>
    </row>
    <row r="5985" spans="1:7" x14ac:dyDescent="0.25">
      <c r="A5985">
        <v>18821</v>
      </c>
      <c r="B5985" t="s">
        <v>8926</v>
      </c>
      <c r="C5985" t="s">
        <v>3666</v>
      </c>
      <c r="D5985" t="s">
        <v>5491</v>
      </c>
      <c r="E5985" t="s">
        <v>10482</v>
      </c>
      <c r="F5985" s="1" t="str">
        <f t="shared" si="186"/>
        <v>Littlejohns Creek 2 \ Reach</v>
      </c>
      <c r="G5985" s="1" t="str">
        <f t="shared" si="187"/>
        <v/>
      </c>
    </row>
    <row r="5986" spans="1:7" x14ac:dyDescent="0.25">
      <c r="A5986">
        <v>16251</v>
      </c>
      <c r="B5986" t="s">
        <v>5111</v>
      </c>
      <c r="C5986" t="s">
        <v>3666</v>
      </c>
      <c r="D5986" t="s">
        <v>5491</v>
      </c>
      <c r="E5986" t="s">
        <v>10482</v>
      </c>
      <c r="F5986" s="1" t="str">
        <f t="shared" si="186"/>
        <v>Littlejohns Creek \ I_LJC022 Inflow</v>
      </c>
      <c r="G5986" s="1" t="str">
        <f t="shared" si="187"/>
        <v>3 \ I_LJC022 Inflow</v>
      </c>
    </row>
    <row r="5987" spans="1:7" x14ac:dyDescent="0.25">
      <c r="A5987">
        <v>16252</v>
      </c>
      <c r="B5987" t="s">
        <v>8928</v>
      </c>
      <c r="C5987" t="s">
        <v>3666</v>
      </c>
      <c r="D5987" t="s">
        <v>5491</v>
      </c>
      <c r="E5987" t="s">
        <v>10482</v>
      </c>
      <c r="F5987" s="1" t="str">
        <f t="shared" si="186"/>
        <v>Littlejohns Creek 4 \ Reach</v>
      </c>
      <c r="G5987" s="1" t="str">
        <f t="shared" si="187"/>
        <v/>
      </c>
    </row>
    <row r="5988" spans="1:7" x14ac:dyDescent="0.25">
      <c r="A5988">
        <v>16233</v>
      </c>
      <c r="B5988" t="s">
        <v>11280</v>
      </c>
      <c r="C5988" t="s">
        <v>3666</v>
      </c>
      <c r="D5988" t="s">
        <v>5491</v>
      </c>
      <c r="E5988" t="s">
        <v>10482</v>
      </c>
      <c r="F5988" s="1" t="str">
        <f t="shared" si="186"/>
        <v>Littlejohns Creek \ Upper Farmington Canal Inflow</v>
      </c>
      <c r="G5988" s="1" t="str">
        <f t="shared" si="187"/>
        <v>5 \ Upper Farmington Canal Inflow</v>
      </c>
    </row>
    <row r="5989" spans="1:7" x14ac:dyDescent="0.25">
      <c r="A5989">
        <v>16234</v>
      </c>
      <c r="B5989" t="s">
        <v>8929</v>
      </c>
      <c r="C5989" t="s">
        <v>3666</v>
      </c>
      <c r="D5989" t="s">
        <v>5491</v>
      </c>
      <c r="E5989" t="s">
        <v>10482</v>
      </c>
      <c r="F5989" s="1" t="str">
        <f t="shared" si="186"/>
        <v>Littlejohns Creek 6 \ Reach</v>
      </c>
      <c r="G5989" s="1" t="str">
        <f t="shared" si="187"/>
        <v/>
      </c>
    </row>
    <row r="5990" spans="1:7" x14ac:dyDescent="0.25">
      <c r="A5990">
        <v>16229</v>
      </c>
      <c r="B5990" t="s">
        <v>11281</v>
      </c>
      <c r="C5990" t="s">
        <v>3666</v>
      </c>
      <c r="D5990" t="s">
        <v>5491</v>
      </c>
      <c r="E5990" t="s">
        <v>10482</v>
      </c>
      <c r="F5990" s="1" t="str">
        <f t="shared" si="186"/>
        <v>Littlejohns Creek \ Farmington Reservoir</v>
      </c>
      <c r="G5990" s="1" t="str">
        <f t="shared" si="187"/>
        <v>7 \ Farmington Reservoir</v>
      </c>
    </row>
    <row r="5991" spans="1:7" x14ac:dyDescent="0.25">
      <c r="A5991">
        <v>16230</v>
      </c>
      <c r="B5991" t="s">
        <v>4405</v>
      </c>
      <c r="C5991" t="s">
        <v>3666</v>
      </c>
      <c r="D5991" t="s">
        <v>5491</v>
      </c>
      <c r="E5991" t="s">
        <v>10482</v>
      </c>
      <c r="F5991" s="1" t="str">
        <f t="shared" si="186"/>
        <v>Littlejohns Creek 8 \ Reach</v>
      </c>
      <c r="G5991" s="1" t="str">
        <f t="shared" si="187"/>
        <v/>
      </c>
    </row>
    <row r="5992" spans="1:7" x14ac:dyDescent="0.25">
      <c r="A5992">
        <v>16241</v>
      </c>
      <c r="B5992" t="s">
        <v>11282</v>
      </c>
      <c r="C5992" t="s">
        <v>3666</v>
      </c>
      <c r="D5992" t="s">
        <v>5491</v>
      </c>
      <c r="E5992" t="s">
        <v>10482</v>
      </c>
      <c r="F5992" s="1" t="str">
        <f t="shared" si="186"/>
        <v>Littlejohns Creek \ Lower Farmington Canal Outflow</v>
      </c>
      <c r="G5992" s="1" t="str">
        <f t="shared" si="187"/>
        <v>9 \ Lower Farmington Canal Outflow</v>
      </c>
    </row>
    <row r="5993" spans="1:7" x14ac:dyDescent="0.25">
      <c r="A5993">
        <v>16242</v>
      </c>
      <c r="B5993" t="s">
        <v>8931</v>
      </c>
      <c r="C5993" t="s">
        <v>3666</v>
      </c>
      <c r="D5993" t="s">
        <v>5491</v>
      </c>
      <c r="E5993" t="s">
        <v>10482</v>
      </c>
      <c r="F5993" s="1" t="str">
        <f t="shared" si="186"/>
        <v>Littlejohns Creek 10 \ Reach</v>
      </c>
      <c r="G5993" s="1" t="str">
        <f t="shared" si="187"/>
        <v/>
      </c>
    </row>
    <row r="5994" spans="1:7" x14ac:dyDescent="0.25">
      <c r="A5994">
        <v>23012</v>
      </c>
      <c r="B5994" t="s">
        <v>11283</v>
      </c>
      <c r="C5994" t="s">
        <v>3666</v>
      </c>
      <c r="D5994" t="s">
        <v>5491</v>
      </c>
      <c r="E5994" t="s">
        <v>10482</v>
      </c>
      <c r="F5994" s="1" t="str">
        <f t="shared" si="186"/>
        <v>Littlejohns Creek \ Littlejohns SEWD WR diversion</v>
      </c>
      <c r="G5994" s="1" t="str">
        <f t="shared" si="187"/>
        <v>11 \ Littlejohns SEWD WR diversion</v>
      </c>
    </row>
    <row r="5995" spans="1:7" x14ac:dyDescent="0.25">
      <c r="A5995">
        <v>23013</v>
      </c>
      <c r="B5995" t="s">
        <v>11284</v>
      </c>
      <c r="C5995" t="s">
        <v>3666</v>
      </c>
      <c r="D5995" t="s">
        <v>5491</v>
      </c>
      <c r="E5995" t="s">
        <v>10482</v>
      </c>
      <c r="F5995" s="1" t="str">
        <f t="shared" si="186"/>
        <v>Littlejohns Creek 12 \ Reach</v>
      </c>
      <c r="G5995" s="1" t="str">
        <f t="shared" si="187"/>
        <v/>
      </c>
    </row>
    <row r="5996" spans="1:7" x14ac:dyDescent="0.25">
      <c r="A5996">
        <v>23567</v>
      </c>
      <c r="B5996" t="s">
        <v>11285</v>
      </c>
      <c r="C5996" t="s">
        <v>3666</v>
      </c>
      <c r="D5996" t="s">
        <v>5491</v>
      </c>
      <c r="E5996" t="s">
        <v>10482</v>
      </c>
      <c r="F5996" s="1" t="str">
        <f t="shared" si="186"/>
        <v>Littlejohns Creek \ Littlejohns SEWD CVP diversion</v>
      </c>
      <c r="G5996" s="1" t="str">
        <f t="shared" si="187"/>
        <v>13 \ Littlejohns SEWD CVP diversion</v>
      </c>
    </row>
    <row r="5997" spans="1:7" x14ac:dyDescent="0.25">
      <c r="A5997">
        <v>23568</v>
      </c>
      <c r="B5997" t="s">
        <v>11286</v>
      </c>
      <c r="C5997" t="s">
        <v>3666</v>
      </c>
      <c r="D5997" t="s">
        <v>5491</v>
      </c>
      <c r="E5997" t="s">
        <v>10482</v>
      </c>
      <c r="F5997" s="1" t="str">
        <f t="shared" si="186"/>
        <v>Littlejohns Creek 14 \ Reach</v>
      </c>
      <c r="G5997" s="1" t="str">
        <f t="shared" si="187"/>
        <v/>
      </c>
    </row>
    <row r="5998" spans="1:7" x14ac:dyDescent="0.25">
      <c r="A5998">
        <v>16580</v>
      </c>
      <c r="B5998" t="s">
        <v>11287</v>
      </c>
      <c r="C5998" t="s">
        <v>3666</v>
      </c>
      <c r="D5998" t="s">
        <v>5491</v>
      </c>
      <c r="E5998" t="s">
        <v>10482</v>
      </c>
      <c r="F5998" s="1" t="str">
        <f t="shared" si="186"/>
        <v>Littlejohns Creek \ A_60S_NA1 SR to Littlejohns Creek</v>
      </c>
      <c r="G5998" s="1" t="str">
        <f t="shared" si="187"/>
        <v>15 \ A_60S_NA1 SR to Littlejohns Creek</v>
      </c>
    </row>
    <row r="5999" spans="1:7" x14ac:dyDescent="0.25">
      <c r="A5999">
        <v>16581</v>
      </c>
      <c r="B5999" t="s">
        <v>11288</v>
      </c>
      <c r="C5999" t="s">
        <v>3666</v>
      </c>
      <c r="D5999" t="s">
        <v>5491</v>
      </c>
      <c r="E5999" t="s">
        <v>10482</v>
      </c>
      <c r="F5999" s="1" t="str">
        <f t="shared" si="186"/>
        <v>Littlejohns Creek 16 \ Reach</v>
      </c>
      <c r="G5999" s="1" t="str">
        <f t="shared" si="187"/>
        <v/>
      </c>
    </row>
    <row r="6000" spans="1:7" x14ac:dyDescent="0.25">
      <c r="A6000">
        <v>25421</v>
      </c>
      <c r="B6000" t="s">
        <v>11289</v>
      </c>
      <c r="C6000" t="s">
        <v>3666</v>
      </c>
      <c r="D6000" t="s">
        <v>5491</v>
      </c>
      <c r="E6000" t="s">
        <v>10482</v>
      </c>
      <c r="F6000" s="1" t="str">
        <f t="shared" si="186"/>
        <v>Littlejohns Creek \ CSJWCD Canal System Outflow</v>
      </c>
      <c r="G6000" s="1" t="str">
        <f t="shared" si="187"/>
        <v>17 \ CSJWCD Canal System Outflow</v>
      </c>
    </row>
    <row r="6001" spans="1:7" x14ac:dyDescent="0.25">
      <c r="A6001">
        <v>25422</v>
      </c>
      <c r="B6001" t="s">
        <v>11290</v>
      </c>
      <c r="C6001" t="s">
        <v>3666</v>
      </c>
      <c r="D6001" t="s">
        <v>5491</v>
      </c>
      <c r="E6001" t="s">
        <v>10482</v>
      </c>
      <c r="F6001" s="1" t="str">
        <f t="shared" si="186"/>
        <v>Littlejohns Creek 18 \ Reach</v>
      </c>
      <c r="G6001" s="1" t="str">
        <f t="shared" si="187"/>
        <v/>
      </c>
    </row>
    <row r="6002" spans="1:7" x14ac:dyDescent="0.25">
      <c r="A6002">
        <v>15250</v>
      </c>
      <c r="B6002" t="s">
        <v>11291</v>
      </c>
      <c r="C6002" t="s">
        <v>3666</v>
      </c>
      <c r="D6002" t="s">
        <v>5491</v>
      </c>
      <c r="E6002" t="s">
        <v>10482</v>
      </c>
      <c r="F6002" s="1" t="str">
        <f t="shared" si="186"/>
        <v>Los Banos Creek \ Headflow</v>
      </c>
      <c r="G6002" s="1" t="str">
        <f t="shared" si="187"/>
        <v/>
      </c>
    </row>
    <row r="6003" spans="1:7" x14ac:dyDescent="0.25">
      <c r="A6003">
        <v>17624</v>
      </c>
      <c r="B6003" t="s">
        <v>11292</v>
      </c>
      <c r="C6003" t="s">
        <v>3666</v>
      </c>
      <c r="D6003" t="s">
        <v>5491</v>
      </c>
      <c r="E6003" t="s">
        <v>10482</v>
      </c>
      <c r="F6003" s="1" t="str">
        <f t="shared" si="186"/>
        <v>Los Banos Creek \ I_BANOS Inflow</v>
      </c>
      <c r="G6003" s="1" t="str">
        <f t="shared" si="187"/>
        <v>1 \ I_BANOS Inflow</v>
      </c>
    </row>
    <row r="6004" spans="1:7" x14ac:dyDescent="0.25">
      <c r="A6004">
        <v>17625</v>
      </c>
      <c r="B6004" t="s">
        <v>11293</v>
      </c>
      <c r="C6004" t="s">
        <v>3666</v>
      </c>
      <c r="D6004" t="s">
        <v>5491</v>
      </c>
      <c r="E6004" t="s">
        <v>10482</v>
      </c>
      <c r="F6004" s="1" t="str">
        <f t="shared" si="186"/>
        <v>Los Banos Creek 2 \ Reach</v>
      </c>
      <c r="G6004" s="1" t="str">
        <f t="shared" si="187"/>
        <v/>
      </c>
    </row>
    <row r="6005" spans="1:7" x14ac:dyDescent="0.25">
      <c r="A6005">
        <v>21517</v>
      </c>
      <c r="B6005" t="s">
        <v>11294</v>
      </c>
      <c r="C6005" t="s">
        <v>3666</v>
      </c>
      <c r="D6005" t="s">
        <v>5491</v>
      </c>
      <c r="E6005" t="s">
        <v>10482</v>
      </c>
      <c r="F6005" s="1" t="str">
        <f t="shared" si="186"/>
        <v>Los Banos Creek \ Los Banos Reservoir</v>
      </c>
      <c r="G6005" s="1" t="str">
        <f t="shared" si="187"/>
        <v>3 \ Los Banos Reservoir</v>
      </c>
    </row>
    <row r="6006" spans="1:7" x14ac:dyDescent="0.25">
      <c r="A6006">
        <v>21518</v>
      </c>
      <c r="B6006" t="s">
        <v>11295</v>
      </c>
      <c r="C6006" t="s">
        <v>3666</v>
      </c>
      <c r="D6006" t="s">
        <v>5491</v>
      </c>
      <c r="E6006" t="s">
        <v>10482</v>
      </c>
      <c r="F6006" s="1" t="str">
        <f t="shared" si="186"/>
        <v>Los Banos Creek 4 \ Reach</v>
      </c>
      <c r="G6006" s="1" t="str">
        <f t="shared" si="187"/>
        <v/>
      </c>
    </row>
    <row r="6007" spans="1:7" x14ac:dyDescent="0.25">
      <c r="A6007">
        <v>21538</v>
      </c>
      <c r="B6007" t="s">
        <v>11296</v>
      </c>
      <c r="C6007" t="s">
        <v>3666</v>
      </c>
      <c r="D6007" t="s">
        <v>5491</v>
      </c>
      <c r="E6007" t="s">
        <v>10482</v>
      </c>
      <c r="F6007" s="1" t="str">
        <f t="shared" si="186"/>
        <v>Los Banos Creek \ A_73_PA1 Runoff</v>
      </c>
      <c r="G6007" s="1" t="str">
        <f t="shared" si="187"/>
        <v>5 \ A_73_PA1 Runoff</v>
      </c>
    </row>
    <row r="6008" spans="1:7" x14ac:dyDescent="0.25">
      <c r="A6008">
        <v>21539</v>
      </c>
      <c r="B6008" t="s">
        <v>11297</v>
      </c>
      <c r="C6008" t="s">
        <v>3666</v>
      </c>
      <c r="D6008" t="s">
        <v>5491</v>
      </c>
      <c r="E6008" t="s">
        <v>10482</v>
      </c>
      <c r="F6008" s="1" t="str">
        <f t="shared" si="186"/>
        <v>Los Banos Creek 6 \ Reach</v>
      </c>
      <c r="G6008" s="1" t="str">
        <f t="shared" si="187"/>
        <v/>
      </c>
    </row>
    <row r="6009" spans="1:7" x14ac:dyDescent="0.25">
      <c r="A6009">
        <v>25464</v>
      </c>
      <c r="B6009" t="s">
        <v>11298</v>
      </c>
      <c r="C6009" t="s">
        <v>3666</v>
      </c>
      <c r="D6009" t="s">
        <v>5491</v>
      </c>
      <c r="E6009" t="s">
        <v>10482</v>
      </c>
      <c r="F6009" s="1" t="str">
        <f t="shared" si="186"/>
        <v>Los Banos Creek \ Withdrawal Node 2</v>
      </c>
      <c r="G6009" s="1" t="str">
        <f t="shared" si="187"/>
        <v>7 \ Withdrawal Node 2</v>
      </c>
    </row>
    <row r="6010" spans="1:7" x14ac:dyDescent="0.25">
      <c r="A6010">
        <v>25465</v>
      </c>
      <c r="B6010" t="s">
        <v>11299</v>
      </c>
      <c r="C6010" t="s">
        <v>3666</v>
      </c>
      <c r="D6010" t="s">
        <v>5491</v>
      </c>
      <c r="E6010" t="s">
        <v>10482</v>
      </c>
      <c r="F6010" s="1" t="str">
        <f t="shared" si="186"/>
        <v>Los Banos Creek 8 \ Reach</v>
      </c>
      <c r="G6010" s="1" t="str">
        <f t="shared" si="187"/>
        <v/>
      </c>
    </row>
    <row r="6011" spans="1:7" x14ac:dyDescent="0.25">
      <c r="A6011">
        <v>21659</v>
      </c>
      <c r="B6011" t="s">
        <v>11300</v>
      </c>
      <c r="C6011" t="s">
        <v>3666</v>
      </c>
      <c r="D6011" t="s">
        <v>5491</v>
      </c>
      <c r="E6011" t="s">
        <v>10482</v>
      </c>
      <c r="F6011" s="1" t="str">
        <f t="shared" si="186"/>
        <v>Los Banos Creek \ U_72_NU3_O Runoff</v>
      </c>
      <c r="G6011" s="1" t="str">
        <f t="shared" si="187"/>
        <v>9 \ U_72_NU3_O Runoff</v>
      </c>
    </row>
    <row r="6012" spans="1:7" x14ac:dyDescent="0.25">
      <c r="A6012">
        <v>21660</v>
      </c>
      <c r="B6012" t="s">
        <v>11301</v>
      </c>
      <c r="C6012" t="s">
        <v>3666</v>
      </c>
      <c r="D6012" t="s">
        <v>5491</v>
      </c>
      <c r="E6012" t="s">
        <v>10482</v>
      </c>
      <c r="F6012" s="1" t="str">
        <f t="shared" si="186"/>
        <v>Los Banos Creek 10 \ Reach</v>
      </c>
      <c r="G6012" s="1" t="str">
        <f t="shared" si="187"/>
        <v/>
      </c>
    </row>
    <row r="6013" spans="1:7" x14ac:dyDescent="0.25">
      <c r="A6013">
        <v>21855</v>
      </c>
      <c r="B6013" t="s">
        <v>11302</v>
      </c>
      <c r="C6013" t="s">
        <v>3666</v>
      </c>
      <c r="D6013" t="s">
        <v>5491</v>
      </c>
      <c r="E6013" t="s">
        <v>10482</v>
      </c>
      <c r="F6013" s="1" t="str">
        <f t="shared" si="186"/>
        <v>Los Banos Creek \ R_72_PR1 Runoff 2</v>
      </c>
      <c r="G6013" s="1" t="str">
        <f t="shared" si="187"/>
        <v>11 \ R_72_PR1 Runoff 2</v>
      </c>
    </row>
    <row r="6014" spans="1:7" x14ac:dyDescent="0.25">
      <c r="A6014">
        <v>21856</v>
      </c>
      <c r="B6014" t="s">
        <v>11303</v>
      </c>
      <c r="C6014" t="s">
        <v>3666</v>
      </c>
      <c r="D6014" t="s">
        <v>5491</v>
      </c>
      <c r="E6014" t="s">
        <v>10482</v>
      </c>
      <c r="F6014" s="1" t="str">
        <f t="shared" si="186"/>
        <v>Los Banos Creek 12 \ Reach</v>
      </c>
      <c r="G6014" s="1" t="str">
        <f t="shared" si="187"/>
        <v/>
      </c>
    </row>
    <row r="6015" spans="1:7" x14ac:dyDescent="0.25">
      <c r="A6015">
        <v>21370</v>
      </c>
      <c r="B6015" t="s">
        <v>11304</v>
      </c>
      <c r="C6015" t="s">
        <v>3666</v>
      </c>
      <c r="D6015" t="s">
        <v>5491</v>
      </c>
      <c r="E6015" t="s">
        <v>10482</v>
      </c>
      <c r="F6015" s="1" t="str">
        <f t="shared" si="186"/>
        <v>Los Banos Creek \ Volta Wasteway Inflow</v>
      </c>
      <c r="G6015" s="1" t="str">
        <f t="shared" si="187"/>
        <v>13 \ Volta Wasteway Inflow</v>
      </c>
    </row>
    <row r="6016" spans="1:7" x14ac:dyDescent="0.25">
      <c r="A6016">
        <v>21371</v>
      </c>
      <c r="B6016" t="s">
        <v>11305</v>
      </c>
      <c r="C6016" t="s">
        <v>3666</v>
      </c>
      <c r="D6016" t="s">
        <v>5491</v>
      </c>
      <c r="E6016" t="s">
        <v>10482</v>
      </c>
      <c r="F6016" s="1" t="str">
        <f t="shared" si="186"/>
        <v>Los Banos Creek 14 \ Reach</v>
      </c>
      <c r="G6016" s="1" t="str">
        <f t="shared" si="187"/>
        <v/>
      </c>
    </row>
    <row r="6017" spans="1:7" x14ac:dyDescent="0.25">
      <c r="A6017">
        <v>22117</v>
      </c>
      <c r="B6017" t="s">
        <v>11306</v>
      </c>
      <c r="C6017" t="s">
        <v>3666</v>
      </c>
      <c r="D6017" t="s">
        <v>5491</v>
      </c>
      <c r="E6017" t="s">
        <v>10482</v>
      </c>
      <c r="F6017" s="1" t="str">
        <f t="shared" si="186"/>
        <v>Los Banos Creek \ A_72_NA1 Runoff</v>
      </c>
      <c r="G6017" s="1" t="str">
        <f t="shared" si="187"/>
        <v>15 \ A_72_NA1 Runoff</v>
      </c>
    </row>
    <row r="6018" spans="1:7" x14ac:dyDescent="0.25">
      <c r="A6018">
        <v>22118</v>
      </c>
      <c r="B6018" t="s">
        <v>11307</v>
      </c>
      <c r="C6018" t="s">
        <v>3666</v>
      </c>
      <c r="D6018" t="s">
        <v>5491</v>
      </c>
      <c r="E6018" t="s">
        <v>10482</v>
      </c>
      <c r="F6018" s="1" t="str">
        <f t="shared" si="186"/>
        <v>Los Banos Creek 16 \ Reach</v>
      </c>
      <c r="G6018" s="1" t="str">
        <f t="shared" si="187"/>
        <v/>
      </c>
    </row>
    <row r="6019" spans="1:7" x14ac:dyDescent="0.25">
      <c r="A6019">
        <v>21420</v>
      </c>
      <c r="B6019" t="s">
        <v>11308</v>
      </c>
      <c r="C6019" t="s">
        <v>3666</v>
      </c>
      <c r="D6019" t="s">
        <v>5491</v>
      </c>
      <c r="E6019" t="s">
        <v>10482</v>
      </c>
      <c r="F6019" s="1" t="str">
        <f t="shared" ref="F6019:F6082" si="188">IFERROR(
    _xlfn.LET(
        _xlpm.txt,TRIM(B6019),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B6019
)</f>
        <v>Los Banos Creek \ Garzas Creek Inflow</v>
      </c>
      <c r="G6019" s="1" t="str">
        <f t="shared" ref="G6019:G6082" si="189">IFERROR(
    _xlfn.LET(
        _xlpm.txt,B6019,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17 \ Garzas Creek Inflow</v>
      </c>
    </row>
    <row r="6020" spans="1:7" x14ac:dyDescent="0.25">
      <c r="A6020">
        <v>21421</v>
      </c>
      <c r="B6020" t="s">
        <v>11309</v>
      </c>
      <c r="C6020" t="s">
        <v>3666</v>
      </c>
      <c r="D6020" t="s">
        <v>5491</v>
      </c>
      <c r="E6020" t="s">
        <v>10482</v>
      </c>
      <c r="F6020" s="1" t="str">
        <f t="shared" si="188"/>
        <v>Los Banos Creek 18 \ Reach</v>
      </c>
      <c r="G6020" s="1" t="str">
        <f t="shared" si="189"/>
        <v/>
      </c>
    </row>
    <row r="6021" spans="1:7" x14ac:dyDescent="0.25">
      <c r="A6021">
        <v>21608</v>
      </c>
      <c r="B6021" t="s">
        <v>11310</v>
      </c>
      <c r="C6021" t="s">
        <v>3666</v>
      </c>
      <c r="D6021" t="s">
        <v>5491</v>
      </c>
      <c r="E6021" t="s">
        <v>10482</v>
      </c>
      <c r="F6021" s="1" t="str">
        <f t="shared" si="188"/>
        <v>Los Banos Creek \ R_72_PR5 Runoff</v>
      </c>
      <c r="G6021" s="1" t="str">
        <f t="shared" si="189"/>
        <v>19 \ R_72_PR5 Runoff</v>
      </c>
    </row>
    <row r="6022" spans="1:7" x14ac:dyDescent="0.25">
      <c r="A6022">
        <v>21609</v>
      </c>
      <c r="B6022" t="s">
        <v>11311</v>
      </c>
      <c r="C6022" t="s">
        <v>3666</v>
      </c>
      <c r="D6022" t="s">
        <v>5491</v>
      </c>
      <c r="E6022" t="s">
        <v>10482</v>
      </c>
      <c r="F6022" s="1" t="str">
        <f t="shared" si="188"/>
        <v>Los Banos Creek 20 \ Reach</v>
      </c>
      <c r="G6022" s="1" t="str">
        <f t="shared" si="189"/>
        <v/>
      </c>
    </row>
    <row r="6023" spans="1:7" x14ac:dyDescent="0.25">
      <c r="A6023">
        <v>17758</v>
      </c>
      <c r="B6023" t="s">
        <v>11312</v>
      </c>
      <c r="C6023" t="s">
        <v>3666</v>
      </c>
      <c r="D6023" t="s">
        <v>5491</v>
      </c>
      <c r="E6023" t="s">
        <v>10482</v>
      </c>
      <c r="F6023" s="1" t="str">
        <f t="shared" si="188"/>
        <v>Lower Cherry Aqueduct \ HIS USGS 1127XXXX Cherry Creek Canal (gauge)</v>
      </c>
      <c r="G6023" s="1" t="str">
        <f t="shared" si="189"/>
        <v>0 \ HIS USGS 1127XXXX Cherry Creek Canal (gauge)</v>
      </c>
    </row>
    <row r="6024" spans="1:7" x14ac:dyDescent="0.25">
      <c r="A6024">
        <v>17753</v>
      </c>
      <c r="B6024" t="s">
        <v>11313</v>
      </c>
      <c r="C6024" t="s">
        <v>3666</v>
      </c>
      <c r="D6024" t="s">
        <v>5491</v>
      </c>
      <c r="E6024" t="s">
        <v>10482</v>
      </c>
      <c r="F6024" s="1" t="str">
        <f t="shared" si="188"/>
        <v>Lower Cherry Aqueduct \ Headflow</v>
      </c>
      <c r="G6024" s="1" t="str">
        <f t="shared" si="189"/>
        <v/>
      </c>
    </row>
    <row r="6025" spans="1:7" x14ac:dyDescent="0.25">
      <c r="A6025">
        <v>16238</v>
      </c>
      <c r="B6025" t="s">
        <v>5511</v>
      </c>
      <c r="C6025" t="s">
        <v>3666</v>
      </c>
      <c r="D6025" t="s">
        <v>5491</v>
      </c>
      <c r="E6025" t="s">
        <v>10482</v>
      </c>
      <c r="F6025" s="1" t="str">
        <f t="shared" si="188"/>
        <v>Lower Farmington Canal \ Headflow</v>
      </c>
      <c r="G6025" s="1" t="str">
        <f t="shared" si="189"/>
        <v/>
      </c>
    </row>
    <row r="6026" spans="1:7" x14ac:dyDescent="0.25">
      <c r="A6026">
        <v>22970</v>
      </c>
      <c r="B6026" t="s">
        <v>5512</v>
      </c>
      <c r="C6026" t="s">
        <v>3666</v>
      </c>
      <c r="D6026" t="s">
        <v>5491</v>
      </c>
      <c r="E6026" t="s">
        <v>10482</v>
      </c>
      <c r="F6026" s="1" t="str">
        <f t="shared" si="188"/>
        <v>Lower Utica Canal \ Headflow</v>
      </c>
      <c r="G6026" s="1" t="str">
        <f t="shared" si="189"/>
        <v/>
      </c>
    </row>
    <row r="6027" spans="1:7" x14ac:dyDescent="0.25">
      <c r="A6027">
        <v>19311</v>
      </c>
      <c r="B6027" t="s">
        <v>11314</v>
      </c>
      <c r="C6027" t="s">
        <v>3666</v>
      </c>
      <c r="D6027" t="s">
        <v>5491</v>
      </c>
      <c r="E6027" t="s">
        <v>10482</v>
      </c>
      <c r="F6027" s="1" t="str">
        <f t="shared" si="188"/>
        <v>Lower Utica Canal \ Murphys WTP</v>
      </c>
      <c r="G6027" s="1" t="str">
        <f t="shared" si="189"/>
        <v>1 \ Murphys WTP</v>
      </c>
    </row>
    <row r="6028" spans="1:7" x14ac:dyDescent="0.25">
      <c r="A6028">
        <v>19312</v>
      </c>
      <c r="B6028" t="s">
        <v>11315</v>
      </c>
      <c r="C6028" t="s">
        <v>3666</v>
      </c>
      <c r="D6028" t="s">
        <v>5491</v>
      </c>
      <c r="E6028" t="s">
        <v>10482</v>
      </c>
      <c r="F6028" s="1" t="str">
        <f t="shared" si="188"/>
        <v>Lower Utica Canal 2 \ Reach</v>
      </c>
      <c r="G6028" s="1" t="str">
        <f t="shared" si="189"/>
        <v/>
      </c>
    </row>
    <row r="6029" spans="1:7" x14ac:dyDescent="0.25">
      <c r="A6029">
        <v>22998</v>
      </c>
      <c r="B6029" t="s">
        <v>11316</v>
      </c>
      <c r="C6029" t="s">
        <v>3666</v>
      </c>
      <c r="D6029" t="s">
        <v>5491</v>
      </c>
      <c r="E6029" t="s">
        <v>10482</v>
      </c>
      <c r="F6029" s="1" t="str">
        <f t="shared" si="188"/>
        <v>Lower Utica Canal \ OPS Murphys Powerplant</v>
      </c>
      <c r="G6029" s="1" t="str">
        <f t="shared" si="189"/>
        <v>3 \ OPS Murphys Powerplant</v>
      </c>
    </row>
    <row r="6030" spans="1:7" x14ac:dyDescent="0.25">
      <c r="A6030">
        <v>22999</v>
      </c>
      <c r="B6030" t="s">
        <v>11317</v>
      </c>
      <c r="C6030" t="s">
        <v>3666</v>
      </c>
      <c r="D6030" t="s">
        <v>5491</v>
      </c>
      <c r="E6030" t="s">
        <v>10482</v>
      </c>
      <c r="F6030" s="1" t="str">
        <f t="shared" si="188"/>
        <v>Lower Utica Canal 4 \ Reach</v>
      </c>
      <c r="G6030" s="1" t="str">
        <f t="shared" si="189"/>
        <v/>
      </c>
    </row>
    <row r="6031" spans="1:7" x14ac:dyDescent="0.25">
      <c r="A6031">
        <v>20725</v>
      </c>
      <c r="B6031" t="s">
        <v>6868</v>
      </c>
      <c r="C6031" t="s">
        <v>3666</v>
      </c>
      <c r="D6031" t="s">
        <v>5491</v>
      </c>
      <c r="E6031" t="s">
        <v>10482</v>
      </c>
      <c r="F6031" s="1" t="str">
        <f t="shared" si="188"/>
        <v>MF Balsam Cr \ Headflow</v>
      </c>
      <c r="G6031" s="1" t="str">
        <f t="shared" si="189"/>
        <v/>
      </c>
    </row>
    <row r="6032" spans="1:7" x14ac:dyDescent="0.25">
      <c r="A6032">
        <v>20732</v>
      </c>
      <c r="B6032" t="s">
        <v>6869</v>
      </c>
      <c r="C6032" t="s">
        <v>3666</v>
      </c>
      <c r="D6032" t="s">
        <v>5491</v>
      </c>
      <c r="E6032" t="s">
        <v>10482</v>
      </c>
      <c r="F6032" s="1" t="str">
        <f t="shared" si="188"/>
        <v>MF Balsam Cr \ Hungtington Pitman Siphon Inflow</v>
      </c>
      <c r="G6032" s="1" t="str">
        <f t="shared" si="189"/>
        <v>1 \ Hungtington Pitman Siphon Inflow</v>
      </c>
    </row>
    <row r="6033" spans="1:7" x14ac:dyDescent="0.25">
      <c r="A6033">
        <v>20733</v>
      </c>
      <c r="B6033" t="s">
        <v>6870</v>
      </c>
      <c r="C6033" t="s">
        <v>3666</v>
      </c>
      <c r="D6033" t="s">
        <v>5491</v>
      </c>
      <c r="E6033" t="s">
        <v>10482</v>
      </c>
      <c r="F6033" s="1" t="str">
        <f t="shared" si="188"/>
        <v>MF Balsam Cr 2 \ Reach</v>
      </c>
      <c r="G6033" s="1" t="str">
        <f t="shared" si="189"/>
        <v/>
      </c>
    </row>
    <row r="6034" spans="1:7" x14ac:dyDescent="0.25">
      <c r="A6034">
        <v>20389</v>
      </c>
      <c r="B6034" t="s">
        <v>6595</v>
      </c>
      <c r="C6034" t="s">
        <v>3666</v>
      </c>
      <c r="D6034" t="s">
        <v>5491</v>
      </c>
      <c r="E6034" t="s">
        <v>10482</v>
      </c>
      <c r="F6034" s="1" t="str">
        <f t="shared" si="188"/>
        <v>MF Balsam Cr \ Balsam Meadow Forebay</v>
      </c>
      <c r="G6034" s="1" t="str">
        <f t="shared" si="189"/>
        <v>3 \ Balsam Meadow Forebay</v>
      </c>
    </row>
    <row r="6035" spans="1:7" x14ac:dyDescent="0.25">
      <c r="A6035">
        <v>22915</v>
      </c>
      <c r="B6035" t="s">
        <v>6596</v>
      </c>
      <c r="C6035" t="s">
        <v>3666</v>
      </c>
      <c r="D6035" t="s">
        <v>5491</v>
      </c>
      <c r="E6035" t="s">
        <v>10482</v>
      </c>
      <c r="F6035" s="1" t="str">
        <f t="shared" si="188"/>
        <v>MF Balsam Cr \ HIS USGS 11238270 (gauge)</v>
      </c>
      <c r="G6035" s="1" t="str">
        <f t="shared" si="189"/>
        <v>3 \ HIS USGS 11238270 (gauge)</v>
      </c>
    </row>
    <row r="6036" spans="1:7" x14ac:dyDescent="0.25">
      <c r="A6036">
        <v>20731</v>
      </c>
      <c r="B6036" t="s">
        <v>6871</v>
      </c>
      <c r="C6036" t="s">
        <v>3666</v>
      </c>
      <c r="D6036" t="s">
        <v>5491</v>
      </c>
      <c r="E6036" t="s">
        <v>10482</v>
      </c>
      <c r="F6036" s="1" t="str">
        <f t="shared" si="188"/>
        <v>MF Balsam Cr 4 \ Reach</v>
      </c>
      <c r="G6036" s="1" t="str">
        <f t="shared" si="189"/>
        <v/>
      </c>
    </row>
    <row r="6037" spans="1:7" x14ac:dyDescent="0.25">
      <c r="A6037">
        <v>20728</v>
      </c>
      <c r="B6037" t="s">
        <v>6872</v>
      </c>
      <c r="C6037" t="s">
        <v>3666</v>
      </c>
      <c r="D6037" t="s">
        <v>5491</v>
      </c>
      <c r="E6037" t="s">
        <v>10482</v>
      </c>
      <c r="F6037" s="1" t="str">
        <f t="shared" si="188"/>
        <v>MF Balsam Cr \ MF Balsam Runoff</v>
      </c>
      <c r="G6037" s="1" t="str">
        <f t="shared" si="189"/>
        <v>5 \ MF Balsam Runoff</v>
      </c>
    </row>
    <row r="6038" spans="1:7" x14ac:dyDescent="0.25">
      <c r="A6038">
        <v>20729</v>
      </c>
      <c r="B6038" t="s">
        <v>6873</v>
      </c>
      <c r="C6038" t="s">
        <v>3666</v>
      </c>
      <c r="D6038" t="s">
        <v>5491</v>
      </c>
      <c r="E6038" t="s">
        <v>10482</v>
      </c>
      <c r="F6038" s="1" t="str">
        <f t="shared" si="188"/>
        <v>MF Balsam Cr 6 \ Reach</v>
      </c>
      <c r="G6038" s="1" t="str">
        <f t="shared" si="189"/>
        <v/>
      </c>
    </row>
    <row r="6039" spans="1:7" x14ac:dyDescent="0.25">
      <c r="A6039">
        <v>22794</v>
      </c>
      <c r="B6039" t="s">
        <v>6106</v>
      </c>
      <c r="C6039" t="s">
        <v>3666</v>
      </c>
      <c r="D6039" t="s">
        <v>5491</v>
      </c>
      <c r="E6039" t="s">
        <v>10482</v>
      </c>
      <c r="F6039" s="1" t="str">
        <f t="shared" si="188"/>
        <v>MF Balsam Cr \ REG Big Creek ALP Balsam Forebay to Diversion</v>
      </c>
      <c r="G6039" s="1" t="str">
        <f t="shared" si="189"/>
        <v>7 \ REG Big Creek ALP Balsam Forebay to Diversion</v>
      </c>
    </row>
    <row r="6040" spans="1:7" x14ac:dyDescent="0.25">
      <c r="A6040">
        <v>22795</v>
      </c>
      <c r="B6040" t="s">
        <v>6874</v>
      </c>
      <c r="C6040" t="s">
        <v>3666</v>
      </c>
      <c r="D6040" t="s">
        <v>5491</v>
      </c>
      <c r="E6040" t="s">
        <v>10482</v>
      </c>
      <c r="F6040" s="1" t="str">
        <f t="shared" si="188"/>
        <v>MF Balsam Cr 8 \ Reach</v>
      </c>
      <c r="G6040" s="1" t="str">
        <f t="shared" si="189"/>
        <v/>
      </c>
    </row>
    <row r="6041" spans="1:7" x14ac:dyDescent="0.25">
      <c r="A6041">
        <v>22746</v>
      </c>
      <c r="B6041" t="s">
        <v>6107</v>
      </c>
      <c r="C6041" t="s">
        <v>3666</v>
      </c>
      <c r="D6041" t="s">
        <v>5491</v>
      </c>
      <c r="E6041" t="s">
        <v>10482</v>
      </c>
      <c r="F6041" s="1" t="str">
        <f t="shared" si="188"/>
        <v>MF Balsam Cr \ REG P67 Balsam</v>
      </c>
      <c r="G6041" s="1" t="str">
        <f t="shared" si="189"/>
        <v>9 \ REG P67 Balsam</v>
      </c>
    </row>
    <row r="6042" spans="1:7" x14ac:dyDescent="0.25">
      <c r="A6042">
        <v>22747</v>
      </c>
      <c r="B6042" t="s">
        <v>6875</v>
      </c>
      <c r="C6042" t="s">
        <v>3666</v>
      </c>
      <c r="D6042" t="s">
        <v>5491</v>
      </c>
      <c r="E6042" t="s">
        <v>10482</v>
      </c>
      <c r="F6042" s="1" t="str">
        <f t="shared" si="188"/>
        <v>MF Balsam Cr 10 \ Reach</v>
      </c>
      <c r="G6042" s="1" t="str">
        <f t="shared" si="189"/>
        <v/>
      </c>
    </row>
    <row r="6043" spans="1:7" x14ac:dyDescent="0.25">
      <c r="A6043">
        <v>23187</v>
      </c>
      <c r="B6043" t="s">
        <v>11318</v>
      </c>
      <c r="C6043" t="s">
        <v>3666</v>
      </c>
      <c r="D6043" t="s">
        <v>5491</v>
      </c>
      <c r="E6043" t="s">
        <v>10482</v>
      </c>
      <c r="F6043" s="1" t="str">
        <f t="shared" si="188"/>
        <v>MID Lateral 6_2 \ Headflow</v>
      </c>
      <c r="G6043" s="1" t="str">
        <f t="shared" si="189"/>
        <v/>
      </c>
    </row>
    <row r="6044" spans="1:7" x14ac:dyDescent="0.25">
      <c r="A6044">
        <v>21222</v>
      </c>
      <c r="B6044" t="s">
        <v>11319</v>
      </c>
      <c r="C6044" t="s">
        <v>3666</v>
      </c>
      <c r="D6044" t="s">
        <v>5491</v>
      </c>
      <c r="E6044" t="s">
        <v>10482</v>
      </c>
      <c r="F6044" s="1" t="str">
        <f t="shared" si="188"/>
        <v>MID Lateral 6_2 \ CVP water to Root Creek</v>
      </c>
      <c r="G6044" s="1" t="str">
        <f t="shared" si="189"/>
        <v>1 \ CVP water to Root Creek</v>
      </c>
    </row>
    <row r="6045" spans="1:7" x14ac:dyDescent="0.25">
      <c r="A6045">
        <v>21223</v>
      </c>
      <c r="B6045" t="s">
        <v>11320</v>
      </c>
      <c r="C6045" t="s">
        <v>3666</v>
      </c>
      <c r="D6045" t="s">
        <v>5491</v>
      </c>
      <c r="E6045" t="s">
        <v>10482</v>
      </c>
      <c r="F6045" s="1" t="str">
        <f t="shared" si="188"/>
        <v>MID Lateral 6_2 2 \ Reach</v>
      </c>
      <c r="G6045" s="1" t="str">
        <f t="shared" si="189"/>
        <v/>
      </c>
    </row>
    <row r="6046" spans="1:7" x14ac:dyDescent="0.25">
      <c r="A6046">
        <v>25376</v>
      </c>
      <c r="B6046" t="s">
        <v>11321</v>
      </c>
      <c r="C6046" t="s">
        <v>3666</v>
      </c>
      <c r="D6046" t="s">
        <v>5491</v>
      </c>
      <c r="E6046" t="s">
        <v>10482</v>
      </c>
      <c r="F6046" s="1" t="str">
        <f t="shared" si="188"/>
        <v>MID Lateral 6_2 \ Madera ID Canal Spill2 Outflow</v>
      </c>
      <c r="G6046" s="1" t="str">
        <f t="shared" si="189"/>
        <v>3 \ Madera ID Canal Spill2 Outflow</v>
      </c>
    </row>
    <row r="6047" spans="1:7" x14ac:dyDescent="0.25">
      <c r="A6047">
        <v>25377</v>
      </c>
      <c r="B6047" t="s">
        <v>11322</v>
      </c>
      <c r="C6047" t="s">
        <v>3666</v>
      </c>
      <c r="D6047" t="s">
        <v>5491</v>
      </c>
      <c r="E6047" t="s">
        <v>10482</v>
      </c>
      <c r="F6047" s="1" t="str">
        <f t="shared" si="188"/>
        <v>MID Lateral 6_2 4 \ Reach</v>
      </c>
      <c r="G6047" s="1" t="str">
        <f t="shared" si="189"/>
        <v/>
      </c>
    </row>
    <row r="6048" spans="1:7" x14ac:dyDescent="0.25">
      <c r="A6048">
        <v>23663</v>
      </c>
      <c r="B6048" t="s">
        <v>11323</v>
      </c>
      <c r="C6048" t="s">
        <v>3666</v>
      </c>
      <c r="D6048" t="s">
        <v>5491</v>
      </c>
      <c r="E6048" t="s">
        <v>10482</v>
      </c>
      <c r="F6048" s="1" t="str">
        <f t="shared" si="188"/>
        <v>MID Lateral 6_2 \ MID Class 1 Water</v>
      </c>
      <c r="G6048" s="1" t="str">
        <f t="shared" si="189"/>
        <v>5 \ MID Class 1 Water</v>
      </c>
    </row>
    <row r="6049" spans="1:7" x14ac:dyDescent="0.25">
      <c r="A6049">
        <v>23664</v>
      </c>
      <c r="B6049" t="s">
        <v>11324</v>
      </c>
      <c r="C6049" t="s">
        <v>3666</v>
      </c>
      <c r="D6049" t="s">
        <v>5491</v>
      </c>
      <c r="E6049" t="s">
        <v>10482</v>
      </c>
      <c r="F6049" s="1" t="str">
        <f t="shared" si="188"/>
        <v>MID Lateral 6_2 6 \ Reach</v>
      </c>
      <c r="G6049" s="1" t="str">
        <f t="shared" si="189"/>
        <v/>
      </c>
    </row>
    <row r="6050" spans="1:7" x14ac:dyDescent="0.25">
      <c r="A6050">
        <v>23666</v>
      </c>
      <c r="B6050" t="s">
        <v>11325</v>
      </c>
      <c r="C6050" t="s">
        <v>3666</v>
      </c>
      <c r="D6050" t="s">
        <v>5491</v>
      </c>
      <c r="E6050" t="s">
        <v>10482</v>
      </c>
      <c r="F6050" s="1" t="str">
        <f t="shared" si="188"/>
        <v>MID Lateral 6_2 \ MID Class 2 Water</v>
      </c>
      <c r="G6050" s="1" t="str">
        <f t="shared" si="189"/>
        <v>7 \ MID Class 2 Water</v>
      </c>
    </row>
    <row r="6051" spans="1:7" x14ac:dyDescent="0.25">
      <c r="A6051">
        <v>23667</v>
      </c>
      <c r="B6051" t="s">
        <v>11326</v>
      </c>
      <c r="C6051" t="s">
        <v>3666</v>
      </c>
      <c r="D6051" t="s">
        <v>5491</v>
      </c>
      <c r="E6051" t="s">
        <v>10482</v>
      </c>
      <c r="F6051" s="1" t="str">
        <f t="shared" si="188"/>
        <v>MID Lateral 6_2 8 \ Reach</v>
      </c>
      <c r="G6051" s="1" t="str">
        <f t="shared" si="189"/>
        <v/>
      </c>
    </row>
    <row r="6052" spans="1:7" x14ac:dyDescent="0.25">
      <c r="A6052">
        <v>23669</v>
      </c>
      <c r="B6052" t="s">
        <v>11327</v>
      </c>
      <c r="C6052" t="s">
        <v>3666</v>
      </c>
      <c r="D6052" t="s">
        <v>5491</v>
      </c>
      <c r="E6052" t="s">
        <v>10482</v>
      </c>
      <c r="F6052" s="1" t="str">
        <f t="shared" si="188"/>
        <v>MID Lateral 6_2 \ MID 215 Water</v>
      </c>
      <c r="G6052" s="1" t="str">
        <f t="shared" si="189"/>
        <v>9 \ MID 215 Water</v>
      </c>
    </row>
    <row r="6053" spans="1:7" x14ac:dyDescent="0.25">
      <c r="A6053">
        <v>23670</v>
      </c>
      <c r="B6053" t="s">
        <v>11328</v>
      </c>
      <c r="C6053" t="s">
        <v>3666</v>
      </c>
      <c r="D6053" t="s">
        <v>5491</v>
      </c>
      <c r="E6053" t="s">
        <v>10482</v>
      </c>
      <c r="F6053" s="1" t="str">
        <f t="shared" si="188"/>
        <v>MID Lateral 6_2 10 \ Reach</v>
      </c>
      <c r="G6053" s="1" t="str">
        <f t="shared" si="189"/>
        <v/>
      </c>
    </row>
    <row r="6054" spans="1:7" x14ac:dyDescent="0.25">
      <c r="A6054">
        <v>21159</v>
      </c>
      <c r="B6054" t="s">
        <v>5513</v>
      </c>
      <c r="C6054" t="s">
        <v>3666</v>
      </c>
      <c r="D6054" t="s">
        <v>5491</v>
      </c>
      <c r="E6054" t="s">
        <v>10482</v>
      </c>
      <c r="F6054" s="1" t="str">
        <f t="shared" si="188"/>
        <v>Madera Canal \ Headflow</v>
      </c>
      <c r="G6054" s="1" t="str">
        <f t="shared" si="189"/>
        <v/>
      </c>
    </row>
    <row r="6055" spans="1:7" x14ac:dyDescent="0.25">
      <c r="A6055">
        <v>22942</v>
      </c>
      <c r="B6055" t="s">
        <v>11329</v>
      </c>
      <c r="C6055" t="s">
        <v>3666</v>
      </c>
      <c r="D6055" t="s">
        <v>5491</v>
      </c>
      <c r="E6055" t="s">
        <v>10482</v>
      </c>
      <c r="F6055" s="1" t="str">
        <f t="shared" si="188"/>
        <v>Madera Canal \ HIS USGS 11249500 (gauge)</v>
      </c>
      <c r="G6055" s="1" t="str">
        <f t="shared" si="189"/>
        <v>1 \ HIS USGS 11249500 (gauge)</v>
      </c>
    </row>
    <row r="6056" spans="1:7" x14ac:dyDescent="0.25">
      <c r="A6056">
        <v>23815</v>
      </c>
      <c r="B6056" t="s">
        <v>11330</v>
      </c>
      <c r="C6056" t="s">
        <v>3666</v>
      </c>
      <c r="D6056" t="s">
        <v>5491</v>
      </c>
      <c r="E6056" t="s">
        <v>10482</v>
      </c>
      <c r="F6056" s="1" t="str">
        <f t="shared" si="188"/>
        <v>Madera Canal \ OPS Madera Canal Class 2</v>
      </c>
      <c r="G6056" s="1" t="str">
        <f t="shared" si="189"/>
        <v>1 \ OPS Madera Canal Class 2</v>
      </c>
    </row>
    <row r="6057" spans="1:7" x14ac:dyDescent="0.25">
      <c r="A6057">
        <v>23816</v>
      </c>
      <c r="B6057" t="s">
        <v>11331</v>
      </c>
      <c r="C6057" t="s">
        <v>3666</v>
      </c>
      <c r="D6057" t="s">
        <v>5491</v>
      </c>
      <c r="E6057" t="s">
        <v>10482</v>
      </c>
      <c r="F6057" s="1" t="str">
        <f t="shared" si="188"/>
        <v>Madera Canal 2 \ Reach</v>
      </c>
      <c r="G6057" s="1" t="str">
        <f t="shared" si="189"/>
        <v/>
      </c>
    </row>
    <row r="6058" spans="1:7" x14ac:dyDescent="0.25">
      <c r="A6058">
        <v>23812</v>
      </c>
      <c r="B6058" t="s">
        <v>11332</v>
      </c>
      <c r="C6058" t="s">
        <v>3666</v>
      </c>
      <c r="D6058" t="s">
        <v>5491</v>
      </c>
      <c r="E6058" t="s">
        <v>10482</v>
      </c>
      <c r="F6058" s="1" t="str">
        <f t="shared" si="188"/>
        <v>Madera Canal \ OPS Madera Canal Class 1</v>
      </c>
      <c r="G6058" s="1" t="str">
        <f t="shared" si="189"/>
        <v>3 \ OPS Madera Canal Class 1</v>
      </c>
    </row>
    <row r="6059" spans="1:7" x14ac:dyDescent="0.25">
      <c r="A6059">
        <v>23813</v>
      </c>
      <c r="B6059" t="s">
        <v>11333</v>
      </c>
      <c r="C6059" t="s">
        <v>3666</v>
      </c>
      <c r="D6059" t="s">
        <v>5491</v>
      </c>
      <c r="E6059" t="s">
        <v>10482</v>
      </c>
      <c r="F6059" s="1" t="str">
        <f t="shared" si="188"/>
        <v>Madera Canal 4 \ Reach</v>
      </c>
      <c r="G6059" s="1" t="str">
        <f t="shared" si="189"/>
        <v/>
      </c>
    </row>
    <row r="6060" spans="1:7" x14ac:dyDescent="0.25">
      <c r="A6060">
        <v>23688</v>
      </c>
      <c r="B6060" t="s">
        <v>11334</v>
      </c>
      <c r="C6060" t="s">
        <v>3666</v>
      </c>
      <c r="D6060" t="s">
        <v>5491</v>
      </c>
      <c r="E6060" t="s">
        <v>10482</v>
      </c>
      <c r="F6060" s="1" t="str">
        <f t="shared" si="188"/>
        <v>Madera Canal \ Withdrawal Node 20</v>
      </c>
      <c r="G6060" s="1" t="str">
        <f t="shared" si="189"/>
        <v>5 \ Withdrawal Node 20</v>
      </c>
    </row>
    <row r="6061" spans="1:7" x14ac:dyDescent="0.25">
      <c r="A6061">
        <v>23689</v>
      </c>
      <c r="B6061" t="s">
        <v>11335</v>
      </c>
      <c r="C6061" t="s">
        <v>3666</v>
      </c>
      <c r="D6061" t="s">
        <v>5491</v>
      </c>
      <c r="E6061" t="s">
        <v>10482</v>
      </c>
      <c r="F6061" s="1" t="str">
        <f t="shared" si="188"/>
        <v>Madera Canal 6 \ Reach</v>
      </c>
      <c r="G6061" s="1" t="str">
        <f t="shared" si="189"/>
        <v/>
      </c>
    </row>
    <row r="6062" spans="1:7" x14ac:dyDescent="0.25">
      <c r="A6062">
        <v>23660</v>
      </c>
      <c r="B6062" t="s">
        <v>11336</v>
      </c>
      <c r="C6062" t="s">
        <v>3666</v>
      </c>
      <c r="D6062" t="s">
        <v>5491</v>
      </c>
      <c r="E6062" t="s">
        <v>10482</v>
      </c>
      <c r="F6062" s="1" t="str">
        <f t="shared" si="188"/>
        <v>Madera Canal \ MID Lateral 6_2 Outflow</v>
      </c>
      <c r="G6062" s="1" t="str">
        <f t="shared" si="189"/>
        <v>7 \ MID Lateral 6_2 Outflow</v>
      </c>
    </row>
    <row r="6063" spans="1:7" x14ac:dyDescent="0.25">
      <c r="A6063">
        <v>23661</v>
      </c>
      <c r="B6063" t="s">
        <v>11337</v>
      </c>
      <c r="C6063" t="s">
        <v>3666</v>
      </c>
      <c r="D6063" t="s">
        <v>5491</v>
      </c>
      <c r="E6063" t="s">
        <v>10482</v>
      </c>
      <c r="F6063" s="1" t="str">
        <f t="shared" si="188"/>
        <v>Madera Canal 8 \ Reach</v>
      </c>
      <c r="G6063" s="1" t="str">
        <f t="shared" si="189"/>
        <v/>
      </c>
    </row>
    <row r="6064" spans="1:7" x14ac:dyDescent="0.25">
      <c r="A6064">
        <v>22266</v>
      </c>
      <c r="B6064" t="s">
        <v>11338</v>
      </c>
      <c r="C6064" t="s">
        <v>3666</v>
      </c>
      <c r="D6064" t="s">
        <v>5491</v>
      </c>
      <c r="E6064" t="s">
        <v>10482</v>
      </c>
      <c r="F6064" s="1" t="str">
        <f t="shared" si="188"/>
        <v>Madera Canal \ Spill from Madera Canal to Fresno River Outflow</v>
      </c>
      <c r="G6064" s="1" t="str">
        <f t="shared" si="189"/>
        <v>9 \ Spill from Madera Canal to Fresno River Outflow</v>
      </c>
    </row>
    <row r="6065" spans="1:7" x14ac:dyDescent="0.25">
      <c r="A6065">
        <v>22267</v>
      </c>
      <c r="B6065" t="s">
        <v>11339</v>
      </c>
      <c r="C6065" t="s">
        <v>3666</v>
      </c>
      <c r="D6065" t="s">
        <v>5491</v>
      </c>
      <c r="E6065" t="s">
        <v>10482</v>
      </c>
      <c r="F6065" s="1" t="str">
        <f t="shared" si="188"/>
        <v>Madera Canal 10 \ Reach</v>
      </c>
      <c r="G6065" s="1" t="str">
        <f t="shared" si="189"/>
        <v/>
      </c>
    </row>
    <row r="6066" spans="1:7" x14ac:dyDescent="0.25">
      <c r="A6066">
        <v>21161</v>
      </c>
      <c r="B6066" t="s">
        <v>11340</v>
      </c>
      <c r="C6066" t="s">
        <v>3666</v>
      </c>
      <c r="D6066" t="s">
        <v>5491</v>
      </c>
      <c r="E6066" t="s">
        <v>10482</v>
      </c>
      <c r="F6066" s="1" t="str">
        <f t="shared" si="188"/>
        <v>Madera Canal \ Madera Equalization Reservoir</v>
      </c>
      <c r="G6066" s="1" t="str">
        <f t="shared" si="189"/>
        <v>11 \ Madera Equalization Reservoir</v>
      </c>
    </row>
    <row r="6067" spans="1:7" x14ac:dyDescent="0.25">
      <c r="A6067">
        <v>21162</v>
      </c>
      <c r="B6067" t="s">
        <v>11341</v>
      </c>
      <c r="C6067" t="s">
        <v>3666</v>
      </c>
      <c r="D6067" t="s">
        <v>5491</v>
      </c>
      <c r="E6067" t="s">
        <v>10482</v>
      </c>
      <c r="F6067" s="1" t="str">
        <f t="shared" si="188"/>
        <v>Madera Canal 12 \ Reach</v>
      </c>
      <c r="G6067" s="1" t="str">
        <f t="shared" si="189"/>
        <v/>
      </c>
    </row>
    <row r="6068" spans="1:7" x14ac:dyDescent="0.25">
      <c r="A6068">
        <v>25322</v>
      </c>
      <c r="B6068" t="s">
        <v>11342</v>
      </c>
      <c r="C6068" t="s">
        <v>3666</v>
      </c>
      <c r="D6068" t="s">
        <v>5491</v>
      </c>
      <c r="E6068" t="s">
        <v>10482</v>
      </c>
      <c r="F6068" s="1" t="str">
        <f t="shared" si="188"/>
        <v>Madera ID Canal Spill \ Headflow</v>
      </c>
      <c r="G6068" s="1" t="str">
        <f t="shared" si="189"/>
        <v/>
      </c>
    </row>
    <row r="6069" spans="1:7" x14ac:dyDescent="0.25">
      <c r="A6069">
        <v>25375</v>
      </c>
      <c r="B6069" t="s">
        <v>11343</v>
      </c>
      <c r="C6069" t="s">
        <v>3666</v>
      </c>
      <c r="D6069" t="s">
        <v>5491</v>
      </c>
      <c r="E6069" t="s">
        <v>10482</v>
      </c>
      <c r="F6069" s="1" t="str">
        <f t="shared" si="188"/>
        <v>Madera ID Canal Spill2 \ Headflow</v>
      </c>
      <c r="G6069" s="1" t="str">
        <f t="shared" si="189"/>
        <v/>
      </c>
    </row>
    <row r="6070" spans="1:7" x14ac:dyDescent="0.25">
      <c r="A6070">
        <v>21236</v>
      </c>
      <c r="B6070" t="s">
        <v>5514</v>
      </c>
      <c r="C6070" t="s">
        <v>3666</v>
      </c>
      <c r="D6070" t="s">
        <v>5491</v>
      </c>
      <c r="E6070" t="s">
        <v>10482</v>
      </c>
      <c r="F6070" s="1" t="str">
        <f t="shared" si="188"/>
        <v>Madera ID Main Canal \ Headflow</v>
      </c>
      <c r="G6070" s="1" t="str">
        <f t="shared" si="189"/>
        <v/>
      </c>
    </row>
    <row r="6071" spans="1:7" x14ac:dyDescent="0.25">
      <c r="A6071">
        <v>21241</v>
      </c>
      <c r="B6071" t="s">
        <v>11344</v>
      </c>
      <c r="C6071" t="s">
        <v>3666</v>
      </c>
      <c r="D6071" t="s">
        <v>5491</v>
      </c>
      <c r="E6071" t="s">
        <v>10482</v>
      </c>
      <c r="F6071" s="1" t="str">
        <f t="shared" si="188"/>
        <v>Madera ID Main Canal \ A018733 Reclamation</v>
      </c>
      <c r="G6071" s="1" t="str">
        <f t="shared" si="189"/>
        <v>1 \ A018733 Reclamation</v>
      </c>
    </row>
    <row r="6072" spans="1:7" x14ac:dyDescent="0.25">
      <c r="A6072">
        <v>21242</v>
      </c>
      <c r="B6072" t="s">
        <v>11345</v>
      </c>
      <c r="C6072" t="s">
        <v>3666</v>
      </c>
      <c r="D6072" t="s">
        <v>5491</v>
      </c>
      <c r="E6072" t="s">
        <v>10482</v>
      </c>
      <c r="F6072" s="1" t="str">
        <f t="shared" si="188"/>
        <v>Madera ID Main Canal 2 \ Reach</v>
      </c>
      <c r="G6072" s="1" t="str">
        <f t="shared" si="189"/>
        <v/>
      </c>
    </row>
    <row r="6073" spans="1:7" x14ac:dyDescent="0.25">
      <c r="A6073">
        <v>25265</v>
      </c>
      <c r="B6073" t="s">
        <v>11346</v>
      </c>
      <c r="C6073" t="s">
        <v>3666</v>
      </c>
      <c r="D6073" t="s">
        <v>5491</v>
      </c>
      <c r="E6073" t="s">
        <v>10482</v>
      </c>
      <c r="F6073" s="1" t="str">
        <f t="shared" si="188"/>
        <v>Madera ID Main Canal \ S004978 Madera ID</v>
      </c>
      <c r="G6073" s="1" t="str">
        <f t="shared" si="189"/>
        <v>3 \ S004978 Madera ID</v>
      </c>
    </row>
    <row r="6074" spans="1:7" x14ac:dyDescent="0.25">
      <c r="A6074">
        <v>25266</v>
      </c>
      <c r="B6074" t="s">
        <v>11347</v>
      </c>
      <c r="C6074" t="s">
        <v>3666</v>
      </c>
      <c r="D6074" t="s">
        <v>5491</v>
      </c>
      <c r="E6074" t="s">
        <v>10482</v>
      </c>
      <c r="F6074" s="1" t="str">
        <f t="shared" si="188"/>
        <v>Madera ID Main Canal 4 \ Reach</v>
      </c>
      <c r="G6074" s="1" t="str">
        <f t="shared" si="189"/>
        <v/>
      </c>
    </row>
    <row r="6075" spans="1:7" x14ac:dyDescent="0.25">
      <c r="A6075">
        <v>25325</v>
      </c>
      <c r="B6075" t="s">
        <v>11348</v>
      </c>
      <c r="C6075" t="s">
        <v>3666</v>
      </c>
      <c r="D6075" t="s">
        <v>5491</v>
      </c>
      <c r="E6075" t="s">
        <v>10482</v>
      </c>
      <c r="F6075" s="1" t="str">
        <f t="shared" si="188"/>
        <v>Madera ID Main Canal \ Madera ID Canal Spill Outflow</v>
      </c>
      <c r="G6075" s="1" t="str">
        <f t="shared" si="189"/>
        <v>5 \ Madera ID Canal Spill Outflow</v>
      </c>
    </row>
    <row r="6076" spans="1:7" x14ac:dyDescent="0.25">
      <c r="A6076">
        <v>25326</v>
      </c>
      <c r="B6076" t="s">
        <v>11349</v>
      </c>
      <c r="C6076" t="s">
        <v>3666</v>
      </c>
      <c r="D6076" t="s">
        <v>5491</v>
      </c>
      <c r="E6076" t="s">
        <v>10482</v>
      </c>
      <c r="F6076" s="1" t="str">
        <f t="shared" si="188"/>
        <v>Madera ID Main Canal 6 \ Reach</v>
      </c>
      <c r="G6076" s="1" t="str">
        <f t="shared" si="189"/>
        <v/>
      </c>
    </row>
    <row r="6077" spans="1:7" x14ac:dyDescent="0.25">
      <c r="A6077">
        <v>16215</v>
      </c>
      <c r="B6077" t="s">
        <v>5515</v>
      </c>
      <c r="C6077" t="s">
        <v>3666</v>
      </c>
      <c r="D6077" t="s">
        <v>5491</v>
      </c>
      <c r="E6077" t="s">
        <v>10482</v>
      </c>
      <c r="F6077" s="1" t="str">
        <f t="shared" si="188"/>
        <v>Main Supply Canal \ Headflow</v>
      </c>
      <c r="G6077" s="1" t="str">
        <f t="shared" si="189"/>
        <v/>
      </c>
    </row>
    <row r="6078" spans="1:7" x14ac:dyDescent="0.25">
      <c r="A6078">
        <v>16714</v>
      </c>
      <c r="B6078" t="s">
        <v>11350</v>
      </c>
      <c r="C6078" t="s">
        <v>3666</v>
      </c>
      <c r="D6078" t="s">
        <v>5491</v>
      </c>
      <c r="E6078" t="s">
        <v>10482</v>
      </c>
      <c r="F6078" s="1" t="str">
        <f t="shared" si="188"/>
        <v>Main Supply Canal \ HIS USGS 11300500 S San Joaquin Canal nr KF (gauge)</v>
      </c>
      <c r="G6078" s="1" t="str">
        <f t="shared" si="189"/>
        <v>1 \ HIS USGS 11300500 S San Joaquin Canal nr KF (gauge)</v>
      </c>
    </row>
    <row r="6079" spans="1:7" x14ac:dyDescent="0.25">
      <c r="A6079">
        <v>19447</v>
      </c>
      <c r="B6079" t="s">
        <v>11351</v>
      </c>
      <c r="C6079" t="s">
        <v>3666</v>
      </c>
      <c r="D6079" t="s">
        <v>5491</v>
      </c>
      <c r="E6079" t="s">
        <v>10482</v>
      </c>
      <c r="F6079" s="1" t="str">
        <f t="shared" si="188"/>
        <v>Main Supply Canal \ OID North Main Canal Outflow</v>
      </c>
      <c r="G6079" s="1" t="str">
        <f t="shared" si="189"/>
        <v>1 \ OID North Main Canal Outflow</v>
      </c>
    </row>
    <row r="6080" spans="1:7" x14ac:dyDescent="0.25">
      <c r="A6080">
        <v>19448</v>
      </c>
      <c r="B6080" t="s">
        <v>11352</v>
      </c>
      <c r="C6080" t="s">
        <v>3666</v>
      </c>
      <c r="D6080" t="s">
        <v>5491</v>
      </c>
      <c r="E6080" t="s">
        <v>10482</v>
      </c>
      <c r="F6080" s="1" t="str">
        <f t="shared" si="188"/>
        <v>Main Supply Canal 2 \ Reach</v>
      </c>
      <c r="G6080" s="1" t="str">
        <f t="shared" si="189"/>
        <v/>
      </c>
    </row>
    <row r="6081" spans="1:7" x14ac:dyDescent="0.25">
      <c r="A6081">
        <v>19411</v>
      </c>
      <c r="B6081" t="s">
        <v>11353</v>
      </c>
      <c r="C6081" t="s">
        <v>3666</v>
      </c>
      <c r="D6081" t="s">
        <v>5491</v>
      </c>
      <c r="E6081" t="s">
        <v>10482</v>
      </c>
      <c r="F6081" s="1" t="str">
        <f t="shared" si="188"/>
        <v>Main Supply Canal \ SSJID District GW Pumping Inflow</v>
      </c>
      <c r="G6081" s="1" t="str">
        <f t="shared" si="189"/>
        <v>3 \ SSJID District GW Pumping Inflow</v>
      </c>
    </row>
    <row r="6082" spans="1:7" x14ac:dyDescent="0.25">
      <c r="A6082">
        <v>19412</v>
      </c>
      <c r="B6082" t="s">
        <v>11354</v>
      </c>
      <c r="C6082" t="s">
        <v>3666</v>
      </c>
      <c r="D6082" t="s">
        <v>5491</v>
      </c>
      <c r="E6082" t="s">
        <v>10482</v>
      </c>
      <c r="F6082" s="1" t="str">
        <f t="shared" si="188"/>
        <v>Main Supply Canal 4 \ Reach</v>
      </c>
      <c r="G6082" s="1" t="str">
        <f t="shared" si="189"/>
        <v/>
      </c>
    </row>
    <row r="6083" spans="1:7" x14ac:dyDescent="0.25">
      <c r="A6083">
        <v>19414</v>
      </c>
      <c r="B6083" t="s">
        <v>11355</v>
      </c>
      <c r="C6083" t="s">
        <v>3666</v>
      </c>
      <c r="D6083" t="s">
        <v>5491</v>
      </c>
      <c r="E6083" t="s">
        <v>10482</v>
      </c>
      <c r="F6083" s="1" t="str">
        <f t="shared" ref="F6083:F6146" si="190">IFERROR(
    _xlfn.LET(
        _xlpm.txt,TRIM(B6083),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B6083
)</f>
        <v>Main Supply Canal \ SSJID District GW Pumping Outflow</v>
      </c>
      <c r="G6083" s="1" t="str">
        <f t="shared" ref="G6083:G6146" si="191">IFERROR(
    _xlfn.LET(
        _xlpm.txt,B6083,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SSJID District GW Pumping Outflow</v>
      </c>
    </row>
    <row r="6084" spans="1:7" x14ac:dyDescent="0.25">
      <c r="A6084">
        <v>19415</v>
      </c>
      <c r="B6084" t="s">
        <v>11356</v>
      </c>
      <c r="C6084" t="s">
        <v>3666</v>
      </c>
      <c r="D6084" t="s">
        <v>5491</v>
      </c>
      <c r="E6084" t="s">
        <v>10482</v>
      </c>
      <c r="F6084" s="1" t="str">
        <f t="shared" si="190"/>
        <v>Main Supply Canal 6 \ Reach</v>
      </c>
      <c r="G6084" s="1" t="str">
        <f t="shared" si="191"/>
        <v/>
      </c>
    </row>
    <row r="6085" spans="1:7" x14ac:dyDescent="0.25">
      <c r="A6085">
        <v>16220</v>
      </c>
      <c r="B6085" t="s">
        <v>11357</v>
      </c>
      <c r="C6085" t="s">
        <v>3666</v>
      </c>
      <c r="D6085" t="s">
        <v>5491</v>
      </c>
      <c r="E6085" t="s">
        <v>10482</v>
      </c>
      <c r="F6085" s="1" t="str">
        <f t="shared" si="190"/>
        <v>Main Supply Canal \ Woodward Reservoir</v>
      </c>
      <c r="G6085" s="1" t="str">
        <f t="shared" si="191"/>
        <v>7 \ Woodward Reservoir</v>
      </c>
    </row>
    <row r="6086" spans="1:7" x14ac:dyDescent="0.25">
      <c r="A6086">
        <v>16221</v>
      </c>
      <c r="B6086" t="s">
        <v>11358</v>
      </c>
      <c r="C6086" t="s">
        <v>3666</v>
      </c>
      <c r="D6086" t="s">
        <v>5491</v>
      </c>
      <c r="E6086" t="s">
        <v>10482</v>
      </c>
      <c r="F6086" s="1" t="str">
        <f t="shared" si="190"/>
        <v>Main Supply Canal 8 \ Reach</v>
      </c>
      <c r="G6086" s="1" t="str">
        <f t="shared" si="191"/>
        <v/>
      </c>
    </row>
    <row r="6087" spans="1:7" x14ac:dyDescent="0.25">
      <c r="A6087">
        <v>23073</v>
      </c>
      <c r="B6087" t="s">
        <v>11359</v>
      </c>
      <c r="C6087" t="s">
        <v>3666</v>
      </c>
      <c r="D6087" t="s">
        <v>5491</v>
      </c>
      <c r="E6087" t="s">
        <v>10482</v>
      </c>
      <c r="F6087" s="1" t="str">
        <f t="shared" si="190"/>
        <v>Main Supply Canal \ SSJID Canal Spills Outflow</v>
      </c>
      <c r="G6087" s="1" t="str">
        <f t="shared" si="191"/>
        <v>9 \ SSJID Canal Spills Outflow</v>
      </c>
    </row>
    <row r="6088" spans="1:7" x14ac:dyDescent="0.25">
      <c r="A6088">
        <v>23074</v>
      </c>
      <c r="B6088" t="s">
        <v>11360</v>
      </c>
      <c r="C6088" t="s">
        <v>3666</v>
      </c>
      <c r="D6088" t="s">
        <v>5491</v>
      </c>
      <c r="E6088" t="s">
        <v>10482</v>
      </c>
      <c r="F6088" s="1" t="str">
        <f t="shared" si="190"/>
        <v>Main Supply Canal 10 \ Reach</v>
      </c>
      <c r="G6088" s="1" t="str">
        <f t="shared" si="191"/>
        <v/>
      </c>
    </row>
    <row r="6089" spans="1:7" x14ac:dyDescent="0.25">
      <c r="A6089">
        <v>23015</v>
      </c>
      <c r="B6089" t="s">
        <v>11361</v>
      </c>
      <c r="C6089" t="s">
        <v>3666</v>
      </c>
      <c r="D6089" t="s">
        <v>5491</v>
      </c>
      <c r="E6089" t="s">
        <v>10482</v>
      </c>
      <c r="F6089" s="1" t="str">
        <f t="shared" si="190"/>
        <v>Main Supply Canal \ SSJID Main Canal</v>
      </c>
      <c r="G6089" s="1" t="str">
        <f t="shared" si="191"/>
        <v>11 \ SSJID Main Canal</v>
      </c>
    </row>
    <row r="6090" spans="1:7" x14ac:dyDescent="0.25">
      <c r="A6090">
        <v>23016</v>
      </c>
      <c r="B6090" t="s">
        <v>11362</v>
      </c>
      <c r="C6090" t="s">
        <v>3666</v>
      </c>
      <c r="D6090" t="s">
        <v>5491</v>
      </c>
      <c r="E6090" t="s">
        <v>10482</v>
      </c>
      <c r="F6090" s="1" t="str">
        <f t="shared" si="190"/>
        <v>Main Supply Canal 12 \ Reach</v>
      </c>
      <c r="G6090" s="1" t="str">
        <f t="shared" si="191"/>
        <v/>
      </c>
    </row>
    <row r="6091" spans="1:7" x14ac:dyDescent="0.25">
      <c r="A6091">
        <v>20169</v>
      </c>
      <c r="B6091" t="s">
        <v>6876</v>
      </c>
      <c r="C6091" t="s">
        <v>3666</v>
      </c>
      <c r="D6091" t="s">
        <v>5491</v>
      </c>
      <c r="E6091" t="s">
        <v>10482</v>
      </c>
      <c r="F6091" s="1" t="str">
        <f t="shared" si="190"/>
        <v>Mammoth Pool Powerhouse \ Headflow</v>
      </c>
      <c r="G6091" s="1" t="str">
        <f t="shared" si="191"/>
        <v/>
      </c>
    </row>
    <row r="6092" spans="1:7" x14ac:dyDescent="0.25">
      <c r="A6092">
        <v>20178</v>
      </c>
      <c r="B6092" t="s">
        <v>6877</v>
      </c>
      <c r="C6092" t="s">
        <v>3666</v>
      </c>
      <c r="D6092" t="s">
        <v>5491</v>
      </c>
      <c r="E6092" t="s">
        <v>10482</v>
      </c>
      <c r="F6092" s="1" t="str">
        <f t="shared" si="190"/>
        <v>Mammoth Pool Powerhouse \ Rock Creek Diversion Inflow</v>
      </c>
      <c r="G6092" s="1" t="str">
        <f t="shared" si="191"/>
        <v>1 \ Rock Creek Diversion Inflow</v>
      </c>
    </row>
    <row r="6093" spans="1:7" x14ac:dyDescent="0.25">
      <c r="A6093">
        <v>20179</v>
      </c>
      <c r="B6093" t="s">
        <v>6878</v>
      </c>
      <c r="C6093" t="s">
        <v>3666</v>
      </c>
      <c r="D6093" t="s">
        <v>5491</v>
      </c>
      <c r="E6093" t="s">
        <v>10482</v>
      </c>
      <c r="F6093" s="1" t="str">
        <f t="shared" si="190"/>
        <v>Mammoth Pool Powerhouse 2 \ Reach</v>
      </c>
      <c r="G6093" s="1" t="str">
        <f t="shared" si="191"/>
        <v/>
      </c>
    </row>
    <row r="6094" spans="1:7" x14ac:dyDescent="0.25">
      <c r="A6094">
        <v>20188</v>
      </c>
      <c r="B6094" t="s">
        <v>6879</v>
      </c>
      <c r="C6094" t="s">
        <v>3666</v>
      </c>
      <c r="D6094" t="s">
        <v>5491</v>
      </c>
      <c r="E6094" t="s">
        <v>10482</v>
      </c>
      <c r="F6094" s="1" t="str">
        <f t="shared" si="190"/>
        <v>Mammoth Pool Powerhouse \ Ross Creek Diversion Inflow</v>
      </c>
      <c r="G6094" s="1" t="str">
        <f t="shared" si="191"/>
        <v>3 \ Ross Creek Diversion Inflow</v>
      </c>
    </row>
    <row r="6095" spans="1:7" x14ac:dyDescent="0.25">
      <c r="A6095">
        <v>20189</v>
      </c>
      <c r="B6095" t="s">
        <v>6880</v>
      </c>
      <c r="C6095" t="s">
        <v>3666</v>
      </c>
      <c r="D6095" t="s">
        <v>5491</v>
      </c>
      <c r="E6095" t="s">
        <v>10482</v>
      </c>
      <c r="F6095" s="1" t="str">
        <f t="shared" si="190"/>
        <v>Mammoth Pool Powerhouse 4 \ Reach</v>
      </c>
      <c r="G6095" s="1" t="str">
        <f t="shared" si="191"/>
        <v/>
      </c>
    </row>
    <row r="6096" spans="1:7" x14ac:dyDescent="0.25">
      <c r="A6096">
        <v>20659</v>
      </c>
      <c r="B6096" t="s">
        <v>6597</v>
      </c>
      <c r="C6096" t="s">
        <v>3666</v>
      </c>
      <c r="D6096" t="s">
        <v>5491</v>
      </c>
      <c r="E6096" t="s">
        <v>10482</v>
      </c>
      <c r="F6096" s="1" t="str">
        <f t="shared" si="190"/>
        <v>Mammoth Pool Powerhouse \ HIS USGS 11235100 (gauge)</v>
      </c>
      <c r="G6096" s="1" t="str">
        <f t="shared" si="191"/>
        <v>5 \ HIS USGS 11235100 (gauge)</v>
      </c>
    </row>
    <row r="6097" spans="1:7" x14ac:dyDescent="0.25">
      <c r="A6097">
        <v>22816</v>
      </c>
      <c r="B6097" t="s">
        <v>6598</v>
      </c>
      <c r="C6097" t="s">
        <v>3666</v>
      </c>
      <c r="D6097" t="s">
        <v>5491</v>
      </c>
      <c r="E6097" t="s">
        <v>10482</v>
      </c>
      <c r="F6097" s="1" t="str">
        <f t="shared" si="190"/>
        <v>Mammoth Pool Powerhouse \ OPS Mammoth PH</v>
      </c>
      <c r="G6097" s="1" t="str">
        <f t="shared" si="191"/>
        <v>5 \ OPS Mammoth PH</v>
      </c>
    </row>
    <row r="6098" spans="1:7" x14ac:dyDescent="0.25">
      <c r="A6098">
        <v>22817</v>
      </c>
      <c r="B6098" t="s">
        <v>6881</v>
      </c>
      <c r="C6098" t="s">
        <v>3666</v>
      </c>
      <c r="D6098" t="s">
        <v>5491</v>
      </c>
      <c r="E6098" t="s">
        <v>10482</v>
      </c>
      <c r="F6098" s="1" t="str">
        <f t="shared" si="190"/>
        <v>Mammoth Pool Powerhouse 6 \ Reach</v>
      </c>
      <c r="G6098" s="1" t="str">
        <f t="shared" si="191"/>
        <v/>
      </c>
    </row>
    <row r="6099" spans="1:7" x14ac:dyDescent="0.25">
      <c r="A6099">
        <v>22309</v>
      </c>
      <c r="B6099" t="s">
        <v>6381</v>
      </c>
      <c r="C6099" t="s">
        <v>3666</v>
      </c>
      <c r="D6099" t="s">
        <v>5491</v>
      </c>
      <c r="E6099" t="s">
        <v>10482</v>
      </c>
      <c r="F6099" s="1" t="str">
        <f t="shared" si="190"/>
        <v>Mariposa Bypass \ Headflow</v>
      </c>
      <c r="G6099" s="1" t="str">
        <f t="shared" si="191"/>
        <v/>
      </c>
    </row>
    <row r="6100" spans="1:7" x14ac:dyDescent="0.25">
      <c r="A6100">
        <v>15240</v>
      </c>
      <c r="B6100" t="s">
        <v>11363</v>
      </c>
      <c r="C6100" t="s">
        <v>3666</v>
      </c>
      <c r="D6100" t="s">
        <v>5491</v>
      </c>
      <c r="E6100" t="s">
        <v>10482</v>
      </c>
      <c r="F6100" s="1" t="str">
        <f t="shared" si="190"/>
        <v>Mariposa Creek \ Headflow</v>
      </c>
      <c r="G6100" s="1" t="str">
        <f t="shared" si="191"/>
        <v/>
      </c>
    </row>
    <row r="6101" spans="1:7" x14ac:dyDescent="0.25">
      <c r="A6101">
        <v>21013</v>
      </c>
      <c r="B6101" t="s">
        <v>11364</v>
      </c>
      <c r="C6101" t="s">
        <v>3666</v>
      </c>
      <c r="D6101" t="s">
        <v>5491</v>
      </c>
      <c r="E6101" t="s">
        <v>10482</v>
      </c>
      <c r="F6101" s="1" t="str">
        <f t="shared" si="190"/>
        <v>Mariposa Creek \ Upper Mariposa Creek Inflow</v>
      </c>
      <c r="G6101" s="1" t="str">
        <f t="shared" si="191"/>
        <v>1 \ Upper Mariposa Creek Inflow</v>
      </c>
    </row>
    <row r="6102" spans="1:7" x14ac:dyDescent="0.25">
      <c r="A6102">
        <v>21014</v>
      </c>
      <c r="B6102" t="s">
        <v>11365</v>
      </c>
      <c r="C6102" t="s">
        <v>3666</v>
      </c>
      <c r="D6102" t="s">
        <v>5491</v>
      </c>
      <c r="E6102" t="s">
        <v>10482</v>
      </c>
      <c r="F6102" s="1" t="str">
        <f t="shared" si="190"/>
        <v>Mariposa Creek 2 \ Reach</v>
      </c>
      <c r="G6102" s="1" t="str">
        <f t="shared" si="191"/>
        <v/>
      </c>
    </row>
    <row r="6103" spans="1:7" x14ac:dyDescent="0.25">
      <c r="A6103">
        <v>24950</v>
      </c>
      <c r="B6103" t="s">
        <v>11366</v>
      </c>
      <c r="C6103" t="s">
        <v>3666</v>
      </c>
      <c r="D6103" t="s">
        <v>5491</v>
      </c>
      <c r="E6103" t="s">
        <v>10482</v>
      </c>
      <c r="F6103" s="1" t="str">
        <f t="shared" si="190"/>
        <v>Mariposa Creek \ A013218 R deJager</v>
      </c>
      <c r="G6103" s="1" t="str">
        <f t="shared" si="191"/>
        <v>3 \ A013218 R deJager</v>
      </c>
    </row>
    <row r="6104" spans="1:7" x14ac:dyDescent="0.25">
      <c r="A6104">
        <v>24951</v>
      </c>
      <c r="B6104" t="s">
        <v>11367</v>
      </c>
      <c r="C6104" t="s">
        <v>3666</v>
      </c>
      <c r="D6104" t="s">
        <v>5491</v>
      </c>
      <c r="E6104" t="s">
        <v>10482</v>
      </c>
      <c r="F6104" s="1" t="str">
        <f t="shared" si="190"/>
        <v>Mariposa Creek 4 \ Reach</v>
      </c>
      <c r="G6104" s="1" t="str">
        <f t="shared" si="191"/>
        <v/>
      </c>
    </row>
    <row r="6105" spans="1:7" x14ac:dyDescent="0.25">
      <c r="A6105">
        <v>24953</v>
      </c>
      <c r="B6105" t="s">
        <v>11368</v>
      </c>
      <c r="C6105" t="s">
        <v>3666</v>
      </c>
      <c r="D6105" t="s">
        <v>5491</v>
      </c>
      <c r="E6105" t="s">
        <v>10482</v>
      </c>
      <c r="F6105" s="1" t="str">
        <f t="shared" si="190"/>
        <v>Mariposa Creek \ S022538 R deJager</v>
      </c>
      <c r="G6105" s="1" t="str">
        <f t="shared" si="191"/>
        <v>5 \ S022538 R deJager</v>
      </c>
    </row>
    <row r="6106" spans="1:7" x14ac:dyDescent="0.25">
      <c r="A6106">
        <v>24954</v>
      </c>
      <c r="B6106" t="s">
        <v>11369</v>
      </c>
      <c r="C6106" t="s">
        <v>3666</v>
      </c>
      <c r="D6106" t="s">
        <v>5491</v>
      </c>
      <c r="E6106" t="s">
        <v>10482</v>
      </c>
      <c r="F6106" s="1" t="str">
        <f t="shared" si="190"/>
        <v>Mariposa Creek 6 \ Reach</v>
      </c>
      <c r="G6106" s="1" t="str">
        <f t="shared" si="191"/>
        <v/>
      </c>
    </row>
    <row r="6107" spans="1:7" x14ac:dyDescent="0.25">
      <c r="A6107">
        <v>24944</v>
      </c>
      <c r="B6107" t="s">
        <v>11370</v>
      </c>
      <c r="C6107" t="s">
        <v>3666</v>
      </c>
      <c r="D6107" t="s">
        <v>5491</v>
      </c>
      <c r="E6107" t="s">
        <v>10482</v>
      </c>
      <c r="F6107" s="1" t="str">
        <f t="shared" si="190"/>
        <v>Mariposa Creek \ A005386 Vander Wouder Dairy</v>
      </c>
      <c r="G6107" s="1" t="str">
        <f t="shared" si="191"/>
        <v>7 \ A005386 Vander Wouder Dairy</v>
      </c>
    </row>
    <row r="6108" spans="1:7" x14ac:dyDescent="0.25">
      <c r="A6108">
        <v>24945</v>
      </c>
      <c r="B6108" t="s">
        <v>11371</v>
      </c>
      <c r="C6108" t="s">
        <v>3666</v>
      </c>
      <c r="D6108" t="s">
        <v>5491</v>
      </c>
      <c r="E6108" t="s">
        <v>10482</v>
      </c>
      <c r="F6108" s="1" t="str">
        <f t="shared" si="190"/>
        <v>Mariposa Creek 8 \ Reach</v>
      </c>
      <c r="G6108" s="1" t="str">
        <f t="shared" si="191"/>
        <v/>
      </c>
    </row>
    <row r="6109" spans="1:7" x14ac:dyDescent="0.25">
      <c r="A6109">
        <v>24844</v>
      </c>
      <c r="B6109" t="s">
        <v>11372</v>
      </c>
      <c r="C6109" t="s">
        <v>3666</v>
      </c>
      <c r="D6109" t="s">
        <v>5491</v>
      </c>
      <c r="E6109" t="s">
        <v>10482</v>
      </c>
      <c r="F6109" s="1" t="str">
        <f t="shared" si="190"/>
        <v>Mariposa Creek \ A024973 Vander Vouder Family</v>
      </c>
      <c r="G6109" s="1" t="str">
        <f t="shared" si="191"/>
        <v>9 \ A024973 Vander Vouder Family</v>
      </c>
    </row>
    <row r="6110" spans="1:7" x14ac:dyDescent="0.25">
      <c r="A6110">
        <v>24845</v>
      </c>
      <c r="B6110" t="s">
        <v>11373</v>
      </c>
      <c r="C6110" t="s">
        <v>3666</v>
      </c>
      <c r="D6110" t="s">
        <v>5491</v>
      </c>
      <c r="E6110" t="s">
        <v>10482</v>
      </c>
      <c r="F6110" s="1" t="str">
        <f t="shared" si="190"/>
        <v>Mariposa Creek 10 \ Reach</v>
      </c>
      <c r="G6110" s="1" t="str">
        <f t="shared" si="191"/>
        <v/>
      </c>
    </row>
    <row r="6111" spans="1:7" x14ac:dyDescent="0.25">
      <c r="A6111">
        <v>24832</v>
      </c>
      <c r="B6111" t="s">
        <v>11374</v>
      </c>
      <c r="C6111" t="s">
        <v>3666</v>
      </c>
      <c r="D6111" t="s">
        <v>5491</v>
      </c>
      <c r="E6111" t="s">
        <v>10482</v>
      </c>
      <c r="F6111" s="1" t="str">
        <f t="shared" si="190"/>
        <v>Mariposa Creek \ A006160 Vander Woude Farms</v>
      </c>
      <c r="G6111" s="1" t="str">
        <f t="shared" si="191"/>
        <v>11 \ A006160 Vander Woude Farms</v>
      </c>
    </row>
    <row r="6112" spans="1:7" x14ac:dyDescent="0.25">
      <c r="A6112">
        <v>24833</v>
      </c>
      <c r="B6112" t="s">
        <v>11375</v>
      </c>
      <c r="C6112" t="s">
        <v>3666</v>
      </c>
      <c r="D6112" t="s">
        <v>5491</v>
      </c>
      <c r="E6112" t="s">
        <v>10482</v>
      </c>
      <c r="F6112" s="1" t="str">
        <f t="shared" si="190"/>
        <v>Mariposa Creek 12 \ Reach</v>
      </c>
      <c r="G6112" s="1" t="str">
        <f t="shared" si="191"/>
        <v/>
      </c>
    </row>
    <row r="6113" spans="1:7" x14ac:dyDescent="0.25">
      <c r="A6113">
        <v>18794</v>
      </c>
      <c r="B6113" t="s">
        <v>11376</v>
      </c>
      <c r="C6113" t="s">
        <v>3666</v>
      </c>
      <c r="D6113" t="s">
        <v>5491</v>
      </c>
      <c r="E6113" t="s">
        <v>10482</v>
      </c>
      <c r="F6113" s="1" t="str">
        <f t="shared" si="190"/>
        <v>Mariposa Creek \ A018774 El Nido ID gw recharge</v>
      </c>
      <c r="G6113" s="1" t="str">
        <f t="shared" si="191"/>
        <v>13 \ A018774 El Nido ID gw recharge</v>
      </c>
    </row>
    <row r="6114" spans="1:7" x14ac:dyDescent="0.25">
      <c r="A6114">
        <v>18795</v>
      </c>
      <c r="B6114" t="s">
        <v>11377</v>
      </c>
      <c r="C6114" t="s">
        <v>3666</v>
      </c>
      <c r="D6114" t="s">
        <v>5491</v>
      </c>
      <c r="E6114" t="s">
        <v>10482</v>
      </c>
      <c r="F6114" s="1" t="str">
        <f t="shared" si="190"/>
        <v>Mariposa Creek 14 \ Reach</v>
      </c>
      <c r="G6114" s="1" t="str">
        <f t="shared" si="191"/>
        <v/>
      </c>
    </row>
    <row r="6115" spans="1:7" x14ac:dyDescent="0.25">
      <c r="A6115">
        <v>24898</v>
      </c>
      <c r="B6115" t="s">
        <v>11378</v>
      </c>
      <c r="C6115" t="s">
        <v>3666</v>
      </c>
      <c r="D6115" t="s">
        <v>5491</v>
      </c>
      <c r="E6115" t="s">
        <v>10482</v>
      </c>
      <c r="F6115" s="1" t="str">
        <f t="shared" si="190"/>
        <v>Mariposa Creek \ A008238 El Nido ID gw recharge</v>
      </c>
      <c r="G6115" s="1" t="str">
        <f t="shared" si="191"/>
        <v>15 \ A008238 El Nido ID gw recharge</v>
      </c>
    </row>
    <row r="6116" spans="1:7" x14ac:dyDescent="0.25">
      <c r="A6116">
        <v>24899</v>
      </c>
      <c r="B6116" t="s">
        <v>11379</v>
      </c>
      <c r="C6116" t="s">
        <v>3666</v>
      </c>
      <c r="D6116" t="s">
        <v>5491</v>
      </c>
      <c r="E6116" t="s">
        <v>10482</v>
      </c>
      <c r="F6116" s="1" t="str">
        <f t="shared" si="190"/>
        <v>Mariposa Creek 16 \ Reach</v>
      </c>
      <c r="G6116" s="1" t="str">
        <f t="shared" si="191"/>
        <v/>
      </c>
    </row>
    <row r="6117" spans="1:7" x14ac:dyDescent="0.25">
      <c r="A6117">
        <v>24841</v>
      </c>
      <c r="B6117" t="s">
        <v>11380</v>
      </c>
      <c r="C6117" t="s">
        <v>3666</v>
      </c>
      <c r="D6117" t="s">
        <v>5491</v>
      </c>
      <c r="E6117" t="s">
        <v>10482</v>
      </c>
      <c r="F6117" s="1" t="str">
        <f t="shared" si="190"/>
        <v>Mariposa Creek \ A006114 Roduner Cattle and Farming</v>
      </c>
      <c r="G6117" s="1" t="str">
        <f t="shared" si="191"/>
        <v>17 \ A006114 Roduner Cattle and Farming</v>
      </c>
    </row>
    <row r="6118" spans="1:7" x14ac:dyDescent="0.25">
      <c r="A6118">
        <v>24842</v>
      </c>
      <c r="B6118" t="s">
        <v>11381</v>
      </c>
      <c r="C6118" t="s">
        <v>3666</v>
      </c>
      <c r="D6118" t="s">
        <v>5491</v>
      </c>
      <c r="E6118" t="s">
        <v>10482</v>
      </c>
      <c r="F6118" s="1" t="str">
        <f t="shared" si="190"/>
        <v>Mariposa Creek 18 \ Reach</v>
      </c>
      <c r="G6118" s="1" t="str">
        <f t="shared" si="191"/>
        <v/>
      </c>
    </row>
    <row r="6119" spans="1:7" x14ac:dyDescent="0.25">
      <c r="A6119">
        <v>23526</v>
      </c>
      <c r="B6119" t="s">
        <v>11382</v>
      </c>
      <c r="C6119" t="s">
        <v>3666</v>
      </c>
      <c r="D6119" t="s">
        <v>5491</v>
      </c>
      <c r="E6119" t="s">
        <v>10482</v>
      </c>
      <c r="F6119" s="1" t="str">
        <f t="shared" si="190"/>
        <v>Mendota Pool to Sack Dam \ Headflow</v>
      </c>
      <c r="G6119" s="1" t="str">
        <f t="shared" si="191"/>
        <v/>
      </c>
    </row>
    <row r="6120" spans="1:7" x14ac:dyDescent="0.25">
      <c r="A6120">
        <v>23705</v>
      </c>
      <c r="B6120" t="s">
        <v>11383</v>
      </c>
      <c r="C6120" t="s">
        <v>3666</v>
      </c>
      <c r="D6120" t="s">
        <v>5491</v>
      </c>
      <c r="E6120" t="s">
        <v>10482</v>
      </c>
      <c r="F6120" s="1" t="str">
        <f t="shared" si="190"/>
        <v>Mendota Pool to Sack Dam \ James Bypass to Mendota Pool Inflow</v>
      </c>
      <c r="G6120" s="1" t="str">
        <f t="shared" si="191"/>
        <v>1 \ James Bypass to Mendota Pool Inflow</v>
      </c>
    </row>
    <row r="6121" spans="1:7" x14ac:dyDescent="0.25">
      <c r="A6121">
        <v>23706</v>
      </c>
      <c r="B6121" t="s">
        <v>11384</v>
      </c>
      <c r="C6121" t="s">
        <v>3666</v>
      </c>
      <c r="D6121" t="s">
        <v>5491</v>
      </c>
      <c r="E6121" t="s">
        <v>10482</v>
      </c>
      <c r="F6121" s="1" t="str">
        <f t="shared" si="190"/>
        <v>Mendota Pool to Sack Dam 2 \ Reach</v>
      </c>
      <c r="G6121" s="1" t="str">
        <f t="shared" si="191"/>
        <v/>
      </c>
    </row>
    <row r="6122" spans="1:7" x14ac:dyDescent="0.25">
      <c r="A6122">
        <v>23531</v>
      </c>
      <c r="B6122" t="s">
        <v>11385</v>
      </c>
      <c r="C6122" t="s">
        <v>3666</v>
      </c>
      <c r="D6122" t="s">
        <v>5491</v>
      </c>
      <c r="E6122" t="s">
        <v>10482</v>
      </c>
      <c r="F6122" s="1" t="str">
        <f t="shared" si="190"/>
        <v>Mendota Pool to Sack Dam \ Delta Mendota Canal Inflow</v>
      </c>
      <c r="G6122" s="1" t="str">
        <f t="shared" si="191"/>
        <v>3 \ Delta Mendota Canal Inflow</v>
      </c>
    </row>
    <row r="6123" spans="1:7" x14ac:dyDescent="0.25">
      <c r="A6123">
        <v>23532</v>
      </c>
      <c r="B6123" t="s">
        <v>11386</v>
      </c>
      <c r="C6123" t="s">
        <v>3666</v>
      </c>
      <c r="D6123" t="s">
        <v>5491</v>
      </c>
      <c r="E6123" t="s">
        <v>10482</v>
      </c>
      <c r="F6123" s="1" t="str">
        <f t="shared" si="190"/>
        <v>Mendota Pool to Sack Dam 4 \ Reach</v>
      </c>
      <c r="G6123" s="1" t="str">
        <f t="shared" si="191"/>
        <v/>
      </c>
    </row>
    <row r="6124" spans="1:7" x14ac:dyDescent="0.25">
      <c r="A6124">
        <v>25164</v>
      </c>
      <c r="B6124" t="s">
        <v>11387</v>
      </c>
      <c r="C6124" t="s">
        <v>3666</v>
      </c>
      <c r="D6124" t="s">
        <v>5491</v>
      </c>
      <c r="E6124" t="s">
        <v>10482</v>
      </c>
      <c r="F6124" s="1" t="str">
        <f t="shared" si="190"/>
        <v>Mendota Pool to Sack Dam \ SJR to Mendota Pool Inflow</v>
      </c>
      <c r="G6124" s="1" t="str">
        <f t="shared" si="191"/>
        <v>5 \ SJR to Mendota Pool Inflow</v>
      </c>
    </row>
    <row r="6125" spans="1:7" x14ac:dyDescent="0.25">
      <c r="A6125">
        <v>25165</v>
      </c>
      <c r="B6125" t="s">
        <v>11388</v>
      </c>
      <c r="C6125" t="s">
        <v>3666</v>
      </c>
      <c r="D6125" t="s">
        <v>5491</v>
      </c>
      <c r="E6125" t="s">
        <v>10482</v>
      </c>
      <c r="F6125" s="1" t="str">
        <f t="shared" si="190"/>
        <v>Mendota Pool to Sack Dam 6 \ Reach</v>
      </c>
      <c r="G6125" s="1" t="str">
        <f t="shared" si="191"/>
        <v/>
      </c>
    </row>
    <row r="6126" spans="1:7" x14ac:dyDescent="0.25">
      <c r="A6126">
        <v>21321</v>
      </c>
      <c r="B6126" t="s">
        <v>11389</v>
      </c>
      <c r="C6126" t="s">
        <v>3666</v>
      </c>
      <c r="D6126" t="s">
        <v>5491</v>
      </c>
      <c r="E6126" t="s">
        <v>10482</v>
      </c>
      <c r="F6126" s="1" t="str">
        <f t="shared" si="190"/>
        <v>Mendota Pool to Sack Dam \ Mendota Pool</v>
      </c>
      <c r="G6126" s="1" t="str">
        <f t="shared" si="191"/>
        <v>7 \ Mendota Pool</v>
      </c>
    </row>
    <row r="6127" spans="1:7" x14ac:dyDescent="0.25">
      <c r="A6127">
        <v>21322</v>
      </c>
      <c r="B6127" t="s">
        <v>6404</v>
      </c>
      <c r="C6127" t="s">
        <v>3666</v>
      </c>
      <c r="D6127" t="s">
        <v>5491</v>
      </c>
      <c r="E6127" t="s">
        <v>10482</v>
      </c>
      <c r="F6127" s="1" t="str">
        <f t="shared" si="190"/>
        <v>Mendota Pool to Sack Dam 8 \ Reach</v>
      </c>
      <c r="G6127" s="1" t="str">
        <f t="shared" si="191"/>
        <v/>
      </c>
    </row>
    <row r="6128" spans="1:7" x14ac:dyDescent="0.25">
      <c r="A6128">
        <v>23389</v>
      </c>
      <c r="B6128" t="s">
        <v>11390</v>
      </c>
      <c r="C6128" t="s">
        <v>3666</v>
      </c>
      <c r="D6128" t="s">
        <v>5491</v>
      </c>
      <c r="E6128" t="s">
        <v>10482</v>
      </c>
      <c r="F6128" s="1" t="str">
        <f t="shared" si="190"/>
        <v>Mendota Pool to Sack Dam \ Aroyo Canal Outflow</v>
      </c>
      <c r="G6128" s="1" t="str">
        <f t="shared" si="191"/>
        <v>9 \ Aroyo Canal Outflow</v>
      </c>
    </row>
    <row r="6129" spans="1:7" x14ac:dyDescent="0.25">
      <c r="A6129">
        <v>23390</v>
      </c>
      <c r="B6129" t="s">
        <v>11391</v>
      </c>
      <c r="C6129" t="s">
        <v>3666</v>
      </c>
      <c r="D6129" t="s">
        <v>5491</v>
      </c>
      <c r="E6129" t="s">
        <v>10482</v>
      </c>
      <c r="F6129" s="1" t="str">
        <f t="shared" si="190"/>
        <v>Mendota Pool to Sack Dam 10 \ Reach</v>
      </c>
      <c r="G6129" s="1" t="str">
        <f t="shared" si="191"/>
        <v/>
      </c>
    </row>
    <row r="6130" spans="1:7" x14ac:dyDescent="0.25">
      <c r="A6130">
        <v>16849</v>
      </c>
      <c r="B6130" t="s">
        <v>11392</v>
      </c>
      <c r="C6130" t="s">
        <v>3666</v>
      </c>
      <c r="D6130" t="s">
        <v>5491</v>
      </c>
      <c r="E6130" t="s">
        <v>10482</v>
      </c>
      <c r="F6130" s="1" t="str">
        <f t="shared" si="190"/>
        <v>Merced GW RM 009 \ Headflow</v>
      </c>
      <c r="G6130" s="1" t="str">
        <f t="shared" si="191"/>
        <v/>
      </c>
    </row>
    <row r="6131" spans="1:7" x14ac:dyDescent="0.25">
      <c r="A6131">
        <v>16845</v>
      </c>
      <c r="B6131" t="s">
        <v>11393</v>
      </c>
      <c r="C6131" t="s">
        <v>3666</v>
      </c>
      <c r="D6131" t="s">
        <v>5491</v>
      </c>
      <c r="E6131" t="s">
        <v>10482</v>
      </c>
      <c r="F6131" s="1" t="str">
        <f t="shared" si="190"/>
        <v>Merced GW RM 014 \ Headflow</v>
      </c>
      <c r="G6131" s="1" t="str">
        <f t="shared" si="191"/>
        <v/>
      </c>
    </row>
    <row r="6132" spans="1:7" x14ac:dyDescent="0.25">
      <c r="A6132">
        <v>16841</v>
      </c>
      <c r="B6132" t="s">
        <v>11394</v>
      </c>
      <c r="C6132" t="s">
        <v>3666</v>
      </c>
      <c r="D6132" t="s">
        <v>5491</v>
      </c>
      <c r="E6132" t="s">
        <v>10482</v>
      </c>
      <c r="F6132" s="1" t="str">
        <f t="shared" si="190"/>
        <v>Merced GW RM 021 \ Headflow</v>
      </c>
      <c r="G6132" s="1" t="str">
        <f t="shared" si="191"/>
        <v/>
      </c>
    </row>
    <row r="6133" spans="1:7" x14ac:dyDescent="0.25">
      <c r="A6133">
        <v>16837</v>
      </c>
      <c r="B6133" t="s">
        <v>11395</v>
      </c>
      <c r="C6133" t="s">
        <v>3666</v>
      </c>
      <c r="D6133" t="s">
        <v>5491</v>
      </c>
      <c r="E6133" t="s">
        <v>10482</v>
      </c>
      <c r="F6133" s="1" t="str">
        <f t="shared" si="190"/>
        <v>Merced GW RM 028 \ Headflow</v>
      </c>
      <c r="G6133" s="1" t="str">
        <f t="shared" si="191"/>
        <v/>
      </c>
    </row>
    <row r="6134" spans="1:7" x14ac:dyDescent="0.25">
      <c r="A6134">
        <v>16833</v>
      </c>
      <c r="B6134" t="s">
        <v>11396</v>
      </c>
      <c r="C6134" t="s">
        <v>3666</v>
      </c>
      <c r="D6134" t="s">
        <v>5491</v>
      </c>
      <c r="E6134" t="s">
        <v>10482</v>
      </c>
      <c r="F6134" s="1" t="str">
        <f t="shared" si="190"/>
        <v>Merced GW RM 036 \ Headflow</v>
      </c>
      <c r="G6134" s="1" t="str">
        <f t="shared" si="191"/>
        <v/>
      </c>
    </row>
    <row r="6135" spans="1:7" x14ac:dyDescent="0.25">
      <c r="A6135">
        <v>16829</v>
      </c>
      <c r="B6135" t="s">
        <v>11397</v>
      </c>
      <c r="C6135" t="s">
        <v>3666</v>
      </c>
      <c r="D6135" t="s">
        <v>5491</v>
      </c>
      <c r="E6135" t="s">
        <v>10482</v>
      </c>
      <c r="F6135" s="1" t="str">
        <f t="shared" si="190"/>
        <v>Merced GW RM 042 \ Headflow</v>
      </c>
      <c r="G6135" s="1" t="str">
        <f t="shared" si="191"/>
        <v/>
      </c>
    </row>
    <row r="6136" spans="1:7" x14ac:dyDescent="0.25">
      <c r="A6136">
        <v>16825</v>
      </c>
      <c r="B6136" t="s">
        <v>11398</v>
      </c>
      <c r="C6136" t="s">
        <v>3666</v>
      </c>
      <c r="D6136" t="s">
        <v>5491</v>
      </c>
      <c r="E6136" t="s">
        <v>10482</v>
      </c>
      <c r="F6136" s="1" t="str">
        <f t="shared" si="190"/>
        <v>Merced GW RM 048 \ Headflow</v>
      </c>
      <c r="G6136" s="1" t="str">
        <f t="shared" si="191"/>
        <v/>
      </c>
    </row>
    <row r="6137" spans="1:7" x14ac:dyDescent="0.25">
      <c r="A6137">
        <v>16821</v>
      </c>
      <c r="B6137" t="s">
        <v>11399</v>
      </c>
      <c r="C6137" t="s">
        <v>3666</v>
      </c>
      <c r="D6137" t="s">
        <v>5491</v>
      </c>
      <c r="E6137" t="s">
        <v>10482</v>
      </c>
      <c r="F6137" s="1" t="str">
        <f t="shared" si="190"/>
        <v>Merced GW RM 052 \ Headflow</v>
      </c>
      <c r="G6137" s="1" t="str">
        <f t="shared" si="191"/>
        <v/>
      </c>
    </row>
    <row r="6138" spans="1:7" x14ac:dyDescent="0.25">
      <c r="A6138">
        <v>19223</v>
      </c>
      <c r="B6138" t="s">
        <v>5516</v>
      </c>
      <c r="C6138" t="s">
        <v>3666</v>
      </c>
      <c r="D6138" t="s">
        <v>5491</v>
      </c>
      <c r="E6138" t="s">
        <v>10482</v>
      </c>
      <c r="F6138" s="1" t="str">
        <f t="shared" si="190"/>
        <v>Merced Main Canal \ Headflow</v>
      </c>
      <c r="G6138" s="1" t="str">
        <f t="shared" si="191"/>
        <v/>
      </c>
    </row>
    <row r="6139" spans="1:7" x14ac:dyDescent="0.25">
      <c r="A6139">
        <v>16667</v>
      </c>
      <c r="B6139" t="s">
        <v>11400</v>
      </c>
      <c r="C6139" t="s">
        <v>3666</v>
      </c>
      <c r="D6139" t="s">
        <v>5491</v>
      </c>
      <c r="E6139" t="s">
        <v>10482</v>
      </c>
      <c r="F6139" s="1" t="str">
        <f t="shared" si="190"/>
        <v>Merced Main Canal \ EST Merced Main Canal (gauge)</v>
      </c>
      <c r="G6139" s="1" t="str">
        <f t="shared" si="191"/>
        <v>1 \ EST Merced Main Canal (gauge)</v>
      </c>
    </row>
    <row r="6140" spans="1:7" x14ac:dyDescent="0.25">
      <c r="A6140">
        <v>19060</v>
      </c>
      <c r="B6140" t="s">
        <v>11401</v>
      </c>
      <c r="C6140" t="s">
        <v>3666</v>
      </c>
      <c r="D6140" t="s">
        <v>5491</v>
      </c>
      <c r="E6140" t="s">
        <v>10482</v>
      </c>
      <c r="F6140" s="1" t="str">
        <f t="shared" si="190"/>
        <v>Merced Main Canal \ Escaladian and Ward Canals Outflow</v>
      </c>
      <c r="G6140" s="1" t="str">
        <f t="shared" si="191"/>
        <v>1 \ Escaladian and Ward Canals Outflow</v>
      </c>
    </row>
    <row r="6141" spans="1:7" x14ac:dyDescent="0.25">
      <c r="A6141">
        <v>19061</v>
      </c>
      <c r="B6141" t="s">
        <v>11402</v>
      </c>
      <c r="C6141" t="s">
        <v>3666</v>
      </c>
      <c r="D6141" t="s">
        <v>5491</v>
      </c>
      <c r="E6141" t="s">
        <v>10482</v>
      </c>
      <c r="F6141" s="1" t="str">
        <f t="shared" si="190"/>
        <v>Merced Main Canal 2 \ Reach</v>
      </c>
      <c r="G6141" s="1" t="str">
        <f t="shared" si="191"/>
        <v/>
      </c>
    </row>
    <row r="6142" spans="1:7" x14ac:dyDescent="0.25">
      <c r="A6142">
        <v>19097</v>
      </c>
      <c r="B6142" t="s">
        <v>11403</v>
      </c>
      <c r="C6142" t="s">
        <v>3666</v>
      </c>
      <c r="D6142" t="s">
        <v>5491</v>
      </c>
      <c r="E6142" t="s">
        <v>10482</v>
      </c>
      <c r="F6142" s="1" t="str">
        <f t="shared" si="190"/>
        <v>Merced Main Canal \ A001224 A010572 S004718 S004719 MID South</v>
      </c>
      <c r="G6142" s="1" t="str">
        <f t="shared" si="191"/>
        <v>3 \ A001224 A010572 S004718 S004719 MID South</v>
      </c>
    </row>
    <row r="6143" spans="1:7" x14ac:dyDescent="0.25">
      <c r="A6143">
        <v>19098</v>
      </c>
      <c r="B6143" t="s">
        <v>11404</v>
      </c>
      <c r="C6143" t="s">
        <v>3666</v>
      </c>
      <c r="D6143" t="s">
        <v>5491</v>
      </c>
      <c r="E6143" t="s">
        <v>10482</v>
      </c>
      <c r="F6143" s="1" t="str">
        <f t="shared" si="190"/>
        <v>Merced Main Canal 4 \ Reach</v>
      </c>
      <c r="G6143" s="1" t="str">
        <f t="shared" si="191"/>
        <v/>
      </c>
    </row>
    <row r="6144" spans="1:7" x14ac:dyDescent="0.25">
      <c r="A6144">
        <v>19079</v>
      </c>
      <c r="B6144" t="s">
        <v>11405</v>
      </c>
      <c r="C6144" t="s">
        <v>3666</v>
      </c>
      <c r="D6144" t="s">
        <v>5491</v>
      </c>
      <c r="E6144" t="s">
        <v>10482</v>
      </c>
      <c r="F6144" s="1" t="str">
        <f t="shared" si="190"/>
        <v>Merced Main Canal \ MID District GW Pumping Inflow</v>
      </c>
      <c r="G6144" s="1" t="str">
        <f t="shared" si="191"/>
        <v>5 \ MID District GW Pumping Inflow</v>
      </c>
    </row>
    <row r="6145" spans="1:7" x14ac:dyDescent="0.25">
      <c r="A6145">
        <v>19080</v>
      </c>
      <c r="B6145" t="s">
        <v>11406</v>
      </c>
      <c r="C6145" t="s">
        <v>3666</v>
      </c>
      <c r="D6145" t="s">
        <v>5491</v>
      </c>
      <c r="E6145" t="s">
        <v>10482</v>
      </c>
      <c r="F6145" s="1" t="str">
        <f t="shared" si="190"/>
        <v>Merced Main Canal 6 \ Reach</v>
      </c>
      <c r="G6145" s="1" t="str">
        <f t="shared" si="191"/>
        <v/>
      </c>
    </row>
    <row r="6146" spans="1:7" x14ac:dyDescent="0.25">
      <c r="A6146">
        <v>19082</v>
      </c>
      <c r="B6146" t="s">
        <v>11407</v>
      </c>
      <c r="C6146" t="s">
        <v>3666</v>
      </c>
      <c r="D6146" t="s">
        <v>5491</v>
      </c>
      <c r="E6146" t="s">
        <v>10482</v>
      </c>
      <c r="F6146" s="1" t="str">
        <f t="shared" si="190"/>
        <v>Merced Main Canal \ MID District GW Pumping Outflow</v>
      </c>
      <c r="G6146" s="1" t="str">
        <f t="shared" si="191"/>
        <v>7 \ MID District GW Pumping Outflow</v>
      </c>
    </row>
    <row r="6147" spans="1:7" x14ac:dyDescent="0.25">
      <c r="A6147">
        <v>19083</v>
      </c>
      <c r="B6147" t="s">
        <v>11408</v>
      </c>
      <c r="C6147" t="s">
        <v>3666</v>
      </c>
      <c r="D6147" t="s">
        <v>5491</v>
      </c>
      <c r="E6147" t="s">
        <v>10482</v>
      </c>
      <c r="F6147" s="1" t="str">
        <f t="shared" ref="F6147:F6210" si="192">IFERROR(
    _xlfn.LET(
        _xlpm.txt,TRIM(B6147),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B6147
)</f>
        <v>Merced Main Canal 8 \ Reach</v>
      </c>
      <c r="G6147" s="1" t="str">
        <f t="shared" ref="G6147:G6210" si="193">IFERROR(
    _xlfn.LET(
        _xlpm.txt,B6147,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148" spans="1:7" x14ac:dyDescent="0.25">
      <c r="A6148">
        <v>17382</v>
      </c>
      <c r="B6148" t="s">
        <v>11409</v>
      </c>
      <c r="C6148" t="s">
        <v>3666</v>
      </c>
      <c r="D6148" t="s">
        <v>5491</v>
      </c>
      <c r="E6148" t="s">
        <v>10482</v>
      </c>
      <c r="F6148" s="1" t="str">
        <f t="shared" si="192"/>
        <v>Merced Main Canal \ Lake Yosemite</v>
      </c>
      <c r="G6148" s="1" t="str">
        <f t="shared" si="193"/>
        <v>9 \ Lake Yosemite</v>
      </c>
    </row>
    <row r="6149" spans="1:7" x14ac:dyDescent="0.25">
      <c r="A6149">
        <v>17383</v>
      </c>
      <c r="B6149" t="s">
        <v>11410</v>
      </c>
      <c r="C6149" t="s">
        <v>3666</v>
      </c>
      <c r="D6149" t="s">
        <v>5491</v>
      </c>
      <c r="E6149" t="s">
        <v>10482</v>
      </c>
      <c r="F6149" s="1" t="str">
        <f t="shared" si="192"/>
        <v>Merced Main Canal 10 \ Reach</v>
      </c>
      <c r="G6149" s="1" t="str">
        <f t="shared" si="193"/>
        <v/>
      </c>
    </row>
    <row r="6150" spans="1:7" x14ac:dyDescent="0.25">
      <c r="A6150">
        <v>19002</v>
      </c>
      <c r="B6150" t="s">
        <v>11411</v>
      </c>
      <c r="C6150" t="s">
        <v>3666</v>
      </c>
      <c r="D6150" t="s">
        <v>5491</v>
      </c>
      <c r="E6150" t="s">
        <v>10482</v>
      </c>
      <c r="F6150" s="1" t="str">
        <f t="shared" si="192"/>
        <v>Merced Main Canal \ MID Sphere of Influence Sales</v>
      </c>
      <c r="G6150" s="1" t="str">
        <f t="shared" si="193"/>
        <v>11 \ MID Sphere of Influence Sales</v>
      </c>
    </row>
    <row r="6151" spans="1:7" x14ac:dyDescent="0.25">
      <c r="A6151">
        <v>19003</v>
      </c>
      <c r="B6151" t="s">
        <v>11412</v>
      </c>
      <c r="C6151" t="s">
        <v>3666</v>
      </c>
      <c r="D6151" t="s">
        <v>5491</v>
      </c>
      <c r="E6151" t="s">
        <v>10482</v>
      </c>
      <c r="F6151" s="1" t="str">
        <f t="shared" si="192"/>
        <v>Merced Main Canal 12 \ Reach</v>
      </c>
      <c r="G6151" s="1" t="str">
        <f t="shared" si="193"/>
        <v/>
      </c>
    </row>
    <row r="6152" spans="1:7" x14ac:dyDescent="0.25">
      <c r="A6152">
        <v>18917</v>
      </c>
      <c r="B6152" t="s">
        <v>11413</v>
      </c>
      <c r="C6152" t="s">
        <v>3666</v>
      </c>
      <c r="D6152" t="s">
        <v>5491</v>
      </c>
      <c r="E6152" t="s">
        <v>10482</v>
      </c>
      <c r="F6152" s="1" t="str">
        <f t="shared" si="192"/>
        <v>Merced Main Canal \ MID delivery to El Nido</v>
      </c>
      <c r="G6152" s="1" t="str">
        <f t="shared" si="193"/>
        <v>13 \ MID delivery to El Nido</v>
      </c>
    </row>
    <row r="6153" spans="1:7" x14ac:dyDescent="0.25">
      <c r="A6153">
        <v>18918</v>
      </c>
      <c r="B6153" t="s">
        <v>11414</v>
      </c>
      <c r="C6153" t="s">
        <v>3666</v>
      </c>
      <c r="D6153" t="s">
        <v>5491</v>
      </c>
      <c r="E6153" t="s">
        <v>10482</v>
      </c>
      <c r="F6153" s="1" t="str">
        <f t="shared" si="192"/>
        <v>Merced Main Canal 14 \ Reach</v>
      </c>
      <c r="G6153" s="1" t="str">
        <f t="shared" si="193"/>
        <v/>
      </c>
    </row>
    <row r="6154" spans="1:7" x14ac:dyDescent="0.25">
      <c r="A6154">
        <v>19221</v>
      </c>
      <c r="B6154" t="s">
        <v>5517</v>
      </c>
      <c r="C6154" t="s">
        <v>3666</v>
      </c>
      <c r="D6154" t="s">
        <v>5491</v>
      </c>
      <c r="E6154" t="s">
        <v>10482</v>
      </c>
      <c r="F6154" s="1" t="str">
        <f t="shared" si="192"/>
        <v>Merced North Side Canal \ Headflow</v>
      </c>
      <c r="G6154" s="1" t="str">
        <f t="shared" si="193"/>
        <v/>
      </c>
    </row>
    <row r="6155" spans="1:7" x14ac:dyDescent="0.25">
      <c r="A6155">
        <v>16721</v>
      </c>
      <c r="B6155" t="s">
        <v>11415</v>
      </c>
      <c r="C6155" t="s">
        <v>3666</v>
      </c>
      <c r="D6155" t="s">
        <v>5491</v>
      </c>
      <c r="E6155" t="s">
        <v>10482</v>
      </c>
      <c r="F6155" s="1" t="str">
        <f t="shared" si="192"/>
        <v>Merced North Side Canal \ EST Merced North Side Canal (gauge)</v>
      </c>
      <c r="G6155" s="1" t="str">
        <f t="shared" si="193"/>
        <v>1 \ EST Merced North Side Canal (gauge)</v>
      </c>
    </row>
    <row r="6156" spans="1:7" x14ac:dyDescent="0.25">
      <c r="A6156">
        <v>17391</v>
      </c>
      <c r="B6156" t="s">
        <v>11416</v>
      </c>
      <c r="C6156" t="s">
        <v>3666</v>
      </c>
      <c r="D6156" t="s">
        <v>5491</v>
      </c>
      <c r="E6156" t="s">
        <v>10482</v>
      </c>
      <c r="F6156" s="1" t="str">
        <f t="shared" si="192"/>
        <v>Merced North Side Canal \ S001496 Kelsey Ranch LP</v>
      </c>
      <c r="G6156" s="1" t="str">
        <f t="shared" si="193"/>
        <v>1 \ S001496 Kelsey Ranch LP</v>
      </c>
    </row>
    <row r="6157" spans="1:7" x14ac:dyDescent="0.25">
      <c r="A6157">
        <v>17392</v>
      </c>
      <c r="B6157" t="s">
        <v>11417</v>
      </c>
      <c r="C6157" t="s">
        <v>3666</v>
      </c>
      <c r="D6157" t="s">
        <v>5491</v>
      </c>
      <c r="E6157" t="s">
        <v>10482</v>
      </c>
      <c r="F6157" s="1" t="str">
        <f t="shared" si="192"/>
        <v>Merced North Side Canal 2 \ Reach</v>
      </c>
      <c r="G6157" s="1" t="str">
        <f t="shared" si="193"/>
        <v/>
      </c>
    </row>
    <row r="6158" spans="1:7" x14ac:dyDescent="0.25">
      <c r="A6158">
        <v>24052</v>
      </c>
      <c r="B6158" t="s">
        <v>11418</v>
      </c>
      <c r="C6158" t="s">
        <v>3666</v>
      </c>
      <c r="D6158" t="s">
        <v>5491</v>
      </c>
      <c r="E6158" t="s">
        <v>10482</v>
      </c>
      <c r="F6158" s="1" t="str">
        <f t="shared" si="192"/>
        <v>Merced North Side Canal \ S002055 Kelsey Ranch LP</v>
      </c>
      <c r="G6158" s="1" t="str">
        <f t="shared" si="193"/>
        <v>3 \ S002055 Kelsey Ranch LP</v>
      </c>
    </row>
    <row r="6159" spans="1:7" x14ac:dyDescent="0.25">
      <c r="A6159">
        <v>24053</v>
      </c>
      <c r="B6159" t="s">
        <v>11419</v>
      </c>
      <c r="C6159" t="s">
        <v>3666</v>
      </c>
      <c r="D6159" t="s">
        <v>5491</v>
      </c>
      <c r="E6159" t="s">
        <v>10482</v>
      </c>
      <c r="F6159" s="1" t="str">
        <f t="shared" si="192"/>
        <v>Merced North Side Canal 4 \ Reach</v>
      </c>
      <c r="G6159" s="1" t="str">
        <f t="shared" si="193"/>
        <v/>
      </c>
    </row>
    <row r="6160" spans="1:7" x14ac:dyDescent="0.25">
      <c r="A6160">
        <v>25541</v>
      </c>
      <c r="B6160" t="s">
        <v>11420</v>
      </c>
      <c r="C6160" t="s">
        <v>3666</v>
      </c>
      <c r="D6160" t="s">
        <v>5491</v>
      </c>
      <c r="E6160" t="s">
        <v>10482</v>
      </c>
      <c r="F6160" s="1" t="str">
        <f t="shared" si="192"/>
        <v>Merced North Side Canal \ S028672 Zanker</v>
      </c>
      <c r="G6160" s="1" t="str">
        <f t="shared" si="193"/>
        <v>5 \ S028672 Zanker</v>
      </c>
    </row>
    <row r="6161" spans="1:7" x14ac:dyDescent="0.25">
      <c r="A6161">
        <v>25542</v>
      </c>
      <c r="B6161" t="s">
        <v>11421</v>
      </c>
      <c r="C6161" t="s">
        <v>3666</v>
      </c>
      <c r="D6161" t="s">
        <v>5491</v>
      </c>
      <c r="E6161" t="s">
        <v>10482</v>
      </c>
      <c r="F6161" s="1" t="str">
        <f t="shared" si="192"/>
        <v>Merced North Side Canal 6 \ Reach</v>
      </c>
      <c r="G6161" s="1" t="str">
        <f t="shared" si="193"/>
        <v/>
      </c>
    </row>
    <row r="6162" spans="1:7" x14ac:dyDescent="0.25">
      <c r="A6162">
        <v>25544</v>
      </c>
      <c r="B6162" t="s">
        <v>11422</v>
      </c>
      <c r="C6162" t="s">
        <v>3666</v>
      </c>
      <c r="D6162" t="s">
        <v>5491</v>
      </c>
      <c r="E6162" t="s">
        <v>10482</v>
      </c>
      <c r="F6162" s="1" t="str">
        <f t="shared" si="192"/>
        <v>Merced North Side Canal \ S028673 Zanker</v>
      </c>
      <c r="G6162" s="1" t="str">
        <f t="shared" si="193"/>
        <v>7 \ S028673 Zanker</v>
      </c>
    </row>
    <row r="6163" spans="1:7" x14ac:dyDescent="0.25">
      <c r="A6163">
        <v>25545</v>
      </c>
      <c r="B6163" t="s">
        <v>11423</v>
      </c>
      <c r="C6163" t="s">
        <v>3666</v>
      </c>
      <c r="D6163" t="s">
        <v>5491</v>
      </c>
      <c r="E6163" t="s">
        <v>10482</v>
      </c>
      <c r="F6163" s="1" t="str">
        <f t="shared" si="192"/>
        <v>Merced North Side Canal 8 \ Reach</v>
      </c>
      <c r="G6163" s="1" t="str">
        <f t="shared" si="193"/>
        <v/>
      </c>
    </row>
    <row r="6164" spans="1:7" x14ac:dyDescent="0.25">
      <c r="A6164">
        <v>23302</v>
      </c>
      <c r="B6164" t="s">
        <v>11424</v>
      </c>
      <c r="C6164" t="s">
        <v>3666</v>
      </c>
      <c r="D6164" t="s">
        <v>5491</v>
      </c>
      <c r="E6164" t="s">
        <v>10482</v>
      </c>
      <c r="F6164" s="1" t="str">
        <f t="shared" si="192"/>
        <v>Merced North Side Canal \ Merced Northside Canal Spills Outflow</v>
      </c>
      <c r="G6164" s="1" t="str">
        <f t="shared" si="193"/>
        <v>9 \ Merced Northside Canal Spills Outflow</v>
      </c>
    </row>
    <row r="6165" spans="1:7" x14ac:dyDescent="0.25">
      <c r="A6165">
        <v>23303</v>
      </c>
      <c r="B6165" t="s">
        <v>11425</v>
      </c>
      <c r="C6165" t="s">
        <v>3666</v>
      </c>
      <c r="D6165" t="s">
        <v>5491</v>
      </c>
      <c r="E6165" t="s">
        <v>10482</v>
      </c>
      <c r="F6165" s="1" t="str">
        <f t="shared" si="192"/>
        <v>Merced North Side Canal 10 \ Reach</v>
      </c>
      <c r="G6165" s="1" t="str">
        <f t="shared" si="193"/>
        <v/>
      </c>
    </row>
    <row r="6166" spans="1:7" x14ac:dyDescent="0.25">
      <c r="A6166">
        <v>19075</v>
      </c>
      <c r="B6166" t="s">
        <v>11426</v>
      </c>
      <c r="C6166" t="s">
        <v>3666</v>
      </c>
      <c r="D6166" t="s">
        <v>5491</v>
      </c>
      <c r="E6166" t="s">
        <v>10482</v>
      </c>
      <c r="F6166" s="1" t="str">
        <f t="shared" si="192"/>
        <v>Merced North Side Canal \ A001224 A010572 S004718 S004719 MID North</v>
      </c>
      <c r="G6166" s="1" t="str">
        <f t="shared" si="193"/>
        <v>11 \ A001224 A010572 S004718 S004719 MID North</v>
      </c>
    </row>
    <row r="6167" spans="1:7" x14ac:dyDescent="0.25">
      <c r="A6167">
        <v>19076</v>
      </c>
      <c r="B6167" t="s">
        <v>11427</v>
      </c>
      <c r="C6167" t="s">
        <v>3666</v>
      </c>
      <c r="D6167" t="s">
        <v>5491</v>
      </c>
      <c r="E6167" t="s">
        <v>10482</v>
      </c>
      <c r="F6167" s="1" t="str">
        <f t="shared" si="192"/>
        <v>Merced North Side Canal 12 \ Reach</v>
      </c>
      <c r="G6167" s="1" t="str">
        <f t="shared" si="193"/>
        <v/>
      </c>
    </row>
    <row r="6168" spans="1:7" x14ac:dyDescent="0.25">
      <c r="A6168">
        <v>23299</v>
      </c>
      <c r="B6168" t="s">
        <v>11428</v>
      </c>
      <c r="C6168" t="s">
        <v>3666</v>
      </c>
      <c r="D6168" t="s">
        <v>5491</v>
      </c>
      <c r="E6168" t="s">
        <v>10482</v>
      </c>
      <c r="F6168" s="1" t="str">
        <f t="shared" si="192"/>
        <v>Merced Northside Canal Spills \ Headflow</v>
      </c>
      <c r="G6168" s="1" t="str">
        <f t="shared" si="193"/>
        <v/>
      </c>
    </row>
    <row r="6169" spans="1:7" x14ac:dyDescent="0.25">
      <c r="A6169">
        <v>17984</v>
      </c>
      <c r="B6169" t="s">
        <v>11429</v>
      </c>
      <c r="C6169" t="s">
        <v>3666</v>
      </c>
      <c r="D6169" t="s">
        <v>5491</v>
      </c>
      <c r="E6169" t="s">
        <v>10482</v>
      </c>
      <c r="F6169" s="1" t="str">
        <f t="shared" si="192"/>
        <v>Merced River \ Headflow</v>
      </c>
      <c r="G6169" s="1" t="str">
        <f t="shared" si="193"/>
        <v/>
      </c>
    </row>
    <row r="6170" spans="1:7" x14ac:dyDescent="0.25">
      <c r="A6170">
        <v>18016</v>
      </c>
      <c r="B6170" t="s">
        <v>11430</v>
      </c>
      <c r="C6170" t="s">
        <v>3666</v>
      </c>
      <c r="D6170" t="s">
        <v>5491</v>
      </c>
      <c r="E6170" t="s">
        <v>10482</v>
      </c>
      <c r="F6170" s="1" t="str">
        <f t="shared" si="192"/>
        <v>Merced River \ Upper Merced Runoff</v>
      </c>
      <c r="G6170" s="1" t="str">
        <f t="shared" si="193"/>
        <v>1 \ Upper Merced Runoff</v>
      </c>
    </row>
    <row r="6171" spans="1:7" x14ac:dyDescent="0.25">
      <c r="A6171">
        <v>18017</v>
      </c>
      <c r="B6171" t="s">
        <v>11431</v>
      </c>
      <c r="C6171" t="s">
        <v>3666</v>
      </c>
      <c r="D6171" t="s">
        <v>5491</v>
      </c>
      <c r="E6171" t="s">
        <v>10482</v>
      </c>
      <c r="F6171" s="1" t="str">
        <f t="shared" si="192"/>
        <v>Merced River 2 \ Reach</v>
      </c>
      <c r="G6171" s="1" t="str">
        <f t="shared" si="193"/>
        <v/>
      </c>
    </row>
    <row r="6172" spans="1:7" x14ac:dyDescent="0.25">
      <c r="A6172">
        <v>18471</v>
      </c>
      <c r="B6172" t="s">
        <v>11432</v>
      </c>
      <c r="C6172" t="s">
        <v>3666</v>
      </c>
      <c r="D6172" t="s">
        <v>5491</v>
      </c>
      <c r="E6172" t="s">
        <v>10482</v>
      </c>
      <c r="F6172" s="1" t="str">
        <f t="shared" si="192"/>
        <v>Merced River \ I_MCD128 Inflow</v>
      </c>
      <c r="G6172" s="1" t="str">
        <f t="shared" si="193"/>
        <v>3 \ I_MCD128 Inflow</v>
      </c>
    </row>
    <row r="6173" spans="1:7" x14ac:dyDescent="0.25">
      <c r="A6173">
        <v>18472</v>
      </c>
      <c r="B6173" t="s">
        <v>11433</v>
      </c>
      <c r="C6173" t="s">
        <v>3666</v>
      </c>
      <c r="D6173" t="s">
        <v>5491</v>
      </c>
      <c r="E6173" t="s">
        <v>10482</v>
      </c>
      <c r="F6173" s="1" t="str">
        <f t="shared" si="192"/>
        <v>Merced River 4 \ Reach</v>
      </c>
      <c r="G6173" s="1" t="str">
        <f t="shared" si="193"/>
        <v/>
      </c>
    </row>
    <row r="6174" spans="1:7" x14ac:dyDescent="0.25">
      <c r="A6174">
        <v>18020</v>
      </c>
      <c r="B6174" t="s">
        <v>11434</v>
      </c>
      <c r="C6174" t="s">
        <v>3666</v>
      </c>
      <c r="D6174" t="s">
        <v>5491</v>
      </c>
      <c r="E6174" t="s">
        <v>10482</v>
      </c>
      <c r="F6174" s="1" t="str">
        <f t="shared" si="192"/>
        <v>Merced River \ Middle Merced Runoff</v>
      </c>
      <c r="G6174" s="1" t="str">
        <f t="shared" si="193"/>
        <v>5 \ Middle Merced Runoff</v>
      </c>
    </row>
    <row r="6175" spans="1:7" x14ac:dyDescent="0.25">
      <c r="A6175">
        <v>18021</v>
      </c>
      <c r="B6175" t="s">
        <v>11435</v>
      </c>
      <c r="C6175" t="s">
        <v>3666</v>
      </c>
      <c r="D6175" t="s">
        <v>5491</v>
      </c>
      <c r="E6175" t="s">
        <v>10482</v>
      </c>
      <c r="F6175" s="1" t="str">
        <f t="shared" si="192"/>
        <v>Merced River 6 \ Reach</v>
      </c>
      <c r="G6175" s="1" t="str">
        <f t="shared" si="193"/>
        <v/>
      </c>
    </row>
    <row r="6176" spans="1:7" x14ac:dyDescent="0.25">
      <c r="A6176">
        <v>18474</v>
      </c>
      <c r="B6176" t="s">
        <v>11436</v>
      </c>
      <c r="C6176" t="s">
        <v>3666</v>
      </c>
      <c r="D6176" t="s">
        <v>5491</v>
      </c>
      <c r="E6176" t="s">
        <v>10482</v>
      </c>
      <c r="F6176" s="1" t="str">
        <f t="shared" si="192"/>
        <v>Merced River \ I_MCD119 Inflow</v>
      </c>
      <c r="G6176" s="1" t="str">
        <f t="shared" si="193"/>
        <v>7 \ I_MCD119 Inflow</v>
      </c>
    </row>
    <row r="6177" spans="1:7" x14ac:dyDescent="0.25">
      <c r="A6177">
        <v>18475</v>
      </c>
      <c r="B6177" t="s">
        <v>11437</v>
      </c>
      <c r="C6177" t="s">
        <v>3666</v>
      </c>
      <c r="D6177" t="s">
        <v>5491</v>
      </c>
      <c r="E6177" t="s">
        <v>10482</v>
      </c>
      <c r="F6177" s="1" t="str">
        <f t="shared" si="192"/>
        <v>Merced River 8 \ Reach</v>
      </c>
      <c r="G6177" s="1" t="str">
        <f t="shared" si="193"/>
        <v/>
      </c>
    </row>
    <row r="6178" spans="1:7" x14ac:dyDescent="0.25">
      <c r="A6178">
        <v>18036</v>
      </c>
      <c r="B6178" t="s">
        <v>11438</v>
      </c>
      <c r="C6178" t="s">
        <v>3666</v>
      </c>
      <c r="D6178" t="s">
        <v>5491</v>
      </c>
      <c r="E6178" t="s">
        <v>10482</v>
      </c>
      <c r="F6178" s="1" t="str">
        <f t="shared" si="192"/>
        <v>Merced River \ Moss Creek Merced Runoff</v>
      </c>
      <c r="G6178" s="1" t="str">
        <f t="shared" si="193"/>
        <v>9 \ Moss Creek Merced Runoff</v>
      </c>
    </row>
    <row r="6179" spans="1:7" x14ac:dyDescent="0.25">
      <c r="A6179">
        <v>18037</v>
      </c>
      <c r="B6179" t="s">
        <v>11439</v>
      </c>
      <c r="C6179" t="s">
        <v>3666</v>
      </c>
      <c r="D6179" t="s">
        <v>5491</v>
      </c>
      <c r="E6179" t="s">
        <v>10482</v>
      </c>
      <c r="F6179" s="1" t="str">
        <f t="shared" si="192"/>
        <v>Merced River 10 \ Reach</v>
      </c>
      <c r="G6179" s="1" t="str">
        <f t="shared" si="193"/>
        <v/>
      </c>
    </row>
    <row r="6180" spans="1:7" x14ac:dyDescent="0.25">
      <c r="A6180">
        <v>18480</v>
      </c>
      <c r="B6180" t="s">
        <v>11440</v>
      </c>
      <c r="C6180" t="s">
        <v>3666</v>
      </c>
      <c r="D6180" t="s">
        <v>5491</v>
      </c>
      <c r="E6180" t="s">
        <v>10482</v>
      </c>
      <c r="F6180" s="1" t="str">
        <f t="shared" si="192"/>
        <v>Merced River \ I_MCD102 Inflow</v>
      </c>
      <c r="G6180" s="1" t="str">
        <f t="shared" si="193"/>
        <v>11 \ I_MCD102 Inflow</v>
      </c>
    </row>
    <row r="6181" spans="1:7" x14ac:dyDescent="0.25">
      <c r="A6181">
        <v>18481</v>
      </c>
      <c r="B6181" t="s">
        <v>11441</v>
      </c>
      <c r="C6181" t="s">
        <v>3666</v>
      </c>
      <c r="D6181" t="s">
        <v>5491</v>
      </c>
      <c r="E6181" t="s">
        <v>10482</v>
      </c>
      <c r="F6181" s="1" t="str">
        <f t="shared" si="192"/>
        <v>Merced River 12 \ Reach</v>
      </c>
      <c r="G6181" s="1" t="str">
        <f t="shared" si="193"/>
        <v/>
      </c>
    </row>
    <row r="6182" spans="1:7" x14ac:dyDescent="0.25">
      <c r="A6182">
        <v>18026</v>
      </c>
      <c r="B6182" t="s">
        <v>11442</v>
      </c>
      <c r="C6182" t="s">
        <v>3666</v>
      </c>
      <c r="D6182" t="s">
        <v>5491</v>
      </c>
      <c r="E6182" t="s">
        <v>10482</v>
      </c>
      <c r="F6182" s="1" t="str">
        <f t="shared" si="192"/>
        <v>Merced River \ Upper South Fork Merced River Inflow</v>
      </c>
      <c r="G6182" s="1" t="str">
        <f t="shared" si="193"/>
        <v>13 \ Upper South Fork Merced River Inflow</v>
      </c>
    </row>
    <row r="6183" spans="1:7" x14ac:dyDescent="0.25">
      <c r="A6183">
        <v>18027</v>
      </c>
      <c r="B6183" t="s">
        <v>11443</v>
      </c>
      <c r="C6183" t="s">
        <v>3666</v>
      </c>
      <c r="D6183" t="s">
        <v>5491</v>
      </c>
      <c r="E6183" t="s">
        <v>10482</v>
      </c>
      <c r="F6183" s="1" t="str">
        <f t="shared" si="192"/>
        <v>Merced River 14 \ Reach</v>
      </c>
      <c r="G6183" s="1" t="str">
        <f t="shared" si="193"/>
        <v/>
      </c>
    </row>
    <row r="6184" spans="1:7" x14ac:dyDescent="0.25">
      <c r="A6184">
        <v>18040</v>
      </c>
      <c r="B6184" t="s">
        <v>11444</v>
      </c>
      <c r="C6184" t="s">
        <v>3666</v>
      </c>
      <c r="D6184" t="s">
        <v>5491</v>
      </c>
      <c r="E6184" t="s">
        <v>10482</v>
      </c>
      <c r="F6184" s="1" t="str">
        <f t="shared" si="192"/>
        <v>Merced River \ Merced nr Briceburg Runoff</v>
      </c>
      <c r="G6184" s="1" t="str">
        <f t="shared" si="193"/>
        <v>15 \ Merced nr Briceburg Runoff</v>
      </c>
    </row>
    <row r="6185" spans="1:7" x14ac:dyDescent="0.25">
      <c r="A6185">
        <v>18041</v>
      </c>
      <c r="B6185" t="s">
        <v>11445</v>
      </c>
      <c r="C6185" t="s">
        <v>3666</v>
      </c>
      <c r="D6185" t="s">
        <v>5491</v>
      </c>
      <c r="E6185" t="s">
        <v>10482</v>
      </c>
      <c r="F6185" s="1" t="str">
        <f t="shared" si="192"/>
        <v>Merced River 16 \ Reach</v>
      </c>
      <c r="G6185" s="1" t="str">
        <f t="shared" si="193"/>
        <v/>
      </c>
    </row>
    <row r="6186" spans="1:7" x14ac:dyDescent="0.25">
      <c r="A6186">
        <v>18486</v>
      </c>
      <c r="B6186" t="s">
        <v>11446</v>
      </c>
      <c r="C6186" t="s">
        <v>3666</v>
      </c>
      <c r="D6186" t="s">
        <v>5491</v>
      </c>
      <c r="E6186" t="s">
        <v>10482</v>
      </c>
      <c r="F6186" s="1" t="str">
        <f t="shared" si="192"/>
        <v>Merced River \ I_MCD096 Inflow</v>
      </c>
      <c r="G6186" s="1" t="str">
        <f t="shared" si="193"/>
        <v>17 \ I_MCD096 Inflow</v>
      </c>
    </row>
    <row r="6187" spans="1:7" x14ac:dyDescent="0.25">
      <c r="A6187">
        <v>18487</v>
      </c>
      <c r="B6187" t="s">
        <v>11447</v>
      </c>
      <c r="C6187" t="s">
        <v>3666</v>
      </c>
      <c r="D6187" t="s">
        <v>5491</v>
      </c>
      <c r="E6187" t="s">
        <v>10482</v>
      </c>
      <c r="F6187" s="1" t="str">
        <f t="shared" si="192"/>
        <v>Merced River 18 \ Reach</v>
      </c>
      <c r="G6187" s="1" t="str">
        <f t="shared" si="193"/>
        <v/>
      </c>
    </row>
    <row r="6188" spans="1:7" x14ac:dyDescent="0.25">
      <c r="A6188">
        <v>18995</v>
      </c>
      <c r="B6188" t="s">
        <v>11448</v>
      </c>
      <c r="C6188" t="s">
        <v>3666</v>
      </c>
      <c r="D6188" t="s">
        <v>5491</v>
      </c>
      <c r="E6188" t="s">
        <v>10482</v>
      </c>
      <c r="F6188" s="1" t="str">
        <f t="shared" si="192"/>
        <v>Merced River \ Saxon Creek Pump Station</v>
      </c>
      <c r="G6188" s="1" t="str">
        <f t="shared" si="193"/>
        <v>19 \ Saxon Creek Pump Station</v>
      </c>
    </row>
    <row r="6189" spans="1:7" x14ac:dyDescent="0.25">
      <c r="A6189">
        <v>18996</v>
      </c>
      <c r="B6189" t="s">
        <v>11449</v>
      </c>
      <c r="C6189" t="s">
        <v>3666</v>
      </c>
      <c r="D6189" t="s">
        <v>5491</v>
      </c>
      <c r="E6189" t="s">
        <v>10482</v>
      </c>
      <c r="F6189" s="1" t="str">
        <f t="shared" si="192"/>
        <v>Merced River 20 \ Reach</v>
      </c>
      <c r="G6189" s="1" t="str">
        <f t="shared" si="193"/>
        <v/>
      </c>
    </row>
    <row r="6190" spans="1:7" x14ac:dyDescent="0.25">
      <c r="A6190">
        <v>18052</v>
      </c>
      <c r="B6190" t="s">
        <v>11450</v>
      </c>
      <c r="C6190" t="s">
        <v>3666</v>
      </c>
      <c r="D6190" t="s">
        <v>5491</v>
      </c>
      <c r="E6190" t="s">
        <v>10482</v>
      </c>
      <c r="F6190" s="1" t="str">
        <f t="shared" si="192"/>
        <v>Merced River \ Merced at Bagby Runoff</v>
      </c>
      <c r="G6190" s="1" t="str">
        <f t="shared" si="193"/>
        <v>21 \ Merced at Bagby Runoff</v>
      </c>
    </row>
    <row r="6191" spans="1:7" x14ac:dyDescent="0.25">
      <c r="A6191">
        <v>18053</v>
      </c>
      <c r="B6191" t="s">
        <v>11451</v>
      </c>
      <c r="C6191" t="s">
        <v>3666</v>
      </c>
      <c r="D6191" t="s">
        <v>5491</v>
      </c>
      <c r="E6191" t="s">
        <v>10482</v>
      </c>
      <c r="F6191" s="1" t="str">
        <f t="shared" si="192"/>
        <v>Merced River 22 \ Reach</v>
      </c>
      <c r="G6191" s="1" t="str">
        <f t="shared" si="193"/>
        <v/>
      </c>
    </row>
    <row r="6192" spans="1:7" x14ac:dyDescent="0.25">
      <c r="A6192">
        <v>18046</v>
      </c>
      <c r="B6192" t="s">
        <v>11452</v>
      </c>
      <c r="C6192" t="s">
        <v>3666</v>
      </c>
      <c r="D6192" t="s">
        <v>5491</v>
      </c>
      <c r="E6192" t="s">
        <v>10482</v>
      </c>
      <c r="F6192" s="1" t="str">
        <f t="shared" si="192"/>
        <v>Merced River \ North Fk Merced River Inflow</v>
      </c>
      <c r="G6192" s="1" t="str">
        <f t="shared" si="193"/>
        <v>23 \ North Fk Merced River Inflow</v>
      </c>
    </row>
    <row r="6193" spans="1:7" x14ac:dyDescent="0.25">
      <c r="A6193">
        <v>18047</v>
      </c>
      <c r="B6193" t="s">
        <v>11453</v>
      </c>
      <c r="C6193" t="s">
        <v>3666</v>
      </c>
      <c r="D6193" t="s">
        <v>5491</v>
      </c>
      <c r="E6193" t="s">
        <v>10482</v>
      </c>
      <c r="F6193" s="1" t="str">
        <f t="shared" si="192"/>
        <v>Merced River 24 \ Reach</v>
      </c>
      <c r="G6193" s="1" t="str">
        <f t="shared" si="193"/>
        <v/>
      </c>
    </row>
    <row r="6194" spans="1:7" x14ac:dyDescent="0.25">
      <c r="A6194">
        <v>18489</v>
      </c>
      <c r="B6194" t="s">
        <v>11454</v>
      </c>
      <c r="C6194" t="s">
        <v>3666</v>
      </c>
      <c r="D6194" t="s">
        <v>5491</v>
      </c>
      <c r="E6194" t="s">
        <v>10482</v>
      </c>
      <c r="F6194" s="1" t="str">
        <f t="shared" si="192"/>
        <v>Merced River \ Merced Bagby Runoff</v>
      </c>
      <c r="G6194" s="1" t="str">
        <f t="shared" si="193"/>
        <v>25 \ Merced Bagby Runoff</v>
      </c>
    </row>
    <row r="6195" spans="1:7" x14ac:dyDescent="0.25">
      <c r="A6195">
        <v>18490</v>
      </c>
      <c r="B6195" t="s">
        <v>11455</v>
      </c>
      <c r="C6195" t="s">
        <v>3666</v>
      </c>
      <c r="D6195" t="s">
        <v>5491</v>
      </c>
      <c r="E6195" t="s">
        <v>10482</v>
      </c>
      <c r="F6195" s="1" t="str">
        <f t="shared" si="192"/>
        <v>Merced River 26 \ Reach</v>
      </c>
      <c r="G6195" s="1" t="str">
        <f t="shared" si="193"/>
        <v/>
      </c>
    </row>
    <row r="6196" spans="1:7" x14ac:dyDescent="0.25">
      <c r="A6196">
        <v>18492</v>
      </c>
      <c r="B6196" t="s">
        <v>11456</v>
      </c>
      <c r="C6196" t="s">
        <v>3666</v>
      </c>
      <c r="D6196" t="s">
        <v>5491</v>
      </c>
      <c r="E6196" t="s">
        <v>10482</v>
      </c>
      <c r="F6196" s="1" t="str">
        <f t="shared" si="192"/>
        <v>Merced River \ I_MCD080 Inflow</v>
      </c>
      <c r="G6196" s="1" t="str">
        <f t="shared" si="193"/>
        <v>27 \ I_MCD080 Inflow</v>
      </c>
    </row>
    <row r="6197" spans="1:7" x14ac:dyDescent="0.25">
      <c r="A6197">
        <v>18493</v>
      </c>
      <c r="B6197" t="s">
        <v>11457</v>
      </c>
      <c r="C6197" t="s">
        <v>3666</v>
      </c>
      <c r="D6197" t="s">
        <v>5491</v>
      </c>
      <c r="E6197" t="s">
        <v>10482</v>
      </c>
      <c r="F6197" s="1" t="str">
        <f t="shared" si="192"/>
        <v>Merced River 28 \ Reach</v>
      </c>
      <c r="G6197" s="1" t="str">
        <f t="shared" si="193"/>
        <v/>
      </c>
    </row>
    <row r="6198" spans="1:7" x14ac:dyDescent="0.25">
      <c r="A6198">
        <v>18563</v>
      </c>
      <c r="B6198" t="s">
        <v>11458</v>
      </c>
      <c r="C6198" t="s">
        <v>3666</v>
      </c>
      <c r="D6198" t="s">
        <v>5491</v>
      </c>
      <c r="E6198" t="s">
        <v>10482</v>
      </c>
      <c r="F6198" s="1" t="str">
        <f t="shared" si="192"/>
        <v>Merced River \ Merced MCclure Runoff</v>
      </c>
      <c r="G6198" s="1" t="str">
        <f t="shared" si="193"/>
        <v>29 \ Merced MCclure Runoff</v>
      </c>
    </row>
    <row r="6199" spans="1:7" x14ac:dyDescent="0.25">
      <c r="A6199">
        <v>18564</v>
      </c>
      <c r="B6199" t="s">
        <v>11459</v>
      </c>
      <c r="C6199" t="s">
        <v>3666</v>
      </c>
      <c r="D6199" t="s">
        <v>5491</v>
      </c>
      <c r="E6199" t="s">
        <v>10482</v>
      </c>
      <c r="F6199" s="1" t="str">
        <f t="shared" si="192"/>
        <v>Merced River 30 \ Reach</v>
      </c>
      <c r="G6199" s="1" t="str">
        <f t="shared" si="193"/>
        <v/>
      </c>
    </row>
    <row r="6200" spans="1:7" x14ac:dyDescent="0.25">
      <c r="A6200">
        <v>19124</v>
      </c>
      <c r="B6200" t="s">
        <v>11460</v>
      </c>
      <c r="C6200" t="s">
        <v>3666</v>
      </c>
      <c r="D6200" t="s">
        <v>5491</v>
      </c>
      <c r="E6200" t="s">
        <v>10482</v>
      </c>
      <c r="F6200" s="1" t="str">
        <f t="shared" si="192"/>
        <v>Merced River \ FNF New Exchequer (gauge)</v>
      </c>
      <c r="G6200" s="1" t="str">
        <f t="shared" si="193"/>
        <v>31 \ FNF New Exchequer (gauge)</v>
      </c>
    </row>
    <row r="6201" spans="1:7" x14ac:dyDescent="0.25">
      <c r="A6201">
        <v>18498</v>
      </c>
      <c r="B6201" t="s">
        <v>7342</v>
      </c>
      <c r="C6201" t="s">
        <v>3666</v>
      </c>
      <c r="D6201" t="s">
        <v>5491</v>
      </c>
      <c r="E6201" t="s">
        <v>10482</v>
      </c>
      <c r="F6201" s="1" t="str">
        <f t="shared" si="192"/>
        <v>Merced River \ I_MCLRE Inflow</v>
      </c>
      <c r="G6201" s="1" t="str">
        <f t="shared" si="193"/>
        <v>31 \ I_MCLRE Inflow</v>
      </c>
    </row>
    <row r="6202" spans="1:7" x14ac:dyDescent="0.25">
      <c r="A6202">
        <v>18499</v>
      </c>
      <c r="B6202" t="s">
        <v>11461</v>
      </c>
      <c r="C6202" t="s">
        <v>3666</v>
      </c>
      <c r="D6202" t="s">
        <v>5491</v>
      </c>
      <c r="E6202" t="s">
        <v>10482</v>
      </c>
      <c r="F6202" s="1" t="str">
        <f t="shared" si="192"/>
        <v>Merced River 32 \ Reach</v>
      </c>
      <c r="G6202" s="1" t="str">
        <f t="shared" si="193"/>
        <v/>
      </c>
    </row>
    <row r="6203" spans="1:7" x14ac:dyDescent="0.25">
      <c r="A6203">
        <v>18553</v>
      </c>
      <c r="B6203" t="s">
        <v>7343</v>
      </c>
      <c r="C6203" t="s">
        <v>3666</v>
      </c>
      <c r="D6203" t="s">
        <v>5491</v>
      </c>
      <c r="E6203" t="s">
        <v>10482</v>
      </c>
      <c r="F6203" s="1" t="str">
        <f t="shared" si="192"/>
        <v>Merced River \ Lake McClure</v>
      </c>
      <c r="G6203" s="1" t="str">
        <f t="shared" si="193"/>
        <v>33 \ Lake McClure</v>
      </c>
    </row>
    <row r="6204" spans="1:7" x14ac:dyDescent="0.25">
      <c r="A6204">
        <v>18554</v>
      </c>
      <c r="B6204" t="s">
        <v>11462</v>
      </c>
      <c r="C6204" t="s">
        <v>3666</v>
      </c>
      <c r="D6204" t="s">
        <v>5491</v>
      </c>
      <c r="E6204" t="s">
        <v>10482</v>
      </c>
      <c r="F6204" s="1" t="str">
        <f t="shared" si="192"/>
        <v>Merced River 34 \ Reach</v>
      </c>
      <c r="G6204" s="1" t="str">
        <f t="shared" si="193"/>
        <v/>
      </c>
    </row>
    <row r="6205" spans="1:7" x14ac:dyDescent="0.25">
      <c r="A6205">
        <v>25490</v>
      </c>
      <c r="B6205" t="s">
        <v>11463</v>
      </c>
      <c r="C6205" t="s">
        <v>3666</v>
      </c>
      <c r="D6205" t="s">
        <v>5491</v>
      </c>
      <c r="E6205" t="s">
        <v>10482</v>
      </c>
      <c r="F6205" s="1" t="str">
        <f t="shared" si="192"/>
        <v>Merced River \ HIS USGS 11270000 (gauge)</v>
      </c>
      <c r="G6205" s="1" t="str">
        <f t="shared" si="193"/>
        <v>35 \ HIS USGS 11270000 (gauge)</v>
      </c>
    </row>
    <row r="6206" spans="1:7" x14ac:dyDescent="0.25">
      <c r="A6206">
        <v>19587</v>
      </c>
      <c r="B6206" t="s">
        <v>11464</v>
      </c>
      <c r="C6206" t="s">
        <v>3666</v>
      </c>
      <c r="D6206" t="s">
        <v>5491</v>
      </c>
      <c r="E6206" t="s">
        <v>10482</v>
      </c>
      <c r="F6206" s="1" t="str">
        <f t="shared" si="192"/>
        <v>Merced River \ NewExchequerPowerhouse Inflow</v>
      </c>
      <c r="G6206" s="1" t="str">
        <f t="shared" si="193"/>
        <v>35 \ NewExchequerPowerhouse Inflow</v>
      </c>
    </row>
    <row r="6207" spans="1:7" x14ac:dyDescent="0.25">
      <c r="A6207">
        <v>19588</v>
      </c>
      <c r="B6207" t="s">
        <v>11465</v>
      </c>
      <c r="C6207" t="s">
        <v>3666</v>
      </c>
      <c r="D6207" t="s">
        <v>5491</v>
      </c>
      <c r="E6207" t="s">
        <v>10482</v>
      </c>
      <c r="F6207" s="1" t="str">
        <f t="shared" si="192"/>
        <v>Merced River 36 \ Reach</v>
      </c>
      <c r="G6207" s="1" t="str">
        <f t="shared" si="193"/>
        <v/>
      </c>
    </row>
    <row r="6208" spans="1:7" x14ac:dyDescent="0.25">
      <c r="A6208">
        <v>18945</v>
      </c>
      <c r="B6208" t="s">
        <v>11466</v>
      </c>
      <c r="C6208" t="s">
        <v>3666</v>
      </c>
      <c r="D6208" t="s">
        <v>5491</v>
      </c>
      <c r="E6208" t="s">
        <v>10482</v>
      </c>
      <c r="F6208" s="1" t="str">
        <f t="shared" si="192"/>
        <v>Merced River \ OPS Snow Flood Management</v>
      </c>
      <c r="G6208" s="1" t="str">
        <f t="shared" si="193"/>
        <v>37 \ OPS Snow Flood Management</v>
      </c>
    </row>
    <row r="6209" spans="1:7" x14ac:dyDescent="0.25">
      <c r="A6209">
        <v>18946</v>
      </c>
      <c r="B6209" t="s">
        <v>11467</v>
      </c>
      <c r="C6209" t="s">
        <v>3666</v>
      </c>
      <c r="D6209" t="s">
        <v>5491</v>
      </c>
      <c r="E6209" t="s">
        <v>10482</v>
      </c>
      <c r="F6209" s="1" t="str">
        <f t="shared" si="192"/>
        <v>Merced River 38 \ Reach</v>
      </c>
      <c r="G6209" s="1" t="str">
        <f t="shared" si="193"/>
        <v/>
      </c>
    </row>
    <row r="6210" spans="1:7" x14ac:dyDescent="0.25">
      <c r="A6210">
        <v>17985</v>
      </c>
      <c r="B6210" t="s">
        <v>11468</v>
      </c>
      <c r="C6210" t="s">
        <v>3666</v>
      </c>
      <c r="D6210" t="s">
        <v>5491</v>
      </c>
      <c r="E6210" t="s">
        <v>10482</v>
      </c>
      <c r="F6210" s="1" t="str">
        <f t="shared" si="192"/>
        <v>Merced River \ WEAP Merced Runoff</v>
      </c>
      <c r="G6210" s="1" t="str">
        <f t="shared" si="193"/>
        <v>39 \ WEAP Merced Runoff</v>
      </c>
    </row>
    <row r="6211" spans="1:7" x14ac:dyDescent="0.25">
      <c r="A6211">
        <v>17986</v>
      </c>
      <c r="B6211" t="s">
        <v>11469</v>
      </c>
      <c r="C6211" t="s">
        <v>3666</v>
      </c>
      <c r="D6211" t="s">
        <v>5491</v>
      </c>
      <c r="E6211" t="s">
        <v>10482</v>
      </c>
      <c r="F6211" s="1" t="str">
        <f t="shared" ref="F6211:F6274" si="194">IFERROR(
    _xlfn.LET(
        _xlpm.txt,TRIM(B6211),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B6211
)</f>
        <v>Merced River 40 \ Reach</v>
      </c>
      <c r="G6211" s="1" t="str">
        <f t="shared" ref="G6211:G6274" si="195">IFERROR(
    _xlfn.LET(
        _xlpm.txt,B6211,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212" spans="1:7" x14ac:dyDescent="0.25">
      <c r="A6212">
        <v>18927</v>
      </c>
      <c r="B6212" t="s">
        <v>7344</v>
      </c>
      <c r="C6212" t="s">
        <v>3666</v>
      </c>
      <c r="D6212" t="s">
        <v>5491</v>
      </c>
      <c r="E6212" t="s">
        <v>10482</v>
      </c>
      <c r="F6212" s="1" t="str">
        <f t="shared" si="194"/>
        <v>Merced River \ McSwain Dam</v>
      </c>
      <c r="G6212" s="1" t="str">
        <f t="shared" si="195"/>
        <v>41 \ McSwain Dam</v>
      </c>
    </row>
    <row r="6213" spans="1:7" x14ac:dyDescent="0.25">
      <c r="A6213">
        <v>18928</v>
      </c>
      <c r="B6213" t="s">
        <v>11470</v>
      </c>
      <c r="C6213" t="s">
        <v>3666</v>
      </c>
      <c r="D6213" t="s">
        <v>5491</v>
      </c>
      <c r="E6213" t="s">
        <v>10482</v>
      </c>
      <c r="F6213" s="1" t="str">
        <f t="shared" si="194"/>
        <v>Merced River 42 \ Reach</v>
      </c>
      <c r="G6213" s="1" t="str">
        <f t="shared" si="195"/>
        <v/>
      </c>
    </row>
    <row r="6214" spans="1:7" x14ac:dyDescent="0.25">
      <c r="A6214">
        <v>18522</v>
      </c>
      <c r="B6214" t="s">
        <v>11471</v>
      </c>
      <c r="C6214" t="s">
        <v>3666</v>
      </c>
      <c r="D6214" t="s">
        <v>5491</v>
      </c>
      <c r="E6214" t="s">
        <v>10482</v>
      </c>
      <c r="F6214" s="1" t="str">
        <f t="shared" si="194"/>
        <v>Merced River \ I_MCD055 Inflow</v>
      </c>
      <c r="G6214" s="1" t="str">
        <f t="shared" si="195"/>
        <v>43 \ I_MCD055 Inflow</v>
      </c>
    </row>
    <row r="6215" spans="1:7" x14ac:dyDescent="0.25">
      <c r="A6215">
        <v>18523</v>
      </c>
      <c r="B6215" t="s">
        <v>11472</v>
      </c>
      <c r="C6215" t="s">
        <v>3666</v>
      </c>
      <c r="D6215" t="s">
        <v>5491</v>
      </c>
      <c r="E6215" t="s">
        <v>10482</v>
      </c>
      <c r="F6215" s="1" t="str">
        <f t="shared" si="194"/>
        <v>Merced River 44 \ Reach</v>
      </c>
      <c r="G6215" s="1" t="str">
        <f t="shared" si="195"/>
        <v/>
      </c>
    </row>
    <row r="6216" spans="1:7" x14ac:dyDescent="0.25">
      <c r="A6216">
        <v>25489</v>
      </c>
      <c r="B6216" t="s">
        <v>11473</v>
      </c>
      <c r="C6216" t="s">
        <v>3666</v>
      </c>
      <c r="D6216" t="s">
        <v>5491</v>
      </c>
      <c r="E6216" t="s">
        <v>10482</v>
      </c>
      <c r="F6216" s="1" t="str">
        <f t="shared" si="194"/>
        <v>Merced River \ FNF CDEC MRC (gauge)</v>
      </c>
      <c r="G6216" s="1" t="str">
        <f t="shared" si="195"/>
        <v>45 \ FNF CDEC MRC (gauge)</v>
      </c>
    </row>
    <row r="6217" spans="1:7" x14ac:dyDescent="0.25">
      <c r="A6217">
        <v>18923</v>
      </c>
      <c r="B6217" t="s">
        <v>11474</v>
      </c>
      <c r="C6217" t="s">
        <v>3666</v>
      </c>
      <c r="D6217" t="s">
        <v>5491</v>
      </c>
      <c r="E6217" t="s">
        <v>10482</v>
      </c>
      <c r="F6217" s="1" t="str">
        <f t="shared" si="194"/>
        <v>Merced River \ HIS USGS 11270900 Merced River bw Merced Falls Dam (gauge)</v>
      </c>
      <c r="G6217" s="1" t="str">
        <f t="shared" si="195"/>
        <v>45 \ HIS USGS 11270900 Merced River bw Merced Falls Dam (gauge)</v>
      </c>
    </row>
    <row r="6218" spans="1:7" x14ac:dyDescent="0.25">
      <c r="A6218">
        <v>18921</v>
      </c>
      <c r="B6218" t="s">
        <v>7345</v>
      </c>
      <c r="C6218" t="s">
        <v>3666</v>
      </c>
      <c r="D6218" t="s">
        <v>5491</v>
      </c>
      <c r="E6218" t="s">
        <v>10482</v>
      </c>
      <c r="F6218" s="1" t="str">
        <f t="shared" si="194"/>
        <v>Merced River \ Merced Falls Dam</v>
      </c>
      <c r="G6218" s="1" t="str">
        <f t="shared" si="195"/>
        <v>45 \ Merced Falls Dam</v>
      </c>
    </row>
    <row r="6219" spans="1:7" x14ac:dyDescent="0.25">
      <c r="A6219">
        <v>19217</v>
      </c>
      <c r="B6219" t="s">
        <v>11475</v>
      </c>
      <c r="C6219" t="s">
        <v>3666</v>
      </c>
      <c r="D6219" t="s">
        <v>5491</v>
      </c>
      <c r="E6219" t="s">
        <v>10482</v>
      </c>
      <c r="F6219" s="1" t="str">
        <f t="shared" si="194"/>
        <v>Merced River 46 \ Reach</v>
      </c>
      <c r="G6219" s="1" t="str">
        <f t="shared" si="195"/>
        <v/>
      </c>
    </row>
    <row r="6220" spans="1:7" x14ac:dyDescent="0.25">
      <c r="A6220">
        <v>18937</v>
      </c>
      <c r="B6220" t="s">
        <v>7346</v>
      </c>
      <c r="C6220" t="s">
        <v>3666</v>
      </c>
      <c r="D6220" t="s">
        <v>5491</v>
      </c>
      <c r="E6220" t="s">
        <v>10482</v>
      </c>
      <c r="F6220" s="1" t="str">
        <f t="shared" si="194"/>
        <v>Merced River \ Crocker Huffman Dam</v>
      </c>
      <c r="G6220" s="1" t="str">
        <f t="shared" si="195"/>
        <v>47 \ Crocker Huffman Dam</v>
      </c>
    </row>
    <row r="6221" spans="1:7" x14ac:dyDescent="0.25">
      <c r="A6221">
        <v>18938</v>
      </c>
      <c r="B6221" t="s">
        <v>11476</v>
      </c>
      <c r="C6221" t="s">
        <v>3666</v>
      </c>
      <c r="D6221" t="s">
        <v>5491</v>
      </c>
      <c r="E6221" t="s">
        <v>10482</v>
      </c>
      <c r="F6221" s="1" t="str">
        <f t="shared" si="194"/>
        <v>Merced River 48 \ Reach</v>
      </c>
      <c r="G6221" s="1" t="str">
        <f t="shared" si="195"/>
        <v/>
      </c>
    </row>
    <row r="6222" spans="1:7" x14ac:dyDescent="0.25">
      <c r="A6222">
        <v>18939</v>
      </c>
      <c r="B6222" t="s">
        <v>11477</v>
      </c>
      <c r="C6222" t="s">
        <v>3666</v>
      </c>
      <c r="D6222" t="s">
        <v>5491</v>
      </c>
      <c r="E6222" t="s">
        <v>10482</v>
      </c>
      <c r="F6222" s="1" t="str">
        <f t="shared" si="194"/>
        <v>Merced River \ HIS MID Merced blw Crocker Huffman (gauge)</v>
      </c>
      <c r="G6222" s="1" t="str">
        <f t="shared" si="195"/>
        <v>49 \ HIS MID Merced blw Crocker Huffman (gauge)</v>
      </c>
    </row>
    <row r="6223" spans="1:7" x14ac:dyDescent="0.25">
      <c r="A6223">
        <v>16822</v>
      </c>
      <c r="B6223" t="s">
        <v>11478</v>
      </c>
      <c r="C6223" t="s">
        <v>3666</v>
      </c>
      <c r="D6223" t="s">
        <v>5491</v>
      </c>
      <c r="E6223" t="s">
        <v>10482</v>
      </c>
      <c r="F6223" s="1" t="str">
        <f t="shared" si="194"/>
        <v>Merced River \ Merced GW RM 052</v>
      </c>
      <c r="G6223" s="1" t="str">
        <f t="shared" si="195"/>
        <v>49 \ Merced GW RM 052</v>
      </c>
    </row>
    <row r="6224" spans="1:7" x14ac:dyDescent="0.25">
      <c r="A6224">
        <v>16823</v>
      </c>
      <c r="B6224" t="s">
        <v>11479</v>
      </c>
      <c r="C6224" t="s">
        <v>3666</v>
      </c>
      <c r="D6224" t="s">
        <v>5491</v>
      </c>
      <c r="E6224" t="s">
        <v>10482</v>
      </c>
      <c r="F6224" s="1" t="str">
        <f t="shared" si="194"/>
        <v>Merced River 50 \ Reach</v>
      </c>
      <c r="G6224" s="1" t="str">
        <f t="shared" si="195"/>
        <v/>
      </c>
    </row>
    <row r="6225" spans="1:7" x14ac:dyDescent="0.25">
      <c r="A6225">
        <v>18943</v>
      </c>
      <c r="B6225" t="s">
        <v>6108</v>
      </c>
      <c r="C6225" t="s">
        <v>3666</v>
      </c>
      <c r="D6225" t="s">
        <v>5491</v>
      </c>
      <c r="E6225" t="s">
        <v>10482</v>
      </c>
      <c r="F6225" s="1" t="str">
        <f t="shared" si="194"/>
        <v>Merced River \ REG Cowell Agreement</v>
      </c>
      <c r="G6225" s="1" t="str">
        <f t="shared" si="195"/>
        <v>51 \ REG Cowell Agreement</v>
      </c>
    </row>
    <row r="6226" spans="1:7" x14ac:dyDescent="0.25">
      <c r="A6226">
        <v>18944</v>
      </c>
      <c r="B6226" t="s">
        <v>11480</v>
      </c>
      <c r="C6226" t="s">
        <v>3666</v>
      </c>
      <c r="D6226" t="s">
        <v>5491</v>
      </c>
      <c r="E6226" t="s">
        <v>10482</v>
      </c>
      <c r="F6226" s="1" t="str">
        <f t="shared" si="194"/>
        <v>Merced River 52 \ Reach</v>
      </c>
      <c r="G6226" s="1" t="str">
        <f t="shared" si="195"/>
        <v/>
      </c>
    </row>
    <row r="6227" spans="1:7" x14ac:dyDescent="0.25">
      <c r="A6227">
        <v>17417</v>
      </c>
      <c r="B6227" t="s">
        <v>11481</v>
      </c>
      <c r="C6227" t="s">
        <v>3666</v>
      </c>
      <c r="D6227" t="s">
        <v>5491</v>
      </c>
      <c r="E6227" t="s">
        <v>10482</v>
      </c>
      <c r="F6227" s="1" t="str">
        <f t="shared" si="194"/>
        <v>Merced River \ S017517 Users of the Canevaro Ditch</v>
      </c>
      <c r="G6227" s="1" t="str">
        <f t="shared" si="195"/>
        <v>53 \ S017517 Users of the Canevaro Ditch</v>
      </c>
    </row>
    <row r="6228" spans="1:7" x14ac:dyDescent="0.25">
      <c r="A6228">
        <v>17418</v>
      </c>
      <c r="B6228" t="s">
        <v>11482</v>
      </c>
      <c r="C6228" t="s">
        <v>3666</v>
      </c>
      <c r="D6228" t="s">
        <v>5491</v>
      </c>
      <c r="E6228" t="s">
        <v>10482</v>
      </c>
      <c r="F6228" s="1" t="str">
        <f t="shared" si="194"/>
        <v>Merced River 54 \ Reach</v>
      </c>
      <c r="G6228" s="1" t="str">
        <f t="shared" si="195"/>
        <v/>
      </c>
    </row>
    <row r="6229" spans="1:7" x14ac:dyDescent="0.25">
      <c r="A6229">
        <v>17541</v>
      </c>
      <c r="B6229" t="s">
        <v>11483</v>
      </c>
      <c r="C6229" t="s">
        <v>3666</v>
      </c>
      <c r="D6229" t="s">
        <v>5491</v>
      </c>
      <c r="E6229" t="s">
        <v>10482</v>
      </c>
      <c r="F6229" s="1" t="str">
        <f t="shared" si="194"/>
        <v>Merced River \ A_62_NA1.2 Runoff</v>
      </c>
      <c r="G6229" s="1" t="str">
        <f t="shared" si="195"/>
        <v>55 \ A_62_NA1.2 Runoff</v>
      </c>
    </row>
    <row r="6230" spans="1:7" x14ac:dyDescent="0.25">
      <c r="A6230">
        <v>17542</v>
      </c>
      <c r="B6230" t="s">
        <v>11484</v>
      </c>
      <c r="C6230" t="s">
        <v>3666</v>
      </c>
      <c r="D6230" t="s">
        <v>5491</v>
      </c>
      <c r="E6230" t="s">
        <v>10482</v>
      </c>
      <c r="F6230" s="1" t="str">
        <f t="shared" si="194"/>
        <v>Merced River 56 \ Reach</v>
      </c>
      <c r="G6230" s="1" t="str">
        <f t="shared" si="195"/>
        <v/>
      </c>
    </row>
    <row r="6231" spans="1:7" x14ac:dyDescent="0.25">
      <c r="A6231">
        <v>16826</v>
      </c>
      <c r="B6231" t="s">
        <v>11485</v>
      </c>
      <c r="C6231" t="s">
        <v>3666</v>
      </c>
      <c r="D6231" t="s">
        <v>5491</v>
      </c>
      <c r="E6231" t="s">
        <v>10482</v>
      </c>
      <c r="F6231" s="1" t="str">
        <f t="shared" si="194"/>
        <v>Merced River \ Merced GW RM 048</v>
      </c>
      <c r="G6231" s="1" t="str">
        <f t="shared" si="195"/>
        <v>57 \ Merced GW RM 048</v>
      </c>
    </row>
    <row r="6232" spans="1:7" x14ac:dyDescent="0.25">
      <c r="A6232">
        <v>16827</v>
      </c>
      <c r="B6232" t="s">
        <v>11486</v>
      </c>
      <c r="C6232" t="s">
        <v>3666</v>
      </c>
      <c r="D6232" t="s">
        <v>5491</v>
      </c>
      <c r="E6232" t="s">
        <v>10482</v>
      </c>
      <c r="F6232" s="1" t="str">
        <f t="shared" si="194"/>
        <v>Merced River 58 \ Reach</v>
      </c>
      <c r="G6232" s="1" t="str">
        <f t="shared" si="195"/>
        <v/>
      </c>
    </row>
    <row r="6233" spans="1:7" x14ac:dyDescent="0.25">
      <c r="A6233">
        <v>24049</v>
      </c>
      <c r="B6233" t="s">
        <v>11487</v>
      </c>
      <c r="C6233" t="s">
        <v>3666</v>
      </c>
      <c r="D6233" t="s">
        <v>5491</v>
      </c>
      <c r="E6233" t="s">
        <v>10482</v>
      </c>
      <c r="F6233" s="1" t="str">
        <f t="shared" si="194"/>
        <v>Merced River \ S018779 Fagundes Dairy Ruddle Ditch</v>
      </c>
      <c r="G6233" s="1" t="str">
        <f t="shared" si="195"/>
        <v>59 \ S018779 Fagundes Dairy Ruddle Ditch</v>
      </c>
    </row>
    <row r="6234" spans="1:7" x14ac:dyDescent="0.25">
      <c r="A6234">
        <v>24050</v>
      </c>
      <c r="B6234" t="s">
        <v>11488</v>
      </c>
      <c r="C6234" t="s">
        <v>3666</v>
      </c>
      <c r="D6234" t="s">
        <v>5491</v>
      </c>
      <c r="E6234" t="s">
        <v>10482</v>
      </c>
      <c r="F6234" s="1" t="str">
        <f t="shared" si="194"/>
        <v>Merced River 60 \ Reach</v>
      </c>
      <c r="G6234" s="1" t="str">
        <f t="shared" si="195"/>
        <v/>
      </c>
    </row>
    <row r="6235" spans="1:7" x14ac:dyDescent="0.25">
      <c r="A6235">
        <v>15331</v>
      </c>
      <c r="B6235" t="s">
        <v>11489</v>
      </c>
      <c r="C6235" t="s">
        <v>3666</v>
      </c>
      <c r="D6235" t="s">
        <v>5491</v>
      </c>
      <c r="E6235" t="s">
        <v>10482</v>
      </c>
      <c r="F6235" s="1" t="str">
        <f t="shared" si="194"/>
        <v>Merced River \ HIS DWR B05170 CDEC MSN Merced nr Snelling (gauge)</v>
      </c>
      <c r="G6235" s="1" t="str">
        <f t="shared" si="195"/>
        <v>61 \ HIS DWR B05170 CDEC MSN Merced nr Snelling (gauge)</v>
      </c>
    </row>
    <row r="6236" spans="1:7" x14ac:dyDescent="0.25">
      <c r="A6236">
        <v>17423</v>
      </c>
      <c r="B6236" t="s">
        <v>7347</v>
      </c>
      <c r="C6236" t="s">
        <v>3666</v>
      </c>
      <c r="D6236" t="s">
        <v>5491</v>
      </c>
      <c r="E6236" t="s">
        <v>10482</v>
      </c>
      <c r="F6236" s="1" t="str">
        <f t="shared" si="194"/>
        <v>Merced River \ S017509 Users of the Dale Scott Ditch</v>
      </c>
      <c r="G6236" s="1" t="str">
        <f t="shared" si="195"/>
        <v>61 \ S017509 Users of the Dale Scott Ditch</v>
      </c>
    </row>
    <row r="6237" spans="1:7" x14ac:dyDescent="0.25">
      <c r="A6237">
        <v>17424</v>
      </c>
      <c r="B6237" t="s">
        <v>11490</v>
      </c>
      <c r="C6237" t="s">
        <v>3666</v>
      </c>
      <c r="D6237" t="s">
        <v>5491</v>
      </c>
      <c r="E6237" t="s">
        <v>10482</v>
      </c>
      <c r="F6237" s="1" t="str">
        <f t="shared" si="194"/>
        <v>Merced River 62 \ Reach</v>
      </c>
      <c r="G6237" s="1" t="str">
        <f t="shared" si="195"/>
        <v/>
      </c>
    </row>
    <row r="6238" spans="1:7" x14ac:dyDescent="0.25">
      <c r="A6238">
        <v>24058</v>
      </c>
      <c r="B6238" t="s">
        <v>11491</v>
      </c>
      <c r="C6238" t="s">
        <v>3666</v>
      </c>
      <c r="D6238" t="s">
        <v>5491</v>
      </c>
      <c r="E6238" t="s">
        <v>10482</v>
      </c>
      <c r="F6238" s="1" t="str">
        <f t="shared" si="194"/>
        <v>Merced River \ S020055 Gallo Vineyards</v>
      </c>
      <c r="G6238" s="1" t="str">
        <f t="shared" si="195"/>
        <v>63 \ S020055 Gallo Vineyards</v>
      </c>
    </row>
    <row r="6239" spans="1:7" x14ac:dyDescent="0.25">
      <c r="A6239">
        <v>24059</v>
      </c>
      <c r="B6239" t="s">
        <v>11492</v>
      </c>
      <c r="C6239" t="s">
        <v>3666</v>
      </c>
      <c r="D6239" t="s">
        <v>5491</v>
      </c>
      <c r="E6239" t="s">
        <v>10482</v>
      </c>
      <c r="F6239" s="1" t="str">
        <f t="shared" si="194"/>
        <v>Merced River 64 \ Reach</v>
      </c>
      <c r="G6239" s="1" t="str">
        <f t="shared" si="195"/>
        <v/>
      </c>
    </row>
    <row r="6240" spans="1:7" x14ac:dyDescent="0.25">
      <c r="A6240">
        <v>24055</v>
      </c>
      <c r="B6240" t="s">
        <v>11493</v>
      </c>
      <c r="C6240" t="s">
        <v>3666</v>
      </c>
      <c r="D6240" t="s">
        <v>5491</v>
      </c>
      <c r="E6240" t="s">
        <v>10482</v>
      </c>
      <c r="F6240" s="1" t="str">
        <f t="shared" si="194"/>
        <v>Merced River \ S021809 L Pareira</v>
      </c>
      <c r="G6240" s="1" t="str">
        <f t="shared" si="195"/>
        <v>65 \ S021809 L Pareira</v>
      </c>
    </row>
    <row r="6241" spans="1:7" x14ac:dyDescent="0.25">
      <c r="A6241">
        <v>24056</v>
      </c>
      <c r="B6241" t="s">
        <v>11494</v>
      </c>
      <c r="C6241" t="s">
        <v>3666</v>
      </c>
      <c r="D6241" t="s">
        <v>5491</v>
      </c>
      <c r="E6241" t="s">
        <v>10482</v>
      </c>
      <c r="F6241" s="1" t="str">
        <f t="shared" si="194"/>
        <v>Merced River 66 \ Reach</v>
      </c>
      <c r="G6241" s="1" t="str">
        <f t="shared" si="195"/>
        <v/>
      </c>
    </row>
    <row r="6242" spans="1:7" x14ac:dyDescent="0.25">
      <c r="A6242">
        <v>16830</v>
      </c>
      <c r="B6242" t="s">
        <v>11495</v>
      </c>
      <c r="C6242" t="s">
        <v>3666</v>
      </c>
      <c r="D6242" t="s">
        <v>5491</v>
      </c>
      <c r="E6242" t="s">
        <v>10482</v>
      </c>
      <c r="F6242" s="1" t="str">
        <f t="shared" si="194"/>
        <v>Merced River \ Merced GW RM 042</v>
      </c>
      <c r="G6242" s="1" t="str">
        <f t="shared" si="195"/>
        <v>67 \ Merced GW RM 042</v>
      </c>
    </row>
    <row r="6243" spans="1:7" x14ac:dyDescent="0.25">
      <c r="A6243">
        <v>24061</v>
      </c>
      <c r="B6243" t="s">
        <v>11496</v>
      </c>
      <c r="C6243" t="s">
        <v>3666</v>
      </c>
      <c r="D6243" t="s">
        <v>5491</v>
      </c>
      <c r="E6243" t="s">
        <v>10482</v>
      </c>
      <c r="F6243" s="1" t="str">
        <f t="shared" si="194"/>
        <v>Merced River \ Merced at Highway 59 (gauge)</v>
      </c>
      <c r="G6243" s="1" t="str">
        <f t="shared" si="195"/>
        <v>67 \ Merced at Highway 59 (gauge)</v>
      </c>
    </row>
    <row r="6244" spans="1:7" x14ac:dyDescent="0.25">
      <c r="A6244">
        <v>16831</v>
      </c>
      <c r="B6244" t="s">
        <v>11497</v>
      </c>
      <c r="C6244" t="s">
        <v>3666</v>
      </c>
      <c r="D6244" t="s">
        <v>5491</v>
      </c>
      <c r="E6244" t="s">
        <v>10482</v>
      </c>
      <c r="F6244" s="1" t="str">
        <f t="shared" si="194"/>
        <v>Merced River 68 \ Reach</v>
      </c>
      <c r="G6244" s="1" t="str">
        <f t="shared" si="195"/>
        <v/>
      </c>
    </row>
    <row r="6245" spans="1:7" x14ac:dyDescent="0.25">
      <c r="A6245">
        <v>17565</v>
      </c>
      <c r="B6245" t="s">
        <v>11498</v>
      </c>
      <c r="C6245" t="s">
        <v>3666</v>
      </c>
      <c r="D6245" t="s">
        <v>5491</v>
      </c>
      <c r="E6245" t="s">
        <v>10482</v>
      </c>
      <c r="F6245" s="1" t="str">
        <f t="shared" si="194"/>
        <v>Merced River \ S021177 Bettencourt Family Property</v>
      </c>
      <c r="G6245" s="1" t="str">
        <f t="shared" si="195"/>
        <v>69 \ S021177 Bettencourt Family Property</v>
      </c>
    </row>
    <row r="6246" spans="1:7" x14ac:dyDescent="0.25">
      <c r="A6246">
        <v>17566</v>
      </c>
      <c r="B6246" t="s">
        <v>11499</v>
      </c>
      <c r="C6246" t="s">
        <v>3666</v>
      </c>
      <c r="D6246" t="s">
        <v>5491</v>
      </c>
      <c r="E6246" t="s">
        <v>10482</v>
      </c>
      <c r="F6246" s="1" t="str">
        <f t="shared" si="194"/>
        <v>Merced River 70 \ Reach</v>
      </c>
      <c r="G6246" s="1" t="str">
        <f t="shared" si="195"/>
        <v/>
      </c>
    </row>
    <row r="6247" spans="1:7" x14ac:dyDescent="0.25">
      <c r="A6247">
        <v>24065</v>
      </c>
      <c r="B6247" t="s">
        <v>11500</v>
      </c>
      <c r="C6247" t="s">
        <v>3666</v>
      </c>
      <c r="D6247" t="s">
        <v>5491</v>
      </c>
      <c r="E6247" t="s">
        <v>10482</v>
      </c>
      <c r="F6247" s="1" t="str">
        <f t="shared" si="194"/>
        <v>Merced River \ S019426 R Ratzlaff</v>
      </c>
      <c r="G6247" s="1" t="str">
        <f t="shared" si="195"/>
        <v>71 \ S019426 R Ratzlaff</v>
      </c>
    </row>
    <row r="6248" spans="1:7" x14ac:dyDescent="0.25">
      <c r="A6248">
        <v>24066</v>
      </c>
      <c r="B6248" t="s">
        <v>11501</v>
      </c>
      <c r="C6248" t="s">
        <v>3666</v>
      </c>
      <c r="D6248" t="s">
        <v>5491</v>
      </c>
      <c r="E6248" t="s">
        <v>10482</v>
      </c>
      <c r="F6248" s="1" t="str">
        <f t="shared" si="194"/>
        <v>Merced River 72 \ Reach</v>
      </c>
      <c r="G6248" s="1" t="str">
        <f t="shared" si="195"/>
        <v/>
      </c>
    </row>
    <row r="6249" spans="1:7" x14ac:dyDescent="0.25">
      <c r="A6249">
        <v>24074</v>
      </c>
      <c r="B6249" t="s">
        <v>11502</v>
      </c>
      <c r="C6249" t="s">
        <v>3666</v>
      </c>
      <c r="D6249" t="s">
        <v>5491</v>
      </c>
      <c r="E6249" t="s">
        <v>10482</v>
      </c>
      <c r="F6249" s="1" t="str">
        <f t="shared" si="194"/>
        <v>Merced River \ S020486 J Smith</v>
      </c>
      <c r="G6249" s="1" t="str">
        <f t="shared" si="195"/>
        <v>73 \ S020486 J Smith</v>
      </c>
    </row>
    <row r="6250" spans="1:7" x14ac:dyDescent="0.25">
      <c r="A6250">
        <v>24075</v>
      </c>
      <c r="B6250" t="s">
        <v>11503</v>
      </c>
      <c r="C6250" t="s">
        <v>3666</v>
      </c>
      <c r="D6250" t="s">
        <v>5491</v>
      </c>
      <c r="E6250" t="s">
        <v>10482</v>
      </c>
      <c r="F6250" s="1" t="str">
        <f t="shared" si="194"/>
        <v>Merced River 74 \ Reach</v>
      </c>
      <c r="G6250" s="1" t="str">
        <f t="shared" si="195"/>
        <v/>
      </c>
    </row>
    <row r="6251" spans="1:7" x14ac:dyDescent="0.25">
      <c r="A6251">
        <v>24071</v>
      </c>
      <c r="B6251" t="s">
        <v>11504</v>
      </c>
      <c r="C6251" t="s">
        <v>3666</v>
      </c>
      <c r="D6251" t="s">
        <v>5491</v>
      </c>
      <c r="E6251" t="s">
        <v>10482</v>
      </c>
      <c r="F6251" s="1" t="str">
        <f t="shared" si="194"/>
        <v>Merced River \ S020482 J Smith</v>
      </c>
      <c r="G6251" s="1" t="str">
        <f t="shared" si="195"/>
        <v>75 \ S020482 J Smith</v>
      </c>
    </row>
    <row r="6252" spans="1:7" x14ac:dyDescent="0.25">
      <c r="A6252">
        <v>24072</v>
      </c>
      <c r="B6252" t="s">
        <v>11505</v>
      </c>
      <c r="C6252" t="s">
        <v>3666</v>
      </c>
      <c r="D6252" t="s">
        <v>5491</v>
      </c>
      <c r="E6252" t="s">
        <v>10482</v>
      </c>
      <c r="F6252" s="1" t="str">
        <f t="shared" si="194"/>
        <v>Merced River 76 \ Reach</v>
      </c>
      <c r="G6252" s="1" t="str">
        <f t="shared" si="195"/>
        <v/>
      </c>
    </row>
    <row r="6253" spans="1:7" x14ac:dyDescent="0.25">
      <c r="A6253">
        <v>24139</v>
      </c>
      <c r="B6253" t="s">
        <v>11506</v>
      </c>
      <c r="C6253" t="s">
        <v>3666</v>
      </c>
      <c r="D6253" t="s">
        <v>5491</v>
      </c>
      <c r="E6253" t="s">
        <v>10482</v>
      </c>
      <c r="F6253" s="1" t="str">
        <f t="shared" si="194"/>
        <v>Merced River \ Merced at Amsterdam Road (gauge)</v>
      </c>
      <c r="G6253" s="1" t="str">
        <f t="shared" si="195"/>
        <v>77 \ Merced at Amsterdam Road (gauge)</v>
      </c>
    </row>
    <row r="6254" spans="1:7" x14ac:dyDescent="0.25">
      <c r="A6254">
        <v>24068</v>
      </c>
      <c r="B6254" t="s">
        <v>11507</v>
      </c>
      <c r="C6254" t="s">
        <v>3666</v>
      </c>
      <c r="D6254" t="s">
        <v>5491</v>
      </c>
      <c r="E6254" t="s">
        <v>10482</v>
      </c>
      <c r="F6254" s="1" t="str">
        <f t="shared" si="194"/>
        <v>Merced River \ S016979 L Moore</v>
      </c>
      <c r="G6254" s="1" t="str">
        <f t="shared" si="195"/>
        <v>77 \ S016979 L Moore</v>
      </c>
    </row>
    <row r="6255" spans="1:7" x14ac:dyDescent="0.25">
      <c r="A6255">
        <v>24069</v>
      </c>
      <c r="B6255" t="s">
        <v>11508</v>
      </c>
      <c r="C6255" t="s">
        <v>3666</v>
      </c>
      <c r="D6255" t="s">
        <v>5491</v>
      </c>
      <c r="E6255" t="s">
        <v>10482</v>
      </c>
      <c r="F6255" s="1" t="str">
        <f t="shared" si="194"/>
        <v>Merced River 78 \ Reach</v>
      </c>
      <c r="G6255" s="1" t="str">
        <f t="shared" si="195"/>
        <v/>
      </c>
    </row>
    <row r="6256" spans="1:7" x14ac:dyDescent="0.25">
      <c r="A6256">
        <v>15728</v>
      </c>
      <c r="B6256" t="s">
        <v>11509</v>
      </c>
      <c r="C6256" t="s">
        <v>3666</v>
      </c>
      <c r="D6256" t="s">
        <v>5491</v>
      </c>
      <c r="E6256" t="s">
        <v>10482</v>
      </c>
      <c r="F6256" s="1" t="str">
        <f t="shared" si="194"/>
        <v>Merced River \ S020054 G3 Enterprises Inc.</v>
      </c>
      <c r="G6256" s="1" t="str">
        <f t="shared" si="195"/>
        <v>79 \ S020054 G3 Enterprises Inc.</v>
      </c>
    </row>
    <row r="6257" spans="1:7" x14ac:dyDescent="0.25">
      <c r="A6257">
        <v>15729</v>
      </c>
      <c r="B6257" t="s">
        <v>11510</v>
      </c>
      <c r="C6257" t="s">
        <v>3666</v>
      </c>
      <c r="D6257" t="s">
        <v>5491</v>
      </c>
      <c r="E6257" t="s">
        <v>10482</v>
      </c>
      <c r="F6257" s="1" t="str">
        <f t="shared" si="194"/>
        <v>Merced River 80 \ Reach</v>
      </c>
      <c r="G6257" s="1" t="str">
        <f t="shared" si="195"/>
        <v/>
      </c>
    </row>
    <row r="6258" spans="1:7" x14ac:dyDescent="0.25">
      <c r="A6258">
        <v>24062</v>
      </c>
      <c r="B6258" t="s">
        <v>11511</v>
      </c>
      <c r="C6258" t="s">
        <v>3666</v>
      </c>
      <c r="D6258" t="s">
        <v>5491</v>
      </c>
      <c r="E6258" t="s">
        <v>10482</v>
      </c>
      <c r="F6258" s="1" t="str">
        <f t="shared" si="194"/>
        <v>Merced River \ S020244 G3 Enterprises</v>
      </c>
      <c r="G6258" s="1" t="str">
        <f t="shared" si="195"/>
        <v>81 \ S020244 G3 Enterprises</v>
      </c>
    </row>
    <row r="6259" spans="1:7" x14ac:dyDescent="0.25">
      <c r="A6259">
        <v>24063</v>
      </c>
      <c r="B6259" t="s">
        <v>11512</v>
      </c>
      <c r="C6259" t="s">
        <v>3666</v>
      </c>
      <c r="D6259" t="s">
        <v>5491</v>
      </c>
      <c r="E6259" t="s">
        <v>10482</v>
      </c>
      <c r="F6259" s="1" t="str">
        <f t="shared" si="194"/>
        <v>Merced River 82 \ Reach</v>
      </c>
      <c r="G6259" s="1" t="str">
        <f t="shared" si="195"/>
        <v/>
      </c>
    </row>
    <row r="6260" spans="1:7" x14ac:dyDescent="0.25">
      <c r="A6260">
        <v>16834</v>
      </c>
      <c r="B6260" t="s">
        <v>11513</v>
      </c>
      <c r="C6260" t="s">
        <v>3666</v>
      </c>
      <c r="D6260" t="s">
        <v>5491</v>
      </c>
      <c r="E6260" t="s">
        <v>10482</v>
      </c>
      <c r="F6260" s="1" t="str">
        <f t="shared" si="194"/>
        <v>Merced River \ Merced GW RM 036</v>
      </c>
      <c r="G6260" s="1" t="str">
        <f t="shared" si="195"/>
        <v>83 \ Merced GW RM 036</v>
      </c>
    </row>
    <row r="6261" spans="1:7" x14ac:dyDescent="0.25">
      <c r="A6261">
        <v>16835</v>
      </c>
      <c r="B6261" t="s">
        <v>11514</v>
      </c>
      <c r="C6261" t="s">
        <v>3666</v>
      </c>
      <c r="D6261" t="s">
        <v>5491</v>
      </c>
      <c r="E6261" t="s">
        <v>10482</v>
      </c>
      <c r="F6261" s="1" t="str">
        <f t="shared" si="194"/>
        <v>Merced River 84 \ Reach</v>
      </c>
      <c r="G6261" s="1" t="str">
        <f t="shared" si="195"/>
        <v/>
      </c>
    </row>
    <row r="6262" spans="1:7" x14ac:dyDescent="0.25">
      <c r="A6262">
        <v>23300</v>
      </c>
      <c r="B6262" t="s">
        <v>7348</v>
      </c>
      <c r="C6262" t="s">
        <v>3666</v>
      </c>
      <c r="D6262" t="s">
        <v>5491</v>
      </c>
      <c r="E6262" t="s">
        <v>10482</v>
      </c>
      <c r="F6262" s="1" t="str">
        <f t="shared" si="194"/>
        <v>Merced River \ Merced Northside Canal Spills Inflow</v>
      </c>
      <c r="G6262" s="1" t="str">
        <f t="shared" si="195"/>
        <v>85 \ Merced Northside Canal Spills Inflow</v>
      </c>
    </row>
    <row r="6263" spans="1:7" x14ac:dyDescent="0.25">
      <c r="A6263">
        <v>23301</v>
      </c>
      <c r="B6263" t="s">
        <v>11515</v>
      </c>
      <c r="C6263" t="s">
        <v>3666</v>
      </c>
      <c r="D6263" t="s">
        <v>5491</v>
      </c>
      <c r="E6263" t="s">
        <v>10482</v>
      </c>
      <c r="F6263" s="1" t="str">
        <f t="shared" si="194"/>
        <v>Merced River 86 \ Reach</v>
      </c>
      <c r="G6263" s="1" t="str">
        <f t="shared" si="195"/>
        <v/>
      </c>
    </row>
    <row r="6264" spans="1:7" x14ac:dyDescent="0.25">
      <c r="A6264">
        <v>24102</v>
      </c>
      <c r="B6264" t="s">
        <v>11516</v>
      </c>
      <c r="C6264" t="s">
        <v>3666</v>
      </c>
      <c r="D6264" t="s">
        <v>5491</v>
      </c>
      <c r="E6264" t="s">
        <v>10482</v>
      </c>
      <c r="F6264" s="1" t="str">
        <f t="shared" si="194"/>
        <v>Merced River \ S019279 W Schmidt</v>
      </c>
      <c r="G6264" s="1" t="str">
        <f t="shared" si="195"/>
        <v>87 \ S019279 W Schmidt</v>
      </c>
    </row>
    <row r="6265" spans="1:7" x14ac:dyDescent="0.25">
      <c r="A6265">
        <v>24103</v>
      </c>
      <c r="B6265" t="s">
        <v>11517</v>
      </c>
      <c r="C6265" t="s">
        <v>3666</v>
      </c>
      <c r="D6265" t="s">
        <v>5491</v>
      </c>
      <c r="E6265" t="s">
        <v>10482</v>
      </c>
      <c r="F6265" s="1" t="str">
        <f t="shared" si="194"/>
        <v>Merced River 88 \ Reach</v>
      </c>
      <c r="G6265" s="1" t="str">
        <f t="shared" si="195"/>
        <v/>
      </c>
    </row>
    <row r="6266" spans="1:7" x14ac:dyDescent="0.25">
      <c r="A6266">
        <v>24105</v>
      </c>
      <c r="B6266" t="s">
        <v>11518</v>
      </c>
      <c r="C6266" t="s">
        <v>3666</v>
      </c>
      <c r="D6266" t="s">
        <v>5491</v>
      </c>
      <c r="E6266" t="s">
        <v>10482</v>
      </c>
      <c r="F6266" s="1" t="str">
        <f t="shared" si="194"/>
        <v>Merced River \ S023172 J Frazier</v>
      </c>
      <c r="G6266" s="1" t="str">
        <f t="shared" si="195"/>
        <v>89 \ S023172 J Frazier</v>
      </c>
    </row>
    <row r="6267" spans="1:7" x14ac:dyDescent="0.25">
      <c r="A6267">
        <v>24106</v>
      </c>
      <c r="B6267" t="s">
        <v>11519</v>
      </c>
      <c r="C6267" t="s">
        <v>3666</v>
      </c>
      <c r="D6267" t="s">
        <v>5491</v>
      </c>
      <c r="E6267" t="s">
        <v>10482</v>
      </c>
      <c r="F6267" s="1" t="str">
        <f t="shared" si="194"/>
        <v>Merced River 90 \ Reach</v>
      </c>
      <c r="G6267" s="1" t="str">
        <f t="shared" si="195"/>
        <v/>
      </c>
    </row>
    <row r="6268" spans="1:7" x14ac:dyDescent="0.25">
      <c r="A6268">
        <v>19544</v>
      </c>
      <c r="B6268" t="s">
        <v>6109</v>
      </c>
      <c r="C6268" t="s">
        <v>3666</v>
      </c>
      <c r="D6268" t="s">
        <v>5491</v>
      </c>
      <c r="E6268" t="s">
        <v>10482</v>
      </c>
      <c r="F6268" s="1" t="str">
        <f t="shared" si="194"/>
        <v>Merced River \ REG Fall Fishery</v>
      </c>
      <c r="G6268" s="1" t="str">
        <f t="shared" si="195"/>
        <v>91 \ REG Fall Fishery</v>
      </c>
    </row>
    <row r="6269" spans="1:7" x14ac:dyDescent="0.25">
      <c r="A6269">
        <v>19545</v>
      </c>
      <c r="B6269" t="s">
        <v>11520</v>
      </c>
      <c r="C6269" t="s">
        <v>3666</v>
      </c>
      <c r="D6269" t="s">
        <v>5491</v>
      </c>
      <c r="E6269" t="s">
        <v>10482</v>
      </c>
      <c r="F6269" s="1" t="str">
        <f t="shared" si="194"/>
        <v>Merced River 92 \ Reach</v>
      </c>
      <c r="G6269" s="1" t="str">
        <f t="shared" si="195"/>
        <v/>
      </c>
    </row>
    <row r="6270" spans="1:7" x14ac:dyDescent="0.25">
      <c r="A6270">
        <v>15332</v>
      </c>
      <c r="B6270" t="s">
        <v>11521</v>
      </c>
      <c r="C6270" t="s">
        <v>3666</v>
      </c>
      <c r="D6270" t="s">
        <v>5491</v>
      </c>
      <c r="E6270" t="s">
        <v>10482</v>
      </c>
      <c r="F6270" s="1" t="str">
        <f t="shared" si="194"/>
        <v>Merced River \ HIS USGS 11271290 Merced at Shaffer Bridge (gauge)</v>
      </c>
      <c r="G6270" s="1" t="str">
        <f t="shared" si="195"/>
        <v>93 \ HIS USGS 11271290 Merced at Shaffer Bridge (gauge)</v>
      </c>
    </row>
    <row r="6271" spans="1:7" x14ac:dyDescent="0.25">
      <c r="A6271">
        <v>19536</v>
      </c>
      <c r="B6271" t="s">
        <v>6110</v>
      </c>
      <c r="C6271" t="s">
        <v>3666</v>
      </c>
      <c r="D6271" t="s">
        <v>5491</v>
      </c>
      <c r="E6271" t="s">
        <v>10482</v>
      </c>
      <c r="F6271" s="1" t="str">
        <f t="shared" si="194"/>
        <v>Merced River \ REG Davis Grunsky</v>
      </c>
      <c r="G6271" s="1" t="str">
        <f t="shared" si="195"/>
        <v>93 \ REG Davis Grunsky</v>
      </c>
    </row>
    <row r="6272" spans="1:7" x14ac:dyDescent="0.25">
      <c r="A6272">
        <v>19537</v>
      </c>
      <c r="B6272" t="s">
        <v>11522</v>
      </c>
      <c r="C6272" t="s">
        <v>3666</v>
      </c>
      <c r="D6272" t="s">
        <v>5491</v>
      </c>
      <c r="E6272" t="s">
        <v>10482</v>
      </c>
      <c r="F6272" s="1" t="str">
        <f t="shared" si="194"/>
        <v>Merced River 94 \ Reach</v>
      </c>
      <c r="G6272" s="1" t="str">
        <f t="shared" si="195"/>
        <v/>
      </c>
    </row>
    <row r="6273" spans="1:7" x14ac:dyDescent="0.25">
      <c r="A6273">
        <v>18947</v>
      </c>
      <c r="B6273" t="s">
        <v>6111</v>
      </c>
      <c r="C6273" t="s">
        <v>3666</v>
      </c>
      <c r="D6273" t="s">
        <v>5491</v>
      </c>
      <c r="E6273" t="s">
        <v>10482</v>
      </c>
      <c r="F6273" s="1" t="str">
        <f t="shared" si="194"/>
        <v>Merced River \ REG MID FERC License</v>
      </c>
      <c r="G6273" s="1" t="str">
        <f t="shared" si="195"/>
        <v>95 \ REG MID FERC License</v>
      </c>
    </row>
    <row r="6274" spans="1:7" x14ac:dyDescent="0.25">
      <c r="A6274">
        <v>18948</v>
      </c>
      <c r="B6274" t="s">
        <v>11523</v>
      </c>
      <c r="C6274" t="s">
        <v>3666</v>
      </c>
      <c r="D6274" t="s">
        <v>5491</v>
      </c>
      <c r="E6274" t="s">
        <v>10482</v>
      </c>
      <c r="F6274" s="1" t="str">
        <f t="shared" si="194"/>
        <v>Merced River 96 \ Reach</v>
      </c>
      <c r="G6274" s="1" t="str">
        <f t="shared" si="195"/>
        <v/>
      </c>
    </row>
    <row r="6275" spans="1:7" x14ac:dyDescent="0.25">
      <c r="A6275">
        <v>15016</v>
      </c>
      <c r="B6275" t="s">
        <v>11524</v>
      </c>
      <c r="C6275" t="s">
        <v>3666</v>
      </c>
      <c r="D6275" t="s">
        <v>5491</v>
      </c>
      <c r="E6275" t="s">
        <v>10482</v>
      </c>
      <c r="F6275" s="1" t="str">
        <f t="shared" ref="F6275:F6338" si="196">IFERROR(
    _xlfn.LET(
        _xlpm.txt,TRIM(B6275),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B6275
)</f>
        <v>Merced River \ Dry Creek Merced Inflow</v>
      </c>
      <c r="G6275" s="1" t="str">
        <f t="shared" ref="G6275:G6338" si="197">IFERROR(
    _xlfn.LET(
        _xlpm.txt,B6275,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97 \ Dry Creek Merced Inflow</v>
      </c>
    </row>
    <row r="6276" spans="1:7" x14ac:dyDescent="0.25">
      <c r="A6276">
        <v>15017</v>
      </c>
      <c r="B6276" t="s">
        <v>11525</v>
      </c>
      <c r="C6276" t="s">
        <v>3666</v>
      </c>
      <c r="D6276" t="s">
        <v>5491</v>
      </c>
      <c r="E6276" t="s">
        <v>10482</v>
      </c>
      <c r="F6276" s="1" t="str">
        <f t="shared" si="196"/>
        <v>Merced River 98 \ Reach</v>
      </c>
      <c r="G6276" s="1" t="str">
        <f t="shared" si="197"/>
        <v/>
      </c>
    </row>
    <row r="6277" spans="1:7" x14ac:dyDescent="0.25">
      <c r="A6277">
        <v>17547</v>
      </c>
      <c r="B6277" t="s">
        <v>11526</v>
      </c>
      <c r="C6277" t="s">
        <v>3666</v>
      </c>
      <c r="D6277" t="s">
        <v>5491</v>
      </c>
      <c r="E6277" t="s">
        <v>10482</v>
      </c>
      <c r="F6277" s="1" t="str">
        <f t="shared" si="196"/>
        <v>Merced River \ A_62_NA2.1 Runoff</v>
      </c>
      <c r="G6277" s="1" t="str">
        <f t="shared" si="197"/>
        <v>99 \ A_62_NA2.1 Runoff</v>
      </c>
    </row>
    <row r="6278" spans="1:7" x14ac:dyDescent="0.25">
      <c r="A6278">
        <v>17548</v>
      </c>
      <c r="B6278" t="s">
        <v>11527</v>
      </c>
      <c r="C6278" t="s">
        <v>3666</v>
      </c>
      <c r="D6278" t="s">
        <v>5491</v>
      </c>
      <c r="E6278" t="s">
        <v>10482</v>
      </c>
      <c r="F6278" s="1" t="str">
        <f t="shared" si="196"/>
        <v>Merced River 100 \ Reach</v>
      </c>
      <c r="G6278" s="1" t="str">
        <f t="shared" si="197"/>
        <v/>
      </c>
    </row>
    <row r="6279" spans="1:7" x14ac:dyDescent="0.25">
      <c r="A6279">
        <v>24233</v>
      </c>
      <c r="B6279" t="s">
        <v>11528</v>
      </c>
      <c r="C6279" t="s">
        <v>3666</v>
      </c>
      <c r="D6279" t="s">
        <v>5491</v>
      </c>
      <c r="E6279" t="s">
        <v>10482</v>
      </c>
      <c r="F6279" s="1" t="str">
        <f t="shared" si="196"/>
        <v>Merced River \ S017432 R Veldhuis</v>
      </c>
      <c r="G6279" s="1" t="str">
        <f t="shared" si="197"/>
        <v>101 \ S017432 R Veldhuis</v>
      </c>
    </row>
    <row r="6280" spans="1:7" x14ac:dyDescent="0.25">
      <c r="A6280">
        <v>24234</v>
      </c>
      <c r="B6280" t="s">
        <v>11529</v>
      </c>
      <c r="C6280" t="s">
        <v>3666</v>
      </c>
      <c r="D6280" t="s">
        <v>5491</v>
      </c>
      <c r="E6280" t="s">
        <v>10482</v>
      </c>
      <c r="F6280" s="1" t="str">
        <f t="shared" si="196"/>
        <v>Merced River 102 \ Reach</v>
      </c>
      <c r="G6280" s="1" t="str">
        <f t="shared" si="197"/>
        <v/>
      </c>
    </row>
    <row r="6281" spans="1:7" x14ac:dyDescent="0.25">
      <c r="A6281">
        <v>24239</v>
      </c>
      <c r="B6281" t="s">
        <v>11530</v>
      </c>
      <c r="C6281" t="s">
        <v>3666</v>
      </c>
      <c r="D6281" t="s">
        <v>5491</v>
      </c>
      <c r="E6281" t="s">
        <v>10482</v>
      </c>
      <c r="F6281" s="1" t="str">
        <f t="shared" si="196"/>
        <v>Merced River \ A006603 Gravelstone Ranch</v>
      </c>
      <c r="G6281" s="1" t="str">
        <f t="shared" si="197"/>
        <v>103 \ A006603 Gravelstone Ranch</v>
      </c>
    </row>
    <row r="6282" spans="1:7" x14ac:dyDescent="0.25">
      <c r="A6282">
        <v>24240</v>
      </c>
      <c r="B6282" t="s">
        <v>11531</v>
      </c>
      <c r="C6282" t="s">
        <v>3666</v>
      </c>
      <c r="D6282" t="s">
        <v>5491</v>
      </c>
      <c r="E6282" t="s">
        <v>10482</v>
      </c>
      <c r="F6282" s="1" t="str">
        <f t="shared" si="196"/>
        <v>Merced River 104 \ Reach</v>
      </c>
      <c r="G6282" s="1" t="str">
        <f t="shared" si="197"/>
        <v/>
      </c>
    </row>
    <row r="6283" spans="1:7" x14ac:dyDescent="0.25">
      <c r="A6283">
        <v>24236</v>
      </c>
      <c r="B6283" t="s">
        <v>11532</v>
      </c>
      <c r="C6283" t="s">
        <v>3666</v>
      </c>
      <c r="D6283" t="s">
        <v>5491</v>
      </c>
      <c r="E6283" t="s">
        <v>10482</v>
      </c>
      <c r="F6283" s="1" t="str">
        <f t="shared" si="196"/>
        <v>Merced River \ A003664 Gravelstone Ranch</v>
      </c>
      <c r="G6283" s="1" t="str">
        <f t="shared" si="197"/>
        <v>105 \ A003664 Gravelstone Ranch</v>
      </c>
    </row>
    <row r="6284" spans="1:7" x14ac:dyDescent="0.25">
      <c r="A6284">
        <v>24237</v>
      </c>
      <c r="B6284" t="s">
        <v>11533</v>
      </c>
      <c r="C6284" t="s">
        <v>3666</v>
      </c>
      <c r="D6284" t="s">
        <v>5491</v>
      </c>
      <c r="E6284" t="s">
        <v>10482</v>
      </c>
      <c r="F6284" s="1" t="str">
        <f t="shared" si="196"/>
        <v>Merced River 106 \ Reach</v>
      </c>
      <c r="G6284" s="1" t="str">
        <f t="shared" si="197"/>
        <v/>
      </c>
    </row>
    <row r="6285" spans="1:7" x14ac:dyDescent="0.25">
      <c r="A6285">
        <v>24230</v>
      </c>
      <c r="B6285" t="s">
        <v>11534</v>
      </c>
      <c r="C6285" t="s">
        <v>3666</v>
      </c>
      <c r="D6285" t="s">
        <v>5491</v>
      </c>
      <c r="E6285" t="s">
        <v>10482</v>
      </c>
      <c r="F6285" s="1" t="str">
        <f t="shared" si="196"/>
        <v>Merced River \ S017431 R Veldhuis</v>
      </c>
      <c r="G6285" s="1" t="str">
        <f t="shared" si="197"/>
        <v>107 \ S017431 R Veldhuis</v>
      </c>
    </row>
    <row r="6286" spans="1:7" x14ac:dyDescent="0.25">
      <c r="A6286">
        <v>24231</v>
      </c>
      <c r="B6286" t="s">
        <v>11535</v>
      </c>
      <c r="C6286" t="s">
        <v>3666</v>
      </c>
      <c r="D6286" t="s">
        <v>5491</v>
      </c>
      <c r="E6286" t="s">
        <v>10482</v>
      </c>
      <c r="F6286" s="1" t="str">
        <f t="shared" si="196"/>
        <v>Merced River 108 \ Reach</v>
      </c>
      <c r="G6286" s="1" t="str">
        <f t="shared" si="197"/>
        <v/>
      </c>
    </row>
    <row r="6287" spans="1:7" x14ac:dyDescent="0.25">
      <c r="A6287">
        <v>24227</v>
      </c>
      <c r="B6287" t="s">
        <v>11536</v>
      </c>
      <c r="C6287" t="s">
        <v>3666</v>
      </c>
      <c r="D6287" t="s">
        <v>5491</v>
      </c>
      <c r="E6287" t="s">
        <v>10482</v>
      </c>
      <c r="F6287" s="1" t="str">
        <f t="shared" si="196"/>
        <v>Merced River \ S017449 R Veldhuis</v>
      </c>
      <c r="G6287" s="1" t="str">
        <f t="shared" si="197"/>
        <v>109 \ S017449 R Veldhuis</v>
      </c>
    </row>
    <row r="6288" spans="1:7" x14ac:dyDescent="0.25">
      <c r="A6288">
        <v>24228</v>
      </c>
      <c r="B6288" t="s">
        <v>11537</v>
      </c>
      <c r="C6288" t="s">
        <v>3666</v>
      </c>
      <c r="D6288" t="s">
        <v>5491</v>
      </c>
      <c r="E6288" t="s">
        <v>10482</v>
      </c>
      <c r="F6288" s="1" t="str">
        <f t="shared" si="196"/>
        <v>Merced River 110 \ Reach</v>
      </c>
      <c r="G6288" s="1" t="str">
        <f t="shared" si="197"/>
        <v/>
      </c>
    </row>
    <row r="6289" spans="1:7" x14ac:dyDescent="0.25">
      <c r="A6289">
        <v>17532</v>
      </c>
      <c r="B6289" t="s">
        <v>11538</v>
      </c>
      <c r="C6289" t="s">
        <v>3666</v>
      </c>
      <c r="D6289" t="s">
        <v>5491</v>
      </c>
      <c r="E6289" t="s">
        <v>10482</v>
      </c>
      <c r="F6289" s="1" t="str">
        <f t="shared" si="196"/>
        <v>Merced River \ RM 030</v>
      </c>
      <c r="G6289" s="1" t="str">
        <f t="shared" si="197"/>
        <v>111 \ RM 030</v>
      </c>
    </row>
    <row r="6290" spans="1:7" x14ac:dyDescent="0.25">
      <c r="A6290">
        <v>17533</v>
      </c>
      <c r="B6290" t="s">
        <v>11539</v>
      </c>
      <c r="C6290" t="s">
        <v>3666</v>
      </c>
      <c r="D6290" t="s">
        <v>5491</v>
      </c>
      <c r="E6290" t="s">
        <v>10482</v>
      </c>
      <c r="F6290" s="1" t="str">
        <f t="shared" si="196"/>
        <v>Merced River 112 \ Reach</v>
      </c>
      <c r="G6290" s="1" t="str">
        <f t="shared" si="197"/>
        <v/>
      </c>
    </row>
    <row r="6291" spans="1:7" x14ac:dyDescent="0.25">
      <c r="A6291">
        <v>24210</v>
      </c>
      <c r="B6291" t="s">
        <v>11540</v>
      </c>
      <c r="C6291" t="s">
        <v>3666</v>
      </c>
      <c r="D6291" t="s">
        <v>5491</v>
      </c>
      <c r="E6291" t="s">
        <v>10482</v>
      </c>
      <c r="F6291" s="1" t="str">
        <f t="shared" si="196"/>
        <v>Merced River \ S024759 S Magneson</v>
      </c>
      <c r="G6291" s="1" t="str">
        <f t="shared" si="197"/>
        <v>113 \ S024759 S Magneson</v>
      </c>
    </row>
    <row r="6292" spans="1:7" x14ac:dyDescent="0.25">
      <c r="A6292">
        <v>24211</v>
      </c>
      <c r="B6292" t="s">
        <v>11541</v>
      </c>
      <c r="C6292" t="s">
        <v>3666</v>
      </c>
      <c r="D6292" t="s">
        <v>5491</v>
      </c>
      <c r="E6292" t="s">
        <v>10482</v>
      </c>
      <c r="F6292" s="1" t="str">
        <f t="shared" si="196"/>
        <v>Merced River 114 \ Reach</v>
      </c>
      <c r="G6292" s="1" t="str">
        <f t="shared" si="197"/>
        <v/>
      </c>
    </row>
    <row r="6293" spans="1:7" x14ac:dyDescent="0.25">
      <c r="A6293">
        <v>24216</v>
      </c>
      <c r="B6293" t="s">
        <v>11542</v>
      </c>
      <c r="C6293" t="s">
        <v>3666</v>
      </c>
      <c r="D6293" t="s">
        <v>5491</v>
      </c>
      <c r="E6293" t="s">
        <v>10482</v>
      </c>
      <c r="F6293" s="1" t="str">
        <f t="shared" si="196"/>
        <v>Merced River \ S024766 S Magneson</v>
      </c>
      <c r="G6293" s="1" t="str">
        <f t="shared" si="197"/>
        <v>115 \ S024766 S Magneson</v>
      </c>
    </row>
    <row r="6294" spans="1:7" x14ac:dyDescent="0.25">
      <c r="A6294">
        <v>24217</v>
      </c>
      <c r="B6294" t="s">
        <v>11543</v>
      </c>
      <c r="C6294" t="s">
        <v>3666</v>
      </c>
      <c r="D6294" t="s">
        <v>5491</v>
      </c>
      <c r="E6294" t="s">
        <v>10482</v>
      </c>
      <c r="F6294" s="1" t="str">
        <f t="shared" si="196"/>
        <v>Merced River 116 \ Reach</v>
      </c>
      <c r="G6294" s="1" t="str">
        <f t="shared" si="197"/>
        <v/>
      </c>
    </row>
    <row r="6295" spans="1:7" x14ac:dyDescent="0.25">
      <c r="A6295">
        <v>16838</v>
      </c>
      <c r="B6295" t="s">
        <v>11544</v>
      </c>
      <c r="C6295" t="s">
        <v>3666</v>
      </c>
      <c r="D6295" t="s">
        <v>5491</v>
      </c>
      <c r="E6295" t="s">
        <v>10482</v>
      </c>
      <c r="F6295" s="1" t="str">
        <f t="shared" si="196"/>
        <v>Merced River \ Merced GW RM 028</v>
      </c>
      <c r="G6295" s="1" t="str">
        <f t="shared" si="197"/>
        <v>117 \ Merced GW RM 028</v>
      </c>
    </row>
    <row r="6296" spans="1:7" x14ac:dyDescent="0.25">
      <c r="A6296">
        <v>16839</v>
      </c>
      <c r="B6296" t="s">
        <v>11545</v>
      </c>
      <c r="C6296" t="s">
        <v>3666</v>
      </c>
      <c r="D6296" t="s">
        <v>5491</v>
      </c>
      <c r="E6296" t="s">
        <v>10482</v>
      </c>
      <c r="F6296" s="1" t="str">
        <f t="shared" si="196"/>
        <v>Merced River 118 \ Reach</v>
      </c>
      <c r="G6296" s="1" t="str">
        <f t="shared" si="197"/>
        <v/>
      </c>
    </row>
    <row r="6297" spans="1:7" x14ac:dyDescent="0.25">
      <c r="A6297">
        <v>19062</v>
      </c>
      <c r="B6297" t="s">
        <v>11546</v>
      </c>
      <c r="C6297" t="s">
        <v>3666</v>
      </c>
      <c r="D6297" t="s">
        <v>5491</v>
      </c>
      <c r="E6297" t="s">
        <v>10482</v>
      </c>
      <c r="F6297" s="1" t="str">
        <f t="shared" si="196"/>
        <v>Merced River \ Escaladian and Ward Canals Inflow</v>
      </c>
      <c r="G6297" s="1" t="str">
        <f t="shared" si="197"/>
        <v>119 \ Escaladian and Ward Canals Inflow</v>
      </c>
    </row>
    <row r="6298" spans="1:7" x14ac:dyDescent="0.25">
      <c r="A6298">
        <v>19063</v>
      </c>
      <c r="B6298" t="s">
        <v>11547</v>
      </c>
      <c r="C6298" t="s">
        <v>3666</v>
      </c>
      <c r="D6298" t="s">
        <v>5491</v>
      </c>
      <c r="E6298" t="s">
        <v>10482</v>
      </c>
      <c r="F6298" s="1" t="str">
        <f t="shared" si="196"/>
        <v>Merced River 120 \ Reach</v>
      </c>
      <c r="G6298" s="1" t="str">
        <f t="shared" si="197"/>
        <v/>
      </c>
    </row>
    <row r="6299" spans="1:7" x14ac:dyDescent="0.25">
      <c r="A6299">
        <v>24219</v>
      </c>
      <c r="B6299" t="s">
        <v>11548</v>
      </c>
      <c r="C6299" t="s">
        <v>3666</v>
      </c>
      <c r="D6299" t="s">
        <v>5491</v>
      </c>
      <c r="E6299" t="s">
        <v>10482</v>
      </c>
      <c r="F6299" s="1" t="str">
        <f t="shared" si="196"/>
        <v>Merced River \ S024767 S Magneson</v>
      </c>
      <c r="G6299" s="1" t="str">
        <f t="shared" si="197"/>
        <v>121 \ S024767 S Magneson</v>
      </c>
    </row>
    <row r="6300" spans="1:7" x14ac:dyDescent="0.25">
      <c r="A6300">
        <v>24220</v>
      </c>
      <c r="B6300" t="s">
        <v>11549</v>
      </c>
      <c r="C6300" t="s">
        <v>3666</v>
      </c>
      <c r="D6300" t="s">
        <v>5491</v>
      </c>
      <c r="E6300" t="s">
        <v>10482</v>
      </c>
      <c r="F6300" s="1" t="str">
        <f t="shared" si="196"/>
        <v>Merced River 122 \ Reach</v>
      </c>
      <c r="G6300" s="1" t="str">
        <f t="shared" si="197"/>
        <v/>
      </c>
    </row>
    <row r="6301" spans="1:7" x14ac:dyDescent="0.25">
      <c r="A6301">
        <v>24213</v>
      </c>
      <c r="B6301" t="s">
        <v>7349</v>
      </c>
      <c r="C6301" t="s">
        <v>3666</v>
      </c>
      <c r="D6301" t="s">
        <v>5491</v>
      </c>
      <c r="E6301" t="s">
        <v>10482</v>
      </c>
      <c r="F6301" s="1" t="str">
        <f t="shared" si="196"/>
        <v>Merced River \ A013344 S Magneson</v>
      </c>
      <c r="G6301" s="1" t="str">
        <f t="shared" si="197"/>
        <v>123 \ A013344 S Magneson</v>
      </c>
    </row>
    <row r="6302" spans="1:7" x14ac:dyDescent="0.25">
      <c r="A6302">
        <v>15338</v>
      </c>
      <c r="B6302" t="s">
        <v>11550</v>
      </c>
      <c r="C6302" t="s">
        <v>3666</v>
      </c>
      <c r="D6302" t="s">
        <v>5491</v>
      </c>
      <c r="E6302" t="s">
        <v>10482</v>
      </c>
      <c r="F6302" s="1" t="str">
        <f t="shared" si="196"/>
        <v>Merced River \ HIS DWR B05155 Merced at Cressey (gauge)</v>
      </c>
      <c r="G6302" s="1" t="str">
        <f t="shared" si="197"/>
        <v>123 \ HIS DWR B05155 Merced at Cressey (gauge)</v>
      </c>
    </row>
    <row r="6303" spans="1:7" x14ac:dyDescent="0.25">
      <c r="A6303">
        <v>24214</v>
      </c>
      <c r="B6303" t="s">
        <v>11551</v>
      </c>
      <c r="C6303" t="s">
        <v>3666</v>
      </c>
      <c r="D6303" t="s">
        <v>5491</v>
      </c>
      <c r="E6303" t="s">
        <v>10482</v>
      </c>
      <c r="F6303" s="1" t="str">
        <f t="shared" si="196"/>
        <v>Merced River 124 \ Reach</v>
      </c>
      <c r="G6303" s="1" t="str">
        <f t="shared" si="197"/>
        <v/>
      </c>
    </row>
    <row r="6304" spans="1:7" x14ac:dyDescent="0.25">
      <c r="A6304">
        <v>15724</v>
      </c>
      <c r="B6304" t="s">
        <v>11552</v>
      </c>
      <c r="C6304" t="s">
        <v>3666</v>
      </c>
      <c r="D6304" t="s">
        <v>5491</v>
      </c>
      <c r="E6304" t="s">
        <v>10482</v>
      </c>
      <c r="F6304" s="1" t="str">
        <f t="shared" si="196"/>
        <v>Merced River \ Merced RM 028</v>
      </c>
      <c r="G6304" s="1" t="str">
        <f t="shared" si="197"/>
        <v>125 \ Merced RM 028</v>
      </c>
    </row>
    <row r="6305" spans="1:7" x14ac:dyDescent="0.25">
      <c r="A6305">
        <v>15725</v>
      </c>
      <c r="B6305" t="s">
        <v>11553</v>
      </c>
      <c r="C6305" t="s">
        <v>3666</v>
      </c>
      <c r="D6305" t="s">
        <v>5491</v>
      </c>
      <c r="E6305" t="s">
        <v>10482</v>
      </c>
      <c r="F6305" s="1" t="str">
        <f t="shared" si="196"/>
        <v>Merced River 126 \ Reach</v>
      </c>
      <c r="G6305" s="1" t="str">
        <f t="shared" si="197"/>
        <v/>
      </c>
    </row>
    <row r="6306" spans="1:7" x14ac:dyDescent="0.25">
      <c r="A6306">
        <v>24247</v>
      </c>
      <c r="B6306" t="s">
        <v>11554</v>
      </c>
      <c r="C6306" t="s">
        <v>3666</v>
      </c>
      <c r="D6306" t="s">
        <v>5491</v>
      </c>
      <c r="E6306" t="s">
        <v>10482</v>
      </c>
      <c r="F6306" s="1" t="str">
        <f t="shared" si="196"/>
        <v>Merced River \ S024637 Uhrhammer</v>
      </c>
      <c r="G6306" s="1" t="str">
        <f t="shared" si="197"/>
        <v>127 \ S024637 Uhrhammer</v>
      </c>
    </row>
    <row r="6307" spans="1:7" x14ac:dyDescent="0.25">
      <c r="A6307">
        <v>24248</v>
      </c>
      <c r="B6307" t="s">
        <v>11555</v>
      </c>
      <c r="C6307" t="s">
        <v>3666</v>
      </c>
      <c r="D6307" t="s">
        <v>5491</v>
      </c>
      <c r="E6307" t="s">
        <v>10482</v>
      </c>
      <c r="F6307" s="1" t="str">
        <f t="shared" si="196"/>
        <v>Merced River 128 \ Reach</v>
      </c>
      <c r="G6307" s="1" t="str">
        <f t="shared" si="197"/>
        <v/>
      </c>
    </row>
    <row r="6308" spans="1:7" x14ac:dyDescent="0.25">
      <c r="A6308">
        <v>16613</v>
      </c>
      <c r="B6308" t="s">
        <v>11556</v>
      </c>
      <c r="C6308" t="s">
        <v>3666</v>
      </c>
      <c r="D6308" t="s">
        <v>5491</v>
      </c>
      <c r="E6308" t="s">
        <v>10482</v>
      </c>
      <c r="F6308" s="1" t="str">
        <f t="shared" si="196"/>
        <v>Merced River \ A_63_NA1 SR to Merced River</v>
      </c>
      <c r="G6308" s="1" t="str">
        <f t="shared" si="197"/>
        <v>129 \ A_63_NA1 SR to Merced River</v>
      </c>
    </row>
    <row r="6309" spans="1:7" x14ac:dyDescent="0.25">
      <c r="A6309">
        <v>16614</v>
      </c>
      <c r="B6309" t="s">
        <v>11557</v>
      </c>
      <c r="C6309" t="s">
        <v>3666</v>
      </c>
      <c r="D6309" t="s">
        <v>5491</v>
      </c>
      <c r="E6309" t="s">
        <v>10482</v>
      </c>
      <c r="F6309" s="1" t="str">
        <f t="shared" si="196"/>
        <v>Merced River 130 \ Reach</v>
      </c>
      <c r="G6309" s="1" t="str">
        <f t="shared" si="197"/>
        <v/>
      </c>
    </row>
    <row r="6310" spans="1:7" x14ac:dyDescent="0.25">
      <c r="A6310">
        <v>24207</v>
      </c>
      <c r="B6310" t="s">
        <v>11558</v>
      </c>
      <c r="C6310" t="s">
        <v>3666</v>
      </c>
      <c r="D6310" t="s">
        <v>5491</v>
      </c>
      <c r="E6310" t="s">
        <v>10482</v>
      </c>
      <c r="F6310" s="1" t="str">
        <f t="shared" si="196"/>
        <v>Merced River \ S017155 D Passadori</v>
      </c>
      <c r="G6310" s="1" t="str">
        <f t="shared" si="197"/>
        <v>131 \ S017155 D Passadori</v>
      </c>
    </row>
    <row r="6311" spans="1:7" x14ac:dyDescent="0.25">
      <c r="A6311">
        <v>24208</v>
      </c>
      <c r="B6311" t="s">
        <v>11559</v>
      </c>
      <c r="C6311" t="s">
        <v>3666</v>
      </c>
      <c r="D6311" t="s">
        <v>5491</v>
      </c>
      <c r="E6311" t="s">
        <v>10482</v>
      </c>
      <c r="F6311" s="1" t="str">
        <f t="shared" si="196"/>
        <v>Merced River 132 \ Reach</v>
      </c>
      <c r="G6311" s="1" t="str">
        <f t="shared" si="197"/>
        <v/>
      </c>
    </row>
    <row r="6312" spans="1:7" x14ac:dyDescent="0.25">
      <c r="A6312">
        <v>24155</v>
      </c>
      <c r="B6312" t="s">
        <v>11560</v>
      </c>
      <c r="C6312" t="s">
        <v>3666</v>
      </c>
      <c r="D6312" t="s">
        <v>5491</v>
      </c>
      <c r="E6312" t="s">
        <v>10482</v>
      </c>
      <c r="F6312" s="1" t="str">
        <f t="shared" si="196"/>
        <v>Merced River \ S007674 Meadow Parkview</v>
      </c>
      <c r="G6312" s="1" t="str">
        <f t="shared" si="197"/>
        <v>133 \ S007674 Meadow Parkview</v>
      </c>
    </row>
    <row r="6313" spans="1:7" x14ac:dyDescent="0.25">
      <c r="A6313">
        <v>24156</v>
      </c>
      <c r="B6313" t="s">
        <v>11561</v>
      </c>
      <c r="C6313" t="s">
        <v>3666</v>
      </c>
      <c r="D6313" t="s">
        <v>5491</v>
      </c>
      <c r="E6313" t="s">
        <v>10482</v>
      </c>
      <c r="F6313" s="1" t="str">
        <f t="shared" si="196"/>
        <v>Merced River 134 \ Reach</v>
      </c>
      <c r="G6313" s="1" t="str">
        <f t="shared" si="197"/>
        <v/>
      </c>
    </row>
    <row r="6314" spans="1:7" x14ac:dyDescent="0.25">
      <c r="A6314">
        <v>16842</v>
      </c>
      <c r="B6314" t="s">
        <v>11562</v>
      </c>
      <c r="C6314" t="s">
        <v>3666</v>
      </c>
      <c r="D6314" t="s">
        <v>5491</v>
      </c>
      <c r="E6314" t="s">
        <v>10482</v>
      </c>
      <c r="F6314" s="1" t="str">
        <f t="shared" si="196"/>
        <v>Merced River \ Merced GW RM 021</v>
      </c>
      <c r="G6314" s="1" t="str">
        <f t="shared" si="197"/>
        <v>135 \ Merced GW RM 021</v>
      </c>
    </row>
    <row r="6315" spans="1:7" x14ac:dyDescent="0.25">
      <c r="A6315">
        <v>16843</v>
      </c>
      <c r="B6315" t="s">
        <v>11563</v>
      </c>
      <c r="C6315" t="s">
        <v>3666</v>
      </c>
      <c r="D6315" t="s">
        <v>5491</v>
      </c>
      <c r="E6315" t="s">
        <v>10482</v>
      </c>
      <c r="F6315" s="1" t="str">
        <f t="shared" si="196"/>
        <v>Merced River 136 \ Reach</v>
      </c>
      <c r="G6315" s="1" t="str">
        <f t="shared" si="197"/>
        <v/>
      </c>
    </row>
    <row r="6316" spans="1:7" x14ac:dyDescent="0.25">
      <c r="A6316">
        <v>15805</v>
      </c>
      <c r="B6316" t="s">
        <v>11564</v>
      </c>
      <c r="C6316" t="s">
        <v>3666</v>
      </c>
      <c r="D6316" t="s">
        <v>5491</v>
      </c>
      <c r="E6316" t="s">
        <v>10482</v>
      </c>
      <c r="F6316" s="1" t="str">
        <f t="shared" si="196"/>
        <v>Merced River \ Merced RM 021</v>
      </c>
      <c r="G6316" s="1" t="str">
        <f t="shared" si="197"/>
        <v>137 \ Merced RM 021</v>
      </c>
    </row>
    <row r="6317" spans="1:7" x14ac:dyDescent="0.25">
      <c r="A6317">
        <v>15806</v>
      </c>
      <c r="B6317" t="s">
        <v>11565</v>
      </c>
      <c r="C6317" t="s">
        <v>3666</v>
      </c>
      <c r="D6317" t="s">
        <v>5491</v>
      </c>
      <c r="E6317" t="s">
        <v>10482</v>
      </c>
      <c r="F6317" s="1" t="str">
        <f t="shared" si="196"/>
        <v>Merced River 138 \ Reach</v>
      </c>
      <c r="G6317" s="1" t="str">
        <f t="shared" si="197"/>
        <v/>
      </c>
    </row>
    <row r="6318" spans="1:7" x14ac:dyDescent="0.25">
      <c r="A6318">
        <v>24117</v>
      </c>
      <c r="B6318" t="s">
        <v>11566</v>
      </c>
      <c r="C6318" t="s">
        <v>3666</v>
      </c>
      <c r="D6318" t="s">
        <v>5491</v>
      </c>
      <c r="E6318" t="s">
        <v>10482</v>
      </c>
      <c r="F6318" s="1" t="str">
        <f t="shared" si="196"/>
        <v>Merced River \ A001322 Gallo Vineyards</v>
      </c>
      <c r="G6318" s="1" t="str">
        <f t="shared" si="197"/>
        <v>139 \ A001322 Gallo Vineyards</v>
      </c>
    </row>
    <row r="6319" spans="1:7" x14ac:dyDescent="0.25">
      <c r="A6319">
        <v>24118</v>
      </c>
      <c r="B6319" t="s">
        <v>11567</v>
      </c>
      <c r="C6319" t="s">
        <v>3666</v>
      </c>
      <c r="D6319" t="s">
        <v>5491</v>
      </c>
      <c r="E6319" t="s">
        <v>10482</v>
      </c>
      <c r="F6319" s="1" t="str">
        <f t="shared" si="196"/>
        <v>Merced River 140 \ Reach</v>
      </c>
      <c r="G6319" s="1" t="str">
        <f t="shared" si="197"/>
        <v/>
      </c>
    </row>
    <row r="6320" spans="1:7" x14ac:dyDescent="0.25">
      <c r="A6320">
        <v>15339</v>
      </c>
      <c r="B6320" t="s">
        <v>11568</v>
      </c>
      <c r="C6320" t="s">
        <v>3666</v>
      </c>
      <c r="D6320" t="s">
        <v>5491</v>
      </c>
      <c r="E6320" t="s">
        <v>10482</v>
      </c>
      <c r="F6320" s="1" t="str">
        <f t="shared" si="196"/>
        <v>Merced River \ HIS USGS 11271150 Merced nr Livingston (gauge)</v>
      </c>
      <c r="G6320" s="1" t="str">
        <f t="shared" si="197"/>
        <v>141 \ HIS USGS 11271150 Merced nr Livingston (gauge)</v>
      </c>
    </row>
    <row r="6321" spans="1:7" x14ac:dyDescent="0.25">
      <c r="A6321">
        <v>20511</v>
      </c>
      <c r="B6321" t="s">
        <v>7350</v>
      </c>
      <c r="C6321" t="s">
        <v>3666</v>
      </c>
      <c r="D6321" t="s">
        <v>5491</v>
      </c>
      <c r="E6321" t="s">
        <v>10482</v>
      </c>
      <c r="F6321" s="1" t="str">
        <f t="shared" si="196"/>
        <v>Merced River \ S007658 Gallo Vineyards</v>
      </c>
      <c r="G6321" s="1" t="str">
        <f t="shared" si="197"/>
        <v>141 \ S007658 Gallo Vineyards</v>
      </c>
    </row>
    <row r="6322" spans="1:7" x14ac:dyDescent="0.25">
      <c r="A6322">
        <v>20512</v>
      </c>
      <c r="B6322" t="s">
        <v>11569</v>
      </c>
      <c r="C6322" t="s">
        <v>3666</v>
      </c>
      <c r="D6322" t="s">
        <v>5491</v>
      </c>
      <c r="E6322" t="s">
        <v>10482</v>
      </c>
      <c r="F6322" s="1" t="str">
        <f t="shared" si="196"/>
        <v>Merced River 142 \ Reach</v>
      </c>
      <c r="G6322" s="1" t="str">
        <f t="shared" si="197"/>
        <v/>
      </c>
    </row>
    <row r="6323" spans="1:7" x14ac:dyDescent="0.25">
      <c r="A6323">
        <v>24108</v>
      </c>
      <c r="B6323" t="s">
        <v>11570</v>
      </c>
      <c r="C6323" t="s">
        <v>3666</v>
      </c>
      <c r="D6323" t="s">
        <v>5491</v>
      </c>
      <c r="E6323" t="s">
        <v>10482</v>
      </c>
      <c r="F6323" s="1" t="str">
        <f t="shared" si="196"/>
        <v>Merced River \ S007667 Gallo Vineyards</v>
      </c>
      <c r="G6323" s="1" t="str">
        <f t="shared" si="197"/>
        <v>143 \ S007667 Gallo Vineyards</v>
      </c>
    </row>
    <row r="6324" spans="1:7" x14ac:dyDescent="0.25">
      <c r="A6324">
        <v>24109</v>
      </c>
      <c r="B6324" t="s">
        <v>11571</v>
      </c>
      <c r="C6324" t="s">
        <v>3666</v>
      </c>
      <c r="D6324" t="s">
        <v>5491</v>
      </c>
      <c r="E6324" t="s">
        <v>10482</v>
      </c>
      <c r="F6324" s="1" t="str">
        <f t="shared" si="196"/>
        <v>Merced River 144 \ Reach</v>
      </c>
      <c r="G6324" s="1" t="str">
        <f t="shared" si="197"/>
        <v/>
      </c>
    </row>
    <row r="6325" spans="1:7" x14ac:dyDescent="0.25">
      <c r="A6325">
        <v>24136</v>
      </c>
      <c r="B6325" t="s">
        <v>11572</v>
      </c>
      <c r="C6325" t="s">
        <v>3666</v>
      </c>
      <c r="D6325" t="s">
        <v>5491</v>
      </c>
      <c r="E6325" t="s">
        <v>10482</v>
      </c>
      <c r="F6325" s="1" t="str">
        <f t="shared" si="196"/>
        <v>Merced River \ S007664 Gallo Vineyards</v>
      </c>
      <c r="G6325" s="1" t="str">
        <f t="shared" si="197"/>
        <v>145 \ S007664 Gallo Vineyards</v>
      </c>
    </row>
    <row r="6326" spans="1:7" x14ac:dyDescent="0.25">
      <c r="A6326">
        <v>24137</v>
      </c>
      <c r="B6326" t="s">
        <v>11573</v>
      </c>
      <c r="C6326" t="s">
        <v>3666</v>
      </c>
      <c r="D6326" t="s">
        <v>5491</v>
      </c>
      <c r="E6326" t="s">
        <v>10482</v>
      </c>
      <c r="F6326" s="1" t="str">
        <f t="shared" si="196"/>
        <v>Merced River 146 \ Reach</v>
      </c>
      <c r="G6326" s="1" t="str">
        <f t="shared" si="197"/>
        <v/>
      </c>
    </row>
    <row r="6327" spans="1:7" x14ac:dyDescent="0.25">
      <c r="A6327">
        <v>24121</v>
      </c>
      <c r="B6327" t="s">
        <v>11574</v>
      </c>
      <c r="C6327" t="s">
        <v>3666</v>
      </c>
      <c r="D6327" t="s">
        <v>5491</v>
      </c>
      <c r="E6327" t="s">
        <v>10482</v>
      </c>
      <c r="F6327" s="1" t="str">
        <f t="shared" si="196"/>
        <v>Merced River \ S027876 J Duarte</v>
      </c>
      <c r="G6327" s="1" t="str">
        <f t="shared" si="197"/>
        <v>147 \ S027876 J Duarte</v>
      </c>
    </row>
    <row r="6328" spans="1:7" x14ac:dyDescent="0.25">
      <c r="A6328">
        <v>24122</v>
      </c>
      <c r="B6328" t="s">
        <v>11575</v>
      </c>
      <c r="C6328" t="s">
        <v>3666</v>
      </c>
      <c r="D6328" t="s">
        <v>5491</v>
      </c>
      <c r="E6328" t="s">
        <v>10482</v>
      </c>
      <c r="F6328" s="1" t="str">
        <f t="shared" si="196"/>
        <v>Merced River 148 \ Reach</v>
      </c>
      <c r="G6328" s="1" t="str">
        <f t="shared" si="197"/>
        <v/>
      </c>
    </row>
    <row r="6329" spans="1:7" x14ac:dyDescent="0.25">
      <c r="A6329">
        <v>24114</v>
      </c>
      <c r="B6329" t="s">
        <v>11576</v>
      </c>
      <c r="C6329" t="s">
        <v>3666</v>
      </c>
      <c r="D6329" t="s">
        <v>5491</v>
      </c>
      <c r="E6329" t="s">
        <v>10482</v>
      </c>
      <c r="F6329" s="1" t="str">
        <f t="shared" si="196"/>
        <v>Merced River \ S007665 Gallo Vineyards</v>
      </c>
      <c r="G6329" s="1" t="str">
        <f t="shared" si="197"/>
        <v>149 \ S007665 Gallo Vineyards</v>
      </c>
    </row>
    <row r="6330" spans="1:7" x14ac:dyDescent="0.25">
      <c r="A6330">
        <v>24115</v>
      </c>
      <c r="B6330" t="s">
        <v>11577</v>
      </c>
      <c r="C6330" t="s">
        <v>3666</v>
      </c>
      <c r="D6330" t="s">
        <v>5491</v>
      </c>
      <c r="E6330" t="s">
        <v>10482</v>
      </c>
      <c r="F6330" s="1" t="str">
        <f t="shared" si="196"/>
        <v>Merced River 150 \ Reach</v>
      </c>
      <c r="G6330" s="1" t="str">
        <f t="shared" si="197"/>
        <v/>
      </c>
    </row>
    <row r="6331" spans="1:7" x14ac:dyDescent="0.25">
      <c r="A6331">
        <v>24124</v>
      </c>
      <c r="B6331" t="s">
        <v>11578</v>
      </c>
      <c r="C6331" t="s">
        <v>3666</v>
      </c>
      <c r="D6331" t="s">
        <v>5491</v>
      </c>
      <c r="E6331" t="s">
        <v>10482</v>
      </c>
      <c r="F6331" s="1" t="str">
        <f t="shared" si="196"/>
        <v>Merced River \ S027866 J Duarte</v>
      </c>
      <c r="G6331" s="1" t="str">
        <f t="shared" si="197"/>
        <v>151 \ S027866 J Duarte</v>
      </c>
    </row>
    <row r="6332" spans="1:7" x14ac:dyDescent="0.25">
      <c r="A6332">
        <v>24125</v>
      </c>
      <c r="B6332" t="s">
        <v>11579</v>
      </c>
      <c r="C6332" t="s">
        <v>3666</v>
      </c>
      <c r="D6332" t="s">
        <v>5491</v>
      </c>
      <c r="E6332" t="s">
        <v>10482</v>
      </c>
      <c r="F6332" s="1" t="str">
        <f t="shared" si="196"/>
        <v>Merced River 152 \ Reach</v>
      </c>
      <c r="G6332" s="1" t="str">
        <f t="shared" si="197"/>
        <v/>
      </c>
    </row>
    <row r="6333" spans="1:7" x14ac:dyDescent="0.25">
      <c r="A6333">
        <v>24111</v>
      </c>
      <c r="B6333" t="s">
        <v>11580</v>
      </c>
      <c r="C6333" t="s">
        <v>3666</v>
      </c>
      <c r="D6333" t="s">
        <v>5491</v>
      </c>
      <c r="E6333" t="s">
        <v>10482</v>
      </c>
      <c r="F6333" s="1" t="str">
        <f t="shared" si="196"/>
        <v>Merced River \ A012715 Gallo Vineyards</v>
      </c>
      <c r="G6333" s="1" t="str">
        <f t="shared" si="197"/>
        <v>153 \ A012715 Gallo Vineyards</v>
      </c>
    </row>
    <row r="6334" spans="1:7" x14ac:dyDescent="0.25">
      <c r="A6334">
        <v>24112</v>
      </c>
      <c r="B6334" t="s">
        <v>11581</v>
      </c>
      <c r="C6334" t="s">
        <v>3666</v>
      </c>
      <c r="D6334" t="s">
        <v>5491</v>
      </c>
      <c r="E6334" t="s">
        <v>10482</v>
      </c>
      <c r="F6334" s="1" t="str">
        <f t="shared" si="196"/>
        <v>Merced River 154 \ Reach</v>
      </c>
      <c r="G6334" s="1" t="str">
        <f t="shared" si="197"/>
        <v/>
      </c>
    </row>
    <row r="6335" spans="1:7" x14ac:dyDescent="0.25">
      <c r="A6335">
        <v>25549</v>
      </c>
      <c r="B6335" t="s">
        <v>11582</v>
      </c>
      <c r="C6335" t="s">
        <v>3666</v>
      </c>
      <c r="D6335" t="s">
        <v>5491</v>
      </c>
      <c r="E6335" t="s">
        <v>10482</v>
      </c>
      <c r="F6335" s="1" t="str">
        <f t="shared" si="196"/>
        <v>Merced River \ S007668 Gallo Vineyards</v>
      </c>
      <c r="G6335" s="1" t="str">
        <f t="shared" si="197"/>
        <v>155 \ S007668 Gallo Vineyards</v>
      </c>
    </row>
    <row r="6336" spans="1:7" x14ac:dyDescent="0.25">
      <c r="A6336">
        <v>25550</v>
      </c>
      <c r="B6336" t="s">
        <v>11583</v>
      </c>
      <c r="C6336" t="s">
        <v>3666</v>
      </c>
      <c r="D6336" t="s">
        <v>5491</v>
      </c>
      <c r="E6336" t="s">
        <v>10482</v>
      </c>
      <c r="F6336" s="1" t="str">
        <f t="shared" si="196"/>
        <v>Merced River 156 \ Reach</v>
      </c>
      <c r="G6336" s="1" t="str">
        <f t="shared" si="197"/>
        <v/>
      </c>
    </row>
    <row r="6337" spans="1:7" x14ac:dyDescent="0.25">
      <c r="A6337">
        <v>16846</v>
      </c>
      <c r="B6337" t="s">
        <v>11584</v>
      </c>
      <c r="C6337" t="s">
        <v>3666</v>
      </c>
      <c r="D6337" t="s">
        <v>5491</v>
      </c>
      <c r="E6337" t="s">
        <v>10482</v>
      </c>
      <c r="F6337" s="1" t="str">
        <f t="shared" si="196"/>
        <v>Merced River \ Merced GW RM 014</v>
      </c>
      <c r="G6337" s="1" t="str">
        <f t="shared" si="197"/>
        <v>157 \ Merced GW RM 014</v>
      </c>
    </row>
    <row r="6338" spans="1:7" x14ac:dyDescent="0.25">
      <c r="A6338">
        <v>16847</v>
      </c>
      <c r="B6338" t="s">
        <v>11585</v>
      </c>
      <c r="C6338" t="s">
        <v>3666</v>
      </c>
      <c r="D6338" t="s">
        <v>5491</v>
      </c>
      <c r="E6338" t="s">
        <v>10482</v>
      </c>
      <c r="F6338" s="1" t="str">
        <f t="shared" si="196"/>
        <v>Merced River 158 \ Reach</v>
      </c>
      <c r="G6338" s="1" t="str">
        <f t="shared" si="197"/>
        <v/>
      </c>
    </row>
    <row r="6339" spans="1:7" x14ac:dyDescent="0.25">
      <c r="A6339">
        <v>24262</v>
      </c>
      <c r="B6339" t="s">
        <v>11586</v>
      </c>
      <c r="C6339" t="s">
        <v>3666</v>
      </c>
      <c r="D6339" t="s">
        <v>5491</v>
      </c>
      <c r="E6339" t="s">
        <v>10482</v>
      </c>
      <c r="F6339" s="1" t="str">
        <f t="shared" ref="F6339:F6402" si="198">IFERROR(
    _xlfn.LET(
        _xlpm.txt,TRIM(B6339),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B6339
)</f>
        <v>Merced River \ S007662 Gallo Vineyards</v>
      </c>
      <c r="G6339" s="1" t="str">
        <f t="shared" ref="G6339:G6402" si="199">IFERROR(
    _xlfn.LET(
        _xlpm.txt,B6339,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159 \ S007662 Gallo Vineyards</v>
      </c>
    </row>
    <row r="6340" spans="1:7" x14ac:dyDescent="0.25">
      <c r="A6340">
        <v>24263</v>
      </c>
      <c r="B6340" t="s">
        <v>11587</v>
      </c>
      <c r="C6340" t="s">
        <v>3666</v>
      </c>
      <c r="D6340" t="s">
        <v>5491</v>
      </c>
      <c r="E6340" t="s">
        <v>10482</v>
      </c>
      <c r="F6340" s="1" t="str">
        <f t="shared" si="198"/>
        <v>Merced River 160 \ Reach</v>
      </c>
      <c r="G6340" s="1" t="str">
        <f t="shared" si="199"/>
        <v/>
      </c>
    </row>
    <row r="6341" spans="1:7" x14ac:dyDescent="0.25">
      <c r="A6341">
        <v>18971</v>
      </c>
      <c r="B6341" t="s">
        <v>11588</v>
      </c>
      <c r="C6341" t="s">
        <v>3666</v>
      </c>
      <c r="D6341" t="s">
        <v>5491</v>
      </c>
      <c r="E6341" t="s">
        <v>10482</v>
      </c>
      <c r="F6341" s="1" t="str">
        <f t="shared" si="198"/>
        <v>Merced River \ A_63_NA4.2 Runoff</v>
      </c>
      <c r="G6341" s="1" t="str">
        <f t="shared" si="199"/>
        <v>161 \ A_63_NA4.2 Runoff</v>
      </c>
    </row>
    <row r="6342" spans="1:7" x14ac:dyDescent="0.25">
      <c r="A6342">
        <v>18972</v>
      </c>
      <c r="B6342" t="s">
        <v>11589</v>
      </c>
      <c r="C6342" t="s">
        <v>3666</v>
      </c>
      <c r="D6342" t="s">
        <v>5491</v>
      </c>
      <c r="E6342" t="s">
        <v>10482</v>
      </c>
      <c r="F6342" s="1" t="str">
        <f t="shared" si="198"/>
        <v>Merced River 162 \ Reach</v>
      </c>
      <c r="G6342" s="1" t="str">
        <f t="shared" si="199"/>
        <v/>
      </c>
    </row>
    <row r="6343" spans="1:7" x14ac:dyDescent="0.25">
      <c r="A6343">
        <v>19170</v>
      </c>
      <c r="B6343" t="s">
        <v>11590</v>
      </c>
      <c r="C6343" t="s">
        <v>3666</v>
      </c>
      <c r="D6343" t="s">
        <v>5491</v>
      </c>
      <c r="E6343" t="s">
        <v>10482</v>
      </c>
      <c r="F6343" s="1" t="str">
        <f t="shared" si="198"/>
        <v>Merced River \ Turlock Canal Spill to Merced Inflow</v>
      </c>
      <c r="G6343" s="1" t="str">
        <f t="shared" si="199"/>
        <v>163 \ Turlock Canal Spill to Merced Inflow</v>
      </c>
    </row>
    <row r="6344" spans="1:7" x14ac:dyDescent="0.25">
      <c r="A6344">
        <v>19171</v>
      </c>
      <c r="B6344" t="s">
        <v>11591</v>
      </c>
      <c r="C6344" t="s">
        <v>3666</v>
      </c>
      <c r="D6344" t="s">
        <v>5491</v>
      </c>
      <c r="E6344" t="s">
        <v>10482</v>
      </c>
      <c r="F6344" s="1" t="str">
        <f t="shared" si="198"/>
        <v>Merced River 164 \ Reach</v>
      </c>
      <c r="G6344" s="1" t="str">
        <f t="shared" si="199"/>
        <v/>
      </c>
    </row>
    <row r="6345" spans="1:7" x14ac:dyDescent="0.25">
      <c r="A6345">
        <v>24259</v>
      </c>
      <c r="B6345" t="s">
        <v>11592</v>
      </c>
      <c r="C6345" t="s">
        <v>3666</v>
      </c>
      <c r="D6345" t="s">
        <v>5491</v>
      </c>
      <c r="E6345" t="s">
        <v>10482</v>
      </c>
      <c r="F6345" s="1" t="str">
        <f t="shared" si="198"/>
        <v>Merced River \ S025411 Modesto Reservoir Ranch</v>
      </c>
      <c r="G6345" s="1" t="str">
        <f t="shared" si="199"/>
        <v>165 \ S025411 Modesto Reservoir Ranch</v>
      </c>
    </row>
    <row r="6346" spans="1:7" x14ac:dyDescent="0.25">
      <c r="A6346">
        <v>24260</v>
      </c>
      <c r="B6346" t="s">
        <v>11593</v>
      </c>
      <c r="C6346" t="s">
        <v>3666</v>
      </c>
      <c r="D6346" t="s">
        <v>5491</v>
      </c>
      <c r="E6346" t="s">
        <v>10482</v>
      </c>
      <c r="F6346" s="1" t="str">
        <f t="shared" si="198"/>
        <v>Merced River 166 \ Reach</v>
      </c>
      <c r="G6346" s="1" t="str">
        <f t="shared" si="199"/>
        <v/>
      </c>
    </row>
    <row r="6347" spans="1:7" x14ac:dyDescent="0.25">
      <c r="A6347">
        <v>24250</v>
      </c>
      <c r="B6347" t="s">
        <v>11594</v>
      </c>
      <c r="C6347" t="s">
        <v>3666</v>
      </c>
      <c r="D6347" t="s">
        <v>5491</v>
      </c>
      <c r="E6347" t="s">
        <v>10482</v>
      </c>
      <c r="F6347" s="1" t="str">
        <f t="shared" si="198"/>
        <v>Merced River \ S025802 J Baptista</v>
      </c>
      <c r="G6347" s="1" t="str">
        <f t="shared" si="199"/>
        <v>167 \ S025802 J Baptista</v>
      </c>
    </row>
    <row r="6348" spans="1:7" x14ac:dyDescent="0.25">
      <c r="A6348">
        <v>24251</v>
      </c>
      <c r="B6348" t="s">
        <v>11595</v>
      </c>
      <c r="C6348" t="s">
        <v>3666</v>
      </c>
      <c r="D6348" t="s">
        <v>5491</v>
      </c>
      <c r="E6348" t="s">
        <v>10482</v>
      </c>
      <c r="F6348" s="1" t="str">
        <f t="shared" si="198"/>
        <v>Merced River 168 \ Reach</v>
      </c>
      <c r="G6348" s="1" t="str">
        <f t="shared" si="199"/>
        <v/>
      </c>
    </row>
    <row r="6349" spans="1:7" x14ac:dyDescent="0.25">
      <c r="A6349">
        <v>24253</v>
      </c>
      <c r="B6349" t="s">
        <v>11596</v>
      </c>
      <c r="C6349" t="s">
        <v>3666</v>
      </c>
      <c r="D6349" t="s">
        <v>5491</v>
      </c>
      <c r="E6349" t="s">
        <v>10482</v>
      </c>
      <c r="F6349" s="1" t="str">
        <f t="shared" si="198"/>
        <v>Merced River \ S022495 F Durjava</v>
      </c>
      <c r="G6349" s="1" t="str">
        <f t="shared" si="199"/>
        <v>169 \ S022495 F Durjava</v>
      </c>
    </row>
    <row r="6350" spans="1:7" x14ac:dyDescent="0.25">
      <c r="A6350">
        <v>24254</v>
      </c>
      <c r="B6350" t="s">
        <v>11597</v>
      </c>
      <c r="C6350" t="s">
        <v>3666</v>
      </c>
      <c r="D6350" t="s">
        <v>5491</v>
      </c>
      <c r="E6350" t="s">
        <v>10482</v>
      </c>
      <c r="F6350" s="1" t="str">
        <f t="shared" si="198"/>
        <v>Merced River 170 \ Reach</v>
      </c>
      <c r="G6350" s="1" t="str">
        <f t="shared" si="199"/>
        <v/>
      </c>
    </row>
    <row r="6351" spans="1:7" x14ac:dyDescent="0.25">
      <c r="A6351">
        <v>24167</v>
      </c>
      <c r="B6351" t="s">
        <v>11598</v>
      </c>
      <c r="C6351" t="s">
        <v>3666</v>
      </c>
      <c r="D6351" t="s">
        <v>5491</v>
      </c>
      <c r="E6351" t="s">
        <v>10482</v>
      </c>
      <c r="F6351" s="1" t="str">
        <f t="shared" si="198"/>
        <v>Merced River \ S025852 G Vierra</v>
      </c>
      <c r="G6351" s="1" t="str">
        <f t="shared" si="199"/>
        <v>171 \ S025852 G Vierra</v>
      </c>
    </row>
    <row r="6352" spans="1:7" x14ac:dyDescent="0.25">
      <c r="A6352">
        <v>24168</v>
      </c>
      <c r="B6352" t="s">
        <v>11599</v>
      </c>
      <c r="C6352" t="s">
        <v>3666</v>
      </c>
      <c r="D6352" t="s">
        <v>5491</v>
      </c>
      <c r="E6352" t="s">
        <v>10482</v>
      </c>
      <c r="F6352" s="1" t="str">
        <f t="shared" si="198"/>
        <v>Merced River 172 \ Reach</v>
      </c>
      <c r="G6352" s="1" t="str">
        <f t="shared" si="199"/>
        <v/>
      </c>
    </row>
    <row r="6353" spans="1:7" x14ac:dyDescent="0.25">
      <c r="A6353">
        <v>24170</v>
      </c>
      <c r="B6353" t="s">
        <v>11600</v>
      </c>
      <c r="C6353" t="s">
        <v>3666</v>
      </c>
      <c r="D6353" t="s">
        <v>5491</v>
      </c>
      <c r="E6353" t="s">
        <v>10482</v>
      </c>
      <c r="F6353" s="1" t="str">
        <f t="shared" si="198"/>
        <v>Merced River \ S025856 G Vierra</v>
      </c>
      <c r="G6353" s="1" t="str">
        <f t="shared" si="199"/>
        <v>173 \ S025856 G Vierra</v>
      </c>
    </row>
    <row r="6354" spans="1:7" x14ac:dyDescent="0.25">
      <c r="A6354">
        <v>24171</v>
      </c>
      <c r="B6354" t="s">
        <v>11601</v>
      </c>
      <c r="C6354" t="s">
        <v>3666</v>
      </c>
      <c r="D6354" t="s">
        <v>5491</v>
      </c>
      <c r="E6354" t="s">
        <v>10482</v>
      </c>
      <c r="F6354" s="1" t="str">
        <f t="shared" si="198"/>
        <v>Merced River 174 \ Reach</v>
      </c>
      <c r="G6354" s="1" t="str">
        <f t="shared" si="199"/>
        <v/>
      </c>
    </row>
    <row r="6355" spans="1:7" x14ac:dyDescent="0.25">
      <c r="A6355">
        <v>24173</v>
      </c>
      <c r="B6355" t="s">
        <v>11602</v>
      </c>
      <c r="C6355" t="s">
        <v>3666</v>
      </c>
      <c r="D6355" t="s">
        <v>5491</v>
      </c>
      <c r="E6355" t="s">
        <v>10482</v>
      </c>
      <c r="F6355" s="1" t="str">
        <f t="shared" si="198"/>
        <v>Merced River \ S007660 J Baptista</v>
      </c>
      <c r="G6355" s="1" t="str">
        <f t="shared" si="199"/>
        <v>175 \ S007660 J Baptista</v>
      </c>
    </row>
    <row r="6356" spans="1:7" x14ac:dyDescent="0.25">
      <c r="A6356">
        <v>24174</v>
      </c>
      <c r="B6356" t="s">
        <v>11603</v>
      </c>
      <c r="C6356" t="s">
        <v>3666</v>
      </c>
      <c r="D6356" t="s">
        <v>5491</v>
      </c>
      <c r="E6356" t="s">
        <v>10482</v>
      </c>
      <c r="F6356" s="1" t="str">
        <f t="shared" si="198"/>
        <v>Merced River 176 \ Reach</v>
      </c>
      <c r="G6356" s="1" t="str">
        <f t="shared" si="199"/>
        <v/>
      </c>
    </row>
    <row r="6357" spans="1:7" x14ac:dyDescent="0.25">
      <c r="A6357">
        <v>24161</v>
      </c>
      <c r="B6357" t="s">
        <v>11604</v>
      </c>
      <c r="C6357" t="s">
        <v>3666</v>
      </c>
      <c r="D6357" t="s">
        <v>5491</v>
      </c>
      <c r="E6357" t="s">
        <v>10482</v>
      </c>
      <c r="F6357" s="1" t="str">
        <f t="shared" si="198"/>
        <v>Merced River \ S017634 Soua Bros Dairy</v>
      </c>
      <c r="G6357" s="1" t="str">
        <f t="shared" si="199"/>
        <v>177 \ S017634 Soua Bros Dairy</v>
      </c>
    </row>
    <row r="6358" spans="1:7" x14ac:dyDescent="0.25">
      <c r="A6358">
        <v>24162</v>
      </c>
      <c r="B6358" t="s">
        <v>11605</v>
      </c>
      <c r="C6358" t="s">
        <v>3666</v>
      </c>
      <c r="D6358" t="s">
        <v>5491</v>
      </c>
      <c r="E6358" t="s">
        <v>10482</v>
      </c>
      <c r="F6358" s="1" t="str">
        <f t="shared" si="198"/>
        <v>Merced River 178 \ Reach</v>
      </c>
      <c r="G6358" s="1" t="str">
        <f t="shared" si="199"/>
        <v/>
      </c>
    </row>
    <row r="6359" spans="1:7" x14ac:dyDescent="0.25">
      <c r="A6359">
        <v>24158</v>
      </c>
      <c r="B6359" t="s">
        <v>11606</v>
      </c>
      <c r="C6359" t="s">
        <v>3666</v>
      </c>
      <c r="D6359" t="s">
        <v>5491</v>
      </c>
      <c r="E6359" t="s">
        <v>10482</v>
      </c>
      <c r="F6359" s="1" t="str">
        <f t="shared" si="198"/>
        <v>Merced River \ S021652 Souza Bros Dairy</v>
      </c>
      <c r="G6359" s="1" t="str">
        <f t="shared" si="199"/>
        <v>179 \ S021652 Souza Bros Dairy</v>
      </c>
    </row>
    <row r="6360" spans="1:7" x14ac:dyDescent="0.25">
      <c r="A6360">
        <v>24159</v>
      </c>
      <c r="B6360" t="s">
        <v>11607</v>
      </c>
      <c r="C6360" t="s">
        <v>3666</v>
      </c>
      <c r="D6360" t="s">
        <v>5491</v>
      </c>
      <c r="E6360" t="s">
        <v>10482</v>
      </c>
      <c r="F6360" s="1" t="str">
        <f t="shared" si="198"/>
        <v>Merced River 180 \ Reach</v>
      </c>
      <c r="G6360" s="1" t="str">
        <f t="shared" si="199"/>
        <v/>
      </c>
    </row>
    <row r="6361" spans="1:7" x14ac:dyDescent="0.25">
      <c r="A6361">
        <v>16850</v>
      </c>
      <c r="B6361" t="s">
        <v>11608</v>
      </c>
      <c r="C6361" t="s">
        <v>3666</v>
      </c>
      <c r="D6361" t="s">
        <v>5491</v>
      </c>
      <c r="E6361" t="s">
        <v>10482</v>
      </c>
      <c r="F6361" s="1" t="str">
        <f t="shared" si="198"/>
        <v>Merced River \ Merced GW RM 009</v>
      </c>
      <c r="G6361" s="1" t="str">
        <f t="shared" si="199"/>
        <v>181 \ Merced GW RM 009</v>
      </c>
    </row>
    <row r="6362" spans="1:7" x14ac:dyDescent="0.25">
      <c r="A6362">
        <v>16851</v>
      </c>
      <c r="B6362" t="s">
        <v>11609</v>
      </c>
      <c r="C6362" t="s">
        <v>3666</v>
      </c>
      <c r="D6362" t="s">
        <v>5491</v>
      </c>
      <c r="E6362" t="s">
        <v>10482</v>
      </c>
      <c r="F6362" s="1" t="str">
        <f t="shared" si="198"/>
        <v>Merced River 182 \ Reach</v>
      </c>
      <c r="G6362" s="1" t="str">
        <f t="shared" si="199"/>
        <v/>
      </c>
    </row>
    <row r="6363" spans="1:7" x14ac:dyDescent="0.25">
      <c r="A6363">
        <v>24164</v>
      </c>
      <c r="B6363" t="s">
        <v>11610</v>
      </c>
      <c r="C6363" t="s">
        <v>3666</v>
      </c>
      <c r="D6363" t="s">
        <v>5491</v>
      </c>
      <c r="E6363" t="s">
        <v>10482</v>
      </c>
      <c r="F6363" s="1" t="str">
        <f t="shared" si="198"/>
        <v>Merced River \ S021651 Souza Bros Dairy</v>
      </c>
      <c r="G6363" s="1" t="str">
        <f t="shared" si="199"/>
        <v>183 \ S021651 Souza Bros Dairy</v>
      </c>
    </row>
    <row r="6364" spans="1:7" x14ac:dyDescent="0.25">
      <c r="A6364">
        <v>24165</v>
      </c>
      <c r="B6364" t="s">
        <v>11611</v>
      </c>
      <c r="C6364" t="s">
        <v>3666</v>
      </c>
      <c r="D6364" t="s">
        <v>5491</v>
      </c>
      <c r="E6364" t="s">
        <v>10482</v>
      </c>
      <c r="F6364" s="1" t="str">
        <f t="shared" si="198"/>
        <v>Merced River 184 \ Reach</v>
      </c>
      <c r="G6364" s="1" t="str">
        <f t="shared" si="199"/>
        <v/>
      </c>
    </row>
    <row r="6365" spans="1:7" x14ac:dyDescent="0.25">
      <c r="A6365">
        <v>24471</v>
      </c>
      <c r="B6365" t="s">
        <v>11612</v>
      </c>
      <c r="C6365" t="s">
        <v>3666</v>
      </c>
      <c r="D6365" t="s">
        <v>5491</v>
      </c>
      <c r="E6365" t="s">
        <v>10482</v>
      </c>
      <c r="F6365" s="1" t="str">
        <f t="shared" si="198"/>
        <v>Merced River \ A_63_NA4.3 Runoff</v>
      </c>
      <c r="G6365" s="1" t="str">
        <f t="shared" si="199"/>
        <v>185 \ A_63_NA4.3 Runoff</v>
      </c>
    </row>
    <row r="6366" spans="1:7" x14ac:dyDescent="0.25">
      <c r="A6366">
        <v>24472</v>
      </c>
      <c r="B6366" t="s">
        <v>11613</v>
      </c>
      <c r="C6366" t="s">
        <v>3666</v>
      </c>
      <c r="D6366" t="s">
        <v>5491</v>
      </c>
      <c r="E6366" t="s">
        <v>10482</v>
      </c>
      <c r="F6366" s="1" t="str">
        <f t="shared" si="198"/>
        <v>Merced River 186 \ Reach</v>
      </c>
      <c r="G6366" s="1" t="str">
        <f t="shared" si="199"/>
        <v/>
      </c>
    </row>
    <row r="6367" spans="1:7" x14ac:dyDescent="0.25">
      <c r="A6367">
        <v>19107</v>
      </c>
      <c r="B6367" t="s">
        <v>11614</v>
      </c>
      <c r="C6367" t="s">
        <v>3666</v>
      </c>
      <c r="D6367" t="s">
        <v>5491</v>
      </c>
      <c r="E6367" t="s">
        <v>10482</v>
      </c>
      <c r="F6367" s="1" t="str">
        <f t="shared" si="198"/>
        <v>Merced River \ A001885 Stevinson WD</v>
      </c>
      <c r="G6367" s="1" t="str">
        <f t="shared" si="199"/>
        <v>187 \ A001885 Stevinson WD</v>
      </c>
    </row>
    <row r="6368" spans="1:7" x14ac:dyDescent="0.25">
      <c r="A6368">
        <v>19108</v>
      </c>
      <c r="B6368" t="s">
        <v>11615</v>
      </c>
      <c r="C6368" t="s">
        <v>3666</v>
      </c>
      <c r="D6368" t="s">
        <v>5491</v>
      </c>
      <c r="E6368" t="s">
        <v>10482</v>
      </c>
      <c r="F6368" s="1" t="str">
        <f t="shared" si="198"/>
        <v>Merced River 188 \ Reach</v>
      </c>
      <c r="G6368" s="1" t="str">
        <f t="shared" si="199"/>
        <v/>
      </c>
    </row>
    <row r="6369" spans="1:7" x14ac:dyDescent="0.25">
      <c r="A6369">
        <v>24086</v>
      </c>
      <c r="B6369" t="s">
        <v>11616</v>
      </c>
      <c r="C6369" t="s">
        <v>3666</v>
      </c>
      <c r="D6369" t="s">
        <v>5491</v>
      </c>
      <c r="E6369" t="s">
        <v>10482</v>
      </c>
      <c r="F6369" s="1" t="str">
        <f t="shared" si="198"/>
        <v>Merced River \ S021826 JJ Stevinson</v>
      </c>
      <c r="G6369" s="1" t="str">
        <f t="shared" si="199"/>
        <v>189 \ S021826 JJ Stevinson</v>
      </c>
    </row>
    <row r="6370" spans="1:7" x14ac:dyDescent="0.25">
      <c r="A6370">
        <v>24087</v>
      </c>
      <c r="B6370" t="s">
        <v>11617</v>
      </c>
      <c r="C6370" t="s">
        <v>3666</v>
      </c>
      <c r="D6370" t="s">
        <v>5491</v>
      </c>
      <c r="E6370" t="s">
        <v>10482</v>
      </c>
      <c r="F6370" s="1" t="str">
        <f t="shared" si="198"/>
        <v>Merced River 190 \ Reach</v>
      </c>
      <c r="G6370" s="1" t="str">
        <f t="shared" si="199"/>
        <v/>
      </c>
    </row>
    <row r="6371" spans="1:7" x14ac:dyDescent="0.25">
      <c r="A6371">
        <v>24095</v>
      </c>
      <c r="B6371" t="s">
        <v>11618</v>
      </c>
      <c r="C6371" t="s">
        <v>3666</v>
      </c>
      <c r="D6371" t="s">
        <v>5491</v>
      </c>
      <c r="E6371" t="s">
        <v>10482</v>
      </c>
      <c r="F6371" s="1" t="str">
        <f t="shared" si="198"/>
        <v>Merced River \ A011555 GBRK LLC</v>
      </c>
      <c r="G6371" s="1" t="str">
        <f t="shared" si="199"/>
        <v>191 \ A011555 GBRK LLC</v>
      </c>
    </row>
    <row r="6372" spans="1:7" x14ac:dyDescent="0.25">
      <c r="A6372">
        <v>15340</v>
      </c>
      <c r="B6372" t="s">
        <v>11619</v>
      </c>
      <c r="C6372" t="s">
        <v>3666</v>
      </c>
      <c r="D6372" t="s">
        <v>5491</v>
      </c>
      <c r="E6372" t="s">
        <v>10482</v>
      </c>
      <c r="F6372" s="1" t="str">
        <f t="shared" si="198"/>
        <v>Merced River \ HIS DWR B05125 Merced nr Stevinson (gauge)</v>
      </c>
      <c r="G6372" s="1" t="str">
        <f t="shared" si="199"/>
        <v>191 \ HIS DWR B05125 Merced nr Stevinson (gauge)</v>
      </c>
    </row>
    <row r="6373" spans="1:7" x14ac:dyDescent="0.25">
      <c r="A6373">
        <v>24096</v>
      </c>
      <c r="B6373" t="s">
        <v>11620</v>
      </c>
      <c r="C6373" t="s">
        <v>3666</v>
      </c>
      <c r="D6373" t="s">
        <v>5491</v>
      </c>
      <c r="E6373" t="s">
        <v>10482</v>
      </c>
      <c r="F6373" s="1" t="str">
        <f t="shared" si="198"/>
        <v>Merced River 192 \ Reach</v>
      </c>
      <c r="G6373" s="1" t="str">
        <f t="shared" si="199"/>
        <v/>
      </c>
    </row>
    <row r="6374" spans="1:7" x14ac:dyDescent="0.25">
      <c r="A6374">
        <v>24092</v>
      </c>
      <c r="B6374" t="s">
        <v>11621</v>
      </c>
      <c r="C6374" t="s">
        <v>3666</v>
      </c>
      <c r="D6374" t="s">
        <v>5491</v>
      </c>
      <c r="E6374" t="s">
        <v>10482</v>
      </c>
      <c r="F6374" s="1" t="str">
        <f t="shared" si="198"/>
        <v>Merced River \ S024697 GBRK LLC</v>
      </c>
      <c r="G6374" s="1" t="str">
        <f t="shared" si="199"/>
        <v>193 \ S024697 GBRK LLC</v>
      </c>
    </row>
    <row r="6375" spans="1:7" x14ac:dyDescent="0.25">
      <c r="A6375">
        <v>24093</v>
      </c>
      <c r="B6375" t="s">
        <v>11622</v>
      </c>
      <c r="C6375" t="s">
        <v>3666</v>
      </c>
      <c r="D6375" t="s">
        <v>5491</v>
      </c>
      <c r="E6375" t="s">
        <v>10482</v>
      </c>
      <c r="F6375" s="1" t="str">
        <f t="shared" si="198"/>
        <v>Merced River 194 \ Reach</v>
      </c>
      <c r="G6375" s="1" t="str">
        <f t="shared" si="199"/>
        <v/>
      </c>
    </row>
    <row r="6376" spans="1:7" x14ac:dyDescent="0.25">
      <c r="A6376">
        <v>24189</v>
      </c>
      <c r="B6376" t="s">
        <v>11623</v>
      </c>
      <c r="C6376" t="s">
        <v>3666</v>
      </c>
      <c r="D6376" t="s">
        <v>5491</v>
      </c>
      <c r="E6376" t="s">
        <v>10482</v>
      </c>
      <c r="F6376" s="1" t="str">
        <f t="shared" si="198"/>
        <v>Merced River \ A001730 Borba Family</v>
      </c>
      <c r="G6376" s="1" t="str">
        <f t="shared" si="199"/>
        <v>195 \ A001730 Borba Family</v>
      </c>
    </row>
    <row r="6377" spans="1:7" x14ac:dyDescent="0.25">
      <c r="A6377">
        <v>24190</v>
      </c>
      <c r="B6377" t="s">
        <v>11624</v>
      </c>
      <c r="C6377" t="s">
        <v>3666</v>
      </c>
      <c r="D6377" t="s">
        <v>5491</v>
      </c>
      <c r="E6377" t="s">
        <v>10482</v>
      </c>
      <c r="F6377" s="1" t="str">
        <f t="shared" si="198"/>
        <v>Merced River 196 \ Reach</v>
      </c>
      <c r="G6377" s="1" t="str">
        <f t="shared" si="199"/>
        <v/>
      </c>
    </row>
    <row r="6378" spans="1:7" x14ac:dyDescent="0.25">
      <c r="A6378">
        <v>24195</v>
      </c>
      <c r="B6378" t="s">
        <v>11625</v>
      </c>
      <c r="C6378" t="s">
        <v>3666</v>
      </c>
      <c r="D6378" t="s">
        <v>5491</v>
      </c>
      <c r="E6378" t="s">
        <v>10482</v>
      </c>
      <c r="F6378" s="1" t="str">
        <f t="shared" si="198"/>
        <v>Merced River \ S021828 J Stevinson</v>
      </c>
      <c r="G6378" s="1" t="str">
        <f t="shared" si="199"/>
        <v>197 \ S021828 J Stevinson</v>
      </c>
    </row>
    <row r="6379" spans="1:7" x14ac:dyDescent="0.25">
      <c r="A6379">
        <v>24196</v>
      </c>
      <c r="B6379" t="s">
        <v>11626</v>
      </c>
      <c r="C6379" t="s">
        <v>3666</v>
      </c>
      <c r="D6379" t="s">
        <v>5491</v>
      </c>
      <c r="E6379" t="s">
        <v>10482</v>
      </c>
      <c r="F6379" s="1" t="str">
        <f t="shared" si="198"/>
        <v>Merced River 198 \ Reach</v>
      </c>
      <c r="G6379" s="1" t="str">
        <f t="shared" si="199"/>
        <v/>
      </c>
    </row>
    <row r="6380" spans="1:7" x14ac:dyDescent="0.25">
      <c r="A6380">
        <v>24198</v>
      </c>
      <c r="B6380" t="s">
        <v>11627</v>
      </c>
      <c r="C6380" t="s">
        <v>3666</v>
      </c>
      <c r="D6380" t="s">
        <v>5491</v>
      </c>
      <c r="E6380" t="s">
        <v>10482</v>
      </c>
      <c r="F6380" s="1" t="str">
        <f t="shared" si="198"/>
        <v>Merced River \ S021823 J Stevinson</v>
      </c>
      <c r="G6380" s="1" t="str">
        <f t="shared" si="199"/>
        <v>199 \ S021823 J Stevinson</v>
      </c>
    </row>
    <row r="6381" spans="1:7" x14ac:dyDescent="0.25">
      <c r="A6381">
        <v>24199</v>
      </c>
      <c r="B6381" t="s">
        <v>11628</v>
      </c>
      <c r="C6381" t="s">
        <v>3666</v>
      </c>
      <c r="D6381" t="s">
        <v>5491</v>
      </c>
      <c r="E6381" t="s">
        <v>10482</v>
      </c>
      <c r="F6381" s="1" t="str">
        <f t="shared" si="198"/>
        <v>Merced River 200 \ Reach</v>
      </c>
      <c r="G6381" s="1" t="str">
        <f t="shared" si="199"/>
        <v/>
      </c>
    </row>
    <row r="6382" spans="1:7" x14ac:dyDescent="0.25">
      <c r="A6382">
        <v>24192</v>
      </c>
      <c r="B6382" t="s">
        <v>11629</v>
      </c>
      <c r="C6382" t="s">
        <v>3666</v>
      </c>
      <c r="D6382" t="s">
        <v>5491</v>
      </c>
      <c r="E6382" t="s">
        <v>10482</v>
      </c>
      <c r="F6382" s="1" t="str">
        <f t="shared" si="198"/>
        <v>Merced River \ S021827 J Stevinson</v>
      </c>
      <c r="G6382" s="1" t="str">
        <f t="shared" si="199"/>
        <v>201 \ S021827 J Stevinson</v>
      </c>
    </row>
    <row r="6383" spans="1:7" x14ac:dyDescent="0.25">
      <c r="A6383">
        <v>24193</v>
      </c>
      <c r="B6383" t="s">
        <v>11630</v>
      </c>
      <c r="C6383" t="s">
        <v>3666</v>
      </c>
      <c r="D6383" t="s">
        <v>5491</v>
      </c>
      <c r="E6383" t="s">
        <v>10482</v>
      </c>
      <c r="F6383" s="1" t="str">
        <f t="shared" si="198"/>
        <v>Merced River 202 \ Reach</v>
      </c>
      <c r="G6383" s="1" t="str">
        <f t="shared" si="199"/>
        <v/>
      </c>
    </row>
    <row r="6384" spans="1:7" x14ac:dyDescent="0.25">
      <c r="A6384">
        <v>15812</v>
      </c>
      <c r="B6384" t="s">
        <v>11631</v>
      </c>
      <c r="C6384" t="s">
        <v>3666</v>
      </c>
      <c r="D6384" t="s">
        <v>5491</v>
      </c>
      <c r="E6384" t="s">
        <v>10482</v>
      </c>
      <c r="F6384" s="1" t="str">
        <f t="shared" si="198"/>
        <v>Merced River \ Merced River Slough Outflow</v>
      </c>
      <c r="G6384" s="1" t="str">
        <f t="shared" si="199"/>
        <v>203 \ Merced River Slough Outflow</v>
      </c>
    </row>
    <row r="6385" spans="1:7" x14ac:dyDescent="0.25">
      <c r="A6385">
        <v>15813</v>
      </c>
      <c r="B6385" t="s">
        <v>11632</v>
      </c>
      <c r="C6385" t="s">
        <v>3666</v>
      </c>
      <c r="D6385" t="s">
        <v>5491</v>
      </c>
      <c r="E6385" t="s">
        <v>10482</v>
      </c>
      <c r="F6385" s="1" t="str">
        <f t="shared" si="198"/>
        <v>Merced River 204 \ Reach</v>
      </c>
      <c r="G6385" s="1" t="str">
        <f t="shared" si="199"/>
        <v/>
      </c>
    </row>
    <row r="6386" spans="1:7" x14ac:dyDescent="0.25">
      <c r="A6386">
        <v>15814</v>
      </c>
      <c r="B6386" t="s">
        <v>11633</v>
      </c>
      <c r="C6386" t="s">
        <v>3666</v>
      </c>
      <c r="D6386" t="s">
        <v>5491</v>
      </c>
      <c r="E6386" t="s">
        <v>10482</v>
      </c>
      <c r="F6386" s="1" t="str">
        <f t="shared" si="198"/>
        <v>Merced River Slough \ HIS USGS 11273000 Merced River Slough nr Newman (gauge)</v>
      </c>
      <c r="G6386" s="1" t="str">
        <f t="shared" si="199"/>
        <v>0 \ HIS USGS 11273000 Merced River Slough nr Newman (gauge)</v>
      </c>
    </row>
    <row r="6387" spans="1:7" x14ac:dyDescent="0.25">
      <c r="A6387">
        <v>15809</v>
      </c>
      <c r="B6387" t="s">
        <v>11634</v>
      </c>
      <c r="C6387" t="s">
        <v>3666</v>
      </c>
      <c r="D6387" t="s">
        <v>5491</v>
      </c>
      <c r="E6387" t="s">
        <v>10482</v>
      </c>
      <c r="F6387" s="1" t="str">
        <f t="shared" si="198"/>
        <v>Merced River Slough \ Headflow</v>
      </c>
      <c r="G6387" s="1" t="str">
        <f t="shared" si="199"/>
        <v/>
      </c>
    </row>
    <row r="6388" spans="1:7" x14ac:dyDescent="0.25">
      <c r="A6388">
        <v>19888</v>
      </c>
      <c r="B6388" t="s">
        <v>11635</v>
      </c>
      <c r="C6388" t="s">
        <v>3666</v>
      </c>
      <c r="D6388" t="s">
        <v>5491</v>
      </c>
      <c r="E6388" t="s">
        <v>10482</v>
      </c>
      <c r="F6388" s="1" t="str">
        <f t="shared" si="198"/>
        <v>Miami Cr River \ Headflow</v>
      </c>
      <c r="G6388" s="1" t="str">
        <f t="shared" si="199"/>
        <v/>
      </c>
    </row>
    <row r="6389" spans="1:7" x14ac:dyDescent="0.25">
      <c r="A6389">
        <v>19894</v>
      </c>
      <c r="B6389" t="s">
        <v>11636</v>
      </c>
      <c r="C6389" t="s">
        <v>3666</v>
      </c>
      <c r="D6389" t="s">
        <v>5491</v>
      </c>
      <c r="E6389" t="s">
        <v>10482</v>
      </c>
      <c r="F6389" s="1" t="str">
        <f t="shared" si="198"/>
        <v>Miami Cr River \ HSI USGS 11257100 (gauge)</v>
      </c>
      <c r="G6389" s="1" t="str">
        <f t="shared" si="199"/>
        <v>1 \ HSI USGS 11257100 (gauge)</v>
      </c>
    </row>
    <row r="6390" spans="1:7" x14ac:dyDescent="0.25">
      <c r="A6390">
        <v>19891</v>
      </c>
      <c r="B6390" t="s">
        <v>11637</v>
      </c>
      <c r="C6390" t="s">
        <v>3666</v>
      </c>
      <c r="D6390" t="s">
        <v>5491</v>
      </c>
      <c r="E6390" t="s">
        <v>10482</v>
      </c>
      <c r="F6390" s="1" t="str">
        <f t="shared" si="198"/>
        <v>Miami Cr River \ Miami Cr Runoff</v>
      </c>
      <c r="G6390" s="1" t="str">
        <f t="shared" si="199"/>
        <v>1 \ Miami Cr Runoff</v>
      </c>
    </row>
    <row r="6391" spans="1:7" x14ac:dyDescent="0.25">
      <c r="A6391">
        <v>19892</v>
      </c>
      <c r="B6391" t="s">
        <v>11638</v>
      </c>
      <c r="C6391" t="s">
        <v>3666</v>
      </c>
      <c r="D6391" t="s">
        <v>5491</v>
      </c>
      <c r="E6391" t="s">
        <v>10482</v>
      </c>
      <c r="F6391" s="1" t="str">
        <f t="shared" si="198"/>
        <v>Miami Cr River 2 \ Reach</v>
      </c>
      <c r="G6391" s="1" t="str">
        <f t="shared" si="199"/>
        <v/>
      </c>
    </row>
    <row r="6392" spans="1:7" x14ac:dyDescent="0.25">
      <c r="A6392">
        <v>19861</v>
      </c>
      <c r="B6392" t="s">
        <v>11639</v>
      </c>
      <c r="C6392" t="s">
        <v>3666</v>
      </c>
      <c r="D6392" t="s">
        <v>5491</v>
      </c>
      <c r="E6392" t="s">
        <v>10482</v>
      </c>
      <c r="F6392" s="1" t="str">
        <f t="shared" si="198"/>
        <v>Middle Fk Chowchilla River \ Headflow</v>
      </c>
      <c r="G6392" s="1" t="str">
        <f t="shared" si="199"/>
        <v/>
      </c>
    </row>
    <row r="6393" spans="1:7" x14ac:dyDescent="0.25">
      <c r="A6393">
        <v>19884</v>
      </c>
      <c r="B6393" t="s">
        <v>11640</v>
      </c>
      <c r="C6393" t="s">
        <v>3666</v>
      </c>
      <c r="D6393" t="s">
        <v>5491</v>
      </c>
      <c r="E6393" t="s">
        <v>10482</v>
      </c>
      <c r="F6393" s="1" t="str">
        <f t="shared" si="198"/>
        <v>Middle Fk Chowchilla River \ HIS USGS 11258920 (gauge)</v>
      </c>
      <c r="G6393" s="1" t="str">
        <f t="shared" si="199"/>
        <v>1 \ HIS USGS 11258920 (gauge)</v>
      </c>
    </row>
    <row r="6394" spans="1:7" x14ac:dyDescent="0.25">
      <c r="A6394">
        <v>19864</v>
      </c>
      <c r="B6394" t="s">
        <v>11641</v>
      </c>
      <c r="C6394" t="s">
        <v>3666</v>
      </c>
      <c r="D6394" t="s">
        <v>5491</v>
      </c>
      <c r="E6394" t="s">
        <v>10482</v>
      </c>
      <c r="F6394" s="1" t="str">
        <f t="shared" si="198"/>
        <v>Middle Fk Chowchilla River \ Middle Fk Chowchilla Runoff</v>
      </c>
      <c r="G6394" s="1" t="str">
        <f t="shared" si="199"/>
        <v>1 \ Middle Fk Chowchilla Runoff</v>
      </c>
    </row>
    <row r="6395" spans="1:7" x14ac:dyDescent="0.25">
      <c r="A6395">
        <v>19865</v>
      </c>
      <c r="B6395" t="s">
        <v>11642</v>
      </c>
      <c r="C6395" t="s">
        <v>3666</v>
      </c>
      <c r="D6395" t="s">
        <v>5491</v>
      </c>
      <c r="E6395" t="s">
        <v>10482</v>
      </c>
      <c r="F6395" s="1" t="str">
        <f t="shared" si="198"/>
        <v>Middle Fk Chowchilla River 2 \ Reach</v>
      </c>
      <c r="G6395" s="1" t="str">
        <f t="shared" si="199"/>
        <v/>
      </c>
    </row>
    <row r="6396" spans="1:7" x14ac:dyDescent="0.25">
      <c r="A6396">
        <v>20104</v>
      </c>
      <c r="B6396" t="s">
        <v>11643</v>
      </c>
      <c r="C6396" t="s">
        <v>3666</v>
      </c>
      <c r="D6396" t="s">
        <v>5491</v>
      </c>
      <c r="E6396" t="s">
        <v>10482</v>
      </c>
      <c r="F6396" s="1" t="str">
        <f t="shared" si="198"/>
        <v>Middle Fk San Joaquin \ Headflow</v>
      </c>
      <c r="G6396" s="1" t="str">
        <f t="shared" si="199"/>
        <v/>
      </c>
    </row>
    <row r="6397" spans="1:7" x14ac:dyDescent="0.25">
      <c r="A6397">
        <v>22926</v>
      </c>
      <c r="B6397" t="s">
        <v>11644</v>
      </c>
      <c r="C6397" t="s">
        <v>3666</v>
      </c>
      <c r="D6397" t="s">
        <v>5491</v>
      </c>
      <c r="E6397" t="s">
        <v>10482</v>
      </c>
      <c r="F6397" s="1" t="str">
        <f t="shared" si="198"/>
        <v>Middle Fk San Joaquin \ HIS USGS 11224000 (gauge)</v>
      </c>
      <c r="G6397" s="1" t="str">
        <f t="shared" si="199"/>
        <v>1 \ HIS USGS 11224000 (gauge)</v>
      </c>
    </row>
    <row r="6398" spans="1:7" x14ac:dyDescent="0.25">
      <c r="A6398">
        <v>20107</v>
      </c>
      <c r="B6398" t="s">
        <v>11645</v>
      </c>
      <c r="C6398" t="s">
        <v>3666</v>
      </c>
      <c r="D6398" t="s">
        <v>5491</v>
      </c>
      <c r="E6398" t="s">
        <v>10482</v>
      </c>
      <c r="F6398" s="1" t="str">
        <f t="shared" si="198"/>
        <v>Middle Fk San Joaquin \ Middle Fk San Joaquin Runoff</v>
      </c>
      <c r="G6398" s="1" t="str">
        <f t="shared" si="199"/>
        <v>1 \ Middle Fk San Joaquin Runoff</v>
      </c>
    </row>
    <row r="6399" spans="1:7" x14ac:dyDescent="0.25">
      <c r="A6399">
        <v>20108</v>
      </c>
      <c r="B6399" t="s">
        <v>11646</v>
      </c>
      <c r="C6399" t="s">
        <v>3666</v>
      </c>
      <c r="D6399" t="s">
        <v>5491</v>
      </c>
      <c r="E6399" t="s">
        <v>10482</v>
      </c>
      <c r="F6399" s="1" t="str">
        <f t="shared" si="198"/>
        <v>Middle Fk San Joaquin 2 \ Reach</v>
      </c>
      <c r="G6399" s="1" t="str">
        <f t="shared" si="199"/>
        <v/>
      </c>
    </row>
    <row r="6400" spans="1:7" x14ac:dyDescent="0.25">
      <c r="A6400">
        <v>18357</v>
      </c>
      <c r="B6400" t="s">
        <v>11647</v>
      </c>
      <c r="C6400" t="s">
        <v>3666</v>
      </c>
      <c r="D6400" t="s">
        <v>5491</v>
      </c>
      <c r="E6400" t="s">
        <v>10482</v>
      </c>
      <c r="F6400" s="1" t="str">
        <f t="shared" si="198"/>
        <v>Middle Fork Tuolumne River \ Headflow</v>
      </c>
      <c r="G6400" s="1" t="str">
        <f t="shared" si="199"/>
        <v/>
      </c>
    </row>
    <row r="6401" spans="1:7" x14ac:dyDescent="0.25">
      <c r="A6401">
        <v>18360</v>
      </c>
      <c r="B6401" t="s">
        <v>11648</v>
      </c>
      <c r="C6401" t="s">
        <v>3666</v>
      </c>
      <c r="D6401" t="s">
        <v>5491</v>
      </c>
      <c r="E6401" t="s">
        <v>10482</v>
      </c>
      <c r="F6401" s="1" t="str">
        <f t="shared" si="198"/>
        <v>Middle Fork Tuolumne River \ WEAP Middle Tuolumne Runoff</v>
      </c>
      <c r="G6401" s="1" t="str">
        <f t="shared" si="199"/>
        <v>1 \ WEAP Middle Tuolumne Runoff</v>
      </c>
    </row>
    <row r="6402" spans="1:7" x14ac:dyDescent="0.25">
      <c r="A6402">
        <v>18361</v>
      </c>
      <c r="B6402" t="s">
        <v>11649</v>
      </c>
      <c r="C6402" t="s">
        <v>3666</v>
      </c>
      <c r="D6402" t="s">
        <v>5491</v>
      </c>
      <c r="E6402" t="s">
        <v>10482</v>
      </c>
      <c r="F6402" s="1" t="str">
        <f t="shared" si="198"/>
        <v>Middle Fork Tuolumne River 2 \ Reach</v>
      </c>
      <c r="G6402" s="1" t="str">
        <f t="shared" si="199"/>
        <v/>
      </c>
    </row>
    <row r="6403" spans="1:7" x14ac:dyDescent="0.25">
      <c r="A6403">
        <v>17751</v>
      </c>
      <c r="B6403" t="s">
        <v>11650</v>
      </c>
      <c r="C6403" t="s">
        <v>3666</v>
      </c>
      <c r="D6403" t="s">
        <v>5491</v>
      </c>
      <c r="E6403" t="s">
        <v>10482</v>
      </c>
      <c r="F6403" s="1" t="str">
        <f t="shared" ref="F6403:F6466" si="200">IFERROR(
    _xlfn.LET(
        _xlpm.txt,TRIM(B6403),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B6403
)</f>
        <v>Middle Fork Tuolumne River \ HIS USGS 11282000 MF Tuolumne River at Oakland (gauge)</v>
      </c>
      <c r="G6403" s="1" t="str">
        <f t="shared" ref="G6403:G6466" si="201">IFERROR(
    _xlfn.LET(
        _xlpm.txt,B6403,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HIS USGS 11282000 MF Tuolumne River at Oakland (gauge)</v>
      </c>
    </row>
    <row r="6404" spans="1:7" x14ac:dyDescent="0.25">
      <c r="A6404">
        <v>17749</v>
      </c>
      <c r="B6404" t="s">
        <v>11651</v>
      </c>
      <c r="C6404" t="s">
        <v>3666</v>
      </c>
      <c r="D6404" t="s">
        <v>5491</v>
      </c>
      <c r="E6404" t="s">
        <v>10482</v>
      </c>
      <c r="F6404" s="1" t="str">
        <f t="shared" si="200"/>
        <v>Middle Fork Tuolumne River \ I_MFT000 Inflow</v>
      </c>
      <c r="G6404" s="1" t="str">
        <f t="shared" si="201"/>
        <v>3 \ I_MFT000 Inflow</v>
      </c>
    </row>
    <row r="6405" spans="1:7" x14ac:dyDescent="0.25">
      <c r="A6405">
        <v>17750</v>
      </c>
      <c r="B6405" t="s">
        <v>11652</v>
      </c>
      <c r="C6405" t="s">
        <v>3666</v>
      </c>
      <c r="D6405" t="s">
        <v>5491</v>
      </c>
      <c r="E6405" t="s">
        <v>10482</v>
      </c>
      <c r="F6405" s="1" t="str">
        <f t="shared" si="200"/>
        <v>Middle Fork Tuolumne River 4 \ Reach</v>
      </c>
      <c r="G6405" s="1" t="str">
        <f t="shared" si="201"/>
        <v/>
      </c>
    </row>
    <row r="6406" spans="1:7" x14ac:dyDescent="0.25">
      <c r="A6406">
        <v>18227</v>
      </c>
      <c r="B6406" t="s">
        <v>4787</v>
      </c>
      <c r="C6406" t="s">
        <v>3666</v>
      </c>
      <c r="D6406" t="s">
        <v>5491</v>
      </c>
      <c r="E6406" t="s">
        <v>10482</v>
      </c>
      <c r="F6406" s="1" t="str">
        <f t="shared" si="200"/>
        <v>Mill Creek \ Headflow</v>
      </c>
      <c r="G6406" s="1" t="str">
        <f t="shared" si="201"/>
        <v/>
      </c>
    </row>
    <row r="6407" spans="1:7" x14ac:dyDescent="0.25">
      <c r="A6407">
        <v>18230</v>
      </c>
      <c r="B6407" t="s">
        <v>11653</v>
      </c>
      <c r="C6407" t="s">
        <v>3666</v>
      </c>
      <c r="D6407" t="s">
        <v>5491</v>
      </c>
      <c r="E6407" t="s">
        <v>10482</v>
      </c>
      <c r="F6407" s="1" t="str">
        <f t="shared" si="200"/>
        <v>Mill Creek \ Hunters Reservoir Runoff</v>
      </c>
      <c r="G6407" s="1" t="str">
        <f t="shared" si="201"/>
        <v>1 \ Hunters Reservoir Runoff</v>
      </c>
    </row>
    <row r="6408" spans="1:7" x14ac:dyDescent="0.25">
      <c r="A6408">
        <v>18231</v>
      </c>
      <c r="B6408" t="s">
        <v>9101</v>
      </c>
      <c r="C6408" t="s">
        <v>3666</v>
      </c>
      <c r="D6408" t="s">
        <v>5491</v>
      </c>
      <c r="E6408" t="s">
        <v>10482</v>
      </c>
      <c r="F6408" s="1" t="str">
        <f t="shared" si="200"/>
        <v>Mill Creek 2 \ Reach</v>
      </c>
      <c r="G6408" s="1" t="str">
        <f t="shared" si="201"/>
        <v/>
      </c>
    </row>
    <row r="6409" spans="1:7" x14ac:dyDescent="0.25">
      <c r="A6409">
        <v>17637</v>
      </c>
      <c r="B6409" t="s">
        <v>6396</v>
      </c>
      <c r="C6409" t="s">
        <v>3666</v>
      </c>
      <c r="D6409" t="s">
        <v>5491</v>
      </c>
      <c r="E6409" t="s">
        <v>10482</v>
      </c>
      <c r="F6409" s="1" t="str">
        <f t="shared" si="200"/>
        <v>Mill Creek \ I_MIL003 Inflow</v>
      </c>
      <c r="G6409" s="1" t="str">
        <f t="shared" si="201"/>
        <v>3 \ I_MIL003 Inflow</v>
      </c>
    </row>
    <row r="6410" spans="1:7" x14ac:dyDescent="0.25">
      <c r="A6410">
        <v>17638</v>
      </c>
      <c r="B6410" t="s">
        <v>9103</v>
      </c>
      <c r="C6410" t="s">
        <v>3666</v>
      </c>
      <c r="D6410" t="s">
        <v>5491</v>
      </c>
      <c r="E6410" t="s">
        <v>10482</v>
      </c>
      <c r="F6410" s="1" t="str">
        <f t="shared" si="200"/>
        <v>Mill Creek 4 \ Reach</v>
      </c>
      <c r="G6410" s="1" t="str">
        <f t="shared" si="201"/>
        <v/>
      </c>
    </row>
    <row r="6411" spans="1:7" x14ac:dyDescent="0.25">
      <c r="A6411">
        <v>22973</v>
      </c>
      <c r="B6411" t="s">
        <v>11654</v>
      </c>
      <c r="C6411" t="s">
        <v>3666</v>
      </c>
      <c r="D6411" t="s">
        <v>5491</v>
      </c>
      <c r="E6411" t="s">
        <v>10482</v>
      </c>
      <c r="F6411" s="1" t="str">
        <f t="shared" si="200"/>
        <v>Mill Creek \ Upper Utica Canal Inflow</v>
      </c>
      <c r="G6411" s="1" t="str">
        <f t="shared" si="201"/>
        <v>5 \ Upper Utica Canal Inflow</v>
      </c>
    </row>
    <row r="6412" spans="1:7" x14ac:dyDescent="0.25">
      <c r="A6412">
        <v>22974</v>
      </c>
      <c r="B6412" t="s">
        <v>9105</v>
      </c>
      <c r="C6412" t="s">
        <v>3666</v>
      </c>
      <c r="D6412" t="s">
        <v>5491</v>
      </c>
      <c r="E6412" t="s">
        <v>10482</v>
      </c>
      <c r="F6412" s="1" t="str">
        <f t="shared" si="200"/>
        <v>Mill Creek 6 \ Reach</v>
      </c>
      <c r="G6412" s="1" t="str">
        <f t="shared" si="201"/>
        <v/>
      </c>
    </row>
    <row r="6413" spans="1:7" x14ac:dyDescent="0.25">
      <c r="A6413">
        <v>17634</v>
      </c>
      <c r="B6413" t="s">
        <v>11655</v>
      </c>
      <c r="C6413" t="s">
        <v>3666</v>
      </c>
      <c r="D6413" t="s">
        <v>5491</v>
      </c>
      <c r="E6413" t="s">
        <v>10482</v>
      </c>
      <c r="F6413" s="1" t="str">
        <f t="shared" si="200"/>
        <v>Mill Creek \ HIS USGS 11295340 Mill Creek blw Hunters Reservoir (gauge)</v>
      </c>
      <c r="G6413" s="1" t="str">
        <f t="shared" si="201"/>
        <v>7 \ HIS USGS 11295340 Mill Creek blw Hunters Reservoir (gauge)</v>
      </c>
    </row>
    <row r="6414" spans="1:7" x14ac:dyDescent="0.25">
      <c r="A6414">
        <v>22967</v>
      </c>
      <c r="B6414" t="s">
        <v>6397</v>
      </c>
      <c r="C6414" t="s">
        <v>3666</v>
      </c>
      <c r="D6414" t="s">
        <v>5491</v>
      </c>
      <c r="E6414" t="s">
        <v>10482</v>
      </c>
      <c r="F6414" s="1" t="str">
        <f t="shared" si="200"/>
        <v>Mill Creek \ Hunters Reservoir</v>
      </c>
      <c r="G6414" s="1" t="str">
        <f t="shared" si="201"/>
        <v>7 \ Hunters Reservoir</v>
      </c>
    </row>
    <row r="6415" spans="1:7" x14ac:dyDescent="0.25">
      <c r="A6415">
        <v>22968</v>
      </c>
      <c r="B6415" t="s">
        <v>9106</v>
      </c>
      <c r="C6415" t="s">
        <v>3666</v>
      </c>
      <c r="D6415" t="s">
        <v>5491</v>
      </c>
      <c r="E6415" t="s">
        <v>10482</v>
      </c>
      <c r="F6415" s="1" t="str">
        <f t="shared" si="200"/>
        <v>Mill Creek 8 \ Reach</v>
      </c>
      <c r="G6415" s="1" t="str">
        <f t="shared" si="201"/>
        <v/>
      </c>
    </row>
    <row r="6416" spans="1:7" x14ac:dyDescent="0.25">
      <c r="A6416">
        <v>19277</v>
      </c>
      <c r="B6416" t="s">
        <v>6112</v>
      </c>
      <c r="C6416" t="s">
        <v>3666</v>
      </c>
      <c r="D6416" t="s">
        <v>5491</v>
      </c>
      <c r="E6416" t="s">
        <v>10482</v>
      </c>
      <c r="F6416" s="1" t="str">
        <f t="shared" si="200"/>
        <v>Mill Creek \ REG blw Hunters</v>
      </c>
      <c r="G6416" s="1" t="str">
        <f t="shared" si="201"/>
        <v>9 \ REG blw Hunters</v>
      </c>
    </row>
    <row r="6417" spans="1:7" x14ac:dyDescent="0.25">
      <c r="A6417">
        <v>19278</v>
      </c>
      <c r="B6417" t="s">
        <v>9107</v>
      </c>
      <c r="C6417" t="s">
        <v>3666</v>
      </c>
      <c r="D6417" t="s">
        <v>5491</v>
      </c>
      <c r="E6417" t="s">
        <v>10482</v>
      </c>
      <c r="F6417" s="1" t="str">
        <f t="shared" si="200"/>
        <v>Mill Creek 10 \ Reach</v>
      </c>
      <c r="G6417" s="1" t="str">
        <f t="shared" si="201"/>
        <v/>
      </c>
    </row>
    <row r="6418" spans="1:7" x14ac:dyDescent="0.25">
      <c r="A6418">
        <v>18234</v>
      </c>
      <c r="B6418" t="s">
        <v>11656</v>
      </c>
      <c r="C6418" t="s">
        <v>3666</v>
      </c>
      <c r="D6418" t="s">
        <v>5491</v>
      </c>
      <c r="E6418" t="s">
        <v>10482</v>
      </c>
      <c r="F6418" s="1" t="str">
        <f t="shared" si="200"/>
        <v>Mill Creek \ Below Hunters Reservoir Runoff</v>
      </c>
      <c r="G6418" s="1" t="str">
        <f t="shared" si="201"/>
        <v>11 \ Below Hunters Reservoir Runoff</v>
      </c>
    </row>
    <row r="6419" spans="1:7" x14ac:dyDescent="0.25">
      <c r="A6419">
        <v>18235</v>
      </c>
      <c r="B6419" t="s">
        <v>6383</v>
      </c>
      <c r="C6419" t="s">
        <v>3666</v>
      </c>
      <c r="D6419" t="s">
        <v>5491</v>
      </c>
      <c r="E6419" t="s">
        <v>10482</v>
      </c>
      <c r="F6419" s="1" t="str">
        <f t="shared" si="200"/>
        <v>Mill Creek 12 \ Reach</v>
      </c>
      <c r="G6419" s="1" t="str">
        <f t="shared" si="201"/>
        <v/>
      </c>
    </row>
    <row r="6420" spans="1:7" x14ac:dyDescent="0.25">
      <c r="A6420">
        <v>25469</v>
      </c>
      <c r="B6420" t="s">
        <v>11657</v>
      </c>
      <c r="C6420" t="s">
        <v>3666</v>
      </c>
      <c r="D6420" t="s">
        <v>5491</v>
      </c>
      <c r="E6420" t="s">
        <v>10482</v>
      </c>
      <c r="F6420" s="1" t="str">
        <f t="shared" si="200"/>
        <v>Misc Westside Drainage \ Headflow</v>
      </c>
      <c r="G6420" s="1" t="str">
        <f t="shared" si="201"/>
        <v/>
      </c>
    </row>
    <row r="6421" spans="1:7" x14ac:dyDescent="0.25">
      <c r="A6421">
        <v>25478</v>
      </c>
      <c r="B6421" t="s">
        <v>11658</v>
      </c>
      <c r="C6421" t="s">
        <v>3666</v>
      </c>
      <c r="D6421" t="s">
        <v>5491</v>
      </c>
      <c r="E6421" t="s">
        <v>10482</v>
      </c>
      <c r="F6421" s="1" t="str">
        <f t="shared" si="200"/>
        <v>Misc Westside Drainage \ Firebaugh Main Canal Spill Inflow</v>
      </c>
      <c r="G6421" s="1" t="str">
        <f t="shared" si="201"/>
        <v>1 \ Firebaugh Main Canal Spill Inflow</v>
      </c>
    </row>
    <row r="6422" spans="1:7" x14ac:dyDescent="0.25">
      <c r="A6422">
        <v>25479</v>
      </c>
      <c r="B6422" t="s">
        <v>11659</v>
      </c>
      <c r="C6422" t="s">
        <v>3666</v>
      </c>
      <c r="D6422" t="s">
        <v>5491</v>
      </c>
      <c r="E6422" t="s">
        <v>10482</v>
      </c>
      <c r="F6422" s="1" t="str">
        <f t="shared" si="200"/>
        <v>Misc Westside Drainage 2 \ Reach</v>
      </c>
      <c r="G6422" s="1" t="str">
        <f t="shared" si="201"/>
        <v/>
      </c>
    </row>
    <row r="6423" spans="1:7" x14ac:dyDescent="0.25">
      <c r="A6423">
        <v>25476</v>
      </c>
      <c r="B6423" t="s">
        <v>11660</v>
      </c>
      <c r="C6423" t="s">
        <v>3666</v>
      </c>
      <c r="D6423" t="s">
        <v>5491</v>
      </c>
      <c r="E6423" t="s">
        <v>10482</v>
      </c>
      <c r="F6423" s="1" t="str">
        <f t="shared" si="200"/>
        <v>Misc Westside Drainage \ CCID South Spill Inflow</v>
      </c>
      <c r="G6423" s="1" t="str">
        <f t="shared" si="201"/>
        <v>3 \ CCID South Spill Inflow</v>
      </c>
    </row>
    <row r="6424" spans="1:7" x14ac:dyDescent="0.25">
      <c r="A6424">
        <v>25477</v>
      </c>
      <c r="B6424" t="s">
        <v>11661</v>
      </c>
      <c r="C6424" t="s">
        <v>3666</v>
      </c>
      <c r="D6424" t="s">
        <v>5491</v>
      </c>
      <c r="E6424" t="s">
        <v>10482</v>
      </c>
      <c r="F6424" s="1" t="str">
        <f t="shared" si="200"/>
        <v>Misc Westside Drainage 4 \ Reach</v>
      </c>
      <c r="G6424" s="1" t="str">
        <f t="shared" si="201"/>
        <v/>
      </c>
    </row>
    <row r="6425" spans="1:7" x14ac:dyDescent="0.25">
      <c r="A6425">
        <v>18405</v>
      </c>
      <c r="B6425" t="s">
        <v>11662</v>
      </c>
      <c r="C6425" t="s">
        <v>3666</v>
      </c>
      <c r="D6425" t="s">
        <v>5491</v>
      </c>
      <c r="E6425" t="s">
        <v>10482</v>
      </c>
      <c r="F6425" s="1" t="str">
        <f t="shared" si="200"/>
        <v>Mocassin Creek \ Headflow</v>
      </c>
      <c r="G6425" s="1" t="str">
        <f t="shared" si="201"/>
        <v/>
      </c>
    </row>
    <row r="6426" spans="1:7" x14ac:dyDescent="0.25">
      <c r="A6426">
        <v>18412</v>
      </c>
      <c r="B6426" t="s">
        <v>11663</v>
      </c>
      <c r="C6426" t="s">
        <v>3666</v>
      </c>
      <c r="D6426" t="s">
        <v>5491</v>
      </c>
      <c r="E6426" t="s">
        <v>10482</v>
      </c>
      <c r="F6426" s="1" t="str">
        <f t="shared" si="200"/>
        <v>Mocassin Creek \ Mocassin Reservoir Runoff</v>
      </c>
      <c r="G6426" s="1" t="str">
        <f t="shared" si="201"/>
        <v>1 \ Mocassin Reservoir Runoff</v>
      </c>
    </row>
    <row r="6427" spans="1:7" x14ac:dyDescent="0.25">
      <c r="A6427">
        <v>18413</v>
      </c>
      <c r="B6427" t="s">
        <v>11664</v>
      </c>
      <c r="C6427" t="s">
        <v>3666</v>
      </c>
      <c r="D6427" t="s">
        <v>5491</v>
      </c>
      <c r="E6427" t="s">
        <v>10482</v>
      </c>
      <c r="F6427" s="1" t="str">
        <f t="shared" si="200"/>
        <v>Mocassin Creek 2 \ Reach</v>
      </c>
      <c r="G6427" s="1" t="str">
        <f t="shared" si="201"/>
        <v/>
      </c>
    </row>
    <row r="6428" spans="1:7" x14ac:dyDescent="0.25">
      <c r="A6428">
        <v>17722</v>
      </c>
      <c r="B6428" t="s">
        <v>11665</v>
      </c>
      <c r="C6428" t="s">
        <v>3666</v>
      </c>
      <c r="D6428" t="s">
        <v>5491</v>
      </c>
      <c r="E6428" t="s">
        <v>10482</v>
      </c>
      <c r="F6428" s="1" t="str">
        <f t="shared" si="200"/>
        <v>Mocassin Creek \ I_MOC003 Inflow</v>
      </c>
      <c r="G6428" s="1" t="str">
        <f t="shared" si="201"/>
        <v>3 \ I_MOC003 Inflow</v>
      </c>
    </row>
    <row r="6429" spans="1:7" x14ac:dyDescent="0.25">
      <c r="A6429">
        <v>17723</v>
      </c>
      <c r="B6429" t="s">
        <v>11666</v>
      </c>
      <c r="C6429" t="s">
        <v>3666</v>
      </c>
      <c r="D6429" t="s">
        <v>5491</v>
      </c>
      <c r="E6429" t="s">
        <v>10482</v>
      </c>
      <c r="F6429" s="1" t="str">
        <f t="shared" si="200"/>
        <v>Mocassin Creek 4 \ Reach</v>
      </c>
      <c r="G6429" s="1" t="str">
        <f t="shared" si="201"/>
        <v/>
      </c>
    </row>
    <row r="6430" spans="1:7" x14ac:dyDescent="0.25">
      <c r="A6430">
        <v>17845</v>
      </c>
      <c r="B6430" t="s">
        <v>11667</v>
      </c>
      <c r="C6430" t="s">
        <v>3666</v>
      </c>
      <c r="D6430" t="s">
        <v>5491</v>
      </c>
      <c r="E6430" t="s">
        <v>10482</v>
      </c>
      <c r="F6430" s="1" t="str">
        <f t="shared" si="200"/>
        <v>Mocassin Creek \ Foothill Tunnel Outflow</v>
      </c>
      <c r="G6430" s="1" t="str">
        <f t="shared" si="201"/>
        <v>5 \ Foothill Tunnel Outflow</v>
      </c>
    </row>
    <row r="6431" spans="1:7" x14ac:dyDescent="0.25">
      <c r="A6431">
        <v>17846</v>
      </c>
      <c r="B6431" t="s">
        <v>11668</v>
      </c>
      <c r="C6431" t="s">
        <v>3666</v>
      </c>
      <c r="D6431" t="s">
        <v>5491</v>
      </c>
      <c r="E6431" t="s">
        <v>10482</v>
      </c>
      <c r="F6431" s="1" t="str">
        <f t="shared" si="200"/>
        <v>Mocassin Creek 6 \ Reach</v>
      </c>
      <c r="G6431" s="1" t="str">
        <f t="shared" si="201"/>
        <v/>
      </c>
    </row>
    <row r="6432" spans="1:7" x14ac:dyDescent="0.25">
      <c r="A6432">
        <v>18408</v>
      </c>
      <c r="B6432" t="s">
        <v>11669</v>
      </c>
      <c r="C6432" t="s">
        <v>3666</v>
      </c>
      <c r="D6432" t="s">
        <v>5491</v>
      </c>
      <c r="E6432" t="s">
        <v>10482</v>
      </c>
      <c r="F6432" s="1" t="str">
        <f t="shared" si="200"/>
        <v>Mocassin Creek \ Mocassin Creek Runoff</v>
      </c>
      <c r="G6432" s="1" t="str">
        <f t="shared" si="201"/>
        <v>7 \ Mocassin Creek Runoff</v>
      </c>
    </row>
    <row r="6433" spans="1:7" x14ac:dyDescent="0.25">
      <c r="A6433">
        <v>18409</v>
      </c>
      <c r="B6433" t="s">
        <v>11670</v>
      </c>
      <c r="C6433" t="s">
        <v>3666</v>
      </c>
      <c r="D6433" t="s">
        <v>5491</v>
      </c>
      <c r="E6433" t="s">
        <v>10482</v>
      </c>
      <c r="F6433" s="1" t="str">
        <f t="shared" si="200"/>
        <v>Mocassin Creek 8 \ Reach</v>
      </c>
      <c r="G6433" s="1" t="str">
        <f t="shared" si="201"/>
        <v/>
      </c>
    </row>
    <row r="6434" spans="1:7" x14ac:dyDescent="0.25">
      <c r="A6434">
        <v>22382</v>
      </c>
      <c r="B6434" t="s">
        <v>5518</v>
      </c>
      <c r="C6434" t="s">
        <v>3666</v>
      </c>
      <c r="D6434" t="s">
        <v>5491</v>
      </c>
      <c r="E6434" t="s">
        <v>10482</v>
      </c>
      <c r="F6434" s="1" t="str">
        <f t="shared" si="200"/>
        <v>Modesto Canal \ Headflow</v>
      </c>
      <c r="G6434" s="1" t="str">
        <f t="shared" si="201"/>
        <v/>
      </c>
    </row>
    <row r="6435" spans="1:7" x14ac:dyDescent="0.25">
      <c r="A6435">
        <v>16702</v>
      </c>
      <c r="B6435" t="s">
        <v>11671</v>
      </c>
      <c r="C6435" t="s">
        <v>3666</v>
      </c>
      <c r="D6435" t="s">
        <v>5491</v>
      </c>
      <c r="E6435" t="s">
        <v>10482</v>
      </c>
      <c r="F6435" s="1" t="str">
        <f t="shared" si="200"/>
        <v>Modesto Canal \ HIS USGS 11289000 Modesto Canal nr LaGrange (gauge)</v>
      </c>
      <c r="G6435" s="1" t="str">
        <f t="shared" si="201"/>
        <v>1 \ HIS USGS 11289000 Modesto Canal nr LaGrange (gauge)</v>
      </c>
    </row>
    <row r="6436" spans="1:7" x14ac:dyDescent="0.25">
      <c r="A6436">
        <v>16703</v>
      </c>
      <c r="B6436" t="s">
        <v>11672</v>
      </c>
      <c r="C6436" t="s">
        <v>3666</v>
      </c>
      <c r="D6436" t="s">
        <v>5491</v>
      </c>
      <c r="E6436" t="s">
        <v>10482</v>
      </c>
      <c r="F6436" s="1" t="str">
        <f t="shared" si="200"/>
        <v>Modesto Canal \ Modesto Reservoir</v>
      </c>
      <c r="G6436" s="1" t="str">
        <f t="shared" si="201"/>
        <v>1 \ Modesto Reservoir</v>
      </c>
    </row>
    <row r="6437" spans="1:7" x14ac:dyDescent="0.25">
      <c r="A6437">
        <v>16704</v>
      </c>
      <c r="B6437" t="s">
        <v>11673</v>
      </c>
      <c r="C6437" t="s">
        <v>3666</v>
      </c>
      <c r="D6437" t="s">
        <v>5491</v>
      </c>
      <c r="E6437" t="s">
        <v>10482</v>
      </c>
      <c r="F6437" s="1" t="str">
        <f t="shared" si="200"/>
        <v>Modesto Canal 2 \ Reach</v>
      </c>
      <c r="G6437" s="1" t="str">
        <f t="shared" si="201"/>
        <v/>
      </c>
    </row>
    <row r="6438" spans="1:7" x14ac:dyDescent="0.25">
      <c r="A6438">
        <v>19158</v>
      </c>
      <c r="B6438" t="s">
        <v>11674</v>
      </c>
      <c r="C6438" t="s">
        <v>3666</v>
      </c>
      <c r="D6438" t="s">
        <v>5491</v>
      </c>
      <c r="E6438" t="s">
        <v>10482</v>
      </c>
      <c r="F6438" s="1" t="str">
        <f t="shared" si="200"/>
        <v>Modesto Canal \ MoID District Pumping Inflow</v>
      </c>
      <c r="G6438" s="1" t="str">
        <f t="shared" si="201"/>
        <v>3 \ MoID District Pumping Inflow</v>
      </c>
    </row>
    <row r="6439" spans="1:7" x14ac:dyDescent="0.25">
      <c r="A6439">
        <v>19159</v>
      </c>
      <c r="B6439" t="s">
        <v>11675</v>
      </c>
      <c r="C6439" t="s">
        <v>3666</v>
      </c>
      <c r="D6439" t="s">
        <v>5491</v>
      </c>
      <c r="E6439" t="s">
        <v>10482</v>
      </c>
      <c r="F6439" s="1" t="str">
        <f t="shared" si="200"/>
        <v>Modesto Canal 4 \ Reach</v>
      </c>
      <c r="G6439" s="1" t="str">
        <f t="shared" si="201"/>
        <v/>
      </c>
    </row>
    <row r="6440" spans="1:7" x14ac:dyDescent="0.25">
      <c r="A6440">
        <v>16017</v>
      </c>
      <c r="B6440" t="s">
        <v>11676</v>
      </c>
      <c r="C6440" t="s">
        <v>3666</v>
      </c>
      <c r="D6440" t="s">
        <v>5491</v>
      </c>
      <c r="E6440" t="s">
        <v>10482</v>
      </c>
      <c r="F6440" s="1" t="str">
        <f t="shared" si="200"/>
        <v>Modesto Canal \ Modesto WTP</v>
      </c>
      <c r="G6440" s="1" t="str">
        <f t="shared" si="201"/>
        <v>5 \ Modesto WTP</v>
      </c>
    </row>
    <row r="6441" spans="1:7" x14ac:dyDescent="0.25">
      <c r="A6441">
        <v>16018</v>
      </c>
      <c r="B6441" t="s">
        <v>11677</v>
      </c>
      <c r="C6441" t="s">
        <v>3666</v>
      </c>
      <c r="D6441" t="s">
        <v>5491</v>
      </c>
      <c r="E6441" t="s">
        <v>10482</v>
      </c>
      <c r="F6441" s="1" t="str">
        <f t="shared" si="200"/>
        <v>Modesto Canal 6 \ Reach</v>
      </c>
      <c r="G6441" s="1" t="str">
        <f t="shared" si="201"/>
        <v/>
      </c>
    </row>
    <row r="6442" spans="1:7" x14ac:dyDescent="0.25">
      <c r="A6442">
        <v>19161</v>
      </c>
      <c r="B6442" t="s">
        <v>11678</v>
      </c>
      <c r="C6442" t="s">
        <v>3666</v>
      </c>
      <c r="D6442" t="s">
        <v>5491</v>
      </c>
      <c r="E6442" t="s">
        <v>10482</v>
      </c>
      <c r="F6442" s="1" t="str">
        <f t="shared" si="200"/>
        <v>Modesto Canal \ MoID District GW Pumping Outflow</v>
      </c>
      <c r="G6442" s="1" t="str">
        <f t="shared" si="201"/>
        <v>7 \ MoID District GW Pumping Outflow</v>
      </c>
    </row>
    <row r="6443" spans="1:7" x14ac:dyDescent="0.25">
      <c r="A6443">
        <v>19162</v>
      </c>
      <c r="B6443" t="s">
        <v>11679</v>
      </c>
      <c r="C6443" t="s">
        <v>3666</v>
      </c>
      <c r="D6443" t="s">
        <v>5491</v>
      </c>
      <c r="E6443" t="s">
        <v>10482</v>
      </c>
      <c r="F6443" s="1" t="str">
        <f t="shared" si="200"/>
        <v>Modesto Canal 8 \ Reach</v>
      </c>
      <c r="G6443" s="1" t="str">
        <f t="shared" si="201"/>
        <v/>
      </c>
    </row>
    <row r="6444" spans="1:7" x14ac:dyDescent="0.25">
      <c r="A6444">
        <v>19385</v>
      </c>
      <c r="B6444" t="s">
        <v>11680</v>
      </c>
      <c r="C6444" t="s">
        <v>3666</v>
      </c>
      <c r="D6444" t="s">
        <v>5491</v>
      </c>
      <c r="E6444" t="s">
        <v>10482</v>
      </c>
      <c r="F6444" s="1" t="str">
        <f t="shared" si="200"/>
        <v>Modesto Canal \ OID Operational Spills to MoID Inflow</v>
      </c>
      <c r="G6444" s="1" t="str">
        <f t="shared" si="201"/>
        <v>9 \ OID Operational Spills to MoID Inflow</v>
      </c>
    </row>
    <row r="6445" spans="1:7" x14ac:dyDescent="0.25">
      <c r="A6445">
        <v>19386</v>
      </c>
      <c r="B6445" t="s">
        <v>11681</v>
      </c>
      <c r="C6445" t="s">
        <v>3666</v>
      </c>
      <c r="D6445" t="s">
        <v>5491</v>
      </c>
      <c r="E6445" t="s">
        <v>10482</v>
      </c>
      <c r="F6445" s="1" t="str">
        <f t="shared" si="200"/>
        <v>Modesto Canal 10 \ Reach</v>
      </c>
      <c r="G6445" s="1" t="str">
        <f t="shared" si="201"/>
        <v/>
      </c>
    </row>
    <row r="6446" spans="1:7" x14ac:dyDescent="0.25">
      <c r="A6446">
        <v>22370</v>
      </c>
      <c r="B6446" t="s">
        <v>11682</v>
      </c>
      <c r="C6446" t="s">
        <v>3666</v>
      </c>
      <c r="D6446" t="s">
        <v>5491</v>
      </c>
      <c r="E6446" t="s">
        <v>10482</v>
      </c>
      <c r="F6446" s="1" t="str">
        <f t="shared" si="200"/>
        <v>Modesto Canal \ Modesto Canal Spill Outflow</v>
      </c>
      <c r="G6446" s="1" t="str">
        <f t="shared" si="201"/>
        <v>11 \ Modesto Canal Spill Outflow</v>
      </c>
    </row>
    <row r="6447" spans="1:7" x14ac:dyDescent="0.25">
      <c r="A6447">
        <v>22371</v>
      </c>
      <c r="B6447" t="s">
        <v>11683</v>
      </c>
      <c r="C6447" t="s">
        <v>3666</v>
      </c>
      <c r="D6447" t="s">
        <v>5491</v>
      </c>
      <c r="E6447" t="s">
        <v>10482</v>
      </c>
      <c r="F6447" s="1" t="str">
        <f t="shared" si="200"/>
        <v>Modesto Canal 12 \ Reach</v>
      </c>
      <c r="G6447" s="1" t="str">
        <f t="shared" si="201"/>
        <v/>
      </c>
    </row>
    <row r="6448" spans="1:7" x14ac:dyDescent="0.25">
      <c r="A6448">
        <v>19118</v>
      </c>
      <c r="B6448" t="s">
        <v>11684</v>
      </c>
      <c r="C6448" t="s">
        <v>3666</v>
      </c>
      <c r="D6448" t="s">
        <v>5491</v>
      </c>
      <c r="E6448" t="s">
        <v>10482</v>
      </c>
      <c r="F6448" s="1" t="str">
        <f t="shared" si="200"/>
        <v>Modesto Canal \ Modesto Irrigation District Water</v>
      </c>
      <c r="G6448" s="1" t="str">
        <f t="shared" si="201"/>
        <v>13 \ Modesto Irrigation District Water</v>
      </c>
    </row>
    <row r="6449" spans="1:7" x14ac:dyDescent="0.25">
      <c r="A6449">
        <v>19119</v>
      </c>
      <c r="B6449" t="s">
        <v>11685</v>
      </c>
      <c r="C6449" t="s">
        <v>3666</v>
      </c>
      <c r="D6449" t="s">
        <v>5491</v>
      </c>
      <c r="E6449" t="s">
        <v>10482</v>
      </c>
      <c r="F6449" s="1" t="str">
        <f t="shared" si="200"/>
        <v>Modesto Canal 14 \ Reach</v>
      </c>
      <c r="G6449" s="1" t="str">
        <f t="shared" si="201"/>
        <v/>
      </c>
    </row>
    <row r="6450" spans="1:7" x14ac:dyDescent="0.25">
      <c r="A6450">
        <v>22367</v>
      </c>
      <c r="B6450" t="s">
        <v>5519</v>
      </c>
      <c r="C6450" t="s">
        <v>3666</v>
      </c>
      <c r="D6450" t="s">
        <v>5491</v>
      </c>
      <c r="E6450" t="s">
        <v>10482</v>
      </c>
      <c r="F6450" s="1" t="str">
        <f t="shared" si="200"/>
        <v>Modesto Canal Spill \ Headflow</v>
      </c>
      <c r="G6450" s="1" t="str">
        <f t="shared" si="201"/>
        <v/>
      </c>
    </row>
    <row r="6451" spans="1:7" x14ac:dyDescent="0.25">
      <c r="A6451">
        <v>22372</v>
      </c>
      <c r="B6451" t="s">
        <v>11686</v>
      </c>
      <c r="C6451" t="s">
        <v>3666</v>
      </c>
      <c r="D6451" t="s">
        <v>5491</v>
      </c>
      <c r="E6451" t="s">
        <v>10482</v>
      </c>
      <c r="F6451" s="1" t="str">
        <f t="shared" si="200"/>
        <v>Modesto Canal Spill \ Modesto Canal Spill to Tuolumne River Outflow</v>
      </c>
      <c r="G6451" s="1" t="str">
        <f t="shared" si="201"/>
        <v>1 \ Modesto Canal Spill to Tuolumne River Outflow</v>
      </c>
    </row>
    <row r="6452" spans="1:7" x14ac:dyDescent="0.25">
      <c r="A6452">
        <v>22373</v>
      </c>
      <c r="B6452" t="s">
        <v>11687</v>
      </c>
      <c r="C6452" t="s">
        <v>3666</v>
      </c>
      <c r="D6452" t="s">
        <v>5491</v>
      </c>
      <c r="E6452" t="s">
        <v>10482</v>
      </c>
      <c r="F6452" s="1" t="str">
        <f t="shared" si="200"/>
        <v>Modesto Canal Spill 2 \ Reach</v>
      </c>
      <c r="G6452" s="1" t="str">
        <f t="shared" si="201"/>
        <v/>
      </c>
    </row>
    <row r="6453" spans="1:7" x14ac:dyDescent="0.25">
      <c r="A6453">
        <v>22379</v>
      </c>
      <c r="B6453" t="s">
        <v>11688</v>
      </c>
      <c r="C6453" t="s">
        <v>3666</v>
      </c>
      <c r="D6453" t="s">
        <v>5491</v>
      </c>
      <c r="E6453" t="s">
        <v>10482</v>
      </c>
      <c r="F6453" s="1" t="str">
        <f t="shared" si="200"/>
        <v>Modesto Canal Spill to San Joaquin River abv Maze \ Headflow</v>
      </c>
      <c r="G6453" s="1" t="str">
        <f t="shared" si="201"/>
        <v/>
      </c>
    </row>
    <row r="6454" spans="1:7" x14ac:dyDescent="0.25">
      <c r="A6454">
        <v>22378</v>
      </c>
      <c r="B6454" t="s">
        <v>11689</v>
      </c>
      <c r="C6454" t="s">
        <v>3666</v>
      </c>
      <c r="D6454" t="s">
        <v>5491</v>
      </c>
      <c r="E6454" t="s">
        <v>10482</v>
      </c>
      <c r="F6454" s="1" t="str">
        <f t="shared" si="200"/>
        <v>Modesto Canal Spill to San Joaquin River blw Maze \ Headflow</v>
      </c>
      <c r="G6454" s="1" t="str">
        <f t="shared" si="201"/>
        <v/>
      </c>
    </row>
    <row r="6455" spans="1:7" x14ac:dyDescent="0.25">
      <c r="A6455">
        <v>22380</v>
      </c>
      <c r="B6455" t="s">
        <v>11690</v>
      </c>
      <c r="C6455" t="s">
        <v>3666</v>
      </c>
      <c r="D6455" t="s">
        <v>5491</v>
      </c>
      <c r="E6455" t="s">
        <v>10482</v>
      </c>
      <c r="F6455" s="1" t="str">
        <f t="shared" si="200"/>
        <v>Modesto Canal Spill to Tuolumne River \ Headflow</v>
      </c>
      <c r="G6455" s="1" t="str">
        <f t="shared" si="201"/>
        <v/>
      </c>
    </row>
    <row r="6456" spans="1:7" x14ac:dyDescent="0.25">
      <c r="A6456">
        <v>20273</v>
      </c>
      <c r="B6456" t="s">
        <v>6882</v>
      </c>
      <c r="C6456" t="s">
        <v>3666</v>
      </c>
      <c r="D6456" t="s">
        <v>5491</v>
      </c>
      <c r="E6456" t="s">
        <v>10482</v>
      </c>
      <c r="F6456" s="1" t="str">
        <f t="shared" si="200"/>
        <v>Mono Bear Siphon \ Headflow</v>
      </c>
      <c r="G6456" s="1" t="str">
        <f t="shared" si="201"/>
        <v/>
      </c>
    </row>
    <row r="6457" spans="1:7" x14ac:dyDescent="0.25">
      <c r="A6457">
        <v>20276</v>
      </c>
      <c r="B6457" t="s">
        <v>6883</v>
      </c>
      <c r="C6457" t="s">
        <v>3666</v>
      </c>
      <c r="D6457" t="s">
        <v>5491</v>
      </c>
      <c r="E6457" t="s">
        <v>10482</v>
      </c>
      <c r="F6457" s="1" t="str">
        <f t="shared" si="200"/>
        <v>Mono Bear Siphon \ Mono Creek Diversion Inflow</v>
      </c>
      <c r="G6457" s="1" t="str">
        <f t="shared" si="201"/>
        <v>1 \ Mono Creek Diversion Inflow</v>
      </c>
    </row>
    <row r="6458" spans="1:7" x14ac:dyDescent="0.25">
      <c r="A6458">
        <v>20277</v>
      </c>
      <c r="B6458" t="s">
        <v>6884</v>
      </c>
      <c r="C6458" t="s">
        <v>3666</v>
      </c>
      <c r="D6458" t="s">
        <v>5491</v>
      </c>
      <c r="E6458" t="s">
        <v>10482</v>
      </c>
      <c r="F6458" s="1" t="str">
        <f t="shared" si="200"/>
        <v>Mono Bear Siphon 2 \ Reach</v>
      </c>
      <c r="G6458" s="1" t="str">
        <f t="shared" si="201"/>
        <v/>
      </c>
    </row>
    <row r="6459" spans="1:7" x14ac:dyDescent="0.25">
      <c r="A6459">
        <v>20278</v>
      </c>
      <c r="B6459" t="s">
        <v>6599</v>
      </c>
      <c r="C6459" t="s">
        <v>3666</v>
      </c>
      <c r="D6459" t="s">
        <v>5491</v>
      </c>
      <c r="E6459" t="s">
        <v>10482</v>
      </c>
      <c r="F6459" s="1" t="str">
        <f t="shared" si="200"/>
        <v>Mono Bear Siphon \ Bear Creek Diversion Inflow</v>
      </c>
      <c r="G6459" s="1" t="str">
        <f t="shared" si="201"/>
        <v>3 \ Bear Creek Diversion Inflow</v>
      </c>
    </row>
    <row r="6460" spans="1:7" x14ac:dyDescent="0.25">
      <c r="A6460">
        <v>22920</v>
      </c>
      <c r="B6460" t="s">
        <v>6600</v>
      </c>
      <c r="C6460" t="s">
        <v>3666</v>
      </c>
      <c r="D6460" t="s">
        <v>5491</v>
      </c>
      <c r="E6460" t="s">
        <v>10482</v>
      </c>
      <c r="F6460" s="1" t="str">
        <f t="shared" si="200"/>
        <v>Mono Bear Siphon \ HIS USGS 11231551 (gauge)</v>
      </c>
      <c r="G6460" s="1" t="str">
        <f t="shared" si="201"/>
        <v>3 \ HIS USGS 11231551 (gauge)</v>
      </c>
    </row>
    <row r="6461" spans="1:7" x14ac:dyDescent="0.25">
      <c r="A6461">
        <v>20279</v>
      </c>
      <c r="B6461" t="s">
        <v>6885</v>
      </c>
      <c r="C6461" t="s">
        <v>3666</v>
      </c>
      <c r="D6461" t="s">
        <v>5491</v>
      </c>
      <c r="E6461" t="s">
        <v>10482</v>
      </c>
      <c r="F6461" s="1" t="str">
        <f t="shared" si="200"/>
        <v>Mono Bear Siphon 4 \ Reach</v>
      </c>
      <c r="G6461" s="1" t="str">
        <f t="shared" si="201"/>
        <v/>
      </c>
    </row>
    <row r="6462" spans="1:7" x14ac:dyDescent="0.25">
      <c r="A6462">
        <v>20530</v>
      </c>
      <c r="B6462" t="s">
        <v>6601</v>
      </c>
      <c r="C6462" t="s">
        <v>3666</v>
      </c>
      <c r="D6462" t="s">
        <v>5491</v>
      </c>
      <c r="E6462" t="s">
        <v>10482</v>
      </c>
      <c r="F6462" s="1" t="str">
        <f t="shared" si="200"/>
        <v>Mono Creek Diversion \ HIS USGS 11231550 (gauge)</v>
      </c>
      <c r="G6462" s="1" t="str">
        <f t="shared" si="201"/>
        <v>0 \ HIS USGS 11231550 (gauge)</v>
      </c>
    </row>
    <row r="6463" spans="1:7" x14ac:dyDescent="0.25">
      <c r="A6463">
        <v>20257</v>
      </c>
      <c r="B6463" t="s">
        <v>6602</v>
      </c>
      <c r="C6463" t="s">
        <v>3666</v>
      </c>
      <c r="D6463" t="s">
        <v>5491</v>
      </c>
      <c r="E6463" t="s">
        <v>10482</v>
      </c>
      <c r="F6463" s="1" t="str">
        <f t="shared" si="200"/>
        <v>Mono Creek Diversion \ Headflow</v>
      </c>
      <c r="G6463" s="1" t="str">
        <f t="shared" si="201"/>
        <v/>
      </c>
    </row>
    <row r="6464" spans="1:7" x14ac:dyDescent="0.25">
      <c r="A6464">
        <v>19769</v>
      </c>
      <c r="B6464" t="s">
        <v>6886</v>
      </c>
      <c r="C6464" t="s">
        <v>3666</v>
      </c>
      <c r="D6464" t="s">
        <v>5491</v>
      </c>
      <c r="E6464" t="s">
        <v>10482</v>
      </c>
      <c r="F6464" s="1" t="str">
        <f t="shared" si="200"/>
        <v>Mono Creek River \ Headflow</v>
      </c>
      <c r="G6464" s="1" t="str">
        <f t="shared" si="201"/>
        <v/>
      </c>
    </row>
    <row r="6465" spans="1:7" x14ac:dyDescent="0.25">
      <c r="A6465">
        <v>19776</v>
      </c>
      <c r="B6465" t="s">
        <v>6887</v>
      </c>
      <c r="C6465" t="s">
        <v>3666</v>
      </c>
      <c r="D6465" t="s">
        <v>5491</v>
      </c>
      <c r="E6465" t="s">
        <v>10482</v>
      </c>
      <c r="F6465" s="1" t="str">
        <f t="shared" si="200"/>
        <v>Mono Creek River \ Edison Lake Runoff</v>
      </c>
      <c r="G6465" s="1" t="str">
        <f t="shared" si="201"/>
        <v>1 \ Edison Lake Runoff</v>
      </c>
    </row>
    <row r="6466" spans="1:7" x14ac:dyDescent="0.25">
      <c r="A6466">
        <v>19777</v>
      </c>
      <c r="B6466" t="s">
        <v>6888</v>
      </c>
      <c r="C6466" t="s">
        <v>3666</v>
      </c>
      <c r="D6466" t="s">
        <v>5491</v>
      </c>
      <c r="E6466" t="s">
        <v>10482</v>
      </c>
      <c r="F6466" s="1" t="str">
        <f t="shared" si="200"/>
        <v>Mono Creek River 2 \ Reach</v>
      </c>
      <c r="G6466" s="1" t="str">
        <f t="shared" si="201"/>
        <v/>
      </c>
    </row>
    <row r="6467" spans="1:7" x14ac:dyDescent="0.25">
      <c r="A6467">
        <v>22620</v>
      </c>
      <c r="B6467" t="s">
        <v>6889</v>
      </c>
      <c r="C6467" t="s">
        <v>3666</v>
      </c>
      <c r="D6467" t="s">
        <v>5491</v>
      </c>
      <c r="E6467" t="s">
        <v>10482</v>
      </c>
      <c r="F6467" s="1" t="str">
        <f t="shared" ref="F6467:F6530" si="202">IFERROR(
    _xlfn.LET(
        _xlpm.txt,TRIM(B6467),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B6467
)</f>
        <v>Mono Creek River \ I_EDSON Inflow</v>
      </c>
      <c r="G6467" s="1" t="str">
        <f t="shared" ref="G6467:G6530" si="203">IFERROR(
    _xlfn.LET(
        _xlpm.txt,B6467,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I_EDSON Inflow</v>
      </c>
    </row>
    <row r="6468" spans="1:7" x14ac:dyDescent="0.25">
      <c r="A6468">
        <v>22621</v>
      </c>
      <c r="B6468" t="s">
        <v>6890</v>
      </c>
      <c r="C6468" t="s">
        <v>3666</v>
      </c>
      <c r="D6468" t="s">
        <v>5491</v>
      </c>
      <c r="E6468" t="s">
        <v>10482</v>
      </c>
      <c r="F6468" s="1" t="str">
        <f t="shared" si="202"/>
        <v>Mono Creek River 4 \ Reach</v>
      </c>
      <c r="G6468" s="1" t="str">
        <f t="shared" si="203"/>
        <v/>
      </c>
    </row>
    <row r="6469" spans="1:7" x14ac:dyDescent="0.25">
      <c r="A6469">
        <v>20196</v>
      </c>
      <c r="B6469" t="s">
        <v>6891</v>
      </c>
      <c r="C6469" t="s">
        <v>3666</v>
      </c>
      <c r="D6469" t="s">
        <v>5491</v>
      </c>
      <c r="E6469" t="s">
        <v>10482</v>
      </c>
      <c r="F6469" s="1" t="str">
        <f t="shared" si="202"/>
        <v>Mono Creek River \ Warm Creek Diversion Inflow</v>
      </c>
      <c r="G6469" s="1" t="str">
        <f t="shared" si="203"/>
        <v>5 \ Warm Creek Diversion Inflow</v>
      </c>
    </row>
    <row r="6470" spans="1:7" x14ac:dyDescent="0.25">
      <c r="A6470">
        <v>20197</v>
      </c>
      <c r="B6470" t="s">
        <v>6892</v>
      </c>
      <c r="C6470" t="s">
        <v>3666</v>
      </c>
      <c r="D6470" t="s">
        <v>5491</v>
      </c>
      <c r="E6470" t="s">
        <v>10482</v>
      </c>
      <c r="F6470" s="1" t="str">
        <f t="shared" si="202"/>
        <v>Mono Creek River 6 \ Reach</v>
      </c>
      <c r="G6470" s="1" t="str">
        <f t="shared" si="203"/>
        <v/>
      </c>
    </row>
    <row r="6471" spans="1:7" x14ac:dyDescent="0.25">
      <c r="A6471">
        <v>20036</v>
      </c>
      <c r="B6471" t="s">
        <v>6893</v>
      </c>
      <c r="C6471" t="s">
        <v>3666</v>
      </c>
      <c r="D6471" t="s">
        <v>5491</v>
      </c>
      <c r="E6471" t="s">
        <v>10482</v>
      </c>
      <c r="F6471" s="1" t="str">
        <f t="shared" si="202"/>
        <v>Mono Creek River \ Edison Lake</v>
      </c>
      <c r="G6471" s="1" t="str">
        <f t="shared" si="203"/>
        <v>7 \ Edison Lake</v>
      </c>
    </row>
    <row r="6472" spans="1:7" x14ac:dyDescent="0.25">
      <c r="A6472">
        <v>20037</v>
      </c>
      <c r="B6472" t="s">
        <v>6894</v>
      </c>
      <c r="C6472" t="s">
        <v>3666</v>
      </c>
      <c r="D6472" t="s">
        <v>5491</v>
      </c>
      <c r="E6472" t="s">
        <v>10482</v>
      </c>
      <c r="F6472" s="1" t="str">
        <f t="shared" si="202"/>
        <v>Mono Creek River 8 \ Reach</v>
      </c>
      <c r="G6472" s="1" t="str">
        <f t="shared" si="203"/>
        <v/>
      </c>
    </row>
    <row r="6473" spans="1:7" x14ac:dyDescent="0.25">
      <c r="A6473">
        <v>22750</v>
      </c>
      <c r="B6473" t="s">
        <v>6113</v>
      </c>
      <c r="C6473" t="s">
        <v>3666</v>
      </c>
      <c r="D6473" t="s">
        <v>5491</v>
      </c>
      <c r="E6473" t="s">
        <v>10482</v>
      </c>
      <c r="F6473" s="1" t="str">
        <f t="shared" si="202"/>
        <v>Mono Creek River \ REG P2086 Mono Blw Edison</v>
      </c>
      <c r="G6473" s="1" t="str">
        <f t="shared" si="203"/>
        <v>9 \ REG P2086 Mono Blw Edison</v>
      </c>
    </row>
    <row r="6474" spans="1:7" x14ac:dyDescent="0.25">
      <c r="A6474">
        <v>22751</v>
      </c>
      <c r="B6474" t="s">
        <v>6895</v>
      </c>
      <c r="C6474" t="s">
        <v>3666</v>
      </c>
      <c r="D6474" t="s">
        <v>5491</v>
      </c>
      <c r="E6474" t="s">
        <v>10482</v>
      </c>
      <c r="F6474" s="1" t="str">
        <f t="shared" si="202"/>
        <v>Mono Creek River 10 \ Reach</v>
      </c>
      <c r="G6474" s="1" t="str">
        <f t="shared" si="203"/>
        <v/>
      </c>
    </row>
    <row r="6475" spans="1:7" x14ac:dyDescent="0.25">
      <c r="A6475">
        <v>20531</v>
      </c>
      <c r="B6475" t="s">
        <v>6603</v>
      </c>
      <c r="C6475" t="s">
        <v>3666</v>
      </c>
      <c r="D6475" t="s">
        <v>5491</v>
      </c>
      <c r="E6475" t="s">
        <v>10482</v>
      </c>
      <c r="F6475" s="1" t="str">
        <f t="shared" si="202"/>
        <v>Mono Creek River \ HIS USGS 11231500 (gauge)</v>
      </c>
      <c r="G6475" s="1" t="str">
        <f t="shared" si="203"/>
        <v>11 \ HIS USGS 11231500 (gauge)</v>
      </c>
    </row>
    <row r="6476" spans="1:7" x14ac:dyDescent="0.25">
      <c r="A6476">
        <v>22840</v>
      </c>
      <c r="B6476" t="s">
        <v>6114</v>
      </c>
      <c r="C6476" t="s">
        <v>3666</v>
      </c>
      <c r="D6476" t="s">
        <v>5491</v>
      </c>
      <c r="E6476" t="s">
        <v>10482</v>
      </c>
      <c r="F6476" s="1" t="str">
        <f t="shared" si="202"/>
        <v>Mono Creek River \ REG Big Creek ALP Blw Edison</v>
      </c>
      <c r="G6476" s="1" t="str">
        <f t="shared" si="203"/>
        <v>11 \ REG Big Creek ALP Blw Edison</v>
      </c>
    </row>
    <row r="6477" spans="1:7" x14ac:dyDescent="0.25">
      <c r="A6477">
        <v>22841</v>
      </c>
      <c r="B6477" t="s">
        <v>6896</v>
      </c>
      <c r="C6477" t="s">
        <v>3666</v>
      </c>
      <c r="D6477" t="s">
        <v>5491</v>
      </c>
      <c r="E6477" t="s">
        <v>10482</v>
      </c>
      <c r="F6477" s="1" t="str">
        <f t="shared" si="202"/>
        <v>Mono Creek River 12 \ Reach</v>
      </c>
      <c r="G6477" s="1" t="str">
        <f t="shared" si="203"/>
        <v/>
      </c>
    </row>
    <row r="6478" spans="1:7" x14ac:dyDescent="0.25">
      <c r="A6478">
        <v>20533</v>
      </c>
      <c r="B6478" t="s">
        <v>6897</v>
      </c>
      <c r="C6478" t="s">
        <v>3666</v>
      </c>
      <c r="D6478" t="s">
        <v>5491</v>
      </c>
      <c r="E6478" t="s">
        <v>10482</v>
      </c>
      <c r="F6478" s="1" t="str">
        <f t="shared" si="202"/>
        <v>Mono Creek River \ Mono Cr bl Edison Runoff</v>
      </c>
      <c r="G6478" s="1" t="str">
        <f t="shared" si="203"/>
        <v>13 \ Mono Cr bl Edison Runoff</v>
      </c>
    </row>
    <row r="6479" spans="1:7" x14ac:dyDescent="0.25">
      <c r="A6479">
        <v>20534</v>
      </c>
      <c r="B6479" t="s">
        <v>6898</v>
      </c>
      <c r="C6479" t="s">
        <v>3666</v>
      </c>
      <c r="D6479" t="s">
        <v>5491</v>
      </c>
      <c r="E6479" t="s">
        <v>10482</v>
      </c>
      <c r="F6479" s="1" t="str">
        <f t="shared" si="202"/>
        <v>Mono Creek River 14 \ Reach</v>
      </c>
      <c r="G6479" s="1" t="str">
        <f t="shared" si="203"/>
        <v/>
      </c>
    </row>
    <row r="6480" spans="1:7" x14ac:dyDescent="0.25">
      <c r="A6480">
        <v>22622</v>
      </c>
      <c r="B6480" t="s">
        <v>6899</v>
      </c>
      <c r="C6480" t="s">
        <v>3666</v>
      </c>
      <c r="D6480" t="s">
        <v>5491</v>
      </c>
      <c r="E6480" t="s">
        <v>10482</v>
      </c>
      <c r="F6480" s="1" t="str">
        <f t="shared" si="202"/>
        <v>Mono Creek River \ I_MON005 Inflow</v>
      </c>
      <c r="G6480" s="1" t="str">
        <f t="shared" si="203"/>
        <v>15 \ I_MON005 Inflow</v>
      </c>
    </row>
    <row r="6481" spans="1:7" x14ac:dyDescent="0.25">
      <c r="A6481">
        <v>22623</v>
      </c>
      <c r="B6481" t="s">
        <v>6900</v>
      </c>
      <c r="C6481" t="s">
        <v>3666</v>
      </c>
      <c r="D6481" t="s">
        <v>5491</v>
      </c>
      <c r="E6481" t="s">
        <v>10482</v>
      </c>
      <c r="F6481" s="1" t="str">
        <f t="shared" si="202"/>
        <v>Mono Creek River 16 \ Reach</v>
      </c>
      <c r="G6481" s="1" t="str">
        <f t="shared" si="203"/>
        <v/>
      </c>
    </row>
    <row r="6482" spans="1:7" x14ac:dyDescent="0.25">
      <c r="A6482">
        <v>20529</v>
      </c>
      <c r="B6482" t="s">
        <v>6604</v>
      </c>
      <c r="C6482" t="s">
        <v>3666</v>
      </c>
      <c r="D6482" t="s">
        <v>5491</v>
      </c>
      <c r="E6482" t="s">
        <v>10482</v>
      </c>
      <c r="F6482" s="1" t="str">
        <f t="shared" si="202"/>
        <v>Mono Creek River \ HIS USGS 11231600 (gauge)</v>
      </c>
      <c r="G6482" s="1" t="str">
        <f t="shared" si="203"/>
        <v>17 \ HIS USGS 11231600 (gauge)</v>
      </c>
    </row>
    <row r="6483" spans="1:7" x14ac:dyDescent="0.25">
      <c r="A6483">
        <v>20260</v>
      </c>
      <c r="B6483" t="s">
        <v>6605</v>
      </c>
      <c r="C6483" t="s">
        <v>3666</v>
      </c>
      <c r="D6483" t="s">
        <v>5491</v>
      </c>
      <c r="E6483" t="s">
        <v>10482</v>
      </c>
      <c r="F6483" s="1" t="str">
        <f t="shared" si="202"/>
        <v>Mono Creek River \ Mono Creek Diversion Outflow</v>
      </c>
      <c r="G6483" s="1" t="str">
        <f t="shared" si="203"/>
        <v>17 \ Mono Creek Diversion Outflow</v>
      </c>
    </row>
    <row r="6484" spans="1:7" x14ac:dyDescent="0.25">
      <c r="A6484">
        <v>20261</v>
      </c>
      <c r="B6484" t="s">
        <v>6901</v>
      </c>
      <c r="C6484" t="s">
        <v>3666</v>
      </c>
      <c r="D6484" t="s">
        <v>5491</v>
      </c>
      <c r="E6484" t="s">
        <v>10482</v>
      </c>
      <c r="F6484" s="1" t="str">
        <f t="shared" si="202"/>
        <v>Mono Creek River 18 \ Reach</v>
      </c>
      <c r="G6484" s="1" t="str">
        <f t="shared" si="203"/>
        <v/>
      </c>
    </row>
    <row r="6485" spans="1:7" x14ac:dyDescent="0.25">
      <c r="A6485">
        <v>22762</v>
      </c>
      <c r="B6485" t="s">
        <v>6115</v>
      </c>
      <c r="C6485" t="s">
        <v>3666</v>
      </c>
      <c r="D6485" t="s">
        <v>5491</v>
      </c>
      <c r="E6485" t="s">
        <v>10482</v>
      </c>
      <c r="F6485" s="1" t="str">
        <f t="shared" si="202"/>
        <v>Mono Creek River \ REG Big Creek ALP Mono Blw Div</v>
      </c>
      <c r="G6485" s="1" t="str">
        <f t="shared" si="203"/>
        <v>19 \ REG Big Creek ALP Mono Blw Div</v>
      </c>
    </row>
    <row r="6486" spans="1:7" x14ac:dyDescent="0.25">
      <c r="A6486">
        <v>22763</v>
      </c>
      <c r="B6486" t="s">
        <v>6902</v>
      </c>
      <c r="C6486" t="s">
        <v>3666</v>
      </c>
      <c r="D6486" t="s">
        <v>5491</v>
      </c>
      <c r="E6486" t="s">
        <v>10482</v>
      </c>
      <c r="F6486" s="1" t="str">
        <f t="shared" si="202"/>
        <v>Mono Creek River 20 \ Reach</v>
      </c>
      <c r="G6486" s="1" t="str">
        <f t="shared" si="203"/>
        <v/>
      </c>
    </row>
    <row r="6487" spans="1:7" x14ac:dyDescent="0.25">
      <c r="A6487">
        <v>22802</v>
      </c>
      <c r="B6487" t="s">
        <v>6116</v>
      </c>
      <c r="C6487" t="s">
        <v>3666</v>
      </c>
      <c r="D6487" t="s">
        <v>5491</v>
      </c>
      <c r="E6487" t="s">
        <v>10482</v>
      </c>
      <c r="F6487" s="1" t="str">
        <f t="shared" si="202"/>
        <v>Mono Creek River \ REG P67 Mono Blw Div</v>
      </c>
      <c r="G6487" s="1" t="str">
        <f t="shared" si="203"/>
        <v>21 \ REG P67 Mono Blw Div</v>
      </c>
    </row>
    <row r="6488" spans="1:7" x14ac:dyDescent="0.25">
      <c r="A6488">
        <v>22803</v>
      </c>
      <c r="B6488" t="s">
        <v>6903</v>
      </c>
      <c r="C6488" t="s">
        <v>3666</v>
      </c>
      <c r="D6488" t="s">
        <v>5491</v>
      </c>
      <c r="E6488" t="s">
        <v>10482</v>
      </c>
      <c r="F6488" s="1" t="str">
        <f t="shared" si="202"/>
        <v>Mono Creek River 22 \ Reach</v>
      </c>
      <c r="G6488" s="1" t="str">
        <f t="shared" si="203"/>
        <v/>
      </c>
    </row>
    <row r="6489" spans="1:7" x14ac:dyDescent="0.25">
      <c r="A6489">
        <v>19772</v>
      </c>
      <c r="B6489" t="s">
        <v>6904</v>
      </c>
      <c r="C6489" t="s">
        <v>3666</v>
      </c>
      <c r="D6489" t="s">
        <v>5491</v>
      </c>
      <c r="E6489" t="s">
        <v>10482</v>
      </c>
      <c r="F6489" s="1" t="str">
        <f t="shared" si="202"/>
        <v>Mono Creek River \ Mono Creek Runoff</v>
      </c>
      <c r="G6489" s="1" t="str">
        <f t="shared" si="203"/>
        <v>23 \ Mono Creek Runoff</v>
      </c>
    </row>
    <row r="6490" spans="1:7" x14ac:dyDescent="0.25">
      <c r="A6490">
        <v>19773</v>
      </c>
      <c r="B6490" t="s">
        <v>6905</v>
      </c>
      <c r="C6490" t="s">
        <v>3666</v>
      </c>
      <c r="D6490" t="s">
        <v>5491</v>
      </c>
      <c r="E6490" t="s">
        <v>10482</v>
      </c>
      <c r="F6490" s="1" t="str">
        <f t="shared" si="202"/>
        <v>Mono Creek River 24 \ Reach</v>
      </c>
      <c r="G6490" s="1" t="str">
        <f t="shared" si="203"/>
        <v/>
      </c>
    </row>
    <row r="6491" spans="1:7" x14ac:dyDescent="0.25">
      <c r="A6491">
        <v>17725</v>
      </c>
      <c r="B6491" t="s">
        <v>11691</v>
      </c>
      <c r="C6491" t="s">
        <v>3666</v>
      </c>
      <c r="D6491" t="s">
        <v>5491</v>
      </c>
      <c r="E6491" t="s">
        <v>10482</v>
      </c>
      <c r="F6491" s="1" t="str">
        <f t="shared" si="202"/>
        <v>Mountain Tunnel \ Headflow</v>
      </c>
      <c r="G6491" s="1" t="str">
        <f t="shared" si="203"/>
        <v/>
      </c>
    </row>
    <row r="6492" spans="1:7" x14ac:dyDescent="0.25">
      <c r="A6492">
        <v>23035</v>
      </c>
      <c r="B6492" t="s">
        <v>11692</v>
      </c>
      <c r="C6492" t="s">
        <v>3666</v>
      </c>
      <c r="D6492" t="s">
        <v>5491</v>
      </c>
      <c r="E6492" t="s">
        <v>10482</v>
      </c>
      <c r="F6492" s="1" t="str">
        <f t="shared" si="202"/>
        <v>Mountain Tunnel \ Early Intake Bypass Inflow</v>
      </c>
      <c r="G6492" s="1" t="str">
        <f t="shared" si="203"/>
        <v>1 \ Early Intake Bypass Inflow</v>
      </c>
    </row>
    <row r="6493" spans="1:7" x14ac:dyDescent="0.25">
      <c r="A6493">
        <v>23036</v>
      </c>
      <c r="B6493" t="s">
        <v>11693</v>
      </c>
      <c r="C6493" t="s">
        <v>3666</v>
      </c>
      <c r="D6493" t="s">
        <v>5491</v>
      </c>
      <c r="E6493" t="s">
        <v>10482</v>
      </c>
      <c r="F6493" s="1" t="str">
        <f t="shared" si="202"/>
        <v>Mountain Tunnel 2 \ Reach</v>
      </c>
      <c r="G6493" s="1" t="str">
        <f t="shared" si="203"/>
        <v/>
      </c>
    </row>
    <row r="6494" spans="1:7" x14ac:dyDescent="0.25">
      <c r="A6494">
        <v>17728</v>
      </c>
      <c r="B6494" t="s">
        <v>11694</v>
      </c>
      <c r="C6494" t="s">
        <v>3666</v>
      </c>
      <c r="D6494" t="s">
        <v>5491</v>
      </c>
      <c r="E6494" t="s">
        <v>10482</v>
      </c>
      <c r="F6494" s="1" t="str">
        <f t="shared" si="202"/>
        <v>Mountain Tunnel \ Priest Reservoir</v>
      </c>
      <c r="G6494" s="1" t="str">
        <f t="shared" si="203"/>
        <v>3 \ Priest Reservoir</v>
      </c>
    </row>
    <row r="6495" spans="1:7" x14ac:dyDescent="0.25">
      <c r="A6495">
        <v>17729</v>
      </c>
      <c r="B6495" t="s">
        <v>11695</v>
      </c>
      <c r="C6495" t="s">
        <v>3666</v>
      </c>
      <c r="D6495" t="s">
        <v>5491</v>
      </c>
      <c r="E6495" t="s">
        <v>10482</v>
      </c>
      <c r="F6495" s="1" t="str">
        <f t="shared" si="202"/>
        <v>Mountain Tunnel 4 \ Reach</v>
      </c>
      <c r="G6495" s="1" t="str">
        <f t="shared" si="203"/>
        <v/>
      </c>
    </row>
    <row r="6496" spans="1:7" x14ac:dyDescent="0.25">
      <c r="A6496">
        <v>19467</v>
      </c>
      <c r="B6496" t="s">
        <v>11696</v>
      </c>
      <c r="C6496" t="s">
        <v>3666</v>
      </c>
      <c r="D6496" t="s">
        <v>5491</v>
      </c>
      <c r="E6496" t="s">
        <v>10482</v>
      </c>
      <c r="F6496" s="1" t="str">
        <f t="shared" si="202"/>
        <v>Mountain Tunnel \ OPS Mountain Tunnel Hydropower</v>
      </c>
      <c r="G6496" s="1" t="str">
        <f t="shared" si="203"/>
        <v>5 \ OPS Mountain Tunnel Hydropower</v>
      </c>
    </row>
    <row r="6497" spans="1:7" x14ac:dyDescent="0.25">
      <c r="A6497">
        <v>19468</v>
      </c>
      <c r="B6497" t="s">
        <v>11697</v>
      </c>
      <c r="C6497" t="s">
        <v>3666</v>
      </c>
      <c r="D6497" t="s">
        <v>5491</v>
      </c>
      <c r="E6497" t="s">
        <v>10482</v>
      </c>
      <c r="F6497" s="1" t="str">
        <f t="shared" si="202"/>
        <v>Mountain Tunnel 6 \ Reach</v>
      </c>
      <c r="G6497" s="1" t="str">
        <f t="shared" si="203"/>
        <v/>
      </c>
    </row>
    <row r="6498" spans="1:7" x14ac:dyDescent="0.25">
      <c r="A6498">
        <v>23241</v>
      </c>
      <c r="B6498" t="s">
        <v>11698</v>
      </c>
      <c r="C6498" t="s">
        <v>3666</v>
      </c>
      <c r="D6498" t="s">
        <v>5491</v>
      </c>
      <c r="E6498" t="s">
        <v>10482</v>
      </c>
      <c r="F6498" s="1" t="str">
        <f t="shared" si="202"/>
        <v>Mountain Tunnel \ Withdrawal Node 26</v>
      </c>
      <c r="G6498" s="1" t="str">
        <f t="shared" si="203"/>
        <v>7 \ Withdrawal Node 26</v>
      </c>
    </row>
    <row r="6499" spans="1:7" x14ac:dyDescent="0.25">
      <c r="A6499">
        <v>23242</v>
      </c>
      <c r="B6499" t="s">
        <v>11699</v>
      </c>
      <c r="C6499" t="s">
        <v>3666</v>
      </c>
      <c r="D6499" t="s">
        <v>5491</v>
      </c>
      <c r="E6499" t="s">
        <v>10482</v>
      </c>
      <c r="F6499" s="1" t="str">
        <f t="shared" si="202"/>
        <v>Mountain Tunnel 8 \ Reach</v>
      </c>
      <c r="G6499" s="1" t="str">
        <f t="shared" si="203"/>
        <v/>
      </c>
    </row>
    <row r="6500" spans="1:7" x14ac:dyDescent="0.25">
      <c r="A6500">
        <v>15246</v>
      </c>
      <c r="B6500" t="s">
        <v>11700</v>
      </c>
      <c r="C6500" t="s">
        <v>3666</v>
      </c>
      <c r="D6500" t="s">
        <v>5491</v>
      </c>
      <c r="E6500" t="s">
        <v>10482</v>
      </c>
      <c r="F6500" s="1" t="str">
        <f t="shared" si="202"/>
        <v>Mud Slough North \ Headflow</v>
      </c>
      <c r="G6500" s="1" t="str">
        <f t="shared" si="203"/>
        <v/>
      </c>
    </row>
    <row r="6501" spans="1:7" x14ac:dyDescent="0.25">
      <c r="A6501">
        <v>22324</v>
      </c>
      <c r="B6501" t="s">
        <v>11701</v>
      </c>
      <c r="C6501" t="s">
        <v>3666</v>
      </c>
      <c r="D6501" t="s">
        <v>5491</v>
      </c>
      <c r="E6501" t="s">
        <v>10482</v>
      </c>
      <c r="F6501" s="1" t="str">
        <f t="shared" si="202"/>
        <v>Mud Slough North \ HIS Mud Slough nr Hwy 140 (gauge)</v>
      </c>
      <c r="G6501" s="1" t="str">
        <f t="shared" si="203"/>
        <v>1 \ HIS Mud Slough nr Hwy 140 (gauge)</v>
      </c>
    </row>
    <row r="6502" spans="1:7" x14ac:dyDescent="0.25">
      <c r="A6502">
        <v>22325</v>
      </c>
      <c r="B6502" t="s">
        <v>11702</v>
      </c>
      <c r="C6502" t="s">
        <v>3666</v>
      </c>
      <c r="D6502" t="s">
        <v>5491</v>
      </c>
      <c r="E6502" t="s">
        <v>10482</v>
      </c>
      <c r="F6502" s="1" t="str">
        <f t="shared" si="202"/>
        <v>Mud Slough North \ HIS USGS 11262900 Mud Slough nr Gustine (gauge)</v>
      </c>
      <c r="G6502" s="1" t="str">
        <f t="shared" si="203"/>
        <v>1 \ HIS USGS 11262900 Mud Slough nr Gustine (gauge)</v>
      </c>
    </row>
    <row r="6503" spans="1:7" x14ac:dyDescent="0.25">
      <c r="A6503">
        <v>21483</v>
      </c>
      <c r="B6503" t="s">
        <v>6405</v>
      </c>
      <c r="C6503" t="s">
        <v>3666</v>
      </c>
      <c r="D6503" t="s">
        <v>5491</v>
      </c>
      <c r="E6503" t="s">
        <v>10482</v>
      </c>
      <c r="F6503" s="1" t="str">
        <f t="shared" si="202"/>
        <v>Mud Slough North \ San Luis Drain Inflow</v>
      </c>
      <c r="G6503" s="1" t="str">
        <f t="shared" si="203"/>
        <v>1 \ San Luis Drain Inflow</v>
      </c>
    </row>
    <row r="6504" spans="1:7" x14ac:dyDescent="0.25">
      <c r="A6504">
        <v>21484</v>
      </c>
      <c r="B6504" t="s">
        <v>11703</v>
      </c>
      <c r="C6504" t="s">
        <v>3666</v>
      </c>
      <c r="D6504" t="s">
        <v>5491</v>
      </c>
      <c r="E6504" t="s">
        <v>10482</v>
      </c>
      <c r="F6504" s="1" t="str">
        <f t="shared" si="202"/>
        <v>Mud Slough North 2 \ Reach</v>
      </c>
      <c r="G6504" s="1" t="str">
        <f t="shared" si="203"/>
        <v/>
      </c>
    </row>
    <row r="6505" spans="1:7" x14ac:dyDescent="0.25">
      <c r="A6505">
        <v>15251</v>
      </c>
      <c r="B6505" t="s">
        <v>11704</v>
      </c>
      <c r="C6505" t="s">
        <v>3666</v>
      </c>
      <c r="D6505" t="s">
        <v>5491</v>
      </c>
      <c r="E6505" t="s">
        <v>10482</v>
      </c>
      <c r="F6505" s="1" t="str">
        <f t="shared" si="202"/>
        <v>Mud Slough North \ Los Banos Creek Inflow</v>
      </c>
      <c r="G6505" s="1" t="str">
        <f t="shared" si="203"/>
        <v>3 \ Los Banos Creek Inflow</v>
      </c>
    </row>
    <row r="6506" spans="1:7" x14ac:dyDescent="0.25">
      <c r="A6506">
        <v>15252</v>
      </c>
      <c r="B6506" t="s">
        <v>11705</v>
      </c>
      <c r="C6506" t="s">
        <v>3666</v>
      </c>
      <c r="D6506" t="s">
        <v>5491</v>
      </c>
      <c r="E6506" t="s">
        <v>10482</v>
      </c>
      <c r="F6506" s="1" t="str">
        <f t="shared" si="202"/>
        <v>Mud Slough North 4 \ Reach</v>
      </c>
      <c r="G6506" s="1" t="str">
        <f t="shared" si="203"/>
        <v/>
      </c>
    </row>
    <row r="6507" spans="1:7" x14ac:dyDescent="0.25">
      <c r="A6507">
        <v>21547</v>
      </c>
      <c r="B6507" t="s">
        <v>11706</v>
      </c>
      <c r="C6507" t="s">
        <v>3666</v>
      </c>
      <c r="D6507" t="s">
        <v>5491</v>
      </c>
      <c r="E6507" t="s">
        <v>10482</v>
      </c>
      <c r="F6507" s="1" t="str">
        <f t="shared" si="202"/>
        <v>Mud Slough North \ A_72_XA Runoff</v>
      </c>
      <c r="G6507" s="1" t="str">
        <f t="shared" si="203"/>
        <v>5 \ A_72_XA Runoff</v>
      </c>
    </row>
    <row r="6508" spans="1:7" x14ac:dyDescent="0.25">
      <c r="A6508">
        <v>21548</v>
      </c>
      <c r="B6508" t="s">
        <v>11707</v>
      </c>
      <c r="C6508" t="s">
        <v>3666</v>
      </c>
      <c r="D6508" t="s">
        <v>5491</v>
      </c>
      <c r="E6508" t="s">
        <v>10482</v>
      </c>
      <c r="F6508" s="1" t="str">
        <f t="shared" si="202"/>
        <v>Mud Slough North 6 \ Reach</v>
      </c>
      <c r="G6508" s="1" t="str">
        <f t="shared" si="203"/>
        <v/>
      </c>
    </row>
    <row r="6509" spans="1:7" x14ac:dyDescent="0.25">
      <c r="A6509">
        <v>21926</v>
      </c>
      <c r="B6509" t="s">
        <v>11708</v>
      </c>
      <c r="C6509" t="s">
        <v>3666</v>
      </c>
      <c r="D6509" t="s">
        <v>5491</v>
      </c>
      <c r="E6509" t="s">
        <v>10482</v>
      </c>
      <c r="F6509" s="1" t="str">
        <f t="shared" si="202"/>
        <v>Mud Slough North \ R_72_PR4.3 Runoff</v>
      </c>
      <c r="G6509" s="1" t="str">
        <f t="shared" si="203"/>
        <v>7 \ R_72_PR4.3 Runoff</v>
      </c>
    </row>
    <row r="6510" spans="1:7" x14ac:dyDescent="0.25">
      <c r="A6510">
        <v>21927</v>
      </c>
      <c r="B6510" t="s">
        <v>11709</v>
      </c>
      <c r="C6510" t="s">
        <v>3666</v>
      </c>
      <c r="D6510" t="s">
        <v>5491</v>
      </c>
      <c r="E6510" t="s">
        <v>10482</v>
      </c>
      <c r="F6510" s="1" t="str">
        <f t="shared" si="202"/>
        <v>Mud Slough North 8 \ Reach</v>
      </c>
      <c r="G6510" s="1" t="str">
        <f t="shared" si="203"/>
        <v/>
      </c>
    </row>
    <row r="6511" spans="1:7" x14ac:dyDescent="0.25">
      <c r="A6511">
        <v>15262</v>
      </c>
      <c r="B6511" t="s">
        <v>11710</v>
      </c>
      <c r="C6511" t="s">
        <v>3666</v>
      </c>
      <c r="D6511" t="s">
        <v>5491</v>
      </c>
      <c r="E6511" t="s">
        <v>10482</v>
      </c>
      <c r="F6511" s="1" t="str">
        <f t="shared" si="202"/>
        <v>Mud Slough South \ Headflow</v>
      </c>
      <c r="G6511" s="1" t="str">
        <f t="shared" si="203"/>
        <v/>
      </c>
    </row>
    <row r="6512" spans="1:7" x14ac:dyDescent="0.25">
      <c r="A6512">
        <v>21862</v>
      </c>
      <c r="B6512" t="s">
        <v>11711</v>
      </c>
      <c r="C6512" t="s">
        <v>3666</v>
      </c>
      <c r="D6512" t="s">
        <v>5491</v>
      </c>
      <c r="E6512" t="s">
        <v>10482</v>
      </c>
      <c r="F6512" s="1" t="str">
        <f t="shared" si="202"/>
        <v>Mud Slough South \ A_72_PA Runoff</v>
      </c>
      <c r="G6512" s="1" t="str">
        <f t="shared" si="203"/>
        <v>1 \ A_72_PA Runoff</v>
      </c>
    </row>
    <row r="6513" spans="1:7" x14ac:dyDescent="0.25">
      <c r="A6513">
        <v>21863</v>
      </c>
      <c r="B6513" t="s">
        <v>11712</v>
      </c>
      <c r="C6513" t="s">
        <v>3666</v>
      </c>
      <c r="D6513" t="s">
        <v>5491</v>
      </c>
      <c r="E6513" t="s">
        <v>10482</v>
      </c>
      <c r="F6513" s="1" t="str">
        <f t="shared" si="202"/>
        <v>Mud Slough South 2 \ Reach</v>
      </c>
      <c r="G6513" s="1" t="str">
        <f t="shared" si="203"/>
        <v/>
      </c>
    </row>
    <row r="6514" spans="1:7" x14ac:dyDescent="0.25">
      <c r="A6514">
        <v>25174</v>
      </c>
      <c r="B6514" t="s">
        <v>11713</v>
      </c>
      <c r="C6514" t="s">
        <v>3666</v>
      </c>
      <c r="D6514" t="s">
        <v>5491</v>
      </c>
      <c r="E6514" t="s">
        <v>10482</v>
      </c>
      <c r="F6514" s="1" t="str">
        <f t="shared" si="202"/>
        <v>Mud Slough South \ A_72_XA2 Runoff 2</v>
      </c>
      <c r="G6514" s="1" t="str">
        <f t="shared" si="203"/>
        <v>3 \ A_72_XA2 Runoff 2</v>
      </c>
    </row>
    <row r="6515" spans="1:7" x14ac:dyDescent="0.25">
      <c r="A6515">
        <v>25175</v>
      </c>
      <c r="B6515" t="s">
        <v>11714</v>
      </c>
      <c r="C6515" t="s">
        <v>3666</v>
      </c>
      <c r="D6515" t="s">
        <v>5491</v>
      </c>
      <c r="E6515" t="s">
        <v>10482</v>
      </c>
      <c r="F6515" s="1" t="str">
        <f t="shared" si="202"/>
        <v>Mud Slough South 4 \ Reach</v>
      </c>
      <c r="G6515" s="1" t="str">
        <f t="shared" si="203"/>
        <v/>
      </c>
    </row>
    <row r="6516" spans="1:7" x14ac:dyDescent="0.25">
      <c r="A6516">
        <v>25347</v>
      </c>
      <c r="B6516" t="s">
        <v>11715</v>
      </c>
      <c r="C6516" t="s">
        <v>3666</v>
      </c>
      <c r="D6516" t="s">
        <v>5491</v>
      </c>
      <c r="E6516" t="s">
        <v>10482</v>
      </c>
      <c r="F6516" s="1" t="str">
        <f t="shared" si="202"/>
        <v>Mud Slough South \ U_72_NU5_O Runoff</v>
      </c>
      <c r="G6516" s="1" t="str">
        <f t="shared" si="203"/>
        <v>5 \ U_72_NU5_O Runoff</v>
      </c>
    </row>
    <row r="6517" spans="1:7" x14ac:dyDescent="0.25">
      <c r="A6517">
        <v>25348</v>
      </c>
      <c r="B6517" t="s">
        <v>11716</v>
      </c>
      <c r="C6517" t="s">
        <v>3666</v>
      </c>
      <c r="D6517" t="s">
        <v>5491</v>
      </c>
      <c r="E6517" t="s">
        <v>10482</v>
      </c>
      <c r="F6517" s="1" t="str">
        <f t="shared" si="202"/>
        <v>Mud Slough South 6 \ Reach</v>
      </c>
      <c r="G6517" s="1" t="str">
        <f t="shared" si="203"/>
        <v/>
      </c>
    </row>
    <row r="6518" spans="1:7" x14ac:dyDescent="0.25">
      <c r="A6518">
        <v>25470</v>
      </c>
      <c r="B6518" t="s">
        <v>11717</v>
      </c>
      <c r="C6518" t="s">
        <v>3666</v>
      </c>
      <c r="D6518" t="s">
        <v>5491</v>
      </c>
      <c r="E6518" t="s">
        <v>10482</v>
      </c>
      <c r="F6518" s="1" t="str">
        <f t="shared" si="202"/>
        <v>Mud Slough South \ Misc Westside Drainage Inflow</v>
      </c>
      <c r="G6518" s="1" t="str">
        <f t="shared" si="203"/>
        <v>7 \ Misc Westside Drainage Inflow</v>
      </c>
    </row>
    <row r="6519" spans="1:7" x14ac:dyDescent="0.25">
      <c r="A6519">
        <v>25471</v>
      </c>
      <c r="B6519" t="s">
        <v>11718</v>
      </c>
      <c r="C6519" t="s">
        <v>3666</v>
      </c>
      <c r="D6519" t="s">
        <v>5491</v>
      </c>
      <c r="E6519" t="s">
        <v>10482</v>
      </c>
      <c r="F6519" s="1" t="str">
        <f t="shared" si="202"/>
        <v>Mud Slough South 8 \ Reach</v>
      </c>
      <c r="G6519" s="1" t="str">
        <f t="shared" si="203"/>
        <v/>
      </c>
    </row>
    <row r="6520" spans="1:7" x14ac:dyDescent="0.25">
      <c r="A6520">
        <v>25340</v>
      </c>
      <c r="B6520" t="s">
        <v>11719</v>
      </c>
      <c r="C6520" t="s">
        <v>3666</v>
      </c>
      <c r="D6520" t="s">
        <v>5491</v>
      </c>
      <c r="E6520" t="s">
        <v>10482</v>
      </c>
      <c r="F6520" s="1" t="str">
        <f t="shared" si="202"/>
        <v>Mud Slough South \ Aroyo Canal Spill Inflow</v>
      </c>
      <c r="G6520" s="1" t="str">
        <f t="shared" si="203"/>
        <v>9 \ Aroyo Canal Spill Inflow</v>
      </c>
    </row>
    <row r="6521" spans="1:7" x14ac:dyDescent="0.25">
      <c r="A6521">
        <v>25341</v>
      </c>
      <c r="B6521" t="s">
        <v>11720</v>
      </c>
      <c r="C6521" t="s">
        <v>3666</v>
      </c>
      <c r="D6521" t="s">
        <v>5491</v>
      </c>
      <c r="E6521" t="s">
        <v>10482</v>
      </c>
      <c r="F6521" s="1" t="str">
        <f t="shared" si="202"/>
        <v>Mud Slough South 10 \ Reach</v>
      </c>
      <c r="G6521" s="1" t="str">
        <f t="shared" si="203"/>
        <v/>
      </c>
    </row>
    <row r="6522" spans="1:7" x14ac:dyDescent="0.25">
      <c r="A6522">
        <v>21858</v>
      </c>
      <c r="B6522" t="s">
        <v>6406</v>
      </c>
      <c r="C6522" t="s">
        <v>3666</v>
      </c>
      <c r="D6522" t="s">
        <v>5491</v>
      </c>
      <c r="E6522" t="s">
        <v>10482</v>
      </c>
      <c r="F6522" s="1" t="str">
        <f t="shared" si="202"/>
        <v>Mud Slough South \ R_72_PR4.4 Runoff</v>
      </c>
      <c r="G6522" s="1" t="str">
        <f t="shared" si="203"/>
        <v>11 \ R_72_PR4.4 Runoff</v>
      </c>
    </row>
    <row r="6523" spans="1:7" x14ac:dyDescent="0.25">
      <c r="A6523">
        <v>21859</v>
      </c>
      <c r="B6523" t="s">
        <v>11721</v>
      </c>
      <c r="C6523" t="s">
        <v>3666</v>
      </c>
      <c r="D6523" t="s">
        <v>5491</v>
      </c>
      <c r="E6523" t="s">
        <v>10482</v>
      </c>
      <c r="F6523" s="1" t="str">
        <f t="shared" si="202"/>
        <v>Mud Slough South 12 \ Reach</v>
      </c>
      <c r="G6523" s="1" t="str">
        <f t="shared" si="203"/>
        <v/>
      </c>
    </row>
    <row r="6524" spans="1:7" x14ac:dyDescent="0.25">
      <c r="A6524">
        <v>22123</v>
      </c>
      <c r="B6524" t="s">
        <v>11722</v>
      </c>
      <c r="C6524" t="s">
        <v>3666</v>
      </c>
      <c r="D6524" t="s">
        <v>5491</v>
      </c>
      <c r="E6524" t="s">
        <v>10482</v>
      </c>
      <c r="F6524" s="1" t="str">
        <f t="shared" si="202"/>
        <v>Mud Slough South \ A_72_NA2 Runoff</v>
      </c>
      <c r="G6524" s="1" t="str">
        <f t="shared" si="203"/>
        <v>13 \ A_72_NA2 Runoff</v>
      </c>
    </row>
    <row r="6525" spans="1:7" x14ac:dyDescent="0.25">
      <c r="A6525">
        <v>22124</v>
      </c>
      <c r="B6525" t="s">
        <v>11723</v>
      </c>
      <c r="C6525" t="s">
        <v>3666</v>
      </c>
      <c r="D6525" t="s">
        <v>5491</v>
      </c>
      <c r="E6525" t="s">
        <v>10482</v>
      </c>
      <c r="F6525" s="1" t="str">
        <f t="shared" si="202"/>
        <v>Mud Slough South 14 \ Reach</v>
      </c>
      <c r="G6525" s="1" t="str">
        <f t="shared" si="203"/>
        <v/>
      </c>
    </row>
    <row r="6526" spans="1:7" x14ac:dyDescent="0.25">
      <c r="A6526">
        <v>20844</v>
      </c>
      <c r="B6526" t="s">
        <v>11724</v>
      </c>
      <c r="C6526" t="s">
        <v>3666</v>
      </c>
      <c r="D6526" t="s">
        <v>5491</v>
      </c>
      <c r="E6526" t="s">
        <v>10482</v>
      </c>
      <c r="F6526" s="1" t="str">
        <f t="shared" si="202"/>
        <v>NFWC div \ Headflow</v>
      </c>
      <c r="G6526" s="1" t="str">
        <f t="shared" si="203"/>
        <v/>
      </c>
    </row>
    <row r="6527" spans="1:7" x14ac:dyDescent="0.25">
      <c r="A6527">
        <v>20851</v>
      </c>
      <c r="B6527" t="s">
        <v>11725</v>
      </c>
      <c r="C6527" t="s">
        <v>3666</v>
      </c>
      <c r="D6527" t="s">
        <v>5491</v>
      </c>
      <c r="E6527" t="s">
        <v>10482</v>
      </c>
      <c r="F6527" s="1" t="str">
        <f t="shared" si="202"/>
        <v>NFWC div \ SFWC div Inflow</v>
      </c>
      <c r="G6527" s="1" t="str">
        <f t="shared" si="203"/>
        <v>1 \ SFWC div Inflow</v>
      </c>
    </row>
    <row r="6528" spans="1:7" x14ac:dyDescent="0.25">
      <c r="A6528">
        <v>20852</v>
      </c>
      <c r="B6528" t="s">
        <v>11726</v>
      </c>
      <c r="C6528" t="s">
        <v>3666</v>
      </c>
      <c r="D6528" t="s">
        <v>5491</v>
      </c>
      <c r="E6528" t="s">
        <v>10482</v>
      </c>
      <c r="F6528" s="1" t="str">
        <f t="shared" si="202"/>
        <v>NFWC div 2 \ Reach</v>
      </c>
      <c r="G6528" s="1" t="str">
        <f t="shared" si="203"/>
        <v/>
      </c>
    </row>
    <row r="6529" spans="1:7" x14ac:dyDescent="0.25">
      <c r="A6529">
        <v>20880</v>
      </c>
      <c r="B6529" t="s">
        <v>11727</v>
      </c>
      <c r="C6529" t="s">
        <v>3666</v>
      </c>
      <c r="D6529" t="s">
        <v>5491</v>
      </c>
      <c r="E6529" t="s">
        <v>10482</v>
      </c>
      <c r="F6529" s="1" t="str">
        <f t="shared" si="202"/>
        <v>Nelder Creek \ Headflow</v>
      </c>
      <c r="G6529" s="1" t="str">
        <f t="shared" si="203"/>
        <v/>
      </c>
    </row>
    <row r="6530" spans="1:7" x14ac:dyDescent="0.25">
      <c r="A6530">
        <v>20886</v>
      </c>
      <c r="B6530" t="s">
        <v>11728</v>
      </c>
      <c r="C6530" t="s">
        <v>3666</v>
      </c>
      <c r="D6530" t="s">
        <v>5491</v>
      </c>
      <c r="E6530" t="s">
        <v>10482</v>
      </c>
      <c r="F6530" s="1" t="str">
        <f t="shared" si="202"/>
        <v>Nelder Creek \ Soquel Diversion Inflow</v>
      </c>
      <c r="G6530" s="1" t="str">
        <f t="shared" si="203"/>
        <v>1 \ Soquel Diversion Inflow</v>
      </c>
    </row>
    <row r="6531" spans="1:7" x14ac:dyDescent="0.25">
      <c r="A6531">
        <v>20887</v>
      </c>
      <c r="B6531" t="s">
        <v>11729</v>
      </c>
      <c r="C6531" t="s">
        <v>3666</v>
      </c>
      <c r="D6531" t="s">
        <v>5491</v>
      </c>
      <c r="E6531" t="s">
        <v>10482</v>
      </c>
      <c r="F6531" s="1" t="str">
        <f t="shared" ref="F6531:F6594" si="204">IFERROR(
    _xlfn.LET(
        _xlpm.txt,TRIM(B6531),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B6531
)</f>
        <v>Nelder Creek 2 \ Reach</v>
      </c>
      <c r="G6531" s="1" t="str">
        <f t="shared" ref="G6531:G6594" si="205">IFERROR(
    _xlfn.LET(
        _xlpm.txt,B6531,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532" spans="1:7" x14ac:dyDescent="0.25">
      <c r="A6532">
        <v>20883</v>
      </c>
      <c r="B6532" t="s">
        <v>11730</v>
      </c>
      <c r="C6532" t="s">
        <v>3666</v>
      </c>
      <c r="D6532" t="s">
        <v>5491</v>
      </c>
      <c r="E6532" t="s">
        <v>10482</v>
      </c>
      <c r="F6532" s="1" t="str">
        <f t="shared" si="204"/>
        <v>Nelder Creek \ Nelder Creek Runoff</v>
      </c>
      <c r="G6532" s="1" t="str">
        <f t="shared" si="205"/>
        <v>3 \ Nelder Creek Runoff</v>
      </c>
    </row>
    <row r="6533" spans="1:7" x14ac:dyDescent="0.25">
      <c r="A6533">
        <v>20884</v>
      </c>
      <c r="B6533" t="s">
        <v>11731</v>
      </c>
      <c r="C6533" t="s">
        <v>3666</v>
      </c>
      <c r="D6533" t="s">
        <v>5491</v>
      </c>
      <c r="E6533" t="s">
        <v>10482</v>
      </c>
      <c r="F6533" s="1" t="str">
        <f t="shared" si="204"/>
        <v>Nelder Creek 4 \ Reach</v>
      </c>
      <c r="G6533" s="1" t="str">
        <f t="shared" si="205"/>
        <v/>
      </c>
    </row>
    <row r="6534" spans="1:7" x14ac:dyDescent="0.25">
      <c r="A6534">
        <v>19485</v>
      </c>
      <c r="B6534" t="s">
        <v>11732</v>
      </c>
      <c r="C6534" t="s">
        <v>3666</v>
      </c>
      <c r="D6534" t="s">
        <v>5491</v>
      </c>
      <c r="E6534" t="s">
        <v>10482</v>
      </c>
      <c r="F6534" s="1" t="str">
        <f t="shared" si="204"/>
        <v>New Spicer Meadows Power Plant \ Headflow</v>
      </c>
      <c r="G6534" s="1" t="str">
        <f t="shared" si="205"/>
        <v/>
      </c>
    </row>
    <row r="6535" spans="1:7" x14ac:dyDescent="0.25">
      <c r="A6535">
        <v>22994</v>
      </c>
      <c r="B6535" t="s">
        <v>11733</v>
      </c>
      <c r="C6535" t="s">
        <v>3666</v>
      </c>
      <c r="D6535" t="s">
        <v>5491</v>
      </c>
      <c r="E6535" t="s">
        <v>10482</v>
      </c>
      <c r="F6535" s="1" t="str">
        <f t="shared" si="204"/>
        <v>New Spicer Meadows Power Plant \ HIS USGS 11293760 New Spicer Meadow Dam Powerplant (gauge)</v>
      </c>
      <c r="G6535" s="1" t="str">
        <f t="shared" si="205"/>
        <v>1 \ HIS USGS 11293760 New Spicer Meadow Dam Powerplant (gauge)</v>
      </c>
    </row>
    <row r="6536" spans="1:7" x14ac:dyDescent="0.25">
      <c r="A6536">
        <v>22984</v>
      </c>
      <c r="B6536" t="s">
        <v>11734</v>
      </c>
      <c r="C6536" t="s">
        <v>3666</v>
      </c>
      <c r="D6536" t="s">
        <v>5491</v>
      </c>
      <c r="E6536" t="s">
        <v>10482</v>
      </c>
      <c r="F6536" s="1" t="str">
        <f t="shared" si="204"/>
        <v>New Spicer Meadows Power Plant \ OPS New Spicer Meadows Power</v>
      </c>
      <c r="G6536" s="1" t="str">
        <f t="shared" si="205"/>
        <v>1 \ OPS New Spicer Meadows Power</v>
      </c>
    </row>
    <row r="6537" spans="1:7" x14ac:dyDescent="0.25">
      <c r="A6537">
        <v>22985</v>
      </c>
      <c r="B6537" t="s">
        <v>11735</v>
      </c>
      <c r="C6537" t="s">
        <v>3666</v>
      </c>
      <c r="D6537" t="s">
        <v>5491</v>
      </c>
      <c r="E6537" t="s">
        <v>10482</v>
      </c>
      <c r="F6537" s="1" t="str">
        <f t="shared" si="204"/>
        <v>New Spicer Meadows Power Plant 2 \ Reach</v>
      </c>
      <c r="G6537" s="1" t="str">
        <f t="shared" si="205"/>
        <v/>
      </c>
    </row>
    <row r="6538" spans="1:7" x14ac:dyDescent="0.25">
      <c r="A6538">
        <v>23296</v>
      </c>
      <c r="B6538" t="s">
        <v>11736</v>
      </c>
      <c r="C6538" t="s">
        <v>3666</v>
      </c>
      <c r="D6538" t="s">
        <v>5491</v>
      </c>
      <c r="E6538" t="s">
        <v>10482</v>
      </c>
      <c r="F6538" s="1" t="str">
        <f t="shared" si="204"/>
        <v>NewExchequerPowerhouse \ Headflow</v>
      </c>
      <c r="G6538" s="1" t="str">
        <f t="shared" si="205"/>
        <v/>
      </c>
    </row>
    <row r="6539" spans="1:7" x14ac:dyDescent="0.25">
      <c r="A6539">
        <v>19551</v>
      </c>
      <c r="B6539" t="s">
        <v>11737</v>
      </c>
      <c r="C6539" t="s">
        <v>3666</v>
      </c>
      <c r="D6539" t="s">
        <v>5491</v>
      </c>
      <c r="E6539" t="s">
        <v>10482</v>
      </c>
      <c r="F6539" s="1" t="str">
        <f t="shared" si="204"/>
        <v>NewExchequerPowerhouse \ Ops McClure PP</v>
      </c>
      <c r="G6539" s="1" t="str">
        <f t="shared" si="205"/>
        <v>1 \ Ops McClure PP</v>
      </c>
    </row>
    <row r="6540" spans="1:7" x14ac:dyDescent="0.25">
      <c r="A6540">
        <v>19552</v>
      </c>
      <c r="B6540" t="s">
        <v>11738</v>
      </c>
      <c r="C6540" t="s">
        <v>3666</v>
      </c>
      <c r="D6540" t="s">
        <v>5491</v>
      </c>
      <c r="E6540" t="s">
        <v>10482</v>
      </c>
      <c r="F6540" s="1" t="str">
        <f t="shared" si="204"/>
        <v>NewExchequerPowerhouse 2 \ Reach</v>
      </c>
      <c r="G6540" s="1" t="str">
        <f t="shared" si="205"/>
        <v/>
      </c>
    </row>
    <row r="6541" spans="1:7" x14ac:dyDescent="0.25">
      <c r="A6541">
        <v>21037</v>
      </c>
      <c r="B6541" t="s">
        <v>11739</v>
      </c>
      <c r="C6541" t="s">
        <v>3666</v>
      </c>
      <c r="D6541" t="s">
        <v>5491</v>
      </c>
      <c r="E6541" t="s">
        <v>10482</v>
      </c>
      <c r="F6541" s="1" t="str">
        <f t="shared" si="204"/>
        <v>No Name Creek 2 \ Headflow</v>
      </c>
      <c r="G6541" s="1" t="str">
        <f t="shared" si="205"/>
        <v/>
      </c>
    </row>
    <row r="6542" spans="1:7" x14ac:dyDescent="0.25">
      <c r="A6542">
        <v>21040</v>
      </c>
      <c r="B6542" t="s">
        <v>11740</v>
      </c>
      <c r="C6542" t="s">
        <v>3666</v>
      </c>
      <c r="D6542" t="s">
        <v>5491</v>
      </c>
      <c r="E6542" t="s">
        <v>10482</v>
      </c>
      <c r="F6542" s="1" t="str">
        <f t="shared" si="204"/>
        <v>No Name Creek 2 \ No Name Creek 2 Runoff</v>
      </c>
      <c r="G6542" s="1" t="str">
        <f t="shared" si="205"/>
        <v>1 \ No Name Creek 2 Runoff</v>
      </c>
    </row>
    <row r="6543" spans="1:7" x14ac:dyDescent="0.25">
      <c r="A6543">
        <v>21041</v>
      </c>
      <c r="B6543" t="s">
        <v>11741</v>
      </c>
      <c r="C6543" t="s">
        <v>3666</v>
      </c>
      <c r="D6543" t="s">
        <v>5491</v>
      </c>
      <c r="E6543" t="s">
        <v>10482</v>
      </c>
      <c r="F6543" s="1" t="str">
        <f t="shared" si="204"/>
        <v>No Name Creek 2 2 \ Reach</v>
      </c>
      <c r="G6543" s="1" t="str">
        <f t="shared" si="205"/>
        <v/>
      </c>
    </row>
    <row r="6544" spans="1:7" x14ac:dyDescent="0.25">
      <c r="A6544">
        <v>21027</v>
      </c>
      <c r="B6544" t="s">
        <v>11742</v>
      </c>
      <c r="C6544" t="s">
        <v>3666</v>
      </c>
      <c r="D6544" t="s">
        <v>5491</v>
      </c>
      <c r="E6544" t="s">
        <v>10482</v>
      </c>
      <c r="F6544" s="1" t="str">
        <f t="shared" si="204"/>
        <v>No Name Creeks \ Headflow</v>
      </c>
      <c r="G6544" s="1" t="str">
        <f t="shared" si="205"/>
        <v/>
      </c>
    </row>
    <row r="6545" spans="1:7" x14ac:dyDescent="0.25">
      <c r="A6545">
        <v>21030</v>
      </c>
      <c r="B6545" t="s">
        <v>11743</v>
      </c>
      <c r="C6545" t="s">
        <v>3666</v>
      </c>
      <c r="D6545" t="s">
        <v>5491</v>
      </c>
      <c r="E6545" t="s">
        <v>10482</v>
      </c>
      <c r="F6545" s="1" t="str">
        <f t="shared" si="204"/>
        <v>No Name Creeks \ No Name Creeks Runoff</v>
      </c>
      <c r="G6545" s="1" t="str">
        <f t="shared" si="205"/>
        <v>1 \ No Name Creeks Runoff</v>
      </c>
    </row>
    <row r="6546" spans="1:7" x14ac:dyDescent="0.25">
      <c r="A6546">
        <v>21031</v>
      </c>
      <c r="B6546" t="s">
        <v>11744</v>
      </c>
      <c r="C6546" t="s">
        <v>3666</v>
      </c>
      <c r="D6546" t="s">
        <v>5491</v>
      </c>
      <c r="E6546" t="s">
        <v>10482</v>
      </c>
      <c r="F6546" s="1" t="str">
        <f t="shared" si="204"/>
        <v>No Name Creeks 2 \ Reach</v>
      </c>
      <c r="G6546" s="1" t="str">
        <f t="shared" si="205"/>
        <v/>
      </c>
    </row>
    <row r="6547" spans="1:7" x14ac:dyDescent="0.25">
      <c r="A6547">
        <v>18045</v>
      </c>
      <c r="B6547" t="s">
        <v>11745</v>
      </c>
      <c r="C6547" t="s">
        <v>3666</v>
      </c>
      <c r="D6547" t="s">
        <v>5491</v>
      </c>
      <c r="E6547" t="s">
        <v>10482</v>
      </c>
      <c r="F6547" s="1" t="str">
        <f t="shared" si="204"/>
        <v>North Fk Merced River \ Headflow</v>
      </c>
      <c r="G6547" s="1" t="str">
        <f t="shared" si="205"/>
        <v/>
      </c>
    </row>
    <row r="6548" spans="1:7" x14ac:dyDescent="0.25">
      <c r="A6548">
        <v>18048</v>
      </c>
      <c r="B6548" t="s">
        <v>11746</v>
      </c>
      <c r="C6548" t="s">
        <v>3666</v>
      </c>
      <c r="D6548" t="s">
        <v>5491</v>
      </c>
      <c r="E6548" t="s">
        <v>10482</v>
      </c>
      <c r="F6548" s="1" t="str">
        <f t="shared" si="204"/>
        <v>North Fk Merced River \ North Fk Bagby Runoff</v>
      </c>
      <c r="G6548" s="1" t="str">
        <f t="shared" si="205"/>
        <v>1 \ North Fk Bagby Runoff</v>
      </c>
    </row>
    <row r="6549" spans="1:7" x14ac:dyDescent="0.25">
      <c r="A6549">
        <v>18049</v>
      </c>
      <c r="B6549" t="s">
        <v>11747</v>
      </c>
      <c r="C6549" t="s">
        <v>3666</v>
      </c>
      <c r="D6549" t="s">
        <v>5491</v>
      </c>
      <c r="E6549" t="s">
        <v>10482</v>
      </c>
      <c r="F6549" s="1" t="str">
        <f t="shared" si="204"/>
        <v>North Fk Merced River 2 \ Reach</v>
      </c>
      <c r="G6549" s="1" t="str">
        <f t="shared" si="205"/>
        <v/>
      </c>
    </row>
    <row r="6550" spans="1:7" x14ac:dyDescent="0.25">
      <c r="A6550">
        <v>20075</v>
      </c>
      <c r="B6550" t="s">
        <v>11748</v>
      </c>
      <c r="C6550" t="s">
        <v>3666</v>
      </c>
      <c r="D6550" t="s">
        <v>5491</v>
      </c>
      <c r="E6550" t="s">
        <v>10482</v>
      </c>
      <c r="F6550" s="1" t="str">
        <f t="shared" si="204"/>
        <v>North Fk San Joaquin \ Headflow</v>
      </c>
      <c r="G6550" s="1" t="str">
        <f t="shared" si="205"/>
        <v/>
      </c>
    </row>
    <row r="6551" spans="1:7" x14ac:dyDescent="0.25">
      <c r="A6551">
        <v>20138</v>
      </c>
      <c r="B6551" t="s">
        <v>6606</v>
      </c>
      <c r="C6551" t="s">
        <v>3666</v>
      </c>
      <c r="D6551" t="s">
        <v>5491</v>
      </c>
      <c r="E6551" t="s">
        <v>10482</v>
      </c>
      <c r="F6551" s="1" t="str">
        <f t="shared" si="204"/>
        <v>North Fk San Joaquin \ HIS USGS 11226000 (gauge)</v>
      </c>
      <c r="G6551" s="1" t="str">
        <f t="shared" si="205"/>
        <v>1 \ HIS USGS 11226000 (gauge)</v>
      </c>
    </row>
    <row r="6552" spans="1:7" x14ac:dyDescent="0.25">
      <c r="A6552">
        <v>20135</v>
      </c>
      <c r="B6552" t="s">
        <v>6607</v>
      </c>
      <c r="C6552" t="s">
        <v>3666</v>
      </c>
      <c r="D6552" t="s">
        <v>5491</v>
      </c>
      <c r="E6552" t="s">
        <v>10482</v>
      </c>
      <c r="F6552" s="1" t="str">
        <f t="shared" si="204"/>
        <v>North Fk San Joaquin \ North Fk San Joaquin above Iron Cr Runoff</v>
      </c>
      <c r="G6552" s="1" t="str">
        <f t="shared" si="205"/>
        <v>1 \ North Fk San Joaquin above Iron Cr Runoff</v>
      </c>
    </row>
    <row r="6553" spans="1:7" x14ac:dyDescent="0.25">
      <c r="A6553">
        <v>20136</v>
      </c>
      <c r="B6553" t="s">
        <v>11749</v>
      </c>
      <c r="C6553" t="s">
        <v>3666</v>
      </c>
      <c r="D6553" t="s">
        <v>5491</v>
      </c>
      <c r="E6553" t="s">
        <v>10482</v>
      </c>
      <c r="F6553" s="1" t="str">
        <f t="shared" si="204"/>
        <v>North Fk San Joaquin 2 \ Reach</v>
      </c>
      <c r="G6553" s="1" t="str">
        <f t="shared" si="205"/>
        <v/>
      </c>
    </row>
    <row r="6554" spans="1:7" x14ac:dyDescent="0.25">
      <c r="A6554">
        <v>20078</v>
      </c>
      <c r="B6554" t="s">
        <v>11750</v>
      </c>
      <c r="C6554" t="s">
        <v>3666</v>
      </c>
      <c r="D6554" t="s">
        <v>5491</v>
      </c>
      <c r="E6554" t="s">
        <v>10482</v>
      </c>
      <c r="F6554" s="1" t="str">
        <f t="shared" si="204"/>
        <v>North Fk San Joaquin \ North Fk San Joaquin Runoff</v>
      </c>
      <c r="G6554" s="1" t="str">
        <f t="shared" si="205"/>
        <v>3 \ North Fk San Joaquin Runoff</v>
      </c>
    </row>
    <row r="6555" spans="1:7" x14ac:dyDescent="0.25">
      <c r="A6555">
        <v>20079</v>
      </c>
      <c r="B6555" t="s">
        <v>11751</v>
      </c>
      <c r="C6555" t="s">
        <v>3666</v>
      </c>
      <c r="D6555" t="s">
        <v>5491</v>
      </c>
      <c r="E6555" t="s">
        <v>10482</v>
      </c>
      <c r="F6555" s="1" t="str">
        <f t="shared" si="204"/>
        <v>North Fk San Joaquin 4 \ Reach</v>
      </c>
      <c r="G6555" s="1" t="str">
        <f t="shared" si="205"/>
        <v/>
      </c>
    </row>
    <row r="6556" spans="1:7" x14ac:dyDescent="0.25">
      <c r="A6556">
        <v>20084</v>
      </c>
      <c r="B6556" t="s">
        <v>6608</v>
      </c>
      <c r="C6556" t="s">
        <v>3666</v>
      </c>
      <c r="D6556" t="s">
        <v>5491</v>
      </c>
      <c r="E6556" t="s">
        <v>10482</v>
      </c>
      <c r="F6556" s="1" t="str">
        <f t="shared" si="204"/>
        <v>North Fk San Joaquin \ Fish Creek Inflow</v>
      </c>
      <c r="G6556" s="1" t="str">
        <f t="shared" si="205"/>
        <v>5 \ Fish Creek Inflow</v>
      </c>
    </row>
    <row r="6557" spans="1:7" x14ac:dyDescent="0.25">
      <c r="A6557">
        <v>22925</v>
      </c>
      <c r="B6557" t="s">
        <v>6609</v>
      </c>
      <c r="C6557" t="s">
        <v>3666</v>
      </c>
      <c r="D6557" t="s">
        <v>5491</v>
      </c>
      <c r="E6557" t="s">
        <v>10482</v>
      </c>
      <c r="F6557" s="1" t="str">
        <f t="shared" si="204"/>
        <v>North Fk San Joaquin \ HIS USGS 11226500 (gauge)</v>
      </c>
      <c r="G6557" s="1" t="str">
        <f t="shared" si="205"/>
        <v>5 \ HIS USGS 11226500 (gauge)</v>
      </c>
    </row>
    <row r="6558" spans="1:7" x14ac:dyDescent="0.25">
      <c r="A6558">
        <v>20085</v>
      </c>
      <c r="B6558" t="s">
        <v>11752</v>
      </c>
      <c r="C6558" t="s">
        <v>3666</v>
      </c>
      <c r="D6558" t="s">
        <v>5491</v>
      </c>
      <c r="E6558" t="s">
        <v>10482</v>
      </c>
      <c r="F6558" s="1" t="str">
        <f t="shared" si="204"/>
        <v>North Fk San Joaquin 6 \ Reach</v>
      </c>
      <c r="G6558" s="1" t="str">
        <f t="shared" si="205"/>
        <v/>
      </c>
    </row>
    <row r="6559" spans="1:7" x14ac:dyDescent="0.25">
      <c r="A6559">
        <v>20092</v>
      </c>
      <c r="B6559" t="s">
        <v>11753</v>
      </c>
      <c r="C6559" t="s">
        <v>3666</v>
      </c>
      <c r="D6559" t="s">
        <v>5491</v>
      </c>
      <c r="E6559" t="s">
        <v>10482</v>
      </c>
      <c r="F6559" s="1" t="str">
        <f t="shared" si="204"/>
        <v>North Fk San Joaquin \ Granite Creek Inflow</v>
      </c>
      <c r="G6559" s="1" t="str">
        <f t="shared" si="205"/>
        <v>7 \ Granite Creek Inflow</v>
      </c>
    </row>
    <row r="6560" spans="1:7" x14ac:dyDescent="0.25">
      <c r="A6560">
        <v>20093</v>
      </c>
      <c r="B6560" t="s">
        <v>11754</v>
      </c>
      <c r="C6560" t="s">
        <v>3666</v>
      </c>
      <c r="D6560" t="s">
        <v>5491</v>
      </c>
      <c r="E6560" t="s">
        <v>10482</v>
      </c>
      <c r="F6560" s="1" t="str">
        <f t="shared" si="204"/>
        <v>North Fk San Joaquin 8 \ Reach</v>
      </c>
      <c r="G6560" s="1" t="str">
        <f t="shared" si="205"/>
        <v/>
      </c>
    </row>
    <row r="6561" spans="1:7" x14ac:dyDescent="0.25">
      <c r="A6561">
        <v>19981</v>
      </c>
      <c r="B6561" t="s">
        <v>11755</v>
      </c>
      <c r="C6561" t="s">
        <v>3666</v>
      </c>
      <c r="D6561" t="s">
        <v>5491</v>
      </c>
      <c r="E6561" t="s">
        <v>10482</v>
      </c>
      <c r="F6561" s="1" t="str">
        <f t="shared" si="204"/>
        <v>North Fk Stevenson Creek \ Headflow</v>
      </c>
      <c r="G6561" s="1" t="str">
        <f t="shared" si="205"/>
        <v/>
      </c>
    </row>
    <row r="6562" spans="1:7" x14ac:dyDescent="0.25">
      <c r="A6562">
        <v>20690</v>
      </c>
      <c r="B6562" t="s">
        <v>11756</v>
      </c>
      <c r="C6562" t="s">
        <v>3666</v>
      </c>
      <c r="D6562" t="s">
        <v>5491</v>
      </c>
      <c r="E6562" t="s">
        <v>10482</v>
      </c>
      <c r="F6562" s="1" t="str">
        <f t="shared" si="204"/>
        <v>North Fk Stevenson Creek \ NF Stevenso ab Diversion Runoff</v>
      </c>
      <c r="G6562" s="1" t="str">
        <f t="shared" si="205"/>
        <v>1 \ NF Stevenso ab Diversion Runoff</v>
      </c>
    </row>
    <row r="6563" spans="1:7" x14ac:dyDescent="0.25">
      <c r="A6563">
        <v>20691</v>
      </c>
      <c r="B6563" t="s">
        <v>11757</v>
      </c>
      <c r="C6563" t="s">
        <v>3666</v>
      </c>
      <c r="D6563" t="s">
        <v>5491</v>
      </c>
      <c r="E6563" t="s">
        <v>10482</v>
      </c>
      <c r="F6563" s="1" t="str">
        <f t="shared" si="204"/>
        <v>North Fk Stevenson Creek 2 \ Reach</v>
      </c>
      <c r="G6563" s="1" t="str">
        <f t="shared" si="205"/>
        <v/>
      </c>
    </row>
    <row r="6564" spans="1:7" x14ac:dyDescent="0.25">
      <c r="A6564">
        <v>22624</v>
      </c>
      <c r="B6564" t="s">
        <v>11758</v>
      </c>
      <c r="C6564" t="s">
        <v>3666</v>
      </c>
      <c r="D6564" t="s">
        <v>5491</v>
      </c>
      <c r="E6564" t="s">
        <v>10482</v>
      </c>
      <c r="F6564" s="1" t="str">
        <f t="shared" si="204"/>
        <v>North Fk Stevenson Creek \ I_NFS003 Inflow</v>
      </c>
      <c r="G6564" s="1" t="str">
        <f t="shared" si="205"/>
        <v>3 \ I_NFS003 Inflow</v>
      </c>
    </row>
    <row r="6565" spans="1:7" x14ac:dyDescent="0.25">
      <c r="A6565">
        <v>22625</v>
      </c>
      <c r="B6565" t="s">
        <v>11759</v>
      </c>
      <c r="C6565" t="s">
        <v>3666</v>
      </c>
      <c r="D6565" t="s">
        <v>5491</v>
      </c>
      <c r="E6565" t="s">
        <v>10482</v>
      </c>
      <c r="F6565" s="1" t="str">
        <f t="shared" si="204"/>
        <v>North Fk Stevenson Creek 4 \ Reach</v>
      </c>
      <c r="G6565" s="1" t="str">
        <f t="shared" si="205"/>
        <v/>
      </c>
    </row>
    <row r="6566" spans="1:7" x14ac:dyDescent="0.25">
      <c r="A6566">
        <v>22481</v>
      </c>
      <c r="B6566" t="s">
        <v>11760</v>
      </c>
      <c r="C6566" t="s">
        <v>3666</v>
      </c>
      <c r="D6566" t="s">
        <v>5491</v>
      </c>
      <c r="E6566" t="s">
        <v>10482</v>
      </c>
      <c r="F6566" s="1" t="str">
        <f t="shared" si="204"/>
        <v>North Fk Stevenson Creek \ Tunnel 7 outlet Inflow</v>
      </c>
      <c r="G6566" s="1" t="str">
        <f t="shared" si="205"/>
        <v>5 \ Tunnel 7 outlet Inflow</v>
      </c>
    </row>
    <row r="6567" spans="1:7" x14ac:dyDescent="0.25">
      <c r="A6567">
        <v>22482</v>
      </c>
      <c r="B6567" t="s">
        <v>11761</v>
      </c>
      <c r="C6567" t="s">
        <v>3666</v>
      </c>
      <c r="D6567" t="s">
        <v>5491</v>
      </c>
      <c r="E6567" t="s">
        <v>10482</v>
      </c>
      <c r="F6567" s="1" t="str">
        <f t="shared" si="204"/>
        <v>North Fk Stevenson Creek 6 \ Reach</v>
      </c>
      <c r="G6567" s="1" t="str">
        <f t="shared" si="205"/>
        <v/>
      </c>
    </row>
    <row r="6568" spans="1:7" x14ac:dyDescent="0.25">
      <c r="A6568">
        <v>22742</v>
      </c>
      <c r="B6568" t="s">
        <v>6117</v>
      </c>
      <c r="C6568" t="s">
        <v>3666</v>
      </c>
      <c r="D6568" t="s">
        <v>5491</v>
      </c>
      <c r="E6568" t="s">
        <v>10482</v>
      </c>
      <c r="F6568" s="1" t="str">
        <f t="shared" si="204"/>
        <v>North Fk Stevenson Creek \ REG P67 NFStevenson</v>
      </c>
      <c r="G6568" s="1" t="str">
        <f t="shared" si="205"/>
        <v>7 \ REG P67 NFStevenson</v>
      </c>
    </row>
    <row r="6569" spans="1:7" x14ac:dyDescent="0.25">
      <c r="A6569">
        <v>22743</v>
      </c>
      <c r="B6569" t="s">
        <v>11762</v>
      </c>
      <c r="C6569" t="s">
        <v>3666</v>
      </c>
      <c r="D6569" t="s">
        <v>5491</v>
      </c>
      <c r="E6569" t="s">
        <v>10482</v>
      </c>
      <c r="F6569" s="1" t="str">
        <f t="shared" si="204"/>
        <v>North Fk Stevenson Creek 8 \ Reach</v>
      </c>
      <c r="G6569" s="1" t="str">
        <f t="shared" si="205"/>
        <v/>
      </c>
    </row>
    <row r="6570" spans="1:7" x14ac:dyDescent="0.25">
      <c r="A6570">
        <v>22796</v>
      </c>
      <c r="B6570" t="s">
        <v>6118</v>
      </c>
      <c r="C6570" t="s">
        <v>3666</v>
      </c>
      <c r="D6570" t="s">
        <v>5491</v>
      </c>
      <c r="E6570" t="s">
        <v>10482</v>
      </c>
      <c r="F6570" s="1" t="str">
        <f t="shared" si="204"/>
        <v>North Fk Stevenson Creek \ REG Big Creek ALP NF Stevenson</v>
      </c>
      <c r="G6570" s="1" t="str">
        <f t="shared" si="205"/>
        <v>9 \ REG Big Creek ALP NF Stevenson</v>
      </c>
    </row>
    <row r="6571" spans="1:7" x14ac:dyDescent="0.25">
      <c r="A6571">
        <v>22797</v>
      </c>
      <c r="B6571" t="s">
        <v>11763</v>
      </c>
      <c r="C6571" t="s">
        <v>3666</v>
      </c>
      <c r="D6571" t="s">
        <v>5491</v>
      </c>
      <c r="E6571" t="s">
        <v>10482</v>
      </c>
      <c r="F6571" s="1" t="str">
        <f t="shared" si="204"/>
        <v>North Fk Stevenson Creek 10 \ Reach</v>
      </c>
      <c r="G6571" s="1" t="str">
        <f t="shared" si="205"/>
        <v/>
      </c>
    </row>
    <row r="6572" spans="1:7" x14ac:dyDescent="0.25">
      <c r="A6572">
        <v>20693</v>
      </c>
      <c r="B6572" t="s">
        <v>6610</v>
      </c>
      <c r="C6572" t="s">
        <v>3666</v>
      </c>
      <c r="D6572" t="s">
        <v>5491</v>
      </c>
      <c r="E6572" t="s">
        <v>10482</v>
      </c>
      <c r="F6572" s="1" t="str">
        <f t="shared" si="204"/>
        <v>North Fk Stevenson Creek \ HIS USGS 11239300 (gauge)</v>
      </c>
      <c r="G6572" s="1" t="str">
        <f t="shared" si="205"/>
        <v>11 \ HIS USGS 11239300 (gauge)</v>
      </c>
    </row>
    <row r="6573" spans="1:7" x14ac:dyDescent="0.25">
      <c r="A6573">
        <v>19984</v>
      </c>
      <c r="B6573" t="s">
        <v>6611</v>
      </c>
      <c r="C6573" t="s">
        <v>3666</v>
      </c>
      <c r="D6573" t="s">
        <v>5491</v>
      </c>
      <c r="E6573" t="s">
        <v>10482</v>
      </c>
      <c r="F6573" s="1" t="str">
        <f t="shared" si="204"/>
        <v>North Fk Stevenson Creek \ North Fk Stevenson Creek Runoff</v>
      </c>
      <c r="G6573" s="1" t="str">
        <f t="shared" si="205"/>
        <v>11 \ North Fk Stevenson Creek Runoff</v>
      </c>
    </row>
    <row r="6574" spans="1:7" x14ac:dyDescent="0.25">
      <c r="A6574">
        <v>19985</v>
      </c>
      <c r="B6574" t="s">
        <v>11764</v>
      </c>
      <c r="C6574" t="s">
        <v>3666</v>
      </c>
      <c r="D6574" t="s">
        <v>5491</v>
      </c>
      <c r="E6574" t="s">
        <v>10482</v>
      </c>
      <c r="F6574" s="1" t="str">
        <f t="shared" si="204"/>
        <v>North Fk Stevenson Creek 12 \ Reach</v>
      </c>
      <c r="G6574" s="1" t="str">
        <f t="shared" si="205"/>
        <v/>
      </c>
    </row>
    <row r="6575" spans="1:7" x14ac:dyDescent="0.25">
      <c r="A6575">
        <v>18113</v>
      </c>
      <c r="B6575" t="s">
        <v>11765</v>
      </c>
      <c r="C6575" t="s">
        <v>3666</v>
      </c>
      <c r="D6575" t="s">
        <v>5491</v>
      </c>
      <c r="E6575" t="s">
        <v>10482</v>
      </c>
      <c r="F6575" s="1" t="str">
        <f t="shared" si="204"/>
        <v>North Fork Stanislaus \ Headflow</v>
      </c>
      <c r="G6575" s="1" t="str">
        <f t="shared" si="205"/>
        <v/>
      </c>
    </row>
    <row r="6576" spans="1:7" x14ac:dyDescent="0.25">
      <c r="A6576">
        <v>18116</v>
      </c>
      <c r="B6576" t="s">
        <v>11766</v>
      </c>
      <c r="C6576" t="s">
        <v>3666</v>
      </c>
      <c r="D6576" t="s">
        <v>5491</v>
      </c>
      <c r="E6576" t="s">
        <v>10482</v>
      </c>
      <c r="F6576" s="1" t="str">
        <f t="shared" si="204"/>
        <v>North Fork Stanislaus \ Spicer Meadow Runoff</v>
      </c>
      <c r="G6576" s="1" t="str">
        <f t="shared" si="205"/>
        <v>1 \ Spicer Meadow Runoff</v>
      </c>
    </row>
    <row r="6577" spans="1:7" x14ac:dyDescent="0.25">
      <c r="A6577">
        <v>18117</v>
      </c>
      <c r="B6577" t="s">
        <v>11767</v>
      </c>
      <c r="C6577" t="s">
        <v>3666</v>
      </c>
      <c r="D6577" t="s">
        <v>5491</v>
      </c>
      <c r="E6577" t="s">
        <v>10482</v>
      </c>
      <c r="F6577" s="1" t="str">
        <f t="shared" si="204"/>
        <v>North Fork Stanislaus 2 \ Reach</v>
      </c>
      <c r="G6577" s="1" t="str">
        <f t="shared" si="205"/>
        <v/>
      </c>
    </row>
    <row r="6578" spans="1:7" x14ac:dyDescent="0.25">
      <c r="A6578">
        <v>15431</v>
      </c>
      <c r="B6578" t="s">
        <v>6398</v>
      </c>
      <c r="C6578" t="s">
        <v>3666</v>
      </c>
      <c r="D6578" t="s">
        <v>5491</v>
      </c>
      <c r="E6578" t="s">
        <v>10482</v>
      </c>
      <c r="F6578" s="1" t="str">
        <f t="shared" si="204"/>
        <v>North Fork Stanislaus \ I_SPICE Inflow</v>
      </c>
      <c r="G6578" s="1" t="str">
        <f t="shared" si="205"/>
        <v>3 \ I_SPICE Inflow</v>
      </c>
    </row>
    <row r="6579" spans="1:7" x14ac:dyDescent="0.25">
      <c r="A6579">
        <v>15432</v>
      </c>
      <c r="B6579" t="s">
        <v>11768</v>
      </c>
      <c r="C6579" t="s">
        <v>3666</v>
      </c>
      <c r="D6579" t="s">
        <v>5491</v>
      </c>
      <c r="E6579" t="s">
        <v>10482</v>
      </c>
      <c r="F6579" s="1" t="str">
        <f t="shared" si="204"/>
        <v>North Fork Stanislaus 4 \ Reach</v>
      </c>
      <c r="G6579" s="1" t="str">
        <f t="shared" si="205"/>
        <v/>
      </c>
    </row>
    <row r="6580" spans="1:7" x14ac:dyDescent="0.25">
      <c r="A6580">
        <v>15435</v>
      </c>
      <c r="B6580" t="s">
        <v>11769</v>
      </c>
      <c r="C6580" t="s">
        <v>3666</v>
      </c>
      <c r="D6580" t="s">
        <v>5491</v>
      </c>
      <c r="E6580" t="s">
        <v>10482</v>
      </c>
      <c r="F6580" s="1" t="str">
        <f t="shared" si="204"/>
        <v>North Fork Stanislaus \ North Fork Stanislaus Diversion Tunnel Inflow</v>
      </c>
      <c r="G6580" s="1" t="str">
        <f t="shared" si="205"/>
        <v>5 \ North Fork Stanislaus Diversion Tunnel Inflow</v>
      </c>
    </row>
    <row r="6581" spans="1:7" x14ac:dyDescent="0.25">
      <c r="A6581">
        <v>15436</v>
      </c>
      <c r="B6581" t="s">
        <v>11770</v>
      </c>
      <c r="C6581" t="s">
        <v>3666</v>
      </c>
      <c r="D6581" t="s">
        <v>5491</v>
      </c>
      <c r="E6581" t="s">
        <v>10482</v>
      </c>
      <c r="F6581" s="1" t="str">
        <f t="shared" si="204"/>
        <v>North Fork Stanislaus 6 \ Reach</v>
      </c>
      <c r="G6581" s="1" t="str">
        <f t="shared" si="205"/>
        <v/>
      </c>
    </row>
    <row r="6582" spans="1:7" x14ac:dyDescent="0.25">
      <c r="A6582">
        <v>19476</v>
      </c>
      <c r="B6582" t="s">
        <v>11771</v>
      </c>
      <c r="C6582" t="s">
        <v>3666</v>
      </c>
      <c r="D6582" t="s">
        <v>5491</v>
      </c>
      <c r="E6582" t="s">
        <v>10482</v>
      </c>
      <c r="F6582" s="1" t="str">
        <f t="shared" si="204"/>
        <v>North Fork Stanislaus \ New Spicer Meadows Reservoir</v>
      </c>
      <c r="G6582" s="1" t="str">
        <f t="shared" si="205"/>
        <v>7 \ New Spicer Meadows Reservoir</v>
      </c>
    </row>
    <row r="6583" spans="1:7" x14ac:dyDescent="0.25">
      <c r="A6583">
        <v>19477</v>
      </c>
      <c r="B6583" t="s">
        <v>11772</v>
      </c>
      <c r="C6583" t="s">
        <v>3666</v>
      </c>
      <c r="D6583" t="s">
        <v>5491</v>
      </c>
      <c r="E6583" t="s">
        <v>10482</v>
      </c>
      <c r="F6583" s="1" t="str">
        <f t="shared" si="204"/>
        <v>North Fork Stanislaus 8 \ Reach</v>
      </c>
      <c r="G6583" s="1" t="str">
        <f t="shared" si="205"/>
        <v/>
      </c>
    </row>
    <row r="6584" spans="1:7" x14ac:dyDescent="0.25">
      <c r="A6584">
        <v>17646</v>
      </c>
      <c r="B6584" t="s">
        <v>11773</v>
      </c>
      <c r="C6584" t="s">
        <v>3666</v>
      </c>
      <c r="D6584" t="s">
        <v>5491</v>
      </c>
      <c r="E6584" t="s">
        <v>10482</v>
      </c>
      <c r="F6584" s="1" t="str">
        <f t="shared" si="204"/>
        <v>North Fork Stanislaus \ HIS USGS 11294000 Highland Creek bw Spicer Meadows (gauge)</v>
      </c>
      <c r="G6584" s="1" t="str">
        <f t="shared" si="205"/>
        <v>9 \ HIS USGS 11294000 Highland Creek bw Spicer Meadows (gauge)</v>
      </c>
    </row>
    <row r="6585" spans="1:7" x14ac:dyDescent="0.25">
      <c r="A6585">
        <v>19486</v>
      </c>
      <c r="B6585" t="s">
        <v>6399</v>
      </c>
      <c r="C6585" t="s">
        <v>3666</v>
      </c>
      <c r="D6585" t="s">
        <v>5491</v>
      </c>
      <c r="E6585" t="s">
        <v>10482</v>
      </c>
      <c r="F6585" s="1" t="str">
        <f t="shared" si="204"/>
        <v>North Fork Stanislaus \ New Spicer Meadows Power Plant Inflow</v>
      </c>
      <c r="G6585" s="1" t="str">
        <f t="shared" si="205"/>
        <v>9 \ New Spicer Meadows Power Plant Inflow</v>
      </c>
    </row>
    <row r="6586" spans="1:7" x14ac:dyDescent="0.25">
      <c r="A6586">
        <v>19487</v>
      </c>
      <c r="B6586" t="s">
        <v>11774</v>
      </c>
      <c r="C6586" t="s">
        <v>3666</v>
      </c>
      <c r="D6586" t="s">
        <v>5491</v>
      </c>
      <c r="E6586" t="s">
        <v>10482</v>
      </c>
      <c r="F6586" s="1" t="str">
        <f t="shared" si="204"/>
        <v>North Fork Stanislaus 10 \ Reach</v>
      </c>
      <c r="G6586" s="1" t="str">
        <f t="shared" si="205"/>
        <v/>
      </c>
    </row>
    <row r="6587" spans="1:7" x14ac:dyDescent="0.25">
      <c r="A6587">
        <v>19232</v>
      </c>
      <c r="B6587" t="s">
        <v>6119</v>
      </c>
      <c r="C6587" t="s">
        <v>3666</v>
      </c>
      <c r="D6587" t="s">
        <v>5491</v>
      </c>
      <c r="E6587" t="s">
        <v>10482</v>
      </c>
      <c r="F6587" s="1" t="str">
        <f t="shared" si="204"/>
        <v>North Fork Stanislaus \ REG Blw NSM Res.</v>
      </c>
      <c r="G6587" s="1" t="str">
        <f t="shared" si="205"/>
        <v>11 \ REG Blw NSM Res.</v>
      </c>
    </row>
    <row r="6588" spans="1:7" x14ac:dyDescent="0.25">
      <c r="A6588">
        <v>19233</v>
      </c>
      <c r="B6588" t="s">
        <v>11775</v>
      </c>
      <c r="C6588" t="s">
        <v>3666</v>
      </c>
      <c r="D6588" t="s">
        <v>5491</v>
      </c>
      <c r="E6588" t="s">
        <v>10482</v>
      </c>
      <c r="F6588" s="1" t="str">
        <f t="shared" si="204"/>
        <v>North Fork Stanislaus 12 \ Reach</v>
      </c>
      <c r="G6588" s="1" t="str">
        <f t="shared" si="205"/>
        <v/>
      </c>
    </row>
    <row r="6589" spans="1:7" x14ac:dyDescent="0.25">
      <c r="A6589">
        <v>18122</v>
      </c>
      <c r="B6589" t="s">
        <v>11776</v>
      </c>
      <c r="C6589" t="s">
        <v>3666</v>
      </c>
      <c r="D6589" t="s">
        <v>5491</v>
      </c>
      <c r="E6589" t="s">
        <v>10482</v>
      </c>
      <c r="F6589" s="1" t="str">
        <f t="shared" si="204"/>
        <v>North Fork Stanislaus \ Upper North Fork Stanislaus River Inflow</v>
      </c>
      <c r="G6589" s="1" t="str">
        <f t="shared" si="205"/>
        <v>13 \ Upper North Fork Stanislaus River Inflow</v>
      </c>
    </row>
    <row r="6590" spans="1:7" x14ac:dyDescent="0.25">
      <c r="A6590">
        <v>18123</v>
      </c>
      <c r="B6590" t="s">
        <v>11777</v>
      </c>
      <c r="C6590" t="s">
        <v>3666</v>
      </c>
      <c r="D6590" t="s">
        <v>5491</v>
      </c>
      <c r="E6590" t="s">
        <v>10482</v>
      </c>
      <c r="F6590" s="1" t="str">
        <f t="shared" si="204"/>
        <v>North Fork Stanislaus 14 \ Reach</v>
      </c>
      <c r="G6590" s="1" t="str">
        <f t="shared" si="205"/>
        <v/>
      </c>
    </row>
    <row r="6591" spans="1:7" x14ac:dyDescent="0.25">
      <c r="A6591">
        <v>18128</v>
      </c>
      <c r="B6591" t="s">
        <v>11778</v>
      </c>
      <c r="C6591" t="s">
        <v>3666</v>
      </c>
      <c r="D6591" t="s">
        <v>5491</v>
      </c>
      <c r="E6591" t="s">
        <v>10482</v>
      </c>
      <c r="F6591" s="1" t="str">
        <f t="shared" si="204"/>
        <v>North Fork Stanislaus \ Utica Union Runoff</v>
      </c>
      <c r="G6591" s="1" t="str">
        <f t="shared" si="205"/>
        <v>15 \ Utica Union Runoff</v>
      </c>
    </row>
    <row r="6592" spans="1:7" x14ac:dyDescent="0.25">
      <c r="A6592">
        <v>18129</v>
      </c>
      <c r="B6592" t="s">
        <v>11779</v>
      </c>
      <c r="C6592" t="s">
        <v>3666</v>
      </c>
      <c r="D6592" t="s">
        <v>5491</v>
      </c>
      <c r="E6592" t="s">
        <v>10482</v>
      </c>
      <c r="F6592" s="1" t="str">
        <f t="shared" si="204"/>
        <v>North Fork Stanislaus 16 \ Reach</v>
      </c>
      <c r="G6592" s="1" t="str">
        <f t="shared" si="205"/>
        <v/>
      </c>
    </row>
    <row r="6593" spans="1:7" x14ac:dyDescent="0.25">
      <c r="A6593">
        <v>18202</v>
      </c>
      <c r="B6593" t="s">
        <v>11780</v>
      </c>
      <c r="C6593" t="s">
        <v>3666</v>
      </c>
      <c r="D6593" t="s">
        <v>5491</v>
      </c>
      <c r="E6593" t="s">
        <v>10482</v>
      </c>
      <c r="F6593" s="1" t="str">
        <f t="shared" si="204"/>
        <v>North Fork Stanislaus \ Lower North Fk Stanislaus Runoff</v>
      </c>
      <c r="G6593" s="1" t="str">
        <f t="shared" si="205"/>
        <v>17 \ Lower North Fk Stanislaus Runoff</v>
      </c>
    </row>
    <row r="6594" spans="1:7" x14ac:dyDescent="0.25">
      <c r="A6594">
        <v>18203</v>
      </c>
      <c r="B6594" t="s">
        <v>11781</v>
      </c>
      <c r="C6594" t="s">
        <v>3666</v>
      </c>
      <c r="D6594" t="s">
        <v>5491</v>
      </c>
      <c r="E6594" t="s">
        <v>10482</v>
      </c>
      <c r="F6594" s="1" t="str">
        <f t="shared" si="204"/>
        <v>North Fork Stanislaus 18 \ Reach</v>
      </c>
      <c r="G6594" s="1" t="str">
        <f t="shared" si="205"/>
        <v/>
      </c>
    </row>
    <row r="6595" spans="1:7" x14ac:dyDescent="0.25">
      <c r="A6595">
        <v>15447</v>
      </c>
      <c r="B6595" t="s">
        <v>11782</v>
      </c>
      <c r="C6595" t="s">
        <v>3666</v>
      </c>
      <c r="D6595" t="s">
        <v>5491</v>
      </c>
      <c r="E6595" t="s">
        <v>10482</v>
      </c>
      <c r="F6595" s="1" t="str">
        <f t="shared" ref="F6595:F6658" si="206">IFERROR(
    _xlfn.LET(
        _xlpm.txt,TRIM(B6595),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B6595
)</f>
        <v>North Fork Stanislaus \ I_NFS009 Inflow</v>
      </c>
      <c r="G6595" s="1" t="str">
        <f t="shared" ref="G6595:G6658" si="207">IFERROR(
    _xlfn.LET(
        _xlpm.txt,B6595,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19 \ I_NFS009 Inflow</v>
      </c>
    </row>
    <row r="6596" spans="1:7" x14ac:dyDescent="0.25">
      <c r="A6596">
        <v>15448</v>
      </c>
      <c r="B6596" t="s">
        <v>11783</v>
      </c>
      <c r="C6596" t="s">
        <v>3666</v>
      </c>
      <c r="D6596" t="s">
        <v>5491</v>
      </c>
      <c r="E6596" t="s">
        <v>10482</v>
      </c>
      <c r="F6596" s="1" t="str">
        <f t="shared" si="206"/>
        <v>North Fork Stanislaus 20 \ Reach</v>
      </c>
      <c r="G6596" s="1" t="str">
        <f t="shared" si="207"/>
        <v/>
      </c>
    </row>
    <row r="6597" spans="1:7" x14ac:dyDescent="0.25">
      <c r="A6597">
        <v>15440</v>
      </c>
      <c r="B6597" t="s">
        <v>11784</v>
      </c>
      <c r="C6597" t="s">
        <v>3666</v>
      </c>
      <c r="D6597" t="s">
        <v>5491</v>
      </c>
      <c r="E6597" t="s">
        <v>10482</v>
      </c>
      <c r="F6597" s="1" t="str">
        <f t="shared" si="206"/>
        <v>North Fork Stanislaus \ HIS USGS 11294500 NF Stanislaus nr Avery (gauge)</v>
      </c>
      <c r="G6597" s="1" t="str">
        <f t="shared" si="207"/>
        <v>21 \ HIS USGS 11294500 NF Stanislaus nr Avery (gauge)</v>
      </c>
    </row>
    <row r="6598" spans="1:7" x14ac:dyDescent="0.25">
      <c r="A6598">
        <v>19234</v>
      </c>
      <c r="B6598" t="s">
        <v>6120</v>
      </c>
      <c r="C6598" t="s">
        <v>3666</v>
      </c>
      <c r="D6598" t="s">
        <v>5491</v>
      </c>
      <c r="E6598" t="s">
        <v>10482</v>
      </c>
      <c r="F6598" s="1" t="str">
        <f t="shared" si="206"/>
        <v>North Fork Stanislaus \ REG at Avery</v>
      </c>
      <c r="G6598" s="1" t="str">
        <f t="shared" si="207"/>
        <v>21 \ REG at Avery</v>
      </c>
    </row>
    <row r="6599" spans="1:7" x14ac:dyDescent="0.25">
      <c r="A6599">
        <v>19235</v>
      </c>
      <c r="B6599" t="s">
        <v>11785</v>
      </c>
      <c r="C6599" t="s">
        <v>3666</v>
      </c>
      <c r="D6599" t="s">
        <v>5491</v>
      </c>
      <c r="E6599" t="s">
        <v>10482</v>
      </c>
      <c r="F6599" s="1" t="str">
        <f t="shared" si="206"/>
        <v>North Fork Stanislaus 22 \ Reach</v>
      </c>
      <c r="G6599" s="1" t="str">
        <f t="shared" si="207"/>
        <v/>
      </c>
    </row>
    <row r="6600" spans="1:7" x14ac:dyDescent="0.25">
      <c r="A6600">
        <v>15456</v>
      </c>
      <c r="B6600" t="s">
        <v>11786</v>
      </c>
      <c r="C6600" t="s">
        <v>3666</v>
      </c>
      <c r="D6600" t="s">
        <v>5491</v>
      </c>
      <c r="E6600" t="s">
        <v>10482</v>
      </c>
      <c r="F6600" s="1" t="str">
        <f t="shared" si="206"/>
        <v>North Fork Stanislaus \ McKays Point Reservoir</v>
      </c>
      <c r="G6600" s="1" t="str">
        <f t="shared" si="207"/>
        <v>23 \ McKays Point Reservoir</v>
      </c>
    </row>
    <row r="6601" spans="1:7" x14ac:dyDescent="0.25">
      <c r="A6601">
        <v>15457</v>
      </c>
      <c r="B6601" t="s">
        <v>11787</v>
      </c>
      <c r="C6601" t="s">
        <v>3666</v>
      </c>
      <c r="D6601" t="s">
        <v>5491</v>
      </c>
      <c r="E6601" t="s">
        <v>10482</v>
      </c>
      <c r="F6601" s="1" t="str">
        <f t="shared" si="206"/>
        <v>North Fork Stanislaus 24 \ Reach</v>
      </c>
      <c r="G6601" s="1" t="str">
        <f t="shared" si="207"/>
        <v/>
      </c>
    </row>
    <row r="6602" spans="1:7" x14ac:dyDescent="0.25">
      <c r="A6602">
        <v>15449</v>
      </c>
      <c r="B6602" t="s">
        <v>11788</v>
      </c>
      <c r="C6602" t="s">
        <v>3666</v>
      </c>
      <c r="D6602" t="s">
        <v>5491</v>
      </c>
      <c r="E6602" t="s">
        <v>10482</v>
      </c>
      <c r="F6602" s="1" t="str">
        <f t="shared" si="206"/>
        <v>North Fork Stanislaus \ HIS USGS 11295270 NF Stanislaus nr MacKays Dam (gauge)</v>
      </c>
      <c r="G6602" s="1" t="str">
        <f t="shared" si="207"/>
        <v>25 \ HIS USGS 11295270 NF Stanislaus nr MacKays Dam (gauge)</v>
      </c>
    </row>
    <row r="6603" spans="1:7" x14ac:dyDescent="0.25">
      <c r="A6603">
        <v>22987</v>
      </c>
      <c r="B6603" t="s">
        <v>11789</v>
      </c>
      <c r="C6603" t="s">
        <v>3666</v>
      </c>
      <c r="D6603" t="s">
        <v>5491</v>
      </c>
      <c r="E6603" t="s">
        <v>10482</v>
      </c>
      <c r="F6603" s="1" t="str">
        <f t="shared" si="206"/>
        <v>North Fork Stanislaus \ McKays Reservoir</v>
      </c>
      <c r="G6603" s="1" t="str">
        <f t="shared" si="207"/>
        <v>25 \ McKays Reservoir</v>
      </c>
    </row>
    <row r="6604" spans="1:7" x14ac:dyDescent="0.25">
      <c r="A6604">
        <v>22988</v>
      </c>
      <c r="B6604" t="s">
        <v>11790</v>
      </c>
      <c r="C6604" t="s">
        <v>3666</v>
      </c>
      <c r="D6604" t="s">
        <v>5491</v>
      </c>
      <c r="E6604" t="s">
        <v>10482</v>
      </c>
      <c r="F6604" s="1" t="str">
        <f t="shared" si="206"/>
        <v>North Fork Stanislaus 26 \ Reach</v>
      </c>
      <c r="G6604" s="1" t="str">
        <f t="shared" si="207"/>
        <v/>
      </c>
    </row>
    <row r="6605" spans="1:7" x14ac:dyDescent="0.25">
      <c r="A6605">
        <v>19271</v>
      </c>
      <c r="B6605" t="s">
        <v>6121</v>
      </c>
      <c r="C6605" t="s">
        <v>3666</v>
      </c>
      <c r="D6605" t="s">
        <v>5491</v>
      </c>
      <c r="E6605" t="s">
        <v>10482</v>
      </c>
      <c r="F6605" s="1" t="str">
        <f t="shared" si="206"/>
        <v>North Fork Stanislaus \ REG Below McKays Point Div Dam</v>
      </c>
      <c r="G6605" s="1" t="str">
        <f t="shared" si="207"/>
        <v>27 \ REG Below McKays Point Div Dam</v>
      </c>
    </row>
    <row r="6606" spans="1:7" x14ac:dyDescent="0.25">
      <c r="A6606">
        <v>19272</v>
      </c>
      <c r="B6606" t="s">
        <v>11791</v>
      </c>
      <c r="C6606" t="s">
        <v>3666</v>
      </c>
      <c r="D6606" t="s">
        <v>5491</v>
      </c>
      <c r="E6606" t="s">
        <v>10482</v>
      </c>
      <c r="F6606" s="1" t="str">
        <f t="shared" si="206"/>
        <v>North Fork Stanislaus 28 \ Reach</v>
      </c>
      <c r="G6606" s="1" t="str">
        <f t="shared" si="207"/>
        <v/>
      </c>
    </row>
    <row r="6607" spans="1:7" x14ac:dyDescent="0.25">
      <c r="A6607">
        <v>18516</v>
      </c>
      <c r="B6607" t="s">
        <v>11792</v>
      </c>
      <c r="C6607" t="s">
        <v>3666</v>
      </c>
      <c r="D6607" t="s">
        <v>5491</v>
      </c>
      <c r="E6607" t="s">
        <v>10482</v>
      </c>
      <c r="F6607" s="1" t="str">
        <f t="shared" si="206"/>
        <v>North Fork Stanislaus \ Below Beaver Creek Confluence Runoff</v>
      </c>
      <c r="G6607" s="1" t="str">
        <f t="shared" si="207"/>
        <v>29 \ Below Beaver Creek Confluence Runoff</v>
      </c>
    </row>
    <row r="6608" spans="1:7" x14ac:dyDescent="0.25">
      <c r="A6608">
        <v>18517</v>
      </c>
      <c r="B6608" t="s">
        <v>11793</v>
      </c>
      <c r="C6608" t="s">
        <v>3666</v>
      </c>
      <c r="D6608" t="s">
        <v>5491</v>
      </c>
      <c r="E6608" t="s">
        <v>10482</v>
      </c>
      <c r="F6608" s="1" t="str">
        <f t="shared" si="206"/>
        <v>North Fork Stanislaus 30 \ Reach</v>
      </c>
      <c r="G6608" s="1" t="str">
        <f t="shared" si="207"/>
        <v/>
      </c>
    </row>
    <row r="6609" spans="1:7" x14ac:dyDescent="0.25">
      <c r="A6609">
        <v>15465</v>
      </c>
      <c r="B6609" t="s">
        <v>11794</v>
      </c>
      <c r="C6609" t="s">
        <v>3666</v>
      </c>
      <c r="D6609" t="s">
        <v>5491</v>
      </c>
      <c r="E6609" t="s">
        <v>10482</v>
      </c>
      <c r="F6609" s="1" t="str">
        <f t="shared" si="206"/>
        <v>North Fork Stanislaus \ I_NFS005 Inflow</v>
      </c>
      <c r="G6609" s="1" t="str">
        <f t="shared" si="207"/>
        <v>31 \ I_NFS005 Inflow</v>
      </c>
    </row>
    <row r="6610" spans="1:7" x14ac:dyDescent="0.25">
      <c r="A6610">
        <v>15466</v>
      </c>
      <c r="B6610" t="s">
        <v>11795</v>
      </c>
      <c r="C6610" t="s">
        <v>3666</v>
      </c>
      <c r="D6610" t="s">
        <v>5491</v>
      </c>
      <c r="E6610" t="s">
        <v>10482</v>
      </c>
      <c r="F6610" s="1" t="str">
        <f t="shared" si="206"/>
        <v>North Fork Stanislaus 32 \ Reach</v>
      </c>
      <c r="G6610" s="1" t="str">
        <f t="shared" si="207"/>
        <v/>
      </c>
    </row>
    <row r="6611" spans="1:7" x14ac:dyDescent="0.25">
      <c r="A6611">
        <v>18208</v>
      </c>
      <c r="B6611" t="s">
        <v>6400</v>
      </c>
      <c r="C6611" t="s">
        <v>3666</v>
      </c>
      <c r="D6611" t="s">
        <v>5491</v>
      </c>
      <c r="E6611" t="s">
        <v>10482</v>
      </c>
      <c r="F6611" s="1" t="str">
        <f t="shared" si="206"/>
        <v>North Fork Stanislaus \ Beaver Creek Inflow</v>
      </c>
      <c r="G6611" s="1" t="str">
        <f t="shared" si="207"/>
        <v>33 \ Beaver Creek Inflow</v>
      </c>
    </row>
    <row r="6612" spans="1:7" x14ac:dyDescent="0.25">
      <c r="A6612">
        <v>15460</v>
      </c>
      <c r="B6612" t="s">
        <v>11796</v>
      </c>
      <c r="C6612" t="s">
        <v>3666</v>
      </c>
      <c r="D6612" t="s">
        <v>5491</v>
      </c>
      <c r="E6612" t="s">
        <v>10482</v>
      </c>
      <c r="F6612" s="1" t="str">
        <f t="shared" si="206"/>
        <v>North Fork Stanislaus \ HIS USGS 11295300 NF Stanislaus blw Beaver Creek (gauge)</v>
      </c>
      <c r="G6612" s="1" t="str">
        <f t="shared" si="207"/>
        <v>33 \ HIS USGS 11295300 NF Stanislaus blw Beaver Creek (gauge)</v>
      </c>
    </row>
    <row r="6613" spans="1:7" x14ac:dyDescent="0.25">
      <c r="A6613">
        <v>18209</v>
      </c>
      <c r="B6613" t="s">
        <v>11797</v>
      </c>
      <c r="C6613" t="s">
        <v>3666</v>
      </c>
      <c r="D6613" t="s">
        <v>5491</v>
      </c>
      <c r="E6613" t="s">
        <v>10482</v>
      </c>
      <c r="F6613" s="1" t="str">
        <f t="shared" si="206"/>
        <v>North Fork Stanislaus 34 \ Reach</v>
      </c>
      <c r="G6613" s="1" t="str">
        <f t="shared" si="207"/>
        <v/>
      </c>
    </row>
    <row r="6614" spans="1:7" x14ac:dyDescent="0.25">
      <c r="A6614">
        <v>19273</v>
      </c>
      <c r="B6614" t="s">
        <v>6122</v>
      </c>
      <c r="C6614" t="s">
        <v>3666</v>
      </c>
      <c r="D6614" t="s">
        <v>5491</v>
      </c>
      <c r="E6614" t="s">
        <v>10482</v>
      </c>
      <c r="F6614" s="1" t="str">
        <f t="shared" si="206"/>
        <v>North Fork Stanislaus \ REG Below Confluence with Beaver</v>
      </c>
      <c r="G6614" s="1" t="str">
        <f t="shared" si="207"/>
        <v>35 \ REG Below Confluence with Beaver</v>
      </c>
    </row>
    <row r="6615" spans="1:7" x14ac:dyDescent="0.25">
      <c r="A6615">
        <v>19274</v>
      </c>
      <c r="B6615" t="s">
        <v>11798</v>
      </c>
      <c r="C6615" t="s">
        <v>3666</v>
      </c>
      <c r="D6615" t="s">
        <v>5491</v>
      </c>
      <c r="E6615" t="s">
        <v>10482</v>
      </c>
      <c r="F6615" s="1" t="str">
        <f t="shared" si="206"/>
        <v>North Fork Stanislaus 36 \ Reach</v>
      </c>
      <c r="G6615" s="1" t="str">
        <f t="shared" si="207"/>
        <v/>
      </c>
    </row>
    <row r="6616" spans="1:7" x14ac:dyDescent="0.25">
      <c r="A6616">
        <v>18246</v>
      </c>
      <c r="B6616" t="s">
        <v>11799</v>
      </c>
      <c r="C6616" t="s">
        <v>3666</v>
      </c>
      <c r="D6616" t="s">
        <v>5491</v>
      </c>
      <c r="E6616" t="s">
        <v>10482</v>
      </c>
      <c r="F6616" s="1" t="str">
        <f t="shared" si="206"/>
        <v>North Fork Stanislaus \ North Fk below Griswold Runoff</v>
      </c>
      <c r="G6616" s="1" t="str">
        <f t="shared" si="207"/>
        <v>37 \ North Fk below Griswold Runoff</v>
      </c>
    </row>
    <row r="6617" spans="1:7" x14ac:dyDescent="0.25">
      <c r="A6617">
        <v>18247</v>
      </c>
      <c r="B6617" t="s">
        <v>11800</v>
      </c>
      <c r="C6617" t="s">
        <v>3666</v>
      </c>
      <c r="D6617" t="s">
        <v>5491</v>
      </c>
      <c r="E6617" t="s">
        <v>10482</v>
      </c>
      <c r="F6617" s="1" t="str">
        <f t="shared" si="206"/>
        <v>North Fork Stanislaus 38 \ Reach</v>
      </c>
      <c r="G6617" s="1" t="str">
        <f t="shared" si="207"/>
        <v/>
      </c>
    </row>
    <row r="6618" spans="1:7" x14ac:dyDescent="0.25">
      <c r="A6618">
        <v>18240</v>
      </c>
      <c r="B6618" t="s">
        <v>11801</v>
      </c>
      <c r="C6618" t="s">
        <v>3666</v>
      </c>
      <c r="D6618" t="s">
        <v>5491</v>
      </c>
      <c r="E6618" t="s">
        <v>10482</v>
      </c>
      <c r="F6618" s="1" t="str">
        <f t="shared" si="206"/>
        <v>North Fork Stanislaus \ Griswold Creek Inflow</v>
      </c>
      <c r="G6618" s="1" t="str">
        <f t="shared" si="207"/>
        <v>39 \ Griswold Creek Inflow</v>
      </c>
    </row>
    <row r="6619" spans="1:7" x14ac:dyDescent="0.25">
      <c r="A6619">
        <v>18241</v>
      </c>
      <c r="B6619" t="s">
        <v>11802</v>
      </c>
      <c r="C6619" t="s">
        <v>3666</v>
      </c>
      <c r="D6619" t="s">
        <v>5491</v>
      </c>
      <c r="E6619" t="s">
        <v>10482</v>
      </c>
      <c r="F6619" s="1" t="str">
        <f t="shared" si="206"/>
        <v>North Fork Stanislaus 40 \ Reach</v>
      </c>
      <c r="G6619" s="1" t="str">
        <f t="shared" si="207"/>
        <v/>
      </c>
    </row>
    <row r="6620" spans="1:7" x14ac:dyDescent="0.25">
      <c r="A6620">
        <v>18228</v>
      </c>
      <c r="B6620" t="s">
        <v>11803</v>
      </c>
      <c r="C6620" t="s">
        <v>3666</v>
      </c>
      <c r="D6620" t="s">
        <v>5491</v>
      </c>
      <c r="E6620" t="s">
        <v>10482</v>
      </c>
      <c r="F6620" s="1" t="str">
        <f t="shared" si="206"/>
        <v>North Fork Stanislaus \ Mill Creek Inflow</v>
      </c>
      <c r="G6620" s="1" t="str">
        <f t="shared" si="207"/>
        <v>41 \ Mill Creek Inflow</v>
      </c>
    </row>
    <row r="6621" spans="1:7" x14ac:dyDescent="0.25">
      <c r="A6621">
        <v>18229</v>
      </c>
      <c r="B6621" t="s">
        <v>11804</v>
      </c>
      <c r="C6621" t="s">
        <v>3666</v>
      </c>
      <c r="D6621" t="s">
        <v>5491</v>
      </c>
      <c r="E6621" t="s">
        <v>10482</v>
      </c>
      <c r="F6621" s="1" t="str">
        <f t="shared" si="206"/>
        <v>North Fork Stanislaus 42 \ Reach</v>
      </c>
      <c r="G6621" s="1" t="str">
        <f t="shared" si="207"/>
        <v/>
      </c>
    </row>
    <row r="6622" spans="1:7" x14ac:dyDescent="0.25">
      <c r="A6622">
        <v>15461</v>
      </c>
      <c r="B6622" t="s">
        <v>11805</v>
      </c>
      <c r="C6622" t="s">
        <v>3666</v>
      </c>
      <c r="D6622" t="s">
        <v>5491</v>
      </c>
      <c r="E6622" t="s">
        <v>10482</v>
      </c>
      <c r="F6622" s="1" t="str">
        <f t="shared" si="206"/>
        <v>North Fork Stanislaus Diversion Tunnel \ HIS USGS 11293580 NF Stanislaus Diversion Tunnel (gauge)</v>
      </c>
      <c r="G6622" s="1" t="str">
        <f t="shared" si="207"/>
        <v>0 \ HIS USGS 11293580 NF Stanislaus Diversion Tunnel (gauge)</v>
      </c>
    </row>
    <row r="6623" spans="1:7" x14ac:dyDescent="0.25">
      <c r="A6623">
        <v>15434</v>
      </c>
      <c r="B6623" t="s">
        <v>6401</v>
      </c>
      <c r="C6623" t="s">
        <v>3666</v>
      </c>
      <c r="D6623" t="s">
        <v>5491</v>
      </c>
      <c r="E6623" t="s">
        <v>10482</v>
      </c>
      <c r="F6623" s="1" t="str">
        <f t="shared" si="206"/>
        <v>North Fork Stanislaus Diversion Tunnel \ Headflow</v>
      </c>
      <c r="G6623" s="1" t="str">
        <f t="shared" si="207"/>
        <v/>
      </c>
    </row>
    <row r="6624" spans="1:7" x14ac:dyDescent="0.25">
      <c r="A6624">
        <v>18389</v>
      </c>
      <c r="B6624" t="s">
        <v>11806</v>
      </c>
      <c r="C6624" t="s">
        <v>3666</v>
      </c>
      <c r="D6624" t="s">
        <v>5491</v>
      </c>
      <c r="E6624" t="s">
        <v>10482</v>
      </c>
      <c r="F6624" s="1" t="str">
        <f t="shared" si="206"/>
        <v>North Fork Tuolumne River \ Headflow</v>
      </c>
      <c r="G6624" s="1" t="str">
        <f t="shared" si="207"/>
        <v/>
      </c>
    </row>
    <row r="6625" spans="1:7" x14ac:dyDescent="0.25">
      <c r="A6625">
        <v>18396</v>
      </c>
      <c r="B6625" t="s">
        <v>11807</v>
      </c>
      <c r="C6625" t="s">
        <v>3666</v>
      </c>
      <c r="D6625" t="s">
        <v>5491</v>
      </c>
      <c r="E6625" t="s">
        <v>10482</v>
      </c>
      <c r="F6625" s="1" t="str">
        <f t="shared" si="206"/>
        <v>North Fork Tuolumne River \ Upper North Fk Tuolumne Runoff</v>
      </c>
      <c r="G6625" s="1" t="str">
        <f t="shared" si="207"/>
        <v>1 \ Upper North Fk Tuolumne Runoff</v>
      </c>
    </row>
    <row r="6626" spans="1:7" x14ac:dyDescent="0.25">
      <c r="A6626">
        <v>18397</v>
      </c>
      <c r="B6626" t="s">
        <v>11808</v>
      </c>
      <c r="C6626" t="s">
        <v>3666</v>
      </c>
      <c r="D6626" t="s">
        <v>5491</v>
      </c>
      <c r="E6626" t="s">
        <v>10482</v>
      </c>
      <c r="F6626" s="1" t="str">
        <f t="shared" si="206"/>
        <v>North Fork Tuolumne River 2 \ Reach</v>
      </c>
      <c r="G6626" s="1" t="str">
        <f t="shared" si="207"/>
        <v/>
      </c>
    </row>
    <row r="6627" spans="1:7" x14ac:dyDescent="0.25">
      <c r="A6627">
        <v>18549</v>
      </c>
      <c r="B6627" t="s">
        <v>11809</v>
      </c>
      <c r="C6627" t="s">
        <v>3666</v>
      </c>
      <c r="D6627" t="s">
        <v>5491</v>
      </c>
      <c r="E6627" t="s">
        <v>10482</v>
      </c>
      <c r="F6627" s="1" t="str">
        <f t="shared" si="206"/>
        <v>North Fork Tuolumne River \ I_NFT008 Inflow</v>
      </c>
      <c r="G6627" s="1" t="str">
        <f t="shared" si="207"/>
        <v>3 \ I_NFT008 Inflow</v>
      </c>
    </row>
    <row r="6628" spans="1:7" x14ac:dyDescent="0.25">
      <c r="A6628">
        <v>18550</v>
      </c>
      <c r="B6628" t="s">
        <v>11810</v>
      </c>
      <c r="C6628" t="s">
        <v>3666</v>
      </c>
      <c r="D6628" t="s">
        <v>5491</v>
      </c>
      <c r="E6628" t="s">
        <v>10482</v>
      </c>
      <c r="F6628" s="1" t="str">
        <f t="shared" si="206"/>
        <v>North Fork Tuolumne River 4 \ Reach</v>
      </c>
      <c r="G6628" s="1" t="str">
        <f t="shared" si="207"/>
        <v/>
      </c>
    </row>
    <row r="6629" spans="1:7" x14ac:dyDescent="0.25">
      <c r="A6629">
        <v>18392</v>
      </c>
      <c r="B6629" t="s">
        <v>11811</v>
      </c>
      <c r="C6629" t="s">
        <v>3666</v>
      </c>
      <c r="D6629" t="s">
        <v>5491</v>
      </c>
      <c r="E6629" t="s">
        <v>10482</v>
      </c>
      <c r="F6629" s="1" t="str">
        <f t="shared" si="206"/>
        <v>North Fork Tuolumne River \ WEAP North Fork Tuolumne Runoff</v>
      </c>
      <c r="G6629" s="1" t="str">
        <f t="shared" si="207"/>
        <v>5 \ WEAP North Fork Tuolumne Runoff</v>
      </c>
    </row>
    <row r="6630" spans="1:7" x14ac:dyDescent="0.25">
      <c r="A6630">
        <v>18393</v>
      </c>
      <c r="B6630" t="s">
        <v>11812</v>
      </c>
      <c r="C6630" t="s">
        <v>3666</v>
      </c>
      <c r="D6630" t="s">
        <v>5491</v>
      </c>
      <c r="E6630" t="s">
        <v>10482</v>
      </c>
      <c r="F6630" s="1" t="str">
        <f t="shared" si="206"/>
        <v>North Fork Tuolumne River 6 \ Reach</v>
      </c>
      <c r="G6630" s="1" t="str">
        <f t="shared" si="207"/>
        <v/>
      </c>
    </row>
    <row r="6631" spans="1:7" x14ac:dyDescent="0.25">
      <c r="A6631">
        <v>20557</v>
      </c>
      <c r="B6631" t="s">
        <v>6906</v>
      </c>
      <c r="C6631" t="s">
        <v>3666</v>
      </c>
      <c r="D6631" t="s">
        <v>5491</v>
      </c>
      <c r="E6631" t="s">
        <v>10482</v>
      </c>
      <c r="F6631" s="1" t="str">
        <f t="shared" si="206"/>
        <v>North Slide Cr River \ Headflow</v>
      </c>
      <c r="G6631" s="1" t="str">
        <f t="shared" si="207"/>
        <v/>
      </c>
    </row>
    <row r="6632" spans="1:7" x14ac:dyDescent="0.25">
      <c r="A6632">
        <v>20560</v>
      </c>
      <c r="B6632" t="s">
        <v>6907</v>
      </c>
      <c r="C6632" t="s">
        <v>3666</v>
      </c>
      <c r="D6632" t="s">
        <v>5491</v>
      </c>
      <c r="E6632" t="s">
        <v>10482</v>
      </c>
      <c r="F6632" s="1" t="str">
        <f t="shared" si="206"/>
        <v>North Slide Cr River \ North Slide Cr Runoff</v>
      </c>
      <c r="G6632" s="1" t="str">
        <f t="shared" si="207"/>
        <v>1 \ North Slide Cr Runoff</v>
      </c>
    </row>
    <row r="6633" spans="1:7" x14ac:dyDescent="0.25">
      <c r="A6633">
        <v>20561</v>
      </c>
      <c r="B6633" t="s">
        <v>6908</v>
      </c>
      <c r="C6633" t="s">
        <v>3666</v>
      </c>
      <c r="D6633" t="s">
        <v>5491</v>
      </c>
      <c r="E6633" t="s">
        <v>10482</v>
      </c>
      <c r="F6633" s="1" t="str">
        <f t="shared" si="206"/>
        <v>North Slide Cr River 2 \ Reach</v>
      </c>
      <c r="G6633" s="1" t="str">
        <f t="shared" si="207"/>
        <v/>
      </c>
    </row>
    <row r="6634" spans="1:7" x14ac:dyDescent="0.25">
      <c r="A6634">
        <v>20240</v>
      </c>
      <c r="B6634" t="s">
        <v>6909</v>
      </c>
      <c r="C6634" t="s">
        <v>3666</v>
      </c>
      <c r="D6634" t="s">
        <v>5491</v>
      </c>
      <c r="E6634" t="s">
        <v>10482</v>
      </c>
      <c r="F6634" s="1" t="str">
        <f t="shared" si="206"/>
        <v>North Slide Cr River \ North Slide Creek Diversion Outflow</v>
      </c>
      <c r="G6634" s="1" t="str">
        <f t="shared" si="207"/>
        <v>3 \ North Slide Creek Diversion Outflow</v>
      </c>
    </row>
    <row r="6635" spans="1:7" x14ac:dyDescent="0.25">
      <c r="A6635">
        <v>20241</v>
      </c>
      <c r="B6635" t="s">
        <v>6910</v>
      </c>
      <c r="C6635" t="s">
        <v>3666</v>
      </c>
      <c r="D6635" t="s">
        <v>5491</v>
      </c>
      <c r="E6635" t="s">
        <v>10482</v>
      </c>
      <c r="F6635" s="1" t="str">
        <f t="shared" si="206"/>
        <v>North Slide Cr River 4 \ Reach</v>
      </c>
      <c r="G6635" s="1" t="str">
        <f t="shared" si="207"/>
        <v/>
      </c>
    </row>
    <row r="6636" spans="1:7" x14ac:dyDescent="0.25">
      <c r="A6636">
        <v>22602</v>
      </c>
      <c r="B6636" t="s">
        <v>6911</v>
      </c>
      <c r="C6636" t="s">
        <v>3666</v>
      </c>
      <c r="D6636" t="s">
        <v>5491</v>
      </c>
      <c r="E6636" t="s">
        <v>10482</v>
      </c>
      <c r="F6636" s="1" t="str">
        <f t="shared" si="206"/>
        <v>North Slide Cr River \ I_NSC001 Inflow</v>
      </c>
      <c r="G6636" s="1" t="str">
        <f t="shared" si="207"/>
        <v>5 \ I_NSC001 Inflow</v>
      </c>
    </row>
    <row r="6637" spans="1:7" x14ac:dyDescent="0.25">
      <c r="A6637">
        <v>22603</v>
      </c>
      <c r="B6637" t="s">
        <v>6912</v>
      </c>
      <c r="C6637" t="s">
        <v>3666</v>
      </c>
      <c r="D6637" t="s">
        <v>5491</v>
      </c>
      <c r="E6637" t="s">
        <v>10482</v>
      </c>
      <c r="F6637" s="1" t="str">
        <f t="shared" si="206"/>
        <v>North Slide Cr River 6 \ Reach</v>
      </c>
      <c r="G6637" s="1" t="str">
        <f t="shared" si="207"/>
        <v/>
      </c>
    </row>
    <row r="6638" spans="1:7" x14ac:dyDescent="0.25">
      <c r="A6638">
        <v>20672</v>
      </c>
      <c r="B6638" t="s">
        <v>6913</v>
      </c>
      <c r="C6638" t="s">
        <v>3666</v>
      </c>
      <c r="D6638" t="s">
        <v>5491</v>
      </c>
      <c r="E6638" t="s">
        <v>10482</v>
      </c>
      <c r="F6638" s="1" t="str">
        <f t="shared" si="206"/>
        <v>North Slide Cr River \ South Slide Cr Inflow</v>
      </c>
      <c r="G6638" s="1" t="str">
        <f t="shared" si="207"/>
        <v>7 \ South Slide Cr Inflow</v>
      </c>
    </row>
    <row r="6639" spans="1:7" x14ac:dyDescent="0.25">
      <c r="A6639">
        <v>20673</v>
      </c>
      <c r="B6639" t="s">
        <v>6914</v>
      </c>
      <c r="C6639" t="s">
        <v>3666</v>
      </c>
      <c r="D6639" t="s">
        <v>5491</v>
      </c>
      <c r="E6639" t="s">
        <v>10482</v>
      </c>
      <c r="F6639" s="1" t="str">
        <f t="shared" si="206"/>
        <v>North Slide Cr River 8 \ Reach</v>
      </c>
      <c r="G6639" s="1" t="str">
        <f t="shared" si="207"/>
        <v/>
      </c>
    </row>
    <row r="6640" spans="1:7" x14ac:dyDescent="0.25">
      <c r="A6640">
        <v>22836</v>
      </c>
      <c r="B6640" t="s">
        <v>6123</v>
      </c>
      <c r="C6640" t="s">
        <v>3666</v>
      </c>
      <c r="D6640" t="s">
        <v>5491</v>
      </c>
      <c r="E6640" t="s">
        <v>10482</v>
      </c>
      <c r="F6640" s="1" t="str">
        <f t="shared" si="206"/>
        <v>North Slide Cr River \ REG P67 North and South Slide</v>
      </c>
      <c r="G6640" s="1" t="str">
        <f t="shared" si="207"/>
        <v>9 \ REG P67 North and South Slide</v>
      </c>
    </row>
    <row r="6641" spans="1:7" x14ac:dyDescent="0.25">
      <c r="A6641">
        <v>22837</v>
      </c>
      <c r="B6641" t="s">
        <v>6915</v>
      </c>
      <c r="C6641" t="s">
        <v>3666</v>
      </c>
      <c r="D6641" t="s">
        <v>5491</v>
      </c>
      <c r="E6641" t="s">
        <v>10482</v>
      </c>
      <c r="F6641" s="1" t="str">
        <f t="shared" si="206"/>
        <v>North Slide Cr River 10 \ Reach</v>
      </c>
      <c r="G6641" s="1" t="str">
        <f t="shared" si="207"/>
        <v/>
      </c>
    </row>
    <row r="6642" spans="1:7" x14ac:dyDescent="0.25">
      <c r="A6642">
        <v>20237</v>
      </c>
      <c r="B6642" t="s">
        <v>6916</v>
      </c>
      <c r="C6642" t="s">
        <v>3666</v>
      </c>
      <c r="D6642" t="s">
        <v>5491</v>
      </c>
      <c r="E6642" t="s">
        <v>10482</v>
      </c>
      <c r="F6642" s="1" t="str">
        <f t="shared" si="206"/>
        <v>North Slide Creek Diversion \ Headflow</v>
      </c>
      <c r="G6642" s="1" t="str">
        <f t="shared" si="207"/>
        <v/>
      </c>
    </row>
    <row r="6643" spans="1:7" x14ac:dyDescent="0.25">
      <c r="A6643">
        <v>25367</v>
      </c>
      <c r="B6643" t="s">
        <v>11813</v>
      </c>
      <c r="C6643" t="s">
        <v>3666</v>
      </c>
      <c r="D6643" t="s">
        <v>5491</v>
      </c>
      <c r="E6643" t="s">
        <v>10482</v>
      </c>
      <c r="F6643" s="1" t="str">
        <f t="shared" si="206"/>
        <v>OID North Canal Spills \ Headflow</v>
      </c>
      <c r="G6643" s="1" t="str">
        <f t="shared" si="207"/>
        <v/>
      </c>
    </row>
    <row r="6644" spans="1:7" x14ac:dyDescent="0.25">
      <c r="A6644">
        <v>19446</v>
      </c>
      <c r="B6644" t="s">
        <v>5520</v>
      </c>
      <c r="C6644" t="s">
        <v>3666</v>
      </c>
      <c r="D6644" t="s">
        <v>5491</v>
      </c>
      <c r="E6644" t="s">
        <v>10482</v>
      </c>
      <c r="F6644" s="1" t="str">
        <f t="shared" si="206"/>
        <v>OID North Main Canal \ Headflow</v>
      </c>
      <c r="G6644" s="1" t="str">
        <f t="shared" si="207"/>
        <v/>
      </c>
    </row>
    <row r="6645" spans="1:7" x14ac:dyDescent="0.25">
      <c r="A6645">
        <v>19365</v>
      </c>
      <c r="B6645" t="s">
        <v>11814</v>
      </c>
      <c r="C6645" t="s">
        <v>3666</v>
      </c>
      <c r="D6645" t="s">
        <v>5491</v>
      </c>
      <c r="E6645" t="s">
        <v>10482</v>
      </c>
      <c r="F6645" s="1" t="str">
        <f t="shared" si="206"/>
        <v>OID North Main Canal \ OID North District GW Pumping Inflow</v>
      </c>
      <c r="G6645" s="1" t="str">
        <f t="shared" si="207"/>
        <v>1 \ OID North District GW Pumping Inflow</v>
      </c>
    </row>
    <row r="6646" spans="1:7" x14ac:dyDescent="0.25">
      <c r="A6646">
        <v>19366</v>
      </c>
      <c r="B6646" t="s">
        <v>11815</v>
      </c>
      <c r="C6646" t="s">
        <v>3666</v>
      </c>
      <c r="D6646" t="s">
        <v>5491</v>
      </c>
      <c r="E6646" t="s">
        <v>10482</v>
      </c>
      <c r="F6646" s="1" t="str">
        <f t="shared" si="206"/>
        <v>OID North Main Canal 2 \ Reach</v>
      </c>
      <c r="G6646" s="1" t="str">
        <f t="shared" si="207"/>
        <v/>
      </c>
    </row>
    <row r="6647" spans="1:7" x14ac:dyDescent="0.25">
      <c r="A6647">
        <v>19368</v>
      </c>
      <c r="B6647" t="s">
        <v>11816</v>
      </c>
      <c r="C6647" t="s">
        <v>3666</v>
      </c>
      <c r="D6647" t="s">
        <v>5491</v>
      </c>
      <c r="E6647" t="s">
        <v>10482</v>
      </c>
      <c r="F6647" s="1" t="str">
        <f t="shared" si="206"/>
        <v>OID North Main Canal \ OID North District GW Pumping Outflow</v>
      </c>
      <c r="G6647" s="1" t="str">
        <f t="shared" si="207"/>
        <v>3 \ OID North District GW Pumping Outflow</v>
      </c>
    </row>
    <row r="6648" spans="1:7" x14ac:dyDescent="0.25">
      <c r="A6648">
        <v>19369</v>
      </c>
      <c r="B6648" t="s">
        <v>11817</v>
      </c>
      <c r="C6648" t="s">
        <v>3666</v>
      </c>
      <c r="D6648" t="s">
        <v>5491</v>
      </c>
      <c r="E6648" t="s">
        <v>10482</v>
      </c>
      <c r="F6648" s="1" t="str">
        <f t="shared" si="206"/>
        <v>OID North Main Canal 4 \ Reach</v>
      </c>
      <c r="G6648" s="1" t="str">
        <f t="shared" si="207"/>
        <v/>
      </c>
    </row>
    <row r="6649" spans="1:7" x14ac:dyDescent="0.25">
      <c r="A6649">
        <v>25370</v>
      </c>
      <c r="B6649" t="s">
        <v>11818</v>
      </c>
      <c r="C6649" t="s">
        <v>3666</v>
      </c>
      <c r="D6649" t="s">
        <v>5491</v>
      </c>
      <c r="E6649" t="s">
        <v>10482</v>
      </c>
      <c r="F6649" s="1" t="str">
        <f t="shared" si="206"/>
        <v>OID North Main Canal \ OID North Canal Spills Outflow</v>
      </c>
      <c r="G6649" s="1" t="str">
        <f t="shared" si="207"/>
        <v>5 \ OID North Canal Spills Outflow</v>
      </c>
    </row>
    <row r="6650" spans="1:7" x14ac:dyDescent="0.25">
      <c r="A6650">
        <v>25371</v>
      </c>
      <c r="B6650" t="s">
        <v>11819</v>
      </c>
      <c r="C6650" t="s">
        <v>3666</v>
      </c>
      <c r="D6650" t="s">
        <v>5491</v>
      </c>
      <c r="E6650" t="s">
        <v>10482</v>
      </c>
      <c r="F6650" s="1" t="str">
        <f t="shared" si="206"/>
        <v>OID North Main Canal 6 \ Reach</v>
      </c>
      <c r="G6650" s="1" t="str">
        <f t="shared" si="207"/>
        <v/>
      </c>
    </row>
    <row r="6651" spans="1:7" x14ac:dyDescent="0.25">
      <c r="A6651">
        <v>19452</v>
      </c>
      <c r="B6651" t="s">
        <v>11820</v>
      </c>
      <c r="C6651" t="s">
        <v>3666</v>
      </c>
      <c r="D6651" t="s">
        <v>5491</v>
      </c>
      <c r="E6651" t="s">
        <v>10482</v>
      </c>
      <c r="F6651" s="1" t="str">
        <f t="shared" si="206"/>
        <v>OID North Main Canal \ OID Main Canal</v>
      </c>
      <c r="G6651" s="1" t="str">
        <f t="shared" si="207"/>
        <v>7 \ OID Main Canal</v>
      </c>
    </row>
    <row r="6652" spans="1:7" x14ac:dyDescent="0.25">
      <c r="A6652">
        <v>19453</v>
      </c>
      <c r="B6652" t="s">
        <v>11821</v>
      </c>
      <c r="C6652" t="s">
        <v>3666</v>
      </c>
      <c r="D6652" t="s">
        <v>5491</v>
      </c>
      <c r="E6652" t="s">
        <v>10482</v>
      </c>
      <c r="F6652" s="1" t="str">
        <f t="shared" si="206"/>
        <v>OID North Main Canal 8 \ Reach</v>
      </c>
      <c r="G6652" s="1" t="str">
        <f t="shared" si="207"/>
        <v/>
      </c>
    </row>
    <row r="6653" spans="1:7" x14ac:dyDescent="0.25">
      <c r="A6653">
        <v>23418</v>
      </c>
      <c r="B6653" t="s">
        <v>11822</v>
      </c>
      <c r="C6653" t="s">
        <v>3666</v>
      </c>
      <c r="D6653" t="s">
        <v>5491</v>
      </c>
      <c r="E6653" t="s">
        <v>10482</v>
      </c>
      <c r="F6653" s="1" t="str">
        <f t="shared" si="206"/>
        <v>OID Operational Spills to MoID \ Headflow</v>
      </c>
      <c r="G6653" s="1" t="str">
        <f t="shared" si="207"/>
        <v/>
      </c>
    </row>
    <row r="6654" spans="1:7" x14ac:dyDescent="0.25">
      <c r="A6654">
        <v>23417</v>
      </c>
      <c r="B6654" t="s">
        <v>11823</v>
      </c>
      <c r="C6654" t="s">
        <v>3666</v>
      </c>
      <c r="D6654" t="s">
        <v>5491</v>
      </c>
      <c r="E6654" t="s">
        <v>10482</v>
      </c>
      <c r="F6654" s="1" t="str">
        <f t="shared" si="206"/>
        <v>OID Operational Spills to Stanislaus River \ Headflow</v>
      </c>
      <c r="G6654" s="1" t="str">
        <f t="shared" si="207"/>
        <v/>
      </c>
    </row>
    <row r="6655" spans="1:7" x14ac:dyDescent="0.25">
      <c r="A6655">
        <v>23421</v>
      </c>
      <c r="B6655" t="s">
        <v>11824</v>
      </c>
      <c r="C6655" t="s">
        <v>3666</v>
      </c>
      <c r="D6655" t="s">
        <v>5491</v>
      </c>
      <c r="E6655" t="s">
        <v>10482</v>
      </c>
      <c r="F6655" s="1" t="str">
        <f t="shared" si="206"/>
        <v>OID Operational Spills to Tuolumne \ Headflow</v>
      </c>
      <c r="G6655" s="1" t="str">
        <f t="shared" si="207"/>
        <v/>
      </c>
    </row>
    <row r="6656" spans="1:7" x14ac:dyDescent="0.25">
      <c r="A6656">
        <v>16712</v>
      </c>
      <c r="B6656" t="s">
        <v>5521</v>
      </c>
      <c r="C6656" t="s">
        <v>3666</v>
      </c>
      <c r="D6656" t="s">
        <v>5491</v>
      </c>
      <c r="E6656" t="s">
        <v>10482</v>
      </c>
      <c r="F6656" s="1" t="str">
        <f t="shared" si="206"/>
        <v>OID South Main Canal \ Headflow</v>
      </c>
      <c r="G6656" s="1" t="str">
        <f t="shared" si="207"/>
        <v/>
      </c>
    </row>
    <row r="6657" spans="1:7" x14ac:dyDescent="0.25">
      <c r="A6657">
        <v>16713</v>
      </c>
      <c r="B6657" t="s">
        <v>11825</v>
      </c>
      <c r="C6657" t="s">
        <v>3666</v>
      </c>
      <c r="D6657" t="s">
        <v>5491</v>
      </c>
      <c r="E6657" t="s">
        <v>10482</v>
      </c>
      <c r="F6657" s="1" t="str">
        <f t="shared" si="206"/>
        <v>OID South Main Canal \ HIS USGS 11301000 Oakdale Canal nr Knights Ferry (gauge)</v>
      </c>
      <c r="G6657" s="1" t="str">
        <f t="shared" si="207"/>
        <v>1 \ HIS USGS 11301000 Oakdale Canal nr Knights Ferry (gauge)</v>
      </c>
    </row>
    <row r="6658" spans="1:7" x14ac:dyDescent="0.25">
      <c r="A6658">
        <v>19402</v>
      </c>
      <c r="B6658" t="s">
        <v>11826</v>
      </c>
      <c r="C6658" t="s">
        <v>3666</v>
      </c>
      <c r="D6658" t="s">
        <v>5491</v>
      </c>
      <c r="E6658" t="s">
        <v>10482</v>
      </c>
      <c r="F6658" s="1" t="str">
        <f t="shared" si="206"/>
        <v>OID South Main Canal \ OID South District GW Pumping Inflow</v>
      </c>
      <c r="G6658" s="1" t="str">
        <f t="shared" si="207"/>
        <v>1 \ OID South District GW Pumping Inflow</v>
      </c>
    </row>
    <row r="6659" spans="1:7" x14ac:dyDescent="0.25">
      <c r="A6659">
        <v>19403</v>
      </c>
      <c r="B6659" t="s">
        <v>11827</v>
      </c>
      <c r="C6659" t="s">
        <v>3666</v>
      </c>
      <c r="D6659" t="s">
        <v>5491</v>
      </c>
      <c r="E6659" t="s">
        <v>10482</v>
      </c>
      <c r="F6659" s="1" t="str">
        <f t="shared" ref="F6659:F6722" si="208">IFERROR(
    _xlfn.LET(
        _xlpm.txt,TRIM(B6659),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B6659
)</f>
        <v>OID South Main Canal 2 \ Reach</v>
      </c>
      <c r="G6659" s="1" t="str">
        <f t="shared" ref="G6659:G6722" si="209">IFERROR(
    _xlfn.LET(
        _xlpm.txt,B6659,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660" spans="1:7" x14ac:dyDescent="0.25">
      <c r="A6660">
        <v>19362</v>
      </c>
      <c r="B6660" t="s">
        <v>11828</v>
      </c>
      <c r="C6660" t="s">
        <v>3666</v>
      </c>
      <c r="D6660" t="s">
        <v>5491</v>
      </c>
      <c r="E6660" t="s">
        <v>10482</v>
      </c>
      <c r="F6660" s="1" t="str">
        <f t="shared" si="208"/>
        <v>OID South Main Canal \ OID South District GW Pumping Outflow</v>
      </c>
      <c r="G6660" s="1" t="str">
        <f t="shared" si="209"/>
        <v>3 \ OID South District GW Pumping Outflow</v>
      </c>
    </row>
    <row r="6661" spans="1:7" x14ac:dyDescent="0.25">
      <c r="A6661">
        <v>19363</v>
      </c>
      <c r="B6661" t="s">
        <v>11829</v>
      </c>
      <c r="C6661" t="s">
        <v>3666</v>
      </c>
      <c r="D6661" t="s">
        <v>5491</v>
      </c>
      <c r="E6661" t="s">
        <v>10482</v>
      </c>
      <c r="F6661" s="1" t="str">
        <f t="shared" si="208"/>
        <v>OID South Main Canal 4 \ Reach</v>
      </c>
      <c r="G6661" s="1" t="str">
        <f t="shared" si="209"/>
        <v/>
      </c>
    </row>
    <row r="6662" spans="1:7" x14ac:dyDescent="0.25">
      <c r="A6662">
        <v>23432</v>
      </c>
      <c r="B6662" t="s">
        <v>11830</v>
      </c>
      <c r="C6662" t="s">
        <v>3666</v>
      </c>
      <c r="D6662" t="s">
        <v>5491</v>
      </c>
      <c r="E6662" t="s">
        <v>10482</v>
      </c>
      <c r="F6662" s="1" t="str">
        <f t="shared" si="208"/>
        <v>OID South Main Canal \ OID Operational Spills to Stanislaus River Outflow</v>
      </c>
      <c r="G6662" s="1" t="str">
        <f t="shared" si="209"/>
        <v>5 \ OID Operational Spills to Stanislaus River Outflow</v>
      </c>
    </row>
    <row r="6663" spans="1:7" x14ac:dyDescent="0.25">
      <c r="A6663">
        <v>23433</v>
      </c>
      <c r="B6663" t="s">
        <v>11831</v>
      </c>
      <c r="C6663" t="s">
        <v>3666</v>
      </c>
      <c r="D6663" t="s">
        <v>5491</v>
      </c>
      <c r="E6663" t="s">
        <v>10482</v>
      </c>
      <c r="F6663" s="1" t="str">
        <f t="shared" si="208"/>
        <v>OID South Main Canal 6 \ Reach</v>
      </c>
      <c r="G6663" s="1" t="str">
        <f t="shared" si="209"/>
        <v/>
      </c>
    </row>
    <row r="6664" spans="1:7" x14ac:dyDescent="0.25">
      <c r="A6664">
        <v>15954</v>
      </c>
      <c r="B6664" t="s">
        <v>11832</v>
      </c>
      <c r="C6664" t="s">
        <v>3666</v>
      </c>
      <c r="D6664" t="s">
        <v>5491</v>
      </c>
      <c r="E6664" t="s">
        <v>10482</v>
      </c>
      <c r="F6664" s="1" t="str">
        <f t="shared" si="208"/>
        <v>OID South Main Canal \ OID S Main Canal</v>
      </c>
      <c r="G6664" s="1" t="str">
        <f t="shared" si="209"/>
        <v>7 \ OID S Main Canal</v>
      </c>
    </row>
    <row r="6665" spans="1:7" x14ac:dyDescent="0.25">
      <c r="A6665">
        <v>15955</v>
      </c>
      <c r="B6665" t="s">
        <v>11833</v>
      </c>
      <c r="C6665" t="s">
        <v>3666</v>
      </c>
      <c r="D6665" t="s">
        <v>5491</v>
      </c>
      <c r="E6665" t="s">
        <v>10482</v>
      </c>
      <c r="F6665" s="1" t="str">
        <f t="shared" si="208"/>
        <v>OID South Main Canal 8 \ Reach</v>
      </c>
      <c r="G6665" s="1" t="str">
        <f t="shared" si="209"/>
        <v/>
      </c>
    </row>
    <row r="6666" spans="1:7" x14ac:dyDescent="0.25">
      <c r="A6666">
        <v>15964</v>
      </c>
      <c r="B6666" t="s">
        <v>11834</v>
      </c>
      <c r="C6666" t="s">
        <v>3666</v>
      </c>
      <c r="D6666" t="s">
        <v>5491</v>
      </c>
      <c r="E6666" t="s">
        <v>10482</v>
      </c>
      <c r="F6666" s="1" t="str">
        <f t="shared" si="208"/>
        <v>OMR \ Headflow</v>
      </c>
      <c r="G6666" s="1" t="str">
        <f t="shared" si="209"/>
        <v/>
      </c>
    </row>
    <row r="6667" spans="1:7" x14ac:dyDescent="0.25">
      <c r="A6667">
        <v>16565</v>
      </c>
      <c r="B6667" t="s">
        <v>4803</v>
      </c>
      <c r="C6667" t="s">
        <v>3666</v>
      </c>
      <c r="D6667" t="s">
        <v>5491</v>
      </c>
      <c r="E6667" t="s">
        <v>10482</v>
      </c>
      <c r="F6667" s="1" t="str">
        <f t="shared" si="208"/>
        <v>OMR Reverse Flow \ Headflow</v>
      </c>
      <c r="G6667" s="1" t="str">
        <f t="shared" si="209"/>
        <v/>
      </c>
    </row>
    <row r="6668" spans="1:7" x14ac:dyDescent="0.25">
      <c r="A6668">
        <v>23484</v>
      </c>
      <c r="B6668" t="s">
        <v>11835</v>
      </c>
      <c r="C6668" t="s">
        <v>3666</v>
      </c>
      <c r="D6668" t="s">
        <v>5491</v>
      </c>
      <c r="E6668" t="s">
        <v>10482</v>
      </c>
      <c r="F6668" s="1" t="str">
        <f t="shared" si="208"/>
        <v>ONeill Generation \ HIS CVO ONeill Generation (gauge)</v>
      </c>
      <c r="G6668" s="1" t="str">
        <f t="shared" si="209"/>
        <v>0 \ HIS CVO ONeill Generation (gauge)</v>
      </c>
    </row>
    <row r="6669" spans="1:7" x14ac:dyDescent="0.25">
      <c r="A6669">
        <v>23477</v>
      </c>
      <c r="B6669" t="s">
        <v>7518</v>
      </c>
      <c r="C6669" t="s">
        <v>3666</v>
      </c>
      <c r="D6669" t="s">
        <v>5491</v>
      </c>
      <c r="E6669" t="s">
        <v>10482</v>
      </c>
      <c r="F6669" s="1" t="str">
        <f t="shared" si="208"/>
        <v>ONeill Generation \ Headflow</v>
      </c>
      <c r="G6669" s="1" t="str">
        <f t="shared" si="209"/>
        <v/>
      </c>
    </row>
    <row r="6670" spans="1:7" x14ac:dyDescent="0.25">
      <c r="A6670">
        <v>23492</v>
      </c>
      <c r="B6670" t="s">
        <v>7516</v>
      </c>
      <c r="C6670" t="s">
        <v>3666</v>
      </c>
      <c r="D6670" t="s">
        <v>5491</v>
      </c>
      <c r="E6670" t="s">
        <v>10482</v>
      </c>
      <c r="F6670" s="1" t="str">
        <f t="shared" si="208"/>
        <v>ONeill Pumping \ Headflow</v>
      </c>
      <c r="G6670" s="1" t="str">
        <f t="shared" si="209"/>
        <v/>
      </c>
    </row>
    <row r="6671" spans="1:7" x14ac:dyDescent="0.25">
      <c r="A6671">
        <v>23496</v>
      </c>
      <c r="B6671" t="s">
        <v>11836</v>
      </c>
      <c r="C6671" t="s">
        <v>3666</v>
      </c>
      <c r="D6671" t="s">
        <v>5491</v>
      </c>
      <c r="E6671" t="s">
        <v>10482</v>
      </c>
      <c r="F6671" s="1" t="str">
        <f t="shared" si="208"/>
        <v>ONeill Pumping \ Gianelli CVP Pumping Outflow</v>
      </c>
      <c r="G6671" s="1" t="str">
        <f t="shared" si="209"/>
        <v>1 \ Gianelli CVP Pumping Outflow</v>
      </c>
    </row>
    <row r="6672" spans="1:7" x14ac:dyDescent="0.25">
      <c r="A6672">
        <v>23487</v>
      </c>
      <c r="B6672" t="s">
        <v>11837</v>
      </c>
      <c r="C6672" t="s">
        <v>3666</v>
      </c>
      <c r="D6672" t="s">
        <v>5491</v>
      </c>
      <c r="E6672" t="s">
        <v>10482</v>
      </c>
      <c r="F6672" s="1" t="str">
        <f t="shared" si="208"/>
        <v>ONeill Pumping \ HIS CVO ONeill Pumping (gauge)</v>
      </c>
      <c r="G6672" s="1" t="str">
        <f t="shared" si="209"/>
        <v>1 \ HIS CVO ONeill Pumping (gauge)</v>
      </c>
    </row>
    <row r="6673" spans="1:7" x14ac:dyDescent="0.25">
      <c r="A6673">
        <v>23497</v>
      </c>
      <c r="B6673" t="s">
        <v>11838</v>
      </c>
      <c r="C6673" t="s">
        <v>3666</v>
      </c>
      <c r="D6673" t="s">
        <v>5491</v>
      </c>
      <c r="E6673" t="s">
        <v>10482</v>
      </c>
      <c r="F6673" s="1" t="str">
        <f t="shared" si="208"/>
        <v>ONeill Pumping 2 \ Reach</v>
      </c>
      <c r="G6673" s="1" t="str">
        <f t="shared" si="209"/>
        <v/>
      </c>
    </row>
    <row r="6674" spans="1:7" x14ac:dyDescent="0.25">
      <c r="A6674">
        <v>15960</v>
      </c>
      <c r="B6674" t="s">
        <v>11839</v>
      </c>
      <c r="C6674" t="s">
        <v>3666</v>
      </c>
      <c r="D6674" t="s">
        <v>5491</v>
      </c>
      <c r="E6674" t="s">
        <v>10482</v>
      </c>
      <c r="F6674" s="1" t="str">
        <f t="shared" si="208"/>
        <v>Old River \ Headflow</v>
      </c>
      <c r="G6674" s="1" t="str">
        <f t="shared" si="209"/>
        <v/>
      </c>
    </row>
    <row r="6675" spans="1:7" x14ac:dyDescent="0.25">
      <c r="A6675">
        <v>15965</v>
      </c>
      <c r="B6675" t="s">
        <v>11840</v>
      </c>
      <c r="C6675" t="s">
        <v>3666</v>
      </c>
      <c r="D6675" t="s">
        <v>5491</v>
      </c>
      <c r="E6675" t="s">
        <v>10482</v>
      </c>
      <c r="F6675" s="1" t="str">
        <f t="shared" si="208"/>
        <v>Old River \ OMR Inflow</v>
      </c>
      <c r="G6675" s="1" t="str">
        <f t="shared" si="209"/>
        <v>1 \ OMR Inflow</v>
      </c>
    </row>
    <row r="6676" spans="1:7" x14ac:dyDescent="0.25">
      <c r="A6676">
        <v>15966</v>
      </c>
      <c r="B6676" t="s">
        <v>11841</v>
      </c>
      <c r="C6676" t="s">
        <v>3666</v>
      </c>
      <c r="D6676" t="s">
        <v>5491</v>
      </c>
      <c r="E6676" t="s">
        <v>10482</v>
      </c>
      <c r="F6676" s="1" t="str">
        <f t="shared" si="208"/>
        <v>Old River 2 \ Reach</v>
      </c>
      <c r="G6676" s="1" t="str">
        <f t="shared" si="209"/>
        <v/>
      </c>
    </row>
    <row r="6677" spans="1:7" x14ac:dyDescent="0.25">
      <c r="A6677">
        <v>22047</v>
      </c>
      <c r="B6677" t="s">
        <v>11842</v>
      </c>
      <c r="C6677" t="s">
        <v>3666</v>
      </c>
      <c r="D6677" t="s">
        <v>5491</v>
      </c>
      <c r="E6677" t="s">
        <v>10482</v>
      </c>
      <c r="F6677" s="1" t="str">
        <f t="shared" si="208"/>
        <v>Old River \ A000301 West Side ID</v>
      </c>
      <c r="G6677" s="1" t="str">
        <f t="shared" si="209"/>
        <v>3 \ A000301 West Side ID</v>
      </c>
    </row>
    <row r="6678" spans="1:7" x14ac:dyDescent="0.25">
      <c r="A6678">
        <v>22048</v>
      </c>
      <c r="B6678" t="s">
        <v>11843</v>
      </c>
      <c r="C6678" t="s">
        <v>3666</v>
      </c>
      <c r="D6678" t="s">
        <v>5491</v>
      </c>
      <c r="E6678" t="s">
        <v>10482</v>
      </c>
      <c r="F6678" s="1" t="str">
        <f t="shared" si="208"/>
        <v>Old River 4 \ Reach</v>
      </c>
      <c r="G6678" s="1" t="str">
        <f t="shared" si="209"/>
        <v/>
      </c>
    </row>
    <row r="6679" spans="1:7" x14ac:dyDescent="0.25">
      <c r="A6679">
        <v>21829</v>
      </c>
      <c r="B6679" t="s">
        <v>11844</v>
      </c>
      <c r="C6679" t="s">
        <v>3666</v>
      </c>
      <c r="D6679" t="s">
        <v>5491</v>
      </c>
      <c r="E6679" t="s">
        <v>10482</v>
      </c>
      <c r="F6679" s="1" t="str">
        <f t="shared" si="208"/>
        <v>Old River \ A_50_PA3 Runoff</v>
      </c>
      <c r="G6679" s="1" t="str">
        <f t="shared" si="209"/>
        <v>5 \ A_50_PA3 Runoff</v>
      </c>
    </row>
    <row r="6680" spans="1:7" x14ac:dyDescent="0.25">
      <c r="A6680">
        <v>21830</v>
      </c>
      <c r="B6680" t="s">
        <v>11845</v>
      </c>
      <c r="C6680" t="s">
        <v>3666</v>
      </c>
      <c r="D6680" t="s">
        <v>5491</v>
      </c>
      <c r="E6680" t="s">
        <v>10482</v>
      </c>
      <c r="F6680" s="1" t="str">
        <f t="shared" si="208"/>
        <v>Old River 6 \ Reach</v>
      </c>
      <c r="G6680" s="1" t="str">
        <f t="shared" si="209"/>
        <v/>
      </c>
    </row>
    <row r="6681" spans="1:7" x14ac:dyDescent="0.25">
      <c r="A6681">
        <v>15973</v>
      </c>
      <c r="B6681" t="s">
        <v>11846</v>
      </c>
      <c r="C6681" t="s">
        <v>3666</v>
      </c>
      <c r="D6681" t="s">
        <v>5491</v>
      </c>
      <c r="E6681" t="s">
        <v>10482</v>
      </c>
      <c r="F6681" s="1" t="str">
        <f t="shared" si="208"/>
        <v>Old River \ Tracy WWTP discharge to Old River</v>
      </c>
      <c r="G6681" s="1" t="str">
        <f t="shared" si="209"/>
        <v>7 \ Tracy WWTP discharge to Old River</v>
      </c>
    </row>
    <row r="6682" spans="1:7" x14ac:dyDescent="0.25">
      <c r="A6682">
        <v>15974</v>
      </c>
      <c r="B6682" t="s">
        <v>11847</v>
      </c>
      <c r="C6682" t="s">
        <v>3666</v>
      </c>
      <c r="D6682" t="s">
        <v>5491</v>
      </c>
      <c r="E6682" t="s">
        <v>10482</v>
      </c>
      <c r="F6682" s="1" t="str">
        <f t="shared" si="208"/>
        <v>Old River 8 \ Reach</v>
      </c>
      <c r="G6682" s="1" t="str">
        <f t="shared" si="209"/>
        <v/>
      </c>
    </row>
    <row r="6683" spans="1:7" x14ac:dyDescent="0.25">
      <c r="A6683">
        <v>21826</v>
      </c>
      <c r="B6683" t="s">
        <v>11848</v>
      </c>
      <c r="C6683" t="s">
        <v>3666</v>
      </c>
      <c r="D6683" t="s">
        <v>5491</v>
      </c>
      <c r="E6683" t="s">
        <v>10482</v>
      </c>
      <c r="F6683" s="1" t="str">
        <f t="shared" si="208"/>
        <v>Old River \ U_50_PU_O Runoff</v>
      </c>
      <c r="G6683" s="1" t="str">
        <f t="shared" si="209"/>
        <v>9 \ U_50_PU_O Runoff</v>
      </c>
    </row>
    <row r="6684" spans="1:7" x14ac:dyDescent="0.25">
      <c r="A6684">
        <v>21827</v>
      </c>
      <c r="B6684" t="s">
        <v>11849</v>
      </c>
      <c r="C6684" t="s">
        <v>3666</v>
      </c>
      <c r="D6684" t="s">
        <v>5491</v>
      </c>
      <c r="E6684" t="s">
        <v>10482</v>
      </c>
      <c r="F6684" s="1" t="str">
        <f t="shared" si="208"/>
        <v>Old River 10 \ Reach</v>
      </c>
      <c r="G6684" s="1" t="str">
        <f t="shared" si="209"/>
        <v/>
      </c>
    </row>
    <row r="6685" spans="1:7" x14ac:dyDescent="0.25">
      <c r="A6685">
        <v>21832</v>
      </c>
      <c r="B6685" t="s">
        <v>11850</v>
      </c>
      <c r="C6685" t="s">
        <v>3666</v>
      </c>
      <c r="D6685" t="s">
        <v>5491</v>
      </c>
      <c r="E6685" t="s">
        <v>10482</v>
      </c>
      <c r="F6685" s="1" t="str">
        <f t="shared" si="208"/>
        <v>Old River \ A_71_PA8 Runoff</v>
      </c>
      <c r="G6685" s="1" t="str">
        <f t="shared" si="209"/>
        <v>11 \ A_71_PA8 Runoff</v>
      </c>
    </row>
    <row r="6686" spans="1:7" x14ac:dyDescent="0.25">
      <c r="A6686">
        <v>21833</v>
      </c>
      <c r="B6686" t="s">
        <v>11851</v>
      </c>
      <c r="C6686" t="s">
        <v>3666</v>
      </c>
      <c r="D6686" t="s">
        <v>5491</v>
      </c>
      <c r="E6686" t="s">
        <v>10482</v>
      </c>
      <c r="F6686" s="1" t="str">
        <f t="shared" si="208"/>
        <v>Old River 12 \ Reach</v>
      </c>
      <c r="G6686" s="1" t="str">
        <f t="shared" si="209"/>
        <v/>
      </c>
    </row>
    <row r="6687" spans="1:7" x14ac:dyDescent="0.25">
      <c r="A6687">
        <v>16621</v>
      </c>
      <c r="B6687" t="s">
        <v>11852</v>
      </c>
      <c r="C6687" t="s">
        <v>3666</v>
      </c>
      <c r="D6687" t="s">
        <v>5491</v>
      </c>
      <c r="E6687" t="s">
        <v>10482</v>
      </c>
      <c r="F6687" s="1" t="str">
        <f t="shared" si="208"/>
        <v>Old River \ U_71_PU1 SR to OMR</v>
      </c>
      <c r="G6687" s="1" t="str">
        <f t="shared" si="209"/>
        <v>13 \ U_71_PU1 SR to OMR</v>
      </c>
    </row>
    <row r="6688" spans="1:7" x14ac:dyDescent="0.25">
      <c r="A6688">
        <v>16622</v>
      </c>
      <c r="B6688" t="s">
        <v>11853</v>
      </c>
      <c r="C6688" t="s">
        <v>3666</v>
      </c>
      <c r="D6688" t="s">
        <v>5491</v>
      </c>
      <c r="E6688" t="s">
        <v>10482</v>
      </c>
      <c r="F6688" s="1" t="str">
        <f t="shared" si="208"/>
        <v>Old River 14 \ Reach</v>
      </c>
      <c r="G6688" s="1" t="str">
        <f t="shared" si="209"/>
        <v/>
      </c>
    </row>
    <row r="6689" spans="1:7" x14ac:dyDescent="0.25">
      <c r="A6689">
        <v>21647</v>
      </c>
      <c r="B6689" t="s">
        <v>11854</v>
      </c>
      <c r="C6689" t="s">
        <v>3666</v>
      </c>
      <c r="D6689" t="s">
        <v>5491</v>
      </c>
      <c r="E6689" t="s">
        <v>10482</v>
      </c>
      <c r="F6689" s="1" t="str">
        <f t="shared" si="208"/>
        <v>Old River \ Mountain House WWTP Return</v>
      </c>
      <c r="G6689" s="1" t="str">
        <f t="shared" si="209"/>
        <v>15 \ Mountain House WWTP Return</v>
      </c>
    </row>
    <row r="6690" spans="1:7" x14ac:dyDescent="0.25">
      <c r="A6690">
        <v>21648</v>
      </c>
      <c r="B6690" t="s">
        <v>11855</v>
      </c>
      <c r="C6690" t="s">
        <v>3666</v>
      </c>
      <c r="D6690" t="s">
        <v>5491</v>
      </c>
      <c r="E6690" t="s">
        <v>10482</v>
      </c>
      <c r="F6690" s="1" t="str">
        <f t="shared" si="208"/>
        <v>Old River 16 \ Reach</v>
      </c>
      <c r="G6690" s="1" t="str">
        <f t="shared" si="209"/>
        <v/>
      </c>
    </row>
    <row r="6691" spans="1:7" x14ac:dyDescent="0.25">
      <c r="A6691">
        <v>21650</v>
      </c>
      <c r="B6691" t="s">
        <v>11856</v>
      </c>
      <c r="C6691" t="s">
        <v>3666</v>
      </c>
      <c r="D6691" t="s">
        <v>5491</v>
      </c>
      <c r="E6691" t="s">
        <v>10482</v>
      </c>
      <c r="F6691" s="1" t="str">
        <f t="shared" si="208"/>
        <v>Old River \ U_50_NU_O Runoff</v>
      </c>
      <c r="G6691" s="1" t="str">
        <f t="shared" si="209"/>
        <v>17 \ U_50_NU_O Runoff</v>
      </c>
    </row>
    <row r="6692" spans="1:7" x14ac:dyDescent="0.25">
      <c r="A6692">
        <v>21651</v>
      </c>
      <c r="B6692" t="s">
        <v>11857</v>
      </c>
      <c r="C6692" t="s">
        <v>3666</v>
      </c>
      <c r="D6692" t="s">
        <v>5491</v>
      </c>
      <c r="E6692" t="s">
        <v>10482</v>
      </c>
      <c r="F6692" s="1" t="str">
        <f t="shared" si="208"/>
        <v>Old River 18 \ Reach</v>
      </c>
      <c r="G6692" s="1" t="str">
        <f t="shared" si="209"/>
        <v/>
      </c>
    </row>
    <row r="6693" spans="1:7" x14ac:dyDescent="0.25">
      <c r="A6693">
        <v>16566</v>
      </c>
      <c r="B6693" t="s">
        <v>11858</v>
      </c>
      <c r="C6693" t="s">
        <v>3666</v>
      </c>
      <c r="D6693" t="s">
        <v>5491</v>
      </c>
      <c r="E6693" t="s">
        <v>10482</v>
      </c>
      <c r="F6693" s="1" t="str">
        <f t="shared" si="208"/>
        <v>Old River \ OMR Reverse Flow Inflow</v>
      </c>
      <c r="G6693" s="1" t="str">
        <f t="shared" si="209"/>
        <v>19 \ OMR Reverse Flow Inflow</v>
      </c>
    </row>
    <row r="6694" spans="1:7" x14ac:dyDescent="0.25">
      <c r="A6694">
        <v>16567</v>
      </c>
      <c r="B6694" t="s">
        <v>11859</v>
      </c>
      <c r="C6694" t="s">
        <v>3666</v>
      </c>
      <c r="D6694" t="s">
        <v>5491</v>
      </c>
      <c r="E6694" t="s">
        <v>10482</v>
      </c>
      <c r="F6694" s="1" t="str">
        <f t="shared" si="208"/>
        <v>Old River 20 \ Reach</v>
      </c>
      <c r="G6694" s="1" t="str">
        <f t="shared" si="209"/>
        <v/>
      </c>
    </row>
    <row r="6695" spans="1:7" x14ac:dyDescent="0.25">
      <c r="A6695">
        <v>16655</v>
      </c>
      <c r="B6695" t="s">
        <v>11860</v>
      </c>
      <c r="C6695" t="s">
        <v>3666</v>
      </c>
      <c r="D6695" t="s">
        <v>5491</v>
      </c>
      <c r="E6695" t="s">
        <v>10482</v>
      </c>
      <c r="F6695" s="1" t="str">
        <f t="shared" si="208"/>
        <v>Old River \ Old and Middle River RM 027</v>
      </c>
      <c r="G6695" s="1" t="str">
        <f t="shared" si="209"/>
        <v>21 \ Old and Middle River RM 027</v>
      </c>
    </row>
    <row r="6696" spans="1:7" x14ac:dyDescent="0.25">
      <c r="A6696">
        <v>16656</v>
      </c>
      <c r="B6696" t="s">
        <v>11861</v>
      </c>
      <c r="C6696" t="s">
        <v>3666</v>
      </c>
      <c r="D6696" t="s">
        <v>5491</v>
      </c>
      <c r="E6696" t="s">
        <v>10482</v>
      </c>
      <c r="F6696" s="1" t="str">
        <f t="shared" si="208"/>
        <v>Old River 22 \ Reach</v>
      </c>
      <c r="G6696" s="1" t="str">
        <f t="shared" si="209"/>
        <v/>
      </c>
    </row>
    <row r="6697" spans="1:7" x14ac:dyDescent="0.25">
      <c r="A6697">
        <v>15019</v>
      </c>
      <c r="B6697" t="s">
        <v>11862</v>
      </c>
      <c r="C6697" t="s">
        <v>3666</v>
      </c>
      <c r="D6697" t="s">
        <v>5491</v>
      </c>
      <c r="E6697" t="s">
        <v>10482</v>
      </c>
      <c r="F6697" s="1" t="str">
        <f t="shared" si="208"/>
        <v>Orestimba Creek \ Headflow</v>
      </c>
      <c r="G6697" s="1" t="str">
        <f t="shared" si="209"/>
        <v/>
      </c>
    </row>
    <row r="6698" spans="1:7" x14ac:dyDescent="0.25">
      <c r="A6698">
        <v>15804</v>
      </c>
      <c r="B6698" t="s">
        <v>11863</v>
      </c>
      <c r="C6698" t="s">
        <v>3666</v>
      </c>
      <c r="D6698" t="s">
        <v>5491</v>
      </c>
      <c r="E6698" t="s">
        <v>10482</v>
      </c>
      <c r="F6698" s="1" t="str">
        <f t="shared" si="208"/>
        <v>Orestimba Creek \ HIS USGS 11274500 Orestimba Creek nr Newman (gauge)</v>
      </c>
      <c r="G6698" s="1" t="str">
        <f t="shared" si="209"/>
        <v>1 \ HIS USGS 11274500 Orestimba Creek nr Newman (gauge)</v>
      </c>
    </row>
    <row r="6699" spans="1:7" x14ac:dyDescent="0.25">
      <c r="A6699">
        <v>15826</v>
      </c>
      <c r="B6699" t="s">
        <v>11864</v>
      </c>
      <c r="C6699" t="s">
        <v>3666</v>
      </c>
      <c r="D6699" t="s">
        <v>5491</v>
      </c>
      <c r="E6699" t="s">
        <v>10482</v>
      </c>
      <c r="F6699" s="1" t="str">
        <f t="shared" si="208"/>
        <v>Orestimba Creek \ I_ORT014 Inflow</v>
      </c>
      <c r="G6699" s="1" t="str">
        <f t="shared" si="209"/>
        <v>1 \ I_ORT014 Inflow</v>
      </c>
    </row>
    <row r="6700" spans="1:7" x14ac:dyDescent="0.25">
      <c r="A6700">
        <v>15827</v>
      </c>
      <c r="B6700" t="s">
        <v>11865</v>
      </c>
      <c r="C6700" t="s">
        <v>3666</v>
      </c>
      <c r="D6700" t="s">
        <v>5491</v>
      </c>
      <c r="E6700" t="s">
        <v>10482</v>
      </c>
      <c r="F6700" s="1" t="str">
        <f t="shared" si="208"/>
        <v>Orestimba Creek 2 \ Reach</v>
      </c>
      <c r="G6700" s="1" t="str">
        <f t="shared" si="209"/>
        <v/>
      </c>
    </row>
    <row r="6701" spans="1:7" x14ac:dyDescent="0.25">
      <c r="A6701">
        <v>17024</v>
      </c>
      <c r="B6701" t="s">
        <v>11866</v>
      </c>
      <c r="C6701" t="s">
        <v>3666</v>
      </c>
      <c r="D6701" t="s">
        <v>5491</v>
      </c>
      <c r="E6701" t="s">
        <v>10482</v>
      </c>
      <c r="F6701" s="1" t="str">
        <f t="shared" si="208"/>
        <v>Orestimba Creek \ Orestimba GW RM 014</v>
      </c>
      <c r="G6701" s="1" t="str">
        <f t="shared" si="209"/>
        <v>3 \ Orestimba GW RM 014</v>
      </c>
    </row>
    <row r="6702" spans="1:7" x14ac:dyDescent="0.25">
      <c r="A6702">
        <v>17025</v>
      </c>
      <c r="B6702" t="s">
        <v>11867</v>
      </c>
      <c r="C6702" t="s">
        <v>3666</v>
      </c>
      <c r="D6702" t="s">
        <v>5491</v>
      </c>
      <c r="E6702" t="s">
        <v>10482</v>
      </c>
      <c r="F6702" s="1" t="str">
        <f t="shared" si="208"/>
        <v>Orestimba Creek 4 \ Reach</v>
      </c>
      <c r="G6702" s="1" t="str">
        <f t="shared" si="209"/>
        <v/>
      </c>
    </row>
    <row r="6703" spans="1:7" x14ac:dyDescent="0.25">
      <c r="A6703">
        <v>15803</v>
      </c>
      <c r="B6703" t="s">
        <v>11868</v>
      </c>
      <c r="C6703" t="s">
        <v>3666</v>
      </c>
      <c r="D6703" t="s">
        <v>5491</v>
      </c>
      <c r="E6703" t="s">
        <v>10482</v>
      </c>
      <c r="F6703" s="1" t="str">
        <f t="shared" si="208"/>
        <v>Orestimba Creek \ HIS USGS 11274538 Orestimba Creek at River Rd (gauge)</v>
      </c>
      <c r="G6703" s="1" t="str">
        <f t="shared" si="209"/>
        <v>5 \ HIS USGS 11274538 Orestimba Creek at River Rd (gauge)</v>
      </c>
    </row>
    <row r="6704" spans="1:7" x14ac:dyDescent="0.25">
      <c r="A6704">
        <v>17020</v>
      </c>
      <c r="B6704" t="s">
        <v>11869</v>
      </c>
      <c r="C6704" t="s">
        <v>3666</v>
      </c>
      <c r="D6704" t="s">
        <v>5491</v>
      </c>
      <c r="E6704" t="s">
        <v>10482</v>
      </c>
      <c r="F6704" s="1" t="str">
        <f t="shared" si="208"/>
        <v>Orestimba Creek \ Orestimba GW RM 009</v>
      </c>
      <c r="G6704" s="1" t="str">
        <f t="shared" si="209"/>
        <v>5 \ Orestimba GW RM 009</v>
      </c>
    </row>
    <row r="6705" spans="1:7" x14ac:dyDescent="0.25">
      <c r="A6705">
        <v>17021</v>
      </c>
      <c r="B6705" t="s">
        <v>11870</v>
      </c>
      <c r="C6705" t="s">
        <v>3666</v>
      </c>
      <c r="D6705" t="s">
        <v>5491</v>
      </c>
      <c r="E6705" t="s">
        <v>10482</v>
      </c>
      <c r="F6705" s="1" t="str">
        <f t="shared" si="208"/>
        <v>Orestimba Creek 6 \ Reach</v>
      </c>
      <c r="G6705" s="1" t="str">
        <f t="shared" si="209"/>
        <v/>
      </c>
    </row>
    <row r="6706" spans="1:7" x14ac:dyDescent="0.25">
      <c r="A6706">
        <v>17019</v>
      </c>
      <c r="B6706" t="s">
        <v>11871</v>
      </c>
      <c r="C6706" t="s">
        <v>3666</v>
      </c>
      <c r="D6706" t="s">
        <v>5491</v>
      </c>
      <c r="E6706" t="s">
        <v>10482</v>
      </c>
      <c r="F6706" s="1" t="str">
        <f t="shared" si="208"/>
        <v>Orestimba GW RM 009 \ Headflow</v>
      </c>
      <c r="G6706" s="1" t="str">
        <f t="shared" si="209"/>
        <v/>
      </c>
    </row>
    <row r="6707" spans="1:7" x14ac:dyDescent="0.25">
      <c r="A6707">
        <v>17023</v>
      </c>
      <c r="B6707" t="s">
        <v>11872</v>
      </c>
      <c r="C6707" t="s">
        <v>3666</v>
      </c>
      <c r="D6707" t="s">
        <v>5491</v>
      </c>
      <c r="E6707" t="s">
        <v>10482</v>
      </c>
      <c r="F6707" s="1" t="str">
        <f t="shared" si="208"/>
        <v>Orestimba GW RM 014 \ Headflow</v>
      </c>
      <c r="G6707" s="1" t="str">
        <f t="shared" si="209"/>
        <v/>
      </c>
    </row>
    <row r="6708" spans="1:7" x14ac:dyDescent="0.25">
      <c r="A6708">
        <v>15244</v>
      </c>
      <c r="B6708" t="s">
        <v>11873</v>
      </c>
      <c r="C6708" t="s">
        <v>3666</v>
      </c>
      <c r="D6708" t="s">
        <v>5491</v>
      </c>
      <c r="E6708" t="s">
        <v>10482</v>
      </c>
      <c r="F6708" s="1" t="str">
        <f t="shared" si="208"/>
        <v>Owens Creek \ Headflow</v>
      </c>
      <c r="G6708" s="1" t="str">
        <f t="shared" si="209"/>
        <v/>
      </c>
    </row>
    <row r="6709" spans="1:7" x14ac:dyDescent="0.25">
      <c r="A6709">
        <v>21003</v>
      </c>
      <c r="B6709" t="s">
        <v>11874</v>
      </c>
      <c r="C6709" t="s">
        <v>3666</v>
      </c>
      <c r="D6709" t="s">
        <v>5491</v>
      </c>
      <c r="E6709" t="s">
        <v>10482</v>
      </c>
      <c r="F6709" s="1" t="str">
        <f t="shared" si="208"/>
        <v>Owens Creek \ Upper Owens Creek Inflow</v>
      </c>
      <c r="G6709" s="1" t="str">
        <f t="shared" si="209"/>
        <v>1 \ Upper Owens Creek Inflow</v>
      </c>
    </row>
    <row r="6710" spans="1:7" x14ac:dyDescent="0.25">
      <c r="A6710">
        <v>21004</v>
      </c>
      <c r="B6710" t="s">
        <v>11875</v>
      </c>
      <c r="C6710" t="s">
        <v>3666</v>
      </c>
      <c r="D6710" t="s">
        <v>5491</v>
      </c>
      <c r="E6710" t="s">
        <v>10482</v>
      </c>
      <c r="F6710" s="1" t="str">
        <f t="shared" si="208"/>
        <v>Owens Creek 2 \ Reach</v>
      </c>
      <c r="G6710" s="1" t="str">
        <f t="shared" si="209"/>
        <v/>
      </c>
    </row>
    <row r="6711" spans="1:7" x14ac:dyDescent="0.25">
      <c r="A6711">
        <v>21299</v>
      </c>
      <c r="B6711" t="s">
        <v>11876</v>
      </c>
      <c r="C6711" t="s">
        <v>3666</v>
      </c>
      <c r="D6711" t="s">
        <v>5491</v>
      </c>
      <c r="E6711" t="s">
        <v>10482</v>
      </c>
      <c r="F6711" s="1" t="str">
        <f t="shared" si="208"/>
        <v>Owens Creek \ U_63_NU1_O Runoff</v>
      </c>
      <c r="G6711" s="1" t="str">
        <f t="shared" si="209"/>
        <v>3 \ U_63_NU1_O Runoff</v>
      </c>
    </row>
    <row r="6712" spans="1:7" x14ac:dyDescent="0.25">
      <c r="A6712">
        <v>21300</v>
      </c>
      <c r="B6712" t="s">
        <v>11877</v>
      </c>
      <c r="C6712" t="s">
        <v>3666</v>
      </c>
      <c r="D6712" t="s">
        <v>5491</v>
      </c>
      <c r="E6712" t="s">
        <v>10482</v>
      </c>
      <c r="F6712" s="1" t="str">
        <f t="shared" si="208"/>
        <v>Owens Creek 4 \ Reach</v>
      </c>
      <c r="G6712" s="1" t="str">
        <f t="shared" si="209"/>
        <v/>
      </c>
    </row>
    <row r="6713" spans="1:7" x14ac:dyDescent="0.25">
      <c r="A6713">
        <v>21944</v>
      </c>
      <c r="B6713" t="s">
        <v>11878</v>
      </c>
      <c r="C6713" t="s">
        <v>3666</v>
      </c>
      <c r="D6713" t="s">
        <v>5491</v>
      </c>
      <c r="E6713" t="s">
        <v>10482</v>
      </c>
      <c r="F6713" s="1" t="str">
        <f t="shared" si="208"/>
        <v>Owens Creek \ U_63_NU1 Return</v>
      </c>
      <c r="G6713" s="1" t="str">
        <f t="shared" si="209"/>
        <v>5 \ U_63_NU1 Return</v>
      </c>
    </row>
    <row r="6714" spans="1:7" x14ac:dyDescent="0.25">
      <c r="A6714">
        <v>21945</v>
      </c>
      <c r="B6714" t="s">
        <v>11879</v>
      </c>
      <c r="C6714" t="s">
        <v>3666</v>
      </c>
      <c r="D6714" t="s">
        <v>5491</v>
      </c>
      <c r="E6714" t="s">
        <v>10482</v>
      </c>
      <c r="F6714" s="1" t="str">
        <f t="shared" si="208"/>
        <v>Owens Creek 6 \ Reach</v>
      </c>
      <c r="G6714" s="1" t="str">
        <f t="shared" si="209"/>
        <v/>
      </c>
    </row>
    <row r="6715" spans="1:7" x14ac:dyDescent="0.25">
      <c r="A6715">
        <v>24835</v>
      </c>
      <c r="B6715" t="s">
        <v>11880</v>
      </c>
      <c r="C6715" t="s">
        <v>3666</v>
      </c>
      <c r="D6715" t="s">
        <v>5491</v>
      </c>
      <c r="E6715" t="s">
        <v>10482</v>
      </c>
      <c r="F6715" s="1" t="str">
        <f t="shared" si="208"/>
        <v>Owens Creek \ S026233 S Vande Woude</v>
      </c>
      <c r="G6715" s="1" t="str">
        <f t="shared" si="209"/>
        <v>7 \ S026233 S Vande Woude</v>
      </c>
    </row>
    <row r="6716" spans="1:7" x14ac:dyDescent="0.25">
      <c r="A6716">
        <v>24836</v>
      </c>
      <c r="B6716" t="s">
        <v>11881</v>
      </c>
      <c r="C6716" t="s">
        <v>3666</v>
      </c>
      <c r="D6716" t="s">
        <v>5491</v>
      </c>
      <c r="E6716" t="s">
        <v>10482</v>
      </c>
      <c r="F6716" s="1" t="str">
        <f t="shared" si="208"/>
        <v>Owens Creek 8 \ Reach</v>
      </c>
      <c r="G6716" s="1" t="str">
        <f t="shared" si="209"/>
        <v/>
      </c>
    </row>
    <row r="6717" spans="1:7" x14ac:dyDescent="0.25">
      <c r="A6717">
        <v>24947</v>
      </c>
      <c r="B6717" t="s">
        <v>11882</v>
      </c>
      <c r="C6717" t="s">
        <v>3666</v>
      </c>
      <c r="D6717" t="s">
        <v>5491</v>
      </c>
      <c r="E6717" t="s">
        <v>10482</v>
      </c>
      <c r="F6717" s="1" t="str">
        <f t="shared" si="208"/>
        <v>Owens Creek \ A012635 Roduner Cattle</v>
      </c>
      <c r="G6717" s="1" t="str">
        <f t="shared" si="209"/>
        <v>9 \ A012635 Roduner Cattle</v>
      </c>
    </row>
    <row r="6718" spans="1:7" x14ac:dyDescent="0.25">
      <c r="A6718">
        <v>24948</v>
      </c>
      <c r="B6718" t="s">
        <v>11883</v>
      </c>
      <c r="C6718" t="s">
        <v>3666</v>
      </c>
      <c r="D6718" t="s">
        <v>5491</v>
      </c>
      <c r="E6718" t="s">
        <v>10482</v>
      </c>
      <c r="F6718" s="1" t="str">
        <f t="shared" si="208"/>
        <v>Owens Creek 10 \ Reach</v>
      </c>
      <c r="G6718" s="1" t="str">
        <f t="shared" si="209"/>
        <v/>
      </c>
    </row>
    <row r="6719" spans="1:7" x14ac:dyDescent="0.25">
      <c r="A6719">
        <v>18760</v>
      </c>
      <c r="B6719" t="s">
        <v>11884</v>
      </c>
      <c r="C6719" t="s">
        <v>3666</v>
      </c>
      <c r="D6719" t="s">
        <v>5491</v>
      </c>
      <c r="E6719" t="s">
        <v>10482</v>
      </c>
      <c r="F6719" s="1" t="str">
        <f t="shared" si="208"/>
        <v>Owens Creek \ Merced WWTF Return</v>
      </c>
      <c r="G6719" s="1" t="str">
        <f t="shared" si="209"/>
        <v>11 \ Merced WWTF Return</v>
      </c>
    </row>
    <row r="6720" spans="1:7" x14ac:dyDescent="0.25">
      <c r="A6720">
        <v>18761</v>
      </c>
      <c r="B6720" t="s">
        <v>11885</v>
      </c>
      <c r="C6720" t="s">
        <v>3666</v>
      </c>
      <c r="D6720" t="s">
        <v>5491</v>
      </c>
      <c r="E6720" t="s">
        <v>10482</v>
      </c>
      <c r="F6720" s="1" t="str">
        <f t="shared" si="208"/>
        <v>Owens Creek 12 \ Reach</v>
      </c>
      <c r="G6720" s="1" t="str">
        <f t="shared" si="209"/>
        <v/>
      </c>
    </row>
    <row r="6721" spans="1:7" x14ac:dyDescent="0.25">
      <c r="A6721">
        <v>18731</v>
      </c>
      <c r="B6721" t="s">
        <v>11886</v>
      </c>
      <c r="C6721" t="s">
        <v>3666</v>
      </c>
      <c r="D6721" t="s">
        <v>5491</v>
      </c>
      <c r="E6721" t="s">
        <v>10482</v>
      </c>
      <c r="F6721" s="1" t="str">
        <f t="shared" si="208"/>
        <v>Owens Creek \ Diversion to Eastside Canal from Owens Creek Outflow</v>
      </c>
      <c r="G6721" s="1" t="str">
        <f t="shared" si="209"/>
        <v>13 \ Diversion to Eastside Canal from Owens Creek Outflow</v>
      </c>
    </row>
    <row r="6722" spans="1:7" x14ac:dyDescent="0.25">
      <c r="A6722">
        <v>25270</v>
      </c>
      <c r="B6722" t="s">
        <v>11887</v>
      </c>
      <c r="C6722" t="s">
        <v>3666</v>
      </c>
      <c r="D6722" t="s">
        <v>5491</v>
      </c>
      <c r="E6722" t="s">
        <v>10482</v>
      </c>
      <c r="F6722" s="1" t="str">
        <f t="shared" si="208"/>
        <v>Owens Creek \ HIS Owens Creek bl Eastside Canal (gauge)</v>
      </c>
      <c r="G6722" s="1" t="str">
        <f t="shared" si="209"/>
        <v>13 \ HIS Owens Creek bl Eastside Canal (gauge)</v>
      </c>
    </row>
    <row r="6723" spans="1:7" x14ac:dyDescent="0.25">
      <c r="A6723">
        <v>18732</v>
      </c>
      <c r="B6723" t="s">
        <v>11888</v>
      </c>
      <c r="C6723" t="s">
        <v>3666</v>
      </c>
      <c r="D6723" t="s">
        <v>5491</v>
      </c>
      <c r="E6723" t="s">
        <v>10482</v>
      </c>
      <c r="F6723" s="1" t="str">
        <f t="shared" ref="F6723:F6786" si="210">IFERROR(
    _xlfn.LET(
        _xlpm.txt,TRIM(B6723),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B6723
)</f>
        <v>Owens Creek 14 \ Reach</v>
      </c>
      <c r="G6723" s="1" t="str">
        <f t="shared" ref="G6723:G6786" si="211">IFERROR(
    _xlfn.LET(
        _xlpm.txt,B6723,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724" spans="1:7" x14ac:dyDescent="0.25">
      <c r="A6724">
        <v>25589</v>
      </c>
      <c r="B6724" t="s">
        <v>11889</v>
      </c>
      <c r="C6724" t="s">
        <v>3666</v>
      </c>
      <c r="D6724" t="s">
        <v>5491</v>
      </c>
      <c r="E6724" t="s">
        <v>10482</v>
      </c>
      <c r="F6724" s="1" t="str">
        <f t="shared" si="210"/>
        <v>Owens Creek \ S022049 R Kelley</v>
      </c>
      <c r="G6724" s="1" t="str">
        <f t="shared" si="211"/>
        <v>15 \ S022049 R Kelley</v>
      </c>
    </row>
    <row r="6725" spans="1:7" x14ac:dyDescent="0.25">
      <c r="A6725">
        <v>25590</v>
      </c>
      <c r="B6725" t="s">
        <v>11890</v>
      </c>
      <c r="C6725" t="s">
        <v>3666</v>
      </c>
      <c r="D6725" t="s">
        <v>5491</v>
      </c>
      <c r="E6725" t="s">
        <v>10482</v>
      </c>
      <c r="F6725" s="1" t="str">
        <f t="shared" si="210"/>
        <v>Owens Creek 16 \ Reach</v>
      </c>
      <c r="G6725" s="1" t="str">
        <f t="shared" si="211"/>
        <v/>
      </c>
    </row>
    <row r="6726" spans="1:7" x14ac:dyDescent="0.25">
      <c r="A6726">
        <v>23464</v>
      </c>
      <c r="B6726" t="s">
        <v>7527</v>
      </c>
      <c r="C6726" t="s">
        <v>3666</v>
      </c>
      <c r="D6726" t="s">
        <v>5491</v>
      </c>
      <c r="E6726" t="s">
        <v>10482</v>
      </c>
      <c r="F6726" s="1" t="str">
        <f t="shared" si="210"/>
        <v>Pacheco Conduit \ Headflow</v>
      </c>
      <c r="G6726" s="1" t="str">
        <f t="shared" si="211"/>
        <v/>
      </c>
    </row>
    <row r="6727" spans="1:7" x14ac:dyDescent="0.25">
      <c r="A6727">
        <v>23471</v>
      </c>
      <c r="B6727" t="s">
        <v>11891</v>
      </c>
      <c r="C6727" t="s">
        <v>3666</v>
      </c>
      <c r="D6727" t="s">
        <v>5491</v>
      </c>
      <c r="E6727" t="s">
        <v>10482</v>
      </c>
      <c r="F6727" s="1" t="str">
        <f t="shared" si="210"/>
        <v>Pacheco Conduit \ HIS CVO Pacheco PP (gauge)</v>
      </c>
      <c r="G6727" s="1" t="str">
        <f t="shared" si="211"/>
        <v>1 \ HIS CVO Pacheco PP (gauge)</v>
      </c>
    </row>
    <row r="6728" spans="1:7" x14ac:dyDescent="0.25">
      <c r="A6728">
        <v>23466</v>
      </c>
      <c r="B6728" t="s">
        <v>11892</v>
      </c>
      <c r="C6728" t="s">
        <v>3666</v>
      </c>
      <c r="D6728" t="s">
        <v>5491</v>
      </c>
      <c r="E6728" t="s">
        <v>10482</v>
      </c>
      <c r="F6728" s="1" t="str">
        <f t="shared" si="210"/>
        <v>Pacheco Conduit \ San Felipe Division</v>
      </c>
      <c r="G6728" s="1" t="str">
        <f t="shared" si="211"/>
        <v>1 \ San Felipe Division</v>
      </c>
    </row>
    <row r="6729" spans="1:7" x14ac:dyDescent="0.25">
      <c r="A6729">
        <v>23467</v>
      </c>
      <c r="B6729" t="s">
        <v>11893</v>
      </c>
      <c r="C6729" t="s">
        <v>3666</v>
      </c>
      <c r="D6729" t="s">
        <v>5491</v>
      </c>
      <c r="E6729" t="s">
        <v>10482</v>
      </c>
      <c r="F6729" s="1" t="str">
        <f t="shared" si="210"/>
        <v>Pacheco Conduit 2 \ Reach</v>
      </c>
      <c r="G6729" s="1" t="str">
        <f t="shared" si="211"/>
        <v/>
      </c>
    </row>
    <row r="6730" spans="1:7" x14ac:dyDescent="0.25">
      <c r="A6730">
        <v>15505</v>
      </c>
      <c r="B6730" t="s">
        <v>5522</v>
      </c>
      <c r="C6730" t="s">
        <v>3666</v>
      </c>
      <c r="D6730" t="s">
        <v>5491</v>
      </c>
      <c r="E6730" t="s">
        <v>10482</v>
      </c>
      <c r="F6730" s="1" t="str">
        <f t="shared" si="210"/>
        <v>Philadelphia Canal \ Headflow</v>
      </c>
      <c r="G6730" s="1" t="str">
        <f t="shared" si="211"/>
        <v/>
      </c>
    </row>
    <row r="6731" spans="1:7" x14ac:dyDescent="0.25">
      <c r="A6731">
        <v>15516</v>
      </c>
      <c r="B6731" t="s">
        <v>11894</v>
      </c>
      <c r="C6731" t="s">
        <v>3666</v>
      </c>
      <c r="D6731" t="s">
        <v>5491</v>
      </c>
      <c r="E6731" t="s">
        <v>10482</v>
      </c>
      <c r="F6731" s="1" t="str">
        <f t="shared" si="210"/>
        <v>Philadelphia Canal \ HIS USGS 11297000 Philadelphia Canal (gauge)</v>
      </c>
      <c r="G6731" s="1" t="str">
        <f t="shared" si="211"/>
        <v>1 \ HIS USGS 11297000 Philadelphia Canal (gauge)</v>
      </c>
    </row>
    <row r="6732" spans="1:7" x14ac:dyDescent="0.25">
      <c r="A6732">
        <v>19434</v>
      </c>
      <c r="B6732" t="s">
        <v>11895</v>
      </c>
      <c r="C6732" t="s">
        <v>3666</v>
      </c>
      <c r="D6732" t="s">
        <v>5491</v>
      </c>
      <c r="E6732" t="s">
        <v>10482</v>
      </c>
      <c r="F6732" s="1" t="str">
        <f t="shared" si="210"/>
        <v>Philadelphia Canal \ OPS Spring Gap Powerplant</v>
      </c>
      <c r="G6732" s="1" t="str">
        <f t="shared" si="211"/>
        <v>1 \ OPS Spring Gap Powerplant</v>
      </c>
    </row>
    <row r="6733" spans="1:7" x14ac:dyDescent="0.25">
      <c r="A6733">
        <v>19435</v>
      </c>
      <c r="B6733" t="s">
        <v>11896</v>
      </c>
      <c r="C6733" t="s">
        <v>3666</v>
      </c>
      <c r="D6733" t="s">
        <v>5491</v>
      </c>
      <c r="E6733" t="s">
        <v>10482</v>
      </c>
      <c r="F6733" s="1" t="str">
        <f t="shared" si="210"/>
        <v>Philadelphia Canal 2 \ Reach</v>
      </c>
      <c r="G6733" s="1" t="str">
        <f t="shared" si="211"/>
        <v/>
      </c>
    </row>
    <row r="6734" spans="1:7" x14ac:dyDescent="0.25">
      <c r="A6734">
        <v>19972</v>
      </c>
      <c r="B6734" t="s">
        <v>6917</v>
      </c>
      <c r="C6734" t="s">
        <v>3666</v>
      </c>
      <c r="D6734" t="s">
        <v>5491</v>
      </c>
      <c r="E6734" t="s">
        <v>10482</v>
      </c>
      <c r="F6734" s="1" t="str">
        <f t="shared" si="210"/>
        <v>Pitman Creek \ Headflow</v>
      </c>
      <c r="G6734" s="1" t="str">
        <f t="shared" si="211"/>
        <v/>
      </c>
    </row>
    <row r="6735" spans="1:7" x14ac:dyDescent="0.25">
      <c r="A6735">
        <v>20702</v>
      </c>
      <c r="B6735" t="s">
        <v>6918</v>
      </c>
      <c r="C6735" t="s">
        <v>3666</v>
      </c>
      <c r="D6735" t="s">
        <v>5491</v>
      </c>
      <c r="E6735" t="s">
        <v>10482</v>
      </c>
      <c r="F6735" s="1" t="str">
        <f t="shared" si="210"/>
        <v>Pitman Creek \ Pitman Cr ab diversion Runoff</v>
      </c>
      <c r="G6735" s="1" t="str">
        <f t="shared" si="211"/>
        <v>1 \ Pitman Cr ab diversion Runoff</v>
      </c>
    </row>
    <row r="6736" spans="1:7" x14ac:dyDescent="0.25">
      <c r="A6736">
        <v>20703</v>
      </c>
      <c r="B6736" t="s">
        <v>6919</v>
      </c>
      <c r="C6736" t="s">
        <v>3666</v>
      </c>
      <c r="D6736" t="s">
        <v>5491</v>
      </c>
      <c r="E6736" t="s">
        <v>10482</v>
      </c>
      <c r="F6736" s="1" t="str">
        <f t="shared" si="210"/>
        <v>Pitman Creek 2 \ Reach</v>
      </c>
      <c r="G6736" s="1" t="str">
        <f t="shared" si="211"/>
        <v/>
      </c>
    </row>
    <row r="6737" spans="1:7" x14ac:dyDescent="0.25">
      <c r="A6737">
        <v>19978</v>
      </c>
      <c r="B6737" t="s">
        <v>6612</v>
      </c>
      <c r="C6737" t="s">
        <v>3666</v>
      </c>
      <c r="D6737" t="s">
        <v>5491</v>
      </c>
      <c r="E6737" t="s">
        <v>10482</v>
      </c>
      <c r="F6737" s="1" t="str">
        <f t="shared" si="210"/>
        <v>Pitman Creek \ HIS USGS 11237500 (gauge)</v>
      </c>
      <c r="G6737" s="1" t="str">
        <f t="shared" si="211"/>
        <v>3 \ HIS USGS 11237500 (gauge)</v>
      </c>
    </row>
    <row r="6738" spans="1:7" x14ac:dyDescent="0.25">
      <c r="A6738">
        <v>22628</v>
      </c>
      <c r="B6738" t="s">
        <v>6613</v>
      </c>
      <c r="C6738" t="s">
        <v>3666</v>
      </c>
      <c r="D6738" t="s">
        <v>5491</v>
      </c>
      <c r="E6738" t="s">
        <v>10482</v>
      </c>
      <c r="F6738" s="1" t="str">
        <f t="shared" si="210"/>
        <v>Pitman Creek \ I_PTM002 Inflow</v>
      </c>
      <c r="G6738" s="1" t="str">
        <f t="shared" si="211"/>
        <v>3 \ I_PTM002 Inflow</v>
      </c>
    </row>
    <row r="6739" spans="1:7" x14ac:dyDescent="0.25">
      <c r="A6739">
        <v>22629</v>
      </c>
      <c r="B6739" t="s">
        <v>6920</v>
      </c>
      <c r="C6739" t="s">
        <v>3666</v>
      </c>
      <c r="D6739" t="s">
        <v>5491</v>
      </c>
      <c r="E6739" t="s">
        <v>10482</v>
      </c>
      <c r="F6739" s="1" t="str">
        <f t="shared" si="210"/>
        <v>Pitman Creek 4 \ Reach</v>
      </c>
      <c r="G6739" s="1" t="str">
        <f t="shared" si="211"/>
        <v/>
      </c>
    </row>
    <row r="6740" spans="1:7" x14ac:dyDescent="0.25">
      <c r="A6740">
        <v>22916</v>
      </c>
      <c r="B6740" t="s">
        <v>6614</v>
      </c>
      <c r="C6740" t="s">
        <v>3666</v>
      </c>
      <c r="D6740" t="s">
        <v>5491</v>
      </c>
      <c r="E6740" t="s">
        <v>10482</v>
      </c>
      <c r="F6740" s="1" t="str">
        <f t="shared" si="210"/>
        <v>Pitman Creek \ HIS USGS 11237700 (gauge)</v>
      </c>
      <c r="G6740" s="1" t="str">
        <f t="shared" si="211"/>
        <v>5 \ HIS USGS 11237700 (gauge)</v>
      </c>
    </row>
    <row r="6741" spans="1:7" x14ac:dyDescent="0.25">
      <c r="A6741">
        <v>20403</v>
      </c>
      <c r="B6741" t="s">
        <v>6615</v>
      </c>
      <c r="C6741" t="s">
        <v>3666</v>
      </c>
      <c r="D6741" t="s">
        <v>5491</v>
      </c>
      <c r="E6741" t="s">
        <v>10482</v>
      </c>
      <c r="F6741" s="1" t="str">
        <f t="shared" si="210"/>
        <v>Pitman Creek \ Pitman Creek Diversion Outflow</v>
      </c>
      <c r="G6741" s="1" t="str">
        <f t="shared" si="211"/>
        <v>5 \ Pitman Creek Diversion Outflow</v>
      </c>
    </row>
    <row r="6742" spans="1:7" x14ac:dyDescent="0.25">
      <c r="A6742">
        <v>20404</v>
      </c>
      <c r="B6742" t="s">
        <v>6921</v>
      </c>
      <c r="C6742" t="s">
        <v>3666</v>
      </c>
      <c r="D6742" t="s">
        <v>5491</v>
      </c>
      <c r="E6742" t="s">
        <v>10482</v>
      </c>
      <c r="F6742" s="1" t="str">
        <f t="shared" si="210"/>
        <v>Pitman Creek 6 \ Reach</v>
      </c>
      <c r="G6742" s="1" t="str">
        <f t="shared" si="211"/>
        <v/>
      </c>
    </row>
    <row r="6743" spans="1:7" x14ac:dyDescent="0.25">
      <c r="A6743">
        <v>22792</v>
      </c>
      <c r="B6743" t="s">
        <v>6124</v>
      </c>
      <c r="C6743" t="s">
        <v>3666</v>
      </c>
      <c r="D6743" t="s">
        <v>5491</v>
      </c>
      <c r="E6743" t="s">
        <v>10482</v>
      </c>
      <c r="F6743" s="1" t="str">
        <f t="shared" si="210"/>
        <v>Pitman Creek \ REG Big Creek ALP Pitman</v>
      </c>
      <c r="G6743" s="1" t="str">
        <f t="shared" si="211"/>
        <v>7 \ REG Big Creek ALP Pitman</v>
      </c>
    </row>
    <row r="6744" spans="1:7" x14ac:dyDescent="0.25">
      <c r="A6744">
        <v>22793</v>
      </c>
      <c r="B6744" t="s">
        <v>6922</v>
      </c>
      <c r="C6744" t="s">
        <v>3666</v>
      </c>
      <c r="D6744" t="s">
        <v>5491</v>
      </c>
      <c r="E6744" t="s">
        <v>10482</v>
      </c>
      <c r="F6744" s="1" t="str">
        <f t="shared" si="210"/>
        <v>Pitman Creek 8 \ Reach</v>
      </c>
      <c r="G6744" s="1" t="str">
        <f t="shared" si="211"/>
        <v/>
      </c>
    </row>
    <row r="6745" spans="1:7" x14ac:dyDescent="0.25">
      <c r="A6745">
        <v>23536</v>
      </c>
      <c r="B6745" t="s">
        <v>6923</v>
      </c>
      <c r="C6745" t="s">
        <v>3666</v>
      </c>
      <c r="D6745" t="s">
        <v>5491</v>
      </c>
      <c r="E6745" t="s">
        <v>10482</v>
      </c>
      <c r="F6745" s="1" t="str">
        <f t="shared" si="210"/>
        <v>Pitman Creek \ HIS 11238000 (gauge)</v>
      </c>
      <c r="G6745" s="1" t="str">
        <f t="shared" si="211"/>
        <v>9 \ HIS 11238000 (gauge)</v>
      </c>
    </row>
    <row r="6746" spans="1:7" x14ac:dyDescent="0.25">
      <c r="A6746">
        <v>22752</v>
      </c>
      <c r="B6746" t="s">
        <v>6125</v>
      </c>
      <c r="C6746" t="s">
        <v>3666</v>
      </c>
      <c r="D6746" t="s">
        <v>5491</v>
      </c>
      <c r="E6746" t="s">
        <v>10482</v>
      </c>
      <c r="F6746" s="1" t="str">
        <f t="shared" si="210"/>
        <v>Pitman Creek \ REG P67 Pitman</v>
      </c>
      <c r="G6746" s="1" t="str">
        <f t="shared" si="211"/>
        <v>9 \ REG P67 Pitman</v>
      </c>
    </row>
    <row r="6747" spans="1:7" x14ac:dyDescent="0.25">
      <c r="A6747">
        <v>22753</v>
      </c>
      <c r="B6747" t="s">
        <v>6924</v>
      </c>
      <c r="C6747" t="s">
        <v>3666</v>
      </c>
      <c r="D6747" t="s">
        <v>5491</v>
      </c>
      <c r="E6747" t="s">
        <v>10482</v>
      </c>
      <c r="F6747" s="1" t="str">
        <f t="shared" si="210"/>
        <v>Pitman Creek 10 \ Reach</v>
      </c>
      <c r="G6747" s="1" t="str">
        <f t="shared" si="211"/>
        <v/>
      </c>
    </row>
    <row r="6748" spans="1:7" x14ac:dyDescent="0.25">
      <c r="A6748">
        <v>19975</v>
      </c>
      <c r="B6748" t="s">
        <v>6925</v>
      </c>
      <c r="C6748" t="s">
        <v>3666</v>
      </c>
      <c r="D6748" t="s">
        <v>5491</v>
      </c>
      <c r="E6748" t="s">
        <v>10482</v>
      </c>
      <c r="F6748" s="1" t="str">
        <f t="shared" si="210"/>
        <v>Pitman Creek \ Tamarack Creek Runoff</v>
      </c>
      <c r="G6748" s="1" t="str">
        <f t="shared" si="211"/>
        <v>11 \ Tamarack Creek Runoff</v>
      </c>
    </row>
    <row r="6749" spans="1:7" x14ac:dyDescent="0.25">
      <c r="A6749">
        <v>19976</v>
      </c>
      <c r="B6749" t="s">
        <v>6926</v>
      </c>
      <c r="C6749" t="s">
        <v>3666</v>
      </c>
      <c r="D6749" t="s">
        <v>5491</v>
      </c>
      <c r="E6749" t="s">
        <v>10482</v>
      </c>
      <c r="F6749" s="1" t="str">
        <f t="shared" si="210"/>
        <v>Pitman Creek 12 \ Reach</v>
      </c>
      <c r="G6749" s="1" t="str">
        <f t="shared" si="211"/>
        <v/>
      </c>
    </row>
    <row r="6750" spans="1:7" x14ac:dyDescent="0.25">
      <c r="A6750">
        <v>22917</v>
      </c>
      <c r="B6750" t="s">
        <v>6616</v>
      </c>
      <c r="C6750" t="s">
        <v>3666</v>
      </c>
      <c r="D6750" t="s">
        <v>5491</v>
      </c>
      <c r="E6750" t="s">
        <v>10482</v>
      </c>
      <c r="F6750" s="1" t="str">
        <f t="shared" si="210"/>
        <v>Pitman Creek Diversion \ HIS USGS 11237600 (gauge)</v>
      </c>
      <c r="G6750" s="1" t="str">
        <f t="shared" si="211"/>
        <v>0 \ HIS USGS 11237600 (gauge)</v>
      </c>
    </row>
    <row r="6751" spans="1:7" x14ac:dyDescent="0.25">
      <c r="A6751">
        <v>20400</v>
      </c>
      <c r="B6751" t="s">
        <v>6617</v>
      </c>
      <c r="C6751" t="s">
        <v>3666</v>
      </c>
      <c r="D6751" t="s">
        <v>5491</v>
      </c>
      <c r="E6751" t="s">
        <v>10482</v>
      </c>
      <c r="F6751" s="1" t="str">
        <f t="shared" si="210"/>
        <v>Pitman Creek Diversion \ Headflow</v>
      </c>
      <c r="G6751" s="1" t="str">
        <f t="shared" si="211"/>
        <v/>
      </c>
    </row>
    <row r="6752" spans="1:7" x14ac:dyDescent="0.25">
      <c r="A6752">
        <v>22492</v>
      </c>
      <c r="B6752" t="s">
        <v>11897</v>
      </c>
      <c r="C6752" t="s">
        <v>3666</v>
      </c>
      <c r="D6752" t="s">
        <v>5491</v>
      </c>
      <c r="E6752" t="s">
        <v>10482</v>
      </c>
      <c r="F6752" s="1" t="str">
        <f t="shared" si="210"/>
        <v>Portal PH \ Headflow</v>
      </c>
      <c r="G6752" s="1" t="str">
        <f t="shared" si="211"/>
        <v/>
      </c>
    </row>
    <row r="6753" spans="1:7" x14ac:dyDescent="0.25">
      <c r="A6753">
        <v>22830</v>
      </c>
      <c r="B6753" t="s">
        <v>11898</v>
      </c>
      <c r="C6753" t="s">
        <v>3666</v>
      </c>
      <c r="D6753" t="s">
        <v>5491</v>
      </c>
      <c r="E6753" t="s">
        <v>10482</v>
      </c>
      <c r="F6753" s="1" t="str">
        <f t="shared" si="210"/>
        <v>Portal PH \ OPS Portal PH</v>
      </c>
      <c r="G6753" s="1" t="str">
        <f t="shared" si="211"/>
        <v>1 \ OPS Portal PH</v>
      </c>
    </row>
    <row r="6754" spans="1:7" x14ac:dyDescent="0.25">
      <c r="A6754">
        <v>22831</v>
      </c>
      <c r="B6754" t="s">
        <v>11899</v>
      </c>
      <c r="C6754" t="s">
        <v>3666</v>
      </c>
      <c r="D6754" t="s">
        <v>5491</v>
      </c>
      <c r="E6754" t="s">
        <v>10482</v>
      </c>
      <c r="F6754" s="1" t="str">
        <f t="shared" si="210"/>
        <v>Portal PH 2 \ Reach</v>
      </c>
      <c r="G6754" s="1" t="str">
        <f t="shared" si="211"/>
        <v/>
      </c>
    </row>
    <row r="6755" spans="1:7" x14ac:dyDescent="0.25">
      <c r="A6755">
        <v>21431</v>
      </c>
      <c r="B6755" t="s">
        <v>11900</v>
      </c>
      <c r="C6755" t="s">
        <v>3666</v>
      </c>
      <c r="D6755" t="s">
        <v>5491</v>
      </c>
      <c r="E6755" t="s">
        <v>10482</v>
      </c>
      <c r="F6755" s="1" t="str">
        <f t="shared" si="210"/>
        <v>Quintos Creek \ Headflow</v>
      </c>
      <c r="G6755" s="1" t="str">
        <f t="shared" si="211"/>
        <v/>
      </c>
    </row>
    <row r="6756" spans="1:7" x14ac:dyDescent="0.25">
      <c r="A6756">
        <v>21434</v>
      </c>
      <c r="B6756" t="s">
        <v>11901</v>
      </c>
      <c r="C6756" t="s">
        <v>3666</v>
      </c>
      <c r="D6756" t="s">
        <v>5491</v>
      </c>
      <c r="E6756" t="s">
        <v>10482</v>
      </c>
      <c r="F6756" s="1" t="str">
        <f t="shared" si="210"/>
        <v>Quintos Creek \ I_QNT005 Inflow</v>
      </c>
      <c r="G6756" s="1" t="str">
        <f t="shared" si="211"/>
        <v>1 \ I_QNT005 Inflow</v>
      </c>
    </row>
    <row r="6757" spans="1:7" x14ac:dyDescent="0.25">
      <c r="A6757">
        <v>21435</v>
      </c>
      <c r="B6757" t="s">
        <v>11902</v>
      </c>
      <c r="C6757" t="s">
        <v>3666</v>
      </c>
      <c r="D6757" t="s">
        <v>5491</v>
      </c>
      <c r="E6757" t="s">
        <v>10482</v>
      </c>
      <c r="F6757" s="1" t="str">
        <f t="shared" si="210"/>
        <v>Quintos Creek 2 \ Reach</v>
      </c>
      <c r="G6757" s="1" t="str">
        <f t="shared" si="211"/>
        <v/>
      </c>
    </row>
    <row r="6758" spans="1:7" x14ac:dyDescent="0.25">
      <c r="A6758">
        <v>22107</v>
      </c>
      <c r="B6758" t="s">
        <v>11903</v>
      </c>
      <c r="C6758" t="s">
        <v>3666</v>
      </c>
      <c r="D6758" t="s">
        <v>5491</v>
      </c>
      <c r="E6758" t="s">
        <v>10482</v>
      </c>
      <c r="F6758" s="1" t="str">
        <f t="shared" si="210"/>
        <v>Quintos Creek \ U_71_PU2_O Runoff</v>
      </c>
      <c r="G6758" s="1" t="str">
        <f t="shared" si="211"/>
        <v>3 \ U_71_PU2_O Runoff</v>
      </c>
    </row>
    <row r="6759" spans="1:7" x14ac:dyDescent="0.25">
      <c r="A6759">
        <v>22108</v>
      </c>
      <c r="B6759" t="s">
        <v>11904</v>
      </c>
      <c r="C6759" t="s">
        <v>3666</v>
      </c>
      <c r="D6759" t="s">
        <v>5491</v>
      </c>
      <c r="E6759" t="s">
        <v>10482</v>
      </c>
      <c r="F6759" s="1" t="str">
        <f t="shared" si="210"/>
        <v>Quintos Creek 4 \ Reach</v>
      </c>
      <c r="G6759" s="1" t="str">
        <f t="shared" si="211"/>
        <v/>
      </c>
    </row>
    <row r="6760" spans="1:7" x14ac:dyDescent="0.25">
      <c r="A6760">
        <v>22034</v>
      </c>
      <c r="B6760" t="s">
        <v>11905</v>
      </c>
      <c r="C6760" t="s">
        <v>3666</v>
      </c>
      <c r="D6760" t="s">
        <v>5491</v>
      </c>
      <c r="E6760" t="s">
        <v>10482</v>
      </c>
      <c r="F6760" s="1" t="str">
        <f t="shared" si="210"/>
        <v>Quintos Creek \ U_71_PU2 Return</v>
      </c>
      <c r="G6760" s="1" t="str">
        <f t="shared" si="211"/>
        <v>5 \ U_71_PU2 Return</v>
      </c>
    </row>
    <row r="6761" spans="1:7" x14ac:dyDescent="0.25">
      <c r="A6761">
        <v>22035</v>
      </c>
      <c r="B6761" t="s">
        <v>11906</v>
      </c>
      <c r="C6761" t="s">
        <v>3666</v>
      </c>
      <c r="D6761" t="s">
        <v>5491</v>
      </c>
      <c r="E6761" t="s">
        <v>10482</v>
      </c>
      <c r="F6761" s="1" t="str">
        <f t="shared" si="210"/>
        <v>Quintos Creek 6 \ Reach</v>
      </c>
      <c r="G6761" s="1" t="str">
        <f t="shared" si="211"/>
        <v/>
      </c>
    </row>
    <row r="6762" spans="1:7" x14ac:dyDescent="0.25">
      <c r="A6762">
        <v>20645</v>
      </c>
      <c r="B6762" t="s">
        <v>6927</v>
      </c>
      <c r="C6762" t="s">
        <v>3666</v>
      </c>
      <c r="D6762" t="s">
        <v>5491</v>
      </c>
      <c r="E6762" t="s">
        <v>10482</v>
      </c>
      <c r="F6762" s="1" t="str">
        <f t="shared" si="210"/>
        <v>Rock Cr \ Headflow</v>
      </c>
      <c r="G6762" s="1" t="str">
        <f t="shared" si="211"/>
        <v/>
      </c>
    </row>
    <row r="6763" spans="1:7" x14ac:dyDescent="0.25">
      <c r="A6763">
        <v>20648</v>
      </c>
      <c r="B6763" t="s">
        <v>6928</v>
      </c>
      <c r="C6763" t="s">
        <v>3666</v>
      </c>
      <c r="D6763" t="s">
        <v>5491</v>
      </c>
      <c r="E6763" t="s">
        <v>10482</v>
      </c>
      <c r="F6763" s="1" t="str">
        <f t="shared" si="210"/>
        <v>Rock Cr \ Rock Cr Runoff</v>
      </c>
      <c r="G6763" s="1" t="str">
        <f t="shared" si="211"/>
        <v>1 \ Rock Cr Runoff</v>
      </c>
    </row>
    <row r="6764" spans="1:7" x14ac:dyDescent="0.25">
      <c r="A6764">
        <v>20649</v>
      </c>
      <c r="B6764" t="s">
        <v>6929</v>
      </c>
      <c r="C6764" t="s">
        <v>3666</v>
      </c>
      <c r="D6764" t="s">
        <v>5491</v>
      </c>
      <c r="E6764" t="s">
        <v>10482</v>
      </c>
      <c r="F6764" s="1" t="str">
        <f t="shared" si="210"/>
        <v>Rock Cr 2 \ Reach</v>
      </c>
      <c r="G6764" s="1" t="str">
        <f t="shared" si="211"/>
        <v/>
      </c>
    </row>
    <row r="6765" spans="1:7" x14ac:dyDescent="0.25">
      <c r="A6765">
        <v>22634</v>
      </c>
      <c r="B6765" t="s">
        <v>6930</v>
      </c>
      <c r="C6765" t="s">
        <v>3666</v>
      </c>
      <c r="D6765" t="s">
        <v>5491</v>
      </c>
      <c r="E6765" t="s">
        <v>10482</v>
      </c>
      <c r="F6765" s="1" t="str">
        <f t="shared" si="210"/>
        <v>Rock Cr \ I_ROK001 Inflow</v>
      </c>
      <c r="G6765" s="1" t="str">
        <f t="shared" si="211"/>
        <v>3 \ I_ROK001 Inflow</v>
      </c>
    </row>
    <row r="6766" spans="1:7" x14ac:dyDescent="0.25">
      <c r="A6766">
        <v>22635</v>
      </c>
      <c r="B6766" t="s">
        <v>6931</v>
      </c>
      <c r="C6766" t="s">
        <v>3666</v>
      </c>
      <c r="D6766" t="s">
        <v>5491</v>
      </c>
      <c r="E6766" t="s">
        <v>10482</v>
      </c>
      <c r="F6766" s="1" t="str">
        <f t="shared" si="210"/>
        <v>Rock Cr 4 \ Reach</v>
      </c>
      <c r="G6766" s="1" t="str">
        <f t="shared" si="211"/>
        <v/>
      </c>
    </row>
    <row r="6767" spans="1:7" x14ac:dyDescent="0.25">
      <c r="A6767">
        <v>20180</v>
      </c>
      <c r="B6767" t="s">
        <v>6932</v>
      </c>
      <c r="C6767" t="s">
        <v>3666</v>
      </c>
      <c r="D6767" t="s">
        <v>5491</v>
      </c>
      <c r="E6767" t="s">
        <v>10482</v>
      </c>
      <c r="F6767" s="1" t="str">
        <f t="shared" si="210"/>
        <v>Rock Cr \ Rock Creek Diversion Outflow</v>
      </c>
      <c r="G6767" s="1" t="str">
        <f t="shared" si="211"/>
        <v>5 \ Rock Creek Diversion Outflow</v>
      </c>
    </row>
    <row r="6768" spans="1:7" x14ac:dyDescent="0.25">
      <c r="A6768">
        <v>20181</v>
      </c>
      <c r="B6768" t="s">
        <v>6933</v>
      </c>
      <c r="C6768" t="s">
        <v>3666</v>
      </c>
      <c r="D6768" t="s">
        <v>5491</v>
      </c>
      <c r="E6768" t="s">
        <v>10482</v>
      </c>
      <c r="F6768" s="1" t="str">
        <f t="shared" si="210"/>
        <v>Rock Cr 6 \ Reach</v>
      </c>
      <c r="G6768" s="1" t="str">
        <f t="shared" si="211"/>
        <v/>
      </c>
    </row>
    <row r="6769" spans="1:7" x14ac:dyDescent="0.25">
      <c r="A6769">
        <v>22766</v>
      </c>
      <c r="B6769" t="s">
        <v>6126</v>
      </c>
      <c r="C6769" t="s">
        <v>3666</v>
      </c>
      <c r="D6769" t="s">
        <v>5491</v>
      </c>
      <c r="E6769" t="s">
        <v>10482</v>
      </c>
      <c r="F6769" s="1" t="str">
        <f t="shared" si="210"/>
        <v>Rock Cr \ REG Big Creek ALP Rock Creek</v>
      </c>
      <c r="G6769" s="1" t="str">
        <f t="shared" si="211"/>
        <v>7 \ REG Big Creek ALP Rock Creek</v>
      </c>
    </row>
    <row r="6770" spans="1:7" x14ac:dyDescent="0.25">
      <c r="A6770">
        <v>22767</v>
      </c>
      <c r="B6770" t="s">
        <v>6934</v>
      </c>
      <c r="C6770" t="s">
        <v>3666</v>
      </c>
      <c r="D6770" t="s">
        <v>5491</v>
      </c>
      <c r="E6770" t="s">
        <v>10482</v>
      </c>
      <c r="F6770" s="1" t="str">
        <f t="shared" si="210"/>
        <v>Rock Cr 8 \ Reach</v>
      </c>
      <c r="G6770" s="1" t="str">
        <f t="shared" si="211"/>
        <v/>
      </c>
    </row>
    <row r="6771" spans="1:7" x14ac:dyDescent="0.25">
      <c r="A6771">
        <v>20177</v>
      </c>
      <c r="B6771" t="s">
        <v>6935</v>
      </c>
      <c r="C6771" t="s">
        <v>3666</v>
      </c>
      <c r="D6771" t="s">
        <v>5491</v>
      </c>
      <c r="E6771" t="s">
        <v>10482</v>
      </c>
      <c r="F6771" s="1" t="str">
        <f t="shared" si="210"/>
        <v>Rock Creek Diversion \ Headflow</v>
      </c>
      <c r="G6771" s="1" t="str">
        <f t="shared" si="211"/>
        <v/>
      </c>
    </row>
    <row r="6772" spans="1:7" x14ac:dyDescent="0.25">
      <c r="A6772">
        <v>20653</v>
      </c>
      <c r="B6772" t="s">
        <v>6936</v>
      </c>
      <c r="C6772" t="s">
        <v>3666</v>
      </c>
      <c r="D6772" t="s">
        <v>5491</v>
      </c>
      <c r="E6772" t="s">
        <v>10482</v>
      </c>
      <c r="F6772" s="1" t="str">
        <f t="shared" si="210"/>
        <v>Ross Cr \ Headflow</v>
      </c>
      <c r="G6772" s="1" t="str">
        <f t="shared" si="211"/>
        <v/>
      </c>
    </row>
    <row r="6773" spans="1:7" x14ac:dyDescent="0.25">
      <c r="A6773">
        <v>20656</v>
      </c>
      <c r="B6773" t="s">
        <v>6937</v>
      </c>
      <c r="C6773" t="s">
        <v>3666</v>
      </c>
      <c r="D6773" t="s">
        <v>5491</v>
      </c>
      <c r="E6773" t="s">
        <v>10482</v>
      </c>
      <c r="F6773" s="1" t="str">
        <f t="shared" si="210"/>
        <v>Ross Cr \ Ross Cr Runoff</v>
      </c>
      <c r="G6773" s="1" t="str">
        <f t="shared" si="211"/>
        <v>1 \ Ross Cr Runoff</v>
      </c>
    </row>
    <row r="6774" spans="1:7" x14ac:dyDescent="0.25">
      <c r="A6774">
        <v>20657</v>
      </c>
      <c r="B6774" t="s">
        <v>6938</v>
      </c>
      <c r="C6774" t="s">
        <v>3666</v>
      </c>
      <c r="D6774" t="s">
        <v>5491</v>
      </c>
      <c r="E6774" t="s">
        <v>10482</v>
      </c>
      <c r="F6774" s="1" t="str">
        <f t="shared" si="210"/>
        <v>Ross Cr 2 \ Reach</v>
      </c>
      <c r="G6774" s="1" t="str">
        <f t="shared" si="211"/>
        <v/>
      </c>
    </row>
    <row r="6775" spans="1:7" x14ac:dyDescent="0.25">
      <c r="A6775">
        <v>22632</v>
      </c>
      <c r="B6775" t="s">
        <v>6939</v>
      </c>
      <c r="C6775" t="s">
        <v>3666</v>
      </c>
      <c r="D6775" t="s">
        <v>5491</v>
      </c>
      <c r="E6775" t="s">
        <v>10482</v>
      </c>
      <c r="F6775" s="1" t="str">
        <f t="shared" si="210"/>
        <v>Ross Cr \ I_RSS001 Inflow</v>
      </c>
      <c r="G6775" s="1" t="str">
        <f t="shared" si="211"/>
        <v>3 \ I_RSS001 Inflow</v>
      </c>
    </row>
    <row r="6776" spans="1:7" x14ac:dyDescent="0.25">
      <c r="A6776">
        <v>22633</v>
      </c>
      <c r="B6776" t="s">
        <v>6940</v>
      </c>
      <c r="C6776" t="s">
        <v>3666</v>
      </c>
      <c r="D6776" t="s">
        <v>5491</v>
      </c>
      <c r="E6776" t="s">
        <v>10482</v>
      </c>
      <c r="F6776" s="1" t="str">
        <f t="shared" si="210"/>
        <v>Ross Cr 4 \ Reach</v>
      </c>
      <c r="G6776" s="1" t="str">
        <f t="shared" si="211"/>
        <v/>
      </c>
    </row>
    <row r="6777" spans="1:7" x14ac:dyDescent="0.25">
      <c r="A6777">
        <v>20190</v>
      </c>
      <c r="B6777" t="s">
        <v>6941</v>
      </c>
      <c r="C6777" t="s">
        <v>3666</v>
      </c>
      <c r="D6777" t="s">
        <v>5491</v>
      </c>
      <c r="E6777" t="s">
        <v>10482</v>
      </c>
      <c r="F6777" s="1" t="str">
        <f t="shared" si="210"/>
        <v>Ross Cr \ Ross Creek Diversion Outflow</v>
      </c>
      <c r="G6777" s="1" t="str">
        <f t="shared" si="211"/>
        <v>5 \ Ross Creek Diversion Outflow</v>
      </c>
    </row>
    <row r="6778" spans="1:7" x14ac:dyDescent="0.25">
      <c r="A6778">
        <v>20191</v>
      </c>
      <c r="B6778" t="s">
        <v>6942</v>
      </c>
      <c r="C6778" t="s">
        <v>3666</v>
      </c>
      <c r="D6778" t="s">
        <v>5491</v>
      </c>
      <c r="E6778" t="s">
        <v>10482</v>
      </c>
      <c r="F6778" s="1" t="str">
        <f t="shared" si="210"/>
        <v>Ross Cr 6 \ Reach</v>
      </c>
      <c r="G6778" s="1" t="str">
        <f t="shared" si="211"/>
        <v/>
      </c>
    </row>
    <row r="6779" spans="1:7" x14ac:dyDescent="0.25">
      <c r="A6779">
        <v>22768</v>
      </c>
      <c r="B6779" t="s">
        <v>6127</v>
      </c>
      <c r="C6779" t="s">
        <v>3666</v>
      </c>
      <c r="D6779" t="s">
        <v>5491</v>
      </c>
      <c r="E6779" t="s">
        <v>10482</v>
      </c>
      <c r="F6779" s="1" t="str">
        <f t="shared" si="210"/>
        <v>Ross Cr \ REG Big Creek ALP Ross Creek</v>
      </c>
      <c r="G6779" s="1" t="str">
        <f t="shared" si="211"/>
        <v>7 \ REG Big Creek ALP Ross Creek</v>
      </c>
    </row>
    <row r="6780" spans="1:7" x14ac:dyDescent="0.25">
      <c r="A6780">
        <v>22769</v>
      </c>
      <c r="B6780" t="s">
        <v>6943</v>
      </c>
      <c r="C6780" t="s">
        <v>3666</v>
      </c>
      <c r="D6780" t="s">
        <v>5491</v>
      </c>
      <c r="E6780" t="s">
        <v>10482</v>
      </c>
      <c r="F6780" s="1" t="str">
        <f t="shared" si="210"/>
        <v>Ross Cr 8 \ Reach</v>
      </c>
      <c r="G6780" s="1" t="str">
        <f t="shared" si="211"/>
        <v/>
      </c>
    </row>
    <row r="6781" spans="1:7" x14ac:dyDescent="0.25">
      <c r="A6781">
        <v>20187</v>
      </c>
      <c r="B6781" t="s">
        <v>6944</v>
      </c>
      <c r="C6781" t="s">
        <v>3666</v>
      </c>
      <c r="D6781" t="s">
        <v>5491</v>
      </c>
      <c r="E6781" t="s">
        <v>10482</v>
      </c>
      <c r="F6781" s="1" t="str">
        <f t="shared" si="210"/>
        <v>Ross Creek Diversion \ Headflow</v>
      </c>
      <c r="G6781" s="1" t="str">
        <f t="shared" si="211"/>
        <v/>
      </c>
    </row>
    <row r="6782" spans="1:7" x14ac:dyDescent="0.25">
      <c r="A6782">
        <v>20830</v>
      </c>
      <c r="B6782" t="s">
        <v>6945</v>
      </c>
      <c r="C6782" t="s">
        <v>3666</v>
      </c>
      <c r="D6782" t="s">
        <v>5491</v>
      </c>
      <c r="E6782" t="s">
        <v>10482</v>
      </c>
      <c r="F6782" s="1" t="str">
        <f t="shared" si="210"/>
        <v>S Fk Willow Creek River \ Headflow</v>
      </c>
      <c r="G6782" s="1" t="str">
        <f t="shared" si="211"/>
        <v/>
      </c>
    </row>
    <row r="6783" spans="1:7" x14ac:dyDescent="0.25">
      <c r="A6783">
        <v>20919</v>
      </c>
      <c r="B6783" t="s">
        <v>6946</v>
      </c>
      <c r="C6783" t="s">
        <v>3666</v>
      </c>
      <c r="D6783" t="s">
        <v>5491</v>
      </c>
      <c r="E6783" t="s">
        <v>10482</v>
      </c>
      <c r="F6783" s="1" t="str">
        <f t="shared" si="210"/>
        <v>S Fk Willow Creek River \ S Fk Willow Browns Cr Runoff</v>
      </c>
      <c r="G6783" s="1" t="str">
        <f t="shared" si="211"/>
        <v>1 \ S Fk Willow Browns Cr Runoff</v>
      </c>
    </row>
    <row r="6784" spans="1:7" x14ac:dyDescent="0.25">
      <c r="A6784">
        <v>20920</v>
      </c>
      <c r="B6784" t="s">
        <v>6947</v>
      </c>
      <c r="C6784" t="s">
        <v>3666</v>
      </c>
      <c r="D6784" t="s">
        <v>5491</v>
      </c>
      <c r="E6784" t="s">
        <v>10482</v>
      </c>
      <c r="F6784" s="1" t="str">
        <f t="shared" si="210"/>
        <v>S Fk Willow Creek River 2 \ Reach</v>
      </c>
      <c r="G6784" s="1" t="str">
        <f t="shared" si="211"/>
        <v/>
      </c>
    </row>
    <row r="6785" spans="1:7" x14ac:dyDescent="0.25">
      <c r="A6785">
        <v>22586</v>
      </c>
      <c r="B6785" t="s">
        <v>6948</v>
      </c>
      <c r="C6785" t="s">
        <v>3666</v>
      </c>
      <c r="D6785" t="s">
        <v>5491</v>
      </c>
      <c r="E6785" t="s">
        <v>10482</v>
      </c>
      <c r="F6785" s="1" t="str">
        <f t="shared" si="210"/>
        <v>S Fk Willow Creek River \ I_SFW006 Inflow</v>
      </c>
      <c r="G6785" s="1" t="str">
        <f t="shared" si="211"/>
        <v>3 \ I_SFW006 Inflow</v>
      </c>
    </row>
    <row r="6786" spans="1:7" x14ac:dyDescent="0.25">
      <c r="A6786">
        <v>22587</v>
      </c>
      <c r="B6786" t="s">
        <v>6949</v>
      </c>
      <c r="C6786" t="s">
        <v>3666</v>
      </c>
      <c r="D6786" t="s">
        <v>5491</v>
      </c>
      <c r="E6786" t="s">
        <v>10482</v>
      </c>
      <c r="F6786" s="1" t="str">
        <f t="shared" si="210"/>
        <v>S Fk Willow Creek River 4 \ Reach</v>
      </c>
      <c r="G6786" s="1" t="str">
        <f t="shared" si="211"/>
        <v/>
      </c>
    </row>
    <row r="6787" spans="1:7" x14ac:dyDescent="0.25">
      <c r="A6787">
        <v>20903</v>
      </c>
      <c r="B6787" t="s">
        <v>6950</v>
      </c>
      <c r="C6787" t="s">
        <v>3666</v>
      </c>
      <c r="D6787" t="s">
        <v>5491</v>
      </c>
      <c r="E6787" t="s">
        <v>10482</v>
      </c>
      <c r="F6787" s="1" t="str">
        <f t="shared" ref="F6787:F6850" si="212">IFERROR(
    _xlfn.LET(
        _xlpm.txt,TRIM(B6787),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B6787
)</f>
        <v>S Fk Willow Creek River \ Browns Creek Canal Outflow</v>
      </c>
      <c r="G6787" s="1" t="str">
        <f t="shared" ref="G6787:G6850" si="213">IFERROR(
    _xlfn.LET(
        _xlpm.txt,B6787,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Browns Creek Canal Outflow</v>
      </c>
    </row>
    <row r="6788" spans="1:7" x14ac:dyDescent="0.25">
      <c r="A6788">
        <v>22912</v>
      </c>
      <c r="B6788" t="s">
        <v>6951</v>
      </c>
      <c r="C6788" t="s">
        <v>3666</v>
      </c>
      <c r="D6788" t="s">
        <v>5491</v>
      </c>
      <c r="E6788" t="s">
        <v>10482</v>
      </c>
      <c r="F6788" s="1" t="str">
        <f t="shared" si="212"/>
        <v>S Fk Willow Creek River \ HIS USGS 11243405 (gauge)</v>
      </c>
      <c r="G6788" s="1" t="str">
        <f t="shared" si="213"/>
        <v>5 \ HIS USGS 11243405 (gauge)</v>
      </c>
    </row>
    <row r="6789" spans="1:7" x14ac:dyDescent="0.25">
      <c r="A6789">
        <v>20904</v>
      </c>
      <c r="B6789" t="s">
        <v>6952</v>
      </c>
      <c r="C6789" t="s">
        <v>3666</v>
      </c>
      <c r="D6789" t="s">
        <v>5491</v>
      </c>
      <c r="E6789" t="s">
        <v>10482</v>
      </c>
      <c r="F6789" s="1" t="str">
        <f t="shared" si="212"/>
        <v>S Fk Willow Creek River 6 \ Reach</v>
      </c>
      <c r="G6789" s="1" t="str">
        <f t="shared" si="213"/>
        <v/>
      </c>
    </row>
    <row r="6790" spans="1:7" x14ac:dyDescent="0.25">
      <c r="A6790">
        <v>22720</v>
      </c>
      <c r="B6790" t="s">
        <v>6128</v>
      </c>
      <c r="C6790" t="s">
        <v>3666</v>
      </c>
      <c r="D6790" t="s">
        <v>5491</v>
      </c>
      <c r="E6790" t="s">
        <v>10482</v>
      </c>
      <c r="F6790" s="1" t="str">
        <f t="shared" si="212"/>
        <v>S Fk Willow Creek River \ REG P1354 SFW</v>
      </c>
      <c r="G6790" s="1" t="str">
        <f t="shared" si="213"/>
        <v>7 \ REG P1354 SFW</v>
      </c>
    </row>
    <row r="6791" spans="1:7" x14ac:dyDescent="0.25">
      <c r="A6791">
        <v>22721</v>
      </c>
      <c r="B6791" t="s">
        <v>6953</v>
      </c>
      <c r="C6791" t="s">
        <v>3666</v>
      </c>
      <c r="D6791" t="s">
        <v>5491</v>
      </c>
      <c r="E6791" t="s">
        <v>10482</v>
      </c>
      <c r="F6791" s="1" t="str">
        <f t="shared" si="212"/>
        <v>S Fk Willow Creek River 8 \ Reach</v>
      </c>
      <c r="G6791" s="1" t="str">
        <f t="shared" si="213"/>
        <v/>
      </c>
    </row>
    <row r="6792" spans="1:7" x14ac:dyDescent="0.25">
      <c r="A6792">
        <v>20833</v>
      </c>
      <c r="B6792" t="s">
        <v>6954</v>
      </c>
      <c r="C6792" t="s">
        <v>3666</v>
      </c>
      <c r="D6792" t="s">
        <v>5491</v>
      </c>
      <c r="E6792" t="s">
        <v>10482</v>
      </c>
      <c r="F6792" s="1" t="str">
        <f t="shared" si="212"/>
        <v>S Fk Willow Creek River \ S Fk Willow Creek Runoff</v>
      </c>
      <c r="G6792" s="1" t="str">
        <f t="shared" si="213"/>
        <v>9 \ S Fk Willow Creek Runoff</v>
      </c>
    </row>
    <row r="6793" spans="1:7" x14ac:dyDescent="0.25">
      <c r="A6793">
        <v>20834</v>
      </c>
      <c r="B6793" t="s">
        <v>6955</v>
      </c>
      <c r="C6793" t="s">
        <v>3666</v>
      </c>
      <c r="D6793" t="s">
        <v>5491</v>
      </c>
      <c r="E6793" t="s">
        <v>10482</v>
      </c>
      <c r="F6793" s="1" t="str">
        <f t="shared" si="212"/>
        <v>S Fk Willow Creek River 10 \ Reach</v>
      </c>
      <c r="G6793" s="1" t="str">
        <f t="shared" si="213"/>
        <v/>
      </c>
    </row>
    <row r="6794" spans="1:7" x14ac:dyDescent="0.25">
      <c r="A6794">
        <v>20840</v>
      </c>
      <c r="B6794" t="s">
        <v>6956</v>
      </c>
      <c r="C6794" t="s">
        <v>3666</v>
      </c>
      <c r="D6794" t="s">
        <v>5491</v>
      </c>
      <c r="E6794" t="s">
        <v>10482</v>
      </c>
      <c r="F6794" s="1" t="str">
        <f t="shared" si="212"/>
        <v>S Fk Willow Creek River \ HIS USGS 11245000 (gauge)</v>
      </c>
      <c r="G6794" s="1" t="str">
        <f t="shared" si="213"/>
        <v>11 \ HIS USGS 11245000 (gauge)</v>
      </c>
    </row>
    <row r="6795" spans="1:7" x14ac:dyDescent="0.25">
      <c r="A6795">
        <v>22590</v>
      </c>
      <c r="B6795" t="s">
        <v>6957</v>
      </c>
      <c r="C6795" t="s">
        <v>3666</v>
      </c>
      <c r="D6795" t="s">
        <v>5491</v>
      </c>
      <c r="E6795" t="s">
        <v>10482</v>
      </c>
      <c r="F6795" s="1" t="str">
        <f t="shared" si="212"/>
        <v>S Fk Willow Creek River \ I_SFW001 Inflow</v>
      </c>
      <c r="G6795" s="1" t="str">
        <f t="shared" si="213"/>
        <v>11 \ I_SFW001 Inflow</v>
      </c>
    </row>
    <row r="6796" spans="1:7" x14ac:dyDescent="0.25">
      <c r="A6796">
        <v>22591</v>
      </c>
      <c r="B6796" t="s">
        <v>6958</v>
      </c>
      <c r="C6796" t="s">
        <v>3666</v>
      </c>
      <c r="D6796" t="s">
        <v>5491</v>
      </c>
      <c r="E6796" t="s">
        <v>10482</v>
      </c>
      <c r="F6796" s="1" t="str">
        <f t="shared" si="212"/>
        <v>S Fk Willow Creek River 12 \ Reach</v>
      </c>
      <c r="G6796" s="1" t="str">
        <f t="shared" si="213"/>
        <v/>
      </c>
    </row>
    <row r="6797" spans="1:7" x14ac:dyDescent="0.25">
      <c r="A6797">
        <v>20853</v>
      </c>
      <c r="B6797" t="s">
        <v>6959</v>
      </c>
      <c r="C6797" t="s">
        <v>3666</v>
      </c>
      <c r="D6797" t="s">
        <v>5491</v>
      </c>
      <c r="E6797" t="s">
        <v>10482</v>
      </c>
      <c r="F6797" s="1" t="str">
        <f t="shared" si="212"/>
        <v>S Fk Willow Creek River \ SFWC div Outflow</v>
      </c>
      <c r="G6797" s="1" t="str">
        <f t="shared" si="213"/>
        <v>13 \ SFWC div Outflow</v>
      </c>
    </row>
    <row r="6798" spans="1:7" x14ac:dyDescent="0.25">
      <c r="A6798">
        <v>20854</v>
      </c>
      <c r="B6798" t="s">
        <v>6960</v>
      </c>
      <c r="C6798" t="s">
        <v>3666</v>
      </c>
      <c r="D6798" t="s">
        <v>5491</v>
      </c>
      <c r="E6798" t="s">
        <v>10482</v>
      </c>
      <c r="F6798" s="1" t="str">
        <f t="shared" si="212"/>
        <v>S Fk Willow Creek River 14 \ Reach</v>
      </c>
      <c r="G6798" s="1" t="str">
        <f t="shared" si="213"/>
        <v/>
      </c>
    </row>
    <row r="6799" spans="1:7" x14ac:dyDescent="0.25">
      <c r="A6799">
        <v>25404</v>
      </c>
      <c r="B6799" t="s">
        <v>11907</v>
      </c>
      <c r="C6799" t="s">
        <v>3666</v>
      </c>
      <c r="D6799" t="s">
        <v>5491</v>
      </c>
      <c r="E6799" t="s">
        <v>10482</v>
      </c>
      <c r="F6799" s="1" t="str">
        <f t="shared" si="212"/>
        <v>SEWD Main Canal \ Headflow</v>
      </c>
      <c r="G6799" s="1" t="str">
        <f t="shared" si="213"/>
        <v/>
      </c>
    </row>
    <row r="6800" spans="1:7" x14ac:dyDescent="0.25">
      <c r="A6800">
        <v>25411</v>
      </c>
      <c r="B6800" t="s">
        <v>11908</v>
      </c>
      <c r="C6800" t="s">
        <v>3666</v>
      </c>
      <c r="D6800" t="s">
        <v>5491</v>
      </c>
      <c r="E6800" t="s">
        <v>10482</v>
      </c>
      <c r="F6800" s="1" t="str">
        <f t="shared" si="212"/>
        <v>SEWD Main Canal \ SEWD Main Canal Spill Outflow</v>
      </c>
      <c r="G6800" s="1" t="str">
        <f t="shared" si="213"/>
        <v>1 \ SEWD Main Canal Spill Outflow</v>
      </c>
    </row>
    <row r="6801" spans="1:7" x14ac:dyDescent="0.25">
      <c r="A6801">
        <v>25412</v>
      </c>
      <c r="B6801" t="s">
        <v>11909</v>
      </c>
      <c r="C6801" t="s">
        <v>3666</v>
      </c>
      <c r="D6801" t="s">
        <v>5491</v>
      </c>
      <c r="E6801" t="s">
        <v>10482</v>
      </c>
      <c r="F6801" s="1" t="str">
        <f t="shared" si="212"/>
        <v>SEWD Main Canal 2 \ Reach</v>
      </c>
      <c r="G6801" s="1" t="str">
        <f t="shared" si="213"/>
        <v/>
      </c>
    </row>
    <row r="6802" spans="1:7" x14ac:dyDescent="0.25">
      <c r="A6802">
        <v>16011</v>
      </c>
      <c r="B6802" t="s">
        <v>11910</v>
      </c>
      <c r="C6802" t="s">
        <v>3666</v>
      </c>
      <c r="D6802" t="s">
        <v>5491</v>
      </c>
      <c r="E6802" t="s">
        <v>10482</v>
      </c>
      <c r="F6802" s="1" t="str">
        <f t="shared" si="212"/>
        <v>SEWD Main Canal \ SEWD Ag Deliveries</v>
      </c>
      <c r="G6802" s="1" t="str">
        <f t="shared" si="213"/>
        <v>3 \ SEWD Ag Deliveries</v>
      </c>
    </row>
    <row r="6803" spans="1:7" x14ac:dyDescent="0.25">
      <c r="A6803">
        <v>16012</v>
      </c>
      <c r="B6803" t="s">
        <v>11911</v>
      </c>
      <c r="C6803" t="s">
        <v>3666</v>
      </c>
      <c r="D6803" t="s">
        <v>5491</v>
      </c>
      <c r="E6803" t="s">
        <v>10482</v>
      </c>
      <c r="F6803" s="1" t="str">
        <f t="shared" si="212"/>
        <v>SEWD Main Canal 4 \ Reach</v>
      </c>
      <c r="G6803" s="1" t="str">
        <f t="shared" si="213"/>
        <v/>
      </c>
    </row>
    <row r="6804" spans="1:7" x14ac:dyDescent="0.25">
      <c r="A6804">
        <v>25408</v>
      </c>
      <c r="B6804" t="s">
        <v>11912</v>
      </c>
      <c r="C6804" t="s">
        <v>3666</v>
      </c>
      <c r="D6804" t="s">
        <v>5491</v>
      </c>
      <c r="E6804" t="s">
        <v>10482</v>
      </c>
      <c r="F6804" s="1" t="str">
        <f t="shared" si="212"/>
        <v>SEWD Main Canal Spill \ Headflow</v>
      </c>
      <c r="G6804" s="1" t="str">
        <f t="shared" si="213"/>
        <v/>
      </c>
    </row>
    <row r="6805" spans="1:7" x14ac:dyDescent="0.25">
      <c r="A6805">
        <v>20850</v>
      </c>
      <c r="B6805" t="s">
        <v>6961</v>
      </c>
      <c r="C6805" t="s">
        <v>3666</v>
      </c>
      <c r="D6805" t="s">
        <v>5491</v>
      </c>
      <c r="E6805" t="s">
        <v>10482</v>
      </c>
      <c r="F6805" s="1" t="str">
        <f t="shared" si="212"/>
        <v>SFWC div \ Headflow</v>
      </c>
      <c r="G6805" s="1" t="str">
        <f t="shared" si="213"/>
        <v/>
      </c>
    </row>
    <row r="6806" spans="1:7" x14ac:dyDescent="0.25">
      <c r="A6806">
        <v>22444</v>
      </c>
      <c r="B6806" t="s">
        <v>6962</v>
      </c>
      <c r="C6806" t="s">
        <v>3666</v>
      </c>
      <c r="D6806" t="s">
        <v>5491</v>
      </c>
      <c r="E6806" t="s">
        <v>10482</v>
      </c>
      <c r="F6806" s="1" t="str">
        <f t="shared" si="212"/>
        <v>SJ 2 Bypass \ Headflow</v>
      </c>
      <c r="G6806" s="1" t="str">
        <f t="shared" si="213"/>
        <v/>
      </c>
    </row>
    <row r="6807" spans="1:7" x14ac:dyDescent="0.25">
      <c r="A6807">
        <v>22421</v>
      </c>
      <c r="B6807" t="s">
        <v>6963</v>
      </c>
      <c r="C6807" t="s">
        <v>3666</v>
      </c>
      <c r="D6807" t="s">
        <v>5491</v>
      </c>
      <c r="E6807" t="s">
        <v>10482</v>
      </c>
      <c r="F6807" s="1" t="str">
        <f t="shared" si="212"/>
        <v>SJ No. 1 Conduit \ Headflow</v>
      </c>
      <c r="G6807" s="1" t="str">
        <f t="shared" si="213"/>
        <v/>
      </c>
    </row>
    <row r="6808" spans="1:7" x14ac:dyDescent="0.25">
      <c r="A6808">
        <v>22441</v>
      </c>
      <c r="B6808" t="s">
        <v>6964</v>
      </c>
      <c r="C6808" t="s">
        <v>3666</v>
      </c>
      <c r="D6808" t="s">
        <v>5491</v>
      </c>
      <c r="E6808" t="s">
        <v>10482</v>
      </c>
      <c r="F6808" s="1" t="str">
        <f t="shared" si="212"/>
        <v>SJ No. 1 Conduit \ SJ No. 2 PH Inflow</v>
      </c>
      <c r="G6808" s="1" t="str">
        <f t="shared" si="213"/>
        <v>1 \ SJ No. 2 PH Inflow</v>
      </c>
    </row>
    <row r="6809" spans="1:7" x14ac:dyDescent="0.25">
      <c r="A6809">
        <v>22442</v>
      </c>
      <c r="B6809" t="s">
        <v>6965</v>
      </c>
      <c r="C6809" t="s">
        <v>3666</v>
      </c>
      <c r="D6809" t="s">
        <v>5491</v>
      </c>
      <c r="E6809" t="s">
        <v>10482</v>
      </c>
      <c r="F6809" s="1" t="str">
        <f t="shared" si="212"/>
        <v>SJ No. 1 Conduit 2 \ Reach</v>
      </c>
      <c r="G6809" s="1" t="str">
        <f t="shared" si="213"/>
        <v/>
      </c>
    </row>
    <row r="6810" spans="1:7" x14ac:dyDescent="0.25">
      <c r="A6810">
        <v>22437</v>
      </c>
      <c r="B6810" t="s">
        <v>6966</v>
      </c>
      <c r="C6810" t="s">
        <v>3666</v>
      </c>
      <c r="D6810" t="s">
        <v>5491</v>
      </c>
      <c r="E6810" t="s">
        <v>10482</v>
      </c>
      <c r="F6810" s="1" t="str">
        <f t="shared" si="212"/>
        <v>SJ No. 1 Conduit \ SJ No. 1A PH Outflow</v>
      </c>
      <c r="G6810" s="1" t="str">
        <f t="shared" si="213"/>
        <v>3 \ SJ No. 1A PH Outflow</v>
      </c>
    </row>
    <row r="6811" spans="1:7" x14ac:dyDescent="0.25">
      <c r="A6811">
        <v>22438</v>
      </c>
      <c r="B6811" t="s">
        <v>6967</v>
      </c>
      <c r="C6811" t="s">
        <v>3666</v>
      </c>
      <c r="D6811" t="s">
        <v>5491</v>
      </c>
      <c r="E6811" t="s">
        <v>10482</v>
      </c>
      <c r="F6811" s="1" t="str">
        <f t="shared" si="212"/>
        <v>SJ No. 1 Conduit 4 \ Reach</v>
      </c>
      <c r="G6811" s="1" t="str">
        <f t="shared" si="213"/>
        <v/>
      </c>
    </row>
    <row r="6812" spans="1:7" x14ac:dyDescent="0.25">
      <c r="A6812">
        <v>22435</v>
      </c>
      <c r="B6812" t="s">
        <v>6968</v>
      </c>
      <c r="C6812" t="s">
        <v>3666</v>
      </c>
      <c r="D6812" t="s">
        <v>5491</v>
      </c>
      <c r="E6812" t="s">
        <v>10482</v>
      </c>
      <c r="F6812" s="1" t="str">
        <f t="shared" si="212"/>
        <v>SJ No. 1 Conduit \ SJ No. 1A PH Inflow</v>
      </c>
      <c r="G6812" s="1" t="str">
        <f t="shared" si="213"/>
        <v>5 \ SJ No. 1A PH Inflow</v>
      </c>
    </row>
    <row r="6813" spans="1:7" x14ac:dyDescent="0.25">
      <c r="A6813">
        <v>22436</v>
      </c>
      <c r="B6813" t="s">
        <v>6969</v>
      </c>
      <c r="C6813" t="s">
        <v>3666</v>
      </c>
      <c r="D6813" t="s">
        <v>5491</v>
      </c>
      <c r="E6813" t="s">
        <v>10482</v>
      </c>
      <c r="F6813" s="1" t="str">
        <f t="shared" si="212"/>
        <v>SJ No. 1 Conduit 6 \ Reach</v>
      </c>
      <c r="G6813" s="1" t="str">
        <f t="shared" si="213"/>
        <v/>
      </c>
    </row>
    <row r="6814" spans="1:7" x14ac:dyDescent="0.25">
      <c r="A6814">
        <v>22439</v>
      </c>
      <c r="B6814" t="s">
        <v>6970</v>
      </c>
      <c r="C6814" t="s">
        <v>3666</v>
      </c>
      <c r="D6814" t="s">
        <v>5491</v>
      </c>
      <c r="E6814" t="s">
        <v>10482</v>
      </c>
      <c r="F6814" s="1" t="str">
        <f t="shared" si="212"/>
        <v>SJ No. 1 Conduit \ Corrine Lake</v>
      </c>
      <c r="G6814" s="1" t="str">
        <f t="shared" si="213"/>
        <v>7 \ Corrine Lake</v>
      </c>
    </row>
    <row r="6815" spans="1:7" x14ac:dyDescent="0.25">
      <c r="A6815">
        <v>22440</v>
      </c>
      <c r="B6815" t="s">
        <v>6971</v>
      </c>
      <c r="C6815" t="s">
        <v>3666</v>
      </c>
      <c r="D6815" t="s">
        <v>5491</v>
      </c>
      <c r="E6815" t="s">
        <v>10482</v>
      </c>
      <c r="F6815" s="1" t="str">
        <f t="shared" si="212"/>
        <v>SJ No. 1 Conduit 8 \ Reach</v>
      </c>
      <c r="G6815" s="1" t="str">
        <f t="shared" si="213"/>
        <v/>
      </c>
    </row>
    <row r="6816" spans="1:7" x14ac:dyDescent="0.25">
      <c r="A6816">
        <v>22430</v>
      </c>
      <c r="B6816" t="s">
        <v>6972</v>
      </c>
      <c r="C6816" t="s">
        <v>3666</v>
      </c>
      <c r="D6816" t="s">
        <v>5491</v>
      </c>
      <c r="E6816" t="s">
        <v>10482</v>
      </c>
      <c r="F6816" s="1" t="str">
        <f t="shared" si="212"/>
        <v>SJ No. 1 Conduit \ AH Wishon PH Outflow</v>
      </c>
      <c r="G6816" s="1" t="str">
        <f t="shared" si="213"/>
        <v>9 \ AH Wishon PH Outflow</v>
      </c>
    </row>
    <row r="6817" spans="1:7" x14ac:dyDescent="0.25">
      <c r="A6817">
        <v>22431</v>
      </c>
      <c r="B6817" t="s">
        <v>6973</v>
      </c>
      <c r="C6817" t="s">
        <v>3666</v>
      </c>
      <c r="D6817" t="s">
        <v>5491</v>
      </c>
      <c r="E6817" t="s">
        <v>10482</v>
      </c>
      <c r="F6817" s="1" t="str">
        <f t="shared" si="212"/>
        <v>SJ No. 1 Conduit 10 \ Reach</v>
      </c>
      <c r="G6817" s="1" t="str">
        <f t="shared" si="213"/>
        <v/>
      </c>
    </row>
    <row r="6818" spans="1:7" x14ac:dyDescent="0.25">
      <c r="A6818">
        <v>22434</v>
      </c>
      <c r="B6818" t="s">
        <v>6974</v>
      </c>
      <c r="C6818" t="s">
        <v>3666</v>
      </c>
      <c r="D6818" t="s">
        <v>5491</v>
      </c>
      <c r="E6818" t="s">
        <v>10482</v>
      </c>
      <c r="F6818" s="1" t="str">
        <f t="shared" si="212"/>
        <v>SJ No. 1A PH \ Headflow</v>
      </c>
      <c r="G6818" s="1" t="str">
        <f t="shared" si="213"/>
        <v/>
      </c>
    </row>
    <row r="6819" spans="1:7" x14ac:dyDescent="0.25">
      <c r="A6819">
        <v>22908</v>
      </c>
      <c r="B6819" t="s">
        <v>6618</v>
      </c>
      <c r="C6819" t="s">
        <v>3666</v>
      </c>
      <c r="D6819" t="s">
        <v>5491</v>
      </c>
      <c r="E6819" t="s">
        <v>10482</v>
      </c>
      <c r="F6819" s="1" t="str">
        <f t="shared" si="212"/>
        <v>SJ No. 1A PH \ HIS USGS 11246590 (gauge)</v>
      </c>
      <c r="G6819" s="1" t="str">
        <f t="shared" si="213"/>
        <v>1 \ HIS USGS 11246590 (gauge)</v>
      </c>
    </row>
    <row r="6820" spans="1:7" x14ac:dyDescent="0.25">
      <c r="A6820">
        <v>22736</v>
      </c>
      <c r="B6820" t="s">
        <v>6619</v>
      </c>
      <c r="C6820" t="s">
        <v>3666</v>
      </c>
      <c r="D6820" t="s">
        <v>5491</v>
      </c>
      <c r="E6820" t="s">
        <v>10482</v>
      </c>
      <c r="F6820" s="1" t="str">
        <f t="shared" si="212"/>
        <v>SJ No. 1A PH \ OPS SJ 1A PH</v>
      </c>
      <c r="G6820" s="1" t="str">
        <f t="shared" si="213"/>
        <v>1 \ OPS SJ 1A PH</v>
      </c>
    </row>
    <row r="6821" spans="1:7" x14ac:dyDescent="0.25">
      <c r="A6821">
        <v>22737</v>
      </c>
      <c r="B6821" t="s">
        <v>6975</v>
      </c>
      <c r="C6821" t="s">
        <v>3666</v>
      </c>
      <c r="D6821" t="s">
        <v>5491</v>
      </c>
      <c r="E6821" t="s">
        <v>10482</v>
      </c>
      <c r="F6821" s="1" t="str">
        <f t="shared" si="212"/>
        <v>SJ No. 1A PH 2 \ Reach</v>
      </c>
      <c r="G6821" s="1" t="str">
        <f t="shared" si="213"/>
        <v/>
      </c>
    </row>
    <row r="6822" spans="1:7" x14ac:dyDescent="0.25">
      <c r="A6822">
        <v>20842</v>
      </c>
      <c r="B6822" t="s">
        <v>6976</v>
      </c>
      <c r="C6822" t="s">
        <v>3666</v>
      </c>
      <c r="D6822" t="s">
        <v>5491</v>
      </c>
      <c r="E6822" t="s">
        <v>10482</v>
      </c>
      <c r="F6822" s="1" t="str">
        <f t="shared" si="212"/>
        <v>SJ No. 2 PH \ Headflow</v>
      </c>
      <c r="G6822" s="1" t="str">
        <f t="shared" si="213"/>
        <v/>
      </c>
    </row>
    <row r="6823" spans="1:7" x14ac:dyDescent="0.25">
      <c r="A6823">
        <v>20858</v>
      </c>
      <c r="B6823" t="s">
        <v>6620</v>
      </c>
      <c r="C6823" t="s">
        <v>3666</v>
      </c>
      <c r="D6823" t="s">
        <v>5491</v>
      </c>
      <c r="E6823" t="s">
        <v>10482</v>
      </c>
      <c r="F6823" s="1" t="str">
        <f t="shared" si="212"/>
        <v>SJ No. 2 PH \ HIS USGS 11246570 (gauge)</v>
      </c>
      <c r="G6823" s="1" t="str">
        <f t="shared" si="213"/>
        <v>1 \ HIS USGS 11246570 (gauge)</v>
      </c>
    </row>
    <row r="6824" spans="1:7" x14ac:dyDescent="0.25">
      <c r="A6824">
        <v>22734</v>
      </c>
      <c r="B6824" t="s">
        <v>6621</v>
      </c>
      <c r="C6824" t="s">
        <v>3666</v>
      </c>
      <c r="D6824" t="s">
        <v>5491</v>
      </c>
      <c r="E6824" t="s">
        <v>10482</v>
      </c>
      <c r="F6824" s="1" t="str">
        <f t="shared" si="212"/>
        <v>SJ No. 2 PH \ OPS SJ 2 PH</v>
      </c>
      <c r="G6824" s="1" t="str">
        <f t="shared" si="213"/>
        <v>1 \ OPS SJ 2 PH</v>
      </c>
    </row>
    <row r="6825" spans="1:7" x14ac:dyDescent="0.25">
      <c r="A6825">
        <v>22735</v>
      </c>
      <c r="B6825" t="s">
        <v>6977</v>
      </c>
      <c r="C6825" t="s">
        <v>3666</v>
      </c>
      <c r="D6825" t="s">
        <v>5491</v>
      </c>
      <c r="E6825" t="s">
        <v>10482</v>
      </c>
      <c r="F6825" s="1" t="str">
        <f t="shared" si="212"/>
        <v>SJ No. 2 PH 2 \ Reach</v>
      </c>
      <c r="G6825" s="1" t="str">
        <f t="shared" si="213"/>
        <v/>
      </c>
    </row>
    <row r="6826" spans="1:7" x14ac:dyDescent="0.25">
      <c r="A6826">
        <v>22447</v>
      </c>
      <c r="B6826" t="s">
        <v>6978</v>
      </c>
      <c r="C6826" t="s">
        <v>3666</v>
      </c>
      <c r="D6826" t="s">
        <v>5491</v>
      </c>
      <c r="E6826" t="s">
        <v>10482</v>
      </c>
      <c r="F6826" s="1" t="str">
        <f t="shared" si="212"/>
        <v>SJ No. 2 PH \ SJ 2 Bypass Outflow</v>
      </c>
      <c r="G6826" s="1" t="str">
        <f t="shared" si="213"/>
        <v>3 \ SJ 2 Bypass Outflow</v>
      </c>
    </row>
    <row r="6827" spans="1:7" x14ac:dyDescent="0.25">
      <c r="A6827">
        <v>22448</v>
      </c>
      <c r="B6827" t="s">
        <v>6979</v>
      </c>
      <c r="C6827" t="s">
        <v>3666</v>
      </c>
      <c r="D6827" t="s">
        <v>5491</v>
      </c>
      <c r="E6827" t="s">
        <v>10482</v>
      </c>
      <c r="F6827" s="1" t="str">
        <f t="shared" si="212"/>
        <v>SJ No. 2 PH 4 \ Reach</v>
      </c>
      <c r="G6827" s="1" t="str">
        <f t="shared" si="213"/>
        <v/>
      </c>
    </row>
    <row r="6828" spans="1:7" x14ac:dyDescent="0.25">
      <c r="A6828">
        <v>20845</v>
      </c>
      <c r="B6828" t="s">
        <v>6980</v>
      </c>
      <c r="C6828" t="s">
        <v>3666</v>
      </c>
      <c r="D6828" t="s">
        <v>5491</v>
      </c>
      <c r="E6828" t="s">
        <v>10482</v>
      </c>
      <c r="F6828" s="1" t="str">
        <f t="shared" si="212"/>
        <v>SJ No. 2 PH \ NFWC div Inflow</v>
      </c>
      <c r="G6828" s="1" t="str">
        <f t="shared" si="213"/>
        <v>5 \ NFWC div Inflow</v>
      </c>
    </row>
    <row r="6829" spans="1:7" x14ac:dyDescent="0.25">
      <c r="A6829">
        <v>20846</v>
      </c>
      <c r="B6829" t="s">
        <v>6981</v>
      </c>
      <c r="C6829" t="s">
        <v>3666</v>
      </c>
      <c r="D6829" t="s">
        <v>5491</v>
      </c>
      <c r="E6829" t="s">
        <v>10482</v>
      </c>
      <c r="F6829" s="1" t="str">
        <f t="shared" si="212"/>
        <v>SJ No. 2 PH 6 \ Reach</v>
      </c>
      <c r="G6829" s="1" t="str">
        <f t="shared" si="213"/>
        <v/>
      </c>
    </row>
    <row r="6830" spans="1:7" x14ac:dyDescent="0.25">
      <c r="A6830">
        <v>20821</v>
      </c>
      <c r="B6830" t="s">
        <v>6982</v>
      </c>
      <c r="C6830" t="s">
        <v>3666</v>
      </c>
      <c r="D6830" t="s">
        <v>5491</v>
      </c>
      <c r="E6830" t="s">
        <v>10482</v>
      </c>
      <c r="F6830" s="1" t="str">
        <f t="shared" si="212"/>
        <v>SJ No. 3 PH \ Headflow</v>
      </c>
      <c r="G6830" s="1" t="str">
        <f t="shared" si="213"/>
        <v/>
      </c>
    </row>
    <row r="6831" spans="1:7" x14ac:dyDescent="0.25">
      <c r="A6831">
        <v>20825</v>
      </c>
      <c r="B6831" t="s">
        <v>6622</v>
      </c>
      <c r="C6831" t="s">
        <v>3666</v>
      </c>
      <c r="D6831" t="s">
        <v>5491</v>
      </c>
      <c r="E6831" t="s">
        <v>10482</v>
      </c>
      <c r="F6831" s="1" t="str">
        <f t="shared" si="212"/>
        <v>SJ No. 3 PH \ HIS USGS 11244100 (gauge)</v>
      </c>
      <c r="G6831" s="1" t="str">
        <f t="shared" si="213"/>
        <v>1 \ HIS USGS 11244100 (gauge)</v>
      </c>
    </row>
    <row r="6832" spans="1:7" x14ac:dyDescent="0.25">
      <c r="A6832">
        <v>22738</v>
      </c>
      <c r="B6832" t="s">
        <v>6623</v>
      </c>
      <c r="C6832" t="s">
        <v>3666</v>
      </c>
      <c r="D6832" t="s">
        <v>5491</v>
      </c>
      <c r="E6832" t="s">
        <v>10482</v>
      </c>
      <c r="F6832" s="1" t="str">
        <f t="shared" si="212"/>
        <v>SJ No. 3 PH \ OPS SJ 3 PH</v>
      </c>
      <c r="G6832" s="1" t="str">
        <f t="shared" si="213"/>
        <v>1 \ OPS SJ 3 PH</v>
      </c>
    </row>
    <row r="6833" spans="1:7" x14ac:dyDescent="0.25">
      <c r="A6833">
        <v>22739</v>
      </c>
      <c r="B6833" t="s">
        <v>6983</v>
      </c>
      <c r="C6833" t="s">
        <v>3666</v>
      </c>
      <c r="D6833" t="s">
        <v>5491</v>
      </c>
      <c r="E6833" t="s">
        <v>10482</v>
      </c>
      <c r="F6833" s="1" t="str">
        <f t="shared" si="212"/>
        <v>SJ No. 3 PH 2 \ Reach</v>
      </c>
      <c r="G6833" s="1" t="str">
        <f t="shared" si="213"/>
        <v/>
      </c>
    </row>
    <row r="6834" spans="1:7" x14ac:dyDescent="0.25">
      <c r="A6834">
        <v>25163</v>
      </c>
      <c r="B6834" t="s">
        <v>11913</v>
      </c>
      <c r="C6834" t="s">
        <v>3666</v>
      </c>
      <c r="D6834" t="s">
        <v>5491</v>
      </c>
      <c r="E6834" t="s">
        <v>10482</v>
      </c>
      <c r="F6834" s="1" t="str">
        <f t="shared" si="212"/>
        <v>SJR to Mendota Pool \ Headflow</v>
      </c>
      <c r="G6834" s="1" t="str">
        <f t="shared" si="213"/>
        <v/>
      </c>
    </row>
    <row r="6835" spans="1:7" x14ac:dyDescent="0.25">
      <c r="A6835">
        <v>25343</v>
      </c>
      <c r="B6835" t="s">
        <v>11914</v>
      </c>
      <c r="C6835" t="s">
        <v>3666</v>
      </c>
      <c r="D6835" t="s">
        <v>5491</v>
      </c>
      <c r="E6835" t="s">
        <v>10482</v>
      </c>
      <c r="F6835" s="1" t="str">
        <f t="shared" si="212"/>
        <v>SLCC Distribution Canals \ Headflow</v>
      </c>
      <c r="G6835" s="1" t="str">
        <f t="shared" si="213"/>
        <v/>
      </c>
    </row>
    <row r="6836" spans="1:7" x14ac:dyDescent="0.25">
      <c r="A6836">
        <v>21335</v>
      </c>
      <c r="B6836" t="s">
        <v>11915</v>
      </c>
      <c r="C6836" t="s">
        <v>3666</v>
      </c>
      <c r="D6836" t="s">
        <v>5491</v>
      </c>
      <c r="E6836" t="s">
        <v>10482</v>
      </c>
      <c r="F6836" s="1" t="str">
        <f t="shared" si="212"/>
        <v>SLCC Distribution Canals \ Aroyo Canal Spill Outflow</v>
      </c>
      <c r="G6836" s="1" t="str">
        <f t="shared" si="213"/>
        <v>1 \ Aroyo Canal Spill Outflow</v>
      </c>
    </row>
    <row r="6837" spans="1:7" x14ac:dyDescent="0.25">
      <c r="A6837">
        <v>21336</v>
      </c>
      <c r="B6837" t="s">
        <v>11916</v>
      </c>
      <c r="C6837" t="s">
        <v>3666</v>
      </c>
      <c r="D6837" t="s">
        <v>5491</v>
      </c>
      <c r="E6837" t="s">
        <v>10482</v>
      </c>
      <c r="F6837" s="1" t="str">
        <f t="shared" si="212"/>
        <v>SLCC Distribution Canals 2 \ Reach</v>
      </c>
      <c r="G6837" s="1" t="str">
        <f t="shared" si="213"/>
        <v/>
      </c>
    </row>
    <row r="6838" spans="1:7" x14ac:dyDescent="0.25">
      <c r="A6838">
        <v>21330</v>
      </c>
      <c r="B6838" t="s">
        <v>11917</v>
      </c>
      <c r="C6838" t="s">
        <v>3666</v>
      </c>
      <c r="D6838" t="s">
        <v>5491</v>
      </c>
      <c r="E6838" t="s">
        <v>10482</v>
      </c>
      <c r="F6838" s="1" t="str">
        <f t="shared" si="212"/>
        <v>SLCC Distribution Canals \ Arroyo Canal CM 10</v>
      </c>
      <c r="G6838" s="1" t="str">
        <f t="shared" si="213"/>
        <v>3 \ Arroyo Canal CM 10</v>
      </c>
    </row>
    <row r="6839" spans="1:7" x14ac:dyDescent="0.25">
      <c r="A6839">
        <v>21331</v>
      </c>
      <c r="B6839" t="s">
        <v>11918</v>
      </c>
      <c r="C6839" t="s">
        <v>3666</v>
      </c>
      <c r="D6839" t="s">
        <v>5491</v>
      </c>
      <c r="E6839" t="s">
        <v>10482</v>
      </c>
      <c r="F6839" s="1" t="str">
        <f t="shared" si="212"/>
        <v>SLCC Distribution Canals 4 \ Reach</v>
      </c>
      <c r="G6839" s="1" t="str">
        <f t="shared" si="213"/>
        <v/>
      </c>
    </row>
    <row r="6840" spans="1:7" x14ac:dyDescent="0.25">
      <c r="A6840">
        <v>21389</v>
      </c>
      <c r="B6840" t="s">
        <v>5523</v>
      </c>
      <c r="C6840" t="s">
        <v>3666</v>
      </c>
      <c r="D6840" t="s">
        <v>5491</v>
      </c>
      <c r="E6840" t="s">
        <v>10482</v>
      </c>
      <c r="F6840" s="1" t="str">
        <f t="shared" si="212"/>
        <v>SLCC Refuge Wheeling \ Headflow</v>
      </c>
      <c r="G6840" s="1" t="str">
        <f t="shared" si="213"/>
        <v/>
      </c>
    </row>
    <row r="6841" spans="1:7" x14ac:dyDescent="0.25">
      <c r="A6841">
        <v>21395</v>
      </c>
      <c r="B6841" t="s">
        <v>11919</v>
      </c>
      <c r="C6841" t="s">
        <v>3666</v>
      </c>
      <c r="D6841" t="s">
        <v>5491</v>
      </c>
      <c r="E6841" t="s">
        <v>10482</v>
      </c>
      <c r="F6841" s="1" t="str">
        <f t="shared" si="212"/>
        <v>SLCC Refuge Wheeling \ Aroyo Canal CM 15</v>
      </c>
      <c r="G6841" s="1" t="str">
        <f t="shared" si="213"/>
        <v>1 \ Aroyo Canal CM 15</v>
      </c>
    </row>
    <row r="6842" spans="1:7" x14ac:dyDescent="0.25">
      <c r="A6842">
        <v>21396</v>
      </c>
      <c r="B6842" t="s">
        <v>11920</v>
      </c>
      <c r="C6842" t="s">
        <v>3666</v>
      </c>
      <c r="D6842" t="s">
        <v>5491</v>
      </c>
      <c r="E6842" t="s">
        <v>10482</v>
      </c>
      <c r="F6842" s="1" t="str">
        <f t="shared" si="212"/>
        <v>SLCC Refuge Wheeling 2 \ Reach</v>
      </c>
      <c r="G6842" s="1" t="str">
        <f t="shared" si="213"/>
        <v/>
      </c>
    </row>
    <row r="6843" spans="1:7" x14ac:dyDescent="0.25">
      <c r="A6843">
        <v>21348</v>
      </c>
      <c r="B6843" t="s">
        <v>11921</v>
      </c>
      <c r="C6843" t="s">
        <v>3666</v>
      </c>
      <c r="D6843" t="s">
        <v>5491</v>
      </c>
      <c r="E6843" t="s">
        <v>10482</v>
      </c>
      <c r="F6843" s="1" t="str">
        <f t="shared" si="212"/>
        <v>SLCC Refuge Wheeling \ San Luis Canal Co</v>
      </c>
      <c r="G6843" s="1" t="str">
        <f t="shared" si="213"/>
        <v>3 \ San Luis Canal Co</v>
      </c>
    </row>
    <row r="6844" spans="1:7" x14ac:dyDescent="0.25">
      <c r="A6844">
        <v>21349</v>
      </c>
      <c r="B6844" t="s">
        <v>11922</v>
      </c>
      <c r="C6844" t="s">
        <v>3666</v>
      </c>
      <c r="D6844" t="s">
        <v>5491</v>
      </c>
      <c r="E6844" t="s">
        <v>10482</v>
      </c>
      <c r="F6844" s="1" t="str">
        <f t="shared" si="212"/>
        <v>SLCC Refuge Wheeling 4 \ Reach</v>
      </c>
      <c r="G6844" s="1" t="str">
        <f t="shared" si="213"/>
        <v/>
      </c>
    </row>
    <row r="6845" spans="1:7" x14ac:dyDescent="0.25">
      <c r="A6845">
        <v>21354</v>
      </c>
      <c r="B6845" t="s">
        <v>11923</v>
      </c>
      <c r="C6845" t="s">
        <v>3666</v>
      </c>
      <c r="D6845" t="s">
        <v>5491</v>
      </c>
      <c r="E6845" t="s">
        <v>10482</v>
      </c>
      <c r="F6845" s="1" t="str">
        <f t="shared" si="212"/>
        <v>SLCC Refuge Wheeling \ Arroyo Canal CM 010</v>
      </c>
      <c r="G6845" s="1" t="str">
        <f t="shared" si="213"/>
        <v>5 \ Arroyo Canal CM 010</v>
      </c>
    </row>
    <row r="6846" spans="1:7" x14ac:dyDescent="0.25">
      <c r="A6846">
        <v>21355</v>
      </c>
      <c r="B6846" t="s">
        <v>11924</v>
      </c>
      <c r="C6846" t="s">
        <v>3666</v>
      </c>
      <c r="D6846" t="s">
        <v>5491</v>
      </c>
      <c r="E6846" t="s">
        <v>10482</v>
      </c>
      <c r="F6846" s="1" t="str">
        <f t="shared" si="212"/>
        <v>SLCC Refuge Wheeling 6 \ Reach</v>
      </c>
      <c r="G6846" s="1" t="str">
        <f t="shared" si="213"/>
        <v/>
      </c>
    </row>
    <row r="6847" spans="1:7" x14ac:dyDescent="0.25">
      <c r="A6847">
        <v>23070</v>
      </c>
      <c r="B6847" t="s">
        <v>5524</v>
      </c>
      <c r="C6847" t="s">
        <v>3666</v>
      </c>
      <c r="D6847" t="s">
        <v>5491</v>
      </c>
      <c r="E6847" t="s">
        <v>10482</v>
      </c>
      <c r="F6847" s="1" t="str">
        <f t="shared" si="212"/>
        <v>SSJID Canal Spills \ Headflow</v>
      </c>
      <c r="G6847" s="1" t="str">
        <f t="shared" si="213"/>
        <v/>
      </c>
    </row>
    <row r="6848" spans="1:7" x14ac:dyDescent="0.25">
      <c r="A6848">
        <v>13206</v>
      </c>
      <c r="B6848" t="s">
        <v>4823</v>
      </c>
      <c r="C6848" t="s">
        <v>3666</v>
      </c>
      <c r="D6848" t="s">
        <v>5491</v>
      </c>
      <c r="E6848" t="s">
        <v>10482</v>
      </c>
      <c r="F6848" s="1" t="str">
        <f t="shared" si="212"/>
        <v>SWP San Luis Conveyance \ Headflow</v>
      </c>
      <c r="G6848" s="1" t="str">
        <f t="shared" si="213"/>
        <v/>
      </c>
    </row>
    <row r="6849" spans="1:7" x14ac:dyDescent="0.25">
      <c r="A6849">
        <v>13701</v>
      </c>
      <c r="B6849" t="s">
        <v>11925</v>
      </c>
      <c r="C6849" t="s">
        <v>3666</v>
      </c>
      <c r="D6849" t="s">
        <v>5491</v>
      </c>
      <c r="E6849" t="s">
        <v>10482</v>
      </c>
      <c r="F6849" s="1" t="str">
        <f t="shared" si="212"/>
        <v>SWP San Luis Conveyance \ Gianelli SWP Pumping Inflow</v>
      </c>
      <c r="G6849" s="1" t="str">
        <f t="shared" si="213"/>
        <v>1 \ Gianelli SWP Pumping Inflow</v>
      </c>
    </row>
    <row r="6850" spans="1:7" x14ac:dyDescent="0.25">
      <c r="A6850">
        <v>13702</v>
      </c>
      <c r="B6850" t="s">
        <v>9586</v>
      </c>
      <c r="C6850" t="s">
        <v>3666</v>
      </c>
      <c r="D6850" t="s">
        <v>5491</v>
      </c>
      <c r="E6850" t="s">
        <v>10482</v>
      </c>
      <c r="F6850" s="1" t="str">
        <f t="shared" si="212"/>
        <v>SWP San Luis Conveyance 2 \ Reach</v>
      </c>
      <c r="G6850" s="1" t="str">
        <f t="shared" si="213"/>
        <v/>
      </c>
    </row>
    <row r="6851" spans="1:7" x14ac:dyDescent="0.25">
      <c r="A6851">
        <v>13211</v>
      </c>
      <c r="B6851" t="s">
        <v>9587</v>
      </c>
      <c r="C6851" t="s">
        <v>3666</v>
      </c>
      <c r="D6851" t="s">
        <v>5491</v>
      </c>
      <c r="E6851" t="s">
        <v>10482</v>
      </c>
      <c r="F6851" s="1" t="str">
        <f t="shared" ref="F6851:F6914" si="214">IFERROR(
    _xlfn.LET(
        _xlpm.txt,TRIM(B6851),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B6851
)</f>
        <v>SWP San Luis Conveyance \ SWP San Luis Reservoir</v>
      </c>
      <c r="G6851" s="1" t="str">
        <f t="shared" ref="G6851:G6914" si="215">IFERROR(
    _xlfn.LET(
        _xlpm.txt,B6851,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3 \ SWP San Luis Reservoir</v>
      </c>
    </row>
    <row r="6852" spans="1:7" x14ac:dyDescent="0.25">
      <c r="A6852">
        <v>13212</v>
      </c>
      <c r="B6852" t="s">
        <v>9588</v>
      </c>
      <c r="C6852" t="s">
        <v>3666</v>
      </c>
      <c r="D6852" t="s">
        <v>5491</v>
      </c>
      <c r="E6852" t="s">
        <v>10482</v>
      </c>
      <c r="F6852" s="1" t="str">
        <f t="shared" si="214"/>
        <v>SWP San Luis Conveyance 4 \ Reach</v>
      </c>
      <c r="G6852" s="1" t="str">
        <f t="shared" si="215"/>
        <v/>
      </c>
    </row>
    <row r="6853" spans="1:7" x14ac:dyDescent="0.25">
      <c r="A6853">
        <v>13209</v>
      </c>
      <c r="B6853" t="s">
        <v>11926</v>
      </c>
      <c r="C6853" t="s">
        <v>3666</v>
      </c>
      <c r="D6853" t="s">
        <v>5491</v>
      </c>
      <c r="E6853" t="s">
        <v>10482</v>
      </c>
      <c r="F6853" s="1" t="str">
        <f t="shared" si="214"/>
        <v>SWP San Luis Conveyance \ Gianelli SWP Generation Outflow 2</v>
      </c>
      <c r="G6853" s="1" t="str">
        <f t="shared" si="215"/>
        <v>5 \ Gianelli SWP Generation Outflow 2</v>
      </c>
    </row>
    <row r="6854" spans="1:7" x14ac:dyDescent="0.25">
      <c r="A6854">
        <v>13210</v>
      </c>
      <c r="B6854" t="s">
        <v>9590</v>
      </c>
      <c r="C6854" t="s">
        <v>3666</v>
      </c>
      <c r="D6854" t="s">
        <v>5491</v>
      </c>
      <c r="E6854" t="s">
        <v>10482</v>
      </c>
      <c r="F6854" s="1" t="str">
        <f t="shared" si="214"/>
        <v>SWP San Luis Conveyance 6 \ Reach</v>
      </c>
      <c r="G6854" s="1" t="str">
        <f t="shared" si="215"/>
        <v/>
      </c>
    </row>
    <row r="6855" spans="1:7" x14ac:dyDescent="0.25">
      <c r="A6855">
        <v>14</v>
      </c>
      <c r="B6855" t="s">
        <v>4826</v>
      </c>
      <c r="C6855" t="s">
        <v>3666</v>
      </c>
      <c r="D6855" t="s">
        <v>5491</v>
      </c>
      <c r="E6855" t="s">
        <v>10482</v>
      </c>
      <c r="F6855" s="1" t="str">
        <f t="shared" si="214"/>
        <v>Sacramento River \ Headflow</v>
      </c>
      <c r="G6855" s="1" t="str">
        <f t="shared" si="215"/>
        <v/>
      </c>
    </row>
    <row r="6856" spans="1:7" x14ac:dyDescent="0.25">
      <c r="A6856">
        <v>23879</v>
      </c>
      <c r="B6856" t="s">
        <v>11927</v>
      </c>
      <c r="C6856" t="s">
        <v>3666</v>
      </c>
      <c r="D6856" t="s">
        <v>5491</v>
      </c>
      <c r="E6856" t="s">
        <v>10482</v>
      </c>
      <c r="F6856" s="1" t="str">
        <f t="shared" si="214"/>
        <v>Sacramento River \ San Joaquin River Inflow</v>
      </c>
      <c r="G6856" s="1" t="str">
        <f t="shared" si="215"/>
        <v>1 \ San Joaquin River Inflow</v>
      </c>
    </row>
    <row r="6857" spans="1:7" x14ac:dyDescent="0.25">
      <c r="A6857">
        <v>23880</v>
      </c>
      <c r="B6857" t="s">
        <v>9593</v>
      </c>
      <c r="C6857" t="s">
        <v>3666</v>
      </c>
      <c r="D6857" t="s">
        <v>5491</v>
      </c>
      <c r="E6857" t="s">
        <v>10482</v>
      </c>
      <c r="F6857" s="1" t="str">
        <f t="shared" si="214"/>
        <v>Sacramento River 2 \ Reach</v>
      </c>
      <c r="G6857" s="1" t="str">
        <f t="shared" si="215"/>
        <v/>
      </c>
    </row>
    <row r="6858" spans="1:7" x14ac:dyDescent="0.25">
      <c r="A6858">
        <v>15258</v>
      </c>
      <c r="B6858" t="s">
        <v>11928</v>
      </c>
      <c r="C6858" t="s">
        <v>3666</v>
      </c>
      <c r="D6858" t="s">
        <v>5491</v>
      </c>
      <c r="E6858" t="s">
        <v>10482</v>
      </c>
      <c r="F6858" s="1" t="str">
        <f t="shared" si="214"/>
        <v>Salt Slough \ Headflow</v>
      </c>
      <c r="G6858" s="1" t="str">
        <f t="shared" si="215"/>
        <v/>
      </c>
    </row>
    <row r="6859" spans="1:7" x14ac:dyDescent="0.25">
      <c r="A6859">
        <v>21578</v>
      </c>
      <c r="B6859" t="s">
        <v>11929</v>
      </c>
      <c r="C6859" t="s">
        <v>3666</v>
      </c>
      <c r="D6859" t="s">
        <v>5491</v>
      </c>
      <c r="E6859" t="s">
        <v>10482</v>
      </c>
      <c r="F6859" s="1" t="str">
        <f t="shared" si="214"/>
        <v>Salt Slough \ S009612 CDFW</v>
      </c>
      <c r="G6859" s="1" t="str">
        <f t="shared" si="215"/>
        <v>1 \ S009612 CDFW</v>
      </c>
    </row>
    <row r="6860" spans="1:7" x14ac:dyDescent="0.25">
      <c r="A6860">
        <v>21579</v>
      </c>
      <c r="B6860" t="s">
        <v>11930</v>
      </c>
      <c r="C6860" t="s">
        <v>3666</v>
      </c>
      <c r="D6860" t="s">
        <v>5491</v>
      </c>
      <c r="E6860" t="s">
        <v>10482</v>
      </c>
      <c r="F6860" s="1" t="str">
        <f t="shared" si="214"/>
        <v>Salt Slough 2 \ Reach</v>
      </c>
      <c r="G6860" s="1" t="str">
        <f t="shared" si="215"/>
        <v/>
      </c>
    </row>
    <row r="6861" spans="1:7" x14ac:dyDescent="0.25">
      <c r="A6861">
        <v>15263</v>
      </c>
      <c r="B6861" t="s">
        <v>11931</v>
      </c>
      <c r="C6861" t="s">
        <v>3666</v>
      </c>
      <c r="D6861" t="s">
        <v>5491</v>
      </c>
      <c r="E6861" t="s">
        <v>10482</v>
      </c>
      <c r="F6861" s="1" t="str">
        <f t="shared" si="214"/>
        <v>Salt Slough \ Mud Slough South Inflow</v>
      </c>
      <c r="G6861" s="1" t="str">
        <f t="shared" si="215"/>
        <v>3 \ Mud Slough South Inflow</v>
      </c>
    </row>
    <row r="6862" spans="1:7" x14ac:dyDescent="0.25">
      <c r="A6862">
        <v>15264</v>
      </c>
      <c r="B6862" t="s">
        <v>11932</v>
      </c>
      <c r="C6862" t="s">
        <v>3666</v>
      </c>
      <c r="D6862" t="s">
        <v>5491</v>
      </c>
      <c r="E6862" t="s">
        <v>10482</v>
      </c>
      <c r="F6862" s="1" t="str">
        <f t="shared" si="214"/>
        <v>Salt Slough 4 \ Reach</v>
      </c>
      <c r="G6862" s="1" t="str">
        <f t="shared" si="215"/>
        <v/>
      </c>
    </row>
    <row r="6863" spans="1:7" x14ac:dyDescent="0.25">
      <c r="A6863">
        <v>25021</v>
      </c>
      <c r="B6863" t="s">
        <v>11933</v>
      </c>
      <c r="C6863" t="s">
        <v>3666</v>
      </c>
      <c r="D6863" t="s">
        <v>5491</v>
      </c>
      <c r="E6863" t="s">
        <v>10482</v>
      </c>
      <c r="F6863" s="1" t="str">
        <f t="shared" si="214"/>
        <v>Salt Slough \ A014582 CDFW</v>
      </c>
      <c r="G6863" s="1" t="str">
        <f t="shared" si="215"/>
        <v>5 \ A014582 CDFW</v>
      </c>
    </row>
    <row r="6864" spans="1:7" x14ac:dyDescent="0.25">
      <c r="A6864">
        <v>25022</v>
      </c>
      <c r="B6864" t="s">
        <v>11934</v>
      </c>
      <c r="C6864" t="s">
        <v>3666</v>
      </c>
      <c r="D6864" t="s">
        <v>5491</v>
      </c>
      <c r="E6864" t="s">
        <v>10482</v>
      </c>
      <c r="F6864" s="1" t="str">
        <f t="shared" si="214"/>
        <v>Salt Slough 6 \ Reach</v>
      </c>
      <c r="G6864" s="1" t="str">
        <f t="shared" si="215"/>
        <v/>
      </c>
    </row>
    <row r="6865" spans="1:7" x14ac:dyDescent="0.25">
      <c r="A6865">
        <v>25018</v>
      </c>
      <c r="B6865" t="s">
        <v>11935</v>
      </c>
      <c r="C6865" t="s">
        <v>3666</v>
      </c>
      <c r="D6865" t="s">
        <v>5491</v>
      </c>
      <c r="E6865" t="s">
        <v>10482</v>
      </c>
      <c r="F6865" s="1" t="str">
        <f t="shared" si="214"/>
        <v>Salt Slough \ A011687 USFWS</v>
      </c>
      <c r="G6865" s="1" t="str">
        <f t="shared" si="215"/>
        <v>7 \ A011687 USFWS</v>
      </c>
    </row>
    <row r="6866" spans="1:7" x14ac:dyDescent="0.25">
      <c r="A6866">
        <v>25019</v>
      </c>
      <c r="B6866" t="s">
        <v>11936</v>
      </c>
      <c r="C6866" t="s">
        <v>3666</v>
      </c>
      <c r="D6866" t="s">
        <v>5491</v>
      </c>
      <c r="E6866" t="s">
        <v>10482</v>
      </c>
      <c r="F6866" s="1" t="str">
        <f t="shared" si="214"/>
        <v>Salt Slough 8 \ Reach</v>
      </c>
      <c r="G6866" s="1" t="str">
        <f t="shared" si="215"/>
        <v/>
      </c>
    </row>
    <row r="6867" spans="1:7" x14ac:dyDescent="0.25">
      <c r="A6867">
        <v>25027</v>
      </c>
      <c r="B6867" t="s">
        <v>11937</v>
      </c>
      <c r="C6867" t="s">
        <v>3666</v>
      </c>
      <c r="D6867" t="s">
        <v>5491</v>
      </c>
      <c r="E6867" t="s">
        <v>10482</v>
      </c>
      <c r="F6867" s="1" t="str">
        <f t="shared" si="214"/>
        <v>Salt Slough \ A013508 CDFW</v>
      </c>
      <c r="G6867" s="1" t="str">
        <f t="shared" si="215"/>
        <v>9 \ A013508 CDFW</v>
      </c>
    </row>
    <row r="6868" spans="1:7" x14ac:dyDescent="0.25">
      <c r="A6868">
        <v>25028</v>
      </c>
      <c r="B6868" t="s">
        <v>11938</v>
      </c>
      <c r="C6868" t="s">
        <v>3666</v>
      </c>
      <c r="D6868" t="s">
        <v>5491</v>
      </c>
      <c r="E6868" t="s">
        <v>10482</v>
      </c>
      <c r="F6868" s="1" t="str">
        <f t="shared" si="214"/>
        <v>Salt Slough 10 \ Reach</v>
      </c>
      <c r="G6868" s="1" t="str">
        <f t="shared" si="215"/>
        <v/>
      </c>
    </row>
    <row r="6869" spans="1:7" x14ac:dyDescent="0.25">
      <c r="A6869">
        <v>25024</v>
      </c>
      <c r="B6869" t="s">
        <v>11939</v>
      </c>
      <c r="C6869" t="s">
        <v>3666</v>
      </c>
      <c r="D6869" t="s">
        <v>5491</v>
      </c>
      <c r="E6869" t="s">
        <v>10482</v>
      </c>
      <c r="F6869" s="1" t="str">
        <f t="shared" si="214"/>
        <v>Salt Slough \ A011688 USFWS</v>
      </c>
      <c r="G6869" s="1" t="str">
        <f t="shared" si="215"/>
        <v>11 \ A011688 USFWS</v>
      </c>
    </row>
    <row r="6870" spans="1:7" x14ac:dyDescent="0.25">
      <c r="A6870">
        <v>25025</v>
      </c>
      <c r="B6870" t="s">
        <v>11940</v>
      </c>
      <c r="C6870" t="s">
        <v>3666</v>
      </c>
      <c r="D6870" t="s">
        <v>5491</v>
      </c>
      <c r="E6870" t="s">
        <v>10482</v>
      </c>
      <c r="F6870" s="1" t="str">
        <f t="shared" si="214"/>
        <v>Salt Slough 12 \ Reach</v>
      </c>
      <c r="G6870" s="1" t="str">
        <f t="shared" si="215"/>
        <v/>
      </c>
    </row>
    <row r="6871" spans="1:7" x14ac:dyDescent="0.25">
      <c r="A6871">
        <v>22326</v>
      </c>
      <c r="B6871" t="s">
        <v>11941</v>
      </c>
      <c r="C6871" t="s">
        <v>3666</v>
      </c>
      <c r="D6871" t="s">
        <v>5491</v>
      </c>
      <c r="E6871" t="s">
        <v>10482</v>
      </c>
      <c r="F6871" s="1" t="str">
        <f t="shared" si="214"/>
        <v>Salt Slough \ HIS USGS 11261100 Salt Slough at Hwy 165 (gauge)</v>
      </c>
      <c r="G6871" s="1" t="str">
        <f t="shared" si="215"/>
        <v>13 \ HIS USGS 11261100 Salt Slough at Hwy 165 (gauge)</v>
      </c>
    </row>
    <row r="6872" spans="1:7" x14ac:dyDescent="0.25">
      <c r="A6872">
        <v>21593</v>
      </c>
      <c r="B6872" t="s">
        <v>6407</v>
      </c>
      <c r="C6872" t="s">
        <v>3666</v>
      </c>
      <c r="D6872" t="s">
        <v>5491</v>
      </c>
      <c r="E6872" t="s">
        <v>10482</v>
      </c>
      <c r="F6872" s="1" t="str">
        <f t="shared" si="214"/>
        <v>Salt Slough \ R_72_PR4.2 Runoff</v>
      </c>
      <c r="G6872" s="1" t="str">
        <f t="shared" si="215"/>
        <v>13 \ R_72_PR4.2 Runoff</v>
      </c>
    </row>
    <row r="6873" spans="1:7" x14ac:dyDescent="0.25">
      <c r="A6873">
        <v>21594</v>
      </c>
      <c r="B6873" t="s">
        <v>11942</v>
      </c>
      <c r="C6873" t="s">
        <v>3666</v>
      </c>
      <c r="D6873" t="s">
        <v>5491</v>
      </c>
      <c r="E6873" t="s">
        <v>10482</v>
      </c>
      <c r="F6873" s="1" t="str">
        <f t="shared" si="214"/>
        <v>Salt Slough 14 \ Reach</v>
      </c>
      <c r="G6873" s="1" t="str">
        <f t="shared" si="215"/>
        <v/>
      </c>
    </row>
    <row r="6874" spans="1:7" x14ac:dyDescent="0.25">
      <c r="A6874">
        <v>21846</v>
      </c>
      <c r="B6874" t="s">
        <v>11943</v>
      </c>
      <c r="C6874" t="s">
        <v>3666</v>
      </c>
      <c r="D6874" t="s">
        <v>5491</v>
      </c>
      <c r="E6874" t="s">
        <v>10482</v>
      </c>
      <c r="F6874" s="1" t="str">
        <f t="shared" si="214"/>
        <v>Salt Slough \ R_72_PR2.2 Runoff</v>
      </c>
      <c r="G6874" s="1" t="str">
        <f t="shared" si="215"/>
        <v>15 \ R_72_PR2.2 Runoff</v>
      </c>
    </row>
    <row r="6875" spans="1:7" x14ac:dyDescent="0.25">
      <c r="A6875">
        <v>21847</v>
      </c>
      <c r="B6875" t="s">
        <v>11944</v>
      </c>
      <c r="C6875" t="s">
        <v>3666</v>
      </c>
      <c r="D6875" t="s">
        <v>5491</v>
      </c>
      <c r="E6875" t="s">
        <v>10482</v>
      </c>
      <c r="F6875" s="1" t="str">
        <f t="shared" si="214"/>
        <v>Salt Slough 16 \ Reach</v>
      </c>
      <c r="G6875" s="1" t="str">
        <f t="shared" si="215"/>
        <v/>
      </c>
    </row>
    <row r="6876" spans="1:7" x14ac:dyDescent="0.25">
      <c r="A6876">
        <v>17079</v>
      </c>
      <c r="B6876" t="s">
        <v>11945</v>
      </c>
      <c r="C6876" t="s">
        <v>3666</v>
      </c>
      <c r="D6876" t="s">
        <v>5491</v>
      </c>
      <c r="E6876" t="s">
        <v>10482</v>
      </c>
      <c r="F6876" s="1" t="str">
        <f t="shared" si="214"/>
        <v>San Joaquin GW RM 022 \ Headflow</v>
      </c>
      <c r="G6876" s="1" t="str">
        <f t="shared" si="215"/>
        <v/>
      </c>
    </row>
    <row r="6877" spans="1:7" x14ac:dyDescent="0.25">
      <c r="A6877">
        <v>17083</v>
      </c>
      <c r="B6877" t="s">
        <v>11946</v>
      </c>
      <c r="C6877" t="s">
        <v>3666</v>
      </c>
      <c r="D6877" t="s">
        <v>5491</v>
      </c>
      <c r="E6877" t="s">
        <v>10482</v>
      </c>
      <c r="F6877" s="1" t="str">
        <f t="shared" si="214"/>
        <v>San Joaquin GW RM 023 \ Headflow</v>
      </c>
      <c r="G6877" s="1" t="str">
        <f t="shared" si="215"/>
        <v/>
      </c>
    </row>
    <row r="6878" spans="1:7" x14ac:dyDescent="0.25">
      <c r="A6878">
        <v>17087</v>
      </c>
      <c r="B6878" t="s">
        <v>11947</v>
      </c>
      <c r="C6878" t="s">
        <v>3666</v>
      </c>
      <c r="D6878" t="s">
        <v>5491</v>
      </c>
      <c r="E6878" t="s">
        <v>10482</v>
      </c>
      <c r="F6878" s="1" t="str">
        <f t="shared" si="214"/>
        <v>San Joaquin GW RM 028 \ Headflow</v>
      </c>
      <c r="G6878" s="1" t="str">
        <f t="shared" si="215"/>
        <v/>
      </c>
    </row>
    <row r="6879" spans="1:7" x14ac:dyDescent="0.25">
      <c r="A6879">
        <v>17091</v>
      </c>
      <c r="B6879" t="s">
        <v>11948</v>
      </c>
      <c r="C6879" t="s">
        <v>3666</v>
      </c>
      <c r="D6879" t="s">
        <v>5491</v>
      </c>
      <c r="E6879" t="s">
        <v>10482</v>
      </c>
      <c r="F6879" s="1" t="str">
        <f t="shared" si="214"/>
        <v>San Joaquin GW RM 033 \ Headflow</v>
      </c>
      <c r="G6879" s="1" t="str">
        <f t="shared" si="215"/>
        <v/>
      </c>
    </row>
    <row r="6880" spans="1:7" x14ac:dyDescent="0.25">
      <c r="A6880">
        <v>17095</v>
      </c>
      <c r="B6880" t="s">
        <v>11949</v>
      </c>
      <c r="C6880" t="s">
        <v>3666</v>
      </c>
      <c r="D6880" t="s">
        <v>5491</v>
      </c>
      <c r="E6880" t="s">
        <v>10482</v>
      </c>
      <c r="F6880" s="1" t="str">
        <f t="shared" si="214"/>
        <v>San Joaquin GW RM 038 \ Headflow</v>
      </c>
      <c r="G6880" s="1" t="str">
        <f t="shared" si="215"/>
        <v/>
      </c>
    </row>
    <row r="6881" spans="1:7" x14ac:dyDescent="0.25">
      <c r="A6881">
        <v>17099</v>
      </c>
      <c r="B6881" t="s">
        <v>11950</v>
      </c>
      <c r="C6881" t="s">
        <v>3666</v>
      </c>
      <c r="D6881" t="s">
        <v>5491</v>
      </c>
      <c r="E6881" t="s">
        <v>10482</v>
      </c>
      <c r="F6881" s="1" t="str">
        <f t="shared" si="214"/>
        <v>San Joaquin GW RM 042 \ Headflow</v>
      </c>
      <c r="G6881" s="1" t="str">
        <f t="shared" si="215"/>
        <v/>
      </c>
    </row>
    <row r="6882" spans="1:7" x14ac:dyDescent="0.25">
      <c r="A6882">
        <v>17103</v>
      </c>
      <c r="B6882" t="s">
        <v>11951</v>
      </c>
      <c r="C6882" t="s">
        <v>3666</v>
      </c>
      <c r="D6882" t="s">
        <v>5491</v>
      </c>
      <c r="E6882" t="s">
        <v>10482</v>
      </c>
      <c r="F6882" s="1" t="str">
        <f t="shared" si="214"/>
        <v>San Joaquin GW RM 048 \ Headflow</v>
      </c>
      <c r="G6882" s="1" t="str">
        <f t="shared" si="215"/>
        <v/>
      </c>
    </row>
    <row r="6883" spans="1:7" x14ac:dyDescent="0.25">
      <c r="A6883">
        <v>17107</v>
      </c>
      <c r="B6883" t="s">
        <v>11952</v>
      </c>
      <c r="C6883" t="s">
        <v>3666</v>
      </c>
      <c r="D6883" t="s">
        <v>5491</v>
      </c>
      <c r="E6883" t="s">
        <v>10482</v>
      </c>
      <c r="F6883" s="1" t="str">
        <f t="shared" si="214"/>
        <v>San Joaquin GW RM 056 \ Headflow</v>
      </c>
      <c r="G6883" s="1" t="str">
        <f t="shared" si="215"/>
        <v/>
      </c>
    </row>
    <row r="6884" spans="1:7" x14ac:dyDescent="0.25">
      <c r="A6884">
        <v>17111</v>
      </c>
      <c r="B6884" t="s">
        <v>11953</v>
      </c>
      <c r="C6884" t="s">
        <v>3666</v>
      </c>
      <c r="D6884" t="s">
        <v>5491</v>
      </c>
      <c r="E6884" t="s">
        <v>10482</v>
      </c>
      <c r="F6884" s="1" t="str">
        <f t="shared" si="214"/>
        <v>San Joaquin GW RM 062 \ Headflow</v>
      </c>
      <c r="G6884" s="1" t="str">
        <f t="shared" si="215"/>
        <v/>
      </c>
    </row>
    <row r="6885" spans="1:7" x14ac:dyDescent="0.25">
      <c r="A6885">
        <v>17115</v>
      </c>
      <c r="B6885" t="s">
        <v>11954</v>
      </c>
      <c r="C6885" t="s">
        <v>3666</v>
      </c>
      <c r="D6885" t="s">
        <v>5491</v>
      </c>
      <c r="E6885" t="s">
        <v>10482</v>
      </c>
      <c r="F6885" s="1" t="str">
        <f t="shared" si="214"/>
        <v>San Joaquin GW RM 072 \ Headflow</v>
      </c>
      <c r="G6885" s="1" t="str">
        <f t="shared" si="215"/>
        <v/>
      </c>
    </row>
    <row r="6886" spans="1:7" x14ac:dyDescent="0.25">
      <c r="A6886">
        <v>16889</v>
      </c>
      <c r="B6886" t="s">
        <v>11955</v>
      </c>
      <c r="C6886" t="s">
        <v>3666</v>
      </c>
      <c r="D6886" t="s">
        <v>5491</v>
      </c>
      <c r="E6886" t="s">
        <v>10482</v>
      </c>
      <c r="F6886" s="1" t="str">
        <f t="shared" si="214"/>
        <v>San Joaquin GW RM 081 \ Headflow</v>
      </c>
      <c r="G6886" s="1" t="str">
        <f t="shared" si="215"/>
        <v/>
      </c>
    </row>
    <row r="6887" spans="1:7" x14ac:dyDescent="0.25">
      <c r="A6887">
        <v>17119</v>
      </c>
      <c r="B6887" t="s">
        <v>11956</v>
      </c>
      <c r="C6887" t="s">
        <v>3666</v>
      </c>
      <c r="D6887" t="s">
        <v>5491</v>
      </c>
      <c r="E6887" t="s">
        <v>10482</v>
      </c>
      <c r="F6887" s="1" t="str">
        <f t="shared" si="214"/>
        <v>San Joaquin GW RM 090 \ Headflow</v>
      </c>
      <c r="G6887" s="1" t="str">
        <f t="shared" si="215"/>
        <v/>
      </c>
    </row>
    <row r="6888" spans="1:7" x14ac:dyDescent="0.25">
      <c r="A6888">
        <v>17123</v>
      </c>
      <c r="B6888" t="s">
        <v>11957</v>
      </c>
      <c r="C6888" t="s">
        <v>3666</v>
      </c>
      <c r="D6888" t="s">
        <v>5491</v>
      </c>
      <c r="E6888" t="s">
        <v>10482</v>
      </c>
      <c r="F6888" s="1" t="str">
        <f t="shared" si="214"/>
        <v>San Joaquin GW RM 096 \ Headflow</v>
      </c>
      <c r="G6888" s="1" t="str">
        <f t="shared" si="215"/>
        <v/>
      </c>
    </row>
    <row r="6889" spans="1:7" x14ac:dyDescent="0.25">
      <c r="A6889">
        <v>17127</v>
      </c>
      <c r="B6889" t="s">
        <v>11958</v>
      </c>
      <c r="C6889" t="s">
        <v>3666</v>
      </c>
      <c r="D6889" t="s">
        <v>5491</v>
      </c>
      <c r="E6889" t="s">
        <v>10482</v>
      </c>
      <c r="F6889" s="1" t="str">
        <f t="shared" si="214"/>
        <v>San Joaquin GW RM 106 \ Headflow</v>
      </c>
      <c r="G6889" s="1" t="str">
        <f t="shared" si="215"/>
        <v/>
      </c>
    </row>
    <row r="6890" spans="1:7" x14ac:dyDescent="0.25">
      <c r="A6890">
        <v>16853</v>
      </c>
      <c r="B6890" t="s">
        <v>11959</v>
      </c>
      <c r="C6890" t="s">
        <v>3666</v>
      </c>
      <c r="D6890" t="s">
        <v>5491</v>
      </c>
      <c r="E6890" t="s">
        <v>10482</v>
      </c>
      <c r="F6890" s="1" t="str">
        <f t="shared" si="214"/>
        <v>San Joaquin GW RM 116 \ Headflow</v>
      </c>
      <c r="G6890" s="1" t="str">
        <f t="shared" si="215"/>
        <v/>
      </c>
    </row>
    <row r="6891" spans="1:7" x14ac:dyDescent="0.25">
      <c r="A6891">
        <v>17129</v>
      </c>
      <c r="B6891" t="s">
        <v>11960</v>
      </c>
      <c r="C6891" t="s">
        <v>3666</v>
      </c>
      <c r="D6891" t="s">
        <v>5491</v>
      </c>
      <c r="E6891" t="s">
        <v>10482</v>
      </c>
      <c r="F6891" s="1" t="str">
        <f t="shared" si="214"/>
        <v>San Joaquin GW RM 123 \ Headflow</v>
      </c>
      <c r="G6891" s="1" t="str">
        <f t="shared" si="215"/>
        <v/>
      </c>
    </row>
    <row r="6892" spans="1:7" x14ac:dyDescent="0.25">
      <c r="A6892">
        <v>17133</v>
      </c>
      <c r="B6892" t="s">
        <v>11961</v>
      </c>
      <c r="C6892" t="s">
        <v>3666</v>
      </c>
      <c r="D6892" t="s">
        <v>5491</v>
      </c>
      <c r="E6892" t="s">
        <v>10482</v>
      </c>
      <c r="F6892" s="1" t="str">
        <f t="shared" si="214"/>
        <v>San Joaquin GW RM 134 \ Headflow</v>
      </c>
      <c r="G6892" s="1" t="str">
        <f t="shared" si="215"/>
        <v/>
      </c>
    </row>
    <row r="6893" spans="1:7" x14ac:dyDescent="0.25">
      <c r="A6893">
        <v>17137</v>
      </c>
      <c r="B6893" t="s">
        <v>11962</v>
      </c>
      <c r="C6893" t="s">
        <v>3666</v>
      </c>
      <c r="D6893" t="s">
        <v>5491</v>
      </c>
      <c r="E6893" t="s">
        <v>10482</v>
      </c>
      <c r="F6893" s="1" t="str">
        <f t="shared" si="214"/>
        <v>San Joaquin GW RM 141 \ Headflow</v>
      </c>
      <c r="G6893" s="1" t="str">
        <f t="shared" si="215"/>
        <v/>
      </c>
    </row>
    <row r="6894" spans="1:7" x14ac:dyDescent="0.25">
      <c r="A6894">
        <v>17141</v>
      </c>
      <c r="B6894" t="s">
        <v>11963</v>
      </c>
      <c r="C6894" t="s">
        <v>3666</v>
      </c>
      <c r="D6894" t="s">
        <v>5491</v>
      </c>
      <c r="E6894" t="s">
        <v>10482</v>
      </c>
      <c r="F6894" s="1" t="str">
        <f t="shared" si="214"/>
        <v>San Joaquin GW RM 145 \ Headflow</v>
      </c>
      <c r="G6894" s="1" t="str">
        <f t="shared" si="215"/>
        <v/>
      </c>
    </row>
    <row r="6895" spans="1:7" x14ac:dyDescent="0.25">
      <c r="A6895">
        <v>17145</v>
      </c>
      <c r="B6895" t="s">
        <v>11964</v>
      </c>
      <c r="C6895" t="s">
        <v>3666</v>
      </c>
      <c r="D6895" t="s">
        <v>5491</v>
      </c>
      <c r="E6895" t="s">
        <v>10482</v>
      </c>
      <c r="F6895" s="1" t="str">
        <f t="shared" si="214"/>
        <v>San Joaquin GW RM 152 \ Headflow</v>
      </c>
      <c r="G6895" s="1" t="str">
        <f t="shared" si="215"/>
        <v/>
      </c>
    </row>
    <row r="6896" spans="1:7" x14ac:dyDescent="0.25">
      <c r="A6896">
        <v>17149</v>
      </c>
      <c r="B6896" t="s">
        <v>11965</v>
      </c>
      <c r="C6896" t="s">
        <v>3666</v>
      </c>
      <c r="D6896" t="s">
        <v>5491</v>
      </c>
      <c r="E6896" t="s">
        <v>10482</v>
      </c>
      <c r="F6896" s="1" t="str">
        <f t="shared" si="214"/>
        <v>San Joaquin GW RM 157 \ Headflow</v>
      </c>
      <c r="G6896" s="1" t="str">
        <f t="shared" si="215"/>
        <v/>
      </c>
    </row>
    <row r="6897" spans="1:7" x14ac:dyDescent="0.25">
      <c r="A6897">
        <v>17153</v>
      </c>
      <c r="B6897" t="s">
        <v>11966</v>
      </c>
      <c r="C6897" t="s">
        <v>3666</v>
      </c>
      <c r="D6897" t="s">
        <v>5491</v>
      </c>
      <c r="E6897" t="s">
        <v>10482</v>
      </c>
      <c r="F6897" s="1" t="str">
        <f t="shared" si="214"/>
        <v>San Joaquin GW RM 166 \ Headflow</v>
      </c>
      <c r="G6897" s="1" t="str">
        <f t="shared" si="215"/>
        <v/>
      </c>
    </row>
    <row r="6898" spans="1:7" x14ac:dyDescent="0.25">
      <c r="A6898">
        <v>17157</v>
      </c>
      <c r="B6898" t="s">
        <v>11967</v>
      </c>
      <c r="C6898" t="s">
        <v>3666</v>
      </c>
      <c r="D6898" t="s">
        <v>5491</v>
      </c>
      <c r="E6898" t="s">
        <v>10482</v>
      </c>
      <c r="F6898" s="1" t="str">
        <f t="shared" si="214"/>
        <v>San Joaquin GW RM 173 \ Headflow</v>
      </c>
      <c r="G6898" s="1" t="str">
        <f t="shared" si="215"/>
        <v/>
      </c>
    </row>
    <row r="6899" spans="1:7" x14ac:dyDescent="0.25">
      <c r="A6899">
        <v>17161</v>
      </c>
      <c r="B6899" t="s">
        <v>11968</v>
      </c>
      <c r="C6899" t="s">
        <v>3666</v>
      </c>
      <c r="D6899" t="s">
        <v>5491</v>
      </c>
      <c r="E6899" t="s">
        <v>10482</v>
      </c>
      <c r="F6899" s="1" t="str">
        <f t="shared" si="214"/>
        <v>San Joaquin GW RM 180 \ Headflow</v>
      </c>
      <c r="G6899" s="1" t="str">
        <f t="shared" si="215"/>
        <v/>
      </c>
    </row>
    <row r="6900" spans="1:7" x14ac:dyDescent="0.25">
      <c r="A6900">
        <v>17165</v>
      </c>
      <c r="B6900" t="s">
        <v>11969</v>
      </c>
      <c r="C6900" t="s">
        <v>3666</v>
      </c>
      <c r="D6900" t="s">
        <v>5491</v>
      </c>
      <c r="E6900" t="s">
        <v>10482</v>
      </c>
      <c r="F6900" s="1" t="str">
        <f t="shared" si="214"/>
        <v>San Joaquin GW RM 185 \ Headflow</v>
      </c>
      <c r="G6900" s="1" t="str">
        <f t="shared" si="215"/>
        <v/>
      </c>
    </row>
    <row r="6901" spans="1:7" x14ac:dyDescent="0.25">
      <c r="A6901">
        <v>17169</v>
      </c>
      <c r="B6901" t="s">
        <v>11970</v>
      </c>
      <c r="C6901" t="s">
        <v>3666</v>
      </c>
      <c r="D6901" t="s">
        <v>5491</v>
      </c>
      <c r="E6901" t="s">
        <v>10482</v>
      </c>
      <c r="F6901" s="1" t="str">
        <f t="shared" si="214"/>
        <v>San Joaquin GW RM 192 \ Headflow</v>
      </c>
      <c r="G6901" s="1" t="str">
        <f t="shared" si="215"/>
        <v/>
      </c>
    </row>
    <row r="6902" spans="1:7" x14ac:dyDescent="0.25">
      <c r="A6902">
        <v>17173</v>
      </c>
      <c r="B6902" t="s">
        <v>11971</v>
      </c>
      <c r="C6902" t="s">
        <v>3666</v>
      </c>
      <c r="D6902" t="s">
        <v>5491</v>
      </c>
      <c r="E6902" t="s">
        <v>10482</v>
      </c>
      <c r="F6902" s="1" t="str">
        <f t="shared" si="214"/>
        <v>San Joaquin GW RM 198 \ Headflow</v>
      </c>
      <c r="G6902" s="1" t="str">
        <f t="shared" si="215"/>
        <v/>
      </c>
    </row>
    <row r="6903" spans="1:7" x14ac:dyDescent="0.25">
      <c r="A6903">
        <v>17177</v>
      </c>
      <c r="B6903" t="s">
        <v>11972</v>
      </c>
      <c r="C6903" t="s">
        <v>3666</v>
      </c>
      <c r="D6903" t="s">
        <v>5491</v>
      </c>
      <c r="E6903" t="s">
        <v>10482</v>
      </c>
      <c r="F6903" s="1" t="str">
        <f t="shared" si="214"/>
        <v>San Joaquin GW RM 213 \ Headflow</v>
      </c>
      <c r="G6903" s="1" t="str">
        <f t="shared" si="215"/>
        <v/>
      </c>
    </row>
    <row r="6904" spans="1:7" x14ac:dyDescent="0.25">
      <c r="A6904">
        <v>17262</v>
      </c>
      <c r="B6904" t="s">
        <v>11973</v>
      </c>
      <c r="C6904" t="s">
        <v>3666</v>
      </c>
      <c r="D6904" t="s">
        <v>5491</v>
      </c>
      <c r="E6904" t="s">
        <v>10482</v>
      </c>
      <c r="F6904" s="1" t="str">
        <f t="shared" si="214"/>
        <v>San Joaquin GW RM 221 \ Headflow</v>
      </c>
      <c r="G6904" s="1" t="str">
        <f t="shared" si="215"/>
        <v/>
      </c>
    </row>
    <row r="6905" spans="1:7" x14ac:dyDescent="0.25">
      <c r="A6905">
        <v>17266</v>
      </c>
      <c r="B6905" t="s">
        <v>11974</v>
      </c>
      <c r="C6905" t="s">
        <v>3666</v>
      </c>
      <c r="D6905" t="s">
        <v>5491</v>
      </c>
      <c r="E6905" t="s">
        <v>10482</v>
      </c>
      <c r="F6905" s="1" t="str">
        <f t="shared" si="214"/>
        <v>San Joaquin GW RM 227 \ Headflow</v>
      </c>
      <c r="G6905" s="1" t="str">
        <f t="shared" si="215"/>
        <v/>
      </c>
    </row>
    <row r="6906" spans="1:7" x14ac:dyDescent="0.25">
      <c r="A6906">
        <v>17270</v>
      </c>
      <c r="B6906" t="s">
        <v>11975</v>
      </c>
      <c r="C6906" t="s">
        <v>3666</v>
      </c>
      <c r="D6906" t="s">
        <v>5491</v>
      </c>
      <c r="E6906" t="s">
        <v>10482</v>
      </c>
      <c r="F6906" s="1" t="str">
        <f t="shared" si="214"/>
        <v>San Joaquin GW RM 235 \ Headflow</v>
      </c>
      <c r="G6906" s="1" t="str">
        <f t="shared" si="215"/>
        <v/>
      </c>
    </row>
    <row r="6907" spans="1:7" x14ac:dyDescent="0.25">
      <c r="A6907">
        <v>17274</v>
      </c>
      <c r="B6907" t="s">
        <v>11976</v>
      </c>
      <c r="C6907" t="s">
        <v>3666</v>
      </c>
      <c r="D6907" t="s">
        <v>5491</v>
      </c>
      <c r="E6907" t="s">
        <v>10482</v>
      </c>
      <c r="F6907" s="1" t="str">
        <f t="shared" si="214"/>
        <v>San Joaquin GW RM 242 \ Headflow</v>
      </c>
      <c r="G6907" s="1" t="str">
        <f t="shared" si="215"/>
        <v/>
      </c>
    </row>
    <row r="6908" spans="1:7" x14ac:dyDescent="0.25">
      <c r="A6908">
        <v>17278</v>
      </c>
      <c r="B6908" t="s">
        <v>11977</v>
      </c>
      <c r="C6908" t="s">
        <v>3666</v>
      </c>
      <c r="D6908" t="s">
        <v>5491</v>
      </c>
      <c r="E6908" t="s">
        <v>10482</v>
      </c>
      <c r="F6908" s="1" t="str">
        <f t="shared" si="214"/>
        <v>San Joaquin GW RM 249 \ Headflow</v>
      </c>
      <c r="G6908" s="1" t="str">
        <f t="shared" si="215"/>
        <v/>
      </c>
    </row>
    <row r="6909" spans="1:7" x14ac:dyDescent="0.25">
      <c r="A6909">
        <v>17282</v>
      </c>
      <c r="B6909" t="s">
        <v>11978</v>
      </c>
      <c r="C6909" t="s">
        <v>3666</v>
      </c>
      <c r="D6909" t="s">
        <v>5491</v>
      </c>
      <c r="E6909" t="s">
        <v>10482</v>
      </c>
      <c r="F6909" s="1" t="str">
        <f t="shared" si="214"/>
        <v>San Joaquin GW RM 256 \ Headflow</v>
      </c>
      <c r="G6909" s="1" t="str">
        <f t="shared" si="215"/>
        <v/>
      </c>
    </row>
    <row r="6910" spans="1:7" x14ac:dyDescent="0.25">
      <c r="A6910">
        <v>17286</v>
      </c>
      <c r="B6910" t="s">
        <v>11979</v>
      </c>
      <c r="C6910" t="s">
        <v>3666</v>
      </c>
      <c r="D6910" t="s">
        <v>5491</v>
      </c>
      <c r="E6910" t="s">
        <v>10482</v>
      </c>
      <c r="F6910" s="1" t="str">
        <f t="shared" si="214"/>
        <v>San Joaquin GW RM 263 \ Headflow</v>
      </c>
      <c r="G6910" s="1" t="str">
        <f t="shared" si="215"/>
        <v/>
      </c>
    </row>
    <row r="6911" spans="1:7" x14ac:dyDescent="0.25">
      <c r="A6911">
        <v>383</v>
      </c>
      <c r="B6911" t="s">
        <v>4828</v>
      </c>
      <c r="C6911" t="s">
        <v>3666</v>
      </c>
      <c r="D6911" t="s">
        <v>5491</v>
      </c>
      <c r="E6911" t="s">
        <v>10482</v>
      </c>
      <c r="F6911" s="1" t="str">
        <f t="shared" si="214"/>
        <v>San Joaquin River \ Headflow</v>
      </c>
      <c r="G6911" s="1" t="str">
        <f t="shared" si="215"/>
        <v/>
      </c>
    </row>
    <row r="6912" spans="1:7" x14ac:dyDescent="0.25">
      <c r="A6912">
        <v>23409</v>
      </c>
      <c r="B6912" t="s">
        <v>11980</v>
      </c>
      <c r="C6912" t="s">
        <v>3666</v>
      </c>
      <c r="D6912" t="s">
        <v>5491</v>
      </c>
      <c r="E6912" t="s">
        <v>10482</v>
      </c>
      <c r="F6912" s="1" t="str">
        <f t="shared" si="214"/>
        <v>San Joaquin River \ Upper San Joaquin Inflow</v>
      </c>
      <c r="G6912" s="1" t="str">
        <f t="shared" si="215"/>
        <v>1 \ Upper San Joaquin Inflow</v>
      </c>
    </row>
    <row r="6913" spans="1:7" x14ac:dyDescent="0.25">
      <c r="A6913">
        <v>23410</v>
      </c>
      <c r="B6913" t="s">
        <v>4356</v>
      </c>
      <c r="C6913" t="s">
        <v>3666</v>
      </c>
      <c r="D6913" t="s">
        <v>5491</v>
      </c>
      <c r="E6913" t="s">
        <v>10482</v>
      </c>
      <c r="F6913" s="1" t="str">
        <f t="shared" si="214"/>
        <v>San Joaquin River 2 \ Reach</v>
      </c>
      <c r="G6913" s="1" t="str">
        <f t="shared" si="215"/>
        <v/>
      </c>
    </row>
    <row r="6914" spans="1:7" x14ac:dyDescent="0.25">
      <c r="A6914">
        <v>17283</v>
      </c>
      <c r="B6914" t="s">
        <v>11981</v>
      </c>
      <c r="C6914" t="s">
        <v>3666</v>
      </c>
      <c r="D6914" t="s">
        <v>5491</v>
      </c>
      <c r="E6914" t="s">
        <v>10482</v>
      </c>
      <c r="F6914" s="1" t="str">
        <f t="shared" si="214"/>
        <v>San Joaquin River \ San Joaquin GW RM 256</v>
      </c>
      <c r="G6914" s="1" t="str">
        <f t="shared" si="215"/>
        <v>3 \ San Joaquin GW RM 256</v>
      </c>
    </row>
    <row r="6915" spans="1:7" x14ac:dyDescent="0.25">
      <c r="A6915">
        <v>17284</v>
      </c>
      <c r="B6915" t="s">
        <v>9815</v>
      </c>
      <c r="C6915" t="s">
        <v>3666</v>
      </c>
      <c r="D6915" t="s">
        <v>5491</v>
      </c>
      <c r="E6915" t="s">
        <v>10482</v>
      </c>
      <c r="F6915" s="1" t="str">
        <f t="shared" ref="F6915:F6978" si="216">IFERROR(
    _xlfn.LET(
        _xlpm.txt,TRIM(B6915),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B6915
)</f>
        <v>San Joaquin River 4 \ Reach</v>
      </c>
      <c r="G6915" s="1" t="str">
        <f t="shared" ref="G6915:G6978" si="217">IFERROR(
    _xlfn.LET(
        _xlpm.txt,B6915,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6916" spans="1:7" x14ac:dyDescent="0.25">
      <c r="A6916">
        <v>23639</v>
      </c>
      <c r="B6916" t="s">
        <v>11982</v>
      </c>
      <c r="C6916" t="s">
        <v>3666</v>
      </c>
      <c r="D6916" t="s">
        <v>5491</v>
      </c>
      <c r="E6916" t="s">
        <v>10482</v>
      </c>
      <c r="F6916" s="1" t="str">
        <f t="shared" si="216"/>
        <v>San Joaquin River \ HIS CDEC H41 (gauge)</v>
      </c>
      <c r="G6916" s="1" t="str">
        <f t="shared" si="217"/>
        <v>5 \ HIS CDEC H41 (gauge)</v>
      </c>
    </row>
    <row r="6917" spans="1:7" x14ac:dyDescent="0.25">
      <c r="A6917">
        <v>23725</v>
      </c>
      <c r="B6917" t="s">
        <v>11983</v>
      </c>
      <c r="C6917" t="s">
        <v>3666</v>
      </c>
      <c r="D6917" t="s">
        <v>5491</v>
      </c>
      <c r="E6917" t="s">
        <v>10482</v>
      </c>
      <c r="F6917" s="1" t="str">
        <f t="shared" si="216"/>
        <v>San Joaquin River \ S006307 VC Hospital</v>
      </c>
      <c r="G6917" s="1" t="str">
        <f t="shared" si="217"/>
        <v>5 \ S006307 VC Hospital</v>
      </c>
    </row>
    <row r="6918" spans="1:7" x14ac:dyDescent="0.25">
      <c r="A6918">
        <v>23726</v>
      </c>
      <c r="B6918" t="s">
        <v>9817</v>
      </c>
      <c r="C6918" t="s">
        <v>3666</v>
      </c>
      <c r="D6918" t="s">
        <v>5491</v>
      </c>
      <c r="E6918" t="s">
        <v>10482</v>
      </c>
      <c r="F6918" s="1" t="str">
        <f t="shared" si="216"/>
        <v>San Joaquin River 6 \ Reach</v>
      </c>
      <c r="G6918" s="1" t="str">
        <f t="shared" si="217"/>
        <v/>
      </c>
    </row>
    <row r="6919" spans="1:7" x14ac:dyDescent="0.25">
      <c r="A6919">
        <v>24997</v>
      </c>
      <c r="B6919" t="s">
        <v>11984</v>
      </c>
      <c r="C6919" t="s">
        <v>3666</v>
      </c>
      <c r="D6919" t="s">
        <v>5491</v>
      </c>
      <c r="E6919" t="s">
        <v>10482</v>
      </c>
      <c r="F6919" s="1" t="str">
        <f t="shared" si="216"/>
        <v>San Joaquin River \ A_64_NA7 Runoff</v>
      </c>
      <c r="G6919" s="1" t="str">
        <f t="shared" si="217"/>
        <v>7 \ A_64_NA7 Runoff</v>
      </c>
    </row>
    <row r="6920" spans="1:7" x14ac:dyDescent="0.25">
      <c r="A6920">
        <v>24998</v>
      </c>
      <c r="B6920" t="s">
        <v>9819</v>
      </c>
      <c r="C6920" t="s">
        <v>3666</v>
      </c>
      <c r="D6920" t="s">
        <v>5491</v>
      </c>
      <c r="E6920" t="s">
        <v>10482</v>
      </c>
      <c r="F6920" s="1" t="str">
        <f t="shared" si="216"/>
        <v>San Joaquin River 8 \ Reach</v>
      </c>
      <c r="G6920" s="1" t="str">
        <f t="shared" si="217"/>
        <v/>
      </c>
    </row>
    <row r="6921" spans="1:7" x14ac:dyDescent="0.25">
      <c r="A6921">
        <v>25597</v>
      </c>
      <c r="B6921" t="s">
        <v>11985</v>
      </c>
      <c r="C6921" t="s">
        <v>3666</v>
      </c>
      <c r="D6921" t="s">
        <v>5491</v>
      </c>
      <c r="E6921" t="s">
        <v>10482</v>
      </c>
      <c r="F6921" s="1" t="str">
        <f t="shared" si="216"/>
        <v>San Joaquin River \ S017290 RF Citrus</v>
      </c>
      <c r="G6921" s="1" t="str">
        <f t="shared" si="217"/>
        <v>9 \ S017290 RF Citrus</v>
      </c>
    </row>
    <row r="6922" spans="1:7" x14ac:dyDescent="0.25">
      <c r="A6922">
        <v>25598</v>
      </c>
      <c r="B6922" t="s">
        <v>9820</v>
      </c>
      <c r="C6922" t="s">
        <v>3666</v>
      </c>
      <c r="D6922" t="s">
        <v>5491</v>
      </c>
      <c r="E6922" t="s">
        <v>10482</v>
      </c>
      <c r="F6922" s="1" t="str">
        <f t="shared" si="216"/>
        <v>San Joaquin River 10 \ Reach</v>
      </c>
      <c r="G6922" s="1" t="str">
        <f t="shared" si="217"/>
        <v/>
      </c>
    </row>
    <row r="6923" spans="1:7" x14ac:dyDescent="0.25">
      <c r="A6923">
        <v>21891</v>
      </c>
      <c r="B6923" t="s">
        <v>11986</v>
      </c>
      <c r="C6923" t="s">
        <v>3666</v>
      </c>
      <c r="D6923" t="s">
        <v>5491</v>
      </c>
      <c r="E6923" t="s">
        <v>10482</v>
      </c>
      <c r="F6923" s="1" t="str">
        <f t="shared" si="216"/>
        <v>San Joaquin River \ A_64_PA3.2 Runoff</v>
      </c>
      <c r="G6923" s="1" t="str">
        <f t="shared" si="217"/>
        <v>11 \ A_64_PA3.2 Runoff</v>
      </c>
    </row>
    <row r="6924" spans="1:7" x14ac:dyDescent="0.25">
      <c r="A6924">
        <v>21892</v>
      </c>
      <c r="B6924" t="s">
        <v>9822</v>
      </c>
      <c r="C6924" t="s">
        <v>3666</v>
      </c>
      <c r="D6924" t="s">
        <v>5491</v>
      </c>
      <c r="E6924" t="s">
        <v>10482</v>
      </c>
      <c r="F6924" s="1" t="str">
        <f t="shared" si="216"/>
        <v>San Joaquin River 12 \ Reach</v>
      </c>
      <c r="G6924" s="1" t="str">
        <f t="shared" si="217"/>
        <v/>
      </c>
    </row>
    <row r="6925" spans="1:7" x14ac:dyDescent="0.25">
      <c r="A6925">
        <v>17279</v>
      </c>
      <c r="B6925" t="s">
        <v>11987</v>
      </c>
      <c r="C6925" t="s">
        <v>3666</v>
      </c>
      <c r="D6925" t="s">
        <v>5491</v>
      </c>
      <c r="E6925" t="s">
        <v>10482</v>
      </c>
      <c r="F6925" s="1" t="str">
        <f t="shared" si="216"/>
        <v>San Joaquin River \ San Joaquin GW RM 249</v>
      </c>
      <c r="G6925" s="1" t="str">
        <f t="shared" si="217"/>
        <v>13 \ San Joaquin GW RM 249</v>
      </c>
    </row>
    <row r="6926" spans="1:7" x14ac:dyDescent="0.25">
      <c r="A6926">
        <v>17280</v>
      </c>
      <c r="B6926" t="s">
        <v>9823</v>
      </c>
      <c r="C6926" t="s">
        <v>3666</v>
      </c>
      <c r="D6926" t="s">
        <v>5491</v>
      </c>
      <c r="E6926" t="s">
        <v>10482</v>
      </c>
      <c r="F6926" s="1" t="str">
        <f t="shared" si="216"/>
        <v>San Joaquin River 14 \ Reach</v>
      </c>
      <c r="G6926" s="1" t="str">
        <f t="shared" si="217"/>
        <v/>
      </c>
    </row>
    <row r="6927" spans="1:7" x14ac:dyDescent="0.25">
      <c r="A6927">
        <v>23831</v>
      </c>
      <c r="B6927" t="s">
        <v>11988</v>
      </c>
      <c r="C6927" t="s">
        <v>3666</v>
      </c>
      <c r="D6927" t="s">
        <v>5491</v>
      </c>
      <c r="E6927" t="s">
        <v>10482</v>
      </c>
      <c r="F6927" s="1" t="str">
        <f t="shared" si="216"/>
        <v>San Joaquin River \ Unknown1 Root Creek WD</v>
      </c>
      <c r="G6927" s="1" t="str">
        <f t="shared" si="217"/>
        <v>15 \ Unknown1 Root Creek WD</v>
      </c>
    </row>
    <row r="6928" spans="1:7" x14ac:dyDescent="0.25">
      <c r="A6928">
        <v>23832</v>
      </c>
      <c r="B6928" t="s">
        <v>9825</v>
      </c>
      <c r="C6928" t="s">
        <v>3666</v>
      </c>
      <c r="D6928" t="s">
        <v>5491</v>
      </c>
      <c r="E6928" t="s">
        <v>10482</v>
      </c>
      <c r="F6928" s="1" t="str">
        <f t="shared" si="216"/>
        <v>San Joaquin River 16 \ Reach</v>
      </c>
      <c r="G6928" s="1" t="str">
        <f t="shared" si="217"/>
        <v/>
      </c>
    </row>
    <row r="6929" spans="1:7" x14ac:dyDescent="0.25">
      <c r="A6929">
        <v>21212</v>
      </c>
      <c r="B6929" t="s">
        <v>11989</v>
      </c>
      <c r="C6929" t="s">
        <v>3666</v>
      </c>
      <c r="D6929" t="s">
        <v>5491</v>
      </c>
      <c r="E6929" t="s">
        <v>10482</v>
      </c>
      <c r="F6929" s="1" t="str">
        <f t="shared" si="216"/>
        <v>San Joaquin River \ Unknown2 Root Creek WD</v>
      </c>
      <c r="G6929" s="1" t="str">
        <f t="shared" si="217"/>
        <v>17 \ Unknown2 Root Creek WD</v>
      </c>
    </row>
    <row r="6930" spans="1:7" x14ac:dyDescent="0.25">
      <c r="A6930">
        <v>21213</v>
      </c>
      <c r="B6930" t="s">
        <v>9827</v>
      </c>
      <c r="C6930" t="s">
        <v>3666</v>
      </c>
      <c r="D6930" t="s">
        <v>5491</v>
      </c>
      <c r="E6930" t="s">
        <v>10482</v>
      </c>
      <c r="F6930" s="1" t="str">
        <f t="shared" si="216"/>
        <v>San Joaquin River 18 \ Reach</v>
      </c>
      <c r="G6930" s="1" t="str">
        <f t="shared" si="217"/>
        <v/>
      </c>
    </row>
    <row r="6931" spans="1:7" x14ac:dyDescent="0.25">
      <c r="A6931">
        <v>17275</v>
      </c>
      <c r="B6931" t="s">
        <v>11990</v>
      </c>
      <c r="C6931" t="s">
        <v>3666</v>
      </c>
      <c r="D6931" t="s">
        <v>5491</v>
      </c>
      <c r="E6931" t="s">
        <v>10482</v>
      </c>
      <c r="F6931" s="1" t="str">
        <f t="shared" si="216"/>
        <v>San Joaquin River \ San Joaquin GW RM 242</v>
      </c>
      <c r="G6931" s="1" t="str">
        <f t="shared" si="217"/>
        <v>19 \ San Joaquin GW RM 242</v>
      </c>
    </row>
    <row r="6932" spans="1:7" x14ac:dyDescent="0.25">
      <c r="A6932">
        <v>17276</v>
      </c>
      <c r="B6932" t="s">
        <v>9829</v>
      </c>
      <c r="C6932" t="s">
        <v>3666</v>
      </c>
      <c r="D6932" t="s">
        <v>5491</v>
      </c>
      <c r="E6932" t="s">
        <v>10482</v>
      </c>
      <c r="F6932" s="1" t="str">
        <f t="shared" si="216"/>
        <v>San Joaquin River 20 \ Reach</v>
      </c>
      <c r="G6932" s="1" t="str">
        <f t="shared" si="217"/>
        <v/>
      </c>
    </row>
    <row r="6933" spans="1:7" x14ac:dyDescent="0.25">
      <c r="A6933">
        <v>22291</v>
      </c>
      <c r="B6933" t="s">
        <v>6408</v>
      </c>
      <c r="C6933" t="s">
        <v>3666</v>
      </c>
      <c r="D6933" t="s">
        <v>5491</v>
      </c>
      <c r="E6933" t="s">
        <v>10482</v>
      </c>
      <c r="F6933" s="1" t="str">
        <f t="shared" si="216"/>
        <v>San Joaquin River \ HIS USBR DNB San Joaquin River at Donny Bridge (gauge)</v>
      </c>
      <c r="G6933" s="1" t="str">
        <f t="shared" si="217"/>
        <v>21 \ HIS USBR DNB San Joaquin River at Donny Bridge (gauge)</v>
      </c>
    </row>
    <row r="6934" spans="1:7" x14ac:dyDescent="0.25">
      <c r="A6934">
        <v>23721</v>
      </c>
      <c r="B6934" t="s">
        <v>6409</v>
      </c>
      <c r="C6934" t="s">
        <v>3666</v>
      </c>
      <c r="D6934" t="s">
        <v>5491</v>
      </c>
      <c r="E6934" t="s">
        <v>10482</v>
      </c>
      <c r="F6934" s="1" t="str">
        <f t="shared" si="216"/>
        <v>San Joaquin River \ S017974 Borba Farms</v>
      </c>
      <c r="G6934" s="1" t="str">
        <f t="shared" si="217"/>
        <v>21 \ S017974 Borba Farms</v>
      </c>
    </row>
    <row r="6935" spans="1:7" x14ac:dyDescent="0.25">
      <c r="A6935">
        <v>23722</v>
      </c>
      <c r="B6935" t="s">
        <v>9831</v>
      </c>
      <c r="C6935" t="s">
        <v>3666</v>
      </c>
      <c r="D6935" t="s">
        <v>5491</v>
      </c>
      <c r="E6935" t="s">
        <v>10482</v>
      </c>
      <c r="F6935" s="1" t="str">
        <f t="shared" si="216"/>
        <v>San Joaquin River 22 \ Reach</v>
      </c>
      <c r="G6935" s="1" t="str">
        <f t="shared" si="217"/>
        <v/>
      </c>
    </row>
    <row r="6936" spans="1:7" x14ac:dyDescent="0.25">
      <c r="A6936">
        <v>23713</v>
      </c>
      <c r="B6936" t="s">
        <v>11991</v>
      </c>
      <c r="C6936" t="s">
        <v>3666</v>
      </c>
      <c r="D6936" t="s">
        <v>5491</v>
      </c>
      <c r="E6936" t="s">
        <v>10482</v>
      </c>
      <c r="F6936" s="1" t="str">
        <f t="shared" si="216"/>
        <v>San Joaquin River \ S024936 Cubre Trust</v>
      </c>
      <c r="G6936" s="1" t="str">
        <f t="shared" si="217"/>
        <v>23 \ S024936 Cubre Trust</v>
      </c>
    </row>
    <row r="6937" spans="1:7" x14ac:dyDescent="0.25">
      <c r="A6937">
        <v>23714</v>
      </c>
      <c r="B6937" t="s">
        <v>9832</v>
      </c>
      <c r="C6937" t="s">
        <v>3666</v>
      </c>
      <c r="D6937" t="s">
        <v>5491</v>
      </c>
      <c r="E6937" t="s">
        <v>10482</v>
      </c>
      <c r="F6937" s="1" t="str">
        <f t="shared" si="216"/>
        <v>San Joaquin River 24 \ Reach</v>
      </c>
      <c r="G6937" s="1" t="str">
        <f t="shared" si="217"/>
        <v/>
      </c>
    </row>
    <row r="6938" spans="1:7" x14ac:dyDescent="0.25">
      <c r="A6938">
        <v>22287</v>
      </c>
      <c r="B6938" t="s">
        <v>6410</v>
      </c>
      <c r="C6938" t="s">
        <v>3666</v>
      </c>
      <c r="D6938" t="s">
        <v>5491</v>
      </c>
      <c r="E6938" t="s">
        <v>10482</v>
      </c>
      <c r="F6938" s="1" t="str">
        <f t="shared" si="216"/>
        <v>San Joaquin River \ HIS USBR SKB San Joaquin River at Skaggs Bridge (gauge)</v>
      </c>
      <c r="G6938" s="1" t="str">
        <f t="shared" si="217"/>
        <v>25 \ HIS USBR SKB San Joaquin River at Skaggs Bridge (gauge)</v>
      </c>
    </row>
    <row r="6939" spans="1:7" x14ac:dyDescent="0.25">
      <c r="A6939">
        <v>17271</v>
      </c>
      <c r="B6939" t="s">
        <v>6411</v>
      </c>
      <c r="C6939" t="s">
        <v>3666</v>
      </c>
      <c r="D6939" t="s">
        <v>5491</v>
      </c>
      <c r="E6939" t="s">
        <v>10482</v>
      </c>
      <c r="F6939" s="1" t="str">
        <f t="shared" si="216"/>
        <v>San Joaquin River \ San Joaquin GW RM 235</v>
      </c>
      <c r="G6939" s="1" t="str">
        <f t="shared" si="217"/>
        <v>25 \ San Joaquin GW RM 235</v>
      </c>
    </row>
    <row r="6940" spans="1:7" x14ac:dyDescent="0.25">
      <c r="A6940">
        <v>17272</v>
      </c>
      <c r="B6940" t="s">
        <v>9834</v>
      </c>
      <c r="C6940" t="s">
        <v>3666</v>
      </c>
      <c r="D6940" t="s">
        <v>5491</v>
      </c>
      <c r="E6940" t="s">
        <v>10482</v>
      </c>
      <c r="F6940" s="1" t="str">
        <f t="shared" si="216"/>
        <v>San Joaquin River 26 \ Reach</v>
      </c>
      <c r="G6940" s="1" t="str">
        <f t="shared" si="217"/>
        <v/>
      </c>
    </row>
    <row r="6941" spans="1:7" x14ac:dyDescent="0.25">
      <c r="A6941">
        <v>23760</v>
      </c>
      <c r="B6941" t="s">
        <v>11992</v>
      </c>
      <c r="C6941" t="s">
        <v>3666</v>
      </c>
      <c r="D6941" t="s">
        <v>5491</v>
      </c>
      <c r="E6941" t="s">
        <v>10482</v>
      </c>
      <c r="F6941" s="1" t="str">
        <f t="shared" si="216"/>
        <v>San Joaquin River \ S027864 S Schaad</v>
      </c>
      <c r="G6941" s="1" t="str">
        <f t="shared" si="217"/>
        <v>27 \ S027864 S Schaad</v>
      </c>
    </row>
    <row r="6942" spans="1:7" x14ac:dyDescent="0.25">
      <c r="A6942">
        <v>23761</v>
      </c>
      <c r="B6942" t="s">
        <v>9836</v>
      </c>
      <c r="C6942" t="s">
        <v>3666</v>
      </c>
      <c r="D6942" t="s">
        <v>5491</v>
      </c>
      <c r="E6942" t="s">
        <v>10482</v>
      </c>
      <c r="F6942" s="1" t="str">
        <f t="shared" si="216"/>
        <v>San Joaquin River 28 \ Reach</v>
      </c>
      <c r="G6942" s="1" t="str">
        <f t="shared" si="217"/>
        <v/>
      </c>
    </row>
    <row r="6943" spans="1:7" x14ac:dyDescent="0.25">
      <c r="A6943">
        <v>22283</v>
      </c>
      <c r="B6943" t="s">
        <v>11993</v>
      </c>
      <c r="C6943" t="s">
        <v>3666</v>
      </c>
      <c r="D6943" t="s">
        <v>5491</v>
      </c>
      <c r="E6943" t="s">
        <v>10482</v>
      </c>
      <c r="F6943" s="1" t="str">
        <f t="shared" si="216"/>
        <v>San Joaquin River \ San Joaquin GW RM 227 Inflow</v>
      </c>
      <c r="G6943" s="1" t="str">
        <f t="shared" si="217"/>
        <v>29 \ San Joaquin GW RM 227 Inflow</v>
      </c>
    </row>
    <row r="6944" spans="1:7" x14ac:dyDescent="0.25">
      <c r="A6944">
        <v>22284</v>
      </c>
      <c r="B6944" t="s">
        <v>9838</v>
      </c>
      <c r="C6944" t="s">
        <v>3666</v>
      </c>
      <c r="D6944" t="s">
        <v>5491</v>
      </c>
      <c r="E6944" t="s">
        <v>10482</v>
      </c>
      <c r="F6944" s="1" t="str">
        <f t="shared" si="216"/>
        <v>San Joaquin River 30 \ Reach</v>
      </c>
      <c r="G6944" s="1" t="str">
        <f t="shared" si="217"/>
        <v/>
      </c>
    </row>
    <row r="6945" spans="1:7" x14ac:dyDescent="0.25">
      <c r="A6945">
        <v>23764</v>
      </c>
      <c r="B6945" t="s">
        <v>11994</v>
      </c>
      <c r="C6945" t="s">
        <v>3666</v>
      </c>
      <c r="D6945" t="s">
        <v>5491</v>
      </c>
      <c r="E6945" t="s">
        <v>10482</v>
      </c>
      <c r="F6945" s="1" t="str">
        <f t="shared" si="216"/>
        <v>San Joaquin River \ S003734 W Diedrich</v>
      </c>
      <c r="G6945" s="1" t="str">
        <f t="shared" si="217"/>
        <v>31 \ S003734 W Diedrich</v>
      </c>
    </row>
    <row r="6946" spans="1:7" x14ac:dyDescent="0.25">
      <c r="A6946">
        <v>23765</v>
      </c>
      <c r="B6946" t="s">
        <v>9840</v>
      </c>
      <c r="C6946" t="s">
        <v>3666</v>
      </c>
      <c r="D6946" t="s">
        <v>5491</v>
      </c>
      <c r="E6946" t="s">
        <v>10482</v>
      </c>
      <c r="F6946" s="1" t="str">
        <f t="shared" si="216"/>
        <v>San Joaquin River 32 \ Reach</v>
      </c>
      <c r="G6946" s="1" t="str">
        <f t="shared" si="217"/>
        <v/>
      </c>
    </row>
    <row r="6947" spans="1:7" x14ac:dyDescent="0.25">
      <c r="A6947">
        <v>21196</v>
      </c>
      <c r="B6947" t="s">
        <v>11995</v>
      </c>
      <c r="C6947" t="s">
        <v>3666</v>
      </c>
      <c r="D6947" t="s">
        <v>5491</v>
      </c>
      <c r="E6947" t="s">
        <v>10482</v>
      </c>
      <c r="F6947" s="1" t="str">
        <f t="shared" si="216"/>
        <v>San Joaquin River \ Gravelly Ford WD Main Canal Outflow</v>
      </c>
      <c r="G6947" s="1" t="str">
        <f t="shared" si="217"/>
        <v>33 \ Gravelly Ford WD Main Canal Outflow</v>
      </c>
    </row>
    <row r="6948" spans="1:7" x14ac:dyDescent="0.25">
      <c r="A6948">
        <v>21197</v>
      </c>
      <c r="B6948" t="s">
        <v>9842</v>
      </c>
      <c r="C6948" t="s">
        <v>3666</v>
      </c>
      <c r="D6948" t="s">
        <v>5491</v>
      </c>
      <c r="E6948" t="s">
        <v>10482</v>
      </c>
      <c r="F6948" s="1" t="str">
        <f t="shared" si="216"/>
        <v>San Joaquin River 34 \ Reach</v>
      </c>
      <c r="G6948" s="1" t="str">
        <f t="shared" si="217"/>
        <v/>
      </c>
    </row>
    <row r="6949" spans="1:7" x14ac:dyDescent="0.25">
      <c r="A6949">
        <v>24673</v>
      </c>
      <c r="B6949" t="s">
        <v>6412</v>
      </c>
      <c r="C6949" t="s">
        <v>3666</v>
      </c>
      <c r="D6949" t="s">
        <v>5491</v>
      </c>
      <c r="E6949" t="s">
        <v>10482</v>
      </c>
      <c r="F6949" s="1" t="str">
        <f t="shared" si="216"/>
        <v>San Joaquin River \ A025688 P Manning</v>
      </c>
      <c r="G6949" s="1" t="str">
        <f t="shared" si="217"/>
        <v>35 \ A025688 P Manning</v>
      </c>
    </row>
    <row r="6950" spans="1:7" x14ac:dyDescent="0.25">
      <c r="A6950">
        <v>24674</v>
      </c>
      <c r="B6950" t="s">
        <v>9844</v>
      </c>
      <c r="C6950" t="s">
        <v>3666</v>
      </c>
      <c r="D6950" t="s">
        <v>5491</v>
      </c>
      <c r="E6950" t="s">
        <v>10482</v>
      </c>
      <c r="F6950" s="1" t="str">
        <f t="shared" si="216"/>
        <v>San Joaquin River 36 \ Reach</v>
      </c>
      <c r="G6950" s="1" t="str">
        <f t="shared" si="217"/>
        <v/>
      </c>
    </row>
    <row r="6951" spans="1:7" x14ac:dyDescent="0.25">
      <c r="A6951">
        <v>22290</v>
      </c>
      <c r="B6951" t="s">
        <v>6413</v>
      </c>
      <c r="C6951" t="s">
        <v>3666</v>
      </c>
      <c r="D6951" t="s">
        <v>5491</v>
      </c>
      <c r="E6951" t="s">
        <v>10482</v>
      </c>
      <c r="F6951" s="1" t="str">
        <f t="shared" si="216"/>
        <v>San Joaquin River \ HIS USBR GRF San Joaquin River at Gravelly Ford (gauge)</v>
      </c>
      <c r="G6951" s="1" t="str">
        <f t="shared" si="217"/>
        <v>37 \ HIS USBR GRF San Joaquin River at Gravelly Ford (gauge)</v>
      </c>
    </row>
    <row r="6952" spans="1:7" x14ac:dyDescent="0.25">
      <c r="A6952">
        <v>23744</v>
      </c>
      <c r="B6952" t="s">
        <v>6414</v>
      </c>
      <c r="C6952" t="s">
        <v>3666</v>
      </c>
      <c r="D6952" t="s">
        <v>5491</v>
      </c>
      <c r="E6952" t="s">
        <v>10482</v>
      </c>
      <c r="F6952" s="1" t="str">
        <f t="shared" si="216"/>
        <v>San Joaquin River \ Reach 1 Losses</v>
      </c>
      <c r="G6952" s="1" t="str">
        <f t="shared" si="217"/>
        <v>37 \ Reach 1 Losses</v>
      </c>
    </row>
    <row r="6953" spans="1:7" x14ac:dyDescent="0.25">
      <c r="A6953">
        <v>23745</v>
      </c>
      <c r="B6953" t="s">
        <v>9846</v>
      </c>
      <c r="C6953" t="s">
        <v>3666</v>
      </c>
      <c r="D6953" t="s">
        <v>5491</v>
      </c>
      <c r="E6953" t="s">
        <v>10482</v>
      </c>
      <c r="F6953" s="1" t="str">
        <f t="shared" si="216"/>
        <v>San Joaquin River 38 \ Reach</v>
      </c>
      <c r="G6953" s="1" t="str">
        <f t="shared" si="217"/>
        <v/>
      </c>
    </row>
    <row r="6954" spans="1:7" x14ac:dyDescent="0.25">
      <c r="A6954">
        <v>22280</v>
      </c>
      <c r="B6954" t="s">
        <v>6129</v>
      </c>
      <c r="C6954" t="s">
        <v>3666</v>
      </c>
      <c r="D6954" t="s">
        <v>5491</v>
      </c>
      <c r="E6954" t="s">
        <v>10482</v>
      </c>
      <c r="F6954" s="1" t="str">
        <f t="shared" si="216"/>
        <v>San Joaquin River \ REG SJRR Allocation</v>
      </c>
      <c r="G6954" s="1" t="str">
        <f t="shared" si="217"/>
        <v>39 \ REG SJRR Allocation</v>
      </c>
    </row>
    <row r="6955" spans="1:7" x14ac:dyDescent="0.25">
      <c r="A6955">
        <v>22281</v>
      </c>
      <c r="B6955" t="s">
        <v>9848</v>
      </c>
      <c r="C6955" t="s">
        <v>3666</v>
      </c>
      <c r="D6955" t="s">
        <v>5491</v>
      </c>
      <c r="E6955" t="s">
        <v>10482</v>
      </c>
      <c r="F6955" s="1" t="str">
        <f t="shared" si="216"/>
        <v>San Joaquin River 40 \ Reach</v>
      </c>
      <c r="G6955" s="1" t="str">
        <f t="shared" si="217"/>
        <v/>
      </c>
    </row>
    <row r="6956" spans="1:7" x14ac:dyDescent="0.25">
      <c r="A6956">
        <v>17263</v>
      </c>
      <c r="B6956" t="s">
        <v>11996</v>
      </c>
      <c r="C6956" t="s">
        <v>3666</v>
      </c>
      <c r="D6956" t="s">
        <v>5491</v>
      </c>
      <c r="E6956" t="s">
        <v>10482</v>
      </c>
      <c r="F6956" s="1" t="str">
        <f t="shared" si="216"/>
        <v>San Joaquin River \ San Joaquin GW RM 221</v>
      </c>
      <c r="G6956" s="1" t="str">
        <f t="shared" si="217"/>
        <v>41 \ San Joaquin GW RM 221</v>
      </c>
    </row>
    <row r="6957" spans="1:7" x14ac:dyDescent="0.25">
      <c r="A6957">
        <v>17264</v>
      </c>
      <c r="B6957" t="s">
        <v>9850</v>
      </c>
      <c r="C6957" t="s">
        <v>3666</v>
      </c>
      <c r="D6957" t="s">
        <v>5491</v>
      </c>
      <c r="E6957" t="s">
        <v>10482</v>
      </c>
      <c r="F6957" s="1" t="str">
        <f t="shared" si="216"/>
        <v>San Joaquin River 42 \ Reach</v>
      </c>
      <c r="G6957" s="1" t="str">
        <f t="shared" si="217"/>
        <v/>
      </c>
    </row>
    <row r="6958" spans="1:7" x14ac:dyDescent="0.25">
      <c r="A6958">
        <v>25274</v>
      </c>
      <c r="B6958" t="s">
        <v>6415</v>
      </c>
      <c r="C6958" t="s">
        <v>3666</v>
      </c>
      <c r="D6958" t="s">
        <v>5491</v>
      </c>
      <c r="E6958" t="s">
        <v>10482</v>
      </c>
      <c r="F6958" s="1" t="str">
        <f t="shared" si="216"/>
        <v>San Joaquin River \ Chowchilla Bypass Outflow</v>
      </c>
      <c r="G6958" s="1" t="str">
        <f t="shared" si="217"/>
        <v>43 \ Chowchilla Bypass Outflow</v>
      </c>
    </row>
    <row r="6959" spans="1:7" x14ac:dyDescent="0.25">
      <c r="A6959">
        <v>25275</v>
      </c>
      <c r="B6959" t="s">
        <v>9852</v>
      </c>
      <c r="C6959" t="s">
        <v>3666</v>
      </c>
      <c r="D6959" t="s">
        <v>5491</v>
      </c>
      <c r="E6959" t="s">
        <v>10482</v>
      </c>
      <c r="F6959" s="1" t="str">
        <f t="shared" si="216"/>
        <v>San Joaquin River 44 \ Reach</v>
      </c>
      <c r="G6959" s="1" t="str">
        <f t="shared" si="217"/>
        <v/>
      </c>
    </row>
    <row r="6960" spans="1:7" x14ac:dyDescent="0.25">
      <c r="A6960">
        <v>23774</v>
      </c>
      <c r="B6960" t="s">
        <v>11997</v>
      </c>
      <c r="C6960" t="s">
        <v>3666</v>
      </c>
      <c r="D6960" t="s">
        <v>5491</v>
      </c>
      <c r="E6960" t="s">
        <v>10482</v>
      </c>
      <c r="F6960" s="1" t="str">
        <f t="shared" si="216"/>
        <v>San Joaquin River \ S022154 Wonderful Nut Orchards</v>
      </c>
      <c r="G6960" s="1" t="str">
        <f t="shared" si="217"/>
        <v>45 \ S022154 Wonderful Nut Orchards</v>
      </c>
    </row>
    <row r="6961" spans="1:7" x14ac:dyDescent="0.25">
      <c r="A6961">
        <v>23775</v>
      </c>
      <c r="B6961" t="s">
        <v>9854</v>
      </c>
      <c r="C6961" t="s">
        <v>3666</v>
      </c>
      <c r="D6961" t="s">
        <v>5491</v>
      </c>
      <c r="E6961" t="s">
        <v>10482</v>
      </c>
      <c r="F6961" s="1" t="str">
        <f t="shared" si="216"/>
        <v>San Joaquin River 46 \ Reach</v>
      </c>
      <c r="G6961" s="1" t="str">
        <f t="shared" si="217"/>
        <v/>
      </c>
    </row>
    <row r="6962" spans="1:7" x14ac:dyDescent="0.25">
      <c r="A6962">
        <v>23802</v>
      </c>
      <c r="B6962" t="s">
        <v>11998</v>
      </c>
      <c r="C6962" t="s">
        <v>3666</v>
      </c>
      <c r="D6962" t="s">
        <v>5491</v>
      </c>
      <c r="E6962" t="s">
        <v>10482</v>
      </c>
      <c r="F6962" s="1" t="str">
        <f t="shared" si="216"/>
        <v>San Joaquin River \ S022534 Wonderful Nut Orchards</v>
      </c>
      <c r="G6962" s="1" t="str">
        <f t="shared" si="217"/>
        <v>47 \ S022534 Wonderful Nut Orchards</v>
      </c>
    </row>
    <row r="6963" spans="1:7" x14ac:dyDescent="0.25">
      <c r="A6963">
        <v>23803</v>
      </c>
      <c r="B6963" t="s">
        <v>9856</v>
      </c>
      <c r="C6963" t="s">
        <v>3666</v>
      </c>
      <c r="D6963" t="s">
        <v>5491</v>
      </c>
      <c r="E6963" t="s">
        <v>10482</v>
      </c>
      <c r="F6963" s="1" t="str">
        <f t="shared" si="216"/>
        <v>San Joaquin River 48 \ Reach</v>
      </c>
      <c r="G6963" s="1" t="str">
        <f t="shared" si="217"/>
        <v/>
      </c>
    </row>
    <row r="6964" spans="1:7" x14ac:dyDescent="0.25">
      <c r="A6964">
        <v>22288</v>
      </c>
      <c r="B6964" t="s">
        <v>6416</v>
      </c>
      <c r="C6964" t="s">
        <v>3666</v>
      </c>
      <c r="D6964" t="s">
        <v>5491</v>
      </c>
      <c r="E6964" t="s">
        <v>10482</v>
      </c>
      <c r="F6964" s="1" t="str">
        <f t="shared" si="216"/>
        <v>San Joaquin River \ HIS USBR SJB San Joaquin River bw Bifurcation (gauge)</v>
      </c>
      <c r="G6964" s="1" t="str">
        <f t="shared" si="217"/>
        <v>49 \ HIS USBR SJB San Joaquin River bw Bifurcation (gauge)</v>
      </c>
    </row>
    <row r="6965" spans="1:7" x14ac:dyDescent="0.25">
      <c r="A6965">
        <v>22292</v>
      </c>
      <c r="B6965" t="s">
        <v>6417</v>
      </c>
      <c r="C6965" t="s">
        <v>3666</v>
      </c>
      <c r="D6965" t="s">
        <v>5491</v>
      </c>
      <c r="E6965" t="s">
        <v>10482</v>
      </c>
      <c r="F6965" s="1" t="str">
        <f t="shared" si="216"/>
        <v>San Joaquin River \ HIS USBR SJN San Joaquin River at San Mateo Road (gauge)</v>
      </c>
      <c r="G6965" s="1" t="str">
        <f t="shared" si="217"/>
        <v>49 \ HIS USBR SJN San Joaquin River at San Mateo Road (gauge)</v>
      </c>
    </row>
    <row r="6966" spans="1:7" x14ac:dyDescent="0.25">
      <c r="A6966">
        <v>17178</v>
      </c>
      <c r="B6966" t="s">
        <v>6418</v>
      </c>
      <c r="C6966" t="s">
        <v>3666</v>
      </c>
      <c r="D6966" t="s">
        <v>5491</v>
      </c>
      <c r="E6966" t="s">
        <v>10482</v>
      </c>
      <c r="F6966" s="1" t="str">
        <f t="shared" si="216"/>
        <v>San Joaquin River \ San Joaquin GW RM 213</v>
      </c>
      <c r="G6966" s="1" t="str">
        <f t="shared" si="217"/>
        <v>49 \ San Joaquin GW RM 213</v>
      </c>
    </row>
    <row r="6967" spans="1:7" x14ac:dyDescent="0.25">
      <c r="A6967">
        <v>17179</v>
      </c>
      <c r="B6967" t="s">
        <v>9858</v>
      </c>
      <c r="C6967" t="s">
        <v>3666</v>
      </c>
      <c r="D6967" t="s">
        <v>5491</v>
      </c>
      <c r="E6967" t="s">
        <v>10482</v>
      </c>
      <c r="F6967" s="1" t="str">
        <f t="shared" si="216"/>
        <v>San Joaquin River 50 \ Reach</v>
      </c>
      <c r="G6967" s="1" t="str">
        <f t="shared" si="217"/>
        <v/>
      </c>
    </row>
    <row r="6968" spans="1:7" x14ac:dyDescent="0.25">
      <c r="A6968">
        <v>23771</v>
      </c>
      <c r="B6968" t="s">
        <v>11999</v>
      </c>
      <c r="C6968" t="s">
        <v>3666</v>
      </c>
      <c r="D6968" t="s">
        <v>5491</v>
      </c>
      <c r="E6968" t="s">
        <v>10482</v>
      </c>
      <c r="F6968" s="1" t="str">
        <f t="shared" si="216"/>
        <v>San Joaquin River \ S022153 Wonderful Nut Orchards</v>
      </c>
      <c r="G6968" s="1" t="str">
        <f t="shared" si="217"/>
        <v>51 \ S022153 Wonderful Nut Orchards</v>
      </c>
    </row>
    <row r="6969" spans="1:7" x14ac:dyDescent="0.25">
      <c r="A6969">
        <v>23772</v>
      </c>
      <c r="B6969" t="s">
        <v>9860</v>
      </c>
      <c r="C6969" t="s">
        <v>3666</v>
      </c>
      <c r="D6969" t="s">
        <v>5491</v>
      </c>
      <c r="E6969" t="s">
        <v>10482</v>
      </c>
      <c r="F6969" s="1" t="str">
        <f t="shared" si="216"/>
        <v>San Joaquin River 52 \ Reach</v>
      </c>
      <c r="G6969" s="1" t="str">
        <f t="shared" si="217"/>
        <v/>
      </c>
    </row>
    <row r="6970" spans="1:7" x14ac:dyDescent="0.25">
      <c r="A6970">
        <v>21870</v>
      </c>
      <c r="B6970" t="s">
        <v>12000</v>
      </c>
      <c r="C6970" t="s">
        <v>3666</v>
      </c>
      <c r="D6970" t="s">
        <v>5491</v>
      </c>
      <c r="E6970" t="s">
        <v>10482</v>
      </c>
      <c r="F6970" s="1" t="str">
        <f t="shared" si="216"/>
        <v>San Joaquin River \ A_91_PA Runoff</v>
      </c>
      <c r="G6970" s="1" t="str">
        <f t="shared" si="217"/>
        <v>53 \ A_91_PA Runoff</v>
      </c>
    </row>
    <row r="6971" spans="1:7" x14ac:dyDescent="0.25">
      <c r="A6971">
        <v>21871</v>
      </c>
      <c r="B6971" t="s">
        <v>9862</v>
      </c>
      <c r="C6971" t="s">
        <v>3666</v>
      </c>
      <c r="D6971" t="s">
        <v>5491</v>
      </c>
      <c r="E6971" t="s">
        <v>10482</v>
      </c>
      <c r="F6971" s="1" t="str">
        <f t="shared" si="216"/>
        <v>San Joaquin River 54 \ Reach</v>
      </c>
      <c r="G6971" s="1" t="str">
        <f t="shared" si="217"/>
        <v/>
      </c>
    </row>
    <row r="6972" spans="1:7" x14ac:dyDescent="0.25">
      <c r="A6972">
        <v>25166</v>
      </c>
      <c r="B6972" t="s">
        <v>12001</v>
      </c>
      <c r="C6972" t="s">
        <v>3666</v>
      </c>
      <c r="D6972" t="s">
        <v>5491</v>
      </c>
      <c r="E6972" t="s">
        <v>10482</v>
      </c>
      <c r="F6972" s="1" t="str">
        <f t="shared" si="216"/>
        <v>San Joaquin River \ SJR to Mendota Pool Outflow</v>
      </c>
      <c r="G6972" s="1" t="str">
        <f t="shared" si="217"/>
        <v>55 \ SJR to Mendota Pool Outflow</v>
      </c>
    </row>
    <row r="6973" spans="1:7" x14ac:dyDescent="0.25">
      <c r="A6973">
        <v>25167</v>
      </c>
      <c r="B6973" t="s">
        <v>9864</v>
      </c>
      <c r="C6973" t="s">
        <v>3666</v>
      </c>
      <c r="D6973" t="s">
        <v>5491</v>
      </c>
      <c r="E6973" t="s">
        <v>10482</v>
      </c>
      <c r="F6973" s="1" t="str">
        <f t="shared" si="216"/>
        <v>San Joaquin River 56 \ Reach</v>
      </c>
      <c r="G6973" s="1" t="str">
        <f t="shared" si="217"/>
        <v/>
      </c>
    </row>
    <row r="6974" spans="1:7" x14ac:dyDescent="0.25">
      <c r="A6974">
        <v>25168</v>
      </c>
      <c r="B6974" t="s">
        <v>12002</v>
      </c>
      <c r="C6974" t="s">
        <v>3666</v>
      </c>
      <c r="D6974" t="s">
        <v>5491</v>
      </c>
      <c r="E6974" t="s">
        <v>10482</v>
      </c>
      <c r="F6974" s="1" t="str">
        <f t="shared" si="216"/>
        <v>San Joaquin River \ REG SJR Restoration 2</v>
      </c>
      <c r="G6974" s="1" t="str">
        <f t="shared" si="217"/>
        <v>57 \ REG SJR Restoration 2</v>
      </c>
    </row>
    <row r="6975" spans="1:7" x14ac:dyDescent="0.25">
      <c r="A6975">
        <v>25169</v>
      </c>
      <c r="B6975" t="s">
        <v>4357</v>
      </c>
      <c r="C6975" t="s">
        <v>3666</v>
      </c>
      <c r="D6975" t="s">
        <v>5491</v>
      </c>
      <c r="E6975" t="s">
        <v>10482</v>
      </c>
      <c r="F6975" s="1" t="str">
        <f t="shared" si="216"/>
        <v>San Joaquin River 58 \ Reach</v>
      </c>
      <c r="G6975" s="1" t="str">
        <f t="shared" si="217"/>
        <v/>
      </c>
    </row>
    <row r="6976" spans="1:7" x14ac:dyDescent="0.25">
      <c r="A6976">
        <v>15156</v>
      </c>
      <c r="B6976" t="s">
        <v>6419</v>
      </c>
      <c r="C6976" t="s">
        <v>3666</v>
      </c>
      <c r="D6976" t="s">
        <v>5491</v>
      </c>
      <c r="E6976" t="s">
        <v>10482</v>
      </c>
      <c r="F6976" s="1" t="str">
        <f t="shared" si="216"/>
        <v>San Joaquin River \ Fresno Slough Inflow</v>
      </c>
      <c r="G6976" s="1" t="str">
        <f t="shared" si="217"/>
        <v>59 \ Fresno Slough Inflow</v>
      </c>
    </row>
    <row r="6977" spans="1:7" x14ac:dyDescent="0.25">
      <c r="A6977">
        <v>22293</v>
      </c>
      <c r="B6977" t="s">
        <v>6420</v>
      </c>
      <c r="C6977" t="s">
        <v>3666</v>
      </c>
      <c r="D6977" t="s">
        <v>5491</v>
      </c>
      <c r="E6977" t="s">
        <v>10482</v>
      </c>
      <c r="F6977" s="1" t="str">
        <f t="shared" si="216"/>
        <v>San Joaquin River \ HIS San Joaquin River nr Mendota (gauge)</v>
      </c>
      <c r="G6977" s="1" t="str">
        <f t="shared" si="217"/>
        <v>59 \ HIS San Joaquin River nr Mendota (gauge)</v>
      </c>
    </row>
    <row r="6978" spans="1:7" x14ac:dyDescent="0.25">
      <c r="A6978">
        <v>15157</v>
      </c>
      <c r="B6978" t="s">
        <v>9866</v>
      </c>
      <c r="C6978" t="s">
        <v>3666</v>
      </c>
      <c r="D6978" t="s">
        <v>5491</v>
      </c>
      <c r="E6978" t="s">
        <v>10482</v>
      </c>
      <c r="F6978" s="1" t="str">
        <f t="shared" si="216"/>
        <v>San Joaquin River 60 \ Reach</v>
      </c>
      <c r="G6978" s="1" t="str">
        <f t="shared" si="217"/>
        <v/>
      </c>
    </row>
    <row r="6979" spans="1:7" x14ac:dyDescent="0.25">
      <c r="A6979">
        <v>17174</v>
      </c>
      <c r="B6979" t="s">
        <v>12003</v>
      </c>
      <c r="C6979" t="s">
        <v>3666</v>
      </c>
      <c r="D6979" t="s">
        <v>5491</v>
      </c>
      <c r="E6979" t="s">
        <v>10482</v>
      </c>
      <c r="F6979" s="1" t="str">
        <f t="shared" ref="F6979:F7042" si="218">IFERROR(
    _xlfn.LET(
        _xlpm.txt,TRIM(B6979),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B6979
)</f>
        <v>San Joaquin River \ San Joaquin GW RM 198</v>
      </c>
      <c r="G6979" s="1" t="str">
        <f t="shared" ref="G6979:G7042" si="219">IFERROR(
    _xlfn.LET(
        _xlpm.txt,B6979,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61 \ San Joaquin GW RM 198</v>
      </c>
    </row>
    <row r="6980" spans="1:7" x14ac:dyDescent="0.25">
      <c r="A6980">
        <v>17175</v>
      </c>
      <c r="B6980" t="s">
        <v>9868</v>
      </c>
      <c r="C6980" t="s">
        <v>3666</v>
      </c>
      <c r="D6980" t="s">
        <v>5491</v>
      </c>
      <c r="E6980" t="s">
        <v>10482</v>
      </c>
      <c r="F6980" s="1" t="str">
        <f t="shared" si="218"/>
        <v>San Joaquin River 62 \ Reach</v>
      </c>
      <c r="G6980" s="1" t="str">
        <f t="shared" si="219"/>
        <v/>
      </c>
    </row>
    <row r="6981" spans="1:7" x14ac:dyDescent="0.25">
      <c r="A6981">
        <v>17170</v>
      </c>
      <c r="B6981" t="s">
        <v>12004</v>
      </c>
      <c r="C6981" t="s">
        <v>3666</v>
      </c>
      <c r="D6981" t="s">
        <v>5491</v>
      </c>
      <c r="E6981" t="s">
        <v>10482</v>
      </c>
      <c r="F6981" s="1" t="str">
        <f t="shared" si="218"/>
        <v>San Joaquin River \ San Joaquin GW RM 192</v>
      </c>
      <c r="G6981" s="1" t="str">
        <f t="shared" si="219"/>
        <v>63 \ San Joaquin GW RM 192</v>
      </c>
    </row>
    <row r="6982" spans="1:7" x14ac:dyDescent="0.25">
      <c r="A6982">
        <v>17171</v>
      </c>
      <c r="B6982" t="s">
        <v>9870</v>
      </c>
      <c r="C6982" t="s">
        <v>3666</v>
      </c>
      <c r="D6982" t="s">
        <v>5491</v>
      </c>
      <c r="E6982" t="s">
        <v>10482</v>
      </c>
      <c r="F6982" s="1" t="str">
        <f t="shared" si="218"/>
        <v>San Joaquin River 64 \ Reach</v>
      </c>
      <c r="G6982" s="1" t="str">
        <f t="shared" si="219"/>
        <v/>
      </c>
    </row>
    <row r="6983" spans="1:7" x14ac:dyDescent="0.25">
      <c r="A6983">
        <v>21663</v>
      </c>
      <c r="B6983" t="s">
        <v>12005</v>
      </c>
      <c r="C6983" t="s">
        <v>3666</v>
      </c>
      <c r="D6983" t="s">
        <v>5491</v>
      </c>
      <c r="E6983" t="s">
        <v>10482</v>
      </c>
      <c r="F6983" s="1" t="str">
        <f t="shared" si="218"/>
        <v>San Joaquin River \ U_72_NU2_O Runoff</v>
      </c>
      <c r="G6983" s="1" t="str">
        <f t="shared" si="219"/>
        <v>65 \ U_72_NU2_O Runoff</v>
      </c>
    </row>
    <row r="6984" spans="1:7" x14ac:dyDescent="0.25">
      <c r="A6984">
        <v>21664</v>
      </c>
      <c r="B6984" t="s">
        <v>9872</v>
      </c>
      <c r="C6984" t="s">
        <v>3666</v>
      </c>
      <c r="D6984" t="s">
        <v>5491</v>
      </c>
      <c r="E6984" t="s">
        <v>10482</v>
      </c>
      <c r="F6984" s="1" t="str">
        <f t="shared" si="218"/>
        <v>San Joaquin River 66 \ Reach</v>
      </c>
      <c r="G6984" s="1" t="str">
        <f t="shared" si="219"/>
        <v/>
      </c>
    </row>
    <row r="6985" spans="1:7" x14ac:dyDescent="0.25">
      <c r="A6985">
        <v>21454</v>
      </c>
      <c r="B6985" t="s">
        <v>12006</v>
      </c>
      <c r="C6985" t="s">
        <v>3666</v>
      </c>
      <c r="D6985" t="s">
        <v>5491</v>
      </c>
      <c r="E6985" t="s">
        <v>10482</v>
      </c>
      <c r="F6985" s="1" t="str">
        <f t="shared" si="218"/>
        <v>San Joaquin River \ Columbia Canal Company Spill Inflow</v>
      </c>
      <c r="G6985" s="1" t="str">
        <f t="shared" si="219"/>
        <v>67 \ Columbia Canal Company Spill Inflow</v>
      </c>
    </row>
    <row r="6986" spans="1:7" x14ac:dyDescent="0.25">
      <c r="A6986">
        <v>21455</v>
      </c>
      <c r="B6986" t="s">
        <v>12007</v>
      </c>
      <c r="C6986" t="s">
        <v>3666</v>
      </c>
      <c r="D6986" t="s">
        <v>5491</v>
      </c>
      <c r="E6986" t="s">
        <v>10482</v>
      </c>
      <c r="F6986" s="1" t="str">
        <f t="shared" si="218"/>
        <v>San Joaquin River 68 \ Reach</v>
      </c>
      <c r="G6986" s="1" t="str">
        <f t="shared" si="219"/>
        <v/>
      </c>
    </row>
    <row r="6987" spans="1:7" x14ac:dyDescent="0.25">
      <c r="A6987">
        <v>17166</v>
      </c>
      <c r="B6987" t="s">
        <v>12008</v>
      </c>
      <c r="C6987" t="s">
        <v>3666</v>
      </c>
      <c r="D6987" t="s">
        <v>5491</v>
      </c>
      <c r="E6987" t="s">
        <v>10482</v>
      </c>
      <c r="F6987" s="1" t="str">
        <f t="shared" si="218"/>
        <v>San Joaquin River \ San Joaquin GW RM 185</v>
      </c>
      <c r="G6987" s="1" t="str">
        <f t="shared" si="219"/>
        <v>69 \ San Joaquin GW RM 185</v>
      </c>
    </row>
    <row r="6988" spans="1:7" x14ac:dyDescent="0.25">
      <c r="A6988">
        <v>17167</v>
      </c>
      <c r="B6988" t="s">
        <v>12009</v>
      </c>
      <c r="C6988" t="s">
        <v>3666</v>
      </c>
      <c r="D6988" t="s">
        <v>5491</v>
      </c>
      <c r="E6988" t="s">
        <v>10482</v>
      </c>
      <c r="F6988" s="1" t="str">
        <f t="shared" si="218"/>
        <v>San Joaquin River 70 \ Reach</v>
      </c>
      <c r="G6988" s="1" t="str">
        <f t="shared" si="219"/>
        <v/>
      </c>
    </row>
    <row r="6989" spans="1:7" x14ac:dyDescent="0.25">
      <c r="A6989">
        <v>21875</v>
      </c>
      <c r="B6989" t="s">
        <v>12010</v>
      </c>
      <c r="C6989" t="s">
        <v>3666</v>
      </c>
      <c r="D6989" t="s">
        <v>5491</v>
      </c>
      <c r="E6989" t="s">
        <v>10482</v>
      </c>
      <c r="F6989" s="1" t="str">
        <f t="shared" si="218"/>
        <v>San Joaquin River \ A_72_XA2 Runoff</v>
      </c>
      <c r="G6989" s="1" t="str">
        <f t="shared" si="219"/>
        <v>71 \ A_72_XA2 Runoff</v>
      </c>
    </row>
    <row r="6990" spans="1:7" x14ac:dyDescent="0.25">
      <c r="A6990">
        <v>21876</v>
      </c>
      <c r="B6990" t="s">
        <v>12011</v>
      </c>
      <c r="C6990" t="s">
        <v>3666</v>
      </c>
      <c r="D6990" t="s">
        <v>5491</v>
      </c>
      <c r="E6990" t="s">
        <v>10482</v>
      </c>
      <c r="F6990" s="1" t="str">
        <f t="shared" si="218"/>
        <v>San Joaquin River 72 \ Reach</v>
      </c>
      <c r="G6990" s="1" t="str">
        <f t="shared" si="219"/>
        <v/>
      </c>
    </row>
    <row r="6991" spans="1:7" x14ac:dyDescent="0.25">
      <c r="A6991">
        <v>17162</v>
      </c>
      <c r="B6991" t="s">
        <v>12012</v>
      </c>
      <c r="C6991" t="s">
        <v>3666</v>
      </c>
      <c r="D6991" t="s">
        <v>5491</v>
      </c>
      <c r="E6991" t="s">
        <v>10482</v>
      </c>
      <c r="F6991" s="1" t="str">
        <f t="shared" si="218"/>
        <v>San Joaquin River \ San Joaquin GW RM 180</v>
      </c>
      <c r="G6991" s="1" t="str">
        <f t="shared" si="219"/>
        <v>73 \ San Joaquin GW RM 180</v>
      </c>
    </row>
    <row r="6992" spans="1:7" x14ac:dyDescent="0.25">
      <c r="A6992">
        <v>17163</v>
      </c>
      <c r="B6992" t="s">
        <v>12013</v>
      </c>
      <c r="C6992" t="s">
        <v>3666</v>
      </c>
      <c r="D6992" t="s">
        <v>5491</v>
      </c>
      <c r="E6992" t="s">
        <v>10482</v>
      </c>
      <c r="F6992" s="1" t="str">
        <f t="shared" si="218"/>
        <v>San Joaquin River 74 \ Reach</v>
      </c>
      <c r="G6992" s="1" t="str">
        <f t="shared" si="219"/>
        <v/>
      </c>
    </row>
    <row r="6993" spans="1:7" x14ac:dyDescent="0.25">
      <c r="A6993">
        <v>22294</v>
      </c>
      <c r="B6993" t="s">
        <v>6421</v>
      </c>
      <c r="C6993" t="s">
        <v>3666</v>
      </c>
      <c r="D6993" t="s">
        <v>5491</v>
      </c>
      <c r="E6993" t="s">
        <v>10482</v>
      </c>
      <c r="F6993" s="1" t="str">
        <f t="shared" si="218"/>
        <v>San Joaquin River \ HIS USBR SDP San Joaquin River nr Dos Palos (gauge)</v>
      </c>
      <c r="G6993" s="1" t="str">
        <f t="shared" si="219"/>
        <v>75 \ HIS USBR SDP San Joaquin River nr Dos Palos (gauge)</v>
      </c>
    </row>
    <row r="6994" spans="1:7" x14ac:dyDescent="0.25">
      <c r="A6994">
        <v>21326</v>
      </c>
      <c r="B6994" t="s">
        <v>6422</v>
      </c>
      <c r="C6994" t="s">
        <v>3666</v>
      </c>
      <c r="D6994" t="s">
        <v>5491</v>
      </c>
      <c r="E6994" t="s">
        <v>10482</v>
      </c>
      <c r="F6994" s="1" t="str">
        <f t="shared" si="218"/>
        <v>San Joaquin River \ Sack Dam</v>
      </c>
      <c r="G6994" s="1" t="str">
        <f t="shared" si="219"/>
        <v>75 \ Sack Dam</v>
      </c>
    </row>
    <row r="6995" spans="1:7" x14ac:dyDescent="0.25">
      <c r="A6995">
        <v>23391</v>
      </c>
      <c r="B6995" t="s">
        <v>12014</v>
      </c>
      <c r="C6995" t="s">
        <v>3666</v>
      </c>
      <c r="D6995" t="s">
        <v>5491</v>
      </c>
      <c r="E6995" t="s">
        <v>10482</v>
      </c>
      <c r="F6995" s="1" t="str">
        <f t="shared" si="218"/>
        <v>San Joaquin River 76 \ Reach</v>
      </c>
      <c r="G6995" s="1" t="str">
        <f t="shared" si="219"/>
        <v/>
      </c>
    </row>
    <row r="6996" spans="1:7" x14ac:dyDescent="0.25">
      <c r="A6996">
        <v>23873</v>
      </c>
      <c r="B6996" t="s">
        <v>12015</v>
      </c>
      <c r="C6996" t="s">
        <v>3666</v>
      </c>
      <c r="D6996" t="s">
        <v>5491</v>
      </c>
      <c r="E6996" t="s">
        <v>10482</v>
      </c>
      <c r="F6996" s="1" t="str">
        <f t="shared" si="218"/>
        <v>San Joaquin River \ S022174 C Clayton</v>
      </c>
      <c r="G6996" s="1" t="str">
        <f t="shared" si="219"/>
        <v>77 \ S022174 C Clayton</v>
      </c>
    </row>
    <row r="6997" spans="1:7" x14ac:dyDescent="0.25">
      <c r="A6997">
        <v>23874</v>
      </c>
      <c r="B6997" t="s">
        <v>12016</v>
      </c>
      <c r="C6997" t="s">
        <v>3666</v>
      </c>
      <c r="D6997" t="s">
        <v>5491</v>
      </c>
      <c r="E6997" t="s">
        <v>10482</v>
      </c>
      <c r="F6997" s="1" t="str">
        <f t="shared" si="218"/>
        <v>San Joaquin River 78 \ Reach</v>
      </c>
      <c r="G6997" s="1" t="str">
        <f t="shared" si="219"/>
        <v/>
      </c>
    </row>
    <row r="6998" spans="1:7" x14ac:dyDescent="0.25">
      <c r="A6998">
        <v>25593</v>
      </c>
      <c r="B6998" t="s">
        <v>12017</v>
      </c>
      <c r="C6998" t="s">
        <v>3666</v>
      </c>
      <c r="D6998" t="s">
        <v>5491</v>
      </c>
      <c r="E6998" t="s">
        <v>10482</v>
      </c>
      <c r="F6998" s="1" t="str">
        <f t="shared" si="218"/>
        <v>San Joaquin River \ S023337 SJR Farming</v>
      </c>
      <c r="G6998" s="1" t="str">
        <f t="shared" si="219"/>
        <v>79 \ S023337 SJR Farming</v>
      </c>
    </row>
    <row r="6999" spans="1:7" x14ac:dyDescent="0.25">
      <c r="A6999">
        <v>25594</v>
      </c>
      <c r="B6999" t="s">
        <v>12018</v>
      </c>
      <c r="C6999" t="s">
        <v>3666</v>
      </c>
      <c r="D6999" t="s">
        <v>5491</v>
      </c>
      <c r="E6999" t="s">
        <v>10482</v>
      </c>
      <c r="F6999" s="1" t="str">
        <f t="shared" si="218"/>
        <v>San Joaquin River 80 \ Reach</v>
      </c>
      <c r="G6999" s="1" t="str">
        <f t="shared" si="219"/>
        <v/>
      </c>
    </row>
    <row r="7000" spans="1:7" x14ac:dyDescent="0.25">
      <c r="A7000">
        <v>23636</v>
      </c>
      <c r="B7000" t="s">
        <v>6423</v>
      </c>
      <c r="C7000" t="s">
        <v>3666</v>
      </c>
      <c r="D7000" t="s">
        <v>5491</v>
      </c>
      <c r="E7000" t="s">
        <v>10482</v>
      </c>
      <c r="F7000" s="1" t="str">
        <f t="shared" si="218"/>
        <v>San Joaquin River \ HIS CDEC SJH San Joaquin River nr Highway 152 (gauge)</v>
      </c>
      <c r="G7000" s="1" t="str">
        <f t="shared" si="219"/>
        <v>81 \ HIS CDEC SJH San Joaquin River nr Highway 152 (gauge)</v>
      </c>
    </row>
    <row r="7001" spans="1:7" x14ac:dyDescent="0.25">
      <c r="A7001">
        <v>17158</v>
      </c>
      <c r="B7001" t="s">
        <v>6424</v>
      </c>
      <c r="C7001" t="s">
        <v>3666</v>
      </c>
      <c r="D7001" t="s">
        <v>5491</v>
      </c>
      <c r="E7001" t="s">
        <v>10482</v>
      </c>
      <c r="F7001" s="1" t="str">
        <f t="shared" si="218"/>
        <v>San Joaquin River \ San Joaquin GW RM 173</v>
      </c>
      <c r="G7001" s="1" t="str">
        <f t="shared" si="219"/>
        <v>81 \ San Joaquin GW RM 173</v>
      </c>
    </row>
    <row r="7002" spans="1:7" x14ac:dyDescent="0.25">
      <c r="A7002">
        <v>17159</v>
      </c>
      <c r="B7002" t="s">
        <v>12019</v>
      </c>
      <c r="C7002" t="s">
        <v>3666</v>
      </c>
      <c r="D7002" t="s">
        <v>5491</v>
      </c>
      <c r="E7002" t="s">
        <v>10482</v>
      </c>
      <c r="F7002" s="1" t="str">
        <f t="shared" si="218"/>
        <v>San Joaquin River 82 \ Reach</v>
      </c>
      <c r="G7002" s="1" t="str">
        <f t="shared" si="219"/>
        <v/>
      </c>
    </row>
    <row r="7003" spans="1:7" x14ac:dyDescent="0.25">
      <c r="A7003">
        <v>24737</v>
      </c>
      <c r="B7003" t="s">
        <v>12020</v>
      </c>
      <c r="C7003" t="s">
        <v>3666</v>
      </c>
      <c r="D7003" t="s">
        <v>5491</v>
      </c>
      <c r="E7003" t="s">
        <v>10482</v>
      </c>
      <c r="F7003" s="1" t="str">
        <f t="shared" si="218"/>
        <v>San Joaquin River \ A026875 Menefee River Ranch</v>
      </c>
      <c r="G7003" s="1" t="str">
        <f t="shared" si="219"/>
        <v>83 \ A026875 Menefee River Ranch</v>
      </c>
    </row>
    <row r="7004" spans="1:7" x14ac:dyDescent="0.25">
      <c r="A7004">
        <v>24738</v>
      </c>
      <c r="B7004" t="s">
        <v>12021</v>
      </c>
      <c r="C7004" t="s">
        <v>3666</v>
      </c>
      <c r="D7004" t="s">
        <v>5491</v>
      </c>
      <c r="E7004" t="s">
        <v>10482</v>
      </c>
      <c r="F7004" s="1" t="str">
        <f t="shared" si="218"/>
        <v>San Joaquin River 84 \ Reach</v>
      </c>
      <c r="G7004" s="1" t="str">
        <f t="shared" si="219"/>
        <v/>
      </c>
    </row>
    <row r="7005" spans="1:7" x14ac:dyDescent="0.25">
      <c r="A7005">
        <v>23858</v>
      </c>
      <c r="B7005" t="s">
        <v>12022</v>
      </c>
      <c r="C7005" t="s">
        <v>3666</v>
      </c>
      <c r="D7005" t="s">
        <v>5491</v>
      </c>
      <c r="E7005" t="s">
        <v>10482</v>
      </c>
      <c r="F7005" s="1" t="str">
        <f t="shared" si="218"/>
        <v>San Joaquin River \ S022173 SJR Farming</v>
      </c>
      <c r="G7005" s="1" t="str">
        <f t="shared" si="219"/>
        <v>85 \ S022173 SJR Farming</v>
      </c>
    </row>
    <row r="7006" spans="1:7" x14ac:dyDescent="0.25">
      <c r="A7006">
        <v>23859</v>
      </c>
      <c r="B7006" t="s">
        <v>12023</v>
      </c>
      <c r="C7006" t="s">
        <v>3666</v>
      </c>
      <c r="D7006" t="s">
        <v>5491</v>
      </c>
      <c r="E7006" t="s">
        <v>10482</v>
      </c>
      <c r="F7006" s="1" t="str">
        <f t="shared" si="218"/>
        <v>San Joaquin River 86 \ Reach</v>
      </c>
      <c r="G7006" s="1" t="str">
        <f t="shared" si="219"/>
        <v/>
      </c>
    </row>
    <row r="7007" spans="1:7" x14ac:dyDescent="0.25">
      <c r="A7007">
        <v>23635</v>
      </c>
      <c r="B7007" t="s">
        <v>6425</v>
      </c>
      <c r="C7007" t="s">
        <v>3666</v>
      </c>
      <c r="D7007" t="s">
        <v>5491</v>
      </c>
      <c r="E7007" t="s">
        <v>10482</v>
      </c>
      <c r="F7007" s="1" t="str">
        <f t="shared" si="218"/>
        <v>San Joaquin River \ HIS CDEC SWA (gauge)</v>
      </c>
      <c r="G7007" s="1" t="str">
        <f t="shared" si="219"/>
        <v>87 \ HIS CDEC SWA (gauge)</v>
      </c>
    </row>
    <row r="7008" spans="1:7" x14ac:dyDescent="0.25">
      <c r="A7008">
        <v>23855</v>
      </c>
      <c r="B7008" t="s">
        <v>6426</v>
      </c>
      <c r="C7008" t="s">
        <v>3666</v>
      </c>
      <c r="D7008" t="s">
        <v>5491</v>
      </c>
      <c r="E7008" t="s">
        <v>10482</v>
      </c>
      <c r="F7008" s="1" t="str">
        <f t="shared" si="218"/>
        <v>San Joaquin River \ S022172 Rossow Farms</v>
      </c>
      <c r="G7008" s="1" t="str">
        <f t="shared" si="219"/>
        <v>87 \ S022172 Rossow Farms</v>
      </c>
    </row>
    <row r="7009" spans="1:7" x14ac:dyDescent="0.25">
      <c r="A7009">
        <v>23856</v>
      </c>
      <c r="B7009" t="s">
        <v>12024</v>
      </c>
      <c r="C7009" t="s">
        <v>3666</v>
      </c>
      <c r="D7009" t="s">
        <v>5491</v>
      </c>
      <c r="E7009" t="s">
        <v>10482</v>
      </c>
      <c r="F7009" s="1" t="str">
        <f t="shared" si="218"/>
        <v>San Joaquin River 88 \ Reach</v>
      </c>
      <c r="G7009" s="1" t="str">
        <f t="shared" si="219"/>
        <v/>
      </c>
    </row>
    <row r="7010" spans="1:7" x14ac:dyDescent="0.25">
      <c r="A7010">
        <v>17154</v>
      </c>
      <c r="B7010" t="s">
        <v>12025</v>
      </c>
      <c r="C7010" t="s">
        <v>3666</v>
      </c>
      <c r="D7010" t="s">
        <v>5491</v>
      </c>
      <c r="E7010" t="s">
        <v>10482</v>
      </c>
      <c r="F7010" s="1" t="str">
        <f t="shared" si="218"/>
        <v>San Joaquin River \ San Joaquin GW RM 166</v>
      </c>
      <c r="G7010" s="1" t="str">
        <f t="shared" si="219"/>
        <v>89 \ San Joaquin GW RM 166</v>
      </c>
    </row>
    <row r="7011" spans="1:7" x14ac:dyDescent="0.25">
      <c r="A7011">
        <v>17155</v>
      </c>
      <c r="B7011" t="s">
        <v>12026</v>
      </c>
      <c r="C7011" t="s">
        <v>3666</v>
      </c>
      <c r="D7011" t="s">
        <v>5491</v>
      </c>
      <c r="E7011" t="s">
        <v>10482</v>
      </c>
      <c r="F7011" s="1" t="str">
        <f t="shared" si="218"/>
        <v>San Joaquin River 90 \ Reach</v>
      </c>
      <c r="G7011" s="1" t="str">
        <f t="shared" si="219"/>
        <v/>
      </c>
    </row>
    <row r="7012" spans="1:7" x14ac:dyDescent="0.25">
      <c r="A7012">
        <v>23836</v>
      </c>
      <c r="B7012" t="s">
        <v>12027</v>
      </c>
      <c r="C7012" t="s">
        <v>3666</v>
      </c>
      <c r="D7012" t="s">
        <v>5491</v>
      </c>
      <c r="E7012" t="s">
        <v>10482</v>
      </c>
      <c r="F7012" s="1" t="str">
        <f t="shared" si="218"/>
        <v>San Joaquin River \ S010411 Lone Tree MWC</v>
      </c>
      <c r="G7012" s="1" t="str">
        <f t="shared" si="219"/>
        <v>91 \ S010411 Lone Tree MWC</v>
      </c>
    </row>
    <row r="7013" spans="1:7" x14ac:dyDescent="0.25">
      <c r="A7013">
        <v>23837</v>
      </c>
      <c r="B7013" t="s">
        <v>12028</v>
      </c>
      <c r="C7013" t="s">
        <v>3666</v>
      </c>
      <c r="D7013" t="s">
        <v>5491</v>
      </c>
      <c r="E7013" t="s">
        <v>10482</v>
      </c>
      <c r="F7013" s="1" t="str">
        <f t="shared" si="218"/>
        <v>San Joaquin River 92 \ Reach</v>
      </c>
      <c r="G7013" s="1" t="str">
        <f t="shared" si="219"/>
        <v/>
      </c>
    </row>
    <row r="7014" spans="1:7" x14ac:dyDescent="0.25">
      <c r="A7014">
        <v>22301</v>
      </c>
      <c r="B7014" t="s">
        <v>6427</v>
      </c>
      <c r="C7014" t="s">
        <v>3666</v>
      </c>
      <c r="D7014" t="s">
        <v>5491</v>
      </c>
      <c r="E7014" t="s">
        <v>10482</v>
      </c>
      <c r="F7014" s="1" t="str">
        <f t="shared" si="218"/>
        <v>San Joaquin River \ Sand Slough Control Structure Outflow</v>
      </c>
      <c r="G7014" s="1" t="str">
        <f t="shared" si="219"/>
        <v>93 \ Sand Slough Control Structure Outflow</v>
      </c>
    </row>
    <row r="7015" spans="1:7" x14ac:dyDescent="0.25">
      <c r="A7015">
        <v>22302</v>
      </c>
      <c r="B7015" t="s">
        <v>12029</v>
      </c>
      <c r="C7015" t="s">
        <v>3666</v>
      </c>
      <c r="D7015" t="s">
        <v>5491</v>
      </c>
      <c r="E7015" t="s">
        <v>10482</v>
      </c>
      <c r="F7015" s="1" t="str">
        <f t="shared" si="218"/>
        <v>San Joaquin River 94 \ Reach</v>
      </c>
      <c r="G7015" s="1" t="str">
        <f t="shared" si="219"/>
        <v/>
      </c>
    </row>
    <row r="7016" spans="1:7" x14ac:dyDescent="0.25">
      <c r="A7016">
        <v>17150</v>
      </c>
      <c r="B7016" t="s">
        <v>12030</v>
      </c>
      <c r="C7016" t="s">
        <v>3666</v>
      </c>
      <c r="D7016" t="s">
        <v>5491</v>
      </c>
      <c r="E7016" t="s">
        <v>10482</v>
      </c>
      <c r="F7016" s="1" t="str">
        <f t="shared" si="218"/>
        <v>San Joaquin River \ San Joaquin GW RM 157</v>
      </c>
      <c r="G7016" s="1" t="str">
        <f t="shared" si="219"/>
        <v>95 \ San Joaquin GW RM 157</v>
      </c>
    </row>
    <row r="7017" spans="1:7" x14ac:dyDescent="0.25">
      <c r="A7017">
        <v>17151</v>
      </c>
      <c r="B7017" t="s">
        <v>12031</v>
      </c>
      <c r="C7017" t="s">
        <v>3666</v>
      </c>
      <c r="D7017" t="s">
        <v>5491</v>
      </c>
      <c r="E7017" t="s">
        <v>10482</v>
      </c>
      <c r="F7017" s="1" t="str">
        <f t="shared" si="218"/>
        <v>San Joaquin River 96 \ Reach</v>
      </c>
      <c r="G7017" s="1" t="str">
        <f t="shared" si="219"/>
        <v/>
      </c>
    </row>
    <row r="7018" spans="1:7" x14ac:dyDescent="0.25">
      <c r="A7018">
        <v>25015</v>
      </c>
      <c r="B7018" t="s">
        <v>12032</v>
      </c>
      <c r="C7018" t="s">
        <v>3666</v>
      </c>
      <c r="D7018" t="s">
        <v>5491</v>
      </c>
      <c r="E7018" t="s">
        <v>10482</v>
      </c>
      <c r="F7018" s="1" t="str">
        <f t="shared" si="218"/>
        <v>San Joaquin River \ S021363 Turner Island WD</v>
      </c>
      <c r="G7018" s="1" t="str">
        <f t="shared" si="219"/>
        <v>97 \ S021363 Turner Island WD</v>
      </c>
    </row>
    <row r="7019" spans="1:7" x14ac:dyDescent="0.25">
      <c r="A7019">
        <v>25016</v>
      </c>
      <c r="B7019" t="s">
        <v>12033</v>
      </c>
      <c r="C7019" t="s">
        <v>3666</v>
      </c>
      <c r="D7019" t="s">
        <v>5491</v>
      </c>
      <c r="E7019" t="s">
        <v>10482</v>
      </c>
      <c r="F7019" s="1" t="str">
        <f t="shared" si="218"/>
        <v>San Joaquin River 98 \ Reach</v>
      </c>
      <c r="G7019" s="1" t="str">
        <f t="shared" si="219"/>
        <v/>
      </c>
    </row>
    <row r="7020" spans="1:7" x14ac:dyDescent="0.25">
      <c r="A7020">
        <v>23864</v>
      </c>
      <c r="B7020" t="s">
        <v>12034</v>
      </c>
      <c r="C7020" t="s">
        <v>3666</v>
      </c>
      <c r="D7020" t="s">
        <v>5491</v>
      </c>
      <c r="E7020" t="s">
        <v>10482</v>
      </c>
      <c r="F7020" s="1" t="str">
        <f t="shared" si="218"/>
        <v>San Joaquin River \ S022170 SJR Farming</v>
      </c>
      <c r="G7020" s="1" t="str">
        <f t="shared" si="219"/>
        <v>99 \ S022170 SJR Farming</v>
      </c>
    </row>
    <row r="7021" spans="1:7" x14ac:dyDescent="0.25">
      <c r="A7021">
        <v>23865</v>
      </c>
      <c r="B7021" t="s">
        <v>12035</v>
      </c>
      <c r="C7021" t="s">
        <v>3666</v>
      </c>
      <c r="D7021" t="s">
        <v>5491</v>
      </c>
      <c r="E7021" t="s">
        <v>10482</v>
      </c>
      <c r="F7021" s="1" t="str">
        <f t="shared" si="218"/>
        <v>San Joaquin River 100 \ Reach</v>
      </c>
      <c r="G7021" s="1" t="str">
        <f t="shared" si="219"/>
        <v/>
      </c>
    </row>
    <row r="7022" spans="1:7" x14ac:dyDescent="0.25">
      <c r="A7022">
        <v>17146</v>
      </c>
      <c r="B7022" t="s">
        <v>12036</v>
      </c>
      <c r="C7022" t="s">
        <v>3666</v>
      </c>
      <c r="D7022" t="s">
        <v>5491</v>
      </c>
      <c r="E7022" t="s">
        <v>10482</v>
      </c>
      <c r="F7022" s="1" t="str">
        <f t="shared" si="218"/>
        <v>San Joaquin River \ San Joaquin GW RM 152</v>
      </c>
      <c r="G7022" s="1" t="str">
        <f t="shared" si="219"/>
        <v>101 \ San Joaquin GW RM 152</v>
      </c>
    </row>
    <row r="7023" spans="1:7" x14ac:dyDescent="0.25">
      <c r="A7023">
        <v>17147</v>
      </c>
      <c r="B7023" t="s">
        <v>12037</v>
      </c>
      <c r="C7023" t="s">
        <v>3666</v>
      </c>
      <c r="D7023" t="s">
        <v>5491</v>
      </c>
      <c r="E7023" t="s">
        <v>10482</v>
      </c>
      <c r="F7023" s="1" t="str">
        <f t="shared" si="218"/>
        <v>San Joaquin River 102 \ Reach</v>
      </c>
      <c r="G7023" s="1" t="str">
        <f t="shared" si="219"/>
        <v/>
      </c>
    </row>
    <row r="7024" spans="1:7" x14ac:dyDescent="0.25">
      <c r="A7024">
        <v>25012</v>
      </c>
      <c r="B7024" t="s">
        <v>12038</v>
      </c>
      <c r="C7024" t="s">
        <v>3666</v>
      </c>
      <c r="D7024" t="s">
        <v>5491</v>
      </c>
      <c r="E7024" t="s">
        <v>10482</v>
      </c>
      <c r="F7024" s="1" t="str">
        <f t="shared" si="218"/>
        <v>San Joaquin River \ S023037 SJR Farming</v>
      </c>
      <c r="G7024" s="1" t="str">
        <f t="shared" si="219"/>
        <v>103 \ S023037 SJR Farming</v>
      </c>
    </row>
    <row r="7025" spans="1:7" x14ac:dyDescent="0.25">
      <c r="A7025">
        <v>25013</v>
      </c>
      <c r="B7025" t="s">
        <v>12039</v>
      </c>
      <c r="C7025" t="s">
        <v>3666</v>
      </c>
      <c r="D7025" t="s">
        <v>5491</v>
      </c>
      <c r="E7025" t="s">
        <v>10482</v>
      </c>
      <c r="F7025" s="1" t="str">
        <f t="shared" si="218"/>
        <v>San Joaquin River 104 \ Reach</v>
      </c>
      <c r="G7025" s="1" t="str">
        <f t="shared" si="219"/>
        <v/>
      </c>
    </row>
    <row r="7026" spans="1:7" x14ac:dyDescent="0.25">
      <c r="A7026">
        <v>25007</v>
      </c>
      <c r="B7026" t="s">
        <v>12040</v>
      </c>
      <c r="C7026" t="s">
        <v>3666</v>
      </c>
      <c r="D7026" t="s">
        <v>5491</v>
      </c>
      <c r="E7026" t="s">
        <v>10482</v>
      </c>
      <c r="F7026" s="1" t="str">
        <f t="shared" si="218"/>
        <v>San Joaquin River \ A_64_NA6 Runoff</v>
      </c>
      <c r="G7026" s="1" t="str">
        <f t="shared" si="219"/>
        <v>105 \ A_64_NA6 Runoff</v>
      </c>
    </row>
    <row r="7027" spans="1:7" x14ac:dyDescent="0.25">
      <c r="A7027">
        <v>25008</v>
      </c>
      <c r="B7027" t="s">
        <v>12041</v>
      </c>
      <c r="C7027" t="s">
        <v>3666</v>
      </c>
      <c r="D7027" t="s">
        <v>5491</v>
      </c>
      <c r="E7027" t="s">
        <v>10482</v>
      </c>
      <c r="F7027" s="1" t="str">
        <f t="shared" si="218"/>
        <v>San Joaquin River 106 \ Reach</v>
      </c>
      <c r="G7027" s="1" t="str">
        <f t="shared" si="219"/>
        <v/>
      </c>
    </row>
    <row r="7028" spans="1:7" x14ac:dyDescent="0.25">
      <c r="A7028">
        <v>17142</v>
      </c>
      <c r="B7028" t="s">
        <v>12042</v>
      </c>
      <c r="C7028" t="s">
        <v>3666</v>
      </c>
      <c r="D7028" t="s">
        <v>5491</v>
      </c>
      <c r="E7028" t="s">
        <v>10482</v>
      </c>
      <c r="F7028" s="1" t="str">
        <f t="shared" si="218"/>
        <v>San Joaquin River \ San Joaquin GW RM 145</v>
      </c>
      <c r="G7028" s="1" t="str">
        <f t="shared" si="219"/>
        <v>107 \ San Joaquin GW RM 145</v>
      </c>
    </row>
    <row r="7029" spans="1:7" x14ac:dyDescent="0.25">
      <c r="A7029">
        <v>17143</v>
      </c>
      <c r="B7029" t="s">
        <v>12043</v>
      </c>
      <c r="C7029" t="s">
        <v>3666</v>
      </c>
      <c r="D7029" t="s">
        <v>5491</v>
      </c>
      <c r="E7029" t="s">
        <v>10482</v>
      </c>
      <c r="F7029" s="1" t="str">
        <f t="shared" si="218"/>
        <v>San Joaquin River 108 \ Reach</v>
      </c>
      <c r="G7029" s="1" t="str">
        <f t="shared" si="219"/>
        <v/>
      </c>
    </row>
    <row r="7030" spans="1:7" x14ac:dyDescent="0.25">
      <c r="A7030">
        <v>22310</v>
      </c>
      <c r="B7030" t="s">
        <v>6428</v>
      </c>
      <c r="C7030" t="s">
        <v>3666</v>
      </c>
      <c r="D7030" t="s">
        <v>5491</v>
      </c>
      <c r="E7030" t="s">
        <v>10482</v>
      </c>
      <c r="F7030" s="1" t="str">
        <f t="shared" si="218"/>
        <v>San Joaquin River \ Mariposa Bypass Inflow</v>
      </c>
      <c r="G7030" s="1" t="str">
        <f t="shared" si="219"/>
        <v>109 \ Mariposa Bypass Inflow</v>
      </c>
    </row>
    <row r="7031" spans="1:7" x14ac:dyDescent="0.25">
      <c r="A7031">
        <v>22311</v>
      </c>
      <c r="B7031" t="s">
        <v>12044</v>
      </c>
      <c r="C7031" t="s">
        <v>3666</v>
      </c>
      <c r="D7031" t="s">
        <v>5491</v>
      </c>
      <c r="E7031" t="s">
        <v>10482</v>
      </c>
      <c r="F7031" s="1" t="str">
        <f t="shared" si="218"/>
        <v>San Joaquin River 110 \ Reach</v>
      </c>
      <c r="G7031" s="1" t="str">
        <f t="shared" si="219"/>
        <v/>
      </c>
    </row>
    <row r="7032" spans="1:7" x14ac:dyDescent="0.25">
      <c r="A7032">
        <v>17138</v>
      </c>
      <c r="B7032" t="s">
        <v>12045</v>
      </c>
      <c r="C7032" t="s">
        <v>3666</v>
      </c>
      <c r="D7032" t="s">
        <v>5491</v>
      </c>
      <c r="E7032" t="s">
        <v>10482</v>
      </c>
      <c r="F7032" s="1" t="str">
        <f t="shared" si="218"/>
        <v>San Joaquin River \ San Joaquin GW RM 141</v>
      </c>
      <c r="G7032" s="1" t="str">
        <f t="shared" si="219"/>
        <v>111 \ San Joaquin GW RM 141</v>
      </c>
    </row>
    <row r="7033" spans="1:7" x14ac:dyDescent="0.25">
      <c r="A7033">
        <v>17139</v>
      </c>
      <c r="B7033" t="s">
        <v>12046</v>
      </c>
      <c r="C7033" t="s">
        <v>3666</v>
      </c>
      <c r="D7033" t="s">
        <v>5491</v>
      </c>
      <c r="E7033" t="s">
        <v>10482</v>
      </c>
      <c r="F7033" s="1" t="str">
        <f t="shared" si="218"/>
        <v>San Joaquin River 112 \ Reach</v>
      </c>
      <c r="G7033" s="1" t="str">
        <f t="shared" si="219"/>
        <v/>
      </c>
    </row>
    <row r="7034" spans="1:7" x14ac:dyDescent="0.25">
      <c r="A7034">
        <v>16046</v>
      </c>
      <c r="B7034" t="s">
        <v>12047</v>
      </c>
      <c r="C7034" t="s">
        <v>3666</v>
      </c>
      <c r="D7034" t="s">
        <v>5491</v>
      </c>
      <c r="E7034" t="s">
        <v>10482</v>
      </c>
      <c r="F7034" s="1" t="str">
        <f t="shared" si="218"/>
        <v>San Joaquin River \ San Joaquin RM 134</v>
      </c>
      <c r="G7034" s="1" t="str">
        <f t="shared" si="219"/>
        <v>113 \ San Joaquin RM 134</v>
      </c>
    </row>
    <row r="7035" spans="1:7" x14ac:dyDescent="0.25">
      <c r="A7035">
        <v>16047</v>
      </c>
      <c r="B7035" t="s">
        <v>12048</v>
      </c>
      <c r="C7035" t="s">
        <v>3666</v>
      </c>
      <c r="D7035" t="s">
        <v>5491</v>
      </c>
      <c r="E7035" t="s">
        <v>10482</v>
      </c>
      <c r="F7035" s="1" t="str">
        <f t="shared" si="218"/>
        <v>San Joaquin River 114 \ Reach</v>
      </c>
      <c r="G7035" s="1" t="str">
        <f t="shared" si="219"/>
        <v/>
      </c>
    </row>
    <row r="7036" spans="1:7" x14ac:dyDescent="0.25">
      <c r="A7036">
        <v>17134</v>
      </c>
      <c r="B7036" t="s">
        <v>12049</v>
      </c>
      <c r="C7036" t="s">
        <v>3666</v>
      </c>
      <c r="D7036" t="s">
        <v>5491</v>
      </c>
      <c r="E7036" t="s">
        <v>10482</v>
      </c>
      <c r="F7036" s="1" t="str">
        <f t="shared" si="218"/>
        <v>San Joaquin River \ San Joaquin GW RM 134</v>
      </c>
      <c r="G7036" s="1" t="str">
        <f t="shared" si="219"/>
        <v>115 \ San Joaquin GW RM 134</v>
      </c>
    </row>
    <row r="7037" spans="1:7" x14ac:dyDescent="0.25">
      <c r="A7037">
        <v>17135</v>
      </c>
      <c r="B7037" t="s">
        <v>12050</v>
      </c>
      <c r="C7037" t="s">
        <v>3666</v>
      </c>
      <c r="D7037" t="s">
        <v>5491</v>
      </c>
      <c r="E7037" t="s">
        <v>10482</v>
      </c>
      <c r="F7037" s="1" t="str">
        <f t="shared" si="218"/>
        <v>San Joaquin River 116 \ Reach</v>
      </c>
      <c r="G7037" s="1" t="str">
        <f t="shared" si="219"/>
        <v/>
      </c>
    </row>
    <row r="7038" spans="1:7" x14ac:dyDescent="0.25">
      <c r="A7038">
        <v>15102</v>
      </c>
      <c r="B7038" t="s">
        <v>6429</v>
      </c>
      <c r="C7038" t="s">
        <v>3666</v>
      </c>
      <c r="D7038" t="s">
        <v>5491</v>
      </c>
      <c r="E7038" t="s">
        <v>10482</v>
      </c>
      <c r="F7038" s="1" t="str">
        <f t="shared" si="218"/>
        <v>San Joaquin River \ Eastside Bypass Inflow</v>
      </c>
      <c r="G7038" s="1" t="str">
        <f t="shared" si="219"/>
        <v>117 \ Eastside Bypass Inflow</v>
      </c>
    </row>
    <row r="7039" spans="1:7" x14ac:dyDescent="0.25">
      <c r="A7039">
        <v>22327</v>
      </c>
      <c r="B7039" t="s">
        <v>6430</v>
      </c>
      <c r="C7039" t="s">
        <v>3666</v>
      </c>
      <c r="D7039" t="s">
        <v>5491</v>
      </c>
      <c r="E7039" t="s">
        <v>10482</v>
      </c>
      <c r="F7039" s="1" t="str">
        <f t="shared" si="218"/>
        <v>San Joaquin River \ HIS USGS 11260815 San Joaquin nr Stevinson (gauge)</v>
      </c>
      <c r="G7039" s="1" t="str">
        <f t="shared" si="219"/>
        <v>117 \ HIS USGS 11260815 San Joaquin nr Stevinson (gauge)</v>
      </c>
    </row>
    <row r="7040" spans="1:7" x14ac:dyDescent="0.25">
      <c r="A7040">
        <v>15103</v>
      </c>
      <c r="B7040" t="s">
        <v>12051</v>
      </c>
      <c r="C7040" t="s">
        <v>3666</v>
      </c>
      <c r="D7040" t="s">
        <v>5491</v>
      </c>
      <c r="E7040" t="s">
        <v>10482</v>
      </c>
      <c r="F7040" s="1" t="str">
        <f t="shared" si="218"/>
        <v>San Joaquin River 118 \ Reach</v>
      </c>
      <c r="G7040" s="1" t="str">
        <f t="shared" si="219"/>
        <v/>
      </c>
    </row>
    <row r="7041" spans="1:7" x14ac:dyDescent="0.25">
      <c r="A7041">
        <v>23841</v>
      </c>
      <c r="B7041" t="s">
        <v>12052</v>
      </c>
      <c r="C7041" t="s">
        <v>3666</v>
      </c>
      <c r="D7041" t="s">
        <v>5491</v>
      </c>
      <c r="E7041" t="s">
        <v>10482</v>
      </c>
      <c r="F7041" s="1" t="str">
        <f t="shared" si="218"/>
        <v>San Joaquin River \ S021824 JJ Stevinson</v>
      </c>
      <c r="G7041" s="1" t="str">
        <f t="shared" si="219"/>
        <v>119 \ S021824 JJ Stevinson</v>
      </c>
    </row>
    <row r="7042" spans="1:7" x14ac:dyDescent="0.25">
      <c r="A7042">
        <v>23842</v>
      </c>
      <c r="B7042" t="s">
        <v>12053</v>
      </c>
      <c r="C7042" t="s">
        <v>3666</v>
      </c>
      <c r="D7042" t="s">
        <v>5491</v>
      </c>
      <c r="E7042" t="s">
        <v>10482</v>
      </c>
      <c r="F7042" s="1" t="str">
        <f t="shared" si="218"/>
        <v>San Joaquin River 120 \ Reach</v>
      </c>
      <c r="G7042" s="1" t="str">
        <f t="shared" si="219"/>
        <v/>
      </c>
    </row>
    <row r="7043" spans="1:7" x14ac:dyDescent="0.25">
      <c r="A7043">
        <v>23638</v>
      </c>
      <c r="B7043" t="s">
        <v>6431</v>
      </c>
      <c r="C7043" t="s">
        <v>3666</v>
      </c>
      <c r="D7043" t="s">
        <v>5491</v>
      </c>
      <c r="E7043" t="s">
        <v>10482</v>
      </c>
      <c r="F7043" s="1" t="str">
        <f t="shared" ref="F7043:F7106" si="220">IFERROR(
    _xlfn.LET(
        _xlpm.txt,TRIM(B7043),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B7043
)</f>
        <v>San Joaquin River \ HIS CDEC FFB (gauge)</v>
      </c>
      <c r="G7043" s="1" t="str">
        <f t="shared" ref="G7043:G7106" si="221">IFERROR(
    _xlfn.LET(
        _xlpm.txt,B7043,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121 \ HIS CDEC FFB (gauge)</v>
      </c>
    </row>
    <row r="7044" spans="1:7" x14ac:dyDescent="0.25">
      <c r="A7044">
        <v>15259</v>
      </c>
      <c r="B7044" t="s">
        <v>6432</v>
      </c>
      <c r="C7044" t="s">
        <v>3666</v>
      </c>
      <c r="D7044" t="s">
        <v>5491</v>
      </c>
      <c r="E7044" t="s">
        <v>10482</v>
      </c>
      <c r="F7044" s="1" t="str">
        <f t="shared" si="220"/>
        <v>San Joaquin River \ Salt Slough Inflow</v>
      </c>
      <c r="G7044" s="1" t="str">
        <f t="shared" si="221"/>
        <v>121 \ Salt Slough Inflow</v>
      </c>
    </row>
    <row r="7045" spans="1:7" x14ac:dyDescent="0.25">
      <c r="A7045">
        <v>15260</v>
      </c>
      <c r="B7045" t="s">
        <v>12054</v>
      </c>
      <c r="C7045" t="s">
        <v>3666</v>
      </c>
      <c r="D7045" t="s">
        <v>5491</v>
      </c>
      <c r="E7045" t="s">
        <v>10482</v>
      </c>
      <c r="F7045" s="1" t="str">
        <f t="shared" si="220"/>
        <v>San Joaquin River 122 \ Reach</v>
      </c>
      <c r="G7045" s="1" t="str">
        <f t="shared" si="221"/>
        <v/>
      </c>
    </row>
    <row r="7046" spans="1:7" x14ac:dyDescent="0.25">
      <c r="A7046">
        <v>23844</v>
      </c>
      <c r="B7046" t="s">
        <v>12055</v>
      </c>
      <c r="C7046" t="s">
        <v>3666</v>
      </c>
      <c r="D7046" t="s">
        <v>5491</v>
      </c>
      <c r="E7046" t="s">
        <v>10482</v>
      </c>
      <c r="F7046" s="1" t="str">
        <f t="shared" si="220"/>
        <v>San Joaquin River \ S021825 JJ Stevinson</v>
      </c>
      <c r="G7046" s="1" t="str">
        <f t="shared" si="221"/>
        <v>123 \ S021825 JJ Stevinson</v>
      </c>
    </row>
    <row r="7047" spans="1:7" x14ac:dyDescent="0.25">
      <c r="A7047">
        <v>23845</v>
      </c>
      <c r="B7047" t="s">
        <v>12056</v>
      </c>
      <c r="C7047" t="s">
        <v>3666</v>
      </c>
      <c r="D7047" t="s">
        <v>5491</v>
      </c>
      <c r="E7047" t="s">
        <v>10482</v>
      </c>
      <c r="F7047" s="1" t="str">
        <f t="shared" si="220"/>
        <v>San Joaquin River 124 \ Reach</v>
      </c>
      <c r="G7047" s="1" t="str">
        <f t="shared" si="221"/>
        <v/>
      </c>
    </row>
    <row r="7048" spans="1:7" x14ac:dyDescent="0.25">
      <c r="A7048">
        <v>17130</v>
      </c>
      <c r="B7048" t="s">
        <v>12057</v>
      </c>
      <c r="C7048" t="s">
        <v>3666</v>
      </c>
      <c r="D7048" t="s">
        <v>5491</v>
      </c>
      <c r="E7048" t="s">
        <v>10482</v>
      </c>
      <c r="F7048" s="1" t="str">
        <f t="shared" si="220"/>
        <v>San Joaquin River \ San Joaquin GW RM 123</v>
      </c>
      <c r="G7048" s="1" t="str">
        <f t="shared" si="221"/>
        <v>125 \ San Joaquin GW RM 123</v>
      </c>
    </row>
    <row r="7049" spans="1:7" x14ac:dyDescent="0.25">
      <c r="A7049">
        <v>17131</v>
      </c>
      <c r="B7049" t="s">
        <v>12058</v>
      </c>
      <c r="C7049" t="s">
        <v>3666</v>
      </c>
      <c r="D7049" t="s">
        <v>5491</v>
      </c>
      <c r="E7049" t="s">
        <v>10482</v>
      </c>
      <c r="F7049" s="1" t="str">
        <f t="shared" si="220"/>
        <v>San Joaquin River 126 \ Reach</v>
      </c>
      <c r="G7049" s="1" t="str">
        <f t="shared" si="221"/>
        <v/>
      </c>
    </row>
    <row r="7050" spans="1:7" x14ac:dyDescent="0.25">
      <c r="A7050">
        <v>15247</v>
      </c>
      <c r="B7050" t="s">
        <v>6433</v>
      </c>
      <c r="C7050" t="s">
        <v>3666</v>
      </c>
      <c r="D7050" t="s">
        <v>5491</v>
      </c>
      <c r="E7050" t="s">
        <v>10482</v>
      </c>
      <c r="F7050" s="1" t="str">
        <f t="shared" si="220"/>
        <v>San Joaquin River \ Mud Slough North Inflow</v>
      </c>
      <c r="G7050" s="1" t="str">
        <f t="shared" si="221"/>
        <v>127 \ Mud Slough North Inflow</v>
      </c>
    </row>
    <row r="7051" spans="1:7" x14ac:dyDescent="0.25">
      <c r="A7051">
        <v>15248</v>
      </c>
      <c r="B7051" t="s">
        <v>12059</v>
      </c>
      <c r="C7051" t="s">
        <v>3666</v>
      </c>
      <c r="D7051" t="s">
        <v>5491</v>
      </c>
      <c r="E7051" t="s">
        <v>10482</v>
      </c>
      <c r="F7051" s="1" t="str">
        <f t="shared" si="220"/>
        <v>San Joaquin River 128 \ Reach</v>
      </c>
      <c r="G7051" s="1" t="str">
        <f t="shared" si="221"/>
        <v/>
      </c>
    </row>
    <row r="7052" spans="1:7" x14ac:dyDescent="0.25">
      <c r="A7052">
        <v>15746</v>
      </c>
      <c r="B7052" t="s">
        <v>12060</v>
      </c>
      <c r="C7052" t="s">
        <v>3666</v>
      </c>
      <c r="D7052" t="s">
        <v>5491</v>
      </c>
      <c r="E7052" t="s">
        <v>10482</v>
      </c>
      <c r="F7052" s="1" t="str">
        <f t="shared" si="220"/>
        <v>San Joaquin River \ San Joaquin RM 117</v>
      </c>
      <c r="G7052" s="1" t="str">
        <f t="shared" si="221"/>
        <v>129 \ San Joaquin RM 117</v>
      </c>
    </row>
    <row r="7053" spans="1:7" x14ac:dyDescent="0.25">
      <c r="A7053">
        <v>15747</v>
      </c>
      <c r="B7053" t="s">
        <v>12061</v>
      </c>
      <c r="C7053" t="s">
        <v>3666</v>
      </c>
      <c r="D7053" t="s">
        <v>5491</v>
      </c>
      <c r="E7053" t="s">
        <v>10482</v>
      </c>
      <c r="F7053" s="1" t="str">
        <f t="shared" si="220"/>
        <v>San Joaquin River 130 \ Reach</v>
      </c>
      <c r="G7053" s="1" t="str">
        <f t="shared" si="221"/>
        <v/>
      </c>
    </row>
    <row r="7054" spans="1:7" x14ac:dyDescent="0.25">
      <c r="A7054">
        <v>16686</v>
      </c>
      <c r="B7054" t="s">
        <v>6434</v>
      </c>
      <c r="C7054" t="s">
        <v>3666</v>
      </c>
      <c r="D7054" t="s">
        <v>5491</v>
      </c>
      <c r="E7054" t="s">
        <v>10482</v>
      </c>
      <c r="F7054" s="1" t="str">
        <f t="shared" si="220"/>
        <v>San Joaquin River \ HIS USGS 11273400 San Joaquin ab Merced (gauge)</v>
      </c>
      <c r="G7054" s="1" t="str">
        <f t="shared" si="221"/>
        <v>131 \ HIS USGS 11273400 San Joaquin ab Merced (gauge)</v>
      </c>
    </row>
    <row r="7055" spans="1:7" x14ac:dyDescent="0.25">
      <c r="A7055">
        <v>16801</v>
      </c>
      <c r="B7055" t="s">
        <v>6435</v>
      </c>
      <c r="C7055" t="s">
        <v>3666</v>
      </c>
      <c r="D7055" t="s">
        <v>5491</v>
      </c>
      <c r="E7055" t="s">
        <v>10482</v>
      </c>
      <c r="F7055" s="1" t="str">
        <f t="shared" si="220"/>
        <v>San Joaquin River \ Tributary Inflow 1</v>
      </c>
      <c r="G7055" s="1" t="str">
        <f t="shared" si="221"/>
        <v>131 \ Tributary Inflow 1</v>
      </c>
    </row>
    <row r="7056" spans="1:7" x14ac:dyDescent="0.25">
      <c r="A7056">
        <v>16802</v>
      </c>
      <c r="B7056" t="s">
        <v>12062</v>
      </c>
      <c r="C7056" t="s">
        <v>3666</v>
      </c>
      <c r="D7056" t="s">
        <v>5491</v>
      </c>
      <c r="E7056" t="s">
        <v>10482</v>
      </c>
      <c r="F7056" s="1" t="str">
        <f t="shared" si="220"/>
        <v>San Joaquin River 132 \ Reach</v>
      </c>
      <c r="G7056" s="1" t="str">
        <f t="shared" si="221"/>
        <v/>
      </c>
    </row>
    <row r="7057" spans="1:7" x14ac:dyDescent="0.25">
      <c r="A7057">
        <v>15749</v>
      </c>
      <c r="B7057" t="s">
        <v>6436</v>
      </c>
      <c r="C7057" t="s">
        <v>3666</v>
      </c>
      <c r="D7057" t="s">
        <v>5491</v>
      </c>
      <c r="E7057" t="s">
        <v>10482</v>
      </c>
      <c r="F7057" s="1" t="str">
        <f t="shared" si="220"/>
        <v>San Joaquin River \ HIS USGS 11274000 San Joaquin nr Newman (gauge)</v>
      </c>
      <c r="G7057" s="1" t="str">
        <f t="shared" si="221"/>
        <v>133 \ HIS USGS 11274000 San Joaquin nr Newman (gauge)</v>
      </c>
    </row>
    <row r="7058" spans="1:7" x14ac:dyDescent="0.25">
      <c r="A7058">
        <v>18559</v>
      </c>
      <c r="B7058" t="s">
        <v>6437</v>
      </c>
      <c r="C7058" t="s">
        <v>3666</v>
      </c>
      <c r="D7058" t="s">
        <v>5491</v>
      </c>
      <c r="E7058" t="s">
        <v>10482</v>
      </c>
      <c r="F7058" s="1" t="str">
        <f t="shared" si="220"/>
        <v>San Joaquin River \ Merced River Inflow</v>
      </c>
      <c r="G7058" s="1" t="str">
        <f t="shared" si="221"/>
        <v>133 \ Merced River Inflow</v>
      </c>
    </row>
    <row r="7059" spans="1:7" x14ac:dyDescent="0.25">
      <c r="A7059">
        <v>18560</v>
      </c>
      <c r="B7059" t="s">
        <v>12063</v>
      </c>
      <c r="C7059" t="s">
        <v>3666</v>
      </c>
      <c r="D7059" t="s">
        <v>5491</v>
      </c>
      <c r="E7059" t="s">
        <v>10482</v>
      </c>
      <c r="F7059" s="1" t="str">
        <f t="shared" si="220"/>
        <v>San Joaquin River 134 \ Reach</v>
      </c>
      <c r="G7059" s="1" t="str">
        <f t="shared" si="221"/>
        <v/>
      </c>
    </row>
    <row r="7060" spans="1:7" x14ac:dyDescent="0.25">
      <c r="A7060">
        <v>16854</v>
      </c>
      <c r="B7060" t="s">
        <v>12064</v>
      </c>
      <c r="C7060" t="s">
        <v>3666</v>
      </c>
      <c r="D7060" t="s">
        <v>5491</v>
      </c>
      <c r="E7060" t="s">
        <v>10482</v>
      </c>
      <c r="F7060" s="1" t="str">
        <f t="shared" si="220"/>
        <v>San Joaquin River \ San Joaquin GW RM 116</v>
      </c>
      <c r="G7060" s="1" t="str">
        <f t="shared" si="221"/>
        <v>135 \ San Joaquin GW RM 116</v>
      </c>
    </row>
    <row r="7061" spans="1:7" x14ac:dyDescent="0.25">
      <c r="A7061">
        <v>16855</v>
      </c>
      <c r="B7061" t="s">
        <v>12065</v>
      </c>
      <c r="C7061" t="s">
        <v>3666</v>
      </c>
      <c r="D7061" t="s">
        <v>5491</v>
      </c>
      <c r="E7061" t="s">
        <v>10482</v>
      </c>
      <c r="F7061" s="1" t="str">
        <f t="shared" si="220"/>
        <v>San Joaquin River 136 \ Reach</v>
      </c>
      <c r="G7061" s="1" t="str">
        <f t="shared" si="221"/>
        <v/>
      </c>
    </row>
    <row r="7062" spans="1:7" x14ac:dyDescent="0.25">
      <c r="A7062">
        <v>23850</v>
      </c>
      <c r="B7062" t="s">
        <v>12066</v>
      </c>
      <c r="C7062" t="s">
        <v>3666</v>
      </c>
      <c r="D7062" t="s">
        <v>5491</v>
      </c>
      <c r="E7062" t="s">
        <v>10482</v>
      </c>
      <c r="F7062" s="1" t="str">
        <f t="shared" si="220"/>
        <v>San Joaquin River \ S021829 JJ Stevinson</v>
      </c>
      <c r="G7062" s="1" t="str">
        <f t="shared" si="221"/>
        <v>137 \ S021829 JJ Stevinson</v>
      </c>
    </row>
    <row r="7063" spans="1:7" x14ac:dyDescent="0.25">
      <c r="A7063">
        <v>23851</v>
      </c>
      <c r="B7063" t="s">
        <v>12067</v>
      </c>
      <c r="C7063" t="s">
        <v>3666</v>
      </c>
      <c r="D7063" t="s">
        <v>5491</v>
      </c>
      <c r="E7063" t="s">
        <v>10482</v>
      </c>
      <c r="F7063" s="1" t="str">
        <f t="shared" si="220"/>
        <v>San Joaquin River 138 \ Reach</v>
      </c>
      <c r="G7063" s="1" t="str">
        <f t="shared" si="221"/>
        <v/>
      </c>
    </row>
    <row r="7064" spans="1:7" x14ac:dyDescent="0.25">
      <c r="A7064">
        <v>15810</v>
      </c>
      <c r="B7064" t="s">
        <v>12068</v>
      </c>
      <c r="C7064" t="s">
        <v>3666</v>
      </c>
      <c r="D7064" t="s">
        <v>5491</v>
      </c>
      <c r="E7064" t="s">
        <v>10482</v>
      </c>
      <c r="F7064" s="1" t="str">
        <f t="shared" si="220"/>
        <v>San Joaquin River \ Merced River Slough Inflow</v>
      </c>
      <c r="G7064" s="1" t="str">
        <f t="shared" si="221"/>
        <v>139 \ Merced River Slough Inflow</v>
      </c>
    </row>
    <row r="7065" spans="1:7" x14ac:dyDescent="0.25">
      <c r="A7065">
        <v>15811</v>
      </c>
      <c r="B7065" t="s">
        <v>12069</v>
      </c>
      <c r="C7065" t="s">
        <v>3666</v>
      </c>
      <c r="D7065" t="s">
        <v>5491</v>
      </c>
      <c r="E7065" t="s">
        <v>10482</v>
      </c>
      <c r="F7065" s="1" t="str">
        <f t="shared" si="220"/>
        <v>San Joaquin River 140 \ Reach</v>
      </c>
      <c r="G7065" s="1" t="str">
        <f t="shared" si="221"/>
        <v/>
      </c>
    </row>
    <row r="7066" spans="1:7" x14ac:dyDescent="0.25">
      <c r="A7066">
        <v>23918</v>
      </c>
      <c r="B7066" t="s">
        <v>12070</v>
      </c>
      <c r="C7066" t="s">
        <v>3666</v>
      </c>
      <c r="D7066" t="s">
        <v>5491</v>
      </c>
      <c r="E7066" t="s">
        <v>10482</v>
      </c>
      <c r="F7066" s="1" t="str">
        <f t="shared" si="220"/>
        <v>San Joaquin River \ S020429 J Borba</v>
      </c>
      <c r="G7066" s="1" t="str">
        <f t="shared" si="221"/>
        <v>141 \ S020429 J Borba</v>
      </c>
    </row>
    <row r="7067" spans="1:7" x14ac:dyDescent="0.25">
      <c r="A7067">
        <v>23919</v>
      </c>
      <c r="B7067" t="s">
        <v>12071</v>
      </c>
      <c r="C7067" t="s">
        <v>3666</v>
      </c>
      <c r="D7067" t="s">
        <v>5491</v>
      </c>
      <c r="E7067" t="s">
        <v>10482</v>
      </c>
      <c r="F7067" s="1" t="str">
        <f t="shared" si="220"/>
        <v>San Joaquin River 142 \ Reach</v>
      </c>
      <c r="G7067" s="1" t="str">
        <f t="shared" si="221"/>
        <v/>
      </c>
    </row>
    <row r="7068" spans="1:7" x14ac:dyDescent="0.25">
      <c r="A7068">
        <v>22356</v>
      </c>
      <c r="B7068" t="s">
        <v>12072</v>
      </c>
      <c r="C7068" t="s">
        <v>3666</v>
      </c>
      <c r="D7068" t="s">
        <v>5491</v>
      </c>
      <c r="E7068" t="s">
        <v>10482</v>
      </c>
      <c r="F7068" s="1" t="str">
        <f t="shared" si="220"/>
        <v>San Joaquin River \ Turlock Canal Spill to San Joaquin River Inflow</v>
      </c>
      <c r="G7068" s="1" t="str">
        <f t="shared" si="221"/>
        <v>143 \ Turlock Canal Spill to San Joaquin River Inflow</v>
      </c>
    </row>
    <row r="7069" spans="1:7" x14ac:dyDescent="0.25">
      <c r="A7069">
        <v>22357</v>
      </c>
      <c r="B7069" t="s">
        <v>12073</v>
      </c>
      <c r="C7069" t="s">
        <v>3666</v>
      </c>
      <c r="D7069" t="s">
        <v>5491</v>
      </c>
      <c r="E7069" t="s">
        <v>10482</v>
      </c>
      <c r="F7069" s="1" t="str">
        <f t="shared" si="220"/>
        <v>San Joaquin River 144 \ Reach</v>
      </c>
      <c r="G7069" s="1" t="str">
        <f t="shared" si="221"/>
        <v/>
      </c>
    </row>
    <row r="7070" spans="1:7" x14ac:dyDescent="0.25">
      <c r="A7070">
        <v>23921</v>
      </c>
      <c r="B7070" t="s">
        <v>12074</v>
      </c>
      <c r="C7070" t="s">
        <v>3666</v>
      </c>
      <c r="D7070" t="s">
        <v>5491</v>
      </c>
      <c r="E7070" t="s">
        <v>10482</v>
      </c>
      <c r="F7070" s="1" t="str">
        <f t="shared" si="220"/>
        <v>San Joaquin River \ S005469 S3 Group</v>
      </c>
      <c r="G7070" s="1" t="str">
        <f t="shared" si="221"/>
        <v>145 \ S005469 S3 Group</v>
      </c>
    </row>
    <row r="7071" spans="1:7" x14ac:dyDescent="0.25">
      <c r="A7071">
        <v>23922</v>
      </c>
      <c r="B7071" t="s">
        <v>12075</v>
      </c>
      <c r="C7071" t="s">
        <v>3666</v>
      </c>
      <c r="D7071" t="s">
        <v>5491</v>
      </c>
      <c r="E7071" t="s">
        <v>10482</v>
      </c>
      <c r="F7071" s="1" t="str">
        <f t="shared" si="220"/>
        <v>San Joaquin River 146 \ Reach</v>
      </c>
      <c r="G7071" s="1" t="str">
        <f t="shared" si="221"/>
        <v/>
      </c>
    </row>
    <row r="7072" spans="1:7" x14ac:dyDescent="0.25">
      <c r="A7072">
        <v>24493</v>
      </c>
      <c r="B7072" t="s">
        <v>12076</v>
      </c>
      <c r="C7072" t="s">
        <v>3666</v>
      </c>
      <c r="D7072" t="s">
        <v>5491</v>
      </c>
      <c r="E7072" t="s">
        <v>10482</v>
      </c>
      <c r="F7072" s="1" t="str">
        <f t="shared" si="220"/>
        <v>San Joaquin River \ S026064 S3 Group</v>
      </c>
      <c r="G7072" s="1" t="str">
        <f t="shared" si="221"/>
        <v>147 \ S026064 S3 Group</v>
      </c>
    </row>
    <row r="7073" spans="1:7" x14ac:dyDescent="0.25">
      <c r="A7073">
        <v>24494</v>
      </c>
      <c r="B7073" t="s">
        <v>12077</v>
      </c>
      <c r="C7073" t="s">
        <v>3666</v>
      </c>
      <c r="D7073" t="s">
        <v>5491</v>
      </c>
      <c r="E7073" t="s">
        <v>10482</v>
      </c>
      <c r="F7073" s="1" t="str">
        <f t="shared" si="220"/>
        <v>San Joaquin River 148 \ Reach</v>
      </c>
      <c r="G7073" s="1" t="str">
        <f t="shared" si="221"/>
        <v/>
      </c>
    </row>
    <row r="7074" spans="1:7" x14ac:dyDescent="0.25">
      <c r="A7074">
        <v>23925</v>
      </c>
      <c r="B7074" t="s">
        <v>12078</v>
      </c>
      <c r="C7074" t="s">
        <v>3666</v>
      </c>
      <c r="D7074" t="s">
        <v>5491</v>
      </c>
      <c r="E7074" t="s">
        <v>10482</v>
      </c>
      <c r="F7074" s="1" t="str">
        <f t="shared" si="220"/>
        <v>San Joaquin River \ S027261 J Jordao</v>
      </c>
      <c r="G7074" s="1" t="str">
        <f t="shared" si="221"/>
        <v>149 \ S027261 J Jordao</v>
      </c>
    </row>
    <row r="7075" spans="1:7" x14ac:dyDescent="0.25">
      <c r="A7075">
        <v>23926</v>
      </c>
      <c r="B7075" t="s">
        <v>12079</v>
      </c>
      <c r="C7075" t="s">
        <v>3666</v>
      </c>
      <c r="D7075" t="s">
        <v>5491</v>
      </c>
      <c r="E7075" t="s">
        <v>10482</v>
      </c>
      <c r="F7075" s="1" t="str">
        <f t="shared" si="220"/>
        <v>San Joaquin River 150 \ Reach</v>
      </c>
      <c r="G7075" s="1" t="str">
        <f t="shared" si="221"/>
        <v/>
      </c>
    </row>
    <row r="7076" spans="1:7" x14ac:dyDescent="0.25">
      <c r="A7076">
        <v>24498</v>
      </c>
      <c r="B7076" t="s">
        <v>12080</v>
      </c>
      <c r="C7076" t="s">
        <v>3666</v>
      </c>
      <c r="D7076" t="s">
        <v>5491</v>
      </c>
      <c r="E7076" t="s">
        <v>10482</v>
      </c>
      <c r="F7076" s="1" t="str">
        <f t="shared" si="220"/>
        <v>San Joaquin River \ A006393 Moonshine Dairy</v>
      </c>
      <c r="G7076" s="1" t="str">
        <f t="shared" si="221"/>
        <v>151 \ A006393 Moonshine Dairy</v>
      </c>
    </row>
    <row r="7077" spans="1:7" x14ac:dyDescent="0.25">
      <c r="A7077">
        <v>24499</v>
      </c>
      <c r="B7077" t="s">
        <v>12081</v>
      </c>
      <c r="C7077" t="s">
        <v>3666</v>
      </c>
      <c r="D7077" t="s">
        <v>5491</v>
      </c>
      <c r="E7077" t="s">
        <v>10482</v>
      </c>
      <c r="F7077" s="1" t="str">
        <f t="shared" si="220"/>
        <v>San Joaquin River 152 \ Reach</v>
      </c>
      <c r="G7077" s="1" t="str">
        <f t="shared" si="221"/>
        <v/>
      </c>
    </row>
    <row r="7078" spans="1:7" x14ac:dyDescent="0.25">
      <c r="A7078">
        <v>24501</v>
      </c>
      <c r="B7078" t="s">
        <v>12082</v>
      </c>
      <c r="C7078" t="s">
        <v>3666</v>
      </c>
      <c r="D7078" t="s">
        <v>5491</v>
      </c>
      <c r="E7078" t="s">
        <v>10482</v>
      </c>
      <c r="F7078" s="1" t="str">
        <f t="shared" si="220"/>
        <v>San Joaquin River \ A013555 Cerutti Bros</v>
      </c>
      <c r="G7078" s="1" t="str">
        <f t="shared" si="221"/>
        <v>153 \ A013555 Cerutti Bros</v>
      </c>
    </row>
    <row r="7079" spans="1:7" x14ac:dyDescent="0.25">
      <c r="A7079">
        <v>24502</v>
      </c>
      <c r="B7079" t="s">
        <v>12083</v>
      </c>
      <c r="C7079" t="s">
        <v>3666</v>
      </c>
      <c r="D7079" t="s">
        <v>5491</v>
      </c>
      <c r="E7079" t="s">
        <v>10482</v>
      </c>
      <c r="F7079" s="1" t="str">
        <f t="shared" si="220"/>
        <v>San Joaquin River 154 \ Reach</v>
      </c>
      <c r="G7079" s="1" t="str">
        <f t="shared" si="221"/>
        <v/>
      </c>
    </row>
    <row r="7080" spans="1:7" x14ac:dyDescent="0.25">
      <c r="A7080">
        <v>15020</v>
      </c>
      <c r="B7080" t="s">
        <v>12084</v>
      </c>
      <c r="C7080" t="s">
        <v>3666</v>
      </c>
      <c r="D7080" t="s">
        <v>5491</v>
      </c>
      <c r="E7080" t="s">
        <v>10482</v>
      </c>
      <c r="F7080" s="1" t="str">
        <f t="shared" si="220"/>
        <v>San Joaquin River \ San Joaquin RM 106</v>
      </c>
      <c r="G7080" s="1" t="str">
        <f t="shared" si="221"/>
        <v>155 \ San Joaquin RM 106</v>
      </c>
    </row>
    <row r="7081" spans="1:7" x14ac:dyDescent="0.25">
      <c r="A7081">
        <v>15021</v>
      </c>
      <c r="B7081" t="s">
        <v>12085</v>
      </c>
      <c r="C7081" t="s">
        <v>3666</v>
      </c>
      <c r="D7081" t="s">
        <v>5491</v>
      </c>
      <c r="E7081" t="s">
        <v>10482</v>
      </c>
      <c r="F7081" s="1" t="str">
        <f t="shared" si="220"/>
        <v>San Joaquin River 156 \ Reach</v>
      </c>
      <c r="G7081" s="1" t="str">
        <f t="shared" si="221"/>
        <v/>
      </c>
    </row>
    <row r="7082" spans="1:7" x14ac:dyDescent="0.25">
      <c r="A7082">
        <v>24505</v>
      </c>
      <c r="B7082" t="s">
        <v>6438</v>
      </c>
      <c r="C7082" t="s">
        <v>3666</v>
      </c>
      <c r="D7082" t="s">
        <v>5491</v>
      </c>
      <c r="E7082" t="s">
        <v>10482</v>
      </c>
      <c r="F7082" s="1" t="str">
        <f t="shared" si="220"/>
        <v>San Joaquin River \ A006467 D Heiny</v>
      </c>
      <c r="G7082" s="1" t="str">
        <f t="shared" si="221"/>
        <v>157 \ A006467 D Heiny</v>
      </c>
    </row>
    <row r="7083" spans="1:7" x14ac:dyDescent="0.25">
      <c r="A7083">
        <v>15755</v>
      </c>
      <c r="B7083" t="s">
        <v>6439</v>
      </c>
      <c r="C7083" t="s">
        <v>3666</v>
      </c>
      <c r="D7083" t="s">
        <v>5491</v>
      </c>
      <c r="E7083" t="s">
        <v>10482</v>
      </c>
      <c r="F7083" s="1" t="str">
        <f t="shared" si="220"/>
        <v>San Joaquin River \ HIS USGS 11274550 San Joaquin nr Crows Landing (gauge)</v>
      </c>
      <c r="G7083" s="1" t="str">
        <f t="shared" si="221"/>
        <v>157 \ HIS USGS 11274550 San Joaquin nr Crows Landing (gauge)</v>
      </c>
    </row>
    <row r="7084" spans="1:7" x14ac:dyDescent="0.25">
      <c r="A7084">
        <v>24506</v>
      </c>
      <c r="B7084" t="s">
        <v>12086</v>
      </c>
      <c r="C7084" t="s">
        <v>3666</v>
      </c>
      <c r="D7084" t="s">
        <v>5491</v>
      </c>
      <c r="E7084" t="s">
        <v>10482</v>
      </c>
      <c r="F7084" s="1" t="str">
        <f t="shared" si="220"/>
        <v>San Joaquin River 158 \ Reach</v>
      </c>
      <c r="G7084" s="1" t="str">
        <f t="shared" si="221"/>
        <v/>
      </c>
    </row>
    <row r="7085" spans="1:7" x14ac:dyDescent="0.25">
      <c r="A7085">
        <v>23928</v>
      </c>
      <c r="B7085" t="s">
        <v>12087</v>
      </c>
      <c r="C7085" t="s">
        <v>3666</v>
      </c>
      <c r="D7085" t="s">
        <v>5491</v>
      </c>
      <c r="E7085" t="s">
        <v>10482</v>
      </c>
      <c r="F7085" s="1" t="str">
        <f t="shared" si="220"/>
        <v>San Joaquin River \ S020850 J Mederios</v>
      </c>
      <c r="G7085" s="1" t="str">
        <f t="shared" si="221"/>
        <v>159 \ S020850 J Mederios</v>
      </c>
    </row>
    <row r="7086" spans="1:7" x14ac:dyDescent="0.25">
      <c r="A7086">
        <v>23929</v>
      </c>
      <c r="B7086" t="s">
        <v>12088</v>
      </c>
      <c r="C7086" t="s">
        <v>3666</v>
      </c>
      <c r="D7086" t="s">
        <v>5491</v>
      </c>
      <c r="E7086" t="s">
        <v>10482</v>
      </c>
      <c r="F7086" s="1" t="str">
        <f t="shared" si="220"/>
        <v>San Joaquin River 160 \ Reach</v>
      </c>
      <c r="G7086" s="1" t="str">
        <f t="shared" si="221"/>
        <v/>
      </c>
    </row>
    <row r="7087" spans="1:7" x14ac:dyDescent="0.25">
      <c r="A7087">
        <v>23931</v>
      </c>
      <c r="B7087" t="s">
        <v>12089</v>
      </c>
      <c r="C7087" t="s">
        <v>3666</v>
      </c>
      <c r="D7087" t="s">
        <v>5491</v>
      </c>
      <c r="E7087" t="s">
        <v>10482</v>
      </c>
      <c r="F7087" s="1" t="str">
        <f t="shared" si="220"/>
        <v>San Joaquin River \ S025975 J Gioletti</v>
      </c>
      <c r="G7087" s="1" t="str">
        <f t="shared" si="221"/>
        <v>161 \ S025975 J Gioletti</v>
      </c>
    </row>
    <row r="7088" spans="1:7" x14ac:dyDescent="0.25">
      <c r="A7088">
        <v>23932</v>
      </c>
      <c r="B7088" t="s">
        <v>12090</v>
      </c>
      <c r="C7088" t="s">
        <v>3666</v>
      </c>
      <c r="D7088" t="s">
        <v>5491</v>
      </c>
      <c r="E7088" t="s">
        <v>10482</v>
      </c>
      <c r="F7088" s="1" t="str">
        <f t="shared" si="220"/>
        <v>San Joaquin River 162 \ Reach</v>
      </c>
      <c r="G7088" s="1" t="str">
        <f t="shared" si="221"/>
        <v/>
      </c>
    </row>
    <row r="7089" spans="1:7" x14ac:dyDescent="0.25">
      <c r="A7089">
        <v>23934</v>
      </c>
      <c r="B7089" t="s">
        <v>12091</v>
      </c>
      <c r="C7089" t="s">
        <v>3666</v>
      </c>
      <c r="D7089" t="s">
        <v>5491</v>
      </c>
      <c r="E7089" t="s">
        <v>10482</v>
      </c>
      <c r="F7089" s="1" t="str">
        <f t="shared" si="220"/>
        <v>San Joaquin River \ S022125 AgreServices</v>
      </c>
      <c r="G7089" s="1" t="str">
        <f t="shared" si="221"/>
        <v>163 \ S022125 AgreServices</v>
      </c>
    </row>
    <row r="7090" spans="1:7" x14ac:dyDescent="0.25">
      <c r="A7090">
        <v>23935</v>
      </c>
      <c r="B7090" t="s">
        <v>12092</v>
      </c>
      <c r="C7090" t="s">
        <v>3666</v>
      </c>
      <c r="D7090" t="s">
        <v>5491</v>
      </c>
      <c r="E7090" t="s">
        <v>10482</v>
      </c>
      <c r="F7090" s="1" t="str">
        <f t="shared" si="220"/>
        <v>San Joaquin River 164 \ Reach</v>
      </c>
      <c r="G7090" s="1" t="str">
        <f t="shared" si="221"/>
        <v/>
      </c>
    </row>
    <row r="7091" spans="1:7" x14ac:dyDescent="0.25">
      <c r="A7091">
        <v>24508</v>
      </c>
      <c r="B7091" t="s">
        <v>12093</v>
      </c>
      <c r="C7091" t="s">
        <v>3666</v>
      </c>
      <c r="D7091" t="s">
        <v>5491</v>
      </c>
      <c r="E7091" t="s">
        <v>10482</v>
      </c>
      <c r="F7091" s="1" t="str">
        <f t="shared" si="220"/>
        <v>San Joaquin River \ S007393 River Partners</v>
      </c>
      <c r="G7091" s="1" t="str">
        <f t="shared" si="221"/>
        <v>165 \ S007393 River Partners</v>
      </c>
    </row>
    <row r="7092" spans="1:7" x14ac:dyDescent="0.25">
      <c r="A7092">
        <v>24509</v>
      </c>
      <c r="B7092" t="s">
        <v>12094</v>
      </c>
      <c r="C7092" t="s">
        <v>3666</v>
      </c>
      <c r="D7092" t="s">
        <v>5491</v>
      </c>
      <c r="E7092" t="s">
        <v>10482</v>
      </c>
      <c r="F7092" s="1" t="str">
        <f t="shared" si="220"/>
        <v>San Joaquin River 166 \ Reach</v>
      </c>
      <c r="G7092" s="1" t="str">
        <f t="shared" si="221"/>
        <v/>
      </c>
    </row>
    <row r="7093" spans="1:7" x14ac:dyDescent="0.25">
      <c r="A7093">
        <v>23940</v>
      </c>
      <c r="B7093" t="s">
        <v>12095</v>
      </c>
      <c r="C7093" t="s">
        <v>3666</v>
      </c>
      <c r="D7093" t="s">
        <v>5491</v>
      </c>
      <c r="E7093" t="s">
        <v>10482</v>
      </c>
      <c r="F7093" s="1" t="str">
        <f t="shared" si="220"/>
        <v>San Joaquin River \ A004237 Twin Oaks IC</v>
      </c>
      <c r="G7093" s="1" t="str">
        <f t="shared" si="221"/>
        <v>167 \ A004237 Twin Oaks IC</v>
      </c>
    </row>
    <row r="7094" spans="1:7" x14ac:dyDescent="0.25">
      <c r="A7094">
        <v>23941</v>
      </c>
      <c r="B7094" t="s">
        <v>12096</v>
      </c>
      <c r="C7094" t="s">
        <v>3666</v>
      </c>
      <c r="D7094" t="s">
        <v>5491</v>
      </c>
      <c r="E7094" t="s">
        <v>10482</v>
      </c>
      <c r="F7094" s="1" t="str">
        <f t="shared" si="220"/>
        <v>San Joaquin River 168 \ Reach</v>
      </c>
      <c r="G7094" s="1" t="str">
        <f t="shared" si="221"/>
        <v/>
      </c>
    </row>
    <row r="7095" spans="1:7" x14ac:dyDescent="0.25">
      <c r="A7095">
        <v>16035</v>
      </c>
      <c r="B7095" t="s">
        <v>12097</v>
      </c>
      <c r="C7095" t="s">
        <v>3666</v>
      </c>
      <c r="D7095" t="s">
        <v>5491</v>
      </c>
      <c r="E7095" t="s">
        <v>10482</v>
      </c>
      <c r="F7095" s="1" t="str">
        <f t="shared" si="220"/>
        <v>San Joaquin River \ San Joaquin RM 101</v>
      </c>
      <c r="G7095" s="1" t="str">
        <f t="shared" si="221"/>
        <v>169 \ San Joaquin RM 101</v>
      </c>
    </row>
    <row r="7096" spans="1:7" x14ac:dyDescent="0.25">
      <c r="A7096">
        <v>16036</v>
      </c>
      <c r="B7096" t="s">
        <v>12098</v>
      </c>
      <c r="C7096" t="s">
        <v>3666</v>
      </c>
      <c r="D7096" t="s">
        <v>5491</v>
      </c>
      <c r="E7096" t="s">
        <v>10482</v>
      </c>
      <c r="F7096" s="1" t="str">
        <f t="shared" si="220"/>
        <v>San Joaquin River 170 \ Reach</v>
      </c>
      <c r="G7096" s="1" t="str">
        <f t="shared" si="221"/>
        <v/>
      </c>
    </row>
    <row r="7097" spans="1:7" x14ac:dyDescent="0.25">
      <c r="A7097">
        <v>23937</v>
      </c>
      <c r="B7097" t="s">
        <v>12099</v>
      </c>
      <c r="C7097" t="s">
        <v>3666</v>
      </c>
      <c r="D7097" t="s">
        <v>5491</v>
      </c>
      <c r="E7097" t="s">
        <v>10482</v>
      </c>
      <c r="F7097" s="1" t="str">
        <f t="shared" si="220"/>
        <v>San Joaquin River \ S005279 J Azevedo</v>
      </c>
      <c r="G7097" s="1" t="str">
        <f t="shared" si="221"/>
        <v>171 \ S005279 J Azevedo</v>
      </c>
    </row>
    <row r="7098" spans="1:7" x14ac:dyDescent="0.25">
      <c r="A7098">
        <v>23938</v>
      </c>
      <c r="B7098" t="s">
        <v>12100</v>
      </c>
      <c r="C7098" t="s">
        <v>3666</v>
      </c>
      <c r="D7098" t="s">
        <v>5491</v>
      </c>
      <c r="E7098" t="s">
        <v>10482</v>
      </c>
      <c r="F7098" s="1" t="str">
        <f t="shared" si="220"/>
        <v>San Joaquin River 172 \ Reach</v>
      </c>
      <c r="G7098" s="1" t="str">
        <f t="shared" si="221"/>
        <v/>
      </c>
    </row>
    <row r="7099" spans="1:7" x14ac:dyDescent="0.25">
      <c r="A7099">
        <v>21956</v>
      </c>
      <c r="B7099" t="s">
        <v>12101</v>
      </c>
      <c r="C7099" t="s">
        <v>3666</v>
      </c>
      <c r="D7099" t="s">
        <v>5491</v>
      </c>
      <c r="E7099" t="s">
        <v>10482</v>
      </c>
      <c r="F7099" s="1" t="str">
        <f t="shared" si="220"/>
        <v>San Joaquin River \ U_62_NU6 Return</v>
      </c>
      <c r="G7099" s="1" t="str">
        <f t="shared" si="221"/>
        <v>173 \ U_62_NU6 Return</v>
      </c>
    </row>
    <row r="7100" spans="1:7" x14ac:dyDescent="0.25">
      <c r="A7100">
        <v>21957</v>
      </c>
      <c r="B7100" t="s">
        <v>12102</v>
      </c>
      <c r="C7100" t="s">
        <v>3666</v>
      </c>
      <c r="D7100" t="s">
        <v>5491</v>
      </c>
      <c r="E7100" t="s">
        <v>10482</v>
      </c>
      <c r="F7100" s="1" t="str">
        <f t="shared" si="220"/>
        <v>San Joaquin River 174 \ Reach</v>
      </c>
      <c r="G7100" s="1" t="str">
        <f t="shared" si="221"/>
        <v/>
      </c>
    </row>
    <row r="7101" spans="1:7" x14ac:dyDescent="0.25">
      <c r="A7101">
        <v>15756</v>
      </c>
      <c r="B7101" t="s">
        <v>6440</v>
      </c>
      <c r="C7101" t="s">
        <v>3666</v>
      </c>
      <c r="D7101" t="s">
        <v>5491</v>
      </c>
      <c r="E7101" t="s">
        <v>10482</v>
      </c>
      <c r="F7101" s="1" t="str">
        <f t="shared" si="220"/>
        <v>San Joaquin River \ HIS CDEC SJP San Joaquin nr Patterson Landing (gauge)</v>
      </c>
      <c r="G7101" s="1" t="str">
        <f t="shared" si="221"/>
        <v>175 \ HIS CDEC SJP San Joaquin nr Patterson Landing (gauge)</v>
      </c>
    </row>
    <row r="7102" spans="1:7" x14ac:dyDescent="0.25">
      <c r="A7102">
        <v>17124</v>
      </c>
      <c r="B7102" t="s">
        <v>6441</v>
      </c>
      <c r="C7102" t="s">
        <v>3666</v>
      </c>
      <c r="D7102" t="s">
        <v>5491</v>
      </c>
      <c r="E7102" t="s">
        <v>10482</v>
      </c>
      <c r="F7102" s="1" t="str">
        <f t="shared" si="220"/>
        <v>San Joaquin River \ San Joaquin GW RM 096</v>
      </c>
      <c r="G7102" s="1" t="str">
        <f t="shared" si="221"/>
        <v>175 \ San Joaquin GW RM 096</v>
      </c>
    </row>
    <row r="7103" spans="1:7" x14ac:dyDescent="0.25">
      <c r="A7103">
        <v>17125</v>
      </c>
      <c r="B7103" t="s">
        <v>12103</v>
      </c>
      <c r="C7103" t="s">
        <v>3666</v>
      </c>
      <c r="D7103" t="s">
        <v>5491</v>
      </c>
      <c r="E7103" t="s">
        <v>10482</v>
      </c>
      <c r="F7103" s="1" t="str">
        <f t="shared" si="220"/>
        <v>San Joaquin River 176 \ Reach</v>
      </c>
      <c r="G7103" s="1" t="str">
        <f t="shared" si="221"/>
        <v/>
      </c>
    </row>
    <row r="7104" spans="1:7" x14ac:dyDescent="0.25">
      <c r="A7104">
        <v>15758</v>
      </c>
      <c r="B7104" t="s">
        <v>12104</v>
      </c>
      <c r="C7104" t="s">
        <v>3666</v>
      </c>
      <c r="D7104" t="s">
        <v>5491</v>
      </c>
      <c r="E7104" t="s">
        <v>10482</v>
      </c>
      <c r="F7104" s="1" t="str">
        <f t="shared" si="220"/>
        <v>San Joaquin River \ S009320 Patterson WD</v>
      </c>
      <c r="G7104" s="1" t="str">
        <f t="shared" si="221"/>
        <v>177 \ S009320 Patterson WD</v>
      </c>
    </row>
    <row r="7105" spans="1:7" x14ac:dyDescent="0.25">
      <c r="A7105">
        <v>15759</v>
      </c>
      <c r="B7105" t="s">
        <v>12105</v>
      </c>
      <c r="C7105" t="s">
        <v>3666</v>
      </c>
      <c r="D7105" t="s">
        <v>5491</v>
      </c>
      <c r="E7105" t="s">
        <v>10482</v>
      </c>
      <c r="F7105" s="1" t="str">
        <f t="shared" si="220"/>
        <v>San Joaquin River 178 \ Reach</v>
      </c>
      <c r="G7105" s="1" t="str">
        <f t="shared" si="221"/>
        <v/>
      </c>
    </row>
    <row r="7106" spans="1:7" x14ac:dyDescent="0.25">
      <c r="A7106">
        <v>16021</v>
      </c>
      <c r="B7106" t="s">
        <v>12106</v>
      </c>
      <c r="C7106" t="s">
        <v>3666</v>
      </c>
      <c r="D7106" t="s">
        <v>5491</v>
      </c>
      <c r="E7106" t="s">
        <v>10482</v>
      </c>
      <c r="F7106" s="1" t="str">
        <f t="shared" si="220"/>
        <v>San Joaquin River \ City of Modesto waterwater discharge</v>
      </c>
      <c r="G7106" s="1" t="str">
        <f t="shared" si="221"/>
        <v>179 \ City of Modesto waterwater discharge</v>
      </c>
    </row>
    <row r="7107" spans="1:7" x14ac:dyDescent="0.25">
      <c r="A7107">
        <v>16022</v>
      </c>
      <c r="B7107" t="s">
        <v>12107</v>
      </c>
      <c r="C7107" t="s">
        <v>3666</v>
      </c>
      <c r="D7107" t="s">
        <v>5491</v>
      </c>
      <c r="E7107" t="s">
        <v>10482</v>
      </c>
      <c r="F7107" s="1" t="str">
        <f t="shared" ref="F7107:F7170" si="222">IFERROR(
    _xlfn.LET(
        _xlpm.txt,TRIM(B7107),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B7107
)</f>
        <v>San Joaquin River 180 \ Reach</v>
      </c>
      <c r="G7107" s="1" t="str">
        <f t="shared" ref="G7107:G7170" si="223">IFERROR(
    _xlfn.LET(
        _xlpm.txt,B7107,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108" spans="1:7" x14ac:dyDescent="0.25">
      <c r="A7108">
        <v>15024</v>
      </c>
      <c r="B7108" t="s">
        <v>12108</v>
      </c>
      <c r="C7108" t="s">
        <v>3666</v>
      </c>
      <c r="D7108" t="s">
        <v>5491</v>
      </c>
      <c r="E7108" t="s">
        <v>10482</v>
      </c>
      <c r="F7108" s="1" t="str">
        <f t="shared" si="222"/>
        <v>San Joaquin River \ RM 091</v>
      </c>
      <c r="G7108" s="1" t="str">
        <f t="shared" si="223"/>
        <v>181 \ RM 091</v>
      </c>
    </row>
    <row r="7109" spans="1:7" x14ac:dyDescent="0.25">
      <c r="A7109">
        <v>15025</v>
      </c>
      <c r="B7109" t="s">
        <v>12109</v>
      </c>
      <c r="C7109" t="s">
        <v>3666</v>
      </c>
      <c r="D7109" t="s">
        <v>5491</v>
      </c>
      <c r="E7109" t="s">
        <v>10482</v>
      </c>
      <c r="F7109" s="1" t="str">
        <f t="shared" si="222"/>
        <v>San Joaquin River 182 \ Reach</v>
      </c>
      <c r="G7109" s="1" t="str">
        <f t="shared" si="223"/>
        <v/>
      </c>
    </row>
    <row r="7110" spans="1:7" x14ac:dyDescent="0.25">
      <c r="A7110">
        <v>25605</v>
      </c>
      <c r="B7110" t="s">
        <v>12110</v>
      </c>
      <c r="C7110" t="s">
        <v>3666</v>
      </c>
      <c r="D7110" t="s">
        <v>5491</v>
      </c>
      <c r="E7110" t="s">
        <v>10482</v>
      </c>
      <c r="F7110" s="1" t="str">
        <f t="shared" si="222"/>
        <v>San Joaquin River \ A013552 US Core Farmland Fund</v>
      </c>
      <c r="G7110" s="1" t="str">
        <f t="shared" si="223"/>
        <v>183 \ A013552 US Core Farmland Fund</v>
      </c>
    </row>
    <row r="7111" spans="1:7" x14ac:dyDescent="0.25">
      <c r="A7111">
        <v>25606</v>
      </c>
      <c r="B7111" t="s">
        <v>12111</v>
      </c>
      <c r="C7111" t="s">
        <v>3666</v>
      </c>
      <c r="D7111" t="s">
        <v>5491</v>
      </c>
      <c r="E7111" t="s">
        <v>10482</v>
      </c>
      <c r="F7111" s="1" t="str">
        <f t="shared" si="222"/>
        <v>San Joaquin River 184 \ Reach</v>
      </c>
      <c r="G7111" s="1" t="str">
        <f t="shared" si="223"/>
        <v/>
      </c>
    </row>
    <row r="7112" spans="1:7" x14ac:dyDescent="0.25">
      <c r="A7112">
        <v>24546</v>
      </c>
      <c r="B7112" t="s">
        <v>12112</v>
      </c>
      <c r="C7112" t="s">
        <v>3666</v>
      </c>
      <c r="D7112" t="s">
        <v>5491</v>
      </c>
      <c r="E7112" t="s">
        <v>10482</v>
      </c>
      <c r="F7112" s="1" t="str">
        <f t="shared" si="222"/>
        <v>San Joaquin River \ A004507 J Murphy</v>
      </c>
      <c r="G7112" s="1" t="str">
        <f t="shared" si="223"/>
        <v>185 \ A004507 J Murphy</v>
      </c>
    </row>
    <row r="7113" spans="1:7" x14ac:dyDescent="0.25">
      <c r="A7113">
        <v>24547</v>
      </c>
      <c r="B7113" t="s">
        <v>12113</v>
      </c>
      <c r="C7113" t="s">
        <v>3666</v>
      </c>
      <c r="D7113" t="s">
        <v>5491</v>
      </c>
      <c r="E7113" t="s">
        <v>10482</v>
      </c>
      <c r="F7113" s="1" t="str">
        <f t="shared" si="222"/>
        <v>San Joaquin River 186 \ Reach</v>
      </c>
      <c r="G7113" s="1" t="str">
        <f t="shared" si="223"/>
        <v/>
      </c>
    </row>
    <row r="7114" spans="1:7" x14ac:dyDescent="0.25">
      <c r="A7114">
        <v>24543</v>
      </c>
      <c r="B7114" t="s">
        <v>12114</v>
      </c>
      <c r="C7114" t="s">
        <v>3666</v>
      </c>
      <c r="D7114" t="s">
        <v>5491</v>
      </c>
      <c r="E7114" t="s">
        <v>10482</v>
      </c>
      <c r="F7114" s="1" t="str">
        <f t="shared" si="222"/>
        <v>San Joaquin River \ A013553 J Murphy</v>
      </c>
      <c r="G7114" s="1" t="str">
        <f t="shared" si="223"/>
        <v>187 \ A013553 J Murphy</v>
      </c>
    </row>
    <row r="7115" spans="1:7" x14ac:dyDescent="0.25">
      <c r="A7115">
        <v>24544</v>
      </c>
      <c r="B7115" t="s">
        <v>12115</v>
      </c>
      <c r="C7115" t="s">
        <v>3666</v>
      </c>
      <c r="D7115" t="s">
        <v>5491</v>
      </c>
      <c r="E7115" t="s">
        <v>10482</v>
      </c>
      <c r="F7115" s="1" t="str">
        <f t="shared" si="222"/>
        <v>San Joaquin River 188 \ Reach</v>
      </c>
      <c r="G7115" s="1" t="str">
        <f t="shared" si="223"/>
        <v/>
      </c>
    </row>
    <row r="7116" spans="1:7" x14ac:dyDescent="0.25">
      <c r="A7116">
        <v>24540</v>
      </c>
      <c r="B7116" t="s">
        <v>12116</v>
      </c>
      <c r="C7116" t="s">
        <v>3666</v>
      </c>
      <c r="D7116" t="s">
        <v>5491</v>
      </c>
      <c r="E7116" t="s">
        <v>10482</v>
      </c>
      <c r="F7116" s="1" t="str">
        <f t="shared" si="222"/>
        <v>San Joaquin River \ S022085 J Murphy</v>
      </c>
      <c r="G7116" s="1" t="str">
        <f t="shared" si="223"/>
        <v>189 \ S022085 J Murphy</v>
      </c>
    </row>
    <row r="7117" spans="1:7" x14ac:dyDescent="0.25">
      <c r="A7117">
        <v>24541</v>
      </c>
      <c r="B7117" t="s">
        <v>12117</v>
      </c>
      <c r="C7117" t="s">
        <v>3666</v>
      </c>
      <c r="D7117" t="s">
        <v>5491</v>
      </c>
      <c r="E7117" t="s">
        <v>10482</v>
      </c>
      <c r="F7117" s="1" t="str">
        <f t="shared" si="222"/>
        <v>San Joaquin River 190 \ Reach</v>
      </c>
      <c r="G7117" s="1" t="str">
        <f t="shared" si="223"/>
        <v/>
      </c>
    </row>
    <row r="7118" spans="1:7" x14ac:dyDescent="0.25">
      <c r="A7118">
        <v>24534</v>
      </c>
      <c r="B7118" t="s">
        <v>12118</v>
      </c>
      <c r="C7118" t="s">
        <v>3666</v>
      </c>
      <c r="D7118" t="s">
        <v>5491</v>
      </c>
      <c r="E7118" t="s">
        <v>10482</v>
      </c>
      <c r="F7118" s="1" t="str">
        <f t="shared" si="222"/>
        <v>San Joaquin River \ S022084 J Murphy</v>
      </c>
      <c r="G7118" s="1" t="str">
        <f t="shared" si="223"/>
        <v>191 \ S022084 J Murphy</v>
      </c>
    </row>
    <row r="7119" spans="1:7" x14ac:dyDescent="0.25">
      <c r="A7119">
        <v>24535</v>
      </c>
      <c r="B7119" t="s">
        <v>12119</v>
      </c>
      <c r="C7119" t="s">
        <v>3666</v>
      </c>
      <c r="D7119" t="s">
        <v>5491</v>
      </c>
      <c r="E7119" t="s">
        <v>10482</v>
      </c>
      <c r="F7119" s="1" t="str">
        <f t="shared" si="222"/>
        <v>San Joaquin River 192 \ Reach</v>
      </c>
      <c r="G7119" s="1" t="str">
        <f t="shared" si="223"/>
        <v/>
      </c>
    </row>
    <row r="7120" spans="1:7" x14ac:dyDescent="0.25">
      <c r="A7120">
        <v>24549</v>
      </c>
      <c r="B7120" t="s">
        <v>12120</v>
      </c>
      <c r="C7120" t="s">
        <v>3666</v>
      </c>
      <c r="D7120" t="s">
        <v>5491</v>
      </c>
      <c r="E7120" t="s">
        <v>10482</v>
      </c>
      <c r="F7120" s="1" t="str">
        <f t="shared" si="222"/>
        <v>San Joaquin River \ San Joaquin GW RM 090 Inflow</v>
      </c>
      <c r="G7120" s="1" t="str">
        <f t="shared" si="223"/>
        <v>193 \ San Joaquin GW RM 090 Inflow</v>
      </c>
    </row>
    <row r="7121" spans="1:7" x14ac:dyDescent="0.25">
      <c r="A7121">
        <v>24550</v>
      </c>
      <c r="B7121" t="s">
        <v>12121</v>
      </c>
      <c r="C7121" t="s">
        <v>3666</v>
      </c>
      <c r="D7121" t="s">
        <v>5491</v>
      </c>
      <c r="E7121" t="s">
        <v>10482</v>
      </c>
      <c r="F7121" s="1" t="str">
        <f t="shared" si="222"/>
        <v>San Joaquin River 194 \ Reach</v>
      </c>
      <c r="G7121" s="1" t="str">
        <f t="shared" si="223"/>
        <v/>
      </c>
    </row>
    <row r="7122" spans="1:7" x14ac:dyDescent="0.25">
      <c r="A7122">
        <v>24888</v>
      </c>
      <c r="B7122" t="s">
        <v>12122</v>
      </c>
      <c r="C7122" t="s">
        <v>3666</v>
      </c>
      <c r="D7122" t="s">
        <v>5491</v>
      </c>
      <c r="E7122" t="s">
        <v>10482</v>
      </c>
      <c r="F7122" s="1" t="str">
        <f t="shared" si="222"/>
        <v>San Joaquin River \ A016662 M Whitecotton</v>
      </c>
      <c r="G7122" s="1" t="str">
        <f t="shared" si="223"/>
        <v>195 \ A016662 M Whitecotton</v>
      </c>
    </row>
    <row r="7123" spans="1:7" x14ac:dyDescent="0.25">
      <c r="A7123">
        <v>24889</v>
      </c>
      <c r="B7123" t="s">
        <v>12123</v>
      </c>
      <c r="C7123" t="s">
        <v>3666</v>
      </c>
      <c r="D7123" t="s">
        <v>5491</v>
      </c>
      <c r="E7123" t="s">
        <v>10482</v>
      </c>
      <c r="F7123" s="1" t="str">
        <f t="shared" si="222"/>
        <v>San Joaquin River 196 \ Reach</v>
      </c>
      <c r="G7123" s="1" t="str">
        <f t="shared" si="223"/>
        <v/>
      </c>
    </row>
    <row r="7124" spans="1:7" x14ac:dyDescent="0.25">
      <c r="A7124">
        <v>16608</v>
      </c>
      <c r="B7124" t="s">
        <v>12124</v>
      </c>
      <c r="C7124" t="s">
        <v>3666</v>
      </c>
      <c r="D7124" t="s">
        <v>5491</v>
      </c>
      <c r="E7124" t="s">
        <v>10482</v>
      </c>
      <c r="F7124" s="1" t="str">
        <f t="shared" si="222"/>
        <v>San Joaquin River \ San Joaquin RM 088</v>
      </c>
      <c r="G7124" s="1" t="str">
        <f t="shared" si="223"/>
        <v>197 \ San Joaquin RM 088</v>
      </c>
    </row>
    <row r="7125" spans="1:7" x14ac:dyDescent="0.25">
      <c r="A7125">
        <v>16609</v>
      </c>
      <c r="B7125" t="s">
        <v>12125</v>
      </c>
      <c r="C7125" t="s">
        <v>3666</v>
      </c>
      <c r="D7125" t="s">
        <v>5491</v>
      </c>
      <c r="E7125" t="s">
        <v>10482</v>
      </c>
      <c r="F7125" s="1" t="str">
        <f t="shared" si="222"/>
        <v>San Joaquin River 198 \ Reach</v>
      </c>
      <c r="G7125" s="1" t="str">
        <f t="shared" si="223"/>
        <v/>
      </c>
    </row>
    <row r="7126" spans="1:7" x14ac:dyDescent="0.25">
      <c r="A7126">
        <v>23951</v>
      </c>
      <c r="B7126" t="s">
        <v>12126</v>
      </c>
      <c r="C7126" t="s">
        <v>3666</v>
      </c>
      <c r="D7126" t="s">
        <v>5491</v>
      </c>
      <c r="E7126" t="s">
        <v>10482</v>
      </c>
      <c r="F7126" s="1" t="str">
        <f t="shared" si="222"/>
        <v>San Joaquin River \ S024785 San Joaquin Wetland Assoc</v>
      </c>
      <c r="G7126" s="1" t="str">
        <f t="shared" si="223"/>
        <v>199 \ S024785 San Joaquin Wetland Assoc</v>
      </c>
    </row>
    <row r="7127" spans="1:7" x14ac:dyDescent="0.25">
      <c r="A7127">
        <v>23952</v>
      </c>
      <c r="B7127" t="s">
        <v>12127</v>
      </c>
      <c r="C7127" t="s">
        <v>3666</v>
      </c>
      <c r="D7127" t="s">
        <v>5491</v>
      </c>
      <c r="E7127" t="s">
        <v>10482</v>
      </c>
      <c r="F7127" s="1" t="str">
        <f t="shared" si="222"/>
        <v>San Joaquin River 200 \ Reach</v>
      </c>
      <c r="G7127" s="1" t="str">
        <f t="shared" si="223"/>
        <v/>
      </c>
    </row>
    <row r="7128" spans="1:7" x14ac:dyDescent="0.25">
      <c r="A7128">
        <v>16186</v>
      </c>
      <c r="B7128" t="s">
        <v>12128</v>
      </c>
      <c r="C7128" t="s">
        <v>3666</v>
      </c>
      <c r="D7128" t="s">
        <v>5491</v>
      </c>
      <c r="E7128" t="s">
        <v>10482</v>
      </c>
      <c r="F7128" s="1" t="str">
        <f t="shared" si="222"/>
        <v>San Joaquin River \ San Joaquin RM 087</v>
      </c>
      <c r="G7128" s="1" t="str">
        <f t="shared" si="223"/>
        <v>201 \ San Joaquin RM 087</v>
      </c>
    </row>
    <row r="7129" spans="1:7" x14ac:dyDescent="0.25">
      <c r="A7129">
        <v>16187</v>
      </c>
      <c r="B7129" t="s">
        <v>12129</v>
      </c>
      <c r="C7129" t="s">
        <v>3666</v>
      </c>
      <c r="D7129" t="s">
        <v>5491</v>
      </c>
      <c r="E7129" t="s">
        <v>10482</v>
      </c>
      <c r="F7129" s="1" t="str">
        <f t="shared" si="222"/>
        <v>San Joaquin River 202 \ Reach</v>
      </c>
      <c r="G7129" s="1" t="str">
        <f t="shared" si="223"/>
        <v/>
      </c>
    </row>
    <row r="7130" spans="1:7" x14ac:dyDescent="0.25">
      <c r="A7130">
        <v>24929</v>
      </c>
      <c r="B7130" t="s">
        <v>12130</v>
      </c>
      <c r="C7130" t="s">
        <v>3666</v>
      </c>
      <c r="D7130" t="s">
        <v>5491</v>
      </c>
      <c r="E7130" t="s">
        <v>10482</v>
      </c>
      <c r="F7130" s="1" t="str">
        <f t="shared" si="222"/>
        <v>San Joaquin River \ S018230 River Partners</v>
      </c>
      <c r="G7130" s="1" t="str">
        <f t="shared" si="223"/>
        <v>203 \ S018230 River Partners</v>
      </c>
    </row>
    <row r="7131" spans="1:7" x14ac:dyDescent="0.25">
      <c r="A7131">
        <v>24930</v>
      </c>
      <c r="B7131" t="s">
        <v>12131</v>
      </c>
      <c r="C7131" t="s">
        <v>3666</v>
      </c>
      <c r="D7131" t="s">
        <v>5491</v>
      </c>
      <c r="E7131" t="s">
        <v>10482</v>
      </c>
      <c r="F7131" s="1" t="str">
        <f t="shared" si="222"/>
        <v>San Joaquin River 204 \ Reach</v>
      </c>
      <c r="G7131" s="1" t="str">
        <f t="shared" si="223"/>
        <v/>
      </c>
    </row>
    <row r="7132" spans="1:7" x14ac:dyDescent="0.25">
      <c r="A7132">
        <v>23954</v>
      </c>
      <c r="B7132" t="s">
        <v>12132</v>
      </c>
      <c r="C7132" t="s">
        <v>3666</v>
      </c>
      <c r="D7132" t="s">
        <v>5491</v>
      </c>
      <c r="E7132" t="s">
        <v>10482</v>
      </c>
      <c r="F7132" s="1" t="str">
        <f t="shared" si="222"/>
        <v>San Joaquin River \ S017293 River Partners</v>
      </c>
      <c r="G7132" s="1" t="str">
        <f t="shared" si="223"/>
        <v>205 \ S017293 River Partners</v>
      </c>
    </row>
    <row r="7133" spans="1:7" x14ac:dyDescent="0.25">
      <c r="A7133">
        <v>23955</v>
      </c>
      <c r="B7133" t="s">
        <v>12133</v>
      </c>
      <c r="C7133" t="s">
        <v>3666</v>
      </c>
      <c r="D7133" t="s">
        <v>5491</v>
      </c>
      <c r="E7133" t="s">
        <v>10482</v>
      </c>
      <c r="F7133" s="1" t="str">
        <f t="shared" si="222"/>
        <v>San Joaquin River 206 \ Reach</v>
      </c>
      <c r="G7133" s="1" t="str">
        <f t="shared" si="223"/>
        <v/>
      </c>
    </row>
    <row r="7134" spans="1:7" x14ac:dyDescent="0.25">
      <c r="A7134">
        <v>23958</v>
      </c>
      <c r="B7134" t="s">
        <v>12134</v>
      </c>
      <c r="C7134" t="s">
        <v>3666</v>
      </c>
      <c r="D7134" t="s">
        <v>5491</v>
      </c>
      <c r="E7134" t="s">
        <v>10482</v>
      </c>
      <c r="F7134" s="1" t="str">
        <f t="shared" si="222"/>
        <v>San Joaquin River \ S017388 River Partners</v>
      </c>
      <c r="G7134" s="1" t="str">
        <f t="shared" si="223"/>
        <v>207 \ S017388 River Partners</v>
      </c>
    </row>
    <row r="7135" spans="1:7" x14ac:dyDescent="0.25">
      <c r="A7135">
        <v>23959</v>
      </c>
      <c r="B7135" t="s">
        <v>12135</v>
      </c>
      <c r="C7135" t="s">
        <v>3666</v>
      </c>
      <c r="D7135" t="s">
        <v>5491</v>
      </c>
      <c r="E7135" t="s">
        <v>10482</v>
      </c>
      <c r="F7135" s="1" t="str">
        <f t="shared" si="222"/>
        <v>San Joaquin River 208 \ Reach</v>
      </c>
      <c r="G7135" s="1" t="str">
        <f t="shared" si="223"/>
        <v/>
      </c>
    </row>
    <row r="7136" spans="1:7" x14ac:dyDescent="0.25">
      <c r="A7136">
        <v>15851</v>
      </c>
      <c r="B7136" t="s">
        <v>12136</v>
      </c>
      <c r="C7136" t="s">
        <v>3666</v>
      </c>
      <c r="D7136" t="s">
        <v>5491</v>
      </c>
      <c r="E7136" t="s">
        <v>10482</v>
      </c>
      <c r="F7136" s="1" t="str">
        <f t="shared" si="222"/>
        <v>San Joaquin River \ San Joaquin RM 082</v>
      </c>
      <c r="G7136" s="1" t="str">
        <f t="shared" si="223"/>
        <v>209 \ San Joaquin RM 082</v>
      </c>
    </row>
    <row r="7137" spans="1:7" x14ac:dyDescent="0.25">
      <c r="A7137">
        <v>15852</v>
      </c>
      <c r="B7137" t="s">
        <v>12137</v>
      </c>
      <c r="C7137" t="s">
        <v>3666</v>
      </c>
      <c r="D7137" t="s">
        <v>5491</v>
      </c>
      <c r="E7137" t="s">
        <v>10482</v>
      </c>
      <c r="F7137" s="1" t="str">
        <f t="shared" si="222"/>
        <v>San Joaquin River 210 \ Reach</v>
      </c>
      <c r="G7137" s="1" t="str">
        <f t="shared" si="223"/>
        <v/>
      </c>
    </row>
    <row r="7138" spans="1:7" x14ac:dyDescent="0.25">
      <c r="A7138">
        <v>16207</v>
      </c>
      <c r="B7138" t="s">
        <v>12138</v>
      </c>
      <c r="C7138" t="s">
        <v>3666</v>
      </c>
      <c r="D7138" t="s">
        <v>5491</v>
      </c>
      <c r="E7138" t="s">
        <v>10482</v>
      </c>
      <c r="F7138" s="1" t="str">
        <f t="shared" si="222"/>
        <v>San Joaquin River \ A001987 West Stanislaus ID</v>
      </c>
      <c r="G7138" s="1" t="str">
        <f t="shared" si="223"/>
        <v>211 \ A001987 West Stanislaus ID</v>
      </c>
    </row>
    <row r="7139" spans="1:7" x14ac:dyDescent="0.25">
      <c r="A7139">
        <v>16208</v>
      </c>
      <c r="B7139" t="s">
        <v>12139</v>
      </c>
      <c r="C7139" t="s">
        <v>3666</v>
      </c>
      <c r="D7139" t="s">
        <v>5491</v>
      </c>
      <c r="E7139" t="s">
        <v>10482</v>
      </c>
      <c r="F7139" s="1" t="str">
        <f t="shared" si="222"/>
        <v>San Joaquin River 212 \ Reach</v>
      </c>
      <c r="G7139" s="1" t="str">
        <f t="shared" si="223"/>
        <v/>
      </c>
    </row>
    <row r="7140" spans="1:7" x14ac:dyDescent="0.25">
      <c r="A7140">
        <v>24664</v>
      </c>
      <c r="B7140" t="s">
        <v>12140</v>
      </c>
      <c r="C7140" t="s">
        <v>3666</v>
      </c>
      <c r="D7140" t="s">
        <v>5491</v>
      </c>
      <c r="E7140" t="s">
        <v>10482</v>
      </c>
      <c r="F7140" s="1" t="str">
        <f t="shared" si="222"/>
        <v>San Joaquin River \ S027497 USFWS</v>
      </c>
      <c r="G7140" s="1" t="str">
        <f t="shared" si="223"/>
        <v>213 \ S027497 USFWS</v>
      </c>
    </row>
    <row r="7141" spans="1:7" x14ac:dyDescent="0.25">
      <c r="A7141">
        <v>24665</v>
      </c>
      <c r="B7141" t="s">
        <v>12141</v>
      </c>
      <c r="C7141" t="s">
        <v>3666</v>
      </c>
      <c r="D7141" t="s">
        <v>5491</v>
      </c>
      <c r="E7141" t="s">
        <v>10482</v>
      </c>
      <c r="F7141" s="1" t="str">
        <f t="shared" si="222"/>
        <v>San Joaquin River 214 \ Reach</v>
      </c>
      <c r="G7141" s="1" t="str">
        <f t="shared" si="223"/>
        <v/>
      </c>
    </row>
    <row r="7142" spans="1:7" x14ac:dyDescent="0.25">
      <c r="A7142">
        <v>23356</v>
      </c>
      <c r="B7142" t="s">
        <v>12142</v>
      </c>
      <c r="C7142" t="s">
        <v>3666</v>
      </c>
      <c r="D7142" t="s">
        <v>5491</v>
      </c>
      <c r="E7142" t="s">
        <v>10482</v>
      </c>
      <c r="F7142" s="1" t="str">
        <f t="shared" si="222"/>
        <v>San Joaquin River \ S017183 White Lake MWC</v>
      </c>
      <c r="G7142" s="1" t="str">
        <f t="shared" si="223"/>
        <v>215 \ S017183 White Lake MWC</v>
      </c>
    </row>
    <row r="7143" spans="1:7" x14ac:dyDescent="0.25">
      <c r="A7143">
        <v>23357</v>
      </c>
      <c r="B7143" t="s">
        <v>12143</v>
      </c>
      <c r="C7143" t="s">
        <v>3666</v>
      </c>
      <c r="D7143" t="s">
        <v>5491</v>
      </c>
      <c r="E7143" t="s">
        <v>10482</v>
      </c>
      <c r="F7143" s="1" t="str">
        <f t="shared" si="222"/>
        <v>San Joaquin River 216 \ Reach</v>
      </c>
      <c r="G7143" s="1" t="str">
        <f t="shared" si="223"/>
        <v/>
      </c>
    </row>
    <row r="7144" spans="1:7" x14ac:dyDescent="0.25">
      <c r="A7144">
        <v>17994</v>
      </c>
      <c r="B7144" t="s">
        <v>12144</v>
      </c>
      <c r="C7144" t="s">
        <v>3666</v>
      </c>
      <c r="D7144" t="s">
        <v>5491</v>
      </c>
      <c r="E7144" t="s">
        <v>10482</v>
      </c>
      <c r="F7144" s="1" t="str">
        <f t="shared" si="222"/>
        <v>San Joaquin River \ Tuolumne River Inflow</v>
      </c>
      <c r="G7144" s="1" t="str">
        <f t="shared" si="223"/>
        <v>217 \ Tuolumne River Inflow</v>
      </c>
    </row>
    <row r="7145" spans="1:7" x14ac:dyDescent="0.25">
      <c r="A7145">
        <v>17995</v>
      </c>
      <c r="B7145" t="s">
        <v>12145</v>
      </c>
      <c r="C7145" t="s">
        <v>3666</v>
      </c>
      <c r="D7145" t="s">
        <v>5491</v>
      </c>
      <c r="E7145" t="s">
        <v>10482</v>
      </c>
      <c r="F7145" s="1" t="str">
        <f t="shared" si="222"/>
        <v>San Joaquin River 218 \ Reach</v>
      </c>
      <c r="G7145" s="1" t="str">
        <f t="shared" si="223"/>
        <v/>
      </c>
    </row>
    <row r="7146" spans="1:7" x14ac:dyDescent="0.25">
      <c r="A7146">
        <v>16890</v>
      </c>
      <c r="B7146" t="s">
        <v>12146</v>
      </c>
      <c r="C7146" t="s">
        <v>3666</v>
      </c>
      <c r="D7146" t="s">
        <v>5491</v>
      </c>
      <c r="E7146" t="s">
        <v>10482</v>
      </c>
      <c r="F7146" s="1" t="str">
        <f t="shared" si="222"/>
        <v>San Joaquin River \ San Joaquin GW RM 081</v>
      </c>
      <c r="G7146" s="1" t="str">
        <f t="shared" si="223"/>
        <v>219 \ San Joaquin GW RM 081</v>
      </c>
    </row>
    <row r="7147" spans="1:7" x14ac:dyDescent="0.25">
      <c r="A7147">
        <v>16891</v>
      </c>
      <c r="B7147" t="s">
        <v>12147</v>
      </c>
      <c r="C7147" t="s">
        <v>3666</v>
      </c>
      <c r="D7147" t="s">
        <v>5491</v>
      </c>
      <c r="E7147" t="s">
        <v>10482</v>
      </c>
      <c r="F7147" s="1" t="str">
        <f t="shared" si="222"/>
        <v>San Joaquin River 220 \ Reach</v>
      </c>
      <c r="G7147" s="1" t="str">
        <f t="shared" si="223"/>
        <v/>
      </c>
    </row>
    <row r="7148" spans="1:7" x14ac:dyDescent="0.25">
      <c r="A7148">
        <v>22396</v>
      </c>
      <c r="B7148" t="s">
        <v>12148</v>
      </c>
      <c r="C7148" t="s">
        <v>3666</v>
      </c>
      <c r="D7148" t="s">
        <v>5491</v>
      </c>
      <c r="E7148" t="s">
        <v>10482</v>
      </c>
      <c r="F7148" s="1" t="str">
        <f t="shared" si="222"/>
        <v>San Joaquin River \ Modesto Canal Spill to San Joaquin River abv Maze Inflow</v>
      </c>
      <c r="G7148" s="1" t="str">
        <f t="shared" si="223"/>
        <v>221 \ Modesto Canal Spill to San Joaquin River abv Maze Inflow</v>
      </c>
    </row>
    <row r="7149" spans="1:7" x14ac:dyDescent="0.25">
      <c r="A7149">
        <v>22397</v>
      </c>
      <c r="B7149" t="s">
        <v>12149</v>
      </c>
      <c r="C7149" t="s">
        <v>3666</v>
      </c>
      <c r="D7149" t="s">
        <v>5491</v>
      </c>
      <c r="E7149" t="s">
        <v>10482</v>
      </c>
      <c r="F7149" s="1" t="str">
        <f t="shared" si="222"/>
        <v>San Joaquin River 222 \ Reach</v>
      </c>
      <c r="G7149" s="1" t="str">
        <f t="shared" si="223"/>
        <v/>
      </c>
    </row>
    <row r="7150" spans="1:7" x14ac:dyDescent="0.25">
      <c r="A7150">
        <v>23961</v>
      </c>
      <c r="B7150" t="s">
        <v>12150</v>
      </c>
      <c r="C7150" t="s">
        <v>3666</v>
      </c>
      <c r="D7150" t="s">
        <v>5491</v>
      </c>
      <c r="E7150" t="s">
        <v>10482</v>
      </c>
      <c r="F7150" s="1" t="str">
        <f t="shared" si="222"/>
        <v>San Joaquin River \ S014001 R Gallo</v>
      </c>
      <c r="G7150" s="1" t="str">
        <f t="shared" si="223"/>
        <v>223 \ S014001 R Gallo</v>
      </c>
    </row>
    <row r="7151" spans="1:7" x14ac:dyDescent="0.25">
      <c r="A7151">
        <v>23962</v>
      </c>
      <c r="B7151" t="s">
        <v>12151</v>
      </c>
      <c r="C7151" t="s">
        <v>3666</v>
      </c>
      <c r="D7151" t="s">
        <v>5491</v>
      </c>
      <c r="E7151" t="s">
        <v>10482</v>
      </c>
      <c r="F7151" s="1" t="str">
        <f t="shared" si="222"/>
        <v>San Joaquin River 224 \ Reach</v>
      </c>
      <c r="G7151" s="1" t="str">
        <f t="shared" si="223"/>
        <v/>
      </c>
    </row>
    <row r="7152" spans="1:7" x14ac:dyDescent="0.25">
      <c r="A7152">
        <v>23964</v>
      </c>
      <c r="B7152" t="s">
        <v>12152</v>
      </c>
      <c r="C7152" t="s">
        <v>3666</v>
      </c>
      <c r="D7152" t="s">
        <v>5491</v>
      </c>
      <c r="E7152" t="s">
        <v>10482</v>
      </c>
      <c r="F7152" s="1" t="str">
        <f t="shared" si="222"/>
        <v>San Joaquin River \ S027498 USFWS</v>
      </c>
      <c r="G7152" s="1" t="str">
        <f t="shared" si="223"/>
        <v>225 \ S027498 USFWS</v>
      </c>
    </row>
    <row r="7153" spans="1:7" x14ac:dyDescent="0.25">
      <c r="A7153">
        <v>23965</v>
      </c>
      <c r="B7153" t="s">
        <v>12153</v>
      </c>
      <c r="C7153" t="s">
        <v>3666</v>
      </c>
      <c r="D7153" t="s">
        <v>5491</v>
      </c>
      <c r="E7153" t="s">
        <v>10482</v>
      </c>
      <c r="F7153" s="1" t="str">
        <f t="shared" si="222"/>
        <v>San Joaquin River 226 \ Reach</v>
      </c>
      <c r="G7153" s="1" t="str">
        <f t="shared" si="223"/>
        <v/>
      </c>
    </row>
    <row r="7154" spans="1:7" x14ac:dyDescent="0.25">
      <c r="A7154">
        <v>23972</v>
      </c>
      <c r="B7154" t="s">
        <v>12154</v>
      </c>
      <c r="C7154" t="s">
        <v>3666</v>
      </c>
      <c r="D7154" t="s">
        <v>5491</v>
      </c>
      <c r="E7154" t="s">
        <v>10482</v>
      </c>
      <c r="F7154" s="1" t="str">
        <f t="shared" si="222"/>
        <v>San Joaquin River \ A001476 El Solyo WD</v>
      </c>
      <c r="G7154" s="1" t="str">
        <f t="shared" si="223"/>
        <v>227 \ A001476 El Solyo WD</v>
      </c>
    </row>
    <row r="7155" spans="1:7" x14ac:dyDescent="0.25">
      <c r="A7155">
        <v>23973</v>
      </c>
      <c r="B7155" t="s">
        <v>12155</v>
      </c>
      <c r="C7155" t="s">
        <v>3666</v>
      </c>
      <c r="D7155" t="s">
        <v>5491</v>
      </c>
      <c r="E7155" t="s">
        <v>10482</v>
      </c>
      <c r="F7155" s="1" t="str">
        <f t="shared" si="222"/>
        <v>San Joaquin River 228 \ Reach</v>
      </c>
      <c r="G7155" s="1" t="str">
        <f t="shared" si="223"/>
        <v/>
      </c>
    </row>
    <row r="7156" spans="1:7" x14ac:dyDescent="0.25">
      <c r="A7156">
        <v>15900</v>
      </c>
      <c r="B7156" t="s">
        <v>12156</v>
      </c>
      <c r="C7156" t="s">
        <v>3666</v>
      </c>
      <c r="D7156" t="s">
        <v>5491</v>
      </c>
      <c r="E7156" t="s">
        <v>10482</v>
      </c>
      <c r="F7156" s="1" t="str">
        <f t="shared" si="222"/>
        <v>San Joaquin River \ San Joaquin RM 075</v>
      </c>
      <c r="G7156" s="1" t="str">
        <f t="shared" si="223"/>
        <v>229 \ San Joaquin RM 075</v>
      </c>
    </row>
    <row r="7157" spans="1:7" x14ac:dyDescent="0.25">
      <c r="A7157">
        <v>15901</v>
      </c>
      <c r="B7157" t="s">
        <v>12157</v>
      </c>
      <c r="C7157" t="s">
        <v>3666</v>
      </c>
      <c r="D7157" t="s">
        <v>5491</v>
      </c>
      <c r="E7157" t="s">
        <v>10482</v>
      </c>
      <c r="F7157" s="1" t="str">
        <f t="shared" si="222"/>
        <v>San Joaquin River 230 \ Reach</v>
      </c>
      <c r="G7157" s="1" t="str">
        <f t="shared" si="223"/>
        <v/>
      </c>
    </row>
    <row r="7158" spans="1:7" x14ac:dyDescent="0.25">
      <c r="A7158">
        <v>15762</v>
      </c>
      <c r="B7158" t="s">
        <v>6442</v>
      </c>
      <c r="C7158" t="s">
        <v>3666</v>
      </c>
      <c r="D7158" t="s">
        <v>5491</v>
      </c>
      <c r="E7158" t="s">
        <v>10482</v>
      </c>
      <c r="F7158" s="1" t="str">
        <f t="shared" si="222"/>
        <v>San Joaquin River \ HIS USGS 11290500 San Joaquin at Maze Rd Bridge (gauge)</v>
      </c>
      <c r="G7158" s="1" t="str">
        <f t="shared" si="223"/>
        <v>231 \ HIS USGS 11290500 San Joaquin at Maze Rd Bridge (gauge)</v>
      </c>
    </row>
    <row r="7159" spans="1:7" x14ac:dyDescent="0.25">
      <c r="A7159">
        <v>23374</v>
      </c>
      <c r="B7159" t="s">
        <v>6443</v>
      </c>
      <c r="C7159" t="s">
        <v>3666</v>
      </c>
      <c r="D7159" t="s">
        <v>5491</v>
      </c>
      <c r="E7159" t="s">
        <v>10482</v>
      </c>
      <c r="F7159" s="1" t="str">
        <f t="shared" si="222"/>
        <v>San Joaquin River \ I_ING008 Inflow</v>
      </c>
      <c r="G7159" s="1" t="str">
        <f t="shared" si="223"/>
        <v>231 \ I_ING008 Inflow</v>
      </c>
    </row>
    <row r="7160" spans="1:7" x14ac:dyDescent="0.25">
      <c r="A7160">
        <v>23375</v>
      </c>
      <c r="B7160" t="s">
        <v>12158</v>
      </c>
      <c r="C7160" t="s">
        <v>3666</v>
      </c>
      <c r="D7160" t="s">
        <v>5491</v>
      </c>
      <c r="E7160" t="s">
        <v>10482</v>
      </c>
      <c r="F7160" s="1" t="str">
        <f t="shared" si="222"/>
        <v>San Joaquin River 232 \ Reach</v>
      </c>
      <c r="G7160" s="1" t="str">
        <f t="shared" si="223"/>
        <v/>
      </c>
    </row>
    <row r="7161" spans="1:7" x14ac:dyDescent="0.25">
      <c r="A7161">
        <v>23976</v>
      </c>
      <c r="B7161" t="s">
        <v>12159</v>
      </c>
      <c r="C7161" t="s">
        <v>3666</v>
      </c>
      <c r="D7161" t="s">
        <v>5491</v>
      </c>
      <c r="E7161" t="s">
        <v>10482</v>
      </c>
      <c r="F7161" s="1" t="str">
        <f t="shared" si="222"/>
        <v>San Joaquin River \ S021735 NBAINV AP6</v>
      </c>
      <c r="G7161" s="1" t="str">
        <f t="shared" si="223"/>
        <v>233 \ S021735 NBAINV AP6</v>
      </c>
    </row>
    <row r="7162" spans="1:7" x14ac:dyDescent="0.25">
      <c r="A7162">
        <v>23977</v>
      </c>
      <c r="B7162" t="s">
        <v>12160</v>
      </c>
      <c r="C7162" t="s">
        <v>3666</v>
      </c>
      <c r="D7162" t="s">
        <v>5491</v>
      </c>
      <c r="E7162" t="s">
        <v>10482</v>
      </c>
      <c r="F7162" s="1" t="str">
        <f t="shared" si="222"/>
        <v>San Joaquin River 234 \ Reach</v>
      </c>
      <c r="G7162" s="1" t="str">
        <f t="shared" si="223"/>
        <v/>
      </c>
    </row>
    <row r="7163" spans="1:7" x14ac:dyDescent="0.25">
      <c r="A7163">
        <v>24478</v>
      </c>
      <c r="B7163" t="s">
        <v>12161</v>
      </c>
      <c r="C7163" t="s">
        <v>3666</v>
      </c>
      <c r="D7163" t="s">
        <v>5491</v>
      </c>
      <c r="E7163" t="s">
        <v>10482</v>
      </c>
      <c r="F7163" s="1" t="str">
        <f t="shared" si="222"/>
        <v>San Joaquin River \ S016987 NBAINV AP6</v>
      </c>
      <c r="G7163" s="1" t="str">
        <f t="shared" si="223"/>
        <v>235 \ S016987 NBAINV AP6</v>
      </c>
    </row>
    <row r="7164" spans="1:7" x14ac:dyDescent="0.25">
      <c r="A7164">
        <v>24479</v>
      </c>
      <c r="B7164" t="s">
        <v>12162</v>
      </c>
      <c r="C7164" t="s">
        <v>3666</v>
      </c>
      <c r="D7164" t="s">
        <v>5491</v>
      </c>
      <c r="E7164" t="s">
        <v>10482</v>
      </c>
      <c r="F7164" s="1" t="str">
        <f t="shared" si="222"/>
        <v>San Joaquin River 236 \ Reach</v>
      </c>
      <c r="G7164" s="1" t="str">
        <f t="shared" si="223"/>
        <v/>
      </c>
    </row>
    <row r="7165" spans="1:7" x14ac:dyDescent="0.25">
      <c r="A7165">
        <v>22398</v>
      </c>
      <c r="B7165" t="s">
        <v>12163</v>
      </c>
      <c r="C7165" t="s">
        <v>3666</v>
      </c>
      <c r="D7165" t="s">
        <v>5491</v>
      </c>
      <c r="E7165" t="s">
        <v>10482</v>
      </c>
      <c r="F7165" s="1" t="str">
        <f t="shared" si="222"/>
        <v>San Joaquin River \ Modesto Canal Spill to San Joaquin River blw Maze Inflow</v>
      </c>
      <c r="G7165" s="1" t="str">
        <f t="shared" si="223"/>
        <v>237 \ Modesto Canal Spill to San Joaquin River blw Maze Inflow</v>
      </c>
    </row>
    <row r="7166" spans="1:7" x14ac:dyDescent="0.25">
      <c r="A7166">
        <v>22399</v>
      </c>
      <c r="B7166" t="s">
        <v>12164</v>
      </c>
      <c r="C7166" t="s">
        <v>3666</v>
      </c>
      <c r="D7166" t="s">
        <v>5491</v>
      </c>
      <c r="E7166" t="s">
        <v>10482</v>
      </c>
      <c r="F7166" s="1" t="str">
        <f t="shared" si="222"/>
        <v>San Joaquin River 238 \ Reach</v>
      </c>
      <c r="G7166" s="1" t="str">
        <f t="shared" si="223"/>
        <v/>
      </c>
    </row>
    <row r="7167" spans="1:7" x14ac:dyDescent="0.25">
      <c r="A7167">
        <v>23980</v>
      </c>
      <c r="B7167" t="s">
        <v>12165</v>
      </c>
      <c r="C7167" t="s">
        <v>3666</v>
      </c>
      <c r="D7167" t="s">
        <v>5491</v>
      </c>
      <c r="E7167" t="s">
        <v>10482</v>
      </c>
      <c r="F7167" s="1" t="str">
        <f t="shared" si="222"/>
        <v>San Joaquin River \ S016949 NBINV AP6</v>
      </c>
      <c r="G7167" s="1" t="str">
        <f t="shared" si="223"/>
        <v>239 \ S016949 NBINV AP6</v>
      </c>
    </row>
    <row r="7168" spans="1:7" x14ac:dyDescent="0.25">
      <c r="A7168">
        <v>23981</v>
      </c>
      <c r="B7168" t="s">
        <v>12166</v>
      </c>
      <c r="C7168" t="s">
        <v>3666</v>
      </c>
      <c r="D7168" t="s">
        <v>5491</v>
      </c>
      <c r="E7168" t="s">
        <v>10482</v>
      </c>
      <c r="F7168" s="1" t="str">
        <f t="shared" si="222"/>
        <v>San Joaquin River 240 \ Reach</v>
      </c>
      <c r="G7168" s="1" t="str">
        <f t="shared" si="223"/>
        <v/>
      </c>
    </row>
    <row r="7169" spans="1:7" x14ac:dyDescent="0.25">
      <c r="A7169">
        <v>23992</v>
      </c>
      <c r="B7169" t="s">
        <v>12167</v>
      </c>
      <c r="C7169" t="s">
        <v>3666</v>
      </c>
      <c r="D7169" t="s">
        <v>5491</v>
      </c>
      <c r="E7169" t="s">
        <v>10482</v>
      </c>
      <c r="F7169" s="1" t="str">
        <f t="shared" si="222"/>
        <v>San Joaquin River \ A001195 NBAINV AP6</v>
      </c>
      <c r="G7169" s="1" t="str">
        <f t="shared" si="223"/>
        <v>241 \ A001195 NBAINV AP6</v>
      </c>
    </row>
    <row r="7170" spans="1:7" x14ac:dyDescent="0.25">
      <c r="A7170">
        <v>23993</v>
      </c>
      <c r="B7170" t="s">
        <v>12168</v>
      </c>
      <c r="C7170" t="s">
        <v>3666</v>
      </c>
      <c r="D7170" t="s">
        <v>5491</v>
      </c>
      <c r="E7170" t="s">
        <v>10482</v>
      </c>
      <c r="F7170" s="1" t="str">
        <f t="shared" si="222"/>
        <v>San Joaquin River 242 \ Reach</v>
      </c>
      <c r="G7170" s="1" t="str">
        <f t="shared" si="223"/>
        <v/>
      </c>
    </row>
    <row r="7171" spans="1:7" x14ac:dyDescent="0.25">
      <c r="A7171">
        <v>23989</v>
      </c>
      <c r="B7171" t="s">
        <v>12169</v>
      </c>
      <c r="C7171" t="s">
        <v>3666</v>
      </c>
      <c r="D7171" t="s">
        <v>5491</v>
      </c>
      <c r="E7171" t="s">
        <v>10482</v>
      </c>
      <c r="F7171" s="1" t="str">
        <f t="shared" ref="F7171:F7234" si="224">IFERROR(
    _xlfn.LET(
        _xlpm.txt,TRIM(B7171),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B7171
)</f>
        <v>San Joaquin River \ S014002 R Gallo</v>
      </c>
      <c r="G7171" s="1" t="str">
        <f t="shared" ref="G7171:G7234" si="225">IFERROR(
    _xlfn.LET(
        _xlpm.txt,B7171,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243 \ S014002 R Gallo</v>
      </c>
    </row>
    <row r="7172" spans="1:7" x14ac:dyDescent="0.25">
      <c r="A7172">
        <v>23990</v>
      </c>
      <c r="B7172" t="s">
        <v>12170</v>
      </c>
      <c r="C7172" t="s">
        <v>3666</v>
      </c>
      <c r="D7172" t="s">
        <v>5491</v>
      </c>
      <c r="E7172" t="s">
        <v>10482</v>
      </c>
      <c r="F7172" s="1" t="str">
        <f t="shared" si="224"/>
        <v>San Joaquin River 244 \ Reach</v>
      </c>
      <c r="G7172" s="1" t="str">
        <f t="shared" si="225"/>
        <v/>
      </c>
    </row>
    <row r="7173" spans="1:7" x14ac:dyDescent="0.25">
      <c r="A7173">
        <v>15078</v>
      </c>
      <c r="B7173" t="s">
        <v>12171</v>
      </c>
      <c r="C7173" t="s">
        <v>3666</v>
      </c>
      <c r="D7173" t="s">
        <v>5491</v>
      </c>
      <c r="E7173" t="s">
        <v>10482</v>
      </c>
      <c r="F7173" s="1" t="str">
        <f t="shared" si="224"/>
        <v>San Joaquin River \ San Joaquin RM 072</v>
      </c>
      <c r="G7173" s="1" t="str">
        <f t="shared" si="225"/>
        <v>245 \ San Joaquin RM 072</v>
      </c>
    </row>
    <row r="7174" spans="1:7" x14ac:dyDescent="0.25">
      <c r="A7174">
        <v>15079</v>
      </c>
      <c r="B7174" t="s">
        <v>12172</v>
      </c>
      <c r="C7174" t="s">
        <v>3666</v>
      </c>
      <c r="D7174" t="s">
        <v>5491</v>
      </c>
      <c r="E7174" t="s">
        <v>10482</v>
      </c>
      <c r="F7174" s="1" t="str">
        <f t="shared" si="224"/>
        <v>San Joaquin River 246 \ Reach</v>
      </c>
      <c r="G7174" s="1" t="str">
        <f t="shared" si="225"/>
        <v/>
      </c>
    </row>
    <row r="7175" spans="1:7" x14ac:dyDescent="0.25">
      <c r="A7175">
        <v>18002</v>
      </c>
      <c r="B7175" t="s">
        <v>12173</v>
      </c>
      <c r="C7175" t="s">
        <v>3666</v>
      </c>
      <c r="D7175" t="s">
        <v>5491</v>
      </c>
      <c r="E7175" t="s">
        <v>10482</v>
      </c>
      <c r="F7175" s="1" t="str">
        <f t="shared" si="224"/>
        <v>San Joaquin River \ Stanislaus River Inflow</v>
      </c>
      <c r="G7175" s="1" t="str">
        <f t="shared" si="225"/>
        <v>247 \ Stanislaus River Inflow</v>
      </c>
    </row>
    <row r="7176" spans="1:7" x14ac:dyDescent="0.25">
      <c r="A7176">
        <v>18003</v>
      </c>
      <c r="B7176" t="s">
        <v>12174</v>
      </c>
      <c r="C7176" t="s">
        <v>3666</v>
      </c>
      <c r="D7176" t="s">
        <v>5491</v>
      </c>
      <c r="E7176" t="s">
        <v>10482</v>
      </c>
      <c r="F7176" s="1" t="str">
        <f t="shared" si="224"/>
        <v>San Joaquin River 248 \ Reach</v>
      </c>
      <c r="G7176" s="1" t="str">
        <f t="shared" si="225"/>
        <v/>
      </c>
    </row>
    <row r="7177" spans="1:7" x14ac:dyDescent="0.25">
      <c r="A7177">
        <v>17116</v>
      </c>
      <c r="B7177" t="s">
        <v>12175</v>
      </c>
      <c r="C7177" t="s">
        <v>3666</v>
      </c>
      <c r="D7177" t="s">
        <v>5491</v>
      </c>
      <c r="E7177" t="s">
        <v>10482</v>
      </c>
      <c r="F7177" s="1" t="str">
        <f t="shared" si="224"/>
        <v>San Joaquin River \ San Joaquin GW RM 072</v>
      </c>
      <c r="G7177" s="1" t="str">
        <f t="shared" si="225"/>
        <v>249 \ San Joaquin GW RM 072</v>
      </c>
    </row>
    <row r="7178" spans="1:7" x14ac:dyDescent="0.25">
      <c r="A7178">
        <v>17117</v>
      </c>
      <c r="B7178" t="s">
        <v>12176</v>
      </c>
      <c r="C7178" t="s">
        <v>3666</v>
      </c>
      <c r="D7178" t="s">
        <v>5491</v>
      </c>
      <c r="E7178" t="s">
        <v>10482</v>
      </c>
      <c r="F7178" s="1" t="str">
        <f t="shared" si="224"/>
        <v>San Joaquin River 250 \ Reach</v>
      </c>
      <c r="G7178" s="1" t="str">
        <f t="shared" si="225"/>
        <v/>
      </c>
    </row>
    <row r="7179" spans="1:7" x14ac:dyDescent="0.25">
      <c r="A7179">
        <v>23985</v>
      </c>
      <c r="B7179" t="s">
        <v>12177</v>
      </c>
      <c r="C7179" t="s">
        <v>3666</v>
      </c>
      <c r="D7179" t="s">
        <v>5491</v>
      </c>
      <c r="E7179" t="s">
        <v>10482</v>
      </c>
      <c r="F7179" s="1" t="str">
        <f t="shared" si="224"/>
        <v>San Joaquin River \ S016965 NBINV AP6</v>
      </c>
      <c r="G7179" s="1" t="str">
        <f t="shared" si="225"/>
        <v>251 \ S016965 NBINV AP6</v>
      </c>
    </row>
    <row r="7180" spans="1:7" x14ac:dyDescent="0.25">
      <c r="A7180">
        <v>23986</v>
      </c>
      <c r="B7180" t="s">
        <v>12178</v>
      </c>
      <c r="C7180" t="s">
        <v>3666</v>
      </c>
      <c r="D7180" t="s">
        <v>5491</v>
      </c>
      <c r="E7180" t="s">
        <v>10482</v>
      </c>
      <c r="F7180" s="1" t="str">
        <f t="shared" si="224"/>
        <v>San Joaquin River 252 \ Reach</v>
      </c>
      <c r="G7180" s="1" t="str">
        <f t="shared" si="225"/>
        <v/>
      </c>
    </row>
    <row r="7181" spans="1:7" x14ac:dyDescent="0.25">
      <c r="A7181">
        <v>23061</v>
      </c>
      <c r="B7181" t="s">
        <v>12179</v>
      </c>
      <c r="C7181" t="s">
        <v>3666</v>
      </c>
      <c r="D7181" t="s">
        <v>5491</v>
      </c>
      <c r="E7181" t="s">
        <v>10482</v>
      </c>
      <c r="F7181" s="1" t="str">
        <f t="shared" si="224"/>
        <v>San Joaquin River \ FallAttractionOffRamp Outflow</v>
      </c>
      <c r="G7181" s="1" t="str">
        <f t="shared" si="225"/>
        <v>253 \ FallAttractionOffRamp Outflow</v>
      </c>
    </row>
    <row r="7182" spans="1:7" x14ac:dyDescent="0.25">
      <c r="A7182">
        <v>23062</v>
      </c>
      <c r="B7182" t="s">
        <v>12180</v>
      </c>
      <c r="C7182" t="s">
        <v>3666</v>
      </c>
      <c r="D7182" t="s">
        <v>5491</v>
      </c>
      <c r="E7182" t="s">
        <v>10482</v>
      </c>
      <c r="F7182" s="1" t="str">
        <f t="shared" si="224"/>
        <v>San Joaquin River 254 \ Reach</v>
      </c>
      <c r="G7182" s="1" t="str">
        <f t="shared" si="225"/>
        <v/>
      </c>
    </row>
    <row r="7183" spans="1:7" x14ac:dyDescent="0.25">
      <c r="A7183">
        <v>19440</v>
      </c>
      <c r="B7183" t="s">
        <v>6130</v>
      </c>
      <c r="C7183" t="s">
        <v>3666</v>
      </c>
      <c r="D7183" t="s">
        <v>5491</v>
      </c>
      <c r="E7183" t="s">
        <v>10482</v>
      </c>
      <c r="F7183" s="1" t="str">
        <f t="shared" si="224"/>
        <v>San Joaquin River \ REG Vernalis Req</v>
      </c>
      <c r="G7183" s="1" t="str">
        <f t="shared" si="225"/>
        <v>255 \ REG Vernalis Req</v>
      </c>
    </row>
    <row r="7184" spans="1:7" x14ac:dyDescent="0.25">
      <c r="A7184">
        <v>19441</v>
      </c>
      <c r="B7184" t="s">
        <v>12181</v>
      </c>
      <c r="C7184" t="s">
        <v>3666</v>
      </c>
      <c r="D7184" t="s">
        <v>5491</v>
      </c>
      <c r="E7184" t="s">
        <v>10482</v>
      </c>
      <c r="F7184" s="1" t="str">
        <f t="shared" si="224"/>
        <v>San Joaquin River 256 \ Reach</v>
      </c>
      <c r="G7184" s="1" t="str">
        <f t="shared" si="225"/>
        <v/>
      </c>
    </row>
    <row r="7185" spans="1:7" x14ac:dyDescent="0.25">
      <c r="A7185">
        <v>23059</v>
      </c>
      <c r="B7185" t="s">
        <v>6444</v>
      </c>
      <c r="C7185" t="s">
        <v>3666</v>
      </c>
      <c r="D7185" t="s">
        <v>5491</v>
      </c>
      <c r="E7185" t="s">
        <v>10482</v>
      </c>
      <c r="F7185" s="1" t="str">
        <f t="shared" si="224"/>
        <v>San Joaquin River \ FallAttractionOffRamp Inflow</v>
      </c>
      <c r="G7185" s="1" t="str">
        <f t="shared" si="225"/>
        <v>257 \ FallAttractionOffRamp Inflow</v>
      </c>
    </row>
    <row r="7186" spans="1:7" x14ac:dyDescent="0.25">
      <c r="A7186">
        <v>2224</v>
      </c>
      <c r="B7186" t="s">
        <v>6445</v>
      </c>
      <c r="C7186" t="s">
        <v>3666</v>
      </c>
      <c r="D7186" t="s">
        <v>5491</v>
      </c>
      <c r="E7186" t="s">
        <v>10482</v>
      </c>
      <c r="F7186" s="1" t="str">
        <f t="shared" si="224"/>
        <v>San Joaquin River \ HIS USGS 11303500 San Joaquin nr Vernalis (gauge)</v>
      </c>
      <c r="G7186" s="1" t="str">
        <f t="shared" si="225"/>
        <v>257 \ HIS USGS 11303500 San Joaquin nr Vernalis (gauge)</v>
      </c>
    </row>
    <row r="7187" spans="1:7" x14ac:dyDescent="0.25">
      <c r="A7187">
        <v>23060</v>
      </c>
      <c r="B7187" t="s">
        <v>12182</v>
      </c>
      <c r="C7187" t="s">
        <v>3666</v>
      </c>
      <c r="D7187" t="s">
        <v>5491</v>
      </c>
      <c r="E7187" t="s">
        <v>10482</v>
      </c>
      <c r="F7187" s="1" t="str">
        <f t="shared" si="224"/>
        <v>San Joaquin River 258 \ Reach</v>
      </c>
      <c r="G7187" s="1" t="str">
        <f t="shared" si="225"/>
        <v/>
      </c>
    </row>
    <row r="7188" spans="1:7" x14ac:dyDescent="0.25">
      <c r="A7188">
        <v>15764</v>
      </c>
      <c r="B7188" t="s">
        <v>12183</v>
      </c>
      <c r="C7188" t="s">
        <v>3666</v>
      </c>
      <c r="D7188" t="s">
        <v>5491</v>
      </c>
      <c r="E7188" t="s">
        <v>10482</v>
      </c>
      <c r="F7188" s="1" t="str">
        <f t="shared" si="224"/>
        <v>San Joaquin River \ San Joaquin RM 070</v>
      </c>
      <c r="G7188" s="1" t="str">
        <f t="shared" si="225"/>
        <v>259 \ San Joaquin RM 070</v>
      </c>
    </row>
    <row r="7189" spans="1:7" x14ac:dyDescent="0.25">
      <c r="A7189">
        <v>15765</v>
      </c>
      <c r="B7189" t="s">
        <v>12184</v>
      </c>
      <c r="C7189" t="s">
        <v>3666</v>
      </c>
      <c r="D7189" t="s">
        <v>5491</v>
      </c>
      <c r="E7189" t="s">
        <v>10482</v>
      </c>
      <c r="F7189" s="1" t="str">
        <f t="shared" si="224"/>
        <v>San Joaquin River 260 \ Reach</v>
      </c>
      <c r="G7189" s="1" t="str">
        <f t="shared" si="225"/>
        <v/>
      </c>
    </row>
    <row r="7190" spans="1:7" x14ac:dyDescent="0.25">
      <c r="A7190">
        <v>16605</v>
      </c>
      <c r="B7190" t="s">
        <v>12185</v>
      </c>
      <c r="C7190" t="s">
        <v>3666</v>
      </c>
      <c r="D7190" t="s">
        <v>5491</v>
      </c>
      <c r="E7190" t="s">
        <v>10482</v>
      </c>
      <c r="F7190" s="1" t="str">
        <f t="shared" si="224"/>
        <v>San Joaquin River \ A_61_NA6 SR to San Joaquin</v>
      </c>
      <c r="G7190" s="1" t="str">
        <f t="shared" si="225"/>
        <v>261 \ A_61_NA6 SR to San Joaquin</v>
      </c>
    </row>
    <row r="7191" spans="1:7" x14ac:dyDescent="0.25">
      <c r="A7191">
        <v>16606</v>
      </c>
      <c r="B7191" t="s">
        <v>12186</v>
      </c>
      <c r="C7191" t="s">
        <v>3666</v>
      </c>
      <c r="D7191" t="s">
        <v>5491</v>
      </c>
      <c r="E7191" t="s">
        <v>10482</v>
      </c>
      <c r="F7191" s="1" t="str">
        <f t="shared" si="224"/>
        <v>San Joaquin River 262 \ Reach</v>
      </c>
      <c r="G7191" s="1" t="str">
        <f t="shared" si="225"/>
        <v/>
      </c>
    </row>
    <row r="7192" spans="1:7" x14ac:dyDescent="0.25">
      <c r="A7192">
        <v>25200</v>
      </c>
      <c r="B7192" t="s">
        <v>12187</v>
      </c>
      <c r="C7192" t="s">
        <v>3666</v>
      </c>
      <c r="D7192" t="s">
        <v>5491</v>
      </c>
      <c r="E7192" t="s">
        <v>10482</v>
      </c>
      <c r="F7192" s="1" t="str">
        <f t="shared" si="224"/>
        <v>San Joaquin River \ S000495 Banta Carbona ID</v>
      </c>
      <c r="G7192" s="1" t="str">
        <f t="shared" si="225"/>
        <v>263 \ S000495 Banta Carbona ID</v>
      </c>
    </row>
    <row r="7193" spans="1:7" x14ac:dyDescent="0.25">
      <c r="A7193">
        <v>25201</v>
      </c>
      <c r="B7193" t="s">
        <v>12188</v>
      </c>
      <c r="C7193" t="s">
        <v>3666</v>
      </c>
      <c r="D7193" t="s">
        <v>5491</v>
      </c>
      <c r="E7193" t="s">
        <v>10482</v>
      </c>
      <c r="F7193" s="1" t="str">
        <f t="shared" si="224"/>
        <v>San Joaquin River 264 \ Reach</v>
      </c>
      <c r="G7193" s="1" t="str">
        <f t="shared" si="225"/>
        <v/>
      </c>
    </row>
    <row r="7194" spans="1:7" x14ac:dyDescent="0.25">
      <c r="A7194">
        <v>23348</v>
      </c>
      <c r="B7194" t="s">
        <v>12189</v>
      </c>
      <c r="C7194" t="s">
        <v>3666</v>
      </c>
      <c r="D7194" t="s">
        <v>5491</v>
      </c>
      <c r="E7194" t="s">
        <v>10482</v>
      </c>
      <c r="F7194" s="1" t="str">
        <f t="shared" si="224"/>
        <v>San Joaquin River \ A005248 Banta Carbona ID</v>
      </c>
      <c r="G7194" s="1" t="str">
        <f t="shared" si="225"/>
        <v>265 \ A005248 Banta Carbona ID</v>
      </c>
    </row>
    <row r="7195" spans="1:7" x14ac:dyDescent="0.25">
      <c r="A7195">
        <v>23349</v>
      </c>
      <c r="B7195" t="s">
        <v>12190</v>
      </c>
      <c r="C7195" t="s">
        <v>3666</v>
      </c>
      <c r="D7195" t="s">
        <v>5491</v>
      </c>
      <c r="E7195" t="s">
        <v>10482</v>
      </c>
      <c r="F7195" s="1" t="str">
        <f t="shared" si="224"/>
        <v>San Joaquin River 266 \ Reach</v>
      </c>
      <c r="G7195" s="1" t="str">
        <f t="shared" si="225"/>
        <v/>
      </c>
    </row>
    <row r="7196" spans="1:7" x14ac:dyDescent="0.25">
      <c r="A7196">
        <v>25197</v>
      </c>
      <c r="B7196" t="s">
        <v>12191</v>
      </c>
      <c r="C7196" t="s">
        <v>3666</v>
      </c>
      <c r="D7196" t="s">
        <v>5491</v>
      </c>
      <c r="E7196" t="s">
        <v>10482</v>
      </c>
      <c r="F7196" s="1" t="str">
        <f t="shared" si="224"/>
        <v>San Joaquin River \ A001933 Banta Carbona ID</v>
      </c>
      <c r="G7196" s="1" t="str">
        <f t="shared" si="225"/>
        <v>267 \ A001933 Banta Carbona ID</v>
      </c>
    </row>
    <row r="7197" spans="1:7" x14ac:dyDescent="0.25">
      <c r="A7197">
        <v>25198</v>
      </c>
      <c r="B7197" t="s">
        <v>12192</v>
      </c>
      <c r="C7197" t="s">
        <v>3666</v>
      </c>
      <c r="D7197" t="s">
        <v>5491</v>
      </c>
      <c r="E7197" t="s">
        <v>10482</v>
      </c>
      <c r="F7197" s="1" t="str">
        <f t="shared" si="224"/>
        <v>San Joaquin River 268 \ Reach</v>
      </c>
      <c r="G7197" s="1" t="str">
        <f t="shared" si="225"/>
        <v/>
      </c>
    </row>
    <row r="7198" spans="1:7" x14ac:dyDescent="0.25">
      <c r="A7198">
        <v>17112</v>
      </c>
      <c r="B7198" t="s">
        <v>12193</v>
      </c>
      <c r="C7198" t="s">
        <v>3666</v>
      </c>
      <c r="D7198" t="s">
        <v>5491</v>
      </c>
      <c r="E7198" t="s">
        <v>10482</v>
      </c>
      <c r="F7198" s="1" t="str">
        <f t="shared" si="224"/>
        <v>San Joaquin River \ San Joaquin GW RM 062</v>
      </c>
      <c r="G7198" s="1" t="str">
        <f t="shared" si="225"/>
        <v>269 \ San Joaquin GW RM 062</v>
      </c>
    </row>
    <row r="7199" spans="1:7" x14ac:dyDescent="0.25">
      <c r="A7199">
        <v>17113</v>
      </c>
      <c r="B7199" t="s">
        <v>12194</v>
      </c>
      <c r="C7199" t="s">
        <v>3666</v>
      </c>
      <c r="D7199" t="s">
        <v>5491</v>
      </c>
      <c r="E7199" t="s">
        <v>10482</v>
      </c>
      <c r="F7199" s="1" t="str">
        <f t="shared" si="224"/>
        <v>San Joaquin River 270 \ Reach</v>
      </c>
      <c r="G7199" s="1" t="str">
        <f t="shared" si="225"/>
        <v/>
      </c>
    </row>
    <row r="7200" spans="1:7" x14ac:dyDescent="0.25">
      <c r="A7200">
        <v>15871</v>
      </c>
      <c r="B7200" t="s">
        <v>12195</v>
      </c>
      <c r="C7200" t="s">
        <v>3666</v>
      </c>
      <c r="D7200" t="s">
        <v>5491</v>
      </c>
      <c r="E7200" t="s">
        <v>10482</v>
      </c>
      <c r="F7200" s="1" t="str">
        <f t="shared" si="224"/>
        <v>San Joaquin River \ San Joaquin RM 056</v>
      </c>
      <c r="G7200" s="1" t="str">
        <f t="shared" si="225"/>
        <v>271 \ San Joaquin RM 056</v>
      </c>
    </row>
    <row r="7201" spans="1:7" x14ac:dyDescent="0.25">
      <c r="A7201">
        <v>15872</v>
      </c>
      <c r="B7201" t="s">
        <v>12196</v>
      </c>
      <c r="C7201" t="s">
        <v>3666</v>
      </c>
      <c r="D7201" t="s">
        <v>5491</v>
      </c>
      <c r="E7201" t="s">
        <v>10482</v>
      </c>
      <c r="F7201" s="1" t="str">
        <f t="shared" si="224"/>
        <v>San Joaquin River 272 \ Reach</v>
      </c>
      <c r="G7201" s="1" t="str">
        <f t="shared" si="225"/>
        <v/>
      </c>
    </row>
    <row r="7202" spans="1:7" x14ac:dyDescent="0.25">
      <c r="A7202">
        <v>17108</v>
      </c>
      <c r="B7202" t="s">
        <v>12197</v>
      </c>
      <c r="C7202" t="s">
        <v>3666</v>
      </c>
      <c r="D7202" t="s">
        <v>5491</v>
      </c>
      <c r="E7202" t="s">
        <v>10482</v>
      </c>
      <c r="F7202" s="1" t="str">
        <f t="shared" si="224"/>
        <v>San Joaquin River \ San Joaquin GW RM 056</v>
      </c>
      <c r="G7202" s="1" t="str">
        <f t="shared" si="225"/>
        <v>273 \ San Joaquin GW RM 056</v>
      </c>
    </row>
    <row r="7203" spans="1:7" x14ac:dyDescent="0.25">
      <c r="A7203">
        <v>17109</v>
      </c>
      <c r="B7203" t="s">
        <v>12198</v>
      </c>
      <c r="C7203" t="s">
        <v>3666</v>
      </c>
      <c r="D7203" t="s">
        <v>5491</v>
      </c>
      <c r="E7203" t="s">
        <v>10482</v>
      </c>
      <c r="F7203" s="1" t="str">
        <f t="shared" si="224"/>
        <v>San Joaquin River 274 \ Reach</v>
      </c>
      <c r="G7203" s="1" t="str">
        <f t="shared" si="225"/>
        <v/>
      </c>
    </row>
    <row r="7204" spans="1:7" x14ac:dyDescent="0.25">
      <c r="A7204">
        <v>15967</v>
      </c>
      <c r="B7204" t="s">
        <v>12199</v>
      </c>
      <c r="C7204" t="s">
        <v>3666</v>
      </c>
      <c r="D7204" t="s">
        <v>5491</v>
      </c>
      <c r="E7204" t="s">
        <v>10482</v>
      </c>
      <c r="F7204" s="1" t="str">
        <f t="shared" si="224"/>
        <v>San Joaquin River \ OMR Outflow</v>
      </c>
      <c r="G7204" s="1" t="str">
        <f t="shared" si="225"/>
        <v>275 \ OMR Outflow</v>
      </c>
    </row>
    <row r="7205" spans="1:7" x14ac:dyDescent="0.25">
      <c r="A7205">
        <v>15968</v>
      </c>
      <c r="B7205" t="s">
        <v>12200</v>
      </c>
      <c r="C7205" t="s">
        <v>3666</v>
      </c>
      <c r="D7205" t="s">
        <v>5491</v>
      </c>
      <c r="E7205" t="s">
        <v>10482</v>
      </c>
      <c r="F7205" s="1" t="str">
        <f t="shared" si="224"/>
        <v>San Joaquin River 276 \ Reach</v>
      </c>
      <c r="G7205" s="1" t="str">
        <f t="shared" si="225"/>
        <v/>
      </c>
    </row>
    <row r="7206" spans="1:7" x14ac:dyDescent="0.25">
      <c r="A7206">
        <v>17104</v>
      </c>
      <c r="B7206" t="s">
        <v>12201</v>
      </c>
      <c r="C7206" t="s">
        <v>3666</v>
      </c>
      <c r="D7206" t="s">
        <v>5491</v>
      </c>
      <c r="E7206" t="s">
        <v>10482</v>
      </c>
      <c r="F7206" s="1" t="str">
        <f t="shared" si="224"/>
        <v>San Joaquin River \ San Joaquin GW RM 048</v>
      </c>
      <c r="G7206" s="1" t="str">
        <f t="shared" si="225"/>
        <v>277 \ San Joaquin GW RM 048</v>
      </c>
    </row>
    <row r="7207" spans="1:7" x14ac:dyDescent="0.25">
      <c r="A7207">
        <v>17105</v>
      </c>
      <c r="B7207" t="s">
        <v>12202</v>
      </c>
      <c r="C7207" t="s">
        <v>3666</v>
      </c>
      <c r="D7207" t="s">
        <v>5491</v>
      </c>
      <c r="E7207" t="s">
        <v>10482</v>
      </c>
      <c r="F7207" s="1" t="str">
        <f t="shared" si="224"/>
        <v>San Joaquin River 278 \ Reach</v>
      </c>
      <c r="G7207" s="1" t="str">
        <f t="shared" si="225"/>
        <v/>
      </c>
    </row>
    <row r="7208" spans="1:7" x14ac:dyDescent="0.25">
      <c r="A7208">
        <v>15985</v>
      </c>
      <c r="B7208" t="s">
        <v>12203</v>
      </c>
      <c r="C7208" t="s">
        <v>3666</v>
      </c>
      <c r="D7208" t="s">
        <v>5491</v>
      </c>
      <c r="E7208" t="s">
        <v>10482</v>
      </c>
      <c r="F7208" s="1" t="str">
        <f t="shared" si="224"/>
        <v>San Joaquin River \ French Camp Slough Inflow</v>
      </c>
      <c r="G7208" s="1" t="str">
        <f t="shared" si="225"/>
        <v>279 \ French Camp Slough Inflow</v>
      </c>
    </row>
    <row r="7209" spans="1:7" x14ac:dyDescent="0.25">
      <c r="A7209">
        <v>15986</v>
      </c>
      <c r="B7209" t="s">
        <v>12204</v>
      </c>
      <c r="C7209" t="s">
        <v>3666</v>
      </c>
      <c r="D7209" t="s">
        <v>5491</v>
      </c>
      <c r="E7209" t="s">
        <v>10482</v>
      </c>
      <c r="F7209" s="1" t="str">
        <f t="shared" si="224"/>
        <v>San Joaquin River 280 \ Reach</v>
      </c>
      <c r="G7209" s="1" t="str">
        <f t="shared" si="225"/>
        <v/>
      </c>
    </row>
    <row r="7210" spans="1:7" x14ac:dyDescent="0.25">
      <c r="A7210">
        <v>15913</v>
      </c>
      <c r="B7210" t="s">
        <v>12205</v>
      </c>
      <c r="C7210" t="s">
        <v>3666</v>
      </c>
      <c r="D7210" t="s">
        <v>5491</v>
      </c>
      <c r="E7210" t="s">
        <v>10482</v>
      </c>
      <c r="F7210" s="1" t="str">
        <f t="shared" si="224"/>
        <v>San Joaquin River \ San Joaquin RM 042</v>
      </c>
      <c r="G7210" s="1" t="str">
        <f t="shared" si="225"/>
        <v>281 \ San Joaquin RM 042</v>
      </c>
    </row>
    <row r="7211" spans="1:7" x14ac:dyDescent="0.25">
      <c r="A7211">
        <v>15914</v>
      </c>
      <c r="B7211" t="s">
        <v>12206</v>
      </c>
      <c r="C7211" t="s">
        <v>3666</v>
      </c>
      <c r="D7211" t="s">
        <v>5491</v>
      </c>
      <c r="E7211" t="s">
        <v>10482</v>
      </c>
      <c r="F7211" s="1" t="str">
        <f t="shared" si="224"/>
        <v>San Joaquin River 282 \ Reach</v>
      </c>
      <c r="G7211" s="1" t="str">
        <f t="shared" si="225"/>
        <v/>
      </c>
    </row>
    <row r="7212" spans="1:7" x14ac:dyDescent="0.25">
      <c r="A7212">
        <v>17100</v>
      </c>
      <c r="B7212" t="s">
        <v>12207</v>
      </c>
      <c r="C7212" t="s">
        <v>3666</v>
      </c>
      <c r="D7212" t="s">
        <v>5491</v>
      </c>
      <c r="E7212" t="s">
        <v>10482</v>
      </c>
      <c r="F7212" s="1" t="str">
        <f t="shared" si="224"/>
        <v>San Joaquin River \ San Joaquin GW RM 042</v>
      </c>
      <c r="G7212" s="1" t="str">
        <f t="shared" si="225"/>
        <v>283 \ San Joaquin GW RM 042</v>
      </c>
    </row>
    <row r="7213" spans="1:7" x14ac:dyDescent="0.25">
      <c r="A7213">
        <v>17101</v>
      </c>
      <c r="B7213" t="s">
        <v>12208</v>
      </c>
      <c r="C7213" t="s">
        <v>3666</v>
      </c>
      <c r="D7213" t="s">
        <v>5491</v>
      </c>
      <c r="E7213" t="s">
        <v>10482</v>
      </c>
      <c r="F7213" s="1" t="str">
        <f t="shared" si="224"/>
        <v>San Joaquin River 284 \ Reach</v>
      </c>
      <c r="G7213" s="1" t="str">
        <f t="shared" si="225"/>
        <v/>
      </c>
    </row>
    <row r="7214" spans="1:7" x14ac:dyDescent="0.25">
      <c r="A7214">
        <v>17096</v>
      </c>
      <c r="B7214" t="s">
        <v>12209</v>
      </c>
      <c r="C7214" t="s">
        <v>3666</v>
      </c>
      <c r="D7214" t="s">
        <v>5491</v>
      </c>
      <c r="E7214" t="s">
        <v>10482</v>
      </c>
      <c r="F7214" s="1" t="str">
        <f t="shared" si="224"/>
        <v>San Joaquin River \ San Joaquin GW RM 038</v>
      </c>
      <c r="G7214" s="1" t="str">
        <f t="shared" si="225"/>
        <v>285 \ San Joaquin GW RM 038</v>
      </c>
    </row>
    <row r="7215" spans="1:7" x14ac:dyDescent="0.25">
      <c r="A7215">
        <v>17097</v>
      </c>
      <c r="B7215" t="s">
        <v>12210</v>
      </c>
      <c r="C7215" t="s">
        <v>3666</v>
      </c>
      <c r="D7215" t="s">
        <v>5491</v>
      </c>
      <c r="E7215" t="s">
        <v>10482</v>
      </c>
      <c r="F7215" s="1" t="str">
        <f t="shared" si="224"/>
        <v>San Joaquin River 286 \ Reach</v>
      </c>
      <c r="G7215" s="1" t="str">
        <f t="shared" si="225"/>
        <v/>
      </c>
    </row>
    <row r="7216" spans="1:7" x14ac:dyDescent="0.25">
      <c r="A7216">
        <v>15306</v>
      </c>
      <c r="B7216" t="s">
        <v>12211</v>
      </c>
      <c r="C7216" t="s">
        <v>3666</v>
      </c>
      <c r="D7216" t="s">
        <v>5491</v>
      </c>
      <c r="E7216" t="s">
        <v>10482</v>
      </c>
      <c r="F7216" s="1" t="str">
        <f t="shared" si="224"/>
        <v>San Joaquin River \ Calaveras River Inflow</v>
      </c>
      <c r="G7216" s="1" t="str">
        <f t="shared" si="225"/>
        <v>287 \ Calaveras River Inflow</v>
      </c>
    </row>
    <row r="7217" spans="1:7" x14ac:dyDescent="0.25">
      <c r="A7217">
        <v>15307</v>
      </c>
      <c r="B7217" t="s">
        <v>12212</v>
      </c>
      <c r="C7217" t="s">
        <v>3666</v>
      </c>
      <c r="D7217" t="s">
        <v>5491</v>
      </c>
      <c r="E7217" t="s">
        <v>10482</v>
      </c>
      <c r="F7217" s="1" t="str">
        <f t="shared" si="224"/>
        <v>San Joaquin River 288 \ Reach</v>
      </c>
      <c r="G7217" s="1" t="str">
        <f t="shared" si="225"/>
        <v/>
      </c>
    </row>
    <row r="7218" spans="1:7" x14ac:dyDescent="0.25">
      <c r="A7218">
        <v>17092</v>
      </c>
      <c r="B7218" t="s">
        <v>12213</v>
      </c>
      <c r="C7218" t="s">
        <v>3666</v>
      </c>
      <c r="D7218" t="s">
        <v>5491</v>
      </c>
      <c r="E7218" t="s">
        <v>10482</v>
      </c>
      <c r="F7218" s="1" t="str">
        <f t="shared" si="224"/>
        <v>San Joaquin River \ San Joaquin GW RM 033</v>
      </c>
      <c r="G7218" s="1" t="str">
        <f t="shared" si="225"/>
        <v>289 \ San Joaquin GW RM 033</v>
      </c>
    </row>
    <row r="7219" spans="1:7" x14ac:dyDescent="0.25">
      <c r="A7219">
        <v>17093</v>
      </c>
      <c r="B7219" t="s">
        <v>12214</v>
      </c>
      <c r="C7219" t="s">
        <v>3666</v>
      </c>
      <c r="D7219" t="s">
        <v>5491</v>
      </c>
      <c r="E7219" t="s">
        <v>10482</v>
      </c>
      <c r="F7219" s="1" t="str">
        <f t="shared" si="224"/>
        <v>San Joaquin River 290 \ Reach</v>
      </c>
      <c r="G7219" s="1" t="str">
        <f t="shared" si="225"/>
        <v/>
      </c>
    </row>
    <row r="7220" spans="1:7" x14ac:dyDescent="0.25">
      <c r="A7220">
        <v>16014</v>
      </c>
      <c r="B7220" t="s">
        <v>12215</v>
      </c>
      <c r="C7220" t="s">
        <v>3666</v>
      </c>
      <c r="D7220" t="s">
        <v>5491</v>
      </c>
      <c r="E7220" t="s">
        <v>10482</v>
      </c>
      <c r="F7220" s="1" t="str">
        <f t="shared" si="224"/>
        <v>San Joaquin River \ San Joaquin RM 028</v>
      </c>
      <c r="G7220" s="1" t="str">
        <f t="shared" si="225"/>
        <v>291 \ San Joaquin RM 028</v>
      </c>
    </row>
    <row r="7221" spans="1:7" x14ac:dyDescent="0.25">
      <c r="A7221">
        <v>16015</v>
      </c>
      <c r="B7221" t="s">
        <v>12216</v>
      </c>
      <c r="C7221" t="s">
        <v>3666</v>
      </c>
      <c r="D7221" t="s">
        <v>5491</v>
      </c>
      <c r="E7221" t="s">
        <v>10482</v>
      </c>
      <c r="F7221" s="1" t="str">
        <f t="shared" si="224"/>
        <v>San Joaquin River 292 \ Reach</v>
      </c>
      <c r="G7221" s="1" t="str">
        <f t="shared" si="225"/>
        <v/>
      </c>
    </row>
    <row r="7222" spans="1:7" x14ac:dyDescent="0.25">
      <c r="A7222">
        <v>17088</v>
      </c>
      <c r="B7222" t="s">
        <v>12217</v>
      </c>
      <c r="C7222" t="s">
        <v>3666</v>
      </c>
      <c r="D7222" t="s">
        <v>5491</v>
      </c>
      <c r="E7222" t="s">
        <v>10482</v>
      </c>
      <c r="F7222" s="1" t="str">
        <f t="shared" si="224"/>
        <v>San Joaquin River \ San Joaquin GW RM 028</v>
      </c>
      <c r="G7222" s="1" t="str">
        <f t="shared" si="225"/>
        <v>293 \ San Joaquin GW RM 028</v>
      </c>
    </row>
    <row r="7223" spans="1:7" x14ac:dyDescent="0.25">
      <c r="A7223">
        <v>17089</v>
      </c>
      <c r="B7223" t="s">
        <v>12218</v>
      </c>
      <c r="C7223" t="s">
        <v>3666</v>
      </c>
      <c r="D7223" t="s">
        <v>5491</v>
      </c>
      <c r="E7223" t="s">
        <v>10482</v>
      </c>
      <c r="F7223" s="1" t="str">
        <f t="shared" si="224"/>
        <v>San Joaquin River 294 \ Reach</v>
      </c>
      <c r="G7223" s="1" t="str">
        <f t="shared" si="225"/>
        <v/>
      </c>
    </row>
    <row r="7224" spans="1:7" x14ac:dyDescent="0.25">
      <c r="A7224">
        <v>15961</v>
      </c>
      <c r="B7224" t="s">
        <v>12219</v>
      </c>
      <c r="C7224" t="s">
        <v>3666</v>
      </c>
      <c r="D7224" t="s">
        <v>5491</v>
      </c>
      <c r="E7224" t="s">
        <v>10482</v>
      </c>
      <c r="F7224" s="1" t="str">
        <f t="shared" si="224"/>
        <v>San Joaquin River \ Old River Inflow</v>
      </c>
      <c r="G7224" s="1" t="str">
        <f t="shared" si="225"/>
        <v>295 \ Old River Inflow</v>
      </c>
    </row>
    <row r="7225" spans="1:7" x14ac:dyDescent="0.25">
      <c r="A7225">
        <v>15962</v>
      </c>
      <c r="B7225" t="s">
        <v>12220</v>
      </c>
      <c r="C7225" t="s">
        <v>3666</v>
      </c>
      <c r="D7225" t="s">
        <v>5491</v>
      </c>
      <c r="E7225" t="s">
        <v>10482</v>
      </c>
      <c r="F7225" s="1" t="str">
        <f t="shared" si="224"/>
        <v>San Joaquin River 296 \ Reach</v>
      </c>
      <c r="G7225" s="1" t="str">
        <f t="shared" si="225"/>
        <v/>
      </c>
    </row>
    <row r="7226" spans="1:7" x14ac:dyDescent="0.25">
      <c r="A7226">
        <v>17084</v>
      </c>
      <c r="B7226" t="s">
        <v>12221</v>
      </c>
      <c r="C7226" t="s">
        <v>3666</v>
      </c>
      <c r="D7226" t="s">
        <v>5491</v>
      </c>
      <c r="E7226" t="s">
        <v>10482</v>
      </c>
      <c r="F7226" s="1" t="str">
        <f t="shared" si="224"/>
        <v>San Joaquin River \ San Joaquin GW RM 023</v>
      </c>
      <c r="G7226" s="1" t="str">
        <f t="shared" si="225"/>
        <v>297 \ San Joaquin GW RM 023</v>
      </c>
    </row>
    <row r="7227" spans="1:7" x14ac:dyDescent="0.25">
      <c r="A7227">
        <v>17085</v>
      </c>
      <c r="B7227" t="s">
        <v>12222</v>
      </c>
      <c r="C7227" t="s">
        <v>3666</v>
      </c>
      <c r="D7227" t="s">
        <v>5491</v>
      </c>
      <c r="E7227" t="s">
        <v>10482</v>
      </c>
      <c r="F7227" s="1" t="str">
        <f t="shared" si="224"/>
        <v>San Joaquin River 298 \ Reach</v>
      </c>
      <c r="G7227" s="1" t="str">
        <f t="shared" si="225"/>
        <v/>
      </c>
    </row>
    <row r="7228" spans="1:7" x14ac:dyDescent="0.25">
      <c r="A7228">
        <v>17080</v>
      </c>
      <c r="B7228" t="s">
        <v>12223</v>
      </c>
      <c r="C7228" t="s">
        <v>3666</v>
      </c>
      <c r="D7228" t="s">
        <v>5491</v>
      </c>
      <c r="E7228" t="s">
        <v>10482</v>
      </c>
      <c r="F7228" s="1" t="str">
        <f t="shared" si="224"/>
        <v>San Joaquin River \ San Joaquin GW RM 022</v>
      </c>
      <c r="G7228" s="1" t="str">
        <f t="shared" si="225"/>
        <v>299 \ San Joaquin GW RM 022</v>
      </c>
    </row>
    <row r="7229" spans="1:7" x14ac:dyDescent="0.25">
      <c r="A7229">
        <v>17081</v>
      </c>
      <c r="B7229" t="s">
        <v>12224</v>
      </c>
      <c r="C7229" t="s">
        <v>3666</v>
      </c>
      <c r="D7229" t="s">
        <v>5491</v>
      </c>
      <c r="E7229" t="s">
        <v>10482</v>
      </c>
      <c r="F7229" s="1" t="str">
        <f t="shared" si="224"/>
        <v>San Joaquin River 300 \ Reach</v>
      </c>
      <c r="G7229" s="1" t="str">
        <f t="shared" si="225"/>
        <v/>
      </c>
    </row>
    <row r="7230" spans="1:7" x14ac:dyDescent="0.25">
      <c r="A7230">
        <v>21572</v>
      </c>
      <c r="B7230" t="s">
        <v>5525</v>
      </c>
      <c r="C7230" t="s">
        <v>3666</v>
      </c>
      <c r="D7230" t="s">
        <v>5491</v>
      </c>
      <c r="E7230" t="s">
        <v>10482</v>
      </c>
      <c r="F7230" s="1" t="str">
        <f t="shared" si="224"/>
        <v>San Luis Canal \ Headflow</v>
      </c>
      <c r="G7230" s="1" t="str">
        <f t="shared" si="225"/>
        <v/>
      </c>
    </row>
    <row r="7231" spans="1:7" x14ac:dyDescent="0.25">
      <c r="A7231">
        <v>23555</v>
      </c>
      <c r="B7231" t="s">
        <v>12225</v>
      </c>
      <c r="C7231" t="s">
        <v>3666</v>
      </c>
      <c r="D7231" t="s">
        <v>5491</v>
      </c>
      <c r="E7231" t="s">
        <v>10482</v>
      </c>
      <c r="F7231" s="1" t="str">
        <f t="shared" si="224"/>
        <v>San Luis Canal \ Santa Fe Canal Outflow</v>
      </c>
      <c r="G7231" s="1" t="str">
        <f t="shared" si="225"/>
        <v>1 \ Santa Fe Canal Outflow</v>
      </c>
    </row>
    <row r="7232" spans="1:7" x14ac:dyDescent="0.25">
      <c r="A7232">
        <v>23556</v>
      </c>
      <c r="B7232" t="s">
        <v>12226</v>
      </c>
      <c r="C7232" t="s">
        <v>3666</v>
      </c>
      <c r="D7232" t="s">
        <v>5491</v>
      </c>
      <c r="E7232" t="s">
        <v>10482</v>
      </c>
      <c r="F7232" s="1" t="str">
        <f t="shared" si="224"/>
        <v>San Luis Canal 2 \ Reach</v>
      </c>
      <c r="G7232" s="1" t="str">
        <f t="shared" si="225"/>
        <v/>
      </c>
    </row>
    <row r="7233" spans="1:7" x14ac:dyDescent="0.25">
      <c r="A7233">
        <v>21581</v>
      </c>
      <c r="B7233" t="s">
        <v>12227</v>
      </c>
      <c r="C7233" t="s">
        <v>3666</v>
      </c>
      <c r="D7233" t="s">
        <v>5491</v>
      </c>
      <c r="E7233" t="s">
        <v>10482</v>
      </c>
      <c r="F7233" s="1" t="str">
        <f t="shared" si="224"/>
        <v>San Luis Canal \ San Luis Canal CM xx</v>
      </c>
      <c r="G7233" s="1" t="str">
        <f t="shared" si="225"/>
        <v>3 \ San Luis Canal CM xx</v>
      </c>
    </row>
    <row r="7234" spans="1:7" x14ac:dyDescent="0.25">
      <c r="A7234">
        <v>21582</v>
      </c>
      <c r="B7234" t="s">
        <v>12228</v>
      </c>
      <c r="C7234" t="s">
        <v>3666</v>
      </c>
      <c r="D7234" t="s">
        <v>5491</v>
      </c>
      <c r="E7234" t="s">
        <v>10482</v>
      </c>
      <c r="F7234" s="1" t="str">
        <f t="shared" si="224"/>
        <v>San Luis Canal 4 \ Reach</v>
      </c>
      <c r="G7234" s="1" t="str">
        <f t="shared" si="225"/>
        <v/>
      </c>
    </row>
    <row r="7235" spans="1:7" x14ac:dyDescent="0.25">
      <c r="A7235">
        <v>21586</v>
      </c>
      <c r="B7235" t="s">
        <v>12229</v>
      </c>
      <c r="C7235" t="s">
        <v>3666</v>
      </c>
      <c r="D7235" t="s">
        <v>5491</v>
      </c>
      <c r="E7235" t="s">
        <v>10482</v>
      </c>
      <c r="F7235" s="1" t="str">
        <f t="shared" ref="F7235:F7298" si="226">IFERROR(
    _xlfn.LET(
        _xlpm.txt,TRIM(B7235),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B7235
)</f>
        <v>San Luis Canal \ Main and Outside Canals CM033</v>
      </c>
      <c r="G7235" s="1" t="str">
        <f t="shared" ref="G7235:G7298" si="227">IFERROR(
    _xlfn.LET(
        _xlpm.txt,B7235,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Main and Outside Canals CM033</v>
      </c>
    </row>
    <row r="7236" spans="1:7" x14ac:dyDescent="0.25">
      <c r="A7236">
        <v>21587</v>
      </c>
      <c r="B7236" t="s">
        <v>12230</v>
      </c>
      <c r="C7236" t="s">
        <v>3666</v>
      </c>
      <c r="D7236" t="s">
        <v>5491</v>
      </c>
      <c r="E7236" t="s">
        <v>10482</v>
      </c>
      <c r="F7236" s="1" t="str">
        <f t="shared" si="226"/>
        <v>San Luis Canal 6 \ Reach</v>
      </c>
      <c r="G7236" s="1" t="str">
        <f t="shared" si="227"/>
        <v/>
      </c>
    </row>
    <row r="7237" spans="1:7" x14ac:dyDescent="0.25">
      <c r="A7237">
        <v>21482</v>
      </c>
      <c r="B7237" t="s">
        <v>12231</v>
      </c>
      <c r="C7237" t="s">
        <v>3666</v>
      </c>
      <c r="D7237" t="s">
        <v>5491</v>
      </c>
      <c r="E7237" t="s">
        <v>10482</v>
      </c>
      <c r="F7237" s="1" t="str">
        <f t="shared" si="226"/>
        <v>San Luis Drain \ Headflow</v>
      </c>
      <c r="G7237" s="1" t="str">
        <f t="shared" si="227"/>
        <v/>
      </c>
    </row>
    <row r="7238" spans="1:7" x14ac:dyDescent="0.25">
      <c r="A7238">
        <v>21489</v>
      </c>
      <c r="B7238" t="s">
        <v>12232</v>
      </c>
      <c r="C7238" t="s">
        <v>3666</v>
      </c>
      <c r="D7238" t="s">
        <v>5491</v>
      </c>
      <c r="E7238" t="s">
        <v>10482</v>
      </c>
      <c r="F7238" s="1" t="str">
        <f t="shared" si="226"/>
        <v>San Luis Drain \ A_73_XA Runoff</v>
      </c>
      <c r="G7238" s="1" t="str">
        <f t="shared" si="227"/>
        <v>1 \ A_73_XA Runoff</v>
      </c>
    </row>
    <row r="7239" spans="1:7" x14ac:dyDescent="0.25">
      <c r="A7239">
        <v>21490</v>
      </c>
      <c r="B7239" t="s">
        <v>12233</v>
      </c>
      <c r="C7239" t="s">
        <v>3666</v>
      </c>
      <c r="D7239" t="s">
        <v>5491</v>
      </c>
      <c r="E7239" t="s">
        <v>10482</v>
      </c>
      <c r="F7239" s="1" t="str">
        <f t="shared" si="226"/>
        <v>San Luis Drain 2 \ Reach</v>
      </c>
      <c r="G7239" s="1" t="str">
        <f t="shared" si="227"/>
        <v/>
      </c>
    </row>
    <row r="7240" spans="1:7" x14ac:dyDescent="0.25">
      <c r="A7240">
        <v>22328</v>
      </c>
      <c r="B7240" t="s">
        <v>12234</v>
      </c>
      <c r="C7240" t="s">
        <v>3666</v>
      </c>
      <c r="D7240" t="s">
        <v>5491</v>
      </c>
      <c r="E7240" t="s">
        <v>10482</v>
      </c>
      <c r="F7240" s="1" t="str">
        <f t="shared" si="226"/>
        <v>San Luis Drain \ HIS USGS 11262895 San Luis Drain Site B (gauge)</v>
      </c>
      <c r="G7240" s="1" t="str">
        <f t="shared" si="227"/>
        <v>3 \ HIS USGS 11262895 San Luis Drain Site B (gauge)</v>
      </c>
    </row>
    <row r="7241" spans="1:7" x14ac:dyDescent="0.25">
      <c r="A7241">
        <v>21849</v>
      </c>
      <c r="B7241" t="s">
        <v>7497</v>
      </c>
      <c r="C7241" t="s">
        <v>3666</v>
      </c>
      <c r="D7241" t="s">
        <v>5491</v>
      </c>
      <c r="E7241" t="s">
        <v>10482</v>
      </c>
      <c r="F7241" s="1" t="str">
        <f t="shared" si="226"/>
        <v>San Luis Drain \ R_72_PR2.3 Runoff</v>
      </c>
      <c r="G7241" s="1" t="str">
        <f t="shared" si="227"/>
        <v>3 \ R_72_PR2.3 Runoff</v>
      </c>
    </row>
    <row r="7242" spans="1:7" x14ac:dyDescent="0.25">
      <c r="A7242">
        <v>21850</v>
      </c>
      <c r="B7242" t="s">
        <v>12235</v>
      </c>
      <c r="C7242" t="s">
        <v>3666</v>
      </c>
      <c r="D7242" t="s">
        <v>5491</v>
      </c>
      <c r="E7242" t="s">
        <v>10482</v>
      </c>
      <c r="F7242" s="1" t="str">
        <f t="shared" si="226"/>
        <v>San Luis Drain 4 \ Reach</v>
      </c>
      <c r="G7242" s="1" t="str">
        <f t="shared" si="227"/>
        <v/>
      </c>
    </row>
    <row r="7243" spans="1:7" x14ac:dyDescent="0.25">
      <c r="A7243">
        <v>22298</v>
      </c>
      <c r="B7243" t="s">
        <v>6382</v>
      </c>
      <c r="C7243" t="s">
        <v>3666</v>
      </c>
      <c r="D7243" t="s">
        <v>5491</v>
      </c>
      <c r="E7243" t="s">
        <v>10482</v>
      </c>
      <c r="F7243" s="1" t="str">
        <f t="shared" si="226"/>
        <v>Sand Slough Control Structure \ Headflow</v>
      </c>
      <c r="G7243" s="1" t="str">
        <f t="shared" si="227"/>
        <v/>
      </c>
    </row>
    <row r="7244" spans="1:7" x14ac:dyDescent="0.25">
      <c r="A7244">
        <v>21563</v>
      </c>
      <c r="B7244" t="s">
        <v>5526</v>
      </c>
      <c r="C7244" t="s">
        <v>3666</v>
      </c>
      <c r="D7244" t="s">
        <v>5491</v>
      </c>
      <c r="E7244" t="s">
        <v>10482</v>
      </c>
      <c r="F7244" s="1" t="str">
        <f t="shared" si="226"/>
        <v>Santa Fe Canal \ Headflow</v>
      </c>
      <c r="G7244" s="1" t="str">
        <f t="shared" si="227"/>
        <v/>
      </c>
    </row>
    <row r="7245" spans="1:7" x14ac:dyDescent="0.25">
      <c r="A7245">
        <v>23559</v>
      </c>
      <c r="B7245" t="s">
        <v>12236</v>
      </c>
      <c r="C7245" t="s">
        <v>3666</v>
      </c>
      <c r="D7245" t="s">
        <v>5491</v>
      </c>
      <c r="E7245" t="s">
        <v>10482</v>
      </c>
      <c r="F7245" s="1" t="str">
        <f t="shared" si="226"/>
        <v>Santa Fe Canal \ Cross Canal Inflow</v>
      </c>
      <c r="G7245" s="1" t="str">
        <f t="shared" si="227"/>
        <v>1 \ Cross Canal Inflow</v>
      </c>
    </row>
    <row r="7246" spans="1:7" x14ac:dyDescent="0.25">
      <c r="A7246">
        <v>23560</v>
      </c>
      <c r="B7246" t="s">
        <v>12237</v>
      </c>
      <c r="C7246" t="s">
        <v>3666</v>
      </c>
      <c r="D7246" t="s">
        <v>5491</v>
      </c>
      <c r="E7246" t="s">
        <v>10482</v>
      </c>
      <c r="F7246" s="1" t="str">
        <f t="shared" si="226"/>
        <v>Santa Fe Canal 2 \ Reach</v>
      </c>
      <c r="G7246" s="1" t="str">
        <f t="shared" si="227"/>
        <v/>
      </c>
    </row>
    <row r="7247" spans="1:7" x14ac:dyDescent="0.25">
      <c r="A7247">
        <v>21568</v>
      </c>
      <c r="B7247" t="s">
        <v>12238</v>
      </c>
      <c r="C7247" t="s">
        <v>3666</v>
      </c>
      <c r="D7247" t="s">
        <v>5491</v>
      </c>
      <c r="E7247" t="s">
        <v>10482</v>
      </c>
      <c r="F7247" s="1" t="str">
        <f t="shared" si="226"/>
        <v>Santa Fe Canal \ Santa Fe Canal</v>
      </c>
      <c r="G7247" s="1" t="str">
        <f t="shared" si="227"/>
        <v>3 \ Santa Fe Canal</v>
      </c>
    </row>
    <row r="7248" spans="1:7" x14ac:dyDescent="0.25">
      <c r="A7248">
        <v>21569</v>
      </c>
      <c r="B7248" t="s">
        <v>12239</v>
      </c>
      <c r="C7248" t="s">
        <v>3666</v>
      </c>
      <c r="D7248" t="s">
        <v>5491</v>
      </c>
      <c r="E7248" t="s">
        <v>10482</v>
      </c>
      <c r="F7248" s="1" t="str">
        <f t="shared" si="226"/>
        <v>Santa Fe Canal 4 \ Reach</v>
      </c>
      <c r="G7248" s="1" t="str">
        <f t="shared" si="227"/>
        <v/>
      </c>
    </row>
    <row r="7249" spans="1:7" x14ac:dyDescent="0.25">
      <c r="A7249">
        <v>20898</v>
      </c>
      <c r="B7249" t="s">
        <v>6624</v>
      </c>
      <c r="C7249" t="s">
        <v>3666</v>
      </c>
      <c r="D7249" t="s">
        <v>5491</v>
      </c>
      <c r="E7249" t="s">
        <v>10482</v>
      </c>
      <c r="F7249" s="1" t="str">
        <f t="shared" si="226"/>
        <v>Soquel Diversion \ HIS USGS 11242350 (gauge)</v>
      </c>
      <c r="G7249" s="1" t="str">
        <f t="shared" si="227"/>
        <v>0 \ HIS USGS 11242350 (gauge)</v>
      </c>
    </row>
    <row r="7250" spans="1:7" x14ac:dyDescent="0.25">
      <c r="A7250">
        <v>20799</v>
      </c>
      <c r="B7250" t="s">
        <v>6625</v>
      </c>
      <c r="C7250" t="s">
        <v>3666</v>
      </c>
      <c r="D7250" t="s">
        <v>5491</v>
      </c>
      <c r="E7250" t="s">
        <v>10482</v>
      </c>
      <c r="F7250" s="1" t="str">
        <f t="shared" si="226"/>
        <v>Soquel Diversion \ Headflow</v>
      </c>
      <c r="G7250" s="1" t="str">
        <f t="shared" si="227"/>
        <v/>
      </c>
    </row>
    <row r="7251" spans="1:7" x14ac:dyDescent="0.25">
      <c r="A7251">
        <v>11938</v>
      </c>
      <c r="B7251" t="s">
        <v>4841</v>
      </c>
      <c r="C7251" t="s">
        <v>3666</v>
      </c>
      <c r="D7251" t="s">
        <v>5491</v>
      </c>
      <c r="E7251" t="s">
        <v>10482</v>
      </c>
      <c r="F7251" s="1" t="str">
        <f t="shared" si="226"/>
        <v>South Bay Aqueduct \ Headflow</v>
      </c>
      <c r="G7251" s="1" t="str">
        <f t="shared" si="227"/>
        <v/>
      </c>
    </row>
    <row r="7252" spans="1:7" x14ac:dyDescent="0.25">
      <c r="A7252">
        <v>23462</v>
      </c>
      <c r="B7252" t="s">
        <v>12240</v>
      </c>
      <c r="C7252" t="s">
        <v>3666</v>
      </c>
      <c r="D7252" t="s">
        <v>5491</v>
      </c>
      <c r="E7252" t="s">
        <v>10482</v>
      </c>
      <c r="F7252" s="1" t="str">
        <f t="shared" si="226"/>
        <v>South Bay Aqueduct \ HIS CDEC SOU South Bay PP (gauge)</v>
      </c>
      <c r="G7252" s="1" t="str">
        <f t="shared" si="227"/>
        <v>1 \ HIS CDEC SOU South Bay PP (gauge)</v>
      </c>
    </row>
    <row r="7253" spans="1:7" x14ac:dyDescent="0.25">
      <c r="A7253">
        <v>11941</v>
      </c>
      <c r="B7253" t="s">
        <v>12241</v>
      </c>
      <c r="C7253" t="s">
        <v>3666</v>
      </c>
      <c r="D7253" t="s">
        <v>5491</v>
      </c>
      <c r="E7253" t="s">
        <v>10482</v>
      </c>
      <c r="F7253" s="1" t="str">
        <f t="shared" si="226"/>
        <v>South Bay Aqueduct \ SBA</v>
      </c>
      <c r="G7253" s="1" t="str">
        <f t="shared" si="227"/>
        <v>1 \ SBA</v>
      </c>
    </row>
    <row r="7254" spans="1:7" x14ac:dyDescent="0.25">
      <c r="A7254">
        <v>11942</v>
      </c>
      <c r="B7254" t="s">
        <v>9940</v>
      </c>
      <c r="C7254" t="s">
        <v>3666</v>
      </c>
      <c r="D7254" t="s">
        <v>5491</v>
      </c>
      <c r="E7254" t="s">
        <v>10482</v>
      </c>
      <c r="F7254" s="1" t="str">
        <f t="shared" si="226"/>
        <v>South Bay Aqueduct 2 \ Reach</v>
      </c>
      <c r="G7254" s="1" t="str">
        <f t="shared" si="227"/>
        <v/>
      </c>
    </row>
    <row r="7255" spans="1:7" x14ac:dyDescent="0.25">
      <c r="A7255">
        <v>13279</v>
      </c>
      <c r="B7255" t="s">
        <v>12242</v>
      </c>
      <c r="C7255" t="s">
        <v>3666</v>
      </c>
      <c r="D7255" t="s">
        <v>5491</v>
      </c>
      <c r="E7255" t="s">
        <v>10482</v>
      </c>
      <c r="F7255" s="1" t="str">
        <f t="shared" si="226"/>
        <v>South Bay Aqueduct \ SWP SBA MakeUpWater Withdrawal</v>
      </c>
      <c r="G7255" s="1" t="str">
        <f t="shared" si="227"/>
        <v>3 \ SWP SBA MakeUpWater Withdrawal</v>
      </c>
    </row>
    <row r="7256" spans="1:7" x14ac:dyDescent="0.25">
      <c r="A7256">
        <v>13280</v>
      </c>
      <c r="B7256" t="s">
        <v>9942</v>
      </c>
      <c r="C7256" t="s">
        <v>3666</v>
      </c>
      <c r="D7256" t="s">
        <v>5491</v>
      </c>
      <c r="E7256" t="s">
        <v>10482</v>
      </c>
      <c r="F7256" s="1" t="str">
        <f t="shared" si="226"/>
        <v>South Bay Aqueduct 4 \ Reach</v>
      </c>
      <c r="G7256" s="1" t="str">
        <f t="shared" si="227"/>
        <v/>
      </c>
    </row>
    <row r="7257" spans="1:7" x14ac:dyDescent="0.25">
      <c r="A7257">
        <v>18167</v>
      </c>
      <c r="B7257" t="s">
        <v>12243</v>
      </c>
      <c r="C7257" t="s">
        <v>3666</v>
      </c>
      <c r="D7257" t="s">
        <v>5491</v>
      </c>
      <c r="E7257" t="s">
        <v>10482</v>
      </c>
      <c r="F7257" s="1" t="str">
        <f t="shared" si="226"/>
        <v>South Fork Stanislaus River \ Headflow</v>
      </c>
      <c r="G7257" s="1" t="str">
        <f t="shared" si="227"/>
        <v/>
      </c>
    </row>
    <row r="7258" spans="1:7" x14ac:dyDescent="0.25">
      <c r="A7258">
        <v>18170</v>
      </c>
      <c r="B7258" t="s">
        <v>12244</v>
      </c>
      <c r="C7258" t="s">
        <v>3666</v>
      </c>
      <c r="D7258" t="s">
        <v>5491</v>
      </c>
      <c r="E7258" t="s">
        <v>10482</v>
      </c>
      <c r="F7258" s="1" t="str">
        <f t="shared" si="226"/>
        <v>South Fork Stanislaus River \ WEAP South Fk Stanislaus Runoff</v>
      </c>
      <c r="G7258" s="1" t="str">
        <f t="shared" si="227"/>
        <v>1 \ WEAP South Fk Stanislaus Runoff</v>
      </c>
    </row>
    <row r="7259" spans="1:7" x14ac:dyDescent="0.25">
      <c r="A7259">
        <v>18171</v>
      </c>
      <c r="B7259" t="s">
        <v>12245</v>
      </c>
      <c r="C7259" t="s">
        <v>3666</v>
      </c>
      <c r="D7259" t="s">
        <v>5491</v>
      </c>
      <c r="E7259" t="s">
        <v>10482</v>
      </c>
      <c r="F7259" s="1" t="str">
        <f t="shared" si="226"/>
        <v>South Fork Stanislaus River 2 \ Reach</v>
      </c>
      <c r="G7259" s="1" t="str">
        <f t="shared" si="227"/>
        <v/>
      </c>
    </row>
    <row r="7260" spans="1:7" x14ac:dyDescent="0.25">
      <c r="A7260">
        <v>15617</v>
      </c>
      <c r="B7260" t="s">
        <v>12246</v>
      </c>
      <c r="C7260" t="s">
        <v>3666</v>
      </c>
      <c r="D7260" t="s">
        <v>5491</v>
      </c>
      <c r="E7260" t="s">
        <v>10482</v>
      </c>
      <c r="F7260" s="1" t="str">
        <f t="shared" si="226"/>
        <v>South Fork Stanislaus River \ I_PCRST Inflow</v>
      </c>
      <c r="G7260" s="1" t="str">
        <f t="shared" si="227"/>
        <v>3 \ I_PCRST Inflow</v>
      </c>
    </row>
    <row r="7261" spans="1:7" x14ac:dyDescent="0.25">
      <c r="A7261">
        <v>15618</v>
      </c>
      <c r="B7261" t="s">
        <v>12247</v>
      </c>
      <c r="C7261" t="s">
        <v>3666</v>
      </c>
      <c r="D7261" t="s">
        <v>5491</v>
      </c>
      <c r="E7261" t="s">
        <v>10482</v>
      </c>
      <c r="F7261" s="1" t="str">
        <f t="shared" si="226"/>
        <v>South Fork Stanislaus River 4 \ Reach</v>
      </c>
      <c r="G7261" s="1" t="str">
        <f t="shared" si="227"/>
        <v/>
      </c>
    </row>
    <row r="7262" spans="1:7" x14ac:dyDescent="0.25">
      <c r="A7262">
        <v>15613</v>
      </c>
      <c r="B7262" t="s">
        <v>12248</v>
      </c>
      <c r="C7262" t="s">
        <v>3666</v>
      </c>
      <c r="D7262" t="s">
        <v>5491</v>
      </c>
      <c r="E7262" t="s">
        <v>10482</v>
      </c>
      <c r="F7262" s="1" t="str">
        <f t="shared" si="226"/>
        <v>South Fork Stanislaus River \ Pinecrest Lake</v>
      </c>
      <c r="G7262" s="1" t="str">
        <f t="shared" si="227"/>
        <v>5 \ Pinecrest Lake</v>
      </c>
    </row>
    <row r="7263" spans="1:7" x14ac:dyDescent="0.25">
      <c r="A7263">
        <v>19225</v>
      </c>
      <c r="B7263" t="s">
        <v>12249</v>
      </c>
      <c r="C7263" t="s">
        <v>3666</v>
      </c>
      <c r="D7263" t="s">
        <v>5491</v>
      </c>
      <c r="E7263" t="s">
        <v>10482</v>
      </c>
      <c r="F7263" s="1" t="str">
        <f t="shared" si="226"/>
        <v>South Fork Stanislaus River 6 \ Reach</v>
      </c>
      <c r="G7263" s="1" t="str">
        <f t="shared" si="227"/>
        <v/>
      </c>
    </row>
    <row r="7264" spans="1:7" x14ac:dyDescent="0.25">
      <c r="A7264">
        <v>18174</v>
      </c>
      <c r="B7264" t="s">
        <v>12250</v>
      </c>
      <c r="C7264" t="s">
        <v>3666</v>
      </c>
      <c r="D7264" t="s">
        <v>5491</v>
      </c>
      <c r="E7264" t="s">
        <v>10482</v>
      </c>
      <c r="F7264" s="1" t="str">
        <f t="shared" si="226"/>
        <v>South Fork Stanislaus River \ Below Pinecrest Reservoir Runoff</v>
      </c>
      <c r="G7264" s="1" t="str">
        <f t="shared" si="227"/>
        <v>7 \ Below Pinecrest Reservoir Runoff</v>
      </c>
    </row>
    <row r="7265" spans="1:7" x14ac:dyDescent="0.25">
      <c r="A7265">
        <v>18175</v>
      </c>
      <c r="B7265" t="s">
        <v>6450</v>
      </c>
      <c r="C7265" t="s">
        <v>3666</v>
      </c>
      <c r="D7265" t="s">
        <v>5491</v>
      </c>
      <c r="E7265" t="s">
        <v>10482</v>
      </c>
      <c r="F7265" s="1" t="str">
        <f t="shared" si="226"/>
        <v>South Fork Stanislaus River 8 \ Reach</v>
      </c>
      <c r="G7265" s="1" t="str">
        <f t="shared" si="227"/>
        <v/>
      </c>
    </row>
    <row r="7266" spans="1:7" x14ac:dyDescent="0.25">
      <c r="A7266">
        <v>15612</v>
      </c>
      <c r="B7266" t="s">
        <v>12251</v>
      </c>
      <c r="C7266" t="s">
        <v>3666</v>
      </c>
      <c r="D7266" t="s">
        <v>5491</v>
      </c>
      <c r="E7266" t="s">
        <v>10482</v>
      </c>
      <c r="F7266" s="1" t="str">
        <f t="shared" si="226"/>
        <v>South Fork Stanislaus River \ HIS USGS 11296500 SF Stanislaus at Strawberry (gauge)</v>
      </c>
      <c r="G7266" s="1" t="str">
        <f t="shared" si="227"/>
        <v>9 \ HIS USGS 11296500 SF Stanislaus at Strawberry (gauge)</v>
      </c>
    </row>
    <row r="7267" spans="1:7" x14ac:dyDescent="0.25">
      <c r="A7267">
        <v>15621</v>
      </c>
      <c r="B7267" t="s">
        <v>12252</v>
      </c>
      <c r="C7267" t="s">
        <v>3666</v>
      </c>
      <c r="D7267" t="s">
        <v>5491</v>
      </c>
      <c r="E7267" t="s">
        <v>10482</v>
      </c>
      <c r="F7267" s="1" t="str">
        <f t="shared" si="226"/>
        <v>South Fork Stanislaus River \ I_SFS033 Inflow</v>
      </c>
      <c r="G7267" s="1" t="str">
        <f t="shared" si="227"/>
        <v>9 \ I_SFS033 Inflow</v>
      </c>
    </row>
    <row r="7268" spans="1:7" x14ac:dyDescent="0.25">
      <c r="A7268">
        <v>15622</v>
      </c>
      <c r="B7268" t="s">
        <v>12253</v>
      </c>
      <c r="C7268" t="s">
        <v>3666</v>
      </c>
      <c r="D7268" t="s">
        <v>5491</v>
      </c>
      <c r="E7268" t="s">
        <v>10482</v>
      </c>
      <c r="F7268" s="1" t="str">
        <f t="shared" si="226"/>
        <v>South Fork Stanislaus River 10 \ Reach</v>
      </c>
      <c r="G7268" s="1" t="str">
        <f t="shared" si="227"/>
        <v/>
      </c>
    </row>
    <row r="7269" spans="1:7" x14ac:dyDescent="0.25">
      <c r="A7269">
        <v>22964</v>
      </c>
      <c r="B7269" t="s">
        <v>6131</v>
      </c>
      <c r="C7269" t="s">
        <v>3666</v>
      </c>
      <c r="D7269" t="s">
        <v>5491</v>
      </c>
      <c r="E7269" t="s">
        <v>10482</v>
      </c>
      <c r="F7269" s="1" t="str">
        <f t="shared" si="226"/>
        <v>South Fork Stanislaus River \ REG SF Stanislaus at Strawberry</v>
      </c>
      <c r="G7269" s="1" t="str">
        <f t="shared" si="227"/>
        <v>11 \ REG SF Stanislaus at Strawberry</v>
      </c>
    </row>
    <row r="7270" spans="1:7" x14ac:dyDescent="0.25">
      <c r="A7270">
        <v>22965</v>
      </c>
      <c r="B7270" t="s">
        <v>12254</v>
      </c>
      <c r="C7270" t="s">
        <v>3666</v>
      </c>
      <c r="D7270" t="s">
        <v>5491</v>
      </c>
      <c r="E7270" t="s">
        <v>10482</v>
      </c>
      <c r="F7270" s="1" t="str">
        <f t="shared" si="226"/>
        <v>South Fork Stanislaus River 12 \ Reach</v>
      </c>
      <c r="G7270" s="1" t="str">
        <f t="shared" si="227"/>
        <v/>
      </c>
    </row>
    <row r="7271" spans="1:7" x14ac:dyDescent="0.25">
      <c r="A7271">
        <v>18178</v>
      </c>
      <c r="B7271" t="s">
        <v>12255</v>
      </c>
      <c r="C7271" t="s">
        <v>3666</v>
      </c>
      <c r="D7271" t="s">
        <v>5491</v>
      </c>
      <c r="E7271" t="s">
        <v>10482</v>
      </c>
      <c r="F7271" s="1" t="str">
        <f t="shared" si="226"/>
        <v>South Fork Stanislaus River \ Philadelphia Canal Runoff</v>
      </c>
      <c r="G7271" s="1" t="str">
        <f t="shared" si="227"/>
        <v>13 \ Philadelphia Canal Runoff</v>
      </c>
    </row>
    <row r="7272" spans="1:7" x14ac:dyDescent="0.25">
      <c r="A7272">
        <v>18179</v>
      </c>
      <c r="B7272" t="s">
        <v>12256</v>
      </c>
      <c r="C7272" t="s">
        <v>3666</v>
      </c>
      <c r="D7272" t="s">
        <v>5491</v>
      </c>
      <c r="E7272" t="s">
        <v>10482</v>
      </c>
      <c r="F7272" s="1" t="str">
        <f t="shared" si="226"/>
        <v>South Fork Stanislaus River 14 \ Reach</v>
      </c>
      <c r="G7272" s="1" t="str">
        <f t="shared" si="227"/>
        <v/>
      </c>
    </row>
    <row r="7273" spans="1:7" x14ac:dyDescent="0.25">
      <c r="A7273">
        <v>15625</v>
      </c>
      <c r="B7273" t="s">
        <v>12257</v>
      </c>
      <c r="C7273" t="s">
        <v>3666</v>
      </c>
      <c r="D7273" t="s">
        <v>5491</v>
      </c>
      <c r="E7273" t="s">
        <v>10482</v>
      </c>
      <c r="F7273" s="1" t="str">
        <f t="shared" si="226"/>
        <v>South Fork Stanislaus River \ I_SFS030 Inflow</v>
      </c>
      <c r="G7273" s="1" t="str">
        <f t="shared" si="227"/>
        <v>15 \ I_SFS030 Inflow</v>
      </c>
    </row>
    <row r="7274" spans="1:7" x14ac:dyDescent="0.25">
      <c r="A7274">
        <v>15626</v>
      </c>
      <c r="B7274" t="s">
        <v>12258</v>
      </c>
      <c r="C7274" t="s">
        <v>3666</v>
      </c>
      <c r="D7274" t="s">
        <v>5491</v>
      </c>
      <c r="E7274" t="s">
        <v>10482</v>
      </c>
      <c r="F7274" s="1" t="str">
        <f t="shared" si="226"/>
        <v>South Fork Stanislaus River 16 \ Reach</v>
      </c>
      <c r="G7274" s="1" t="str">
        <f t="shared" si="227"/>
        <v/>
      </c>
    </row>
    <row r="7275" spans="1:7" x14ac:dyDescent="0.25">
      <c r="A7275">
        <v>15627</v>
      </c>
      <c r="B7275" t="s">
        <v>12259</v>
      </c>
      <c r="C7275" t="s">
        <v>3666</v>
      </c>
      <c r="D7275" t="s">
        <v>5491</v>
      </c>
      <c r="E7275" t="s">
        <v>10482</v>
      </c>
      <c r="F7275" s="1" t="str">
        <f t="shared" si="226"/>
        <v>South Fork Stanislaus River \ HIS USGS 11297200 SF Stanislaus nr Strawberry (gauge)</v>
      </c>
      <c r="G7275" s="1" t="str">
        <f t="shared" si="227"/>
        <v>17 \ HIS USGS 11297200 SF Stanislaus nr Strawberry (gauge)</v>
      </c>
    </row>
    <row r="7276" spans="1:7" x14ac:dyDescent="0.25">
      <c r="A7276">
        <v>15508</v>
      </c>
      <c r="B7276" t="s">
        <v>12260</v>
      </c>
      <c r="C7276" t="s">
        <v>3666</v>
      </c>
      <c r="D7276" t="s">
        <v>5491</v>
      </c>
      <c r="E7276" t="s">
        <v>10482</v>
      </c>
      <c r="F7276" s="1" t="str">
        <f t="shared" si="226"/>
        <v>South Fork Stanislaus River \ Philadelphia Canal Diversion Dam</v>
      </c>
      <c r="G7276" s="1" t="str">
        <f t="shared" si="227"/>
        <v>17 \ Philadelphia Canal Diversion Dam</v>
      </c>
    </row>
    <row r="7277" spans="1:7" x14ac:dyDescent="0.25">
      <c r="A7277">
        <v>15509</v>
      </c>
      <c r="B7277" t="s">
        <v>6451</v>
      </c>
      <c r="C7277" t="s">
        <v>3666</v>
      </c>
      <c r="D7277" t="s">
        <v>5491</v>
      </c>
      <c r="E7277" t="s">
        <v>10482</v>
      </c>
      <c r="F7277" s="1" t="str">
        <f t="shared" si="226"/>
        <v>South Fork Stanislaus River 18 \ Reach</v>
      </c>
      <c r="G7277" s="1" t="str">
        <f t="shared" si="227"/>
        <v/>
      </c>
    </row>
    <row r="7278" spans="1:7" x14ac:dyDescent="0.25">
      <c r="A7278">
        <v>19298</v>
      </c>
      <c r="B7278" t="s">
        <v>6132</v>
      </c>
      <c r="C7278" t="s">
        <v>3666</v>
      </c>
      <c r="D7278" t="s">
        <v>5491</v>
      </c>
      <c r="E7278" t="s">
        <v>10482</v>
      </c>
      <c r="F7278" s="1" t="str">
        <f t="shared" si="226"/>
        <v>South Fork Stanislaus River \ REG SF Stanislaus blw Philadelphia Canal</v>
      </c>
      <c r="G7278" s="1" t="str">
        <f t="shared" si="227"/>
        <v>19 \ REG SF Stanislaus blw Philadelphia Canal</v>
      </c>
    </row>
    <row r="7279" spans="1:7" x14ac:dyDescent="0.25">
      <c r="A7279">
        <v>19299</v>
      </c>
      <c r="B7279" t="s">
        <v>12261</v>
      </c>
      <c r="C7279" t="s">
        <v>3666</v>
      </c>
      <c r="D7279" t="s">
        <v>5491</v>
      </c>
      <c r="E7279" t="s">
        <v>10482</v>
      </c>
      <c r="F7279" s="1" t="str">
        <f t="shared" si="226"/>
        <v>South Fork Stanislaus River 20 \ Reach</v>
      </c>
      <c r="G7279" s="1" t="str">
        <f t="shared" si="227"/>
        <v/>
      </c>
    </row>
    <row r="7280" spans="1:7" x14ac:dyDescent="0.25">
      <c r="A7280">
        <v>18182</v>
      </c>
      <c r="B7280" t="s">
        <v>12262</v>
      </c>
      <c r="C7280" t="s">
        <v>3666</v>
      </c>
      <c r="D7280" t="s">
        <v>5491</v>
      </c>
      <c r="E7280" t="s">
        <v>10482</v>
      </c>
      <c r="F7280" s="1" t="str">
        <f t="shared" si="226"/>
        <v>South Fork Stanislaus River \ Lyons Runoff</v>
      </c>
      <c r="G7280" s="1" t="str">
        <f t="shared" si="227"/>
        <v>21 \ Lyons Runoff</v>
      </c>
    </row>
    <row r="7281" spans="1:7" x14ac:dyDescent="0.25">
      <c r="A7281">
        <v>18183</v>
      </c>
      <c r="B7281" t="s">
        <v>12263</v>
      </c>
      <c r="C7281" t="s">
        <v>3666</v>
      </c>
      <c r="D7281" t="s">
        <v>5491</v>
      </c>
      <c r="E7281" t="s">
        <v>10482</v>
      </c>
      <c r="F7281" s="1" t="str">
        <f t="shared" si="226"/>
        <v>South Fork Stanislaus River 22 \ Reach</v>
      </c>
      <c r="G7281" s="1" t="str">
        <f t="shared" si="227"/>
        <v/>
      </c>
    </row>
    <row r="7282" spans="1:7" x14ac:dyDescent="0.25">
      <c r="A7282">
        <v>15633</v>
      </c>
      <c r="B7282" t="s">
        <v>12264</v>
      </c>
      <c r="C7282" t="s">
        <v>3666</v>
      </c>
      <c r="D7282" t="s">
        <v>5491</v>
      </c>
      <c r="E7282" t="s">
        <v>10482</v>
      </c>
      <c r="F7282" s="1" t="str">
        <f t="shared" si="226"/>
        <v>South Fork Stanislaus River \ I_LYONS Inflow</v>
      </c>
      <c r="G7282" s="1" t="str">
        <f t="shared" si="227"/>
        <v>23 \ I_LYONS Inflow</v>
      </c>
    </row>
    <row r="7283" spans="1:7" x14ac:dyDescent="0.25">
      <c r="A7283">
        <v>15634</v>
      </c>
      <c r="B7283" t="s">
        <v>6452</v>
      </c>
      <c r="C7283" t="s">
        <v>3666</v>
      </c>
      <c r="D7283" t="s">
        <v>5491</v>
      </c>
      <c r="E7283" t="s">
        <v>10482</v>
      </c>
      <c r="F7283" s="1" t="str">
        <f t="shared" si="226"/>
        <v>South Fork Stanislaus River 24 \ Reach</v>
      </c>
      <c r="G7283" s="1" t="str">
        <f t="shared" si="227"/>
        <v/>
      </c>
    </row>
    <row r="7284" spans="1:7" x14ac:dyDescent="0.25">
      <c r="A7284">
        <v>15628</v>
      </c>
      <c r="B7284" t="s">
        <v>12265</v>
      </c>
      <c r="C7284" t="s">
        <v>3666</v>
      </c>
      <c r="D7284" t="s">
        <v>5491</v>
      </c>
      <c r="E7284" t="s">
        <v>10482</v>
      </c>
      <c r="F7284" s="1" t="str">
        <f t="shared" si="226"/>
        <v>South Fork Stanislaus River \ HIS USGS 11298000 SF Stanislaus nr Long Barn (gauge)</v>
      </c>
      <c r="G7284" s="1" t="str">
        <f t="shared" si="227"/>
        <v>25 \ HIS USGS 11298000 SF Stanislaus nr Long Barn (gauge)</v>
      </c>
    </row>
    <row r="7285" spans="1:7" x14ac:dyDescent="0.25">
      <c r="A7285">
        <v>15629</v>
      </c>
      <c r="B7285" t="s">
        <v>12266</v>
      </c>
      <c r="C7285" t="s">
        <v>3666</v>
      </c>
      <c r="D7285" t="s">
        <v>5491</v>
      </c>
      <c r="E7285" t="s">
        <v>10482</v>
      </c>
      <c r="F7285" s="1" t="str">
        <f t="shared" si="226"/>
        <v>South Fork Stanislaus River \ Lyons Lake</v>
      </c>
      <c r="G7285" s="1" t="str">
        <f t="shared" si="227"/>
        <v>25 \ Lyons Lake</v>
      </c>
    </row>
    <row r="7286" spans="1:7" x14ac:dyDescent="0.25">
      <c r="A7286">
        <v>19226</v>
      </c>
      <c r="B7286" t="s">
        <v>12267</v>
      </c>
      <c r="C7286" t="s">
        <v>3666</v>
      </c>
      <c r="D7286" t="s">
        <v>5491</v>
      </c>
      <c r="E7286" t="s">
        <v>10482</v>
      </c>
      <c r="F7286" s="1" t="str">
        <f t="shared" si="226"/>
        <v>South Fork Stanislaus River 26 \ Reach</v>
      </c>
      <c r="G7286" s="1" t="str">
        <f t="shared" si="227"/>
        <v/>
      </c>
    </row>
    <row r="7287" spans="1:7" x14ac:dyDescent="0.25">
      <c r="A7287">
        <v>19300</v>
      </c>
      <c r="B7287" t="s">
        <v>6133</v>
      </c>
      <c r="C7287" t="s">
        <v>3666</v>
      </c>
      <c r="D7287" t="s">
        <v>5491</v>
      </c>
      <c r="E7287" t="s">
        <v>10482</v>
      </c>
      <c r="F7287" s="1" t="str">
        <f t="shared" si="226"/>
        <v>South Fork Stanislaus River \ REG SF Stanislaus blw Lyons</v>
      </c>
      <c r="G7287" s="1" t="str">
        <f t="shared" si="227"/>
        <v>27 \ REG SF Stanislaus blw Lyons</v>
      </c>
    </row>
    <row r="7288" spans="1:7" x14ac:dyDescent="0.25">
      <c r="A7288">
        <v>19301</v>
      </c>
      <c r="B7288" t="s">
        <v>12268</v>
      </c>
      <c r="C7288" t="s">
        <v>3666</v>
      </c>
      <c r="D7288" t="s">
        <v>5491</v>
      </c>
      <c r="E7288" t="s">
        <v>10482</v>
      </c>
      <c r="F7288" s="1" t="str">
        <f t="shared" si="226"/>
        <v>South Fork Stanislaus River 28 \ Reach</v>
      </c>
      <c r="G7288" s="1" t="str">
        <f t="shared" si="227"/>
        <v/>
      </c>
    </row>
    <row r="7289" spans="1:7" x14ac:dyDescent="0.25">
      <c r="A7289">
        <v>18186</v>
      </c>
      <c r="B7289" t="s">
        <v>12269</v>
      </c>
      <c r="C7289" t="s">
        <v>3666</v>
      </c>
      <c r="D7289" t="s">
        <v>5491</v>
      </c>
      <c r="E7289" t="s">
        <v>10482</v>
      </c>
      <c r="F7289" s="1" t="str">
        <f t="shared" si="226"/>
        <v>South Fork Stanislaus River \ Below Lyons Runoff</v>
      </c>
      <c r="G7289" s="1" t="str">
        <f t="shared" si="227"/>
        <v>29 \ Below Lyons Runoff</v>
      </c>
    </row>
    <row r="7290" spans="1:7" x14ac:dyDescent="0.25">
      <c r="A7290">
        <v>18187</v>
      </c>
      <c r="B7290" t="s">
        <v>12270</v>
      </c>
      <c r="C7290" t="s">
        <v>3666</v>
      </c>
      <c r="D7290" t="s">
        <v>5491</v>
      </c>
      <c r="E7290" t="s">
        <v>10482</v>
      </c>
      <c r="F7290" s="1" t="str">
        <f t="shared" si="226"/>
        <v>South Fork Stanislaus River 30 \ Reach</v>
      </c>
      <c r="G7290" s="1" t="str">
        <f t="shared" si="227"/>
        <v/>
      </c>
    </row>
    <row r="7291" spans="1:7" x14ac:dyDescent="0.25">
      <c r="A7291">
        <v>18349</v>
      </c>
      <c r="B7291" t="s">
        <v>12271</v>
      </c>
      <c r="C7291" t="s">
        <v>3666</v>
      </c>
      <c r="D7291" t="s">
        <v>5491</v>
      </c>
      <c r="E7291" t="s">
        <v>10482</v>
      </c>
      <c r="F7291" s="1" t="str">
        <f t="shared" si="226"/>
        <v>South Fork Tuolumne River \ Headflow</v>
      </c>
      <c r="G7291" s="1" t="str">
        <f t="shared" si="227"/>
        <v/>
      </c>
    </row>
    <row r="7292" spans="1:7" x14ac:dyDescent="0.25">
      <c r="A7292">
        <v>18352</v>
      </c>
      <c r="B7292" t="s">
        <v>12272</v>
      </c>
      <c r="C7292" t="s">
        <v>3666</v>
      </c>
      <c r="D7292" t="s">
        <v>5491</v>
      </c>
      <c r="E7292" t="s">
        <v>10482</v>
      </c>
      <c r="F7292" s="1" t="str">
        <f t="shared" si="226"/>
        <v>South Fork Tuolumne River \ WEAP South Fk Tuolumne Runoff</v>
      </c>
      <c r="G7292" s="1" t="str">
        <f t="shared" si="227"/>
        <v>1 \ WEAP South Fk Tuolumne Runoff</v>
      </c>
    </row>
    <row r="7293" spans="1:7" x14ac:dyDescent="0.25">
      <c r="A7293">
        <v>18353</v>
      </c>
      <c r="B7293" t="s">
        <v>12273</v>
      </c>
      <c r="C7293" t="s">
        <v>3666</v>
      </c>
      <c r="D7293" t="s">
        <v>5491</v>
      </c>
      <c r="E7293" t="s">
        <v>10482</v>
      </c>
      <c r="F7293" s="1" t="str">
        <f t="shared" si="226"/>
        <v>South Fork Tuolumne River 2 \ Reach</v>
      </c>
      <c r="G7293" s="1" t="str">
        <f t="shared" si="227"/>
        <v/>
      </c>
    </row>
    <row r="7294" spans="1:7" x14ac:dyDescent="0.25">
      <c r="A7294">
        <v>17746</v>
      </c>
      <c r="B7294" t="s">
        <v>12274</v>
      </c>
      <c r="C7294" t="s">
        <v>3666</v>
      </c>
      <c r="D7294" t="s">
        <v>5491</v>
      </c>
      <c r="E7294" t="s">
        <v>10482</v>
      </c>
      <c r="F7294" s="1" t="str">
        <f t="shared" si="226"/>
        <v>South Fork Tuolumne River \ HIS USGS 11281000 SF Tuolumne River nr Oakland (gauge)</v>
      </c>
      <c r="G7294" s="1" t="str">
        <f t="shared" si="227"/>
        <v>3 \ HIS USGS 11281000 SF Tuolumne River nr Oakland (gauge)</v>
      </c>
    </row>
    <row r="7295" spans="1:7" x14ac:dyDescent="0.25">
      <c r="A7295">
        <v>17744</v>
      </c>
      <c r="B7295" t="s">
        <v>12275</v>
      </c>
      <c r="C7295" t="s">
        <v>3666</v>
      </c>
      <c r="D7295" t="s">
        <v>5491</v>
      </c>
      <c r="E7295" t="s">
        <v>10482</v>
      </c>
      <c r="F7295" s="1" t="str">
        <f t="shared" si="226"/>
        <v>South Fork Tuolumne River \ I_SFT003 Inflow</v>
      </c>
      <c r="G7295" s="1" t="str">
        <f t="shared" si="227"/>
        <v>3 \ I_SFT003 Inflow</v>
      </c>
    </row>
    <row r="7296" spans="1:7" x14ac:dyDescent="0.25">
      <c r="A7296">
        <v>17745</v>
      </c>
      <c r="B7296" t="s">
        <v>12276</v>
      </c>
      <c r="C7296" t="s">
        <v>3666</v>
      </c>
      <c r="D7296" t="s">
        <v>5491</v>
      </c>
      <c r="E7296" t="s">
        <v>10482</v>
      </c>
      <c r="F7296" s="1" t="str">
        <f t="shared" si="226"/>
        <v>South Fork Tuolumne River 4 \ Reach</v>
      </c>
      <c r="G7296" s="1" t="str">
        <f t="shared" si="227"/>
        <v/>
      </c>
    </row>
    <row r="7297" spans="1:7" x14ac:dyDescent="0.25">
      <c r="A7297">
        <v>18358</v>
      </c>
      <c r="B7297" t="s">
        <v>12277</v>
      </c>
      <c r="C7297" t="s">
        <v>3666</v>
      </c>
      <c r="D7297" t="s">
        <v>5491</v>
      </c>
      <c r="E7297" t="s">
        <v>10482</v>
      </c>
      <c r="F7297" s="1" t="str">
        <f t="shared" si="226"/>
        <v>South Fork Tuolumne River \ Middle Fork Tuolumne River Inflow</v>
      </c>
      <c r="G7297" s="1" t="str">
        <f t="shared" si="227"/>
        <v>5 \ Middle Fork Tuolumne River Inflow</v>
      </c>
    </row>
    <row r="7298" spans="1:7" x14ac:dyDescent="0.25">
      <c r="A7298">
        <v>18359</v>
      </c>
      <c r="B7298" t="s">
        <v>12278</v>
      </c>
      <c r="C7298" t="s">
        <v>3666</v>
      </c>
      <c r="D7298" t="s">
        <v>5491</v>
      </c>
      <c r="E7298" t="s">
        <v>10482</v>
      </c>
      <c r="F7298" s="1" t="str">
        <f t="shared" si="226"/>
        <v>South Fork Tuolumne River 6 \ Reach</v>
      </c>
      <c r="G7298" s="1" t="str">
        <f t="shared" si="227"/>
        <v/>
      </c>
    </row>
    <row r="7299" spans="1:7" x14ac:dyDescent="0.25">
      <c r="A7299">
        <v>18380</v>
      </c>
      <c r="B7299" t="s">
        <v>12279</v>
      </c>
      <c r="C7299" t="s">
        <v>3666</v>
      </c>
      <c r="D7299" t="s">
        <v>5491</v>
      </c>
      <c r="E7299" t="s">
        <v>10482</v>
      </c>
      <c r="F7299" s="1" t="str">
        <f t="shared" ref="F7299:F7362" si="228">IFERROR(
    _xlfn.LET(
        _xlpm.txt,TRIM(B7299),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B7299
)</f>
        <v>South Fork Tuolumne River \ Buck Meadows Runoff</v>
      </c>
      <c r="G7299" s="1" t="str">
        <f t="shared" ref="G7299:G7362" si="229">IFERROR(
    _xlfn.LET(
        _xlpm.txt,B7299,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7 \ Buck Meadows Runoff</v>
      </c>
    </row>
    <row r="7300" spans="1:7" x14ac:dyDescent="0.25">
      <c r="A7300">
        <v>18381</v>
      </c>
      <c r="B7300" t="s">
        <v>12280</v>
      </c>
      <c r="C7300" t="s">
        <v>3666</v>
      </c>
      <c r="D7300" t="s">
        <v>5491</v>
      </c>
      <c r="E7300" t="s">
        <v>10482</v>
      </c>
      <c r="F7300" s="1" t="str">
        <f t="shared" si="228"/>
        <v>South Fork Tuolumne River 8 \ Reach</v>
      </c>
      <c r="G7300" s="1" t="str">
        <f t="shared" si="229"/>
        <v/>
      </c>
    </row>
    <row r="7301" spans="1:7" x14ac:dyDescent="0.25">
      <c r="A7301">
        <v>20671</v>
      </c>
      <c r="B7301" t="s">
        <v>6984</v>
      </c>
      <c r="C7301" t="s">
        <v>3666</v>
      </c>
      <c r="D7301" t="s">
        <v>5491</v>
      </c>
      <c r="E7301" t="s">
        <v>10482</v>
      </c>
      <c r="F7301" s="1" t="str">
        <f t="shared" si="228"/>
        <v>South Slide Cr \ Headflow</v>
      </c>
      <c r="G7301" s="1" t="str">
        <f t="shared" si="229"/>
        <v/>
      </c>
    </row>
    <row r="7302" spans="1:7" x14ac:dyDescent="0.25">
      <c r="A7302">
        <v>20674</v>
      </c>
      <c r="B7302" t="s">
        <v>6985</v>
      </c>
      <c r="C7302" t="s">
        <v>3666</v>
      </c>
      <c r="D7302" t="s">
        <v>5491</v>
      </c>
      <c r="E7302" t="s">
        <v>10482</v>
      </c>
      <c r="F7302" s="1" t="str">
        <f t="shared" si="228"/>
        <v>South Slide Cr \ South Slide Cr Runoff</v>
      </c>
      <c r="G7302" s="1" t="str">
        <f t="shared" si="229"/>
        <v>1 \ South Slide Cr Runoff</v>
      </c>
    </row>
    <row r="7303" spans="1:7" x14ac:dyDescent="0.25">
      <c r="A7303">
        <v>20675</v>
      </c>
      <c r="B7303" t="s">
        <v>6986</v>
      </c>
      <c r="C7303" t="s">
        <v>3666</v>
      </c>
      <c r="D7303" t="s">
        <v>5491</v>
      </c>
      <c r="E7303" t="s">
        <v>10482</v>
      </c>
      <c r="F7303" s="1" t="str">
        <f t="shared" si="228"/>
        <v>South Slide Cr 2 \ Reach</v>
      </c>
      <c r="G7303" s="1" t="str">
        <f t="shared" si="229"/>
        <v/>
      </c>
    </row>
    <row r="7304" spans="1:7" x14ac:dyDescent="0.25">
      <c r="A7304">
        <v>22600</v>
      </c>
      <c r="B7304" t="s">
        <v>6987</v>
      </c>
      <c r="C7304" t="s">
        <v>3666</v>
      </c>
      <c r="D7304" t="s">
        <v>5491</v>
      </c>
      <c r="E7304" t="s">
        <v>10482</v>
      </c>
      <c r="F7304" s="1" t="str">
        <f t="shared" si="228"/>
        <v>South Slide Cr \ I_SSC001 Inflow</v>
      </c>
      <c r="G7304" s="1" t="str">
        <f t="shared" si="229"/>
        <v>3 \ I_SSC001 Inflow</v>
      </c>
    </row>
    <row r="7305" spans="1:7" x14ac:dyDescent="0.25">
      <c r="A7305">
        <v>22601</v>
      </c>
      <c r="B7305" t="s">
        <v>6988</v>
      </c>
      <c r="C7305" t="s">
        <v>3666</v>
      </c>
      <c r="D7305" t="s">
        <v>5491</v>
      </c>
      <c r="E7305" t="s">
        <v>10482</v>
      </c>
      <c r="F7305" s="1" t="str">
        <f t="shared" si="228"/>
        <v>South Slide Cr 4 \ Reach</v>
      </c>
      <c r="G7305" s="1" t="str">
        <f t="shared" si="229"/>
        <v/>
      </c>
    </row>
    <row r="7306" spans="1:7" x14ac:dyDescent="0.25">
      <c r="A7306">
        <v>20246</v>
      </c>
      <c r="B7306" t="s">
        <v>6989</v>
      </c>
      <c r="C7306" t="s">
        <v>3666</v>
      </c>
      <c r="D7306" t="s">
        <v>5491</v>
      </c>
      <c r="E7306" t="s">
        <v>10482</v>
      </c>
      <c r="F7306" s="1" t="str">
        <f t="shared" si="228"/>
        <v>South Slide Cr \ South Slide Creek Diversion Outflow</v>
      </c>
      <c r="G7306" s="1" t="str">
        <f t="shared" si="229"/>
        <v>5 \ South Slide Creek Diversion Outflow</v>
      </c>
    </row>
    <row r="7307" spans="1:7" x14ac:dyDescent="0.25">
      <c r="A7307">
        <v>20247</v>
      </c>
      <c r="B7307" t="s">
        <v>6990</v>
      </c>
      <c r="C7307" t="s">
        <v>3666</v>
      </c>
      <c r="D7307" t="s">
        <v>5491</v>
      </c>
      <c r="E7307" t="s">
        <v>10482</v>
      </c>
      <c r="F7307" s="1" t="str">
        <f t="shared" si="228"/>
        <v>South Slide Cr 6 \ Reach</v>
      </c>
      <c r="G7307" s="1" t="str">
        <f t="shared" si="229"/>
        <v/>
      </c>
    </row>
    <row r="7308" spans="1:7" x14ac:dyDescent="0.25">
      <c r="A7308">
        <v>20243</v>
      </c>
      <c r="B7308" t="s">
        <v>6991</v>
      </c>
      <c r="C7308" t="s">
        <v>3666</v>
      </c>
      <c r="D7308" t="s">
        <v>5491</v>
      </c>
      <c r="E7308" t="s">
        <v>10482</v>
      </c>
      <c r="F7308" s="1" t="str">
        <f t="shared" si="228"/>
        <v>South Slide Creek Diversion \ Headflow</v>
      </c>
      <c r="G7308" s="1" t="str">
        <f t="shared" si="229"/>
        <v/>
      </c>
    </row>
    <row r="7309" spans="1:7" x14ac:dyDescent="0.25">
      <c r="A7309">
        <v>18767</v>
      </c>
      <c r="B7309" t="s">
        <v>12281</v>
      </c>
      <c r="C7309" t="s">
        <v>3666</v>
      </c>
      <c r="D7309" t="s">
        <v>5491</v>
      </c>
      <c r="E7309" t="s">
        <v>10482</v>
      </c>
      <c r="F7309" s="1" t="str">
        <f t="shared" si="228"/>
        <v>Spill back to Bear Creek \ Headflow</v>
      </c>
      <c r="G7309" s="1" t="str">
        <f t="shared" si="229"/>
        <v/>
      </c>
    </row>
    <row r="7310" spans="1:7" x14ac:dyDescent="0.25">
      <c r="A7310">
        <v>22263</v>
      </c>
      <c r="B7310" t="s">
        <v>5527</v>
      </c>
      <c r="C7310" t="s">
        <v>3666</v>
      </c>
      <c r="D7310" t="s">
        <v>5491</v>
      </c>
      <c r="E7310" t="s">
        <v>10482</v>
      </c>
      <c r="F7310" s="1" t="str">
        <f t="shared" si="228"/>
        <v>Spill from Madera Canal to Fresno River \ Headflow</v>
      </c>
      <c r="G7310" s="1" t="str">
        <f t="shared" si="229"/>
        <v/>
      </c>
    </row>
    <row r="7311" spans="1:7" x14ac:dyDescent="0.25">
      <c r="A7311">
        <v>16893</v>
      </c>
      <c r="B7311" t="s">
        <v>12282</v>
      </c>
      <c r="C7311" t="s">
        <v>3666</v>
      </c>
      <c r="D7311" t="s">
        <v>5491</v>
      </c>
      <c r="E7311" t="s">
        <v>10482</v>
      </c>
      <c r="F7311" s="1" t="str">
        <f t="shared" si="228"/>
        <v>Stanislaus GW RM 011 \ Headflow</v>
      </c>
      <c r="G7311" s="1" t="str">
        <f t="shared" si="229"/>
        <v/>
      </c>
    </row>
    <row r="7312" spans="1:7" x14ac:dyDescent="0.25">
      <c r="A7312">
        <v>16897</v>
      </c>
      <c r="B7312" t="s">
        <v>12283</v>
      </c>
      <c r="C7312" t="s">
        <v>3666</v>
      </c>
      <c r="D7312" t="s">
        <v>5491</v>
      </c>
      <c r="E7312" t="s">
        <v>10482</v>
      </c>
      <c r="F7312" s="1" t="str">
        <f t="shared" si="228"/>
        <v>Stanislaus GW RM 020 \ Headflow</v>
      </c>
      <c r="G7312" s="1" t="str">
        <f t="shared" si="229"/>
        <v/>
      </c>
    </row>
    <row r="7313" spans="1:7" x14ac:dyDescent="0.25">
      <c r="A7313">
        <v>16901</v>
      </c>
      <c r="B7313" t="s">
        <v>12284</v>
      </c>
      <c r="C7313" t="s">
        <v>3666</v>
      </c>
      <c r="D7313" t="s">
        <v>5491</v>
      </c>
      <c r="E7313" t="s">
        <v>10482</v>
      </c>
      <c r="F7313" s="1" t="str">
        <f t="shared" si="228"/>
        <v>Stanislaus GW RM 030 \ Headflow</v>
      </c>
      <c r="G7313" s="1" t="str">
        <f t="shared" si="229"/>
        <v/>
      </c>
    </row>
    <row r="7314" spans="1:7" x14ac:dyDescent="0.25">
      <c r="A7314">
        <v>16905</v>
      </c>
      <c r="B7314" t="s">
        <v>12285</v>
      </c>
      <c r="C7314" t="s">
        <v>3666</v>
      </c>
      <c r="D7314" t="s">
        <v>5491</v>
      </c>
      <c r="E7314" t="s">
        <v>10482</v>
      </c>
      <c r="F7314" s="1" t="str">
        <f t="shared" si="228"/>
        <v>Stanislaus GW RM 036 \ Headflow</v>
      </c>
      <c r="G7314" s="1" t="str">
        <f t="shared" si="229"/>
        <v/>
      </c>
    </row>
    <row r="7315" spans="1:7" x14ac:dyDescent="0.25">
      <c r="A7315">
        <v>16909</v>
      </c>
      <c r="B7315" t="s">
        <v>12286</v>
      </c>
      <c r="C7315" t="s">
        <v>3666</v>
      </c>
      <c r="D7315" t="s">
        <v>5491</v>
      </c>
      <c r="E7315" t="s">
        <v>10482</v>
      </c>
      <c r="F7315" s="1" t="str">
        <f t="shared" si="228"/>
        <v>Stanislaus GW RM 043 \ Headflow</v>
      </c>
      <c r="G7315" s="1" t="str">
        <f t="shared" si="229"/>
        <v/>
      </c>
    </row>
    <row r="7316" spans="1:7" x14ac:dyDescent="0.25">
      <c r="A7316">
        <v>16913</v>
      </c>
      <c r="B7316" t="s">
        <v>12287</v>
      </c>
      <c r="C7316" t="s">
        <v>3666</v>
      </c>
      <c r="D7316" t="s">
        <v>5491</v>
      </c>
      <c r="E7316" t="s">
        <v>10482</v>
      </c>
      <c r="F7316" s="1" t="str">
        <f t="shared" si="228"/>
        <v>Stanislaus GW RM 050 \ Headflow</v>
      </c>
      <c r="G7316" s="1" t="str">
        <f t="shared" si="229"/>
        <v/>
      </c>
    </row>
    <row r="7317" spans="1:7" x14ac:dyDescent="0.25">
      <c r="A7317">
        <v>16917</v>
      </c>
      <c r="B7317" t="s">
        <v>12288</v>
      </c>
      <c r="C7317" t="s">
        <v>3666</v>
      </c>
      <c r="D7317" t="s">
        <v>5491</v>
      </c>
      <c r="E7317" t="s">
        <v>10482</v>
      </c>
      <c r="F7317" s="1" t="str">
        <f t="shared" si="228"/>
        <v>Stanislaus GW RM 053 \ Headflow</v>
      </c>
      <c r="G7317" s="1" t="str">
        <f t="shared" si="229"/>
        <v/>
      </c>
    </row>
    <row r="7318" spans="1:7" x14ac:dyDescent="0.25">
      <c r="A7318">
        <v>16921</v>
      </c>
      <c r="B7318" t="s">
        <v>12289</v>
      </c>
      <c r="C7318" t="s">
        <v>3666</v>
      </c>
      <c r="D7318" t="s">
        <v>5491</v>
      </c>
      <c r="E7318" t="s">
        <v>10482</v>
      </c>
      <c r="F7318" s="1" t="str">
        <f t="shared" si="228"/>
        <v>Stanislaus GW RM 058 \ Headflow</v>
      </c>
      <c r="G7318" s="1" t="str">
        <f t="shared" si="229"/>
        <v/>
      </c>
    </row>
    <row r="7319" spans="1:7" x14ac:dyDescent="0.25">
      <c r="A7319">
        <v>18001</v>
      </c>
      <c r="B7319" t="s">
        <v>12290</v>
      </c>
      <c r="C7319" t="s">
        <v>3666</v>
      </c>
      <c r="D7319" t="s">
        <v>5491</v>
      </c>
      <c r="E7319" t="s">
        <v>10482</v>
      </c>
      <c r="F7319" s="1" t="str">
        <f t="shared" si="228"/>
        <v>Stanislaus River \ Headflow</v>
      </c>
      <c r="G7319" s="1" t="str">
        <f t="shared" si="229"/>
        <v/>
      </c>
    </row>
    <row r="7320" spans="1:7" x14ac:dyDescent="0.25">
      <c r="A7320">
        <v>18076</v>
      </c>
      <c r="B7320" t="s">
        <v>12291</v>
      </c>
      <c r="C7320" t="s">
        <v>3666</v>
      </c>
      <c r="D7320" t="s">
        <v>5491</v>
      </c>
      <c r="E7320" t="s">
        <v>10482</v>
      </c>
      <c r="F7320" s="1" t="str">
        <f t="shared" si="228"/>
        <v>Stanislaus River \ Summit Creek Runoff</v>
      </c>
      <c r="G7320" s="1" t="str">
        <f t="shared" si="229"/>
        <v>1 \ Summit Creek Runoff</v>
      </c>
    </row>
    <row r="7321" spans="1:7" x14ac:dyDescent="0.25">
      <c r="A7321">
        <v>18077</v>
      </c>
      <c r="B7321" t="s">
        <v>12292</v>
      </c>
      <c r="C7321" t="s">
        <v>3666</v>
      </c>
      <c r="D7321" t="s">
        <v>5491</v>
      </c>
      <c r="E7321" t="s">
        <v>10482</v>
      </c>
      <c r="F7321" s="1" t="str">
        <f t="shared" si="228"/>
        <v>Stanislaus River 2 \ Reach</v>
      </c>
      <c r="G7321" s="1" t="str">
        <f t="shared" si="229"/>
        <v/>
      </c>
    </row>
    <row r="7322" spans="1:7" x14ac:dyDescent="0.25">
      <c r="A7322">
        <v>15473</v>
      </c>
      <c r="B7322" t="s">
        <v>12293</v>
      </c>
      <c r="C7322" t="s">
        <v>3666</v>
      </c>
      <c r="D7322" t="s">
        <v>5491</v>
      </c>
      <c r="E7322" t="s">
        <v>10482</v>
      </c>
      <c r="F7322" s="1" t="str">
        <f t="shared" si="228"/>
        <v>Stanislaus River \ I_RLIEF Inflow</v>
      </c>
      <c r="G7322" s="1" t="str">
        <f t="shared" si="229"/>
        <v>3 \ I_RLIEF Inflow</v>
      </c>
    </row>
    <row r="7323" spans="1:7" x14ac:dyDescent="0.25">
      <c r="A7323">
        <v>15474</v>
      </c>
      <c r="B7323" t="s">
        <v>12294</v>
      </c>
      <c r="C7323" t="s">
        <v>3666</v>
      </c>
      <c r="D7323" t="s">
        <v>5491</v>
      </c>
      <c r="E7323" t="s">
        <v>10482</v>
      </c>
      <c r="F7323" s="1" t="str">
        <f t="shared" si="228"/>
        <v>Stanislaus River 4 \ Reach</v>
      </c>
      <c r="G7323" s="1" t="str">
        <f t="shared" si="229"/>
        <v/>
      </c>
    </row>
    <row r="7324" spans="1:7" x14ac:dyDescent="0.25">
      <c r="A7324">
        <v>15421</v>
      </c>
      <c r="B7324" t="s">
        <v>12295</v>
      </c>
      <c r="C7324" t="s">
        <v>3666</v>
      </c>
      <c r="D7324" t="s">
        <v>5491</v>
      </c>
      <c r="E7324" t="s">
        <v>10482</v>
      </c>
      <c r="F7324" s="1" t="str">
        <f t="shared" si="228"/>
        <v>Stanislaus River \ Relief Reservoir</v>
      </c>
      <c r="G7324" s="1" t="str">
        <f t="shared" si="229"/>
        <v>5 \ Relief Reservoir</v>
      </c>
    </row>
    <row r="7325" spans="1:7" x14ac:dyDescent="0.25">
      <c r="A7325">
        <v>15486</v>
      </c>
      <c r="B7325" t="s">
        <v>12296</v>
      </c>
      <c r="C7325" t="s">
        <v>3666</v>
      </c>
      <c r="D7325" t="s">
        <v>5491</v>
      </c>
      <c r="E7325" t="s">
        <v>10482</v>
      </c>
      <c r="F7325" s="1" t="str">
        <f t="shared" si="228"/>
        <v>Stanislaus River 6 \ Reach</v>
      </c>
      <c r="G7325" s="1" t="str">
        <f t="shared" si="229"/>
        <v/>
      </c>
    </row>
    <row r="7326" spans="1:7" x14ac:dyDescent="0.25">
      <c r="A7326">
        <v>18502</v>
      </c>
      <c r="B7326" t="s">
        <v>12297</v>
      </c>
      <c r="C7326" t="s">
        <v>3666</v>
      </c>
      <c r="D7326" t="s">
        <v>5491</v>
      </c>
      <c r="E7326" t="s">
        <v>10482</v>
      </c>
      <c r="F7326" s="1" t="str">
        <f t="shared" si="228"/>
        <v>Stanislaus River \ Summit Cr below Relief Reservoir Runoff</v>
      </c>
      <c r="G7326" s="1" t="str">
        <f t="shared" si="229"/>
        <v>7 \ Summit Cr below Relief Reservoir Runoff</v>
      </c>
    </row>
    <row r="7327" spans="1:7" x14ac:dyDescent="0.25">
      <c r="A7327">
        <v>18503</v>
      </c>
      <c r="B7327" t="s">
        <v>12298</v>
      </c>
      <c r="C7327" t="s">
        <v>3666</v>
      </c>
      <c r="D7327" t="s">
        <v>5491</v>
      </c>
      <c r="E7327" t="s">
        <v>10482</v>
      </c>
      <c r="F7327" s="1" t="str">
        <f t="shared" si="228"/>
        <v>Stanislaus River 8 \ Reach</v>
      </c>
      <c r="G7327" s="1" t="str">
        <f t="shared" si="229"/>
        <v/>
      </c>
    </row>
    <row r="7328" spans="1:7" x14ac:dyDescent="0.25">
      <c r="A7328">
        <v>18082</v>
      </c>
      <c r="B7328" t="s">
        <v>12299</v>
      </c>
      <c r="C7328" t="s">
        <v>3666</v>
      </c>
      <c r="D7328" t="s">
        <v>5491</v>
      </c>
      <c r="E7328" t="s">
        <v>10482</v>
      </c>
      <c r="F7328" s="1" t="str">
        <f t="shared" si="228"/>
        <v>Stanislaus River \ Kennedy Creek River Inflow</v>
      </c>
      <c r="G7328" s="1" t="str">
        <f t="shared" si="229"/>
        <v>9 \ Kennedy Creek River Inflow</v>
      </c>
    </row>
    <row r="7329" spans="1:7" x14ac:dyDescent="0.25">
      <c r="A7329">
        <v>18083</v>
      </c>
      <c r="B7329" t="s">
        <v>12300</v>
      </c>
      <c r="C7329" t="s">
        <v>3666</v>
      </c>
      <c r="D7329" t="s">
        <v>5491</v>
      </c>
      <c r="E7329" t="s">
        <v>10482</v>
      </c>
      <c r="F7329" s="1" t="str">
        <f t="shared" si="228"/>
        <v>Stanislaus River 10 \ Reach</v>
      </c>
      <c r="G7329" s="1" t="str">
        <f t="shared" si="229"/>
        <v/>
      </c>
    </row>
    <row r="7330" spans="1:7" x14ac:dyDescent="0.25">
      <c r="A7330">
        <v>18508</v>
      </c>
      <c r="B7330" t="s">
        <v>12301</v>
      </c>
      <c r="C7330" t="s">
        <v>3666</v>
      </c>
      <c r="D7330" t="s">
        <v>5491</v>
      </c>
      <c r="E7330" t="s">
        <v>10482</v>
      </c>
      <c r="F7330" s="1" t="str">
        <f t="shared" si="228"/>
        <v>Stanislaus River \ Dardanelle Runoff</v>
      </c>
      <c r="G7330" s="1" t="str">
        <f t="shared" si="229"/>
        <v>11 \ Dardanelle Runoff</v>
      </c>
    </row>
    <row r="7331" spans="1:7" x14ac:dyDescent="0.25">
      <c r="A7331">
        <v>15420</v>
      </c>
      <c r="B7331" t="s">
        <v>12302</v>
      </c>
      <c r="C7331" t="s">
        <v>3666</v>
      </c>
      <c r="D7331" t="s">
        <v>5491</v>
      </c>
      <c r="E7331" t="s">
        <v>10482</v>
      </c>
      <c r="F7331" s="1" t="str">
        <f t="shared" si="228"/>
        <v>Stanislaus River \ HIS USGS 11292000 MF Stanislaus at Kennedy Meadows (gauge)</v>
      </c>
      <c r="G7331" s="1" t="str">
        <f t="shared" si="229"/>
        <v>11 \ HIS USGS 11292000 MF Stanislaus at Kennedy Meadows (gauge)</v>
      </c>
    </row>
    <row r="7332" spans="1:7" x14ac:dyDescent="0.25">
      <c r="A7332">
        <v>18509</v>
      </c>
      <c r="B7332" t="s">
        <v>12303</v>
      </c>
      <c r="C7332" t="s">
        <v>3666</v>
      </c>
      <c r="D7332" t="s">
        <v>5491</v>
      </c>
      <c r="E7332" t="s">
        <v>10482</v>
      </c>
      <c r="F7332" s="1" t="str">
        <f t="shared" si="228"/>
        <v>Stanislaus River 12 \ Reach</v>
      </c>
      <c r="G7332" s="1" t="str">
        <f t="shared" si="229"/>
        <v/>
      </c>
    </row>
    <row r="7333" spans="1:7" x14ac:dyDescent="0.25">
      <c r="A7333">
        <v>19289</v>
      </c>
      <c r="B7333" t="s">
        <v>12304</v>
      </c>
      <c r="C7333" t="s">
        <v>3666</v>
      </c>
      <c r="D7333" t="s">
        <v>5491</v>
      </c>
      <c r="E7333" t="s">
        <v>10482</v>
      </c>
      <c r="F7333" s="1" t="str">
        <f t="shared" si="228"/>
        <v>Stanislaus River \ OPS Relief</v>
      </c>
      <c r="G7333" s="1" t="str">
        <f t="shared" si="229"/>
        <v>13 \ OPS Relief</v>
      </c>
    </row>
    <row r="7334" spans="1:7" x14ac:dyDescent="0.25">
      <c r="A7334">
        <v>19290</v>
      </c>
      <c r="B7334" t="s">
        <v>6384</v>
      </c>
      <c r="C7334" t="s">
        <v>3666</v>
      </c>
      <c r="D7334" t="s">
        <v>5491</v>
      </c>
      <c r="E7334" t="s">
        <v>10482</v>
      </c>
      <c r="F7334" s="1" t="str">
        <f t="shared" si="228"/>
        <v>Stanislaus River 14 \ Reach</v>
      </c>
      <c r="G7334" s="1" t="str">
        <f t="shared" si="229"/>
        <v/>
      </c>
    </row>
    <row r="7335" spans="1:7" x14ac:dyDescent="0.25">
      <c r="A7335">
        <v>22961</v>
      </c>
      <c r="B7335" t="s">
        <v>6134</v>
      </c>
      <c r="C7335" t="s">
        <v>3666</v>
      </c>
      <c r="D7335" t="s">
        <v>5491</v>
      </c>
      <c r="E7335" t="s">
        <v>10482</v>
      </c>
      <c r="F7335" s="1" t="str">
        <f t="shared" si="228"/>
        <v>Stanislaus River \ REG MF Stanislaus at Kennedy Meadows</v>
      </c>
      <c r="G7335" s="1" t="str">
        <f t="shared" si="229"/>
        <v>15 \ REG MF Stanislaus at Kennedy Meadows</v>
      </c>
    </row>
    <row r="7336" spans="1:7" x14ac:dyDescent="0.25">
      <c r="A7336">
        <v>22962</v>
      </c>
      <c r="B7336" t="s">
        <v>12305</v>
      </c>
      <c r="C7336" t="s">
        <v>3666</v>
      </c>
      <c r="D7336" t="s">
        <v>5491</v>
      </c>
      <c r="E7336" t="s">
        <v>10482</v>
      </c>
      <c r="F7336" s="1" t="str">
        <f t="shared" si="228"/>
        <v>Stanislaus River 16 \ Reach</v>
      </c>
      <c r="G7336" s="1" t="str">
        <f t="shared" si="229"/>
        <v/>
      </c>
    </row>
    <row r="7337" spans="1:7" x14ac:dyDescent="0.25">
      <c r="A7337">
        <v>18088</v>
      </c>
      <c r="B7337" t="s">
        <v>12306</v>
      </c>
      <c r="C7337" t="s">
        <v>3666</v>
      </c>
      <c r="D7337" t="s">
        <v>5491</v>
      </c>
      <c r="E7337" t="s">
        <v>10482</v>
      </c>
      <c r="F7337" s="1" t="str">
        <f t="shared" si="228"/>
        <v>Stanislaus River \ Deadman Crekk Runoff</v>
      </c>
      <c r="G7337" s="1" t="str">
        <f t="shared" si="229"/>
        <v>17 \ Deadman Crekk Runoff</v>
      </c>
    </row>
    <row r="7338" spans="1:7" x14ac:dyDescent="0.25">
      <c r="A7338">
        <v>18089</v>
      </c>
      <c r="B7338" t="s">
        <v>12307</v>
      </c>
      <c r="C7338" t="s">
        <v>3666</v>
      </c>
      <c r="D7338" t="s">
        <v>5491</v>
      </c>
      <c r="E7338" t="s">
        <v>10482</v>
      </c>
      <c r="F7338" s="1" t="str">
        <f t="shared" si="228"/>
        <v>Stanislaus River 18 \ Reach</v>
      </c>
      <c r="G7338" s="1" t="str">
        <f t="shared" si="229"/>
        <v/>
      </c>
    </row>
    <row r="7339" spans="1:7" x14ac:dyDescent="0.25">
      <c r="A7339">
        <v>18092</v>
      </c>
      <c r="B7339" t="s">
        <v>12308</v>
      </c>
      <c r="C7339" t="s">
        <v>3666</v>
      </c>
      <c r="D7339" t="s">
        <v>5491</v>
      </c>
      <c r="E7339" t="s">
        <v>10482</v>
      </c>
      <c r="F7339" s="1" t="str">
        <f t="shared" si="228"/>
        <v>Stanislaus River \ Upper Clark Fork Runoff</v>
      </c>
      <c r="G7339" s="1" t="str">
        <f t="shared" si="229"/>
        <v>19 \ Upper Clark Fork Runoff</v>
      </c>
    </row>
    <row r="7340" spans="1:7" x14ac:dyDescent="0.25">
      <c r="A7340">
        <v>18093</v>
      </c>
      <c r="B7340" t="s">
        <v>12309</v>
      </c>
      <c r="C7340" t="s">
        <v>3666</v>
      </c>
      <c r="D7340" t="s">
        <v>5491</v>
      </c>
      <c r="E7340" t="s">
        <v>10482</v>
      </c>
      <c r="F7340" s="1" t="str">
        <f t="shared" si="228"/>
        <v>Stanislaus River 20 \ Reach</v>
      </c>
      <c r="G7340" s="1" t="str">
        <f t="shared" si="229"/>
        <v/>
      </c>
    </row>
    <row r="7341" spans="1:7" x14ac:dyDescent="0.25">
      <c r="A7341">
        <v>18098</v>
      </c>
      <c r="B7341" t="s">
        <v>12310</v>
      </c>
      <c r="C7341" t="s">
        <v>3666</v>
      </c>
      <c r="D7341" t="s">
        <v>5491</v>
      </c>
      <c r="E7341" t="s">
        <v>10482</v>
      </c>
      <c r="F7341" s="1" t="str">
        <f t="shared" si="228"/>
        <v>Stanislaus River \ Upper Clark Fork River Inflow</v>
      </c>
      <c r="G7341" s="1" t="str">
        <f t="shared" si="229"/>
        <v>21 \ Upper Clark Fork River Inflow</v>
      </c>
    </row>
    <row r="7342" spans="1:7" x14ac:dyDescent="0.25">
      <c r="A7342">
        <v>18099</v>
      </c>
      <c r="B7342" t="s">
        <v>12311</v>
      </c>
      <c r="C7342" t="s">
        <v>3666</v>
      </c>
      <c r="D7342" t="s">
        <v>5491</v>
      </c>
      <c r="E7342" t="s">
        <v>10482</v>
      </c>
      <c r="F7342" s="1" t="str">
        <f t="shared" si="228"/>
        <v>Stanislaus River 22 \ Reach</v>
      </c>
      <c r="G7342" s="1" t="str">
        <f t="shared" si="229"/>
        <v/>
      </c>
    </row>
    <row r="7343" spans="1:7" x14ac:dyDescent="0.25">
      <c r="A7343">
        <v>18108</v>
      </c>
      <c r="B7343" t="s">
        <v>12312</v>
      </c>
      <c r="C7343" t="s">
        <v>3666</v>
      </c>
      <c r="D7343" t="s">
        <v>5491</v>
      </c>
      <c r="E7343" t="s">
        <v>10482</v>
      </c>
      <c r="F7343" s="1" t="str">
        <f t="shared" si="228"/>
        <v>Stanislaus River \ Donnell Lake Runoff</v>
      </c>
      <c r="G7343" s="1" t="str">
        <f t="shared" si="229"/>
        <v>23 \ Donnell Lake Runoff</v>
      </c>
    </row>
    <row r="7344" spans="1:7" x14ac:dyDescent="0.25">
      <c r="A7344">
        <v>18109</v>
      </c>
      <c r="B7344" t="s">
        <v>12313</v>
      </c>
      <c r="C7344" t="s">
        <v>3666</v>
      </c>
      <c r="D7344" t="s">
        <v>5491</v>
      </c>
      <c r="E7344" t="s">
        <v>10482</v>
      </c>
      <c r="F7344" s="1" t="str">
        <f t="shared" si="228"/>
        <v>Stanislaus River 24 \ Reach</v>
      </c>
      <c r="G7344" s="1" t="str">
        <f t="shared" si="229"/>
        <v/>
      </c>
    </row>
    <row r="7345" spans="1:7" x14ac:dyDescent="0.25">
      <c r="A7345">
        <v>15610</v>
      </c>
      <c r="B7345" t="s">
        <v>12314</v>
      </c>
      <c r="C7345" t="s">
        <v>3666</v>
      </c>
      <c r="D7345" t="s">
        <v>5491</v>
      </c>
      <c r="E7345" t="s">
        <v>10482</v>
      </c>
      <c r="F7345" s="1" t="str">
        <f t="shared" si="228"/>
        <v>Stanislaus River \ I_DONLL Inflow</v>
      </c>
      <c r="G7345" s="1" t="str">
        <f t="shared" si="229"/>
        <v>25 \ I_DONLL Inflow</v>
      </c>
    </row>
    <row r="7346" spans="1:7" x14ac:dyDescent="0.25">
      <c r="A7346">
        <v>15611</v>
      </c>
      <c r="B7346" t="s">
        <v>12315</v>
      </c>
      <c r="C7346" t="s">
        <v>3666</v>
      </c>
      <c r="D7346" t="s">
        <v>5491</v>
      </c>
      <c r="E7346" t="s">
        <v>10482</v>
      </c>
      <c r="F7346" s="1" t="str">
        <f t="shared" si="228"/>
        <v>Stanislaus River 26 \ Reach</v>
      </c>
      <c r="G7346" s="1" t="str">
        <f t="shared" si="229"/>
        <v/>
      </c>
    </row>
    <row r="7347" spans="1:7" x14ac:dyDescent="0.25">
      <c r="A7347">
        <v>15480</v>
      </c>
      <c r="B7347" t="s">
        <v>12316</v>
      </c>
      <c r="C7347" t="s">
        <v>3666</v>
      </c>
      <c r="D7347" t="s">
        <v>5491</v>
      </c>
      <c r="E7347" t="s">
        <v>10482</v>
      </c>
      <c r="F7347" s="1" t="str">
        <f t="shared" si="228"/>
        <v>Stanislaus River \ Donnells Lake</v>
      </c>
      <c r="G7347" s="1" t="str">
        <f t="shared" si="229"/>
        <v>27 \ Donnells Lake</v>
      </c>
    </row>
    <row r="7348" spans="1:7" x14ac:dyDescent="0.25">
      <c r="A7348">
        <v>15481</v>
      </c>
      <c r="B7348" t="s">
        <v>12317</v>
      </c>
      <c r="C7348" t="s">
        <v>3666</v>
      </c>
      <c r="D7348" t="s">
        <v>5491</v>
      </c>
      <c r="E7348" t="s">
        <v>10482</v>
      </c>
      <c r="F7348" s="1" t="str">
        <f t="shared" si="228"/>
        <v>Stanislaus River 28 \ Reach</v>
      </c>
      <c r="G7348" s="1" t="str">
        <f t="shared" si="229"/>
        <v/>
      </c>
    </row>
    <row r="7349" spans="1:7" x14ac:dyDescent="0.25">
      <c r="A7349">
        <v>19268</v>
      </c>
      <c r="B7349" t="s">
        <v>6135</v>
      </c>
      <c r="C7349" t="s">
        <v>3666</v>
      </c>
      <c r="D7349" t="s">
        <v>5491</v>
      </c>
      <c r="E7349" t="s">
        <v>10482</v>
      </c>
      <c r="F7349" s="1" t="str">
        <f t="shared" si="228"/>
        <v>Stanislaus River \ REG MF Stanislaus blw Donnells</v>
      </c>
      <c r="G7349" s="1" t="str">
        <f t="shared" si="229"/>
        <v>29 \ REG MF Stanislaus blw Donnells</v>
      </c>
    </row>
    <row r="7350" spans="1:7" x14ac:dyDescent="0.25">
      <c r="A7350">
        <v>19269</v>
      </c>
      <c r="B7350" t="s">
        <v>12318</v>
      </c>
      <c r="C7350" t="s">
        <v>3666</v>
      </c>
      <c r="D7350" t="s">
        <v>5491</v>
      </c>
      <c r="E7350" t="s">
        <v>10482</v>
      </c>
      <c r="F7350" s="1" t="str">
        <f t="shared" si="228"/>
        <v>Stanislaus River 30 \ Reach</v>
      </c>
      <c r="G7350" s="1" t="str">
        <f t="shared" si="229"/>
        <v/>
      </c>
    </row>
    <row r="7351" spans="1:7" x14ac:dyDescent="0.25">
      <c r="A7351">
        <v>18132</v>
      </c>
      <c r="B7351" t="s">
        <v>12319</v>
      </c>
      <c r="C7351" t="s">
        <v>3666</v>
      </c>
      <c r="D7351" t="s">
        <v>5491</v>
      </c>
      <c r="E7351" t="s">
        <v>10482</v>
      </c>
      <c r="F7351" s="1" t="str">
        <f t="shared" si="228"/>
        <v>Stanislaus River \ Beardsley Lake Runoff</v>
      </c>
      <c r="G7351" s="1" t="str">
        <f t="shared" si="229"/>
        <v>31 \ Beardsley Lake Runoff</v>
      </c>
    </row>
    <row r="7352" spans="1:7" x14ac:dyDescent="0.25">
      <c r="A7352">
        <v>18133</v>
      </c>
      <c r="B7352" t="s">
        <v>6385</v>
      </c>
      <c r="C7352" t="s">
        <v>3666</v>
      </c>
      <c r="D7352" t="s">
        <v>5491</v>
      </c>
      <c r="E7352" t="s">
        <v>10482</v>
      </c>
      <c r="F7352" s="1" t="str">
        <f t="shared" si="228"/>
        <v>Stanislaus River 32 \ Reach</v>
      </c>
      <c r="G7352" s="1" t="str">
        <f t="shared" si="229"/>
        <v/>
      </c>
    </row>
    <row r="7353" spans="1:7" x14ac:dyDescent="0.25">
      <c r="A7353">
        <v>15497</v>
      </c>
      <c r="B7353" t="s">
        <v>12320</v>
      </c>
      <c r="C7353" t="s">
        <v>3666</v>
      </c>
      <c r="D7353" t="s">
        <v>5491</v>
      </c>
      <c r="E7353" t="s">
        <v>10482</v>
      </c>
      <c r="F7353" s="1" t="str">
        <f t="shared" si="228"/>
        <v>Stanislaus River \ HIS USGS 11292700 MF Stanislaus abv Hells (gauge)</v>
      </c>
      <c r="G7353" s="1" t="str">
        <f t="shared" si="229"/>
        <v>33 \ HIS USGS 11292700 MF Stanislaus abv Hells (gauge)</v>
      </c>
    </row>
    <row r="7354" spans="1:7" x14ac:dyDescent="0.25">
      <c r="A7354">
        <v>15606</v>
      </c>
      <c r="B7354" t="s">
        <v>12321</v>
      </c>
      <c r="C7354" t="s">
        <v>3666</v>
      </c>
      <c r="D7354" t="s">
        <v>5491</v>
      </c>
      <c r="E7354" t="s">
        <v>10482</v>
      </c>
      <c r="F7354" s="1" t="str">
        <f t="shared" si="228"/>
        <v>Stanislaus River \ I_MFS022 Inflow</v>
      </c>
      <c r="G7354" s="1" t="str">
        <f t="shared" si="229"/>
        <v>33 \ I_MFS022 Inflow</v>
      </c>
    </row>
    <row r="7355" spans="1:7" x14ac:dyDescent="0.25">
      <c r="A7355">
        <v>15607</v>
      </c>
      <c r="B7355" t="s">
        <v>12322</v>
      </c>
      <c r="C7355" t="s">
        <v>3666</v>
      </c>
      <c r="D7355" t="s">
        <v>5491</v>
      </c>
      <c r="E7355" t="s">
        <v>10482</v>
      </c>
      <c r="F7355" s="1" t="str">
        <f t="shared" si="228"/>
        <v>Stanislaus River 34 \ Reach</v>
      </c>
      <c r="G7355" s="1" t="str">
        <f t="shared" si="229"/>
        <v/>
      </c>
    </row>
    <row r="7356" spans="1:7" x14ac:dyDescent="0.25">
      <c r="A7356">
        <v>15500</v>
      </c>
      <c r="B7356" t="s">
        <v>12323</v>
      </c>
      <c r="C7356" t="s">
        <v>3666</v>
      </c>
      <c r="D7356" t="s">
        <v>5491</v>
      </c>
      <c r="E7356" t="s">
        <v>10482</v>
      </c>
      <c r="F7356" s="1" t="str">
        <f t="shared" si="228"/>
        <v>Stanislaus River \ Donnell Powerhouse Inflow</v>
      </c>
      <c r="G7356" s="1" t="str">
        <f t="shared" si="229"/>
        <v>35 \ Donnell Powerhouse Inflow</v>
      </c>
    </row>
    <row r="7357" spans="1:7" x14ac:dyDescent="0.25">
      <c r="A7357">
        <v>15501</v>
      </c>
      <c r="B7357" t="s">
        <v>12324</v>
      </c>
      <c r="C7357" t="s">
        <v>3666</v>
      </c>
      <c r="D7357" t="s">
        <v>5491</v>
      </c>
      <c r="E7357" t="s">
        <v>10482</v>
      </c>
      <c r="F7357" s="1" t="str">
        <f t="shared" si="228"/>
        <v>Stanislaus River 36 \ Reach</v>
      </c>
      <c r="G7357" s="1" t="str">
        <f t="shared" si="229"/>
        <v/>
      </c>
    </row>
    <row r="7358" spans="1:7" x14ac:dyDescent="0.25">
      <c r="A7358">
        <v>18214</v>
      </c>
      <c r="B7358" t="s">
        <v>12325</v>
      </c>
      <c r="C7358" t="s">
        <v>3666</v>
      </c>
      <c r="D7358" t="s">
        <v>5491</v>
      </c>
      <c r="E7358" t="s">
        <v>10482</v>
      </c>
      <c r="F7358" s="1" t="str">
        <f t="shared" si="228"/>
        <v>Stanislaus River \ Meadow Creek Runoff</v>
      </c>
      <c r="G7358" s="1" t="str">
        <f t="shared" si="229"/>
        <v>37 \ Meadow Creek Runoff</v>
      </c>
    </row>
    <row r="7359" spans="1:7" x14ac:dyDescent="0.25">
      <c r="A7359">
        <v>18215</v>
      </c>
      <c r="B7359" t="s">
        <v>12326</v>
      </c>
      <c r="C7359" t="s">
        <v>3666</v>
      </c>
      <c r="D7359" t="s">
        <v>5491</v>
      </c>
      <c r="E7359" t="s">
        <v>10482</v>
      </c>
      <c r="F7359" s="1" t="str">
        <f t="shared" si="228"/>
        <v>Stanislaus River 38 \ Reach</v>
      </c>
      <c r="G7359" s="1" t="str">
        <f t="shared" si="229"/>
        <v/>
      </c>
    </row>
    <row r="7360" spans="1:7" x14ac:dyDescent="0.25">
      <c r="A7360">
        <v>15495</v>
      </c>
      <c r="B7360" t="s">
        <v>12327</v>
      </c>
      <c r="C7360" t="s">
        <v>3666</v>
      </c>
      <c r="D7360" t="s">
        <v>5491</v>
      </c>
      <c r="E7360" t="s">
        <v>10482</v>
      </c>
      <c r="F7360" s="1" t="str">
        <f t="shared" si="228"/>
        <v>Stanislaus River \ I_BEARD Inflow</v>
      </c>
      <c r="G7360" s="1" t="str">
        <f t="shared" si="229"/>
        <v>39 \ I_BEARD Inflow</v>
      </c>
    </row>
    <row r="7361" spans="1:7" x14ac:dyDescent="0.25">
      <c r="A7361">
        <v>15496</v>
      </c>
      <c r="B7361" t="s">
        <v>12328</v>
      </c>
      <c r="C7361" t="s">
        <v>3666</v>
      </c>
      <c r="D7361" t="s">
        <v>5491</v>
      </c>
      <c r="E7361" t="s">
        <v>10482</v>
      </c>
      <c r="F7361" s="1" t="str">
        <f t="shared" si="228"/>
        <v>Stanislaus River 40 \ Reach</v>
      </c>
      <c r="G7361" s="1" t="str">
        <f t="shared" si="229"/>
        <v/>
      </c>
    </row>
    <row r="7362" spans="1:7" x14ac:dyDescent="0.25">
      <c r="A7362">
        <v>15491</v>
      </c>
      <c r="B7362" t="s">
        <v>12329</v>
      </c>
      <c r="C7362" t="s">
        <v>3666</v>
      </c>
      <c r="D7362" t="s">
        <v>5491</v>
      </c>
      <c r="E7362" t="s">
        <v>10482</v>
      </c>
      <c r="F7362" s="1" t="str">
        <f t="shared" si="228"/>
        <v>Stanislaus River \ Beardsley Lake</v>
      </c>
      <c r="G7362" s="1" t="str">
        <f t="shared" si="229"/>
        <v>41 \ Beardsley Lake</v>
      </c>
    </row>
    <row r="7363" spans="1:7" x14ac:dyDescent="0.25">
      <c r="A7363">
        <v>15492</v>
      </c>
      <c r="B7363" t="s">
        <v>12330</v>
      </c>
      <c r="C7363" t="s">
        <v>3666</v>
      </c>
      <c r="D7363" t="s">
        <v>5491</v>
      </c>
      <c r="E7363" t="s">
        <v>10482</v>
      </c>
      <c r="F7363" s="1" t="str">
        <f t="shared" ref="F7363:F7426" si="230">IFERROR(
    _xlfn.LET(
        _xlpm.txt,TRIM(B7363),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B7363
)</f>
        <v>Stanislaus River 42 \ Reach</v>
      </c>
      <c r="G7363" s="1" t="str">
        <f t="shared" ref="G7363:G7426" si="231">IFERROR(
    _xlfn.LET(
        _xlpm.txt,B7363,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364" spans="1:7" x14ac:dyDescent="0.25">
      <c r="A7364">
        <v>23437</v>
      </c>
      <c r="B7364" t="s">
        <v>12331</v>
      </c>
      <c r="C7364" t="s">
        <v>3666</v>
      </c>
      <c r="D7364" t="s">
        <v>5491</v>
      </c>
      <c r="E7364" t="s">
        <v>10482</v>
      </c>
      <c r="F7364" s="1" t="str">
        <f t="shared" si="230"/>
        <v>Stanislaus River \ Beardsley Powerplant Inflow</v>
      </c>
      <c r="G7364" s="1" t="str">
        <f t="shared" si="231"/>
        <v>43 \ Beardsley Powerplant Inflow</v>
      </c>
    </row>
    <row r="7365" spans="1:7" x14ac:dyDescent="0.25">
      <c r="A7365">
        <v>23438</v>
      </c>
      <c r="B7365" t="s">
        <v>12332</v>
      </c>
      <c r="C7365" t="s">
        <v>3666</v>
      </c>
      <c r="D7365" t="s">
        <v>5491</v>
      </c>
      <c r="E7365" t="s">
        <v>10482</v>
      </c>
      <c r="F7365" s="1" t="str">
        <f t="shared" si="230"/>
        <v>Stanislaus River 44 \ Reach</v>
      </c>
      <c r="G7365" s="1" t="str">
        <f t="shared" si="231"/>
        <v/>
      </c>
    </row>
    <row r="7366" spans="1:7" x14ac:dyDescent="0.25">
      <c r="A7366">
        <v>15514</v>
      </c>
      <c r="B7366" t="s">
        <v>12333</v>
      </c>
      <c r="C7366" t="s">
        <v>3666</v>
      </c>
      <c r="D7366" t="s">
        <v>5491</v>
      </c>
      <c r="E7366" t="s">
        <v>10482</v>
      </c>
      <c r="F7366" s="1" t="str">
        <f t="shared" si="230"/>
        <v>Stanislaus River \ Beardsley Afterbay</v>
      </c>
      <c r="G7366" s="1" t="str">
        <f t="shared" si="231"/>
        <v>45 \ Beardsley Afterbay</v>
      </c>
    </row>
    <row r="7367" spans="1:7" x14ac:dyDescent="0.25">
      <c r="A7367">
        <v>15515</v>
      </c>
      <c r="B7367" t="s">
        <v>12334</v>
      </c>
      <c r="C7367" t="s">
        <v>3666</v>
      </c>
      <c r="D7367" t="s">
        <v>5491</v>
      </c>
      <c r="E7367" t="s">
        <v>10482</v>
      </c>
      <c r="F7367" s="1" t="str">
        <f t="shared" si="230"/>
        <v>Stanislaus River 46 \ Reach</v>
      </c>
      <c r="G7367" s="1" t="str">
        <f t="shared" si="231"/>
        <v/>
      </c>
    </row>
    <row r="7368" spans="1:7" x14ac:dyDescent="0.25">
      <c r="A7368">
        <v>15503</v>
      </c>
      <c r="B7368" t="s">
        <v>12335</v>
      </c>
      <c r="C7368" t="s">
        <v>3666</v>
      </c>
      <c r="D7368" t="s">
        <v>5491</v>
      </c>
      <c r="E7368" t="s">
        <v>10482</v>
      </c>
      <c r="F7368" s="1" t="str">
        <f t="shared" si="230"/>
        <v>Stanislaus River \ HIS USGS 11292900 MF Stanislaus blw Beardsley Dam (gauge)</v>
      </c>
      <c r="G7368" s="1" t="str">
        <f t="shared" si="231"/>
        <v>47 \ HIS USGS 11292900 MF Stanislaus blw Beardsley Dam (gauge)</v>
      </c>
    </row>
    <row r="7369" spans="1:7" x14ac:dyDescent="0.25">
      <c r="A7369">
        <v>19292</v>
      </c>
      <c r="B7369" t="s">
        <v>6136</v>
      </c>
      <c r="C7369" t="s">
        <v>3666</v>
      </c>
      <c r="D7369" t="s">
        <v>5491</v>
      </c>
      <c r="E7369" t="s">
        <v>10482</v>
      </c>
      <c r="F7369" s="1" t="str">
        <f t="shared" si="230"/>
        <v>Stanislaus River \ REG Beardsley</v>
      </c>
      <c r="G7369" s="1" t="str">
        <f t="shared" si="231"/>
        <v>47 \ REG Beardsley</v>
      </c>
    </row>
    <row r="7370" spans="1:7" x14ac:dyDescent="0.25">
      <c r="A7370">
        <v>19293</v>
      </c>
      <c r="B7370" t="s">
        <v>7381</v>
      </c>
      <c r="C7370" t="s">
        <v>3666</v>
      </c>
      <c r="D7370" t="s">
        <v>5491</v>
      </c>
      <c r="E7370" t="s">
        <v>10482</v>
      </c>
      <c r="F7370" s="1" t="str">
        <f t="shared" si="230"/>
        <v>Stanislaus River 48 \ Reach</v>
      </c>
      <c r="G7370" s="1" t="str">
        <f t="shared" si="231"/>
        <v/>
      </c>
    </row>
    <row r="7371" spans="1:7" x14ac:dyDescent="0.25">
      <c r="A7371">
        <v>15517</v>
      </c>
      <c r="B7371" t="s">
        <v>12336</v>
      </c>
      <c r="C7371" t="s">
        <v>3666</v>
      </c>
      <c r="D7371" t="s">
        <v>5491</v>
      </c>
      <c r="E7371" t="s">
        <v>10482</v>
      </c>
      <c r="F7371" s="1" t="str">
        <f t="shared" si="230"/>
        <v>Stanislaus River \ HIS USGS 11293000 MF Stanislaus abv Sand Bar (gauge)</v>
      </c>
      <c r="G7371" s="1" t="str">
        <f t="shared" si="231"/>
        <v>49 \ HIS USGS 11293000 MF Stanislaus abv Sand Bar (gauge)</v>
      </c>
    </row>
    <row r="7372" spans="1:7" x14ac:dyDescent="0.25">
      <c r="A7372">
        <v>15506</v>
      </c>
      <c r="B7372" t="s">
        <v>12337</v>
      </c>
      <c r="C7372" t="s">
        <v>3666</v>
      </c>
      <c r="D7372" t="s">
        <v>5491</v>
      </c>
      <c r="E7372" t="s">
        <v>10482</v>
      </c>
      <c r="F7372" s="1" t="str">
        <f t="shared" si="230"/>
        <v>Stanislaus River \ Philadelphia Canal Inflow</v>
      </c>
      <c r="G7372" s="1" t="str">
        <f t="shared" si="231"/>
        <v>49 \ Philadelphia Canal Inflow</v>
      </c>
    </row>
    <row r="7373" spans="1:7" x14ac:dyDescent="0.25">
      <c r="A7373">
        <v>15507</v>
      </c>
      <c r="B7373" t="s">
        <v>6386</v>
      </c>
      <c r="C7373" t="s">
        <v>3666</v>
      </c>
      <c r="D7373" t="s">
        <v>5491</v>
      </c>
      <c r="E7373" t="s">
        <v>10482</v>
      </c>
      <c r="F7373" s="1" t="str">
        <f t="shared" si="230"/>
        <v>Stanislaus River 50 \ Reach</v>
      </c>
      <c r="G7373" s="1" t="str">
        <f t="shared" si="231"/>
        <v/>
      </c>
    </row>
    <row r="7374" spans="1:7" x14ac:dyDescent="0.25">
      <c r="A7374">
        <v>15512</v>
      </c>
      <c r="B7374" t="s">
        <v>12338</v>
      </c>
      <c r="C7374" t="s">
        <v>3666</v>
      </c>
      <c r="D7374" t="s">
        <v>5491</v>
      </c>
      <c r="E7374" t="s">
        <v>10482</v>
      </c>
      <c r="F7374" s="1" t="str">
        <f t="shared" si="230"/>
        <v>Stanislaus River \ JW Southern Power Plant</v>
      </c>
      <c r="G7374" s="1" t="str">
        <f t="shared" si="231"/>
        <v>51 \ JW Southern Power Plant</v>
      </c>
    </row>
    <row r="7375" spans="1:7" x14ac:dyDescent="0.25">
      <c r="A7375">
        <v>15513</v>
      </c>
      <c r="B7375" t="s">
        <v>12339</v>
      </c>
      <c r="C7375" t="s">
        <v>3666</v>
      </c>
      <c r="D7375" t="s">
        <v>5491</v>
      </c>
      <c r="E7375" t="s">
        <v>10482</v>
      </c>
      <c r="F7375" s="1" t="str">
        <f t="shared" si="230"/>
        <v>Stanislaus River 52 \ Reach</v>
      </c>
      <c r="G7375" s="1" t="str">
        <f t="shared" si="231"/>
        <v/>
      </c>
    </row>
    <row r="7376" spans="1:7" x14ac:dyDescent="0.25">
      <c r="A7376">
        <v>15579</v>
      </c>
      <c r="B7376" t="s">
        <v>12340</v>
      </c>
      <c r="C7376" t="s">
        <v>3666</v>
      </c>
      <c r="D7376" t="s">
        <v>5491</v>
      </c>
      <c r="E7376" t="s">
        <v>10482</v>
      </c>
      <c r="F7376" s="1" t="str">
        <f t="shared" si="230"/>
        <v>Stanislaus River \ Stanislaus Tunnel Outflow</v>
      </c>
      <c r="G7376" s="1" t="str">
        <f t="shared" si="231"/>
        <v>53 \ Stanislaus Tunnel Outflow</v>
      </c>
    </row>
    <row r="7377" spans="1:7" x14ac:dyDescent="0.25">
      <c r="A7377">
        <v>15580</v>
      </c>
      <c r="B7377" t="s">
        <v>12341</v>
      </c>
      <c r="C7377" t="s">
        <v>3666</v>
      </c>
      <c r="D7377" t="s">
        <v>5491</v>
      </c>
      <c r="E7377" t="s">
        <v>10482</v>
      </c>
      <c r="F7377" s="1" t="str">
        <f t="shared" si="230"/>
        <v>Stanislaus River 54 \ Reach</v>
      </c>
      <c r="G7377" s="1" t="str">
        <f t="shared" si="231"/>
        <v/>
      </c>
    </row>
    <row r="7378" spans="1:7" x14ac:dyDescent="0.25">
      <c r="A7378">
        <v>18218</v>
      </c>
      <c r="B7378" t="s">
        <v>12342</v>
      </c>
      <c r="C7378" t="s">
        <v>3666</v>
      </c>
      <c r="D7378" t="s">
        <v>5491</v>
      </c>
      <c r="E7378" t="s">
        <v>10482</v>
      </c>
      <c r="F7378" s="1" t="str">
        <f t="shared" si="230"/>
        <v>Stanislaus River \ Below Beardsley Lake Runoff</v>
      </c>
      <c r="G7378" s="1" t="str">
        <f t="shared" si="231"/>
        <v>55 \ Below Beardsley Lake Runoff</v>
      </c>
    </row>
    <row r="7379" spans="1:7" x14ac:dyDescent="0.25">
      <c r="A7379">
        <v>18219</v>
      </c>
      <c r="B7379" t="s">
        <v>7383</v>
      </c>
      <c r="C7379" t="s">
        <v>3666</v>
      </c>
      <c r="D7379" t="s">
        <v>5491</v>
      </c>
      <c r="E7379" t="s">
        <v>10482</v>
      </c>
      <c r="F7379" s="1" t="str">
        <f t="shared" si="230"/>
        <v>Stanislaus River 56 \ Reach</v>
      </c>
      <c r="G7379" s="1" t="str">
        <f t="shared" si="231"/>
        <v/>
      </c>
    </row>
    <row r="7380" spans="1:7" x14ac:dyDescent="0.25">
      <c r="A7380">
        <v>15522</v>
      </c>
      <c r="B7380" t="s">
        <v>12343</v>
      </c>
      <c r="C7380" t="s">
        <v>3666</v>
      </c>
      <c r="D7380" t="s">
        <v>5491</v>
      </c>
      <c r="E7380" t="s">
        <v>10482</v>
      </c>
      <c r="F7380" s="1" t="str">
        <f t="shared" si="230"/>
        <v>Stanislaus River \ HIS USGS 11293200 MF Stanislaus blw Sand Bar (gauge)</v>
      </c>
      <c r="G7380" s="1" t="str">
        <f t="shared" si="231"/>
        <v>57 \ HIS USGS 11293200 MF Stanislaus blw Sand Bar (gauge)</v>
      </c>
    </row>
    <row r="7381" spans="1:7" x14ac:dyDescent="0.25">
      <c r="A7381">
        <v>15520</v>
      </c>
      <c r="B7381" t="s">
        <v>12344</v>
      </c>
      <c r="C7381" t="s">
        <v>3666</v>
      </c>
      <c r="D7381" t="s">
        <v>5491</v>
      </c>
      <c r="E7381" t="s">
        <v>10482</v>
      </c>
      <c r="F7381" s="1" t="str">
        <f t="shared" si="230"/>
        <v>Stanislaus River \ I_MFS013 Inflow</v>
      </c>
      <c r="G7381" s="1" t="str">
        <f t="shared" si="231"/>
        <v>57 \ I_MFS013 Inflow</v>
      </c>
    </row>
    <row r="7382" spans="1:7" x14ac:dyDescent="0.25">
      <c r="A7382">
        <v>15521</v>
      </c>
      <c r="B7382" t="s">
        <v>6387</v>
      </c>
      <c r="C7382" t="s">
        <v>3666</v>
      </c>
      <c r="D7382" t="s">
        <v>5491</v>
      </c>
      <c r="E7382" t="s">
        <v>10482</v>
      </c>
      <c r="F7382" s="1" t="str">
        <f t="shared" si="230"/>
        <v>Stanislaus River 58 \ Reach</v>
      </c>
      <c r="G7382" s="1" t="str">
        <f t="shared" si="231"/>
        <v/>
      </c>
    </row>
    <row r="7383" spans="1:7" x14ac:dyDescent="0.25">
      <c r="A7383">
        <v>19295</v>
      </c>
      <c r="B7383" t="s">
        <v>6137</v>
      </c>
      <c r="C7383" t="s">
        <v>3666</v>
      </c>
      <c r="D7383" t="s">
        <v>5491</v>
      </c>
      <c r="E7383" t="s">
        <v>10482</v>
      </c>
      <c r="F7383" s="1" t="str">
        <f t="shared" si="230"/>
        <v>Stanislaus River \ REG MF Stanislaus blw Sand Bar</v>
      </c>
      <c r="G7383" s="1" t="str">
        <f t="shared" si="231"/>
        <v>59 \ REG MF Stanislaus blw Sand Bar</v>
      </c>
    </row>
    <row r="7384" spans="1:7" x14ac:dyDescent="0.25">
      <c r="A7384">
        <v>19296</v>
      </c>
      <c r="B7384" t="s">
        <v>12345</v>
      </c>
      <c r="C7384" t="s">
        <v>3666</v>
      </c>
      <c r="D7384" t="s">
        <v>5491</v>
      </c>
      <c r="E7384" t="s">
        <v>10482</v>
      </c>
      <c r="F7384" s="1" t="str">
        <f t="shared" si="230"/>
        <v>Stanislaus River 60 \ Reach</v>
      </c>
      <c r="G7384" s="1" t="str">
        <f t="shared" si="231"/>
        <v/>
      </c>
    </row>
    <row r="7385" spans="1:7" x14ac:dyDescent="0.25">
      <c r="A7385">
        <v>18222</v>
      </c>
      <c r="B7385" t="s">
        <v>12346</v>
      </c>
      <c r="C7385" t="s">
        <v>3666</v>
      </c>
      <c r="D7385" t="s">
        <v>5491</v>
      </c>
      <c r="E7385" t="s">
        <v>10482</v>
      </c>
      <c r="F7385" s="1" t="str">
        <f t="shared" si="230"/>
        <v>Stanislaus River \ Lower Middle Fk Stanislaus Runoff</v>
      </c>
      <c r="G7385" s="1" t="str">
        <f t="shared" si="231"/>
        <v>61 \ Lower Middle Fk Stanislaus Runoff</v>
      </c>
    </row>
    <row r="7386" spans="1:7" x14ac:dyDescent="0.25">
      <c r="A7386">
        <v>18223</v>
      </c>
      <c r="B7386" t="s">
        <v>12347</v>
      </c>
      <c r="C7386" t="s">
        <v>3666</v>
      </c>
      <c r="D7386" t="s">
        <v>5491</v>
      </c>
      <c r="E7386" t="s">
        <v>10482</v>
      </c>
      <c r="F7386" s="1" t="str">
        <f t="shared" si="230"/>
        <v>Stanislaus River 62 \ Reach</v>
      </c>
      <c r="G7386" s="1" t="str">
        <f t="shared" si="231"/>
        <v/>
      </c>
    </row>
    <row r="7387" spans="1:7" x14ac:dyDescent="0.25">
      <c r="A7387">
        <v>18114</v>
      </c>
      <c r="B7387" t="s">
        <v>12348</v>
      </c>
      <c r="C7387" t="s">
        <v>3666</v>
      </c>
      <c r="D7387" t="s">
        <v>5491</v>
      </c>
      <c r="E7387" t="s">
        <v>10482</v>
      </c>
      <c r="F7387" s="1" t="str">
        <f t="shared" si="230"/>
        <v>Stanislaus River \ North Fork Stanislaus Inflow</v>
      </c>
      <c r="G7387" s="1" t="str">
        <f t="shared" si="231"/>
        <v>63 \ North Fork Stanislaus Inflow</v>
      </c>
    </row>
    <row r="7388" spans="1:7" x14ac:dyDescent="0.25">
      <c r="A7388">
        <v>18115</v>
      </c>
      <c r="B7388" t="s">
        <v>12349</v>
      </c>
      <c r="C7388" t="s">
        <v>3666</v>
      </c>
      <c r="D7388" t="s">
        <v>5491</v>
      </c>
      <c r="E7388" t="s">
        <v>10482</v>
      </c>
      <c r="F7388" s="1" t="str">
        <f t="shared" si="230"/>
        <v>Stanislaus River 64 \ Reach</v>
      </c>
      <c r="G7388" s="1" t="str">
        <f t="shared" si="231"/>
        <v/>
      </c>
    </row>
    <row r="7389" spans="1:7" x14ac:dyDescent="0.25">
      <c r="A7389">
        <v>17642</v>
      </c>
      <c r="B7389" t="s">
        <v>12350</v>
      </c>
      <c r="C7389" t="s">
        <v>3666</v>
      </c>
      <c r="D7389" t="s">
        <v>5491</v>
      </c>
      <c r="E7389" t="s">
        <v>10482</v>
      </c>
      <c r="F7389" s="1" t="str">
        <f t="shared" si="230"/>
        <v>Stanislaus River \ Collierville Tunnel Inflow</v>
      </c>
      <c r="G7389" s="1" t="str">
        <f t="shared" si="231"/>
        <v>65 \ Collierville Tunnel Inflow</v>
      </c>
    </row>
    <row r="7390" spans="1:7" x14ac:dyDescent="0.25">
      <c r="A7390">
        <v>17643</v>
      </c>
      <c r="B7390" t="s">
        <v>12351</v>
      </c>
      <c r="C7390" t="s">
        <v>3666</v>
      </c>
      <c r="D7390" t="s">
        <v>5491</v>
      </c>
      <c r="E7390" t="s">
        <v>10482</v>
      </c>
      <c r="F7390" s="1" t="str">
        <f t="shared" si="230"/>
        <v>Stanislaus River 66 \ Reach</v>
      </c>
      <c r="G7390" s="1" t="str">
        <f t="shared" si="231"/>
        <v/>
      </c>
    </row>
    <row r="7391" spans="1:7" x14ac:dyDescent="0.25">
      <c r="A7391">
        <v>15577</v>
      </c>
      <c r="B7391" t="s">
        <v>12352</v>
      </c>
      <c r="C7391" t="s">
        <v>3666</v>
      </c>
      <c r="D7391" t="s">
        <v>5491</v>
      </c>
      <c r="E7391" t="s">
        <v>10482</v>
      </c>
      <c r="F7391" s="1" t="str">
        <f t="shared" si="230"/>
        <v>Stanislaus River \ Stanislaus Tunnel Inflow</v>
      </c>
      <c r="G7391" s="1" t="str">
        <f t="shared" si="231"/>
        <v>67 \ Stanislaus Tunnel Inflow</v>
      </c>
    </row>
    <row r="7392" spans="1:7" x14ac:dyDescent="0.25">
      <c r="A7392">
        <v>15578</v>
      </c>
      <c r="B7392" t="s">
        <v>12353</v>
      </c>
      <c r="C7392" t="s">
        <v>3666</v>
      </c>
      <c r="D7392" t="s">
        <v>5491</v>
      </c>
      <c r="E7392" t="s">
        <v>10482</v>
      </c>
      <c r="F7392" s="1" t="str">
        <f t="shared" si="230"/>
        <v>Stanislaus River 68 \ Reach</v>
      </c>
      <c r="G7392" s="1" t="str">
        <f t="shared" si="231"/>
        <v/>
      </c>
    </row>
    <row r="7393" spans="1:7" x14ac:dyDescent="0.25">
      <c r="A7393">
        <v>18266</v>
      </c>
      <c r="B7393" t="s">
        <v>12354</v>
      </c>
      <c r="C7393" t="s">
        <v>3666</v>
      </c>
      <c r="D7393" t="s">
        <v>5491</v>
      </c>
      <c r="E7393" t="s">
        <v>10482</v>
      </c>
      <c r="F7393" s="1" t="str">
        <f t="shared" si="230"/>
        <v>Stanislaus River \ Rose Cr Runoff</v>
      </c>
      <c r="G7393" s="1" t="str">
        <f t="shared" si="231"/>
        <v>69 \ Rose Cr Runoff</v>
      </c>
    </row>
    <row r="7394" spans="1:7" x14ac:dyDescent="0.25">
      <c r="A7394">
        <v>18267</v>
      </c>
      <c r="B7394" t="s">
        <v>12355</v>
      </c>
      <c r="C7394" t="s">
        <v>3666</v>
      </c>
      <c r="D7394" t="s">
        <v>5491</v>
      </c>
      <c r="E7394" t="s">
        <v>10482</v>
      </c>
      <c r="F7394" s="1" t="str">
        <f t="shared" si="230"/>
        <v>Stanislaus River 70 \ Reach</v>
      </c>
      <c r="G7394" s="1" t="str">
        <f t="shared" si="231"/>
        <v/>
      </c>
    </row>
    <row r="7395" spans="1:7" x14ac:dyDescent="0.25">
      <c r="A7395">
        <v>18168</v>
      </c>
      <c r="B7395" t="s">
        <v>12356</v>
      </c>
      <c r="C7395" t="s">
        <v>3666</v>
      </c>
      <c r="D7395" t="s">
        <v>5491</v>
      </c>
      <c r="E7395" t="s">
        <v>10482</v>
      </c>
      <c r="F7395" s="1" t="str">
        <f t="shared" si="230"/>
        <v>Stanislaus River \ South Fork Stanislaus River Inflow</v>
      </c>
      <c r="G7395" s="1" t="str">
        <f t="shared" si="231"/>
        <v>71 \ South Fork Stanislaus River Inflow</v>
      </c>
    </row>
    <row r="7396" spans="1:7" x14ac:dyDescent="0.25">
      <c r="A7396">
        <v>18169</v>
      </c>
      <c r="B7396" t="s">
        <v>12357</v>
      </c>
      <c r="C7396" t="s">
        <v>3666</v>
      </c>
      <c r="D7396" t="s">
        <v>5491</v>
      </c>
      <c r="E7396" t="s">
        <v>10482</v>
      </c>
      <c r="F7396" s="1" t="str">
        <f t="shared" si="230"/>
        <v>Stanislaus River 72 \ Reach</v>
      </c>
      <c r="G7396" s="1" t="str">
        <f t="shared" si="231"/>
        <v/>
      </c>
    </row>
    <row r="7397" spans="1:7" x14ac:dyDescent="0.25">
      <c r="A7397">
        <v>18571</v>
      </c>
      <c r="B7397" t="s">
        <v>12358</v>
      </c>
      <c r="C7397" t="s">
        <v>3666</v>
      </c>
      <c r="D7397" t="s">
        <v>5491</v>
      </c>
      <c r="E7397" t="s">
        <v>10482</v>
      </c>
      <c r="F7397" s="1" t="str">
        <f t="shared" si="230"/>
        <v>Stanislaus River \ New Melones Runoff</v>
      </c>
      <c r="G7397" s="1" t="str">
        <f t="shared" si="231"/>
        <v>73 \ New Melones Runoff</v>
      </c>
    </row>
    <row r="7398" spans="1:7" x14ac:dyDescent="0.25">
      <c r="A7398">
        <v>18572</v>
      </c>
      <c r="B7398" t="s">
        <v>12359</v>
      </c>
      <c r="C7398" t="s">
        <v>3666</v>
      </c>
      <c r="D7398" t="s">
        <v>5491</v>
      </c>
      <c r="E7398" t="s">
        <v>10482</v>
      </c>
      <c r="F7398" s="1" t="str">
        <f t="shared" si="230"/>
        <v>Stanislaus River 74 \ Reach</v>
      </c>
      <c r="G7398" s="1" t="str">
        <f t="shared" si="231"/>
        <v/>
      </c>
    </row>
    <row r="7399" spans="1:7" x14ac:dyDescent="0.25">
      <c r="A7399">
        <v>18252</v>
      </c>
      <c r="B7399" t="s">
        <v>12360</v>
      </c>
      <c r="C7399" t="s">
        <v>3666</v>
      </c>
      <c r="D7399" t="s">
        <v>5491</v>
      </c>
      <c r="E7399" t="s">
        <v>10482</v>
      </c>
      <c r="F7399" s="1" t="str">
        <f t="shared" si="230"/>
        <v>Stanislaus River \ Angels Creek Inflow</v>
      </c>
      <c r="G7399" s="1" t="str">
        <f t="shared" si="231"/>
        <v>75 \ Angels Creek Inflow</v>
      </c>
    </row>
    <row r="7400" spans="1:7" x14ac:dyDescent="0.25">
      <c r="A7400">
        <v>18253</v>
      </c>
      <c r="B7400" t="s">
        <v>12361</v>
      </c>
      <c r="C7400" t="s">
        <v>3666</v>
      </c>
      <c r="D7400" t="s">
        <v>5491</v>
      </c>
      <c r="E7400" t="s">
        <v>10482</v>
      </c>
      <c r="F7400" s="1" t="str">
        <f t="shared" si="230"/>
        <v>Stanislaus River 76 \ Reach</v>
      </c>
      <c r="G7400" s="1" t="str">
        <f t="shared" si="231"/>
        <v/>
      </c>
    </row>
    <row r="7401" spans="1:7" x14ac:dyDescent="0.25">
      <c r="A7401">
        <v>16762</v>
      </c>
      <c r="B7401" t="s">
        <v>12362</v>
      </c>
      <c r="C7401" t="s">
        <v>3666</v>
      </c>
      <c r="D7401" t="s">
        <v>5491</v>
      </c>
      <c r="E7401" t="s">
        <v>10482</v>
      </c>
      <c r="F7401" s="1" t="str">
        <f t="shared" si="230"/>
        <v>Stanislaus River \ Tributary Inflow 2</v>
      </c>
      <c r="G7401" s="1" t="str">
        <f t="shared" si="231"/>
        <v>77 \ Tributary Inflow 2</v>
      </c>
    </row>
    <row r="7402" spans="1:7" x14ac:dyDescent="0.25">
      <c r="A7402">
        <v>16763</v>
      </c>
      <c r="B7402" t="s">
        <v>7388</v>
      </c>
      <c r="C7402" t="s">
        <v>3666</v>
      </c>
      <c r="D7402" t="s">
        <v>5491</v>
      </c>
      <c r="E7402" t="s">
        <v>10482</v>
      </c>
      <c r="F7402" s="1" t="str">
        <f t="shared" si="230"/>
        <v>Stanislaus River 78 \ Reach</v>
      </c>
      <c r="G7402" s="1" t="str">
        <f t="shared" si="231"/>
        <v/>
      </c>
    </row>
    <row r="7403" spans="1:7" x14ac:dyDescent="0.25">
      <c r="A7403">
        <v>18540</v>
      </c>
      <c r="B7403" t="s">
        <v>12363</v>
      </c>
      <c r="C7403" t="s">
        <v>3666</v>
      </c>
      <c r="D7403" t="s">
        <v>5491</v>
      </c>
      <c r="E7403" t="s">
        <v>10482</v>
      </c>
      <c r="F7403" s="1" t="str">
        <f t="shared" si="230"/>
        <v>Stanislaus River \ I_STS072 Inflow</v>
      </c>
      <c r="G7403" s="1" t="str">
        <f t="shared" si="231"/>
        <v>79 \ I_STS072 Inflow</v>
      </c>
    </row>
    <row r="7404" spans="1:7" x14ac:dyDescent="0.25">
      <c r="A7404">
        <v>18541</v>
      </c>
      <c r="B7404" t="s">
        <v>7389</v>
      </c>
      <c r="C7404" t="s">
        <v>3666</v>
      </c>
      <c r="D7404" t="s">
        <v>5491</v>
      </c>
      <c r="E7404" t="s">
        <v>10482</v>
      </c>
      <c r="F7404" s="1" t="str">
        <f t="shared" si="230"/>
        <v>Stanislaus River 80 \ Reach</v>
      </c>
      <c r="G7404" s="1" t="str">
        <f t="shared" si="231"/>
        <v/>
      </c>
    </row>
    <row r="7405" spans="1:7" x14ac:dyDescent="0.25">
      <c r="A7405">
        <v>25150</v>
      </c>
      <c r="B7405" t="s">
        <v>12364</v>
      </c>
      <c r="C7405" t="s">
        <v>3666</v>
      </c>
      <c r="D7405" t="s">
        <v>5491</v>
      </c>
      <c r="E7405" t="s">
        <v>10482</v>
      </c>
      <c r="F7405" s="1" t="str">
        <f t="shared" si="230"/>
        <v>Stanislaus River \ CT_MELON Outflow</v>
      </c>
      <c r="G7405" s="1" t="str">
        <f t="shared" si="231"/>
        <v>81 \ CT_MELON Outflow</v>
      </c>
    </row>
    <row r="7406" spans="1:7" x14ac:dyDescent="0.25">
      <c r="A7406">
        <v>16678</v>
      </c>
      <c r="B7406" t="s">
        <v>12365</v>
      </c>
      <c r="C7406" t="s">
        <v>3666</v>
      </c>
      <c r="D7406" t="s">
        <v>5491</v>
      </c>
      <c r="E7406" t="s">
        <v>10482</v>
      </c>
      <c r="F7406" s="1" t="str">
        <f t="shared" si="230"/>
        <v>Stanislaus River \ EST New Melones Inflow (gauge)</v>
      </c>
      <c r="G7406" s="1" t="str">
        <f t="shared" si="231"/>
        <v>81 \ EST New Melones Inflow (gauge)</v>
      </c>
    </row>
    <row r="7407" spans="1:7" x14ac:dyDescent="0.25">
      <c r="A7407">
        <v>19122</v>
      </c>
      <c r="B7407" t="s">
        <v>12366</v>
      </c>
      <c r="C7407" t="s">
        <v>3666</v>
      </c>
      <c r="D7407" t="s">
        <v>5491</v>
      </c>
      <c r="E7407" t="s">
        <v>10482</v>
      </c>
      <c r="F7407" s="1" t="str">
        <f t="shared" si="230"/>
        <v>Stanislaus River \ FNF NewMelones (gauge)</v>
      </c>
      <c r="G7407" s="1" t="str">
        <f t="shared" si="231"/>
        <v>81 \ FNF NewMelones (gauge)</v>
      </c>
    </row>
    <row r="7408" spans="1:7" x14ac:dyDescent="0.25">
      <c r="A7408">
        <v>25151</v>
      </c>
      <c r="B7408" t="s">
        <v>12367</v>
      </c>
      <c r="C7408" t="s">
        <v>3666</v>
      </c>
      <c r="D7408" t="s">
        <v>5491</v>
      </c>
      <c r="E7408" t="s">
        <v>10482</v>
      </c>
      <c r="F7408" s="1" t="str">
        <f t="shared" si="230"/>
        <v>Stanislaus River 82 \ Reach</v>
      </c>
      <c r="G7408" s="1" t="str">
        <f t="shared" si="231"/>
        <v/>
      </c>
    </row>
    <row r="7409" spans="1:7" x14ac:dyDescent="0.25">
      <c r="A7409">
        <v>23400</v>
      </c>
      <c r="B7409" t="s">
        <v>12368</v>
      </c>
      <c r="C7409" t="s">
        <v>3666</v>
      </c>
      <c r="D7409" t="s">
        <v>5491</v>
      </c>
      <c r="E7409" t="s">
        <v>10482</v>
      </c>
      <c r="F7409" s="1" t="str">
        <f t="shared" si="230"/>
        <v>Stanislaus River \ HIS CVO New Melones Release (gauge)</v>
      </c>
      <c r="G7409" s="1" t="str">
        <f t="shared" si="231"/>
        <v>83 \ HIS CVO New Melones Release (gauge)</v>
      </c>
    </row>
    <row r="7410" spans="1:7" x14ac:dyDescent="0.25">
      <c r="A7410">
        <v>15291</v>
      </c>
      <c r="B7410" t="s">
        <v>12369</v>
      </c>
      <c r="C7410" t="s">
        <v>3666</v>
      </c>
      <c r="D7410" t="s">
        <v>5491</v>
      </c>
      <c r="E7410" t="s">
        <v>10482</v>
      </c>
      <c r="F7410" s="1" t="str">
        <f t="shared" si="230"/>
        <v>Stanislaus River \ HIS USGS 11299500 Stanislaus blw Melones PH (gauge)</v>
      </c>
      <c r="G7410" s="1" t="str">
        <f t="shared" si="231"/>
        <v>83 \ HIS USGS 11299500 Stanislaus blw Melones PH (gauge)</v>
      </c>
    </row>
    <row r="7411" spans="1:7" x14ac:dyDescent="0.25">
      <c r="A7411">
        <v>15292</v>
      </c>
      <c r="B7411" t="s">
        <v>12370</v>
      </c>
      <c r="C7411" t="s">
        <v>3666</v>
      </c>
      <c r="D7411" t="s">
        <v>5491</v>
      </c>
      <c r="E7411" t="s">
        <v>10482</v>
      </c>
      <c r="F7411" s="1" t="str">
        <f t="shared" si="230"/>
        <v>Stanislaus River \ New Melones Lake</v>
      </c>
      <c r="G7411" s="1" t="str">
        <f t="shared" si="231"/>
        <v>83 \ New Melones Lake</v>
      </c>
    </row>
    <row r="7412" spans="1:7" x14ac:dyDescent="0.25">
      <c r="A7412">
        <v>15302</v>
      </c>
      <c r="B7412" t="s">
        <v>12371</v>
      </c>
      <c r="C7412" t="s">
        <v>3666</v>
      </c>
      <c r="D7412" t="s">
        <v>5491</v>
      </c>
      <c r="E7412" t="s">
        <v>10482</v>
      </c>
      <c r="F7412" s="1" t="str">
        <f t="shared" si="230"/>
        <v>Stanislaus River 84 \ Reach</v>
      </c>
      <c r="G7412" s="1" t="str">
        <f t="shared" si="231"/>
        <v/>
      </c>
    </row>
    <row r="7413" spans="1:7" x14ac:dyDescent="0.25">
      <c r="A7413">
        <v>18567</v>
      </c>
      <c r="B7413" t="s">
        <v>12372</v>
      </c>
      <c r="C7413" t="s">
        <v>3666</v>
      </c>
      <c r="D7413" t="s">
        <v>5491</v>
      </c>
      <c r="E7413" t="s">
        <v>10482</v>
      </c>
      <c r="F7413" s="1" t="str">
        <f t="shared" si="230"/>
        <v>Stanislaus River \ Below New Melones Runoff</v>
      </c>
      <c r="G7413" s="1" t="str">
        <f t="shared" si="231"/>
        <v>85 \ Below New Melones Runoff</v>
      </c>
    </row>
    <row r="7414" spans="1:7" x14ac:dyDescent="0.25">
      <c r="A7414">
        <v>18568</v>
      </c>
      <c r="B7414" t="s">
        <v>7390</v>
      </c>
      <c r="C7414" t="s">
        <v>3666</v>
      </c>
      <c r="D7414" t="s">
        <v>5491</v>
      </c>
      <c r="E7414" t="s">
        <v>10482</v>
      </c>
      <c r="F7414" s="1" t="str">
        <f t="shared" si="230"/>
        <v>Stanislaus River 86 \ Reach</v>
      </c>
      <c r="G7414" s="1" t="str">
        <f t="shared" si="231"/>
        <v/>
      </c>
    </row>
    <row r="7415" spans="1:7" x14ac:dyDescent="0.25">
      <c r="A7415">
        <v>15587</v>
      </c>
      <c r="B7415" t="s">
        <v>12373</v>
      </c>
      <c r="C7415" t="s">
        <v>3666</v>
      </c>
      <c r="D7415" t="s">
        <v>5491</v>
      </c>
      <c r="E7415" t="s">
        <v>10482</v>
      </c>
      <c r="F7415" s="1" t="str">
        <f t="shared" si="230"/>
        <v>Stanislaus River \ I_TULOC Inflow</v>
      </c>
      <c r="G7415" s="1" t="str">
        <f t="shared" si="231"/>
        <v>87 \ I_TULOC Inflow</v>
      </c>
    </row>
    <row r="7416" spans="1:7" x14ac:dyDescent="0.25">
      <c r="A7416">
        <v>15588</v>
      </c>
      <c r="B7416" t="s">
        <v>12374</v>
      </c>
      <c r="C7416" t="s">
        <v>3666</v>
      </c>
      <c r="D7416" t="s">
        <v>5491</v>
      </c>
      <c r="E7416" t="s">
        <v>10482</v>
      </c>
      <c r="F7416" s="1" t="str">
        <f t="shared" si="230"/>
        <v>Stanislaus River 88 \ Reach</v>
      </c>
      <c r="G7416" s="1" t="str">
        <f t="shared" si="231"/>
        <v/>
      </c>
    </row>
    <row r="7417" spans="1:7" x14ac:dyDescent="0.25">
      <c r="A7417">
        <v>23399</v>
      </c>
      <c r="B7417" t="s">
        <v>12375</v>
      </c>
      <c r="C7417" t="s">
        <v>3666</v>
      </c>
      <c r="D7417" t="s">
        <v>5491</v>
      </c>
      <c r="E7417" t="s">
        <v>10482</v>
      </c>
      <c r="F7417" s="1" t="str">
        <f t="shared" si="230"/>
        <v>Stanislaus River \ HIS USGS 11299996 Tulloch PH nr Knights Ferry (gauge)</v>
      </c>
      <c r="G7417" s="1" t="str">
        <f t="shared" si="231"/>
        <v>89 \ HIS USGS 11299996 Tulloch PH nr Knights Ferry (gauge)</v>
      </c>
    </row>
    <row r="7418" spans="1:7" x14ac:dyDescent="0.25">
      <c r="A7418">
        <v>15290</v>
      </c>
      <c r="B7418" t="s">
        <v>12376</v>
      </c>
      <c r="C7418" t="s">
        <v>3666</v>
      </c>
      <c r="D7418" t="s">
        <v>5491</v>
      </c>
      <c r="E7418" t="s">
        <v>10482</v>
      </c>
      <c r="F7418" s="1" t="str">
        <f t="shared" si="230"/>
        <v>Stanislaus River \ HIS USGS 11300000 Stanislaus nr Knights Ferry (gauge)</v>
      </c>
      <c r="G7418" s="1" t="str">
        <f t="shared" si="231"/>
        <v>89 \ HIS USGS 11300000 Stanislaus nr Knights Ferry (gauge)</v>
      </c>
    </row>
    <row r="7419" spans="1:7" x14ac:dyDescent="0.25">
      <c r="A7419">
        <v>19510</v>
      </c>
      <c r="B7419" t="s">
        <v>12377</v>
      </c>
      <c r="C7419" t="s">
        <v>3666</v>
      </c>
      <c r="D7419" t="s">
        <v>5491</v>
      </c>
      <c r="E7419" t="s">
        <v>10482</v>
      </c>
      <c r="F7419" s="1" t="str">
        <f t="shared" si="230"/>
        <v>Stanislaus River \ Tulloch Reservoir</v>
      </c>
      <c r="G7419" s="1" t="str">
        <f t="shared" si="231"/>
        <v>89 \ Tulloch Reservoir</v>
      </c>
    </row>
    <row r="7420" spans="1:7" x14ac:dyDescent="0.25">
      <c r="A7420">
        <v>19511</v>
      </c>
      <c r="B7420" t="s">
        <v>12378</v>
      </c>
      <c r="C7420" t="s">
        <v>3666</v>
      </c>
      <c r="D7420" t="s">
        <v>5491</v>
      </c>
      <c r="E7420" t="s">
        <v>10482</v>
      </c>
      <c r="F7420" s="1" t="str">
        <f t="shared" si="230"/>
        <v>Stanislaus River 90 \ Reach</v>
      </c>
      <c r="G7420" s="1" t="str">
        <f t="shared" si="231"/>
        <v/>
      </c>
    </row>
    <row r="7421" spans="1:7" x14ac:dyDescent="0.25">
      <c r="A7421">
        <v>18004</v>
      </c>
      <c r="B7421" t="s">
        <v>12379</v>
      </c>
      <c r="C7421" t="s">
        <v>3666</v>
      </c>
      <c r="D7421" t="s">
        <v>5491</v>
      </c>
      <c r="E7421" t="s">
        <v>10482</v>
      </c>
      <c r="F7421" s="1" t="str">
        <f t="shared" si="230"/>
        <v>Stanislaus River \ WEAP Stanislaus Runoff</v>
      </c>
      <c r="G7421" s="1" t="str">
        <f t="shared" si="231"/>
        <v>91 \ WEAP Stanislaus Runoff</v>
      </c>
    </row>
    <row r="7422" spans="1:7" x14ac:dyDescent="0.25">
      <c r="A7422">
        <v>18005</v>
      </c>
      <c r="B7422" t="s">
        <v>12380</v>
      </c>
      <c r="C7422" t="s">
        <v>3666</v>
      </c>
      <c r="D7422" t="s">
        <v>5491</v>
      </c>
      <c r="E7422" t="s">
        <v>10482</v>
      </c>
      <c r="F7422" s="1" t="str">
        <f t="shared" si="230"/>
        <v>Stanislaus River 92 \ Reach</v>
      </c>
      <c r="G7422" s="1" t="str">
        <f t="shared" si="231"/>
        <v/>
      </c>
    </row>
    <row r="7423" spans="1:7" x14ac:dyDescent="0.25">
      <c r="A7423">
        <v>15378</v>
      </c>
      <c r="B7423" t="s">
        <v>12381</v>
      </c>
      <c r="C7423" t="s">
        <v>3666</v>
      </c>
      <c r="D7423" t="s">
        <v>5491</v>
      </c>
      <c r="E7423" t="s">
        <v>10482</v>
      </c>
      <c r="F7423" s="1" t="str">
        <f t="shared" si="230"/>
        <v>Stanislaus River \ Goodwin Diversion Dam</v>
      </c>
      <c r="G7423" s="1" t="str">
        <f t="shared" si="231"/>
        <v>93 \ Goodwin Diversion Dam</v>
      </c>
    </row>
    <row r="7424" spans="1:7" x14ac:dyDescent="0.25">
      <c r="A7424">
        <v>15379</v>
      </c>
      <c r="B7424" t="s">
        <v>12382</v>
      </c>
      <c r="C7424" t="s">
        <v>3666</v>
      </c>
      <c r="D7424" t="s">
        <v>5491</v>
      </c>
      <c r="E7424" t="s">
        <v>10482</v>
      </c>
      <c r="F7424" s="1" t="str">
        <f t="shared" si="230"/>
        <v>Stanislaus River 94 \ Reach</v>
      </c>
      <c r="G7424" s="1" t="str">
        <f t="shared" si="231"/>
        <v/>
      </c>
    </row>
    <row r="7425" spans="1:7" x14ac:dyDescent="0.25">
      <c r="A7425">
        <v>15289</v>
      </c>
      <c r="B7425" t="s">
        <v>12383</v>
      </c>
      <c r="C7425" t="s">
        <v>3666</v>
      </c>
      <c r="D7425" t="s">
        <v>5491</v>
      </c>
      <c r="E7425" t="s">
        <v>10482</v>
      </c>
      <c r="F7425" s="1" t="str">
        <f t="shared" si="230"/>
        <v>Stanislaus River \ HIS USGS 11302000 Stanislaus blw Goodwin (gauge)</v>
      </c>
      <c r="G7425" s="1" t="str">
        <f t="shared" si="231"/>
        <v>95 \ HIS USGS 11302000 Stanislaus blw Goodwin (gauge)</v>
      </c>
    </row>
    <row r="7426" spans="1:7" x14ac:dyDescent="0.25">
      <c r="A7426">
        <v>16218</v>
      </c>
      <c r="B7426" t="s">
        <v>7391</v>
      </c>
      <c r="C7426" t="s">
        <v>3666</v>
      </c>
      <c r="D7426" t="s">
        <v>5491</v>
      </c>
      <c r="E7426" t="s">
        <v>10482</v>
      </c>
      <c r="F7426" s="1" t="str">
        <f t="shared" si="230"/>
        <v>Stanislaus River \ Main Supply Canal Outflow</v>
      </c>
      <c r="G7426" s="1" t="str">
        <f t="shared" si="231"/>
        <v>95 \ Main Supply Canal Outflow</v>
      </c>
    </row>
    <row r="7427" spans="1:7" x14ac:dyDescent="0.25">
      <c r="A7427">
        <v>16219</v>
      </c>
      <c r="B7427" t="s">
        <v>12384</v>
      </c>
      <c r="C7427" t="s">
        <v>3666</v>
      </c>
      <c r="D7427" t="s">
        <v>5491</v>
      </c>
      <c r="E7427" t="s">
        <v>10482</v>
      </c>
      <c r="F7427" s="1" t="str">
        <f t="shared" ref="F7427:F7490" si="232">IFERROR(
    _xlfn.LET(
        _xlpm.txt,TRIM(B7427),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B7427
)</f>
        <v>Stanislaus River 96 \ Reach</v>
      </c>
      <c r="G7427" s="1" t="str">
        <f t="shared" ref="G7427:G7490" si="233">IFERROR(
    _xlfn.LET(
        _xlpm.txt,B7427,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428" spans="1:7" x14ac:dyDescent="0.25">
      <c r="A7428">
        <v>19573</v>
      </c>
      <c r="B7428" t="s">
        <v>6138</v>
      </c>
      <c r="C7428" t="s">
        <v>3666</v>
      </c>
      <c r="D7428" t="s">
        <v>5491</v>
      </c>
      <c r="E7428" t="s">
        <v>10482</v>
      </c>
      <c r="F7428" s="1" t="str">
        <f t="shared" si="232"/>
        <v>Stanislaus River \ REG Stanislaus bw Goodwin</v>
      </c>
      <c r="G7428" s="1" t="str">
        <f t="shared" si="233"/>
        <v>97 \ REG Stanislaus bw Goodwin</v>
      </c>
    </row>
    <row r="7429" spans="1:7" x14ac:dyDescent="0.25">
      <c r="A7429">
        <v>19574</v>
      </c>
      <c r="B7429" t="s">
        <v>12385</v>
      </c>
      <c r="C7429" t="s">
        <v>3666</v>
      </c>
      <c r="D7429" t="s">
        <v>5491</v>
      </c>
      <c r="E7429" t="s">
        <v>10482</v>
      </c>
      <c r="F7429" s="1" t="str">
        <f t="shared" si="232"/>
        <v>Stanislaus River 98 \ Reach</v>
      </c>
      <c r="G7429" s="1" t="str">
        <f t="shared" si="233"/>
        <v/>
      </c>
    </row>
    <row r="7430" spans="1:7" x14ac:dyDescent="0.25">
      <c r="A7430">
        <v>18613</v>
      </c>
      <c r="B7430" t="s">
        <v>12386</v>
      </c>
      <c r="C7430" t="s">
        <v>3666</v>
      </c>
      <c r="D7430" t="s">
        <v>5491</v>
      </c>
      <c r="E7430" t="s">
        <v>10482</v>
      </c>
      <c r="F7430" s="1" t="str">
        <f t="shared" si="232"/>
        <v>Stanislaus River \ Wildcat Runoff</v>
      </c>
      <c r="G7430" s="1" t="str">
        <f t="shared" si="233"/>
        <v>99 \ Wildcat Runoff</v>
      </c>
    </row>
    <row r="7431" spans="1:7" x14ac:dyDescent="0.25">
      <c r="A7431">
        <v>18614</v>
      </c>
      <c r="B7431" t="s">
        <v>12387</v>
      </c>
      <c r="C7431" t="s">
        <v>3666</v>
      </c>
      <c r="D7431" t="s">
        <v>5491</v>
      </c>
      <c r="E7431" t="s">
        <v>10482</v>
      </c>
      <c r="F7431" s="1" t="str">
        <f t="shared" si="232"/>
        <v>Stanislaus River 100 \ Reach</v>
      </c>
      <c r="G7431" s="1" t="str">
        <f t="shared" si="233"/>
        <v/>
      </c>
    </row>
    <row r="7432" spans="1:7" x14ac:dyDescent="0.25">
      <c r="A7432">
        <v>16922</v>
      </c>
      <c r="B7432" t="s">
        <v>12388</v>
      </c>
      <c r="C7432" t="s">
        <v>3666</v>
      </c>
      <c r="D7432" t="s">
        <v>5491</v>
      </c>
      <c r="E7432" t="s">
        <v>10482</v>
      </c>
      <c r="F7432" s="1" t="str">
        <f t="shared" si="232"/>
        <v>Stanislaus River \ Stanislaus GW RM 058</v>
      </c>
      <c r="G7432" s="1" t="str">
        <f t="shared" si="233"/>
        <v>101 \ Stanislaus GW RM 058</v>
      </c>
    </row>
    <row r="7433" spans="1:7" x14ac:dyDescent="0.25">
      <c r="A7433">
        <v>16923</v>
      </c>
      <c r="B7433" t="s">
        <v>12389</v>
      </c>
      <c r="C7433" t="s">
        <v>3666</v>
      </c>
      <c r="D7433" t="s">
        <v>5491</v>
      </c>
      <c r="E7433" t="s">
        <v>10482</v>
      </c>
      <c r="F7433" s="1" t="str">
        <f t="shared" si="232"/>
        <v>Stanislaus River 102 \ Reach</v>
      </c>
      <c r="G7433" s="1" t="str">
        <f t="shared" si="233"/>
        <v/>
      </c>
    </row>
    <row r="7434" spans="1:7" x14ac:dyDescent="0.25">
      <c r="A7434">
        <v>16159</v>
      </c>
      <c r="B7434" t="s">
        <v>12390</v>
      </c>
      <c r="C7434" t="s">
        <v>3666</v>
      </c>
      <c r="D7434" t="s">
        <v>5491</v>
      </c>
      <c r="E7434" t="s">
        <v>10482</v>
      </c>
      <c r="F7434" s="1" t="str">
        <f t="shared" si="232"/>
        <v>Stanislaus River \ Stanilsuas RM 056</v>
      </c>
      <c r="G7434" s="1" t="str">
        <f t="shared" si="233"/>
        <v>103 \ Stanilsuas RM 056</v>
      </c>
    </row>
    <row r="7435" spans="1:7" x14ac:dyDescent="0.25">
      <c r="A7435">
        <v>16160</v>
      </c>
      <c r="B7435" t="s">
        <v>12391</v>
      </c>
      <c r="C7435" t="s">
        <v>3666</v>
      </c>
      <c r="D7435" t="s">
        <v>5491</v>
      </c>
      <c r="E7435" t="s">
        <v>10482</v>
      </c>
      <c r="F7435" s="1" t="str">
        <f t="shared" si="232"/>
        <v>Stanislaus River 104 \ Reach</v>
      </c>
      <c r="G7435" s="1" t="str">
        <f t="shared" si="233"/>
        <v/>
      </c>
    </row>
    <row r="7436" spans="1:7" x14ac:dyDescent="0.25">
      <c r="A7436">
        <v>18617</v>
      </c>
      <c r="B7436" t="s">
        <v>12392</v>
      </c>
      <c r="C7436" t="s">
        <v>3666</v>
      </c>
      <c r="D7436" t="s">
        <v>5491</v>
      </c>
      <c r="E7436" t="s">
        <v>10482</v>
      </c>
      <c r="F7436" s="1" t="str">
        <f t="shared" si="232"/>
        <v>Stanislaus River \ WIldcat2 Runoff</v>
      </c>
      <c r="G7436" s="1" t="str">
        <f t="shared" si="233"/>
        <v>105 \ WIldcat2 Runoff</v>
      </c>
    </row>
    <row r="7437" spans="1:7" x14ac:dyDescent="0.25">
      <c r="A7437">
        <v>18618</v>
      </c>
      <c r="B7437" t="s">
        <v>7392</v>
      </c>
      <c r="C7437" t="s">
        <v>3666</v>
      </c>
      <c r="D7437" t="s">
        <v>5491</v>
      </c>
      <c r="E7437" t="s">
        <v>10482</v>
      </c>
      <c r="F7437" s="1" t="str">
        <f t="shared" si="232"/>
        <v>Stanislaus River 106 \ Reach</v>
      </c>
      <c r="G7437" s="1" t="str">
        <f t="shared" si="233"/>
        <v/>
      </c>
    </row>
    <row r="7438" spans="1:7" x14ac:dyDescent="0.25">
      <c r="A7438">
        <v>16918</v>
      </c>
      <c r="B7438" t="s">
        <v>12393</v>
      </c>
      <c r="C7438" t="s">
        <v>3666</v>
      </c>
      <c r="D7438" t="s">
        <v>5491</v>
      </c>
      <c r="E7438" t="s">
        <v>10482</v>
      </c>
      <c r="F7438" s="1" t="str">
        <f t="shared" si="232"/>
        <v>Stanislaus River \ Stanislaus GW RM 053</v>
      </c>
      <c r="G7438" s="1" t="str">
        <f t="shared" si="233"/>
        <v>107 \ Stanislaus GW RM 053</v>
      </c>
    </row>
    <row r="7439" spans="1:7" x14ac:dyDescent="0.25">
      <c r="A7439">
        <v>16919</v>
      </c>
      <c r="B7439" t="s">
        <v>12394</v>
      </c>
      <c r="C7439" t="s">
        <v>3666</v>
      </c>
      <c r="D7439" t="s">
        <v>5491</v>
      </c>
      <c r="E7439" t="s">
        <v>10482</v>
      </c>
      <c r="F7439" s="1" t="str">
        <f t="shared" si="232"/>
        <v>Stanislaus River 108 \ Reach</v>
      </c>
      <c r="G7439" s="1" t="str">
        <f t="shared" si="233"/>
        <v/>
      </c>
    </row>
    <row r="7440" spans="1:7" x14ac:dyDescent="0.25">
      <c r="A7440">
        <v>24338</v>
      </c>
      <c r="B7440" t="s">
        <v>12395</v>
      </c>
      <c r="C7440" t="s">
        <v>3666</v>
      </c>
      <c r="D7440" t="s">
        <v>5491</v>
      </c>
      <c r="E7440" t="s">
        <v>10482</v>
      </c>
      <c r="F7440" s="1" t="str">
        <f t="shared" si="232"/>
        <v>Stanislaus River \ S025147 Willms Family</v>
      </c>
      <c r="G7440" s="1" t="str">
        <f t="shared" si="233"/>
        <v>109 \ S025147 Willms Family</v>
      </c>
    </row>
    <row r="7441" spans="1:7" x14ac:dyDescent="0.25">
      <c r="A7441">
        <v>24339</v>
      </c>
      <c r="B7441" t="s">
        <v>12396</v>
      </c>
      <c r="C7441" t="s">
        <v>3666</v>
      </c>
      <c r="D7441" t="s">
        <v>5491</v>
      </c>
      <c r="E7441" t="s">
        <v>10482</v>
      </c>
      <c r="F7441" s="1" t="str">
        <f t="shared" si="232"/>
        <v>Stanislaus River 110 \ Reach</v>
      </c>
      <c r="G7441" s="1" t="str">
        <f t="shared" si="233"/>
        <v/>
      </c>
    </row>
    <row r="7442" spans="1:7" x14ac:dyDescent="0.25">
      <c r="A7442">
        <v>15288</v>
      </c>
      <c r="B7442" t="s">
        <v>12397</v>
      </c>
      <c r="C7442" t="s">
        <v>3666</v>
      </c>
      <c r="D7442" t="s">
        <v>5491</v>
      </c>
      <c r="E7442" t="s">
        <v>10482</v>
      </c>
      <c r="F7442" s="1" t="str">
        <f t="shared" si="232"/>
        <v>Stanislaus River \ HIS DWR B03175 CDEC OBB Stanislaus at OBB (gauge)</v>
      </c>
      <c r="G7442" s="1" t="str">
        <f t="shared" si="233"/>
        <v>111 \ HIS DWR B03175 CDEC OBB Stanislaus at OBB (gauge)</v>
      </c>
    </row>
    <row r="7443" spans="1:7" x14ac:dyDescent="0.25">
      <c r="A7443">
        <v>16914</v>
      </c>
      <c r="B7443" t="s">
        <v>12398</v>
      </c>
      <c r="C7443" t="s">
        <v>3666</v>
      </c>
      <c r="D7443" t="s">
        <v>5491</v>
      </c>
      <c r="E7443" t="s">
        <v>10482</v>
      </c>
      <c r="F7443" s="1" t="str">
        <f t="shared" si="232"/>
        <v>Stanislaus River \ Stanislaus GW RM 050</v>
      </c>
      <c r="G7443" s="1" t="str">
        <f t="shared" si="233"/>
        <v>111 \ Stanislaus GW RM 050</v>
      </c>
    </row>
    <row r="7444" spans="1:7" x14ac:dyDescent="0.25">
      <c r="A7444">
        <v>16915</v>
      </c>
      <c r="B7444" t="s">
        <v>12399</v>
      </c>
      <c r="C7444" t="s">
        <v>3666</v>
      </c>
      <c r="D7444" t="s">
        <v>5491</v>
      </c>
      <c r="E7444" t="s">
        <v>10482</v>
      </c>
      <c r="F7444" s="1" t="str">
        <f t="shared" si="232"/>
        <v>Stanislaus River 112 \ Reach</v>
      </c>
      <c r="G7444" s="1" t="str">
        <f t="shared" si="233"/>
        <v/>
      </c>
    </row>
    <row r="7445" spans="1:7" x14ac:dyDescent="0.25">
      <c r="A7445">
        <v>19342</v>
      </c>
      <c r="B7445" t="s">
        <v>12400</v>
      </c>
      <c r="C7445" t="s">
        <v>3666</v>
      </c>
      <c r="D7445" t="s">
        <v>5491</v>
      </c>
      <c r="E7445" t="s">
        <v>10482</v>
      </c>
      <c r="F7445" s="1" t="str">
        <f t="shared" si="232"/>
        <v>Stanislaus River \ A_61_PA3 Runoff</v>
      </c>
      <c r="G7445" s="1" t="str">
        <f t="shared" si="233"/>
        <v>113 \ A_61_PA3 Runoff</v>
      </c>
    </row>
    <row r="7446" spans="1:7" x14ac:dyDescent="0.25">
      <c r="A7446">
        <v>19343</v>
      </c>
      <c r="B7446" t="s">
        <v>12401</v>
      </c>
      <c r="C7446" t="s">
        <v>3666</v>
      </c>
      <c r="D7446" t="s">
        <v>5491</v>
      </c>
      <c r="E7446" t="s">
        <v>10482</v>
      </c>
      <c r="F7446" s="1" t="str">
        <f t="shared" si="232"/>
        <v>Stanislaus River 114 \ Reach</v>
      </c>
      <c r="G7446" s="1" t="str">
        <f t="shared" si="233"/>
        <v/>
      </c>
    </row>
    <row r="7447" spans="1:7" x14ac:dyDescent="0.25">
      <c r="A7447">
        <v>16910</v>
      </c>
      <c r="B7447" t="s">
        <v>12402</v>
      </c>
      <c r="C7447" t="s">
        <v>3666</v>
      </c>
      <c r="D7447" t="s">
        <v>5491</v>
      </c>
      <c r="E7447" t="s">
        <v>10482</v>
      </c>
      <c r="F7447" s="1" t="str">
        <f t="shared" si="232"/>
        <v>Stanislaus River \ Stanislaus GW RM 043</v>
      </c>
      <c r="G7447" s="1" t="str">
        <f t="shared" si="233"/>
        <v>115 \ Stanislaus GW RM 043</v>
      </c>
    </row>
    <row r="7448" spans="1:7" x14ac:dyDescent="0.25">
      <c r="A7448">
        <v>16911</v>
      </c>
      <c r="B7448" t="s">
        <v>12403</v>
      </c>
      <c r="C7448" t="s">
        <v>3666</v>
      </c>
      <c r="D7448" t="s">
        <v>5491</v>
      </c>
      <c r="E7448" t="s">
        <v>10482</v>
      </c>
      <c r="F7448" s="1" t="str">
        <f t="shared" si="232"/>
        <v>Stanislaus River 116 \ Reach</v>
      </c>
      <c r="G7448" s="1" t="str">
        <f t="shared" si="233"/>
        <v/>
      </c>
    </row>
    <row r="7449" spans="1:7" x14ac:dyDescent="0.25">
      <c r="A7449">
        <v>24318</v>
      </c>
      <c r="B7449" t="s">
        <v>12404</v>
      </c>
      <c r="C7449" t="s">
        <v>3666</v>
      </c>
      <c r="D7449" t="s">
        <v>5491</v>
      </c>
      <c r="E7449" t="s">
        <v>10482</v>
      </c>
      <c r="F7449" s="1" t="str">
        <f t="shared" si="232"/>
        <v>Stanislaus River \ A009666 OID</v>
      </c>
      <c r="G7449" s="1" t="str">
        <f t="shared" si="233"/>
        <v>117 \ A009666 OID</v>
      </c>
    </row>
    <row r="7450" spans="1:7" x14ac:dyDescent="0.25">
      <c r="A7450">
        <v>24319</v>
      </c>
      <c r="B7450" t="s">
        <v>12405</v>
      </c>
      <c r="C7450" t="s">
        <v>3666</v>
      </c>
      <c r="D7450" t="s">
        <v>5491</v>
      </c>
      <c r="E7450" t="s">
        <v>10482</v>
      </c>
      <c r="F7450" s="1" t="str">
        <f t="shared" si="232"/>
        <v>Stanislaus River 118 \ Reach</v>
      </c>
      <c r="G7450" s="1" t="str">
        <f t="shared" si="233"/>
        <v/>
      </c>
    </row>
    <row r="7451" spans="1:7" x14ac:dyDescent="0.25">
      <c r="A7451">
        <v>23084</v>
      </c>
      <c r="B7451" t="s">
        <v>12406</v>
      </c>
      <c r="C7451" t="s">
        <v>3666</v>
      </c>
      <c r="D7451" t="s">
        <v>5491</v>
      </c>
      <c r="E7451" t="s">
        <v>10482</v>
      </c>
      <c r="F7451" s="1" t="str">
        <f t="shared" si="232"/>
        <v>Stanislaus River \ A008892 OID River Pumps</v>
      </c>
      <c r="G7451" s="1" t="str">
        <f t="shared" si="233"/>
        <v>119 \ A008892 OID River Pumps</v>
      </c>
    </row>
    <row r="7452" spans="1:7" x14ac:dyDescent="0.25">
      <c r="A7452">
        <v>23085</v>
      </c>
      <c r="B7452" t="s">
        <v>12407</v>
      </c>
      <c r="C7452" t="s">
        <v>3666</v>
      </c>
      <c r="D7452" t="s">
        <v>5491</v>
      </c>
      <c r="E7452" t="s">
        <v>10482</v>
      </c>
      <c r="F7452" s="1" t="str">
        <f t="shared" si="232"/>
        <v>Stanislaus River 120 \ Reach</v>
      </c>
      <c r="G7452" s="1" t="str">
        <f t="shared" si="233"/>
        <v/>
      </c>
    </row>
    <row r="7453" spans="1:7" x14ac:dyDescent="0.25">
      <c r="A7453">
        <v>25557</v>
      </c>
      <c r="B7453" t="s">
        <v>12408</v>
      </c>
      <c r="C7453" t="s">
        <v>3666</v>
      </c>
      <c r="D7453" t="s">
        <v>5491</v>
      </c>
      <c r="E7453" t="s">
        <v>10482</v>
      </c>
      <c r="F7453" s="1" t="str">
        <f t="shared" si="232"/>
        <v>Stanislaus River \ S024823 Barton Ranch</v>
      </c>
      <c r="G7453" s="1" t="str">
        <f t="shared" si="233"/>
        <v>121 \ S024823 Barton Ranch</v>
      </c>
    </row>
    <row r="7454" spans="1:7" x14ac:dyDescent="0.25">
      <c r="A7454">
        <v>25558</v>
      </c>
      <c r="B7454" t="s">
        <v>12409</v>
      </c>
      <c r="C7454" t="s">
        <v>3666</v>
      </c>
      <c r="D7454" t="s">
        <v>5491</v>
      </c>
      <c r="E7454" t="s">
        <v>10482</v>
      </c>
      <c r="F7454" s="1" t="str">
        <f t="shared" si="232"/>
        <v>Stanislaus River 122 \ Reach</v>
      </c>
      <c r="G7454" s="1" t="str">
        <f t="shared" si="233"/>
        <v/>
      </c>
    </row>
    <row r="7455" spans="1:7" x14ac:dyDescent="0.25">
      <c r="A7455">
        <v>16906</v>
      </c>
      <c r="B7455" t="s">
        <v>12410</v>
      </c>
      <c r="C7455" t="s">
        <v>3666</v>
      </c>
      <c r="D7455" t="s">
        <v>5491</v>
      </c>
      <c r="E7455" t="s">
        <v>10482</v>
      </c>
      <c r="F7455" s="1" t="str">
        <f t="shared" si="232"/>
        <v>Stanislaus River \ Stanislaus GW RM 036</v>
      </c>
      <c r="G7455" s="1" t="str">
        <f t="shared" si="233"/>
        <v>123 \ Stanislaus GW RM 036</v>
      </c>
    </row>
    <row r="7456" spans="1:7" x14ac:dyDescent="0.25">
      <c r="A7456">
        <v>16907</v>
      </c>
      <c r="B7456" t="s">
        <v>12411</v>
      </c>
      <c r="C7456" t="s">
        <v>3666</v>
      </c>
      <c r="D7456" t="s">
        <v>5491</v>
      </c>
      <c r="E7456" t="s">
        <v>10482</v>
      </c>
      <c r="F7456" s="1" t="str">
        <f t="shared" si="232"/>
        <v>Stanislaus River 124 \ Reach</v>
      </c>
      <c r="G7456" s="1" t="str">
        <f t="shared" si="233"/>
        <v/>
      </c>
    </row>
    <row r="7457" spans="1:7" x14ac:dyDescent="0.25">
      <c r="A7457">
        <v>16168</v>
      </c>
      <c r="B7457" t="s">
        <v>12412</v>
      </c>
      <c r="C7457" t="s">
        <v>3666</v>
      </c>
      <c r="D7457" t="s">
        <v>5491</v>
      </c>
      <c r="E7457" t="s">
        <v>10482</v>
      </c>
      <c r="F7457" s="1" t="str">
        <f t="shared" si="232"/>
        <v>Stanislaus River \ Stanislaus RM 036</v>
      </c>
      <c r="G7457" s="1" t="str">
        <f t="shared" si="233"/>
        <v>125 \ Stanislaus RM 036</v>
      </c>
    </row>
    <row r="7458" spans="1:7" x14ac:dyDescent="0.25">
      <c r="A7458">
        <v>16169</v>
      </c>
      <c r="B7458" t="s">
        <v>12413</v>
      </c>
      <c r="C7458" t="s">
        <v>3666</v>
      </c>
      <c r="D7458" t="s">
        <v>5491</v>
      </c>
      <c r="E7458" t="s">
        <v>10482</v>
      </c>
      <c r="F7458" s="1" t="str">
        <f t="shared" si="232"/>
        <v>Stanislaus River 126 \ Reach</v>
      </c>
      <c r="G7458" s="1" t="str">
        <f t="shared" si="233"/>
        <v/>
      </c>
    </row>
    <row r="7459" spans="1:7" x14ac:dyDescent="0.25">
      <c r="A7459">
        <v>24322</v>
      </c>
      <c r="B7459" t="s">
        <v>12414</v>
      </c>
      <c r="C7459" t="s">
        <v>3666</v>
      </c>
      <c r="D7459" t="s">
        <v>5491</v>
      </c>
      <c r="E7459" t="s">
        <v>10482</v>
      </c>
      <c r="F7459" s="1" t="str">
        <f t="shared" si="232"/>
        <v>Stanislaus River \ S027706 Barton Ranch</v>
      </c>
      <c r="G7459" s="1" t="str">
        <f t="shared" si="233"/>
        <v>127 \ S027706 Barton Ranch</v>
      </c>
    </row>
    <row r="7460" spans="1:7" x14ac:dyDescent="0.25">
      <c r="A7460">
        <v>24323</v>
      </c>
      <c r="B7460" t="s">
        <v>12415</v>
      </c>
      <c r="C7460" t="s">
        <v>3666</v>
      </c>
      <c r="D7460" t="s">
        <v>5491</v>
      </c>
      <c r="E7460" t="s">
        <v>10482</v>
      </c>
      <c r="F7460" s="1" t="str">
        <f t="shared" si="232"/>
        <v>Stanislaus River 128 \ Reach</v>
      </c>
      <c r="G7460" s="1" t="str">
        <f t="shared" si="233"/>
        <v/>
      </c>
    </row>
    <row r="7461" spans="1:7" x14ac:dyDescent="0.25">
      <c r="A7461">
        <v>18812</v>
      </c>
      <c r="B7461" t="s">
        <v>12416</v>
      </c>
      <c r="C7461" t="s">
        <v>3666</v>
      </c>
      <c r="D7461" t="s">
        <v>5491</v>
      </c>
      <c r="E7461" t="s">
        <v>10482</v>
      </c>
      <c r="F7461" s="1" t="str">
        <f t="shared" si="232"/>
        <v>Stanislaus River \ A_61_NA4.4 Runoff</v>
      </c>
      <c r="G7461" s="1" t="str">
        <f t="shared" si="233"/>
        <v>129 \ A_61_NA4.4 Runoff</v>
      </c>
    </row>
    <row r="7462" spans="1:7" x14ac:dyDescent="0.25">
      <c r="A7462">
        <v>18813</v>
      </c>
      <c r="B7462" t="s">
        <v>12417</v>
      </c>
      <c r="C7462" t="s">
        <v>3666</v>
      </c>
      <c r="D7462" t="s">
        <v>5491</v>
      </c>
      <c r="E7462" t="s">
        <v>10482</v>
      </c>
      <c r="F7462" s="1" t="str">
        <f t="shared" si="232"/>
        <v>Stanislaus River 130 \ Reach</v>
      </c>
      <c r="G7462" s="1" t="str">
        <f t="shared" si="233"/>
        <v/>
      </c>
    </row>
    <row r="7463" spans="1:7" x14ac:dyDescent="0.25">
      <c r="A7463">
        <v>19379</v>
      </c>
      <c r="B7463" t="s">
        <v>12418</v>
      </c>
      <c r="C7463" t="s">
        <v>3666</v>
      </c>
      <c r="D7463" t="s">
        <v>5491</v>
      </c>
      <c r="E7463" t="s">
        <v>10482</v>
      </c>
      <c r="F7463" s="1" t="str">
        <f t="shared" si="232"/>
        <v>Stanislaus River \ OID Operational Spills to Stanislaus River Inflow</v>
      </c>
      <c r="G7463" s="1" t="str">
        <f t="shared" si="233"/>
        <v>131 \ OID Operational Spills to Stanislaus River Inflow</v>
      </c>
    </row>
    <row r="7464" spans="1:7" x14ac:dyDescent="0.25">
      <c r="A7464">
        <v>19380</v>
      </c>
      <c r="B7464" t="s">
        <v>12419</v>
      </c>
      <c r="C7464" t="s">
        <v>3666</v>
      </c>
      <c r="D7464" t="s">
        <v>5491</v>
      </c>
      <c r="E7464" t="s">
        <v>10482</v>
      </c>
      <c r="F7464" s="1" t="str">
        <f t="shared" si="232"/>
        <v>Stanislaus River 132 \ Reach</v>
      </c>
      <c r="G7464" s="1" t="str">
        <f t="shared" si="233"/>
        <v/>
      </c>
    </row>
    <row r="7465" spans="1:7" x14ac:dyDescent="0.25">
      <c r="A7465">
        <v>22402</v>
      </c>
      <c r="B7465" t="s">
        <v>12420</v>
      </c>
      <c r="C7465" t="s">
        <v>3666</v>
      </c>
      <c r="D7465" t="s">
        <v>5491</v>
      </c>
      <c r="E7465" t="s">
        <v>10482</v>
      </c>
      <c r="F7465" s="1" t="str">
        <f t="shared" si="232"/>
        <v>Stanislaus River \ Modesto Canal Inflow</v>
      </c>
      <c r="G7465" s="1" t="str">
        <f t="shared" si="233"/>
        <v>133 \ Modesto Canal Inflow</v>
      </c>
    </row>
    <row r="7466" spans="1:7" x14ac:dyDescent="0.25">
      <c r="A7466">
        <v>22403</v>
      </c>
      <c r="B7466" t="s">
        <v>12421</v>
      </c>
      <c r="C7466" t="s">
        <v>3666</v>
      </c>
      <c r="D7466" t="s">
        <v>5491</v>
      </c>
      <c r="E7466" t="s">
        <v>10482</v>
      </c>
      <c r="F7466" s="1" t="str">
        <f t="shared" si="232"/>
        <v>Stanislaus River 134 \ Reach</v>
      </c>
      <c r="G7466" s="1" t="str">
        <f t="shared" si="233"/>
        <v/>
      </c>
    </row>
    <row r="7467" spans="1:7" x14ac:dyDescent="0.25">
      <c r="A7467">
        <v>16902</v>
      </c>
      <c r="B7467" t="s">
        <v>12422</v>
      </c>
      <c r="C7467" t="s">
        <v>3666</v>
      </c>
      <c r="D7467" t="s">
        <v>5491</v>
      </c>
      <c r="E7467" t="s">
        <v>10482</v>
      </c>
      <c r="F7467" s="1" t="str">
        <f t="shared" si="232"/>
        <v>Stanislaus River \ Stanislaus GW RM 030</v>
      </c>
      <c r="G7467" s="1" t="str">
        <f t="shared" si="233"/>
        <v>135 \ Stanislaus GW RM 030</v>
      </c>
    </row>
    <row r="7468" spans="1:7" x14ac:dyDescent="0.25">
      <c r="A7468">
        <v>16903</v>
      </c>
      <c r="B7468" t="s">
        <v>12423</v>
      </c>
      <c r="C7468" t="s">
        <v>3666</v>
      </c>
      <c r="D7468" t="s">
        <v>5491</v>
      </c>
      <c r="E7468" t="s">
        <v>10482</v>
      </c>
      <c r="F7468" s="1" t="str">
        <f t="shared" si="232"/>
        <v>Stanislaus River 136 \ Reach</v>
      </c>
      <c r="G7468" s="1" t="str">
        <f t="shared" si="233"/>
        <v/>
      </c>
    </row>
    <row r="7469" spans="1:7" x14ac:dyDescent="0.25">
      <c r="A7469">
        <v>15597</v>
      </c>
      <c r="B7469" t="s">
        <v>12424</v>
      </c>
      <c r="C7469" t="s">
        <v>3666</v>
      </c>
      <c r="D7469" t="s">
        <v>5491</v>
      </c>
      <c r="E7469" t="s">
        <v>10482</v>
      </c>
      <c r="F7469" s="1" t="str">
        <f t="shared" si="232"/>
        <v>Stanislaus River \ RM 030</v>
      </c>
      <c r="G7469" s="1" t="str">
        <f t="shared" si="233"/>
        <v>137 \ RM 030</v>
      </c>
    </row>
    <row r="7470" spans="1:7" x14ac:dyDescent="0.25">
      <c r="A7470">
        <v>15598</v>
      </c>
      <c r="B7470" t="s">
        <v>7393</v>
      </c>
      <c r="C7470" t="s">
        <v>3666</v>
      </c>
      <c r="D7470" t="s">
        <v>5491</v>
      </c>
      <c r="E7470" t="s">
        <v>10482</v>
      </c>
      <c r="F7470" s="1" t="str">
        <f t="shared" si="232"/>
        <v>Stanislaus River 138 \ Reach</v>
      </c>
      <c r="G7470" s="1" t="str">
        <f t="shared" si="233"/>
        <v/>
      </c>
    </row>
    <row r="7471" spans="1:7" x14ac:dyDescent="0.25">
      <c r="A7471">
        <v>24329</v>
      </c>
      <c r="B7471" t="s">
        <v>12425</v>
      </c>
      <c r="C7471" t="s">
        <v>3666</v>
      </c>
      <c r="D7471" t="s">
        <v>5491</v>
      </c>
      <c r="E7471" t="s">
        <v>10482</v>
      </c>
      <c r="F7471" s="1" t="str">
        <f t="shared" si="232"/>
        <v>Stanislaus River \ S026660 Winden Farms</v>
      </c>
      <c r="G7471" s="1" t="str">
        <f t="shared" si="233"/>
        <v>139 \ S026660 Winden Farms</v>
      </c>
    </row>
    <row r="7472" spans="1:7" x14ac:dyDescent="0.25">
      <c r="A7472">
        <v>24330</v>
      </c>
      <c r="B7472" t="s">
        <v>12426</v>
      </c>
      <c r="C7472" t="s">
        <v>3666</v>
      </c>
      <c r="D7472" t="s">
        <v>5491</v>
      </c>
      <c r="E7472" t="s">
        <v>10482</v>
      </c>
      <c r="F7472" s="1" t="str">
        <f t="shared" si="232"/>
        <v>Stanislaus River 140 \ Reach</v>
      </c>
      <c r="G7472" s="1" t="str">
        <f t="shared" si="233"/>
        <v/>
      </c>
    </row>
    <row r="7473" spans="1:7" x14ac:dyDescent="0.25">
      <c r="A7473">
        <v>18815</v>
      </c>
      <c r="B7473" t="s">
        <v>12427</v>
      </c>
      <c r="C7473" t="s">
        <v>3666</v>
      </c>
      <c r="D7473" t="s">
        <v>5491</v>
      </c>
      <c r="E7473" t="s">
        <v>10482</v>
      </c>
      <c r="F7473" s="1" t="str">
        <f t="shared" si="232"/>
        <v>Stanislaus River \ A_61_NA4.3 Runoff</v>
      </c>
      <c r="G7473" s="1" t="str">
        <f t="shared" si="233"/>
        <v>141 \ A_61_NA4.3 Runoff</v>
      </c>
    </row>
    <row r="7474" spans="1:7" x14ac:dyDescent="0.25">
      <c r="A7474">
        <v>18816</v>
      </c>
      <c r="B7474" t="s">
        <v>12428</v>
      </c>
      <c r="C7474" t="s">
        <v>3666</v>
      </c>
      <c r="D7474" t="s">
        <v>5491</v>
      </c>
      <c r="E7474" t="s">
        <v>10482</v>
      </c>
      <c r="F7474" s="1" t="str">
        <f t="shared" si="232"/>
        <v>Stanislaus River 142 \ Reach</v>
      </c>
      <c r="G7474" s="1" t="str">
        <f t="shared" si="233"/>
        <v/>
      </c>
    </row>
    <row r="7475" spans="1:7" x14ac:dyDescent="0.25">
      <c r="A7475">
        <v>24332</v>
      </c>
      <c r="B7475" t="s">
        <v>12429</v>
      </c>
      <c r="C7475" t="s">
        <v>3666</v>
      </c>
      <c r="D7475" t="s">
        <v>5491</v>
      </c>
      <c r="E7475" t="s">
        <v>10482</v>
      </c>
      <c r="F7475" s="1" t="str">
        <f t="shared" si="232"/>
        <v>Stanislaus River \ S027707 Barton Ranch</v>
      </c>
      <c r="G7475" s="1" t="str">
        <f t="shared" si="233"/>
        <v>143 \ S027707 Barton Ranch</v>
      </c>
    </row>
    <row r="7476" spans="1:7" x14ac:dyDescent="0.25">
      <c r="A7476">
        <v>24333</v>
      </c>
      <c r="B7476" t="s">
        <v>12430</v>
      </c>
      <c r="C7476" t="s">
        <v>3666</v>
      </c>
      <c r="D7476" t="s">
        <v>5491</v>
      </c>
      <c r="E7476" t="s">
        <v>10482</v>
      </c>
      <c r="F7476" s="1" t="str">
        <f t="shared" si="232"/>
        <v>Stanislaus River 144 \ Reach</v>
      </c>
      <c r="G7476" s="1" t="str">
        <f t="shared" si="233"/>
        <v/>
      </c>
    </row>
    <row r="7477" spans="1:7" x14ac:dyDescent="0.25">
      <c r="A7477">
        <v>16898</v>
      </c>
      <c r="B7477" t="s">
        <v>12431</v>
      </c>
      <c r="C7477" t="s">
        <v>3666</v>
      </c>
      <c r="D7477" t="s">
        <v>5491</v>
      </c>
      <c r="E7477" t="s">
        <v>10482</v>
      </c>
      <c r="F7477" s="1" t="str">
        <f t="shared" si="232"/>
        <v>Stanislaus River \ Stanislaus GW RM 020</v>
      </c>
      <c r="G7477" s="1" t="str">
        <f t="shared" si="233"/>
        <v>145 \ Stanislaus GW RM 020</v>
      </c>
    </row>
    <row r="7478" spans="1:7" x14ac:dyDescent="0.25">
      <c r="A7478">
        <v>16899</v>
      </c>
      <c r="B7478" t="s">
        <v>12432</v>
      </c>
      <c r="C7478" t="s">
        <v>3666</v>
      </c>
      <c r="D7478" t="s">
        <v>5491</v>
      </c>
      <c r="E7478" t="s">
        <v>10482</v>
      </c>
      <c r="F7478" s="1" t="str">
        <f t="shared" si="232"/>
        <v>Stanislaus River 146 \ Reach</v>
      </c>
      <c r="G7478" s="1" t="str">
        <f t="shared" si="233"/>
        <v/>
      </c>
    </row>
    <row r="7479" spans="1:7" x14ac:dyDescent="0.25">
      <c r="A7479">
        <v>24335</v>
      </c>
      <c r="B7479" t="s">
        <v>12433</v>
      </c>
      <c r="C7479" t="s">
        <v>3666</v>
      </c>
      <c r="D7479" t="s">
        <v>5491</v>
      </c>
      <c r="E7479" t="s">
        <v>10482</v>
      </c>
      <c r="F7479" s="1" t="str">
        <f t="shared" si="232"/>
        <v>Stanislaus River \ A012987 G Barton</v>
      </c>
      <c r="G7479" s="1" t="str">
        <f t="shared" si="233"/>
        <v>147 \ A012987 G Barton</v>
      </c>
    </row>
    <row r="7480" spans="1:7" x14ac:dyDescent="0.25">
      <c r="A7480">
        <v>24336</v>
      </c>
      <c r="B7480" t="s">
        <v>12434</v>
      </c>
      <c r="C7480" t="s">
        <v>3666</v>
      </c>
      <c r="D7480" t="s">
        <v>5491</v>
      </c>
      <c r="E7480" t="s">
        <v>10482</v>
      </c>
      <c r="F7480" s="1" t="str">
        <f t="shared" si="232"/>
        <v>Stanislaus River 148 \ Reach</v>
      </c>
      <c r="G7480" s="1" t="str">
        <f t="shared" si="233"/>
        <v/>
      </c>
    </row>
    <row r="7481" spans="1:7" x14ac:dyDescent="0.25">
      <c r="A7481">
        <v>15375</v>
      </c>
      <c r="B7481" t="s">
        <v>12435</v>
      </c>
      <c r="C7481" t="s">
        <v>3666</v>
      </c>
      <c r="D7481" t="s">
        <v>5491</v>
      </c>
      <c r="E7481" t="s">
        <v>10482</v>
      </c>
      <c r="F7481" s="1" t="str">
        <f t="shared" si="232"/>
        <v>Stanislaus River \ HIS USGS 11303000 Stanislaus at Ripon (gauge)</v>
      </c>
      <c r="G7481" s="1" t="str">
        <f t="shared" si="233"/>
        <v>149 \ HIS USGS 11303000 Stanislaus at Ripon (gauge)</v>
      </c>
    </row>
    <row r="7482" spans="1:7" x14ac:dyDescent="0.25">
      <c r="A7482">
        <v>22394</v>
      </c>
      <c r="B7482" t="s">
        <v>12436</v>
      </c>
      <c r="C7482" t="s">
        <v>3666</v>
      </c>
      <c r="D7482" t="s">
        <v>5491</v>
      </c>
      <c r="E7482" t="s">
        <v>10482</v>
      </c>
      <c r="F7482" s="1" t="str">
        <f t="shared" si="232"/>
        <v>Stanislaus River \ Modesto Canal Spill Inflow</v>
      </c>
      <c r="G7482" s="1" t="str">
        <f t="shared" si="233"/>
        <v>149 \ Modesto Canal Spill Inflow</v>
      </c>
    </row>
    <row r="7483" spans="1:7" x14ac:dyDescent="0.25">
      <c r="A7483">
        <v>22395</v>
      </c>
      <c r="B7483" t="s">
        <v>12437</v>
      </c>
      <c r="C7483" t="s">
        <v>3666</v>
      </c>
      <c r="D7483" t="s">
        <v>5491</v>
      </c>
      <c r="E7483" t="s">
        <v>10482</v>
      </c>
      <c r="F7483" s="1" t="str">
        <f t="shared" si="232"/>
        <v>Stanislaus River 150 \ Reach</v>
      </c>
      <c r="G7483" s="1" t="str">
        <f t="shared" si="233"/>
        <v/>
      </c>
    </row>
    <row r="7484" spans="1:7" x14ac:dyDescent="0.25">
      <c r="A7484">
        <v>19579</v>
      </c>
      <c r="B7484" t="s">
        <v>6139</v>
      </c>
      <c r="C7484" t="s">
        <v>3666</v>
      </c>
      <c r="D7484" t="s">
        <v>5491</v>
      </c>
      <c r="E7484" t="s">
        <v>10482</v>
      </c>
      <c r="F7484" s="1" t="str">
        <f t="shared" si="232"/>
        <v>Stanislaus River \ REG Stanislaus at Ripon</v>
      </c>
      <c r="G7484" s="1" t="str">
        <f t="shared" si="233"/>
        <v>151 \ REG Stanislaus at Ripon</v>
      </c>
    </row>
    <row r="7485" spans="1:7" x14ac:dyDescent="0.25">
      <c r="A7485">
        <v>19580</v>
      </c>
      <c r="B7485" t="s">
        <v>12438</v>
      </c>
      <c r="C7485" t="s">
        <v>3666</v>
      </c>
      <c r="D7485" t="s">
        <v>5491</v>
      </c>
      <c r="E7485" t="s">
        <v>10482</v>
      </c>
      <c r="F7485" s="1" t="str">
        <f t="shared" si="232"/>
        <v>Stanislaus River 152 \ Reach</v>
      </c>
      <c r="G7485" s="1" t="str">
        <f t="shared" si="233"/>
        <v/>
      </c>
    </row>
    <row r="7486" spans="1:7" x14ac:dyDescent="0.25">
      <c r="A7486">
        <v>16586</v>
      </c>
      <c r="B7486" t="s">
        <v>12439</v>
      </c>
      <c r="C7486" t="s">
        <v>3666</v>
      </c>
      <c r="D7486" t="s">
        <v>5491</v>
      </c>
      <c r="E7486" t="s">
        <v>10482</v>
      </c>
      <c r="F7486" s="1" t="str">
        <f t="shared" si="232"/>
        <v>Stanislaus River \ U_61_NU3 SR to Stanislaus</v>
      </c>
      <c r="G7486" s="1" t="str">
        <f t="shared" si="233"/>
        <v>153 \ U_61_NU3 SR to Stanislaus</v>
      </c>
    </row>
    <row r="7487" spans="1:7" x14ac:dyDescent="0.25">
      <c r="A7487">
        <v>16587</v>
      </c>
      <c r="B7487" t="s">
        <v>12440</v>
      </c>
      <c r="C7487" t="s">
        <v>3666</v>
      </c>
      <c r="D7487" t="s">
        <v>5491</v>
      </c>
      <c r="E7487" t="s">
        <v>10482</v>
      </c>
      <c r="F7487" s="1" t="str">
        <f t="shared" si="232"/>
        <v>Stanislaus River 154 \ Reach</v>
      </c>
      <c r="G7487" s="1" t="str">
        <f t="shared" si="233"/>
        <v/>
      </c>
    </row>
    <row r="7488" spans="1:7" x14ac:dyDescent="0.25">
      <c r="A7488">
        <v>24367</v>
      </c>
      <c r="B7488" t="s">
        <v>12441</v>
      </c>
      <c r="C7488" t="s">
        <v>3666</v>
      </c>
      <c r="D7488" t="s">
        <v>5491</v>
      </c>
      <c r="E7488" t="s">
        <v>10482</v>
      </c>
      <c r="F7488" s="1" t="str">
        <f t="shared" si="232"/>
        <v>Stanislaus River \ A018526 Avery Ranch Trust</v>
      </c>
      <c r="G7488" s="1" t="str">
        <f t="shared" si="233"/>
        <v>155 \ A018526 Avery Ranch Trust</v>
      </c>
    </row>
    <row r="7489" spans="1:7" x14ac:dyDescent="0.25">
      <c r="A7489">
        <v>24368</v>
      </c>
      <c r="B7489" t="s">
        <v>12442</v>
      </c>
      <c r="C7489" t="s">
        <v>3666</v>
      </c>
      <c r="D7489" t="s">
        <v>5491</v>
      </c>
      <c r="E7489" t="s">
        <v>10482</v>
      </c>
      <c r="F7489" s="1" t="str">
        <f t="shared" si="232"/>
        <v>Stanislaus River 156 \ Reach</v>
      </c>
      <c r="G7489" s="1" t="str">
        <f t="shared" si="233"/>
        <v/>
      </c>
    </row>
    <row r="7490" spans="1:7" x14ac:dyDescent="0.25">
      <c r="A7490">
        <v>25553</v>
      </c>
      <c r="B7490" t="s">
        <v>12443</v>
      </c>
      <c r="C7490" t="s">
        <v>3666</v>
      </c>
      <c r="D7490" t="s">
        <v>5491</v>
      </c>
      <c r="E7490" t="s">
        <v>10482</v>
      </c>
      <c r="F7490" s="1" t="str">
        <f t="shared" si="232"/>
        <v>Stanislaus River \ A003516 R Beeman</v>
      </c>
      <c r="G7490" s="1" t="str">
        <f t="shared" si="233"/>
        <v>157 \ A003516 R Beeman</v>
      </c>
    </row>
    <row r="7491" spans="1:7" x14ac:dyDescent="0.25">
      <c r="A7491">
        <v>25554</v>
      </c>
      <c r="B7491" t="s">
        <v>12444</v>
      </c>
      <c r="C7491" t="s">
        <v>3666</v>
      </c>
      <c r="D7491" t="s">
        <v>5491</v>
      </c>
      <c r="E7491" t="s">
        <v>10482</v>
      </c>
      <c r="F7491" s="1" t="str">
        <f t="shared" ref="F7491:F7554" si="234">IFERROR(
    _xlfn.LET(
        _xlpm.txt,TRIM(B7491),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B7491
)</f>
        <v>Stanislaus River 158 \ Reach</v>
      </c>
      <c r="G7491" s="1" t="str">
        <f t="shared" ref="G7491:G7554" si="235">IFERROR(
    _xlfn.LET(
        _xlpm.txt,B7491,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492" spans="1:7" x14ac:dyDescent="0.25">
      <c r="A7492">
        <v>16894</v>
      </c>
      <c r="B7492" t="s">
        <v>12445</v>
      </c>
      <c r="C7492" t="s">
        <v>3666</v>
      </c>
      <c r="D7492" t="s">
        <v>5491</v>
      </c>
      <c r="E7492" t="s">
        <v>10482</v>
      </c>
      <c r="F7492" s="1" t="str">
        <f t="shared" si="234"/>
        <v>Stanislaus River \ Stanislaus GW RM 011</v>
      </c>
      <c r="G7492" s="1" t="str">
        <f t="shared" si="235"/>
        <v>159 \ Stanislaus GW RM 011</v>
      </c>
    </row>
    <row r="7493" spans="1:7" x14ac:dyDescent="0.25">
      <c r="A7493">
        <v>16895</v>
      </c>
      <c r="B7493" t="s">
        <v>12446</v>
      </c>
      <c r="C7493" t="s">
        <v>3666</v>
      </c>
      <c r="D7493" t="s">
        <v>5491</v>
      </c>
      <c r="E7493" t="s">
        <v>10482</v>
      </c>
      <c r="F7493" s="1" t="str">
        <f t="shared" si="234"/>
        <v>Stanislaus River 160 \ Reach</v>
      </c>
      <c r="G7493" s="1" t="str">
        <f t="shared" si="235"/>
        <v/>
      </c>
    </row>
    <row r="7494" spans="1:7" x14ac:dyDescent="0.25">
      <c r="A7494">
        <v>24370</v>
      </c>
      <c r="B7494" t="s">
        <v>12447</v>
      </c>
      <c r="C7494" t="s">
        <v>3666</v>
      </c>
      <c r="D7494" t="s">
        <v>5491</v>
      </c>
      <c r="E7494" t="s">
        <v>10482</v>
      </c>
      <c r="F7494" s="1" t="str">
        <f t="shared" si="234"/>
        <v>Stanislaus River \ A001628 R Beeman</v>
      </c>
      <c r="G7494" s="1" t="str">
        <f t="shared" si="235"/>
        <v>161 \ A001628 R Beeman</v>
      </c>
    </row>
    <row r="7495" spans="1:7" x14ac:dyDescent="0.25">
      <c r="A7495">
        <v>24371</v>
      </c>
      <c r="B7495" t="s">
        <v>12448</v>
      </c>
      <c r="C7495" t="s">
        <v>3666</v>
      </c>
      <c r="D7495" t="s">
        <v>5491</v>
      </c>
      <c r="E7495" t="s">
        <v>10482</v>
      </c>
      <c r="F7495" s="1" t="str">
        <f t="shared" si="234"/>
        <v>Stanislaus River 162 \ Reach</v>
      </c>
      <c r="G7495" s="1" t="str">
        <f t="shared" si="235"/>
        <v/>
      </c>
    </row>
    <row r="7496" spans="1:7" x14ac:dyDescent="0.25">
      <c r="A7496">
        <v>24373</v>
      </c>
      <c r="B7496" t="s">
        <v>12449</v>
      </c>
      <c r="C7496" t="s">
        <v>3666</v>
      </c>
      <c r="D7496" t="s">
        <v>5491</v>
      </c>
      <c r="E7496" t="s">
        <v>10482</v>
      </c>
      <c r="F7496" s="1" t="str">
        <f t="shared" si="234"/>
        <v>Stanislaus River \ A013414 P Bert</v>
      </c>
      <c r="G7496" s="1" t="str">
        <f t="shared" si="235"/>
        <v>163 \ A013414 P Bert</v>
      </c>
    </row>
    <row r="7497" spans="1:7" x14ac:dyDescent="0.25">
      <c r="A7497">
        <v>24374</v>
      </c>
      <c r="B7497" t="s">
        <v>12450</v>
      </c>
      <c r="C7497" t="s">
        <v>3666</v>
      </c>
      <c r="D7497" t="s">
        <v>5491</v>
      </c>
      <c r="E7497" t="s">
        <v>10482</v>
      </c>
      <c r="F7497" s="1" t="str">
        <f t="shared" si="234"/>
        <v>Stanislaus River 164 \ Reach</v>
      </c>
      <c r="G7497" s="1" t="str">
        <f t="shared" si="235"/>
        <v/>
      </c>
    </row>
    <row r="7498" spans="1:7" x14ac:dyDescent="0.25">
      <c r="A7498">
        <v>23398</v>
      </c>
      <c r="B7498" t="s">
        <v>12451</v>
      </c>
      <c r="C7498" t="s">
        <v>3666</v>
      </c>
      <c r="D7498" t="s">
        <v>5491</v>
      </c>
      <c r="E7498" t="s">
        <v>10482</v>
      </c>
      <c r="F7498" s="1" t="str">
        <f t="shared" si="234"/>
        <v>Stanislaus River \ HIS DWR B03115 Stanislaus at Koetitz (gauge)</v>
      </c>
      <c r="G7498" s="1" t="str">
        <f t="shared" si="235"/>
        <v>165 \ HIS DWR B03115 Stanislaus at Koetitz (gauge)</v>
      </c>
    </row>
    <row r="7499" spans="1:7" x14ac:dyDescent="0.25">
      <c r="A7499">
        <v>24376</v>
      </c>
      <c r="B7499" t="s">
        <v>12452</v>
      </c>
      <c r="C7499" t="s">
        <v>3666</v>
      </c>
      <c r="D7499" t="s">
        <v>5491</v>
      </c>
      <c r="E7499" t="s">
        <v>10482</v>
      </c>
      <c r="F7499" s="1" t="str">
        <f t="shared" si="234"/>
        <v>Stanislaus River \ S022199 V Martins</v>
      </c>
      <c r="G7499" s="1" t="str">
        <f t="shared" si="235"/>
        <v>165 \ S022199 V Martins</v>
      </c>
    </row>
    <row r="7500" spans="1:7" x14ac:dyDescent="0.25">
      <c r="A7500">
        <v>24377</v>
      </c>
      <c r="B7500" t="s">
        <v>12453</v>
      </c>
      <c r="C7500" t="s">
        <v>3666</v>
      </c>
      <c r="D7500" t="s">
        <v>5491</v>
      </c>
      <c r="E7500" t="s">
        <v>10482</v>
      </c>
      <c r="F7500" s="1" t="str">
        <f t="shared" si="234"/>
        <v>Stanislaus River 166 \ Reach</v>
      </c>
      <c r="G7500" s="1" t="str">
        <f t="shared" si="235"/>
        <v/>
      </c>
    </row>
    <row r="7501" spans="1:7" x14ac:dyDescent="0.25">
      <c r="A7501">
        <v>18665</v>
      </c>
      <c r="B7501" t="s">
        <v>12454</v>
      </c>
      <c r="C7501" t="s">
        <v>3666</v>
      </c>
      <c r="D7501" t="s">
        <v>5491</v>
      </c>
      <c r="E7501" t="s">
        <v>10482</v>
      </c>
      <c r="F7501" s="1" t="str">
        <f t="shared" si="234"/>
        <v>Stanislaus River \ A009834 Brocchini Trust</v>
      </c>
      <c r="G7501" s="1" t="str">
        <f t="shared" si="235"/>
        <v>167 \ A009834 Brocchini Trust</v>
      </c>
    </row>
    <row r="7502" spans="1:7" x14ac:dyDescent="0.25">
      <c r="A7502">
        <v>18666</v>
      </c>
      <c r="B7502" t="s">
        <v>12455</v>
      </c>
      <c r="C7502" t="s">
        <v>3666</v>
      </c>
      <c r="D7502" t="s">
        <v>5491</v>
      </c>
      <c r="E7502" t="s">
        <v>10482</v>
      </c>
      <c r="F7502" s="1" t="str">
        <f t="shared" si="234"/>
        <v>Stanislaus River 168 \ Reach</v>
      </c>
      <c r="G7502" s="1" t="str">
        <f t="shared" si="235"/>
        <v/>
      </c>
    </row>
    <row r="7503" spans="1:7" x14ac:dyDescent="0.25">
      <c r="A7503">
        <v>18674</v>
      </c>
      <c r="B7503" t="s">
        <v>12456</v>
      </c>
      <c r="C7503" t="s">
        <v>3666</v>
      </c>
      <c r="D7503" t="s">
        <v>5491</v>
      </c>
      <c r="E7503" t="s">
        <v>10482</v>
      </c>
      <c r="F7503" s="1" t="str">
        <f t="shared" si="234"/>
        <v>Stanislaus River \ A006963 Brocchini Farms</v>
      </c>
      <c r="G7503" s="1" t="str">
        <f t="shared" si="235"/>
        <v>169 \ A006963 Brocchini Farms</v>
      </c>
    </row>
    <row r="7504" spans="1:7" x14ac:dyDescent="0.25">
      <c r="A7504">
        <v>18675</v>
      </c>
      <c r="B7504" t="s">
        <v>12457</v>
      </c>
      <c r="C7504" t="s">
        <v>3666</v>
      </c>
      <c r="D7504" t="s">
        <v>5491</v>
      </c>
      <c r="E7504" t="s">
        <v>10482</v>
      </c>
      <c r="F7504" s="1" t="str">
        <f t="shared" si="234"/>
        <v>Stanislaus River 170 \ Reach</v>
      </c>
      <c r="G7504" s="1" t="str">
        <f t="shared" si="235"/>
        <v/>
      </c>
    </row>
    <row r="7505" spans="1:7" x14ac:dyDescent="0.25">
      <c r="A7505">
        <v>24362</v>
      </c>
      <c r="B7505" t="s">
        <v>12458</v>
      </c>
      <c r="C7505" t="s">
        <v>3666</v>
      </c>
      <c r="D7505" t="s">
        <v>5491</v>
      </c>
      <c r="E7505" t="s">
        <v>10482</v>
      </c>
      <c r="F7505" s="1" t="str">
        <f t="shared" si="234"/>
        <v>Stanislaus River \ A013628 Brocchini Trust</v>
      </c>
      <c r="G7505" s="1" t="str">
        <f t="shared" si="235"/>
        <v>171 \ A013628 Brocchini Trust</v>
      </c>
    </row>
    <row r="7506" spans="1:7" x14ac:dyDescent="0.25">
      <c r="A7506">
        <v>24363</v>
      </c>
      <c r="B7506" t="s">
        <v>12459</v>
      </c>
      <c r="C7506" t="s">
        <v>3666</v>
      </c>
      <c r="D7506" t="s">
        <v>5491</v>
      </c>
      <c r="E7506" t="s">
        <v>10482</v>
      </c>
      <c r="F7506" s="1" t="str">
        <f t="shared" si="234"/>
        <v>Stanislaus River 172 \ Reach</v>
      </c>
      <c r="G7506" s="1" t="str">
        <f t="shared" si="235"/>
        <v/>
      </c>
    </row>
    <row r="7507" spans="1:7" x14ac:dyDescent="0.25">
      <c r="A7507">
        <v>24379</v>
      </c>
      <c r="B7507" t="s">
        <v>12460</v>
      </c>
      <c r="C7507" t="s">
        <v>3666</v>
      </c>
      <c r="D7507" t="s">
        <v>5491</v>
      </c>
      <c r="E7507" t="s">
        <v>10482</v>
      </c>
      <c r="F7507" s="1" t="str">
        <f t="shared" si="234"/>
        <v>Stanislaus River \ A013628 R Brocchini</v>
      </c>
      <c r="G7507" s="1" t="str">
        <f t="shared" si="235"/>
        <v>173 \ A013628 R Brocchini</v>
      </c>
    </row>
    <row r="7508" spans="1:7" x14ac:dyDescent="0.25">
      <c r="A7508">
        <v>24380</v>
      </c>
      <c r="B7508" t="s">
        <v>12461</v>
      </c>
      <c r="C7508" t="s">
        <v>3666</v>
      </c>
      <c r="D7508" t="s">
        <v>5491</v>
      </c>
      <c r="E7508" t="s">
        <v>10482</v>
      </c>
      <c r="F7508" s="1" t="str">
        <f t="shared" si="234"/>
        <v>Stanislaus River 174 \ Reach</v>
      </c>
      <c r="G7508" s="1" t="str">
        <f t="shared" si="235"/>
        <v/>
      </c>
    </row>
    <row r="7509" spans="1:7" x14ac:dyDescent="0.25">
      <c r="A7509">
        <v>18677</v>
      </c>
      <c r="B7509" t="s">
        <v>12462</v>
      </c>
      <c r="C7509" t="s">
        <v>3666</v>
      </c>
      <c r="D7509" t="s">
        <v>5491</v>
      </c>
      <c r="E7509" t="s">
        <v>10482</v>
      </c>
      <c r="F7509" s="1" t="str">
        <f t="shared" si="234"/>
        <v>Stanislaus River \ A_61_NA4.1 Runoff</v>
      </c>
      <c r="G7509" s="1" t="str">
        <f t="shared" si="235"/>
        <v>175 \ A_61_NA4.1 Runoff</v>
      </c>
    </row>
    <row r="7510" spans="1:7" x14ac:dyDescent="0.25">
      <c r="A7510">
        <v>18678</v>
      </c>
      <c r="B7510" t="s">
        <v>12463</v>
      </c>
      <c r="C7510" t="s">
        <v>3666</v>
      </c>
      <c r="D7510" t="s">
        <v>5491</v>
      </c>
      <c r="E7510" t="s">
        <v>10482</v>
      </c>
      <c r="F7510" s="1" t="str">
        <f t="shared" si="234"/>
        <v>Stanislaus River 176 \ Reach</v>
      </c>
      <c r="G7510" s="1" t="str">
        <f t="shared" si="235"/>
        <v/>
      </c>
    </row>
    <row r="7511" spans="1:7" x14ac:dyDescent="0.25">
      <c r="A7511">
        <v>24350</v>
      </c>
      <c r="B7511" t="s">
        <v>12464</v>
      </c>
      <c r="C7511" t="s">
        <v>3666</v>
      </c>
      <c r="D7511" t="s">
        <v>5491</v>
      </c>
      <c r="E7511" t="s">
        <v>10482</v>
      </c>
      <c r="F7511" s="1" t="str">
        <f t="shared" si="234"/>
        <v>Stanislaus River \ S008009 V Martins</v>
      </c>
      <c r="G7511" s="1" t="str">
        <f t="shared" si="235"/>
        <v>177 \ S008009 V Martins</v>
      </c>
    </row>
    <row r="7512" spans="1:7" x14ac:dyDescent="0.25">
      <c r="A7512">
        <v>24351</v>
      </c>
      <c r="B7512" t="s">
        <v>12465</v>
      </c>
      <c r="C7512" t="s">
        <v>3666</v>
      </c>
      <c r="D7512" t="s">
        <v>5491</v>
      </c>
      <c r="E7512" t="s">
        <v>10482</v>
      </c>
      <c r="F7512" s="1" t="str">
        <f t="shared" si="234"/>
        <v>Stanislaus River 178 \ Reach</v>
      </c>
      <c r="G7512" s="1" t="str">
        <f t="shared" si="235"/>
        <v/>
      </c>
    </row>
    <row r="7513" spans="1:7" x14ac:dyDescent="0.25">
      <c r="A7513">
        <v>24347</v>
      </c>
      <c r="B7513" t="s">
        <v>12466</v>
      </c>
      <c r="C7513" t="s">
        <v>3666</v>
      </c>
      <c r="D7513" t="s">
        <v>5491</v>
      </c>
      <c r="E7513" t="s">
        <v>10482</v>
      </c>
      <c r="F7513" s="1" t="str">
        <f t="shared" si="234"/>
        <v>Stanislaus River \ S020097 Lake Bottom</v>
      </c>
      <c r="G7513" s="1" t="str">
        <f t="shared" si="235"/>
        <v>179 \ S020097 Lake Bottom</v>
      </c>
    </row>
    <row r="7514" spans="1:7" x14ac:dyDescent="0.25">
      <c r="A7514">
        <v>24348</v>
      </c>
      <c r="B7514" t="s">
        <v>12467</v>
      </c>
      <c r="C7514" t="s">
        <v>3666</v>
      </c>
      <c r="D7514" t="s">
        <v>5491</v>
      </c>
      <c r="E7514" t="s">
        <v>10482</v>
      </c>
      <c r="F7514" s="1" t="str">
        <f t="shared" si="234"/>
        <v>Stanislaus River 180 \ Reach</v>
      </c>
      <c r="G7514" s="1" t="str">
        <f t="shared" si="235"/>
        <v/>
      </c>
    </row>
    <row r="7515" spans="1:7" x14ac:dyDescent="0.25">
      <c r="A7515">
        <v>24359</v>
      </c>
      <c r="B7515" t="s">
        <v>12468</v>
      </c>
      <c r="C7515" t="s">
        <v>3666</v>
      </c>
      <c r="D7515" t="s">
        <v>5491</v>
      </c>
      <c r="E7515" t="s">
        <v>10482</v>
      </c>
      <c r="F7515" s="1" t="str">
        <f t="shared" si="234"/>
        <v>Stanislaus River \ A015680 Sonogno</v>
      </c>
      <c r="G7515" s="1" t="str">
        <f t="shared" si="235"/>
        <v>181 \ A015680 Sonogno</v>
      </c>
    </row>
    <row r="7516" spans="1:7" x14ac:dyDescent="0.25">
      <c r="A7516">
        <v>24360</v>
      </c>
      <c r="B7516" t="s">
        <v>12469</v>
      </c>
      <c r="C7516" t="s">
        <v>3666</v>
      </c>
      <c r="D7516" t="s">
        <v>5491</v>
      </c>
      <c r="E7516" t="s">
        <v>10482</v>
      </c>
      <c r="F7516" s="1" t="str">
        <f t="shared" si="234"/>
        <v>Stanislaus River 182 \ Reach</v>
      </c>
      <c r="G7516" s="1" t="str">
        <f t="shared" si="235"/>
        <v/>
      </c>
    </row>
    <row r="7517" spans="1:7" x14ac:dyDescent="0.25">
      <c r="A7517">
        <v>24382</v>
      </c>
      <c r="B7517" t="s">
        <v>12470</v>
      </c>
      <c r="C7517" t="s">
        <v>3666</v>
      </c>
      <c r="D7517" t="s">
        <v>5491</v>
      </c>
      <c r="E7517" t="s">
        <v>10482</v>
      </c>
      <c r="F7517" s="1" t="str">
        <f t="shared" si="234"/>
        <v>Stanislaus River \ S013550 Sonogno</v>
      </c>
      <c r="G7517" s="1" t="str">
        <f t="shared" si="235"/>
        <v>183 \ S013550 Sonogno</v>
      </c>
    </row>
    <row r="7518" spans="1:7" x14ac:dyDescent="0.25">
      <c r="A7518">
        <v>24383</v>
      </c>
      <c r="B7518" t="s">
        <v>12471</v>
      </c>
      <c r="C7518" t="s">
        <v>3666</v>
      </c>
      <c r="D7518" t="s">
        <v>5491</v>
      </c>
      <c r="E7518" t="s">
        <v>10482</v>
      </c>
      <c r="F7518" s="1" t="str">
        <f t="shared" si="234"/>
        <v>Stanislaus River 184 \ Reach</v>
      </c>
      <c r="G7518" s="1" t="str">
        <f t="shared" si="235"/>
        <v/>
      </c>
    </row>
    <row r="7519" spans="1:7" x14ac:dyDescent="0.25">
      <c r="A7519">
        <v>24385</v>
      </c>
      <c r="B7519" t="s">
        <v>12472</v>
      </c>
      <c r="C7519" t="s">
        <v>3666</v>
      </c>
      <c r="D7519" t="s">
        <v>5491</v>
      </c>
      <c r="E7519" t="s">
        <v>10482</v>
      </c>
      <c r="F7519" s="1" t="str">
        <f t="shared" si="234"/>
        <v>Stanislaus River \ S009333 USFWS</v>
      </c>
      <c r="G7519" s="1" t="str">
        <f t="shared" si="235"/>
        <v>185 \ S009333 USFWS</v>
      </c>
    </row>
    <row r="7520" spans="1:7" x14ac:dyDescent="0.25">
      <c r="A7520">
        <v>24386</v>
      </c>
      <c r="B7520" t="s">
        <v>12473</v>
      </c>
      <c r="C7520" t="s">
        <v>3666</v>
      </c>
      <c r="D7520" t="s">
        <v>5491</v>
      </c>
      <c r="E7520" t="s">
        <v>10482</v>
      </c>
      <c r="F7520" s="1" t="str">
        <f t="shared" si="234"/>
        <v>Stanislaus River 186 \ Reach</v>
      </c>
      <c r="G7520" s="1" t="str">
        <f t="shared" si="235"/>
        <v/>
      </c>
    </row>
    <row r="7521" spans="1:7" x14ac:dyDescent="0.25">
      <c r="A7521">
        <v>24459</v>
      </c>
      <c r="B7521" t="s">
        <v>12474</v>
      </c>
      <c r="C7521" t="s">
        <v>3666</v>
      </c>
      <c r="D7521" t="s">
        <v>5491</v>
      </c>
      <c r="E7521" t="s">
        <v>10482</v>
      </c>
      <c r="F7521" s="1" t="str">
        <f t="shared" si="234"/>
        <v>Stanislaus River \ S017813 D Hofman</v>
      </c>
      <c r="G7521" s="1" t="str">
        <f t="shared" si="235"/>
        <v>187 \ S017813 D Hofman</v>
      </c>
    </row>
    <row r="7522" spans="1:7" x14ac:dyDescent="0.25">
      <c r="A7522">
        <v>24460</v>
      </c>
      <c r="B7522" t="s">
        <v>12475</v>
      </c>
      <c r="C7522" t="s">
        <v>3666</v>
      </c>
      <c r="D7522" t="s">
        <v>5491</v>
      </c>
      <c r="E7522" t="s">
        <v>10482</v>
      </c>
      <c r="F7522" s="1" t="str">
        <f t="shared" si="234"/>
        <v>Stanislaus River 188 \ Reach</v>
      </c>
      <c r="G7522" s="1" t="str">
        <f t="shared" si="235"/>
        <v/>
      </c>
    </row>
    <row r="7523" spans="1:7" x14ac:dyDescent="0.25">
      <c r="A7523">
        <v>24409</v>
      </c>
      <c r="B7523" t="s">
        <v>12476</v>
      </c>
      <c r="C7523" t="s">
        <v>3666</v>
      </c>
      <c r="D7523" t="s">
        <v>5491</v>
      </c>
      <c r="E7523" t="s">
        <v>10482</v>
      </c>
      <c r="F7523" s="1" t="str">
        <f t="shared" si="234"/>
        <v>Stanislaus River \ S019054 G Hefman</v>
      </c>
      <c r="G7523" s="1" t="str">
        <f t="shared" si="235"/>
        <v>189 \ S019054 G Hefman</v>
      </c>
    </row>
    <row r="7524" spans="1:7" x14ac:dyDescent="0.25">
      <c r="A7524">
        <v>24410</v>
      </c>
      <c r="B7524" t="s">
        <v>12477</v>
      </c>
      <c r="C7524" t="s">
        <v>3666</v>
      </c>
      <c r="D7524" t="s">
        <v>5491</v>
      </c>
      <c r="E7524" t="s">
        <v>10482</v>
      </c>
      <c r="F7524" s="1" t="str">
        <f t="shared" si="234"/>
        <v>Stanislaus River 190 \ Reach</v>
      </c>
      <c r="G7524" s="1" t="str">
        <f t="shared" si="235"/>
        <v/>
      </c>
    </row>
    <row r="7525" spans="1:7" x14ac:dyDescent="0.25">
      <c r="A7525">
        <v>25569</v>
      </c>
      <c r="B7525" t="s">
        <v>12478</v>
      </c>
      <c r="C7525" t="s">
        <v>3666</v>
      </c>
      <c r="D7525" t="s">
        <v>5491</v>
      </c>
      <c r="E7525" t="s">
        <v>10482</v>
      </c>
      <c r="F7525" s="1" t="str">
        <f t="shared" si="234"/>
        <v>Stanislaus River \ S017816 D Hofman</v>
      </c>
      <c r="G7525" s="1" t="str">
        <f t="shared" si="235"/>
        <v>191 \ S017816 D Hofman</v>
      </c>
    </row>
    <row r="7526" spans="1:7" x14ac:dyDescent="0.25">
      <c r="A7526">
        <v>25570</v>
      </c>
      <c r="B7526" t="s">
        <v>12479</v>
      </c>
      <c r="C7526" t="s">
        <v>3666</v>
      </c>
      <c r="D7526" t="s">
        <v>5491</v>
      </c>
      <c r="E7526" t="s">
        <v>10482</v>
      </c>
      <c r="F7526" s="1" t="str">
        <f t="shared" si="234"/>
        <v>Stanislaus River 192 \ Reach</v>
      </c>
      <c r="G7526" s="1" t="str">
        <f t="shared" si="235"/>
        <v/>
      </c>
    </row>
    <row r="7527" spans="1:7" x14ac:dyDescent="0.25">
      <c r="A7527">
        <v>25585</v>
      </c>
      <c r="B7527" t="s">
        <v>12480</v>
      </c>
      <c r="C7527" t="s">
        <v>3666</v>
      </c>
      <c r="D7527" t="s">
        <v>5491</v>
      </c>
      <c r="E7527" t="s">
        <v>10482</v>
      </c>
      <c r="F7527" s="1" t="str">
        <f t="shared" si="234"/>
        <v>Stanislaus River \ S017825 D Hofman</v>
      </c>
      <c r="G7527" s="1" t="str">
        <f t="shared" si="235"/>
        <v>193 \ S017825 D Hofman</v>
      </c>
    </row>
    <row r="7528" spans="1:7" x14ac:dyDescent="0.25">
      <c r="A7528">
        <v>25586</v>
      </c>
      <c r="B7528" t="s">
        <v>12481</v>
      </c>
      <c r="C7528" t="s">
        <v>3666</v>
      </c>
      <c r="D7528" t="s">
        <v>5491</v>
      </c>
      <c r="E7528" t="s">
        <v>10482</v>
      </c>
      <c r="F7528" s="1" t="str">
        <f t="shared" si="234"/>
        <v>Stanislaus River 194 \ Reach</v>
      </c>
      <c r="G7528" s="1" t="str">
        <f t="shared" si="235"/>
        <v/>
      </c>
    </row>
    <row r="7529" spans="1:7" x14ac:dyDescent="0.25">
      <c r="A7529">
        <v>24388</v>
      </c>
      <c r="B7529" t="s">
        <v>12482</v>
      </c>
      <c r="C7529" t="s">
        <v>3666</v>
      </c>
      <c r="D7529" t="s">
        <v>5491</v>
      </c>
      <c r="E7529" t="s">
        <v>10482</v>
      </c>
      <c r="F7529" s="1" t="str">
        <f t="shared" si="234"/>
        <v>Stanislaus River \ S020234 J Van Till</v>
      </c>
      <c r="G7529" s="1" t="str">
        <f t="shared" si="235"/>
        <v>195 \ S020234 J Van Till</v>
      </c>
    </row>
    <row r="7530" spans="1:7" x14ac:dyDescent="0.25">
      <c r="A7530">
        <v>24389</v>
      </c>
      <c r="B7530" t="s">
        <v>12483</v>
      </c>
      <c r="C7530" t="s">
        <v>3666</v>
      </c>
      <c r="D7530" t="s">
        <v>5491</v>
      </c>
      <c r="E7530" t="s">
        <v>10482</v>
      </c>
      <c r="F7530" s="1" t="str">
        <f t="shared" si="234"/>
        <v>Stanislaus River 196 \ Reach</v>
      </c>
      <c r="G7530" s="1" t="str">
        <f t="shared" si="235"/>
        <v/>
      </c>
    </row>
    <row r="7531" spans="1:7" x14ac:dyDescent="0.25">
      <c r="A7531">
        <v>24456</v>
      </c>
      <c r="B7531" t="s">
        <v>12484</v>
      </c>
      <c r="C7531" t="s">
        <v>3666</v>
      </c>
      <c r="D7531" t="s">
        <v>5491</v>
      </c>
      <c r="E7531" t="s">
        <v>10482</v>
      </c>
      <c r="F7531" s="1" t="str">
        <f t="shared" si="234"/>
        <v>Stanislaus River \ S023130 D Machado</v>
      </c>
      <c r="G7531" s="1" t="str">
        <f t="shared" si="235"/>
        <v>197 \ S023130 D Machado</v>
      </c>
    </row>
    <row r="7532" spans="1:7" x14ac:dyDescent="0.25">
      <c r="A7532">
        <v>24457</v>
      </c>
      <c r="B7532" t="s">
        <v>12485</v>
      </c>
      <c r="C7532" t="s">
        <v>3666</v>
      </c>
      <c r="D7532" t="s">
        <v>5491</v>
      </c>
      <c r="E7532" t="s">
        <v>10482</v>
      </c>
      <c r="F7532" s="1" t="str">
        <f t="shared" si="234"/>
        <v>Stanislaus River 198 \ Reach</v>
      </c>
      <c r="G7532" s="1" t="str">
        <f t="shared" si="235"/>
        <v/>
      </c>
    </row>
    <row r="7533" spans="1:7" x14ac:dyDescent="0.25">
      <c r="A7533">
        <v>24405</v>
      </c>
      <c r="B7533" t="s">
        <v>12486</v>
      </c>
      <c r="C7533" t="s">
        <v>3666</v>
      </c>
      <c r="D7533" t="s">
        <v>5491</v>
      </c>
      <c r="E7533" t="s">
        <v>10482</v>
      </c>
      <c r="F7533" s="1" t="str">
        <f t="shared" si="234"/>
        <v>Stanislaus River \ S020697 S Moberly</v>
      </c>
      <c r="G7533" s="1" t="str">
        <f t="shared" si="235"/>
        <v>199 \ S020697 S Moberly</v>
      </c>
    </row>
    <row r="7534" spans="1:7" x14ac:dyDescent="0.25">
      <c r="A7534">
        <v>24406</v>
      </c>
      <c r="B7534" t="s">
        <v>12487</v>
      </c>
      <c r="C7534" t="s">
        <v>3666</v>
      </c>
      <c r="D7534" t="s">
        <v>5491</v>
      </c>
      <c r="E7534" t="s">
        <v>10482</v>
      </c>
      <c r="F7534" s="1" t="str">
        <f t="shared" si="234"/>
        <v>Stanislaus River 200 \ Reach</v>
      </c>
      <c r="G7534" s="1" t="str">
        <f t="shared" si="235"/>
        <v/>
      </c>
    </row>
    <row r="7535" spans="1:7" x14ac:dyDescent="0.25">
      <c r="A7535">
        <v>25186</v>
      </c>
      <c r="B7535" t="s">
        <v>12488</v>
      </c>
      <c r="C7535" t="s">
        <v>3666</v>
      </c>
      <c r="D7535" t="s">
        <v>5491</v>
      </c>
      <c r="E7535" t="s">
        <v>10482</v>
      </c>
      <c r="F7535" s="1" t="str">
        <f t="shared" si="234"/>
        <v>Stanislaus River \ A004460 River Junction RD2064</v>
      </c>
      <c r="G7535" s="1" t="str">
        <f t="shared" si="235"/>
        <v>201 \ A004460 River Junction RD2064</v>
      </c>
    </row>
    <row r="7536" spans="1:7" x14ac:dyDescent="0.25">
      <c r="A7536">
        <v>25187</v>
      </c>
      <c r="B7536" t="s">
        <v>12489</v>
      </c>
      <c r="C7536" t="s">
        <v>3666</v>
      </c>
      <c r="D7536" t="s">
        <v>5491</v>
      </c>
      <c r="E7536" t="s">
        <v>10482</v>
      </c>
      <c r="F7536" s="1" t="str">
        <f t="shared" si="234"/>
        <v>Stanislaus River 202 \ Reach</v>
      </c>
      <c r="G7536" s="1" t="str">
        <f t="shared" si="235"/>
        <v/>
      </c>
    </row>
    <row r="7537" spans="1:7" x14ac:dyDescent="0.25">
      <c r="A7537">
        <v>24412</v>
      </c>
      <c r="B7537" t="s">
        <v>12490</v>
      </c>
      <c r="C7537" t="s">
        <v>3666</v>
      </c>
      <c r="D7537" t="s">
        <v>5491</v>
      </c>
      <c r="E7537" t="s">
        <v>10482</v>
      </c>
      <c r="F7537" s="1" t="str">
        <f t="shared" si="234"/>
        <v>Stanislaus River \ S019104 E Johnny</v>
      </c>
      <c r="G7537" s="1" t="str">
        <f t="shared" si="235"/>
        <v>203 \ S019104 E Johnny</v>
      </c>
    </row>
    <row r="7538" spans="1:7" x14ac:dyDescent="0.25">
      <c r="A7538">
        <v>24413</v>
      </c>
      <c r="B7538" t="s">
        <v>12491</v>
      </c>
      <c r="C7538" t="s">
        <v>3666</v>
      </c>
      <c r="D7538" t="s">
        <v>5491</v>
      </c>
      <c r="E7538" t="s">
        <v>10482</v>
      </c>
      <c r="F7538" s="1" t="str">
        <f t="shared" si="234"/>
        <v>Stanislaus River 204 \ Reach</v>
      </c>
      <c r="G7538" s="1" t="str">
        <f t="shared" si="235"/>
        <v/>
      </c>
    </row>
    <row r="7539" spans="1:7" x14ac:dyDescent="0.25">
      <c r="A7539">
        <v>25572</v>
      </c>
      <c r="B7539" t="s">
        <v>12492</v>
      </c>
      <c r="C7539" t="s">
        <v>3666</v>
      </c>
      <c r="D7539" t="s">
        <v>5491</v>
      </c>
      <c r="E7539" t="s">
        <v>10482</v>
      </c>
      <c r="F7539" s="1" t="str">
        <f t="shared" si="234"/>
        <v>Stanislaus River \ S017819 D Hofman</v>
      </c>
      <c r="G7539" s="1" t="str">
        <f t="shared" si="235"/>
        <v>205 \ S017819 D Hofman</v>
      </c>
    </row>
    <row r="7540" spans="1:7" x14ac:dyDescent="0.25">
      <c r="A7540">
        <v>25573</v>
      </c>
      <c r="B7540" t="s">
        <v>12493</v>
      </c>
      <c r="C7540" t="s">
        <v>3666</v>
      </c>
      <c r="D7540" t="s">
        <v>5491</v>
      </c>
      <c r="E7540" t="s">
        <v>10482</v>
      </c>
      <c r="F7540" s="1" t="str">
        <f t="shared" si="234"/>
        <v>Stanislaus River 206 \ Reach</v>
      </c>
      <c r="G7540" s="1" t="str">
        <f t="shared" si="235"/>
        <v/>
      </c>
    </row>
    <row r="7541" spans="1:7" x14ac:dyDescent="0.25">
      <c r="A7541">
        <v>24415</v>
      </c>
      <c r="B7541" t="s">
        <v>12494</v>
      </c>
      <c r="C7541" t="s">
        <v>3666</v>
      </c>
      <c r="D7541" t="s">
        <v>5491</v>
      </c>
      <c r="E7541" t="s">
        <v>10482</v>
      </c>
      <c r="F7541" s="1" t="str">
        <f t="shared" si="234"/>
        <v>Stanislaus River \ S026096 FandB Jacklich</v>
      </c>
      <c r="G7541" s="1" t="str">
        <f t="shared" si="235"/>
        <v>207 \ S026096 FandB Jacklich</v>
      </c>
    </row>
    <row r="7542" spans="1:7" x14ac:dyDescent="0.25">
      <c r="A7542">
        <v>24416</v>
      </c>
      <c r="B7542" t="s">
        <v>12495</v>
      </c>
      <c r="C7542" t="s">
        <v>3666</v>
      </c>
      <c r="D7542" t="s">
        <v>5491</v>
      </c>
      <c r="E7542" t="s">
        <v>10482</v>
      </c>
      <c r="F7542" s="1" t="str">
        <f t="shared" si="234"/>
        <v>Stanislaus River 208 \ Reach</v>
      </c>
      <c r="G7542" s="1" t="str">
        <f t="shared" si="235"/>
        <v/>
      </c>
    </row>
    <row r="7543" spans="1:7" x14ac:dyDescent="0.25">
      <c r="A7543">
        <v>24453</v>
      </c>
      <c r="B7543" t="s">
        <v>12496</v>
      </c>
      <c r="C7543" t="s">
        <v>3666</v>
      </c>
      <c r="D7543" t="s">
        <v>5491</v>
      </c>
      <c r="E7543" t="s">
        <v>10482</v>
      </c>
      <c r="F7543" s="1" t="str">
        <f t="shared" si="234"/>
        <v>Stanislaus River \ S023129 D Machado</v>
      </c>
      <c r="G7543" s="1" t="str">
        <f t="shared" si="235"/>
        <v>209 \ S023129 D Machado</v>
      </c>
    </row>
    <row r="7544" spans="1:7" x14ac:dyDescent="0.25">
      <c r="A7544">
        <v>24454</v>
      </c>
      <c r="B7544" t="s">
        <v>12497</v>
      </c>
      <c r="C7544" t="s">
        <v>3666</v>
      </c>
      <c r="D7544" t="s">
        <v>5491</v>
      </c>
      <c r="E7544" t="s">
        <v>10482</v>
      </c>
      <c r="F7544" s="1" t="str">
        <f t="shared" si="234"/>
        <v>Stanislaus River 210 \ Reach</v>
      </c>
      <c r="G7544" s="1" t="str">
        <f t="shared" si="235"/>
        <v/>
      </c>
    </row>
    <row r="7545" spans="1:7" x14ac:dyDescent="0.25">
      <c r="A7545">
        <v>25578</v>
      </c>
      <c r="B7545" t="s">
        <v>12498</v>
      </c>
      <c r="C7545" t="s">
        <v>3666</v>
      </c>
      <c r="D7545" t="s">
        <v>5491</v>
      </c>
      <c r="E7545" t="s">
        <v>10482</v>
      </c>
      <c r="F7545" s="1" t="str">
        <f t="shared" si="234"/>
        <v>Stanislaus River \ S017822 D Hofman</v>
      </c>
      <c r="G7545" s="1" t="str">
        <f t="shared" si="235"/>
        <v>211 \ S017822 D Hofman</v>
      </c>
    </row>
    <row r="7546" spans="1:7" x14ac:dyDescent="0.25">
      <c r="A7546">
        <v>25579</v>
      </c>
      <c r="B7546" t="s">
        <v>12499</v>
      </c>
      <c r="C7546" t="s">
        <v>3666</v>
      </c>
      <c r="D7546" t="s">
        <v>5491</v>
      </c>
      <c r="E7546" t="s">
        <v>10482</v>
      </c>
      <c r="F7546" s="1" t="str">
        <f t="shared" si="234"/>
        <v>Stanislaus River 212 \ Reach</v>
      </c>
      <c r="G7546" s="1" t="str">
        <f t="shared" si="235"/>
        <v/>
      </c>
    </row>
    <row r="7547" spans="1:7" x14ac:dyDescent="0.25">
      <c r="A7547">
        <v>23071</v>
      </c>
      <c r="B7547" t="s">
        <v>12500</v>
      </c>
      <c r="C7547" t="s">
        <v>3666</v>
      </c>
      <c r="D7547" t="s">
        <v>5491</v>
      </c>
      <c r="E7547" t="s">
        <v>10482</v>
      </c>
      <c r="F7547" s="1" t="str">
        <f t="shared" si="234"/>
        <v>Stanislaus River \ SSJID Canal Spills Inflow</v>
      </c>
      <c r="G7547" s="1" t="str">
        <f t="shared" si="235"/>
        <v>213 \ SSJID Canal Spills Inflow</v>
      </c>
    </row>
    <row r="7548" spans="1:7" x14ac:dyDescent="0.25">
      <c r="A7548">
        <v>23072</v>
      </c>
      <c r="B7548" t="s">
        <v>12501</v>
      </c>
      <c r="C7548" t="s">
        <v>3666</v>
      </c>
      <c r="D7548" t="s">
        <v>5491</v>
      </c>
      <c r="E7548" t="s">
        <v>10482</v>
      </c>
      <c r="F7548" s="1" t="str">
        <f t="shared" si="234"/>
        <v>Stanislaus River 214 \ Reach</v>
      </c>
      <c r="G7548" s="1" t="str">
        <f t="shared" si="235"/>
        <v/>
      </c>
    </row>
    <row r="7549" spans="1:7" x14ac:dyDescent="0.25">
      <c r="A7549">
        <v>24353</v>
      </c>
      <c r="B7549" t="s">
        <v>12502</v>
      </c>
      <c r="C7549" t="s">
        <v>3666</v>
      </c>
      <c r="D7549" t="s">
        <v>5491</v>
      </c>
      <c r="E7549" t="s">
        <v>10482</v>
      </c>
      <c r="F7549" s="1" t="str">
        <f t="shared" si="234"/>
        <v>Stanislaus River \ S014003 R Gallo</v>
      </c>
      <c r="G7549" s="1" t="str">
        <f t="shared" si="235"/>
        <v>215 \ S014003 R Gallo</v>
      </c>
    </row>
    <row r="7550" spans="1:7" x14ac:dyDescent="0.25">
      <c r="A7550">
        <v>24354</v>
      </c>
      <c r="B7550" t="s">
        <v>12503</v>
      </c>
      <c r="C7550" t="s">
        <v>3666</v>
      </c>
      <c r="D7550" t="s">
        <v>5491</v>
      </c>
      <c r="E7550" t="s">
        <v>10482</v>
      </c>
      <c r="F7550" s="1" t="str">
        <f t="shared" si="234"/>
        <v>Stanislaus River 216 \ Reach</v>
      </c>
      <c r="G7550" s="1" t="str">
        <f t="shared" si="235"/>
        <v/>
      </c>
    </row>
    <row r="7551" spans="1:7" x14ac:dyDescent="0.25">
      <c r="A7551">
        <v>24418</v>
      </c>
      <c r="B7551" t="s">
        <v>12504</v>
      </c>
      <c r="C7551" t="s">
        <v>3666</v>
      </c>
      <c r="D7551" t="s">
        <v>5491</v>
      </c>
      <c r="E7551" t="s">
        <v>10482</v>
      </c>
      <c r="F7551" s="1" t="str">
        <f t="shared" si="234"/>
        <v>Stanislaus River \ S018883 Dutra Farms</v>
      </c>
      <c r="G7551" s="1" t="str">
        <f t="shared" si="235"/>
        <v>217 \ S018883 Dutra Farms</v>
      </c>
    </row>
    <row r="7552" spans="1:7" x14ac:dyDescent="0.25">
      <c r="A7552">
        <v>24419</v>
      </c>
      <c r="B7552" t="s">
        <v>12505</v>
      </c>
      <c r="C7552" t="s">
        <v>3666</v>
      </c>
      <c r="D7552" t="s">
        <v>5491</v>
      </c>
      <c r="E7552" t="s">
        <v>10482</v>
      </c>
      <c r="F7552" s="1" t="str">
        <f t="shared" si="234"/>
        <v>Stanislaus River 218 \ Reach</v>
      </c>
      <c r="G7552" s="1" t="str">
        <f t="shared" si="235"/>
        <v/>
      </c>
    </row>
    <row r="7553" spans="1:7" x14ac:dyDescent="0.25">
      <c r="A7553">
        <v>25563</v>
      </c>
      <c r="B7553" t="s">
        <v>12506</v>
      </c>
      <c r="C7553" t="s">
        <v>3666</v>
      </c>
      <c r="D7553" t="s">
        <v>5491</v>
      </c>
      <c r="E7553" t="s">
        <v>10482</v>
      </c>
      <c r="F7553" s="1" t="str">
        <f t="shared" si="234"/>
        <v>Stanislaus River \ S017828 D Hofman</v>
      </c>
      <c r="G7553" s="1" t="str">
        <f t="shared" si="235"/>
        <v>219 \ S017828 D Hofman</v>
      </c>
    </row>
    <row r="7554" spans="1:7" x14ac:dyDescent="0.25">
      <c r="A7554">
        <v>25564</v>
      </c>
      <c r="B7554" t="s">
        <v>12507</v>
      </c>
      <c r="C7554" t="s">
        <v>3666</v>
      </c>
      <c r="D7554" t="s">
        <v>5491</v>
      </c>
      <c r="E7554" t="s">
        <v>10482</v>
      </c>
      <c r="F7554" s="1" t="str">
        <f t="shared" si="234"/>
        <v>Stanislaus River 220 \ Reach</v>
      </c>
      <c r="G7554" s="1" t="str">
        <f t="shared" si="235"/>
        <v/>
      </c>
    </row>
    <row r="7555" spans="1:7" x14ac:dyDescent="0.25">
      <c r="A7555">
        <v>24425</v>
      </c>
      <c r="B7555" t="s">
        <v>12508</v>
      </c>
      <c r="C7555" t="s">
        <v>3666</v>
      </c>
      <c r="D7555" t="s">
        <v>5491</v>
      </c>
      <c r="E7555" t="s">
        <v>10482</v>
      </c>
      <c r="F7555" s="1" t="str">
        <f t="shared" ref="F7555:F7618" si="236">IFERROR(
    _xlfn.LET(
        _xlpm.txt,TRIM(B7555),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B7555
)</f>
        <v>Stanislaus River \ S019060 R Quaresma</v>
      </c>
      <c r="G7555" s="1" t="str">
        <f t="shared" ref="G7555:G7618" si="237">IFERROR(
    _xlfn.LET(
        _xlpm.txt,B7555,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221 \ S019060 R Quaresma</v>
      </c>
    </row>
    <row r="7556" spans="1:7" x14ac:dyDescent="0.25">
      <c r="A7556">
        <v>24426</v>
      </c>
      <c r="B7556" t="s">
        <v>12509</v>
      </c>
      <c r="C7556" t="s">
        <v>3666</v>
      </c>
      <c r="D7556" t="s">
        <v>5491</v>
      </c>
      <c r="E7556" t="s">
        <v>10482</v>
      </c>
      <c r="F7556" s="1" t="str">
        <f t="shared" si="236"/>
        <v>Stanislaus River 222 \ Reach</v>
      </c>
      <c r="G7556" s="1" t="str">
        <f t="shared" si="237"/>
        <v/>
      </c>
    </row>
    <row r="7557" spans="1:7" x14ac:dyDescent="0.25">
      <c r="A7557">
        <v>24428</v>
      </c>
      <c r="B7557" t="s">
        <v>12510</v>
      </c>
      <c r="C7557" t="s">
        <v>3666</v>
      </c>
      <c r="D7557" t="s">
        <v>5491</v>
      </c>
      <c r="E7557" t="s">
        <v>10482</v>
      </c>
      <c r="F7557" s="1" t="str">
        <f t="shared" si="236"/>
        <v>Stanislaus River \ S016957 R Quaresma</v>
      </c>
      <c r="G7557" s="1" t="str">
        <f t="shared" si="237"/>
        <v>223 \ S016957 R Quaresma</v>
      </c>
    </row>
    <row r="7558" spans="1:7" x14ac:dyDescent="0.25">
      <c r="A7558">
        <v>24429</v>
      </c>
      <c r="B7558" t="s">
        <v>12511</v>
      </c>
      <c r="C7558" t="s">
        <v>3666</v>
      </c>
      <c r="D7558" t="s">
        <v>5491</v>
      </c>
      <c r="E7558" t="s">
        <v>10482</v>
      </c>
      <c r="F7558" s="1" t="str">
        <f t="shared" si="236"/>
        <v>Stanislaus River 224 \ Reach</v>
      </c>
      <c r="G7558" s="1" t="str">
        <f t="shared" si="237"/>
        <v/>
      </c>
    </row>
    <row r="7559" spans="1:7" x14ac:dyDescent="0.25">
      <c r="A7559">
        <v>24431</v>
      </c>
      <c r="B7559" t="s">
        <v>12512</v>
      </c>
      <c r="C7559" t="s">
        <v>3666</v>
      </c>
      <c r="D7559" t="s">
        <v>5491</v>
      </c>
      <c r="E7559" t="s">
        <v>10482</v>
      </c>
      <c r="F7559" s="1" t="str">
        <f t="shared" si="236"/>
        <v>Stanislaus River \ S019083 R Quaresma</v>
      </c>
      <c r="G7559" s="1" t="str">
        <f t="shared" si="237"/>
        <v>225 \ S019083 R Quaresma</v>
      </c>
    </row>
    <row r="7560" spans="1:7" x14ac:dyDescent="0.25">
      <c r="A7560">
        <v>24432</v>
      </c>
      <c r="B7560" t="s">
        <v>12513</v>
      </c>
      <c r="C7560" t="s">
        <v>3666</v>
      </c>
      <c r="D7560" t="s">
        <v>5491</v>
      </c>
      <c r="E7560" t="s">
        <v>10482</v>
      </c>
      <c r="F7560" s="1" t="str">
        <f t="shared" si="236"/>
        <v>Stanislaus River 226 \ Reach</v>
      </c>
      <c r="G7560" s="1" t="str">
        <f t="shared" si="237"/>
        <v/>
      </c>
    </row>
    <row r="7561" spans="1:7" x14ac:dyDescent="0.25">
      <c r="A7561">
        <v>24434</v>
      </c>
      <c r="B7561" t="s">
        <v>12514</v>
      </c>
      <c r="C7561" t="s">
        <v>3666</v>
      </c>
      <c r="D7561" t="s">
        <v>5491</v>
      </c>
      <c r="E7561" t="s">
        <v>10482</v>
      </c>
      <c r="F7561" s="1" t="str">
        <f t="shared" si="236"/>
        <v>Stanislaus River \ S019470 L Monegan</v>
      </c>
      <c r="G7561" s="1" t="str">
        <f t="shared" si="237"/>
        <v>227 \ S019470 L Monegan</v>
      </c>
    </row>
    <row r="7562" spans="1:7" x14ac:dyDescent="0.25">
      <c r="A7562">
        <v>24435</v>
      </c>
      <c r="B7562" t="s">
        <v>12515</v>
      </c>
      <c r="C7562" t="s">
        <v>3666</v>
      </c>
      <c r="D7562" t="s">
        <v>5491</v>
      </c>
      <c r="E7562" t="s">
        <v>10482</v>
      </c>
      <c r="F7562" s="1" t="str">
        <f t="shared" si="236"/>
        <v>Stanislaus River 228 \ Reach</v>
      </c>
      <c r="G7562" s="1" t="str">
        <f t="shared" si="237"/>
        <v/>
      </c>
    </row>
    <row r="7563" spans="1:7" x14ac:dyDescent="0.25">
      <c r="A7563">
        <v>24441</v>
      </c>
      <c r="B7563" t="s">
        <v>12516</v>
      </c>
      <c r="C7563" t="s">
        <v>3666</v>
      </c>
      <c r="D7563" t="s">
        <v>5491</v>
      </c>
      <c r="E7563" t="s">
        <v>10482</v>
      </c>
      <c r="F7563" s="1" t="str">
        <f t="shared" si="236"/>
        <v>Stanislaus River \ A005316 RD2075</v>
      </c>
      <c r="G7563" s="1" t="str">
        <f t="shared" si="237"/>
        <v>229 \ A005316 RD2075</v>
      </c>
    </row>
    <row r="7564" spans="1:7" x14ac:dyDescent="0.25">
      <c r="A7564">
        <v>24442</v>
      </c>
      <c r="B7564" t="s">
        <v>12517</v>
      </c>
      <c r="C7564" t="s">
        <v>3666</v>
      </c>
      <c r="D7564" t="s">
        <v>5491</v>
      </c>
      <c r="E7564" t="s">
        <v>10482</v>
      </c>
      <c r="F7564" s="1" t="str">
        <f t="shared" si="236"/>
        <v>Stanislaus River 230 \ Reach</v>
      </c>
      <c r="G7564" s="1" t="str">
        <f t="shared" si="237"/>
        <v/>
      </c>
    </row>
    <row r="7565" spans="1:7" x14ac:dyDescent="0.25">
      <c r="A7565">
        <v>24444</v>
      </c>
      <c r="B7565" t="s">
        <v>12518</v>
      </c>
      <c r="C7565" t="s">
        <v>3666</v>
      </c>
      <c r="D7565" t="s">
        <v>5491</v>
      </c>
      <c r="E7565" t="s">
        <v>10482</v>
      </c>
      <c r="F7565" s="1" t="str">
        <f t="shared" si="236"/>
        <v>Stanislaus River \ A017966 RD2075</v>
      </c>
      <c r="G7565" s="1" t="str">
        <f t="shared" si="237"/>
        <v>231 \ A017966 RD2075</v>
      </c>
    </row>
    <row r="7566" spans="1:7" x14ac:dyDescent="0.25">
      <c r="A7566">
        <v>24445</v>
      </c>
      <c r="B7566" t="s">
        <v>12519</v>
      </c>
      <c r="C7566" t="s">
        <v>3666</v>
      </c>
      <c r="D7566" t="s">
        <v>5491</v>
      </c>
      <c r="E7566" t="s">
        <v>10482</v>
      </c>
      <c r="F7566" s="1" t="str">
        <f t="shared" si="236"/>
        <v>Stanislaus River 232 \ Reach</v>
      </c>
      <c r="G7566" s="1" t="str">
        <f t="shared" si="237"/>
        <v/>
      </c>
    </row>
    <row r="7567" spans="1:7" x14ac:dyDescent="0.25">
      <c r="A7567">
        <v>24450</v>
      </c>
      <c r="B7567" t="s">
        <v>12520</v>
      </c>
      <c r="C7567" t="s">
        <v>3666</v>
      </c>
      <c r="D7567" t="s">
        <v>5491</v>
      </c>
      <c r="E7567" t="s">
        <v>10482</v>
      </c>
      <c r="F7567" s="1" t="str">
        <f t="shared" si="236"/>
        <v>Stanislaus River \ S019077 J Machado</v>
      </c>
      <c r="G7567" s="1" t="str">
        <f t="shared" si="237"/>
        <v>233 \ S019077 J Machado</v>
      </c>
    </row>
    <row r="7568" spans="1:7" x14ac:dyDescent="0.25">
      <c r="A7568">
        <v>24451</v>
      </c>
      <c r="B7568" t="s">
        <v>12521</v>
      </c>
      <c r="C7568" t="s">
        <v>3666</v>
      </c>
      <c r="D7568" t="s">
        <v>5491</v>
      </c>
      <c r="E7568" t="s">
        <v>10482</v>
      </c>
      <c r="F7568" s="1" t="str">
        <f t="shared" si="236"/>
        <v>Stanislaus River 234 \ Reach</v>
      </c>
      <c r="G7568" s="1" t="str">
        <f t="shared" si="237"/>
        <v/>
      </c>
    </row>
    <row r="7569" spans="1:7" x14ac:dyDescent="0.25">
      <c r="A7569">
        <v>24447</v>
      </c>
      <c r="B7569" t="s">
        <v>12522</v>
      </c>
      <c r="C7569" t="s">
        <v>3666</v>
      </c>
      <c r="D7569" t="s">
        <v>5491</v>
      </c>
      <c r="E7569" t="s">
        <v>10482</v>
      </c>
      <c r="F7569" s="1" t="str">
        <f t="shared" si="236"/>
        <v>Stanislaus River \ S019062 J Machado</v>
      </c>
      <c r="G7569" s="1" t="str">
        <f t="shared" si="237"/>
        <v>235 \ S019062 J Machado</v>
      </c>
    </row>
    <row r="7570" spans="1:7" x14ac:dyDescent="0.25">
      <c r="A7570">
        <v>24448</v>
      </c>
      <c r="B7570" t="s">
        <v>12523</v>
      </c>
      <c r="C7570" t="s">
        <v>3666</v>
      </c>
      <c r="D7570" t="s">
        <v>5491</v>
      </c>
      <c r="E7570" t="s">
        <v>10482</v>
      </c>
      <c r="F7570" s="1" t="str">
        <f t="shared" si="236"/>
        <v>Stanislaus River 236 \ Reach</v>
      </c>
      <c r="G7570" s="1" t="str">
        <f t="shared" si="237"/>
        <v/>
      </c>
    </row>
    <row r="7571" spans="1:7" x14ac:dyDescent="0.25">
      <c r="A7571">
        <v>15576</v>
      </c>
      <c r="B7571" t="s">
        <v>12524</v>
      </c>
      <c r="C7571" t="s">
        <v>3666</v>
      </c>
      <c r="D7571" t="s">
        <v>5491</v>
      </c>
      <c r="E7571" t="s">
        <v>10482</v>
      </c>
      <c r="F7571" s="1" t="str">
        <f t="shared" si="236"/>
        <v>Stanislaus Tunnel \ Headflow</v>
      </c>
      <c r="G7571" s="1" t="str">
        <f t="shared" si="237"/>
        <v/>
      </c>
    </row>
    <row r="7572" spans="1:7" x14ac:dyDescent="0.25">
      <c r="A7572">
        <v>15603</v>
      </c>
      <c r="B7572" t="s">
        <v>12525</v>
      </c>
      <c r="C7572" t="s">
        <v>3666</v>
      </c>
      <c r="D7572" t="s">
        <v>5491</v>
      </c>
      <c r="E7572" t="s">
        <v>10482</v>
      </c>
      <c r="F7572" s="1" t="str">
        <f t="shared" si="236"/>
        <v>Stanislaus Tunnel \ HIS USGS 11295505 Stanislaus PP nr Hatherway (gauge)</v>
      </c>
      <c r="G7572" s="1" t="str">
        <f t="shared" si="237"/>
        <v>1 \ HIS USGS 11295505 Stanislaus PP nr Hatherway (gauge)</v>
      </c>
    </row>
    <row r="7573" spans="1:7" x14ac:dyDescent="0.25">
      <c r="A7573">
        <v>19521</v>
      </c>
      <c r="B7573" t="s">
        <v>12526</v>
      </c>
      <c r="C7573" t="s">
        <v>3666</v>
      </c>
      <c r="D7573" t="s">
        <v>5491</v>
      </c>
      <c r="E7573" t="s">
        <v>10482</v>
      </c>
      <c r="F7573" s="1" t="str">
        <f t="shared" si="236"/>
        <v>Stanislaus Tunnel \ OPS Stanislaus Tunnel</v>
      </c>
      <c r="G7573" s="1" t="str">
        <f t="shared" si="237"/>
        <v>1 \ OPS Stanislaus Tunnel</v>
      </c>
    </row>
    <row r="7574" spans="1:7" x14ac:dyDescent="0.25">
      <c r="A7574">
        <v>19522</v>
      </c>
      <c r="B7574" t="s">
        <v>12527</v>
      </c>
      <c r="C7574" t="s">
        <v>3666</v>
      </c>
      <c r="D7574" t="s">
        <v>5491</v>
      </c>
      <c r="E7574" t="s">
        <v>10482</v>
      </c>
      <c r="F7574" s="1" t="str">
        <f t="shared" si="236"/>
        <v>Stanislaus Tunnel 2 \ Reach</v>
      </c>
      <c r="G7574" s="1" t="str">
        <f t="shared" si="237"/>
        <v/>
      </c>
    </row>
    <row r="7575" spans="1:7" x14ac:dyDescent="0.25">
      <c r="A7575">
        <v>19813</v>
      </c>
      <c r="B7575" t="s">
        <v>6992</v>
      </c>
      <c r="C7575" t="s">
        <v>3666</v>
      </c>
      <c r="D7575" t="s">
        <v>5491</v>
      </c>
      <c r="E7575" t="s">
        <v>10482</v>
      </c>
      <c r="F7575" s="1" t="str">
        <f t="shared" si="236"/>
        <v>Stevenson Creek \ Headflow</v>
      </c>
      <c r="G7575" s="1" t="str">
        <f t="shared" si="237"/>
        <v/>
      </c>
    </row>
    <row r="7576" spans="1:7" x14ac:dyDescent="0.25">
      <c r="A7576">
        <v>19820</v>
      </c>
      <c r="B7576" t="s">
        <v>6993</v>
      </c>
      <c r="C7576" t="s">
        <v>3666</v>
      </c>
      <c r="D7576" t="s">
        <v>5491</v>
      </c>
      <c r="E7576" t="s">
        <v>10482</v>
      </c>
      <c r="F7576" s="1" t="str">
        <f t="shared" si="236"/>
        <v>Stevenson Creek \ Shaver Lake Runoff</v>
      </c>
      <c r="G7576" s="1" t="str">
        <f t="shared" si="237"/>
        <v>1 \ Shaver Lake Runoff</v>
      </c>
    </row>
    <row r="7577" spans="1:7" x14ac:dyDescent="0.25">
      <c r="A7577">
        <v>19821</v>
      </c>
      <c r="B7577" t="s">
        <v>6994</v>
      </c>
      <c r="C7577" t="s">
        <v>3666</v>
      </c>
      <c r="D7577" t="s">
        <v>5491</v>
      </c>
      <c r="E7577" t="s">
        <v>10482</v>
      </c>
      <c r="F7577" s="1" t="str">
        <f t="shared" si="236"/>
        <v>Stevenson Creek 2 \ Reach</v>
      </c>
      <c r="G7577" s="1" t="str">
        <f t="shared" si="237"/>
        <v/>
      </c>
    </row>
    <row r="7578" spans="1:7" x14ac:dyDescent="0.25">
      <c r="A7578">
        <v>19982</v>
      </c>
      <c r="B7578" t="s">
        <v>6995</v>
      </c>
      <c r="C7578" t="s">
        <v>3666</v>
      </c>
      <c r="D7578" t="s">
        <v>5491</v>
      </c>
      <c r="E7578" t="s">
        <v>10482</v>
      </c>
      <c r="F7578" s="1" t="str">
        <f t="shared" si="236"/>
        <v>Stevenson Creek \ North Fk Stevenson Creek Inflow</v>
      </c>
      <c r="G7578" s="1" t="str">
        <f t="shared" si="237"/>
        <v>3 \ North Fk Stevenson Creek Inflow</v>
      </c>
    </row>
    <row r="7579" spans="1:7" x14ac:dyDescent="0.25">
      <c r="A7579">
        <v>19983</v>
      </c>
      <c r="B7579" t="s">
        <v>6996</v>
      </c>
      <c r="C7579" t="s">
        <v>3666</v>
      </c>
      <c r="D7579" t="s">
        <v>5491</v>
      </c>
      <c r="E7579" t="s">
        <v>10482</v>
      </c>
      <c r="F7579" s="1" t="str">
        <f t="shared" si="236"/>
        <v>Stevenson Creek 4 \ Reach</v>
      </c>
      <c r="G7579" s="1" t="str">
        <f t="shared" si="237"/>
        <v/>
      </c>
    </row>
    <row r="7580" spans="1:7" x14ac:dyDescent="0.25">
      <c r="A7580">
        <v>20393</v>
      </c>
      <c r="B7580" t="s">
        <v>6997</v>
      </c>
      <c r="C7580" t="s">
        <v>3666</v>
      </c>
      <c r="D7580" t="s">
        <v>5491</v>
      </c>
      <c r="E7580" t="s">
        <v>10482</v>
      </c>
      <c r="F7580" s="1" t="str">
        <f t="shared" si="236"/>
        <v>Stevenson Creek \ Eastwood Power Station Inflow</v>
      </c>
      <c r="G7580" s="1" t="str">
        <f t="shared" si="237"/>
        <v>5 \ Eastwood Power Station Inflow</v>
      </c>
    </row>
    <row r="7581" spans="1:7" x14ac:dyDescent="0.25">
      <c r="A7581">
        <v>20394</v>
      </c>
      <c r="B7581" t="s">
        <v>6998</v>
      </c>
      <c r="C7581" t="s">
        <v>3666</v>
      </c>
      <c r="D7581" t="s">
        <v>5491</v>
      </c>
      <c r="E7581" t="s">
        <v>10482</v>
      </c>
      <c r="F7581" s="1" t="str">
        <f t="shared" si="236"/>
        <v>Stevenson Creek 6 \ Reach</v>
      </c>
      <c r="G7581" s="1" t="str">
        <f t="shared" si="237"/>
        <v/>
      </c>
    </row>
    <row r="7582" spans="1:7" x14ac:dyDescent="0.25">
      <c r="A7582">
        <v>22644</v>
      </c>
      <c r="B7582" t="s">
        <v>6999</v>
      </c>
      <c r="C7582" t="s">
        <v>3666</v>
      </c>
      <c r="D7582" t="s">
        <v>5491</v>
      </c>
      <c r="E7582" t="s">
        <v>10482</v>
      </c>
      <c r="F7582" s="1" t="str">
        <f t="shared" si="236"/>
        <v>Stevenson Creek \ I_SHVER Inflow</v>
      </c>
      <c r="G7582" s="1" t="str">
        <f t="shared" si="237"/>
        <v>7 \ I_SHVER Inflow</v>
      </c>
    </row>
    <row r="7583" spans="1:7" x14ac:dyDescent="0.25">
      <c r="A7583">
        <v>22645</v>
      </c>
      <c r="B7583" t="s">
        <v>7000</v>
      </c>
      <c r="C7583" t="s">
        <v>3666</v>
      </c>
      <c r="D7583" t="s">
        <v>5491</v>
      </c>
      <c r="E7583" t="s">
        <v>10482</v>
      </c>
      <c r="F7583" s="1" t="str">
        <f t="shared" si="236"/>
        <v>Stevenson Creek 8 \ Reach</v>
      </c>
      <c r="G7583" s="1" t="str">
        <f t="shared" si="237"/>
        <v/>
      </c>
    </row>
    <row r="7584" spans="1:7" x14ac:dyDescent="0.25">
      <c r="A7584">
        <v>22913</v>
      </c>
      <c r="B7584" t="s">
        <v>6626</v>
      </c>
      <c r="C7584" t="s">
        <v>3666</v>
      </c>
      <c r="D7584" t="s">
        <v>5491</v>
      </c>
      <c r="E7584" t="s">
        <v>10482</v>
      </c>
      <c r="F7584" s="1" t="str">
        <f t="shared" si="236"/>
        <v>Stevenson Creek \ HIS USGS 11241500 (gauge)</v>
      </c>
      <c r="G7584" s="1" t="str">
        <f t="shared" si="237"/>
        <v>9 \ HIS USGS 11241500 (gauge)</v>
      </c>
    </row>
    <row r="7585" spans="1:7" x14ac:dyDescent="0.25">
      <c r="A7585">
        <v>19945</v>
      </c>
      <c r="B7585" t="s">
        <v>6627</v>
      </c>
      <c r="C7585" t="s">
        <v>3666</v>
      </c>
      <c r="D7585" t="s">
        <v>5491</v>
      </c>
      <c r="E7585" t="s">
        <v>10482</v>
      </c>
      <c r="F7585" s="1" t="str">
        <f t="shared" si="236"/>
        <v>Stevenson Creek \ Shaver Lake</v>
      </c>
      <c r="G7585" s="1" t="str">
        <f t="shared" si="237"/>
        <v>9 \ Shaver Lake</v>
      </c>
    </row>
    <row r="7586" spans="1:7" x14ac:dyDescent="0.25">
      <c r="A7586">
        <v>19946</v>
      </c>
      <c r="B7586" t="s">
        <v>7001</v>
      </c>
      <c r="C7586" t="s">
        <v>3666</v>
      </c>
      <c r="D7586" t="s">
        <v>5491</v>
      </c>
      <c r="E7586" t="s">
        <v>10482</v>
      </c>
      <c r="F7586" s="1" t="str">
        <f t="shared" si="236"/>
        <v>Stevenson Creek 10 \ Reach</v>
      </c>
      <c r="G7586" s="1" t="str">
        <f t="shared" si="237"/>
        <v/>
      </c>
    </row>
    <row r="7587" spans="1:7" x14ac:dyDescent="0.25">
      <c r="A7587">
        <v>22782</v>
      </c>
      <c r="B7587" t="s">
        <v>6140</v>
      </c>
      <c r="C7587" t="s">
        <v>3666</v>
      </c>
      <c r="D7587" t="s">
        <v>5491</v>
      </c>
      <c r="E7587" t="s">
        <v>10482</v>
      </c>
      <c r="F7587" s="1" t="str">
        <f t="shared" si="236"/>
        <v>Stevenson Creek \ REG Big Creek ALP Stevenson</v>
      </c>
      <c r="G7587" s="1" t="str">
        <f t="shared" si="237"/>
        <v>11 \ REG Big Creek ALP Stevenson</v>
      </c>
    </row>
    <row r="7588" spans="1:7" x14ac:dyDescent="0.25">
      <c r="A7588">
        <v>22783</v>
      </c>
      <c r="B7588" t="s">
        <v>7002</v>
      </c>
      <c r="C7588" t="s">
        <v>3666</v>
      </c>
      <c r="D7588" t="s">
        <v>5491</v>
      </c>
      <c r="E7588" t="s">
        <v>10482</v>
      </c>
      <c r="F7588" s="1" t="str">
        <f t="shared" si="236"/>
        <v>Stevenson Creek 12 \ Reach</v>
      </c>
      <c r="G7588" s="1" t="str">
        <f t="shared" si="237"/>
        <v/>
      </c>
    </row>
    <row r="7589" spans="1:7" x14ac:dyDescent="0.25">
      <c r="A7589">
        <v>22798</v>
      </c>
      <c r="B7589" t="s">
        <v>6141</v>
      </c>
      <c r="C7589" t="s">
        <v>3666</v>
      </c>
      <c r="D7589" t="s">
        <v>5491</v>
      </c>
      <c r="E7589" t="s">
        <v>10482</v>
      </c>
      <c r="F7589" s="1" t="str">
        <f t="shared" si="236"/>
        <v>Stevenson Creek \ REG P67 Stevenson</v>
      </c>
      <c r="G7589" s="1" t="str">
        <f t="shared" si="237"/>
        <v>13 \ REG P67 Stevenson</v>
      </c>
    </row>
    <row r="7590" spans="1:7" x14ac:dyDescent="0.25">
      <c r="A7590">
        <v>22799</v>
      </c>
      <c r="B7590" t="s">
        <v>7003</v>
      </c>
      <c r="C7590" t="s">
        <v>3666</v>
      </c>
      <c r="D7590" t="s">
        <v>5491</v>
      </c>
      <c r="E7590" t="s">
        <v>10482</v>
      </c>
      <c r="F7590" s="1" t="str">
        <f t="shared" si="236"/>
        <v>Stevenson Creek 14 \ Reach</v>
      </c>
      <c r="G7590" s="1" t="str">
        <f t="shared" si="237"/>
        <v/>
      </c>
    </row>
    <row r="7591" spans="1:7" x14ac:dyDescent="0.25">
      <c r="A7591">
        <v>19816</v>
      </c>
      <c r="B7591" t="s">
        <v>7004</v>
      </c>
      <c r="C7591" t="s">
        <v>3666</v>
      </c>
      <c r="D7591" t="s">
        <v>5491</v>
      </c>
      <c r="E7591" t="s">
        <v>10482</v>
      </c>
      <c r="F7591" s="1" t="str">
        <f t="shared" si="236"/>
        <v>Stevenson Creek \ Stevenson Creek Runoff</v>
      </c>
      <c r="G7591" s="1" t="str">
        <f t="shared" si="237"/>
        <v>15 \ Stevenson Creek Runoff</v>
      </c>
    </row>
    <row r="7592" spans="1:7" x14ac:dyDescent="0.25">
      <c r="A7592">
        <v>19817</v>
      </c>
      <c r="B7592" t="s">
        <v>7005</v>
      </c>
      <c r="C7592" t="s">
        <v>3666</v>
      </c>
      <c r="D7592" t="s">
        <v>5491</v>
      </c>
      <c r="E7592" t="s">
        <v>10482</v>
      </c>
      <c r="F7592" s="1" t="str">
        <f t="shared" si="236"/>
        <v>Stevenson Creek 16 \ Reach</v>
      </c>
      <c r="G7592" s="1" t="str">
        <f t="shared" si="237"/>
        <v/>
      </c>
    </row>
    <row r="7593" spans="1:7" x14ac:dyDescent="0.25">
      <c r="A7593">
        <v>20565</v>
      </c>
      <c r="B7593" t="s">
        <v>7006</v>
      </c>
      <c r="C7593" t="s">
        <v>3666</v>
      </c>
      <c r="D7593" t="s">
        <v>5491</v>
      </c>
      <c r="E7593" t="s">
        <v>10482</v>
      </c>
      <c r="F7593" s="1" t="str">
        <f t="shared" si="236"/>
        <v>Tombstone Cr River \ Headflow</v>
      </c>
      <c r="G7593" s="1" t="str">
        <f t="shared" si="237"/>
        <v/>
      </c>
    </row>
    <row r="7594" spans="1:7" x14ac:dyDescent="0.25">
      <c r="A7594">
        <v>20568</v>
      </c>
      <c r="B7594" t="s">
        <v>7007</v>
      </c>
      <c r="C7594" t="s">
        <v>3666</v>
      </c>
      <c r="D7594" t="s">
        <v>5491</v>
      </c>
      <c r="E7594" t="s">
        <v>10482</v>
      </c>
      <c r="F7594" s="1" t="str">
        <f t="shared" si="236"/>
        <v>Tombstone Cr River \ Tombstone Cr Runoff</v>
      </c>
      <c r="G7594" s="1" t="str">
        <f t="shared" si="237"/>
        <v>1 \ Tombstone Cr Runoff</v>
      </c>
    </row>
    <row r="7595" spans="1:7" x14ac:dyDescent="0.25">
      <c r="A7595">
        <v>20569</v>
      </c>
      <c r="B7595" t="s">
        <v>7008</v>
      </c>
      <c r="C7595" t="s">
        <v>3666</v>
      </c>
      <c r="D7595" t="s">
        <v>5491</v>
      </c>
      <c r="E7595" t="s">
        <v>10482</v>
      </c>
      <c r="F7595" s="1" t="str">
        <f t="shared" si="236"/>
        <v>Tombstone Cr River 2 \ Reach</v>
      </c>
      <c r="G7595" s="1" t="str">
        <f t="shared" si="237"/>
        <v/>
      </c>
    </row>
    <row r="7596" spans="1:7" x14ac:dyDescent="0.25">
      <c r="A7596">
        <v>22598</v>
      </c>
      <c r="B7596" t="s">
        <v>7009</v>
      </c>
      <c r="C7596" t="s">
        <v>3666</v>
      </c>
      <c r="D7596" t="s">
        <v>5491</v>
      </c>
      <c r="E7596" t="s">
        <v>10482</v>
      </c>
      <c r="F7596" s="1" t="str">
        <f t="shared" si="236"/>
        <v>Tombstone Cr River \ I_TSC001 Inflow</v>
      </c>
      <c r="G7596" s="1" t="str">
        <f t="shared" si="237"/>
        <v>3 \ I_TSC001 Inflow</v>
      </c>
    </row>
    <row r="7597" spans="1:7" x14ac:dyDescent="0.25">
      <c r="A7597">
        <v>22599</v>
      </c>
      <c r="B7597" t="s">
        <v>7010</v>
      </c>
      <c r="C7597" t="s">
        <v>3666</v>
      </c>
      <c r="D7597" t="s">
        <v>5491</v>
      </c>
      <c r="E7597" t="s">
        <v>10482</v>
      </c>
      <c r="F7597" s="1" t="str">
        <f t="shared" si="236"/>
        <v>Tombstone Cr River 4 \ Reach</v>
      </c>
      <c r="G7597" s="1" t="str">
        <f t="shared" si="237"/>
        <v/>
      </c>
    </row>
    <row r="7598" spans="1:7" x14ac:dyDescent="0.25">
      <c r="A7598">
        <v>20216</v>
      </c>
      <c r="B7598" t="s">
        <v>7011</v>
      </c>
      <c r="C7598" t="s">
        <v>3666</v>
      </c>
      <c r="D7598" t="s">
        <v>5491</v>
      </c>
      <c r="E7598" t="s">
        <v>10482</v>
      </c>
      <c r="F7598" s="1" t="str">
        <f t="shared" si="236"/>
        <v>Tombstone Cr River \ Tombstone Creek Diversion Outflow</v>
      </c>
      <c r="G7598" s="1" t="str">
        <f t="shared" si="237"/>
        <v>5 \ Tombstone Creek Diversion Outflow</v>
      </c>
    </row>
    <row r="7599" spans="1:7" x14ac:dyDescent="0.25">
      <c r="A7599">
        <v>20217</v>
      </c>
      <c r="B7599" t="s">
        <v>7012</v>
      </c>
      <c r="C7599" t="s">
        <v>3666</v>
      </c>
      <c r="D7599" t="s">
        <v>5491</v>
      </c>
      <c r="E7599" t="s">
        <v>10482</v>
      </c>
      <c r="F7599" s="1" t="str">
        <f t="shared" si="236"/>
        <v>Tombstone Cr River 6 \ Reach</v>
      </c>
      <c r="G7599" s="1" t="str">
        <f t="shared" si="237"/>
        <v/>
      </c>
    </row>
    <row r="7600" spans="1:7" x14ac:dyDescent="0.25">
      <c r="A7600">
        <v>20213</v>
      </c>
      <c r="B7600" t="s">
        <v>7013</v>
      </c>
      <c r="C7600" t="s">
        <v>3666</v>
      </c>
      <c r="D7600" t="s">
        <v>5491</v>
      </c>
      <c r="E7600" t="s">
        <v>10482</v>
      </c>
      <c r="F7600" s="1" t="str">
        <f t="shared" si="236"/>
        <v>Tombstone Creek Diversion \ Headflow</v>
      </c>
      <c r="G7600" s="1" t="str">
        <f t="shared" si="237"/>
        <v/>
      </c>
    </row>
    <row r="7601" spans="1:7" x14ac:dyDescent="0.25">
      <c r="A7601">
        <v>22914</v>
      </c>
      <c r="B7601" t="s">
        <v>6628</v>
      </c>
      <c r="C7601" t="s">
        <v>3666</v>
      </c>
      <c r="D7601" t="s">
        <v>5491</v>
      </c>
      <c r="E7601" t="s">
        <v>10482</v>
      </c>
      <c r="F7601" s="1" t="str">
        <f t="shared" si="236"/>
        <v>Tunnel 7 outlet \ HIS USGS 11239000 (gauge)</v>
      </c>
      <c r="G7601" s="1" t="str">
        <f t="shared" si="237"/>
        <v>0 \ HIS USGS 11239000 (gauge)</v>
      </c>
    </row>
    <row r="7602" spans="1:7" x14ac:dyDescent="0.25">
      <c r="A7602">
        <v>22480</v>
      </c>
      <c r="B7602" t="s">
        <v>6629</v>
      </c>
      <c r="C7602" t="s">
        <v>3666</v>
      </c>
      <c r="D7602" t="s">
        <v>5491</v>
      </c>
      <c r="E7602" t="s">
        <v>10482</v>
      </c>
      <c r="F7602" s="1" t="str">
        <f t="shared" si="236"/>
        <v>Tunnel 7 outlet \ Headflow</v>
      </c>
      <c r="G7602" s="1" t="str">
        <f t="shared" si="237"/>
        <v/>
      </c>
    </row>
    <row r="7603" spans="1:7" x14ac:dyDescent="0.25">
      <c r="A7603">
        <v>20515</v>
      </c>
      <c r="B7603" t="s">
        <v>5528</v>
      </c>
      <c r="C7603" t="s">
        <v>3666</v>
      </c>
      <c r="D7603" t="s">
        <v>5491</v>
      </c>
      <c r="E7603" t="s">
        <v>10482</v>
      </c>
      <c r="F7603" s="1" t="str">
        <f t="shared" si="236"/>
        <v>Tuolomne Canal \ Headflow</v>
      </c>
      <c r="G7603" s="1" t="str">
        <f t="shared" si="237"/>
        <v/>
      </c>
    </row>
    <row r="7604" spans="1:7" x14ac:dyDescent="0.25">
      <c r="A7604">
        <v>15639</v>
      </c>
      <c r="B7604" t="s">
        <v>12528</v>
      </c>
      <c r="C7604" t="s">
        <v>3666</v>
      </c>
      <c r="D7604" t="s">
        <v>5491</v>
      </c>
      <c r="E7604" t="s">
        <v>10482</v>
      </c>
      <c r="F7604" s="1" t="str">
        <f t="shared" si="236"/>
        <v>Tuolomne Canal \ HIS USGS 11297500 Tuolomne Canal nr Long Barn (gauge)</v>
      </c>
      <c r="G7604" s="1" t="str">
        <f t="shared" si="237"/>
        <v>1 \ HIS USGS 11297500 Tuolomne Canal nr Long Barn (gauge)</v>
      </c>
    </row>
    <row r="7605" spans="1:7" x14ac:dyDescent="0.25">
      <c r="A7605">
        <v>22947</v>
      </c>
      <c r="B7605" t="s">
        <v>12529</v>
      </c>
      <c r="C7605" t="s">
        <v>3666</v>
      </c>
      <c r="D7605" t="s">
        <v>5491</v>
      </c>
      <c r="E7605" t="s">
        <v>10482</v>
      </c>
      <c r="F7605" s="1" t="str">
        <f t="shared" si="236"/>
        <v>Tuolomne Canal \ Withdrawal Node 25</v>
      </c>
      <c r="G7605" s="1" t="str">
        <f t="shared" si="237"/>
        <v>1 \ Withdrawal Node 25</v>
      </c>
    </row>
    <row r="7606" spans="1:7" x14ac:dyDescent="0.25">
      <c r="A7606">
        <v>22948</v>
      </c>
      <c r="B7606" t="s">
        <v>12530</v>
      </c>
      <c r="C7606" t="s">
        <v>3666</v>
      </c>
      <c r="D7606" t="s">
        <v>5491</v>
      </c>
      <c r="E7606" t="s">
        <v>10482</v>
      </c>
      <c r="F7606" s="1" t="str">
        <f t="shared" si="236"/>
        <v>Tuolomne Canal 2 \ Reach</v>
      </c>
      <c r="G7606" s="1" t="str">
        <f t="shared" si="237"/>
        <v/>
      </c>
    </row>
    <row r="7607" spans="1:7" x14ac:dyDescent="0.25">
      <c r="A7607">
        <v>16857</v>
      </c>
      <c r="B7607" t="s">
        <v>12531</v>
      </c>
      <c r="C7607" t="s">
        <v>3666</v>
      </c>
      <c r="D7607" t="s">
        <v>5491</v>
      </c>
      <c r="E7607" t="s">
        <v>10482</v>
      </c>
      <c r="F7607" s="1" t="str">
        <f t="shared" si="236"/>
        <v>Tuolumne GW RM 010 \ Headflow</v>
      </c>
      <c r="G7607" s="1" t="str">
        <f t="shared" si="237"/>
        <v/>
      </c>
    </row>
    <row r="7608" spans="1:7" x14ac:dyDescent="0.25">
      <c r="A7608">
        <v>16861</v>
      </c>
      <c r="B7608" t="s">
        <v>12532</v>
      </c>
      <c r="C7608" t="s">
        <v>3666</v>
      </c>
      <c r="D7608" t="s">
        <v>5491</v>
      </c>
      <c r="E7608" t="s">
        <v>10482</v>
      </c>
      <c r="F7608" s="1" t="str">
        <f t="shared" si="236"/>
        <v>Tuolumne GW RM 015 \ Headflow</v>
      </c>
      <c r="G7608" s="1" t="str">
        <f t="shared" si="237"/>
        <v/>
      </c>
    </row>
    <row r="7609" spans="1:7" x14ac:dyDescent="0.25">
      <c r="A7609">
        <v>16865</v>
      </c>
      <c r="B7609" t="s">
        <v>12533</v>
      </c>
      <c r="C7609" t="s">
        <v>3666</v>
      </c>
      <c r="D7609" t="s">
        <v>5491</v>
      </c>
      <c r="E7609" t="s">
        <v>10482</v>
      </c>
      <c r="F7609" s="1" t="str">
        <f t="shared" si="236"/>
        <v>Tuolumne GW RM 022 \ Headflow</v>
      </c>
      <c r="G7609" s="1" t="str">
        <f t="shared" si="237"/>
        <v/>
      </c>
    </row>
    <row r="7610" spans="1:7" x14ac:dyDescent="0.25">
      <c r="A7610">
        <v>16869</v>
      </c>
      <c r="B7610" t="s">
        <v>12534</v>
      </c>
      <c r="C7610" t="s">
        <v>3666</v>
      </c>
      <c r="D7610" t="s">
        <v>5491</v>
      </c>
      <c r="E7610" t="s">
        <v>10482</v>
      </c>
      <c r="F7610" s="1" t="str">
        <f t="shared" si="236"/>
        <v>Tuolumne GW RM 030 \ Headflow</v>
      </c>
      <c r="G7610" s="1" t="str">
        <f t="shared" si="237"/>
        <v/>
      </c>
    </row>
    <row r="7611" spans="1:7" x14ac:dyDescent="0.25">
      <c r="A7611">
        <v>16877</v>
      </c>
      <c r="B7611" t="s">
        <v>12535</v>
      </c>
      <c r="C7611" t="s">
        <v>3666</v>
      </c>
      <c r="D7611" t="s">
        <v>5491</v>
      </c>
      <c r="E7611" t="s">
        <v>10482</v>
      </c>
      <c r="F7611" s="1" t="str">
        <f t="shared" si="236"/>
        <v>Tuolumne GW RM 043 \ Headflow</v>
      </c>
      <c r="G7611" s="1" t="str">
        <f t="shared" si="237"/>
        <v/>
      </c>
    </row>
    <row r="7612" spans="1:7" x14ac:dyDescent="0.25">
      <c r="A7612">
        <v>16881</v>
      </c>
      <c r="B7612" t="s">
        <v>12536</v>
      </c>
      <c r="C7612" t="s">
        <v>3666</v>
      </c>
      <c r="D7612" t="s">
        <v>5491</v>
      </c>
      <c r="E7612" t="s">
        <v>10482</v>
      </c>
      <c r="F7612" s="1" t="str">
        <f t="shared" si="236"/>
        <v>Tuolumne GW RM 047 \ Headflow</v>
      </c>
      <c r="G7612" s="1" t="str">
        <f t="shared" si="237"/>
        <v/>
      </c>
    </row>
    <row r="7613" spans="1:7" x14ac:dyDescent="0.25">
      <c r="A7613">
        <v>16885</v>
      </c>
      <c r="B7613" t="s">
        <v>12537</v>
      </c>
      <c r="C7613" t="s">
        <v>3666</v>
      </c>
      <c r="D7613" t="s">
        <v>5491</v>
      </c>
      <c r="E7613" t="s">
        <v>10482</v>
      </c>
      <c r="F7613" s="1" t="str">
        <f t="shared" si="236"/>
        <v>Tuolumne GW RM 053 \ Headflow</v>
      </c>
      <c r="G7613" s="1" t="str">
        <f t="shared" si="237"/>
        <v/>
      </c>
    </row>
    <row r="7614" spans="1:7" x14ac:dyDescent="0.25">
      <c r="A7614">
        <v>17993</v>
      </c>
      <c r="B7614" t="s">
        <v>12538</v>
      </c>
      <c r="C7614" t="s">
        <v>3666</v>
      </c>
      <c r="D7614" t="s">
        <v>5491</v>
      </c>
      <c r="E7614" t="s">
        <v>10482</v>
      </c>
      <c r="F7614" s="1" t="str">
        <f t="shared" si="236"/>
        <v>Tuolumne River \ Headflow</v>
      </c>
      <c r="G7614" s="1" t="str">
        <f t="shared" si="237"/>
        <v/>
      </c>
    </row>
    <row r="7615" spans="1:7" x14ac:dyDescent="0.25">
      <c r="A7615">
        <v>18304</v>
      </c>
      <c r="B7615" t="s">
        <v>12539</v>
      </c>
      <c r="C7615" t="s">
        <v>3666</v>
      </c>
      <c r="D7615" t="s">
        <v>5491</v>
      </c>
      <c r="E7615" t="s">
        <v>10482</v>
      </c>
      <c r="F7615" s="1" t="str">
        <f t="shared" si="236"/>
        <v>Tuolumne River \ Hetch Hetchy Runoff</v>
      </c>
      <c r="G7615" s="1" t="str">
        <f t="shared" si="237"/>
        <v>1 \ Hetch Hetchy Runoff</v>
      </c>
    </row>
    <row r="7616" spans="1:7" x14ac:dyDescent="0.25">
      <c r="A7616">
        <v>18305</v>
      </c>
      <c r="B7616" t="s">
        <v>12540</v>
      </c>
      <c r="C7616" t="s">
        <v>3666</v>
      </c>
      <c r="D7616" t="s">
        <v>5491</v>
      </c>
      <c r="E7616" t="s">
        <v>10482</v>
      </c>
      <c r="F7616" s="1" t="str">
        <f t="shared" si="236"/>
        <v>Tuolumne River 2 \ Reach</v>
      </c>
      <c r="G7616" s="1" t="str">
        <f t="shared" si="237"/>
        <v/>
      </c>
    </row>
    <row r="7617" spans="1:7" x14ac:dyDescent="0.25">
      <c r="A7617">
        <v>15366</v>
      </c>
      <c r="B7617" t="s">
        <v>12541</v>
      </c>
      <c r="C7617" t="s">
        <v>3666</v>
      </c>
      <c r="D7617" t="s">
        <v>5491</v>
      </c>
      <c r="E7617" t="s">
        <v>10482</v>
      </c>
      <c r="F7617" s="1" t="str">
        <f t="shared" si="236"/>
        <v>Tuolumne River \ I_HTCHY Inflow</v>
      </c>
      <c r="G7617" s="1" t="str">
        <f t="shared" si="237"/>
        <v>3 \ I_HTCHY Inflow</v>
      </c>
    </row>
    <row r="7618" spans="1:7" x14ac:dyDescent="0.25">
      <c r="A7618">
        <v>15367</v>
      </c>
      <c r="B7618" t="s">
        <v>12542</v>
      </c>
      <c r="C7618" t="s">
        <v>3666</v>
      </c>
      <c r="D7618" t="s">
        <v>5491</v>
      </c>
      <c r="E7618" t="s">
        <v>10482</v>
      </c>
      <c r="F7618" s="1" t="str">
        <f t="shared" si="236"/>
        <v>Tuolumne River 4 \ Reach</v>
      </c>
      <c r="G7618" s="1" t="str">
        <f t="shared" si="237"/>
        <v/>
      </c>
    </row>
    <row r="7619" spans="1:7" x14ac:dyDescent="0.25">
      <c r="A7619">
        <v>15362</v>
      </c>
      <c r="B7619" t="s">
        <v>12543</v>
      </c>
      <c r="C7619" t="s">
        <v>3666</v>
      </c>
      <c r="D7619" t="s">
        <v>5491</v>
      </c>
      <c r="E7619" t="s">
        <v>10482</v>
      </c>
      <c r="F7619" s="1" t="str">
        <f t="shared" ref="F7619:F7682" si="238">IFERROR(
    _xlfn.LET(
        _xlpm.txt,TRIM(B7619),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B7619
)</f>
        <v>Tuolumne River \ Hetch Hetchy Reservoir</v>
      </c>
      <c r="G7619" s="1" t="str">
        <f t="shared" ref="G7619:G7682" si="239">IFERROR(
    _xlfn.LET(
        _xlpm.txt,B7619,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5 \ Hetch Hetchy Reservoir</v>
      </c>
    </row>
    <row r="7620" spans="1:7" x14ac:dyDescent="0.25">
      <c r="A7620">
        <v>15363</v>
      </c>
      <c r="B7620" t="s">
        <v>12544</v>
      </c>
      <c r="C7620" t="s">
        <v>3666</v>
      </c>
      <c r="D7620" t="s">
        <v>5491</v>
      </c>
      <c r="E7620" t="s">
        <v>10482</v>
      </c>
      <c r="F7620" s="1" t="str">
        <f t="shared" si="238"/>
        <v>Tuolumne River 6 \ Reach</v>
      </c>
      <c r="G7620" s="1" t="str">
        <f t="shared" si="239"/>
        <v/>
      </c>
    </row>
    <row r="7621" spans="1:7" x14ac:dyDescent="0.25">
      <c r="A7621">
        <v>19594</v>
      </c>
      <c r="B7621" t="s">
        <v>12545</v>
      </c>
      <c r="C7621" t="s">
        <v>3666</v>
      </c>
      <c r="D7621" t="s">
        <v>5491</v>
      </c>
      <c r="E7621" t="s">
        <v>10482</v>
      </c>
      <c r="F7621" s="1" t="str">
        <f t="shared" si="238"/>
        <v>Tuolumne River \ OPS HetchHetchy Snowmelt</v>
      </c>
      <c r="G7621" s="1" t="str">
        <f t="shared" si="239"/>
        <v>7 \ OPS HetchHetchy Snowmelt</v>
      </c>
    </row>
    <row r="7622" spans="1:7" x14ac:dyDescent="0.25">
      <c r="A7622">
        <v>19595</v>
      </c>
      <c r="B7622" t="s">
        <v>12546</v>
      </c>
      <c r="C7622" t="s">
        <v>3666</v>
      </c>
      <c r="D7622" t="s">
        <v>5491</v>
      </c>
      <c r="E7622" t="s">
        <v>10482</v>
      </c>
      <c r="F7622" s="1" t="str">
        <f t="shared" si="238"/>
        <v>Tuolumne River 8 \ Reach</v>
      </c>
      <c r="G7622" s="1" t="str">
        <f t="shared" si="239"/>
        <v/>
      </c>
    </row>
    <row r="7623" spans="1:7" x14ac:dyDescent="0.25">
      <c r="A7623">
        <v>17761</v>
      </c>
      <c r="B7623" t="s">
        <v>12547</v>
      </c>
      <c r="C7623" t="s">
        <v>3666</v>
      </c>
      <c r="D7623" t="s">
        <v>5491</v>
      </c>
      <c r="E7623" t="s">
        <v>10482</v>
      </c>
      <c r="F7623" s="1" t="str">
        <f t="shared" si="238"/>
        <v>Tuolumne River \ Canyon Power Tunnel Outflow</v>
      </c>
      <c r="G7623" s="1" t="str">
        <f t="shared" si="239"/>
        <v>9 \ Canyon Power Tunnel Outflow</v>
      </c>
    </row>
    <row r="7624" spans="1:7" x14ac:dyDescent="0.25">
      <c r="A7624">
        <v>15368</v>
      </c>
      <c r="B7624" t="s">
        <v>12548</v>
      </c>
      <c r="C7624" t="s">
        <v>3666</v>
      </c>
      <c r="D7624" t="s">
        <v>5491</v>
      </c>
      <c r="E7624" t="s">
        <v>10482</v>
      </c>
      <c r="F7624" s="1" t="str">
        <f t="shared" si="238"/>
        <v>Tuolumne River \ HIS USGS 11276500 Tuolumne nr Hetch Hetchy (gauge)</v>
      </c>
      <c r="G7624" s="1" t="str">
        <f t="shared" si="239"/>
        <v>9 \ HIS USGS 11276500 Tuolumne nr Hetch Hetchy (gauge)</v>
      </c>
    </row>
    <row r="7625" spans="1:7" x14ac:dyDescent="0.25">
      <c r="A7625">
        <v>17762</v>
      </c>
      <c r="B7625" t="s">
        <v>12549</v>
      </c>
      <c r="C7625" t="s">
        <v>3666</v>
      </c>
      <c r="D7625" t="s">
        <v>5491</v>
      </c>
      <c r="E7625" t="s">
        <v>10482</v>
      </c>
      <c r="F7625" s="1" t="str">
        <f t="shared" si="238"/>
        <v>Tuolumne River 10 \ Reach</v>
      </c>
      <c r="G7625" s="1" t="str">
        <f t="shared" si="239"/>
        <v/>
      </c>
    </row>
    <row r="7626" spans="1:7" x14ac:dyDescent="0.25">
      <c r="A7626">
        <v>19241</v>
      </c>
      <c r="B7626" t="s">
        <v>6142</v>
      </c>
      <c r="C7626" t="s">
        <v>3666</v>
      </c>
      <c r="D7626" t="s">
        <v>5491</v>
      </c>
      <c r="E7626" t="s">
        <v>10482</v>
      </c>
      <c r="F7626" s="1" t="str">
        <f t="shared" si="238"/>
        <v>Tuolumne River \ REG Tuolumne bw Hetch Hetchy</v>
      </c>
      <c r="G7626" s="1" t="str">
        <f t="shared" si="239"/>
        <v>11 \ REG Tuolumne bw Hetch Hetchy</v>
      </c>
    </row>
    <row r="7627" spans="1:7" x14ac:dyDescent="0.25">
      <c r="A7627">
        <v>19242</v>
      </c>
      <c r="B7627" t="s">
        <v>12550</v>
      </c>
      <c r="C7627" t="s">
        <v>3666</v>
      </c>
      <c r="D7627" t="s">
        <v>5491</v>
      </c>
      <c r="E7627" t="s">
        <v>10482</v>
      </c>
      <c r="F7627" s="1" t="str">
        <f t="shared" si="238"/>
        <v>Tuolumne River 12 \ Reach</v>
      </c>
      <c r="G7627" s="1" t="str">
        <f t="shared" si="239"/>
        <v/>
      </c>
    </row>
    <row r="7628" spans="1:7" x14ac:dyDescent="0.25">
      <c r="A7628">
        <v>15369</v>
      </c>
      <c r="B7628" t="s">
        <v>12551</v>
      </c>
      <c r="C7628" t="s">
        <v>3666</v>
      </c>
      <c r="D7628" t="s">
        <v>5491</v>
      </c>
      <c r="E7628" t="s">
        <v>10482</v>
      </c>
      <c r="F7628" s="1" t="str">
        <f t="shared" si="238"/>
        <v>Tuolumne River \ HIS USGS 11276600 Tuolumne abv Early Intake (gauge)</v>
      </c>
      <c r="G7628" s="1" t="str">
        <f t="shared" si="239"/>
        <v>13 \ HIS USGS 11276600 Tuolumne abv Early Intake (gauge)</v>
      </c>
    </row>
    <row r="7629" spans="1:7" x14ac:dyDescent="0.25">
      <c r="A7629">
        <v>18344</v>
      </c>
      <c r="B7629" t="s">
        <v>12552</v>
      </c>
      <c r="C7629" t="s">
        <v>3666</v>
      </c>
      <c r="D7629" t="s">
        <v>5491</v>
      </c>
      <c r="E7629" t="s">
        <v>10482</v>
      </c>
      <c r="F7629" s="1" t="str">
        <f t="shared" si="238"/>
        <v>Tuolumne River \ Tuolumne above Early Intake Runoff</v>
      </c>
      <c r="G7629" s="1" t="str">
        <f t="shared" si="239"/>
        <v>13 \ Tuolumne above Early Intake Runoff</v>
      </c>
    </row>
    <row r="7630" spans="1:7" x14ac:dyDescent="0.25">
      <c r="A7630">
        <v>18345</v>
      </c>
      <c r="B7630" t="s">
        <v>12553</v>
      </c>
      <c r="C7630" t="s">
        <v>3666</v>
      </c>
      <c r="D7630" t="s">
        <v>5491</v>
      </c>
      <c r="E7630" t="s">
        <v>10482</v>
      </c>
      <c r="F7630" s="1" t="str">
        <f t="shared" si="238"/>
        <v>Tuolumne River 14 \ Reach</v>
      </c>
      <c r="G7630" s="1" t="str">
        <f t="shared" si="239"/>
        <v/>
      </c>
    </row>
    <row r="7631" spans="1:7" x14ac:dyDescent="0.25">
      <c r="A7631">
        <v>17756</v>
      </c>
      <c r="B7631" t="s">
        <v>12554</v>
      </c>
      <c r="C7631" t="s">
        <v>3666</v>
      </c>
      <c r="D7631" t="s">
        <v>5491</v>
      </c>
      <c r="E7631" t="s">
        <v>10482</v>
      </c>
      <c r="F7631" s="1" t="str">
        <f t="shared" si="238"/>
        <v>Tuolumne River \ Lower Cherry Aqueduct Inflow</v>
      </c>
      <c r="G7631" s="1" t="str">
        <f t="shared" si="239"/>
        <v>15 \ Lower Cherry Aqueduct Inflow</v>
      </c>
    </row>
    <row r="7632" spans="1:7" x14ac:dyDescent="0.25">
      <c r="A7632">
        <v>17757</v>
      </c>
      <c r="B7632" t="s">
        <v>12555</v>
      </c>
      <c r="C7632" t="s">
        <v>3666</v>
      </c>
      <c r="D7632" t="s">
        <v>5491</v>
      </c>
      <c r="E7632" t="s">
        <v>10482</v>
      </c>
      <c r="F7632" s="1" t="str">
        <f t="shared" si="238"/>
        <v>Tuolumne River 16 \ Reach</v>
      </c>
      <c r="G7632" s="1" t="str">
        <f t="shared" si="239"/>
        <v/>
      </c>
    </row>
    <row r="7633" spans="1:7" x14ac:dyDescent="0.25">
      <c r="A7633">
        <v>23039</v>
      </c>
      <c r="B7633" t="s">
        <v>12556</v>
      </c>
      <c r="C7633" t="s">
        <v>3666</v>
      </c>
      <c r="D7633" t="s">
        <v>5491</v>
      </c>
      <c r="E7633" t="s">
        <v>10482</v>
      </c>
      <c r="F7633" s="1" t="str">
        <f t="shared" si="238"/>
        <v>Tuolumne River \ Lower Cherry Aqueduct Inflow</v>
      </c>
      <c r="G7633" s="1" t="str">
        <f t="shared" si="239"/>
        <v>17 \ Lower Cherry Aqueduct Inflow</v>
      </c>
    </row>
    <row r="7634" spans="1:7" x14ac:dyDescent="0.25">
      <c r="A7634">
        <v>23040</v>
      </c>
      <c r="B7634" t="s">
        <v>12557</v>
      </c>
      <c r="C7634" t="s">
        <v>3666</v>
      </c>
      <c r="D7634" t="s">
        <v>5491</v>
      </c>
      <c r="E7634" t="s">
        <v>10482</v>
      </c>
      <c r="F7634" s="1" t="str">
        <f t="shared" si="238"/>
        <v>Tuolumne River 18 \ Reach</v>
      </c>
      <c r="G7634" s="1" t="str">
        <f t="shared" si="239"/>
        <v/>
      </c>
    </row>
    <row r="7635" spans="1:7" x14ac:dyDescent="0.25">
      <c r="A7635">
        <v>18376</v>
      </c>
      <c r="B7635" t="s">
        <v>12558</v>
      </c>
      <c r="C7635" t="s">
        <v>3666</v>
      </c>
      <c r="D7635" t="s">
        <v>5491</v>
      </c>
      <c r="E7635" t="s">
        <v>10482</v>
      </c>
      <c r="F7635" s="1" t="str">
        <f t="shared" si="238"/>
        <v>Tuolumne River \ Below Early Intake Runoff</v>
      </c>
      <c r="G7635" s="1" t="str">
        <f t="shared" si="239"/>
        <v>19 \ Below Early Intake Runoff</v>
      </c>
    </row>
    <row r="7636" spans="1:7" x14ac:dyDescent="0.25">
      <c r="A7636">
        <v>18377</v>
      </c>
      <c r="B7636" t="s">
        <v>12559</v>
      </c>
      <c r="C7636" t="s">
        <v>3666</v>
      </c>
      <c r="D7636" t="s">
        <v>5491</v>
      </c>
      <c r="E7636" t="s">
        <v>10482</v>
      </c>
      <c r="F7636" s="1" t="str">
        <f t="shared" si="238"/>
        <v>Tuolumne River 20 \ Reach</v>
      </c>
      <c r="G7636" s="1" t="str">
        <f t="shared" si="239"/>
        <v/>
      </c>
    </row>
    <row r="7637" spans="1:7" x14ac:dyDescent="0.25">
      <c r="A7637">
        <v>25493</v>
      </c>
      <c r="B7637" t="s">
        <v>12560</v>
      </c>
      <c r="C7637" t="s">
        <v>3666</v>
      </c>
      <c r="D7637" t="s">
        <v>5491</v>
      </c>
      <c r="E7637" t="s">
        <v>10482</v>
      </c>
      <c r="F7637" s="1" t="str">
        <f t="shared" si="238"/>
        <v>Tuolumne River \ I_TUO105 Inflow</v>
      </c>
      <c r="G7637" s="1" t="str">
        <f t="shared" si="239"/>
        <v>21 \ I_TUO105 Inflow</v>
      </c>
    </row>
    <row r="7638" spans="1:7" x14ac:dyDescent="0.25">
      <c r="A7638">
        <v>25494</v>
      </c>
      <c r="B7638" t="s">
        <v>12561</v>
      </c>
      <c r="C7638" t="s">
        <v>3666</v>
      </c>
      <c r="D7638" t="s">
        <v>5491</v>
      </c>
      <c r="E7638" t="s">
        <v>10482</v>
      </c>
      <c r="F7638" s="1" t="str">
        <f t="shared" si="238"/>
        <v>Tuolumne River 22 \ Reach</v>
      </c>
      <c r="G7638" s="1" t="str">
        <f t="shared" si="239"/>
        <v/>
      </c>
    </row>
    <row r="7639" spans="1:7" x14ac:dyDescent="0.25">
      <c r="A7639">
        <v>15370</v>
      </c>
      <c r="B7639" t="s">
        <v>12562</v>
      </c>
      <c r="C7639" t="s">
        <v>3666</v>
      </c>
      <c r="D7639" t="s">
        <v>5491</v>
      </c>
      <c r="E7639" t="s">
        <v>10482</v>
      </c>
      <c r="F7639" s="1" t="str">
        <f t="shared" si="238"/>
        <v>Tuolumne River \ HIS USGS 11276900 Tuolumne blw Early Intake (gauge)</v>
      </c>
      <c r="G7639" s="1" t="str">
        <f t="shared" si="239"/>
        <v>23 \ HIS USGS 11276900 Tuolumne blw Early Intake (gauge)</v>
      </c>
    </row>
    <row r="7640" spans="1:7" x14ac:dyDescent="0.25">
      <c r="A7640">
        <v>17726</v>
      </c>
      <c r="B7640" t="s">
        <v>12563</v>
      </c>
      <c r="C7640" t="s">
        <v>3666</v>
      </c>
      <c r="D7640" t="s">
        <v>5491</v>
      </c>
      <c r="E7640" t="s">
        <v>10482</v>
      </c>
      <c r="F7640" s="1" t="str">
        <f t="shared" si="238"/>
        <v>Tuolumne River \ Mountain Tunnel Outflow</v>
      </c>
      <c r="G7640" s="1" t="str">
        <f t="shared" si="239"/>
        <v>23 \ Mountain Tunnel Outflow</v>
      </c>
    </row>
    <row r="7641" spans="1:7" x14ac:dyDescent="0.25">
      <c r="A7641">
        <v>17727</v>
      </c>
      <c r="B7641" t="s">
        <v>12564</v>
      </c>
      <c r="C7641" t="s">
        <v>3666</v>
      </c>
      <c r="D7641" t="s">
        <v>5491</v>
      </c>
      <c r="E7641" t="s">
        <v>10482</v>
      </c>
      <c r="F7641" s="1" t="str">
        <f t="shared" si="238"/>
        <v>Tuolumne River 24 \ Reach</v>
      </c>
      <c r="G7641" s="1" t="str">
        <f t="shared" si="239"/>
        <v/>
      </c>
    </row>
    <row r="7642" spans="1:7" x14ac:dyDescent="0.25">
      <c r="A7642">
        <v>19262</v>
      </c>
      <c r="B7642" t="s">
        <v>6143</v>
      </c>
      <c r="C7642" t="s">
        <v>3666</v>
      </c>
      <c r="D7642" t="s">
        <v>5491</v>
      </c>
      <c r="E7642" t="s">
        <v>10482</v>
      </c>
      <c r="F7642" s="1" t="str">
        <f t="shared" si="238"/>
        <v>Tuolumne River \ REG Below HH 2</v>
      </c>
      <c r="G7642" s="1" t="str">
        <f t="shared" si="239"/>
        <v>25 \ REG Below HH 2</v>
      </c>
    </row>
    <row r="7643" spans="1:7" x14ac:dyDescent="0.25">
      <c r="A7643">
        <v>19263</v>
      </c>
      <c r="B7643" t="s">
        <v>12565</v>
      </c>
      <c r="C7643" t="s">
        <v>3666</v>
      </c>
      <c r="D7643" t="s">
        <v>5491</v>
      </c>
      <c r="E7643" t="s">
        <v>10482</v>
      </c>
      <c r="F7643" s="1" t="str">
        <f t="shared" si="238"/>
        <v>Tuolumne River 26 \ Reach</v>
      </c>
      <c r="G7643" s="1" t="str">
        <f t="shared" si="239"/>
        <v/>
      </c>
    </row>
    <row r="7644" spans="1:7" x14ac:dyDescent="0.25">
      <c r="A7644">
        <v>18310</v>
      </c>
      <c r="B7644" t="s">
        <v>12566</v>
      </c>
      <c r="C7644" t="s">
        <v>3666</v>
      </c>
      <c r="D7644" t="s">
        <v>5491</v>
      </c>
      <c r="E7644" t="s">
        <v>10482</v>
      </c>
      <c r="F7644" s="1" t="str">
        <f t="shared" si="238"/>
        <v>Tuolumne River \ Cherry Creek Inflow</v>
      </c>
      <c r="G7644" s="1" t="str">
        <f t="shared" si="239"/>
        <v>27 \ Cherry Creek Inflow</v>
      </c>
    </row>
    <row r="7645" spans="1:7" x14ac:dyDescent="0.25">
      <c r="A7645">
        <v>18311</v>
      </c>
      <c r="B7645" t="s">
        <v>12567</v>
      </c>
      <c r="C7645" t="s">
        <v>3666</v>
      </c>
      <c r="D7645" t="s">
        <v>5491</v>
      </c>
      <c r="E7645" t="s">
        <v>10482</v>
      </c>
      <c r="F7645" s="1" t="str">
        <f t="shared" si="238"/>
        <v>Tuolumne River 28 \ Reach</v>
      </c>
      <c r="G7645" s="1" t="str">
        <f t="shared" si="239"/>
        <v/>
      </c>
    </row>
    <row r="7646" spans="1:7" x14ac:dyDescent="0.25">
      <c r="A7646">
        <v>18334</v>
      </c>
      <c r="B7646" t="s">
        <v>12568</v>
      </c>
      <c r="C7646" t="s">
        <v>3666</v>
      </c>
      <c r="D7646" t="s">
        <v>5491</v>
      </c>
      <c r="E7646" t="s">
        <v>10482</v>
      </c>
      <c r="F7646" s="1" t="str">
        <f t="shared" si="238"/>
        <v>Tuolumne River \ Jawbone Creek Inflow</v>
      </c>
      <c r="G7646" s="1" t="str">
        <f t="shared" si="239"/>
        <v>29 \ Jawbone Creek Inflow</v>
      </c>
    </row>
    <row r="7647" spans="1:7" x14ac:dyDescent="0.25">
      <c r="A7647">
        <v>18335</v>
      </c>
      <c r="B7647" t="s">
        <v>12569</v>
      </c>
      <c r="C7647" t="s">
        <v>3666</v>
      </c>
      <c r="D7647" t="s">
        <v>5491</v>
      </c>
      <c r="E7647" t="s">
        <v>10482</v>
      </c>
      <c r="F7647" s="1" t="str">
        <f t="shared" si="238"/>
        <v>Tuolumne River 30 \ Reach</v>
      </c>
      <c r="G7647" s="1" t="str">
        <f t="shared" si="239"/>
        <v/>
      </c>
    </row>
    <row r="7648" spans="1:7" x14ac:dyDescent="0.25">
      <c r="A7648">
        <v>18384</v>
      </c>
      <c r="B7648" t="s">
        <v>12570</v>
      </c>
      <c r="C7648" t="s">
        <v>3666</v>
      </c>
      <c r="D7648" t="s">
        <v>5491</v>
      </c>
      <c r="E7648" t="s">
        <v>10482</v>
      </c>
      <c r="F7648" s="1" t="str">
        <f t="shared" si="238"/>
        <v>Tuolumne River \ Tuolumne nr Buck Meadows Runoff</v>
      </c>
      <c r="G7648" s="1" t="str">
        <f t="shared" si="239"/>
        <v>31 \ Tuolumne nr Buck Meadows Runoff</v>
      </c>
    </row>
    <row r="7649" spans="1:7" x14ac:dyDescent="0.25">
      <c r="A7649">
        <v>18385</v>
      </c>
      <c r="B7649" t="s">
        <v>12571</v>
      </c>
      <c r="C7649" t="s">
        <v>3666</v>
      </c>
      <c r="D7649" t="s">
        <v>5491</v>
      </c>
      <c r="E7649" t="s">
        <v>10482</v>
      </c>
      <c r="F7649" s="1" t="str">
        <f t="shared" si="238"/>
        <v>Tuolumne River 32 \ Reach</v>
      </c>
      <c r="G7649" s="1" t="str">
        <f t="shared" si="239"/>
        <v/>
      </c>
    </row>
    <row r="7650" spans="1:7" x14ac:dyDescent="0.25">
      <c r="A7650">
        <v>17730</v>
      </c>
      <c r="B7650" t="s">
        <v>12572</v>
      </c>
      <c r="C7650" t="s">
        <v>3666</v>
      </c>
      <c r="D7650" t="s">
        <v>5491</v>
      </c>
      <c r="E7650" t="s">
        <v>10482</v>
      </c>
      <c r="F7650" s="1" t="str">
        <f t="shared" si="238"/>
        <v>Tuolumne River \ HIS USGS 11283000 Tuolumne River nr Buck Meadows (gauge)</v>
      </c>
      <c r="G7650" s="1" t="str">
        <f t="shared" si="239"/>
        <v>33 \ HIS USGS 11283000 Tuolumne River nr Buck Meadows (gauge)</v>
      </c>
    </row>
    <row r="7651" spans="1:7" x14ac:dyDescent="0.25">
      <c r="A7651">
        <v>18350</v>
      </c>
      <c r="B7651" t="s">
        <v>12573</v>
      </c>
      <c r="C7651" t="s">
        <v>3666</v>
      </c>
      <c r="D7651" t="s">
        <v>5491</v>
      </c>
      <c r="E7651" t="s">
        <v>10482</v>
      </c>
      <c r="F7651" s="1" t="str">
        <f t="shared" si="238"/>
        <v>Tuolumne River \ South Fork Tuolumne River Inflow</v>
      </c>
      <c r="G7651" s="1" t="str">
        <f t="shared" si="239"/>
        <v>33 \ South Fork Tuolumne River Inflow</v>
      </c>
    </row>
    <row r="7652" spans="1:7" x14ac:dyDescent="0.25">
      <c r="A7652">
        <v>18351</v>
      </c>
      <c r="B7652" t="s">
        <v>12574</v>
      </c>
      <c r="C7652" t="s">
        <v>3666</v>
      </c>
      <c r="D7652" t="s">
        <v>5491</v>
      </c>
      <c r="E7652" t="s">
        <v>10482</v>
      </c>
      <c r="F7652" s="1" t="str">
        <f t="shared" si="238"/>
        <v>Tuolumne River 34 \ Reach</v>
      </c>
      <c r="G7652" s="1" t="str">
        <f t="shared" si="239"/>
        <v/>
      </c>
    </row>
    <row r="7653" spans="1:7" x14ac:dyDescent="0.25">
      <c r="A7653">
        <v>18366</v>
      </c>
      <c r="B7653" t="s">
        <v>12575</v>
      </c>
      <c r="C7653" t="s">
        <v>3666</v>
      </c>
      <c r="D7653" t="s">
        <v>5491</v>
      </c>
      <c r="E7653" t="s">
        <v>10482</v>
      </c>
      <c r="F7653" s="1" t="str">
        <f t="shared" si="238"/>
        <v>Tuolumne River \ Clavey River Inflow</v>
      </c>
      <c r="G7653" s="1" t="str">
        <f t="shared" si="239"/>
        <v>35 \ Clavey River Inflow</v>
      </c>
    </row>
    <row r="7654" spans="1:7" x14ac:dyDescent="0.25">
      <c r="A7654">
        <v>18367</v>
      </c>
      <c r="B7654" t="s">
        <v>12576</v>
      </c>
      <c r="C7654" t="s">
        <v>3666</v>
      </c>
      <c r="D7654" t="s">
        <v>5491</v>
      </c>
      <c r="E7654" t="s">
        <v>10482</v>
      </c>
      <c r="F7654" s="1" t="str">
        <f t="shared" si="238"/>
        <v>Tuolumne River 36 \ Reach</v>
      </c>
      <c r="G7654" s="1" t="str">
        <f t="shared" si="239"/>
        <v/>
      </c>
    </row>
    <row r="7655" spans="1:7" x14ac:dyDescent="0.25">
      <c r="A7655">
        <v>18400</v>
      </c>
      <c r="B7655" t="s">
        <v>12577</v>
      </c>
      <c r="C7655" t="s">
        <v>3666</v>
      </c>
      <c r="D7655" t="s">
        <v>5491</v>
      </c>
      <c r="E7655" t="s">
        <v>10482</v>
      </c>
      <c r="F7655" s="1" t="str">
        <f t="shared" si="238"/>
        <v>Tuolumne River \ Grapevine Creek Runoff</v>
      </c>
      <c r="G7655" s="1" t="str">
        <f t="shared" si="239"/>
        <v>37 \ Grapevine Creek Runoff</v>
      </c>
    </row>
    <row r="7656" spans="1:7" x14ac:dyDescent="0.25">
      <c r="A7656">
        <v>18401</v>
      </c>
      <c r="B7656" t="s">
        <v>12578</v>
      </c>
      <c r="C7656" t="s">
        <v>3666</v>
      </c>
      <c r="D7656" t="s">
        <v>5491</v>
      </c>
      <c r="E7656" t="s">
        <v>10482</v>
      </c>
      <c r="F7656" s="1" t="str">
        <f t="shared" si="238"/>
        <v>Tuolumne River 38 \ Reach</v>
      </c>
      <c r="G7656" s="1" t="str">
        <f t="shared" si="239"/>
        <v/>
      </c>
    </row>
    <row r="7657" spans="1:7" x14ac:dyDescent="0.25">
      <c r="A7657">
        <v>18390</v>
      </c>
      <c r="B7657" t="s">
        <v>12579</v>
      </c>
      <c r="C7657" t="s">
        <v>3666</v>
      </c>
      <c r="D7657" t="s">
        <v>5491</v>
      </c>
      <c r="E7657" t="s">
        <v>10482</v>
      </c>
      <c r="F7657" s="1" t="str">
        <f t="shared" si="238"/>
        <v>Tuolumne River \ North Fork Tuolumne River Inflow</v>
      </c>
      <c r="G7657" s="1" t="str">
        <f t="shared" si="239"/>
        <v>39 \ North Fork Tuolumne River Inflow</v>
      </c>
    </row>
    <row r="7658" spans="1:7" x14ac:dyDescent="0.25">
      <c r="A7658">
        <v>18391</v>
      </c>
      <c r="B7658" t="s">
        <v>12580</v>
      </c>
      <c r="C7658" t="s">
        <v>3666</v>
      </c>
      <c r="D7658" t="s">
        <v>5491</v>
      </c>
      <c r="E7658" t="s">
        <v>10482</v>
      </c>
      <c r="F7658" s="1" t="str">
        <f t="shared" si="238"/>
        <v>Tuolumne River 40 \ Reach</v>
      </c>
      <c r="G7658" s="1" t="str">
        <f t="shared" si="239"/>
        <v/>
      </c>
    </row>
    <row r="7659" spans="1:7" x14ac:dyDescent="0.25">
      <c r="A7659">
        <v>18406</v>
      </c>
      <c r="B7659" t="s">
        <v>12581</v>
      </c>
      <c r="C7659" t="s">
        <v>3666</v>
      </c>
      <c r="D7659" t="s">
        <v>5491</v>
      </c>
      <c r="E7659" t="s">
        <v>10482</v>
      </c>
      <c r="F7659" s="1" t="str">
        <f t="shared" si="238"/>
        <v>Tuolumne River \ Mocassin Creek Inflow</v>
      </c>
      <c r="G7659" s="1" t="str">
        <f t="shared" si="239"/>
        <v>41 \ Mocassin Creek Inflow</v>
      </c>
    </row>
    <row r="7660" spans="1:7" x14ac:dyDescent="0.25">
      <c r="A7660">
        <v>18407</v>
      </c>
      <c r="B7660" t="s">
        <v>12582</v>
      </c>
      <c r="C7660" t="s">
        <v>3666</v>
      </c>
      <c r="D7660" t="s">
        <v>5491</v>
      </c>
      <c r="E7660" t="s">
        <v>10482</v>
      </c>
      <c r="F7660" s="1" t="str">
        <f t="shared" si="238"/>
        <v>Tuolumne River 42 \ Reach</v>
      </c>
      <c r="G7660" s="1" t="str">
        <f t="shared" si="239"/>
        <v/>
      </c>
    </row>
    <row r="7661" spans="1:7" x14ac:dyDescent="0.25">
      <c r="A7661">
        <v>18581</v>
      </c>
      <c r="B7661" t="s">
        <v>12583</v>
      </c>
      <c r="C7661" t="s">
        <v>3666</v>
      </c>
      <c r="D7661" t="s">
        <v>5491</v>
      </c>
      <c r="E7661" t="s">
        <v>10482</v>
      </c>
      <c r="F7661" s="1" t="str">
        <f t="shared" si="238"/>
        <v>Tuolumne River \ Don Pedro Runoff</v>
      </c>
      <c r="G7661" s="1" t="str">
        <f t="shared" si="239"/>
        <v>43 \ Don Pedro Runoff</v>
      </c>
    </row>
    <row r="7662" spans="1:7" x14ac:dyDescent="0.25">
      <c r="A7662">
        <v>18582</v>
      </c>
      <c r="B7662" t="s">
        <v>12584</v>
      </c>
      <c r="C7662" t="s">
        <v>3666</v>
      </c>
      <c r="D7662" t="s">
        <v>5491</v>
      </c>
      <c r="E7662" t="s">
        <v>10482</v>
      </c>
      <c r="F7662" s="1" t="str">
        <f t="shared" si="238"/>
        <v>Tuolumne River 44 \ Reach</v>
      </c>
      <c r="G7662" s="1" t="str">
        <f t="shared" si="239"/>
        <v/>
      </c>
    </row>
    <row r="7663" spans="1:7" x14ac:dyDescent="0.25">
      <c r="A7663">
        <v>19213</v>
      </c>
      <c r="B7663" t="s">
        <v>12585</v>
      </c>
      <c r="C7663" t="s">
        <v>3666</v>
      </c>
      <c r="D7663" t="s">
        <v>5491</v>
      </c>
      <c r="E7663" t="s">
        <v>10482</v>
      </c>
      <c r="F7663" s="1" t="str">
        <f t="shared" si="238"/>
        <v>Tuolumne River \ Tributary Inflow 7</v>
      </c>
      <c r="G7663" s="1" t="str">
        <f t="shared" si="239"/>
        <v>45 \ Tributary Inflow 7</v>
      </c>
    </row>
    <row r="7664" spans="1:7" x14ac:dyDescent="0.25">
      <c r="A7664">
        <v>19214</v>
      </c>
      <c r="B7664" t="s">
        <v>12586</v>
      </c>
      <c r="C7664" t="s">
        <v>3666</v>
      </c>
      <c r="D7664" t="s">
        <v>5491</v>
      </c>
      <c r="E7664" t="s">
        <v>10482</v>
      </c>
      <c r="F7664" s="1" t="str">
        <f t="shared" si="238"/>
        <v>Tuolumne River 46 \ Reach</v>
      </c>
      <c r="G7664" s="1" t="str">
        <f t="shared" si="239"/>
        <v/>
      </c>
    </row>
    <row r="7665" spans="1:7" x14ac:dyDescent="0.25">
      <c r="A7665">
        <v>19199</v>
      </c>
      <c r="B7665" t="s">
        <v>12587</v>
      </c>
      <c r="C7665" t="s">
        <v>3666</v>
      </c>
      <c r="D7665" t="s">
        <v>5491</v>
      </c>
      <c r="E7665" t="s">
        <v>10482</v>
      </c>
      <c r="F7665" s="1" t="str">
        <f t="shared" si="238"/>
        <v>Tuolumne River \ Tributary Inflow 5</v>
      </c>
      <c r="G7665" s="1" t="str">
        <f t="shared" si="239"/>
        <v>47 \ Tributary Inflow 5</v>
      </c>
    </row>
    <row r="7666" spans="1:7" x14ac:dyDescent="0.25">
      <c r="A7666">
        <v>19200</v>
      </c>
      <c r="B7666" t="s">
        <v>12588</v>
      </c>
      <c r="C7666" t="s">
        <v>3666</v>
      </c>
      <c r="D7666" t="s">
        <v>5491</v>
      </c>
      <c r="E7666" t="s">
        <v>10482</v>
      </c>
      <c r="F7666" s="1" t="str">
        <f t="shared" si="238"/>
        <v>Tuolumne River 48 \ Reach</v>
      </c>
      <c r="G7666" s="1" t="str">
        <f t="shared" si="239"/>
        <v/>
      </c>
    </row>
    <row r="7667" spans="1:7" x14ac:dyDescent="0.25">
      <c r="A7667">
        <v>19526</v>
      </c>
      <c r="B7667" t="s">
        <v>12589</v>
      </c>
      <c r="C7667" t="s">
        <v>3666</v>
      </c>
      <c r="D7667" t="s">
        <v>5491</v>
      </c>
      <c r="E7667" t="s">
        <v>10482</v>
      </c>
      <c r="F7667" s="1" t="str">
        <f t="shared" si="238"/>
        <v>Tuolumne River \ I_PEDRO Inflow</v>
      </c>
      <c r="G7667" s="1" t="str">
        <f t="shared" si="239"/>
        <v>49 \ I_PEDRO Inflow</v>
      </c>
    </row>
    <row r="7668" spans="1:7" x14ac:dyDescent="0.25">
      <c r="A7668">
        <v>19527</v>
      </c>
      <c r="B7668" t="s">
        <v>12590</v>
      </c>
      <c r="C7668" t="s">
        <v>3666</v>
      </c>
      <c r="D7668" t="s">
        <v>5491</v>
      </c>
      <c r="E7668" t="s">
        <v>10482</v>
      </c>
      <c r="F7668" s="1" t="str">
        <f t="shared" si="238"/>
        <v>Tuolumne River 50 \ Reach</v>
      </c>
      <c r="G7668" s="1" t="str">
        <f t="shared" si="239"/>
        <v/>
      </c>
    </row>
    <row r="7669" spans="1:7" x14ac:dyDescent="0.25">
      <c r="A7669">
        <v>25451</v>
      </c>
      <c r="B7669" t="s">
        <v>12591</v>
      </c>
      <c r="C7669" t="s">
        <v>3666</v>
      </c>
      <c r="D7669" t="s">
        <v>5491</v>
      </c>
      <c r="E7669" t="s">
        <v>10482</v>
      </c>
      <c r="F7669" s="1" t="str">
        <f t="shared" si="238"/>
        <v>Tuolumne River \ CT_PEDRO Outflow</v>
      </c>
      <c r="G7669" s="1" t="str">
        <f t="shared" si="239"/>
        <v>51 \ CT_PEDRO Outflow</v>
      </c>
    </row>
    <row r="7670" spans="1:7" x14ac:dyDescent="0.25">
      <c r="A7670">
        <v>25452</v>
      </c>
      <c r="B7670" t="s">
        <v>12592</v>
      </c>
      <c r="C7670" t="s">
        <v>3666</v>
      </c>
      <c r="D7670" t="s">
        <v>5491</v>
      </c>
      <c r="E7670" t="s">
        <v>10482</v>
      </c>
      <c r="F7670" s="1" t="str">
        <f t="shared" si="238"/>
        <v>Tuolumne River 52 \ Reach</v>
      </c>
      <c r="G7670" s="1" t="str">
        <f t="shared" si="239"/>
        <v/>
      </c>
    </row>
    <row r="7671" spans="1:7" x14ac:dyDescent="0.25">
      <c r="A7671">
        <v>16673</v>
      </c>
      <c r="B7671" t="s">
        <v>12593</v>
      </c>
      <c r="C7671" t="s">
        <v>3666</v>
      </c>
      <c r="D7671" t="s">
        <v>5491</v>
      </c>
      <c r="E7671" t="s">
        <v>10482</v>
      </c>
      <c r="F7671" s="1" t="str">
        <f t="shared" si="238"/>
        <v>Tuolumne River \ EST Don Pedro Inflow (gauge)</v>
      </c>
      <c r="G7671" s="1" t="str">
        <f t="shared" si="239"/>
        <v>53 \ EST Don Pedro Inflow (gauge)</v>
      </c>
    </row>
    <row r="7672" spans="1:7" x14ac:dyDescent="0.25">
      <c r="A7672">
        <v>19123</v>
      </c>
      <c r="B7672" t="s">
        <v>12594</v>
      </c>
      <c r="C7672" t="s">
        <v>3666</v>
      </c>
      <c r="D7672" t="s">
        <v>5491</v>
      </c>
      <c r="E7672" t="s">
        <v>10482</v>
      </c>
      <c r="F7672" s="1" t="str">
        <f t="shared" si="238"/>
        <v>Tuolumne River \ FNF Don Pedro (gauge)</v>
      </c>
      <c r="G7672" s="1" t="str">
        <f t="shared" si="239"/>
        <v>53 \ FNF Don Pedro (gauge)</v>
      </c>
    </row>
    <row r="7673" spans="1:7" x14ac:dyDescent="0.25">
      <c r="A7673">
        <v>19464</v>
      </c>
      <c r="B7673" t="s">
        <v>12595</v>
      </c>
      <c r="C7673" t="s">
        <v>3666</v>
      </c>
      <c r="D7673" t="s">
        <v>5491</v>
      </c>
      <c r="E7673" t="s">
        <v>10482</v>
      </c>
      <c r="F7673" s="1" t="str">
        <f t="shared" si="238"/>
        <v>Tuolumne River \ OPS Water Bank HH</v>
      </c>
      <c r="G7673" s="1" t="str">
        <f t="shared" si="239"/>
        <v>53 \ OPS Water Bank HH</v>
      </c>
    </row>
    <row r="7674" spans="1:7" x14ac:dyDescent="0.25">
      <c r="A7674">
        <v>19465</v>
      </c>
      <c r="B7674" t="s">
        <v>12596</v>
      </c>
      <c r="C7674" t="s">
        <v>3666</v>
      </c>
      <c r="D7674" t="s">
        <v>5491</v>
      </c>
      <c r="E7674" t="s">
        <v>10482</v>
      </c>
      <c r="F7674" s="1" t="str">
        <f t="shared" si="238"/>
        <v>Tuolumne River 54 \ Reach</v>
      </c>
      <c r="G7674" s="1" t="str">
        <f t="shared" si="239"/>
        <v/>
      </c>
    </row>
    <row r="7675" spans="1:7" x14ac:dyDescent="0.25">
      <c r="A7675">
        <v>15355</v>
      </c>
      <c r="B7675" t="s">
        <v>12597</v>
      </c>
      <c r="C7675" t="s">
        <v>3666</v>
      </c>
      <c r="D7675" t="s">
        <v>5491</v>
      </c>
      <c r="E7675" t="s">
        <v>10482</v>
      </c>
      <c r="F7675" s="1" t="str">
        <f t="shared" si="238"/>
        <v>Tuolumne River \ Don Pedro Reservoir</v>
      </c>
      <c r="G7675" s="1" t="str">
        <f t="shared" si="239"/>
        <v>55 \ Don Pedro Reservoir</v>
      </c>
    </row>
    <row r="7676" spans="1:7" x14ac:dyDescent="0.25">
      <c r="A7676">
        <v>15356</v>
      </c>
      <c r="B7676" t="s">
        <v>12598</v>
      </c>
      <c r="C7676" t="s">
        <v>3666</v>
      </c>
      <c r="D7676" t="s">
        <v>5491</v>
      </c>
      <c r="E7676" t="s">
        <v>10482</v>
      </c>
      <c r="F7676" s="1" t="str">
        <f t="shared" si="238"/>
        <v>Tuolumne River 56 \ Reach</v>
      </c>
      <c r="G7676" s="1" t="str">
        <f t="shared" si="239"/>
        <v/>
      </c>
    </row>
    <row r="7677" spans="1:7" x14ac:dyDescent="0.25">
      <c r="A7677">
        <v>23259</v>
      </c>
      <c r="B7677" t="s">
        <v>12599</v>
      </c>
      <c r="C7677" t="s">
        <v>3666</v>
      </c>
      <c r="D7677" t="s">
        <v>5491</v>
      </c>
      <c r="E7677" t="s">
        <v>10482</v>
      </c>
      <c r="F7677" s="1" t="str">
        <f t="shared" si="238"/>
        <v>Tuolumne River \ Don Pedro PH Inflow</v>
      </c>
      <c r="G7677" s="1" t="str">
        <f t="shared" si="239"/>
        <v>57 \ Don Pedro PH Inflow</v>
      </c>
    </row>
    <row r="7678" spans="1:7" x14ac:dyDescent="0.25">
      <c r="A7678">
        <v>25497</v>
      </c>
      <c r="B7678" t="s">
        <v>12600</v>
      </c>
      <c r="C7678" t="s">
        <v>3666</v>
      </c>
      <c r="D7678" t="s">
        <v>5491</v>
      </c>
      <c r="E7678" t="s">
        <v>10482</v>
      </c>
      <c r="F7678" s="1" t="str">
        <f t="shared" si="238"/>
        <v>Tuolumne River \ HIS Don Pedro Release (gauge)</v>
      </c>
      <c r="G7678" s="1" t="str">
        <f t="shared" si="239"/>
        <v>57 \ HIS Don Pedro Release (gauge)</v>
      </c>
    </row>
    <row r="7679" spans="1:7" x14ac:dyDescent="0.25">
      <c r="A7679">
        <v>23260</v>
      </c>
      <c r="B7679" t="s">
        <v>12601</v>
      </c>
      <c r="C7679" t="s">
        <v>3666</v>
      </c>
      <c r="D7679" t="s">
        <v>5491</v>
      </c>
      <c r="E7679" t="s">
        <v>10482</v>
      </c>
      <c r="F7679" s="1" t="str">
        <f t="shared" si="238"/>
        <v>Tuolumne River 58 \ Reach</v>
      </c>
      <c r="G7679" s="1" t="str">
        <f t="shared" si="239"/>
        <v/>
      </c>
    </row>
    <row r="7680" spans="1:7" x14ac:dyDescent="0.25">
      <c r="A7680">
        <v>18646</v>
      </c>
      <c r="B7680" t="s">
        <v>12602</v>
      </c>
      <c r="C7680" t="s">
        <v>3666</v>
      </c>
      <c r="D7680" t="s">
        <v>5491</v>
      </c>
      <c r="E7680" t="s">
        <v>10482</v>
      </c>
      <c r="F7680" s="1" t="str">
        <f t="shared" si="238"/>
        <v>Tuolumne River \ I_Tuo54 Runoff</v>
      </c>
      <c r="G7680" s="1" t="str">
        <f t="shared" si="239"/>
        <v>59 \ I_Tuo54 Runoff</v>
      </c>
    </row>
    <row r="7681" spans="1:7" x14ac:dyDescent="0.25">
      <c r="A7681">
        <v>18647</v>
      </c>
      <c r="B7681" t="s">
        <v>12603</v>
      </c>
      <c r="C7681" t="s">
        <v>3666</v>
      </c>
      <c r="D7681" t="s">
        <v>5491</v>
      </c>
      <c r="E7681" t="s">
        <v>10482</v>
      </c>
      <c r="F7681" s="1" t="str">
        <f t="shared" si="238"/>
        <v>Tuolumne River 60 \ Reach</v>
      </c>
      <c r="G7681" s="1" t="str">
        <f t="shared" si="239"/>
        <v/>
      </c>
    </row>
    <row r="7682" spans="1:7" x14ac:dyDescent="0.25">
      <c r="A7682">
        <v>15353</v>
      </c>
      <c r="B7682" t="s">
        <v>12604</v>
      </c>
      <c r="C7682" t="s">
        <v>3666</v>
      </c>
      <c r="D7682" t="s">
        <v>5491</v>
      </c>
      <c r="E7682" t="s">
        <v>10482</v>
      </c>
      <c r="F7682" s="1" t="str">
        <f t="shared" si="238"/>
        <v>Tuolumne River \ I_TUO054 Inflow</v>
      </c>
      <c r="G7682" s="1" t="str">
        <f t="shared" si="239"/>
        <v>61 \ I_TUO054 Inflow</v>
      </c>
    </row>
    <row r="7683" spans="1:7" x14ac:dyDescent="0.25">
      <c r="A7683">
        <v>15354</v>
      </c>
      <c r="B7683" t="s">
        <v>12605</v>
      </c>
      <c r="C7683" t="s">
        <v>3666</v>
      </c>
      <c r="D7683" t="s">
        <v>5491</v>
      </c>
      <c r="E7683" t="s">
        <v>10482</v>
      </c>
      <c r="F7683" s="1" t="str">
        <f t="shared" ref="F7683:F7746" si="240">IFERROR(
    _xlfn.LET(
        _xlpm.txt,TRIM(B7683),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B7683
)</f>
        <v>Tuolumne River 62 \ Reach</v>
      </c>
      <c r="G7683" s="1" t="str">
        <f t="shared" ref="G7683:G7746" si="241">IFERROR(
    _xlfn.LET(
        _xlpm.txt,B7683,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684" spans="1:7" x14ac:dyDescent="0.25">
      <c r="A7684">
        <v>20506</v>
      </c>
      <c r="B7684" t="s">
        <v>12606</v>
      </c>
      <c r="C7684" t="s">
        <v>3666</v>
      </c>
      <c r="D7684" t="s">
        <v>5491</v>
      </c>
      <c r="E7684" t="s">
        <v>10482</v>
      </c>
      <c r="F7684" s="1" t="str">
        <f t="shared" si="240"/>
        <v>Tuolumne River \ LaGrange Dam</v>
      </c>
      <c r="G7684" s="1" t="str">
        <f t="shared" si="241"/>
        <v>63 \ LaGrange Dam</v>
      </c>
    </row>
    <row r="7685" spans="1:7" x14ac:dyDescent="0.25">
      <c r="A7685">
        <v>20507</v>
      </c>
      <c r="B7685" t="s">
        <v>12607</v>
      </c>
      <c r="C7685" t="s">
        <v>3666</v>
      </c>
      <c r="D7685" t="s">
        <v>5491</v>
      </c>
      <c r="E7685" t="s">
        <v>10482</v>
      </c>
      <c r="F7685" s="1" t="str">
        <f t="shared" si="240"/>
        <v>Tuolumne River 64 \ Reach</v>
      </c>
      <c r="G7685" s="1" t="str">
        <f t="shared" si="241"/>
        <v/>
      </c>
    </row>
    <row r="7686" spans="1:7" x14ac:dyDescent="0.25">
      <c r="A7686">
        <v>15350</v>
      </c>
      <c r="B7686" t="s">
        <v>12608</v>
      </c>
      <c r="C7686" t="s">
        <v>3666</v>
      </c>
      <c r="D7686" t="s">
        <v>5491</v>
      </c>
      <c r="E7686" t="s">
        <v>10482</v>
      </c>
      <c r="F7686" s="1" t="str">
        <f t="shared" si="240"/>
        <v>Tuolumne River \ HIS USGS 11289650 Tuolumne blw La Grange Dam (gauge)</v>
      </c>
      <c r="G7686" s="1" t="str">
        <f t="shared" si="241"/>
        <v>65 \ HIS USGS 11289650 Tuolumne blw La Grange Dam (gauge)</v>
      </c>
    </row>
    <row r="7687" spans="1:7" x14ac:dyDescent="0.25">
      <c r="A7687">
        <v>16886</v>
      </c>
      <c r="B7687" t="s">
        <v>12609</v>
      </c>
      <c r="C7687" t="s">
        <v>3666</v>
      </c>
      <c r="D7687" t="s">
        <v>5491</v>
      </c>
      <c r="E7687" t="s">
        <v>10482</v>
      </c>
      <c r="F7687" s="1" t="str">
        <f t="shared" si="240"/>
        <v>Tuolumne River \ Tuolumne GW RM 053</v>
      </c>
      <c r="G7687" s="1" t="str">
        <f t="shared" si="241"/>
        <v>65 \ Tuolumne GW RM 053</v>
      </c>
    </row>
    <row r="7688" spans="1:7" x14ac:dyDescent="0.25">
      <c r="A7688">
        <v>16887</v>
      </c>
      <c r="B7688" t="s">
        <v>12610</v>
      </c>
      <c r="C7688" t="s">
        <v>3666</v>
      </c>
      <c r="D7688" t="s">
        <v>5491</v>
      </c>
      <c r="E7688" t="s">
        <v>10482</v>
      </c>
      <c r="F7688" s="1" t="str">
        <f t="shared" si="240"/>
        <v>Tuolumne River 66 \ Reach</v>
      </c>
      <c r="G7688" s="1" t="str">
        <f t="shared" si="241"/>
        <v/>
      </c>
    </row>
    <row r="7689" spans="1:7" x14ac:dyDescent="0.25">
      <c r="A7689">
        <v>19558</v>
      </c>
      <c r="B7689" t="s">
        <v>6144</v>
      </c>
      <c r="C7689" t="s">
        <v>3666</v>
      </c>
      <c r="D7689" t="s">
        <v>5491</v>
      </c>
      <c r="E7689" t="s">
        <v>10482</v>
      </c>
      <c r="F7689" s="1" t="str">
        <f t="shared" si="240"/>
        <v>Tuolumne River \ REG FERC P2299</v>
      </c>
      <c r="G7689" s="1" t="str">
        <f t="shared" si="241"/>
        <v>67 \ REG FERC P2299</v>
      </c>
    </row>
    <row r="7690" spans="1:7" x14ac:dyDescent="0.25">
      <c r="A7690">
        <v>19559</v>
      </c>
      <c r="B7690" t="s">
        <v>12611</v>
      </c>
      <c r="C7690" t="s">
        <v>3666</v>
      </c>
      <c r="D7690" t="s">
        <v>5491</v>
      </c>
      <c r="E7690" t="s">
        <v>10482</v>
      </c>
      <c r="F7690" s="1" t="str">
        <f t="shared" si="240"/>
        <v>Tuolumne River 68 \ Reach</v>
      </c>
      <c r="G7690" s="1" t="str">
        <f t="shared" si="241"/>
        <v/>
      </c>
    </row>
    <row r="7691" spans="1:7" x14ac:dyDescent="0.25">
      <c r="A7691">
        <v>17996</v>
      </c>
      <c r="B7691" t="s">
        <v>12612</v>
      </c>
      <c r="C7691" t="s">
        <v>3666</v>
      </c>
      <c r="D7691" t="s">
        <v>5491</v>
      </c>
      <c r="E7691" t="s">
        <v>10482</v>
      </c>
      <c r="F7691" s="1" t="str">
        <f t="shared" si="240"/>
        <v>Tuolumne River \ WEAP Tuolumne Runoff</v>
      </c>
      <c r="G7691" s="1" t="str">
        <f t="shared" si="241"/>
        <v>69 \ WEAP Tuolumne Runoff</v>
      </c>
    </row>
    <row r="7692" spans="1:7" x14ac:dyDescent="0.25">
      <c r="A7692">
        <v>17997</v>
      </c>
      <c r="B7692" t="s">
        <v>12613</v>
      </c>
      <c r="C7692" t="s">
        <v>3666</v>
      </c>
      <c r="D7692" t="s">
        <v>5491</v>
      </c>
      <c r="E7692" t="s">
        <v>10482</v>
      </c>
      <c r="F7692" s="1" t="str">
        <f t="shared" si="240"/>
        <v>Tuolumne River 70 \ Reach</v>
      </c>
      <c r="G7692" s="1" t="str">
        <f t="shared" si="241"/>
        <v/>
      </c>
    </row>
    <row r="7693" spans="1:7" x14ac:dyDescent="0.25">
      <c r="A7693">
        <v>22391</v>
      </c>
      <c r="B7693" t="s">
        <v>12614</v>
      </c>
      <c r="C7693" t="s">
        <v>3666</v>
      </c>
      <c r="D7693" t="s">
        <v>5491</v>
      </c>
      <c r="E7693" t="s">
        <v>10482</v>
      </c>
      <c r="F7693" s="1" t="str">
        <f t="shared" si="240"/>
        <v>Tuolumne River \ OPS Tuolumne Keep Flow in River</v>
      </c>
      <c r="G7693" s="1" t="str">
        <f t="shared" si="241"/>
        <v>71 \ OPS Tuolumne Keep Flow in River</v>
      </c>
    </row>
    <row r="7694" spans="1:7" x14ac:dyDescent="0.25">
      <c r="A7694">
        <v>22392</v>
      </c>
      <c r="B7694" t="s">
        <v>12615</v>
      </c>
      <c r="C7694" t="s">
        <v>3666</v>
      </c>
      <c r="D7694" t="s">
        <v>5491</v>
      </c>
      <c r="E7694" t="s">
        <v>10482</v>
      </c>
      <c r="F7694" s="1" t="str">
        <f t="shared" si="240"/>
        <v>Tuolumne River 72 \ Reach</v>
      </c>
      <c r="G7694" s="1" t="str">
        <f t="shared" si="241"/>
        <v/>
      </c>
    </row>
    <row r="7695" spans="1:7" x14ac:dyDescent="0.25">
      <c r="A7695">
        <v>24627</v>
      </c>
      <c r="B7695" t="s">
        <v>12616</v>
      </c>
      <c r="C7695" t="s">
        <v>3666</v>
      </c>
      <c r="D7695" t="s">
        <v>5491</v>
      </c>
      <c r="E7695" t="s">
        <v>10482</v>
      </c>
      <c r="F7695" s="1" t="str">
        <f t="shared" si="240"/>
        <v>Tuolumne River \ S025745 L Byrd</v>
      </c>
      <c r="G7695" s="1" t="str">
        <f t="shared" si="241"/>
        <v>73 \ S025745 L Byrd</v>
      </c>
    </row>
    <row r="7696" spans="1:7" x14ac:dyDescent="0.25">
      <c r="A7696">
        <v>24628</v>
      </c>
      <c r="B7696" t="s">
        <v>12617</v>
      </c>
      <c r="C7696" t="s">
        <v>3666</v>
      </c>
      <c r="D7696" t="s">
        <v>5491</v>
      </c>
      <c r="E7696" t="s">
        <v>10482</v>
      </c>
      <c r="F7696" s="1" t="str">
        <f t="shared" si="240"/>
        <v>Tuolumne River 74 \ Reach</v>
      </c>
      <c r="G7696" s="1" t="str">
        <f t="shared" si="241"/>
        <v/>
      </c>
    </row>
    <row r="7697" spans="1:7" x14ac:dyDescent="0.25">
      <c r="A7697">
        <v>24580</v>
      </c>
      <c r="B7697" t="s">
        <v>12618</v>
      </c>
      <c r="C7697" t="s">
        <v>3666</v>
      </c>
      <c r="D7697" t="s">
        <v>5491</v>
      </c>
      <c r="E7697" t="s">
        <v>10482</v>
      </c>
      <c r="F7697" s="1" t="str">
        <f t="shared" si="240"/>
        <v>Tuolumne River \ S026169 Zanker Bros</v>
      </c>
      <c r="G7697" s="1" t="str">
        <f t="shared" si="241"/>
        <v>75 \ S026169 Zanker Bros</v>
      </c>
    </row>
    <row r="7698" spans="1:7" x14ac:dyDescent="0.25">
      <c r="A7698">
        <v>24581</v>
      </c>
      <c r="B7698" t="s">
        <v>12619</v>
      </c>
      <c r="C7698" t="s">
        <v>3666</v>
      </c>
      <c r="D7698" t="s">
        <v>5491</v>
      </c>
      <c r="E7698" t="s">
        <v>10482</v>
      </c>
      <c r="F7698" s="1" t="str">
        <f t="shared" si="240"/>
        <v>Tuolumne River 76 \ Reach</v>
      </c>
      <c r="G7698" s="1" t="str">
        <f t="shared" si="241"/>
        <v/>
      </c>
    </row>
    <row r="7699" spans="1:7" x14ac:dyDescent="0.25">
      <c r="A7699">
        <v>24583</v>
      </c>
      <c r="B7699" t="s">
        <v>12620</v>
      </c>
      <c r="C7699" t="s">
        <v>3666</v>
      </c>
      <c r="D7699" t="s">
        <v>5491</v>
      </c>
      <c r="E7699" t="s">
        <v>10482</v>
      </c>
      <c r="F7699" s="1" t="str">
        <f t="shared" si="240"/>
        <v>Tuolumne River \ S025746 AB La Grange Ranch</v>
      </c>
      <c r="G7699" s="1" t="str">
        <f t="shared" si="241"/>
        <v>77 \ S025746 AB La Grange Ranch</v>
      </c>
    </row>
    <row r="7700" spans="1:7" x14ac:dyDescent="0.25">
      <c r="A7700">
        <v>24584</v>
      </c>
      <c r="B7700" t="s">
        <v>12621</v>
      </c>
      <c r="C7700" t="s">
        <v>3666</v>
      </c>
      <c r="D7700" t="s">
        <v>5491</v>
      </c>
      <c r="E7700" t="s">
        <v>10482</v>
      </c>
      <c r="F7700" s="1" t="str">
        <f t="shared" si="240"/>
        <v>Tuolumne River 78 \ Reach</v>
      </c>
      <c r="G7700" s="1" t="str">
        <f t="shared" si="241"/>
        <v/>
      </c>
    </row>
    <row r="7701" spans="1:7" x14ac:dyDescent="0.25">
      <c r="A7701">
        <v>16882</v>
      </c>
      <c r="B7701" t="s">
        <v>12622</v>
      </c>
      <c r="C7701" t="s">
        <v>3666</v>
      </c>
      <c r="D7701" t="s">
        <v>5491</v>
      </c>
      <c r="E7701" t="s">
        <v>10482</v>
      </c>
      <c r="F7701" s="1" t="str">
        <f t="shared" si="240"/>
        <v>Tuolumne River \ Tuolumne GW RM 047</v>
      </c>
      <c r="G7701" s="1" t="str">
        <f t="shared" si="241"/>
        <v>79 \ Tuolumne GW RM 047</v>
      </c>
    </row>
    <row r="7702" spans="1:7" x14ac:dyDescent="0.25">
      <c r="A7702">
        <v>16883</v>
      </c>
      <c r="B7702" t="s">
        <v>12623</v>
      </c>
      <c r="C7702" t="s">
        <v>3666</v>
      </c>
      <c r="D7702" t="s">
        <v>5491</v>
      </c>
      <c r="E7702" t="s">
        <v>10482</v>
      </c>
      <c r="F7702" s="1" t="str">
        <f t="shared" si="240"/>
        <v>Tuolumne River 80 \ Reach</v>
      </c>
      <c r="G7702" s="1" t="str">
        <f t="shared" si="241"/>
        <v/>
      </c>
    </row>
    <row r="7703" spans="1:7" x14ac:dyDescent="0.25">
      <c r="A7703">
        <v>24991</v>
      </c>
      <c r="B7703" t="s">
        <v>12624</v>
      </c>
      <c r="C7703" t="s">
        <v>3666</v>
      </c>
      <c r="D7703" t="s">
        <v>5491</v>
      </c>
      <c r="E7703" t="s">
        <v>10482</v>
      </c>
      <c r="F7703" s="1" t="str">
        <f t="shared" si="240"/>
        <v>Tuolumne River \ A_62_4.1 Runoff</v>
      </c>
      <c r="G7703" s="1" t="str">
        <f t="shared" si="241"/>
        <v>81 \ A_62_4.1 Runoff</v>
      </c>
    </row>
    <row r="7704" spans="1:7" x14ac:dyDescent="0.25">
      <c r="A7704">
        <v>24992</v>
      </c>
      <c r="B7704" t="s">
        <v>12625</v>
      </c>
      <c r="C7704" t="s">
        <v>3666</v>
      </c>
      <c r="D7704" t="s">
        <v>5491</v>
      </c>
      <c r="E7704" t="s">
        <v>10482</v>
      </c>
      <c r="F7704" s="1" t="str">
        <f t="shared" si="240"/>
        <v>Tuolumne River 82 \ Reach</v>
      </c>
      <c r="G7704" s="1" t="str">
        <f t="shared" si="241"/>
        <v/>
      </c>
    </row>
    <row r="7705" spans="1:7" x14ac:dyDescent="0.25">
      <c r="A7705">
        <v>24986</v>
      </c>
      <c r="B7705" t="s">
        <v>12626</v>
      </c>
      <c r="C7705" t="s">
        <v>3666</v>
      </c>
      <c r="D7705" t="s">
        <v>5491</v>
      </c>
      <c r="E7705" t="s">
        <v>10482</v>
      </c>
      <c r="F7705" s="1" t="str">
        <f t="shared" si="240"/>
        <v>Tuolumne River \ A_61S_NA3.1 Runoff</v>
      </c>
      <c r="G7705" s="1" t="str">
        <f t="shared" si="241"/>
        <v>83 \ A_61S_NA3.1 Runoff</v>
      </c>
    </row>
    <row r="7706" spans="1:7" x14ac:dyDescent="0.25">
      <c r="A7706">
        <v>24987</v>
      </c>
      <c r="B7706" t="s">
        <v>12627</v>
      </c>
      <c r="C7706" t="s">
        <v>3666</v>
      </c>
      <c r="D7706" t="s">
        <v>5491</v>
      </c>
      <c r="E7706" t="s">
        <v>10482</v>
      </c>
      <c r="F7706" s="1" t="str">
        <f t="shared" si="240"/>
        <v>Tuolumne River 84 \ Reach</v>
      </c>
      <c r="G7706" s="1" t="str">
        <f t="shared" si="241"/>
        <v/>
      </c>
    </row>
    <row r="7707" spans="1:7" x14ac:dyDescent="0.25">
      <c r="A7707">
        <v>16878</v>
      </c>
      <c r="B7707" t="s">
        <v>12628</v>
      </c>
      <c r="C7707" t="s">
        <v>3666</v>
      </c>
      <c r="D7707" t="s">
        <v>5491</v>
      </c>
      <c r="E7707" t="s">
        <v>10482</v>
      </c>
      <c r="F7707" s="1" t="str">
        <f t="shared" si="240"/>
        <v>Tuolumne River \ Tuolumne GW RM 043</v>
      </c>
      <c r="G7707" s="1" t="str">
        <f t="shared" si="241"/>
        <v>85 \ Tuolumne GW RM 043</v>
      </c>
    </row>
    <row r="7708" spans="1:7" x14ac:dyDescent="0.25">
      <c r="A7708">
        <v>16879</v>
      </c>
      <c r="B7708" t="s">
        <v>12629</v>
      </c>
      <c r="C7708" t="s">
        <v>3666</v>
      </c>
      <c r="D7708" t="s">
        <v>5491</v>
      </c>
      <c r="E7708" t="s">
        <v>10482</v>
      </c>
      <c r="F7708" s="1" t="str">
        <f t="shared" si="240"/>
        <v>Tuolumne River 86 \ Reach</v>
      </c>
      <c r="G7708" s="1" t="str">
        <f t="shared" si="241"/>
        <v/>
      </c>
    </row>
    <row r="7709" spans="1:7" x14ac:dyDescent="0.25">
      <c r="A7709">
        <v>24588</v>
      </c>
      <c r="B7709" t="s">
        <v>12630</v>
      </c>
      <c r="C7709" t="s">
        <v>3666</v>
      </c>
      <c r="D7709" t="s">
        <v>5491</v>
      </c>
      <c r="E7709" t="s">
        <v>10482</v>
      </c>
      <c r="F7709" s="1" t="str">
        <f t="shared" si="240"/>
        <v>Tuolumne River \ S007652 Sawyer Diamond Ranch</v>
      </c>
      <c r="G7709" s="1" t="str">
        <f t="shared" si="241"/>
        <v>87 \ S007652 Sawyer Diamond Ranch</v>
      </c>
    </row>
    <row r="7710" spans="1:7" x14ac:dyDescent="0.25">
      <c r="A7710">
        <v>24589</v>
      </c>
      <c r="B7710" t="s">
        <v>12631</v>
      </c>
      <c r="C7710" t="s">
        <v>3666</v>
      </c>
      <c r="D7710" t="s">
        <v>5491</v>
      </c>
      <c r="E7710" t="s">
        <v>10482</v>
      </c>
      <c r="F7710" s="1" t="str">
        <f t="shared" si="240"/>
        <v>Tuolumne River 88 \ Reach</v>
      </c>
      <c r="G7710" s="1" t="str">
        <f t="shared" si="241"/>
        <v/>
      </c>
    </row>
    <row r="7711" spans="1:7" x14ac:dyDescent="0.25">
      <c r="A7711">
        <v>24591</v>
      </c>
      <c r="B7711" t="s">
        <v>12632</v>
      </c>
      <c r="C7711" t="s">
        <v>3666</v>
      </c>
      <c r="D7711" t="s">
        <v>5491</v>
      </c>
      <c r="E7711" t="s">
        <v>10482</v>
      </c>
      <c r="F7711" s="1" t="str">
        <f t="shared" si="240"/>
        <v>Tuolumne River \ A012262 G Reed</v>
      </c>
      <c r="G7711" s="1" t="str">
        <f t="shared" si="241"/>
        <v>89 \ A012262 G Reed</v>
      </c>
    </row>
    <row r="7712" spans="1:7" x14ac:dyDescent="0.25">
      <c r="A7712">
        <v>24592</v>
      </c>
      <c r="B7712" t="s">
        <v>12633</v>
      </c>
      <c r="C7712" t="s">
        <v>3666</v>
      </c>
      <c r="D7712" t="s">
        <v>5491</v>
      </c>
      <c r="E7712" t="s">
        <v>10482</v>
      </c>
      <c r="F7712" s="1" t="str">
        <f t="shared" si="240"/>
        <v>Tuolumne River 90 \ Reach</v>
      </c>
      <c r="G7712" s="1" t="str">
        <f t="shared" si="241"/>
        <v/>
      </c>
    </row>
    <row r="7713" spans="1:7" x14ac:dyDescent="0.25">
      <c r="A7713">
        <v>23266</v>
      </c>
      <c r="B7713" t="s">
        <v>12634</v>
      </c>
      <c r="C7713" t="s">
        <v>3666</v>
      </c>
      <c r="D7713" t="s">
        <v>5491</v>
      </c>
      <c r="E7713" t="s">
        <v>10482</v>
      </c>
      <c r="F7713" s="1" t="str">
        <f t="shared" si="240"/>
        <v>Tuolumne River \ HIS DWR B014150 (gauge)</v>
      </c>
      <c r="G7713" s="1" t="str">
        <f t="shared" si="241"/>
        <v>91 \ HIS DWR B014150 (gauge)</v>
      </c>
    </row>
    <row r="7714" spans="1:7" x14ac:dyDescent="0.25">
      <c r="A7714">
        <v>25507</v>
      </c>
      <c r="B7714" t="s">
        <v>12635</v>
      </c>
      <c r="C7714" t="s">
        <v>3666</v>
      </c>
      <c r="D7714" t="s">
        <v>5491</v>
      </c>
      <c r="E7714" t="s">
        <v>10482</v>
      </c>
      <c r="F7714" s="1" t="str">
        <f t="shared" si="240"/>
        <v>Tuolumne River \ U_61S_NU4_O Runoff</v>
      </c>
      <c r="G7714" s="1" t="str">
        <f t="shared" si="241"/>
        <v>91 \ U_61S_NU4_O Runoff</v>
      </c>
    </row>
    <row r="7715" spans="1:7" x14ac:dyDescent="0.25">
      <c r="A7715">
        <v>25508</v>
      </c>
      <c r="B7715" t="s">
        <v>12636</v>
      </c>
      <c r="C7715" t="s">
        <v>3666</v>
      </c>
      <c r="D7715" t="s">
        <v>5491</v>
      </c>
      <c r="E7715" t="s">
        <v>10482</v>
      </c>
      <c r="F7715" s="1" t="str">
        <f t="shared" si="240"/>
        <v>Tuolumne River 92 \ Reach</v>
      </c>
      <c r="G7715" s="1" t="str">
        <f t="shared" si="241"/>
        <v/>
      </c>
    </row>
    <row r="7716" spans="1:7" x14ac:dyDescent="0.25">
      <c r="A7716">
        <v>16870</v>
      </c>
      <c r="B7716" t="s">
        <v>12637</v>
      </c>
      <c r="C7716" t="s">
        <v>3666</v>
      </c>
      <c r="D7716" t="s">
        <v>5491</v>
      </c>
      <c r="E7716" t="s">
        <v>10482</v>
      </c>
      <c r="F7716" s="1" t="str">
        <f t="shared" si="240"/>
        <v>Tuolumne River \ Tuolumne GW RM 030</v>
      </c>
      <c r="G7716" s="1" t="str">
        <f t="shared" si="241"/>
        <v>93 \ Tuolumne GW RM 030</v>
      </c>
    </row>
    <row r="7717" spans="1:7" x14ac:dyDescent="0.25">
      <c r="A7717">
        <v>16871</v>
      </c>
      <c r="B7717" t="s">
        <v>12638</v>
      </c>
      <c r="C7717" t="s">
        <v>3666</v>
      </c>
      <c r="D7717" t="s">
        <v>5491</v>
      </c>
      <c r="E7717" t="s">
        <v>10482</v>
      </c>
      <c r="F7717" s="1" t="str">
        <f t="shared" si="240"/>
        <v>Tuolumne River 94 \ Reach</v>
      </c>
      <c r="G7717" s="1" t="str">
        <f t="shared" si="241"/>
        <v/>
      </c>
    </row>
    <row r="7718" spans="1:7" x14ac:dyDescent="0.25">
      <c r="A7718">
        <v>24594</v>
      </c>
      <c r="B7718" t="s">
        <v>12639</v>
      </c>
      <c r="C7718" t="s">
        <v>3666</v>
      </c>
      <c r="D7718" t="s">
        <v>5491</v>
      </c>
      <c r="E7718" t="s">
        <v>10482</v>
      </c>
      <c r="F7718" s="1" t="str">
        <f t="shared" si="240"/>
        <v>Tuolumne River \ S009161 J Gallo</v>
      </c>
      <c r="G7718" s="1" t="str">
        <f t="shared" si="241"/>
        <v>95 \ S009161 J Gallo</v>
      </c>
    </row>
    <row r="7719" spans="1:7" x14ac:dyDescent="0.25">
      <c r="A7719">
        <v>24595</v>
      </c>
      <c r="B7719" t="s">
        <v>12640</v>
      </c>
      <c r="C7719" t="s">
        <v>3666</v>
      </c>
      <c r="D7719" t="s">
        <v>5491</v>
      </c>
      <c r="E7719" t="s">
        <v>10482</v>
      </c>
      <c r="F7719" s="1" t="str">
        <f t="shared" si="240"/>
        <v>Tuolumne River 96 \ Reach</v>
      </c>
      <c r="G7719" s="1" t="str">
        <f t="shared" si="241"/>
        <v/>
      </c>
    </row>
    <row r="7720" spans="1:7" x14ac:dyDescent="0.25">
      <c r="A7720">
        <v>24597</v>
      </c>
      <c r="B7720" t="s">
        <v>12641</v>
      </c>
      <c r="C7720" t="s">
        <v>3666</v>
      </c>
      <c r="D7720" t="s">
        <v>5491</v>
      </c>
      <c r="E7720" t="s">
        <v>10482</v>
      </c>
      <c r="F7720" s="1" t="str">
        <f t="shared" si="240"/>
        <v>Tuolumne River \ S011191 J Gallo</v>
      </c>
      <c r="G7720" s="1" t="str">
        <f t="shared" si="241"/>
        <v>97 \ S011191 J Gallo</v>
      </c>
    </row>
    <row r="7721" spans="1:7" x14ac:dyDescent="0.25">
      <c r="A7721">
        <v>24598</v>
      </c>
      <c r="B7721" t="s">
        <v>12642</v>
      </c>
      <c r="C7721" t="s">
        <v>3666</v>
      </c>
      <c r="D7721" t="s">
        <v>5491</v>
      </c>
      <c r="E7721" t="s">
        <v>10482</v>
      </c>
      <c r="F7721" s="1" t="str">
        <f t="shared" si="240"/>
        <v>Tuolumne River 98 \ Reach</v>
      </c>
      <c r="G7721" s="1" t="str">
        <f t="shared" si="241"/>
        <v/>
      </c>
    </row>
    <row r="7722" spans="1:7" x14ac:dyDescent="0.25">
      <c r="A7722">
        <v>16866</v>
      </c>
      <c r="B7722" t="s">
        <v>12643</v>
      </c>
      <c r="C7722" t="s">
        <v>3666</v>
      </c>
      <c r="D7722" t="s">
        <v>5491</v>
      </c>
      <c r="E7722" t="s">
        <v>10482</v>
      </c>
      <c r="F7722" s="1" t="str">
        <f t="shared" si="240"/>
        <v>Tuolumne River \ Tuolumne GW RM 022</v>
      </c>
      <c r="G7722" s="1" t="str">
        <f t="shared" si="241"/>
        <v>99 \ Tuolumne GW RM 022</v>
      </c>
    </row>
    <row r="7723" spans="1:7" x14ac:dyDescent="0.25">
      <c r="A7723">
        <v>16867</v>
      </c>
      <c r="B7723" t="s">
        <v>12644</v>
      </c>
      <c r="C7723" t="s">
        <v>3666</v>
      </c>
      <c r="D7723" t="s">
        <v>5491</v>
      </c>
      <c r="E7723" t="s">
        <v>10482</v>
      </c>
      <c r="F7723" s="1" t="str">
        <f t="shared" si="240"/>
        <v>Tuolumne River 100 \ Reach</v>
      </c>
      <c r="G7723" s="1" t="str">
        <f t="shared" si="241"/>
        <v/>
      </c>
    </row>
    <row r="7724" spans="1:7" x14ac:dyDescent="0.25">
      <c r="A7724">
        <v>18909</v>
      </c>
      <c r="B7724" t="s">
        <v>12645</v>
      </c>
      <c r="C7724" t="s">
        <v>3666</v>
      </c>
      <c r="D7724" t="s">
        <v>5491</v>
      </c>
      <c r="E7724" t="s">
        <v>10482</v>
      </c>
      <c r="F7724" s="1" t="str">
        <f t="shared" si="240"/>
        <v>Tuolumne River \ S024721 Wilson</v>
      </c>
      <c r="G7724" s="1" t="str">
        <f t="shared" si="241"/>
        <v>101 \ S024721 Wilson</v>
      </c>
    </row>
    <row r="7725" spans="1:7" x14ac:dyDescent="0.25">
      <c r="A7725">
        <v>18910</v>
      </c>
      <c r="B7725" t="s">
        <v>12646</v>
      </c>
      <c r="C7725" t="s">
        <v>3666</v>
      </c>
      <c r="D7725" t="s">
        <v>5491</v>
      </c>
      <c r="E7725" t="s">
        <v>10482</v>
      </c>
      <c r="F7725" s="1" t="str">
        <f t="shared" si="240"/>
        <v>Tuolumne River 102 \ Reach</v>
      </c>
      <c r="G7725" s="1" t="str">
        <f t="shared" si="241"/>
        <v/>
      </c>
    </row>
    <row r="7726" spans="1:7" x14ac:dyDescent="0.25">
      <c r="A7726">
        <v>18872</v>
      </c>
      <c r="B7726" t="s">
        <v>12647</v>
      </c>
      <c r="C7726" t="s">
        <v>3666</v>
      </c>
      <c r="D7726" t="s">
        <v>5491</v>
      </c>
      <c r="E7726" t="s">
        <v>10482</v>
      </c>
      <c r="F7726" s="1" t="str">
        <f t="shared" si="240"/>
        <v>Tuolumne River \ A_61_NA3.3 Runoff</v>
      </c>
      <c r="G7726" s="1" t="str">
        <f t="shared" si="241"/>
        <v>103 \ A_61_NA3.3 Runoff</v>
      </c>
    </row>
    <row r="7727" spans="1:7" x14ac:dyDescent="0.25">
      <c r="A7727">
        <v>18873</v>
      </c>
      <c r="B7727" t="s">
        <v>12648</v>
      </c>
      <c r="C7727" t="s">
        <v>3666</v>
      </c>
      <c r="D7727" t="s">
        <v>5491</v>
      </c>
      <c r="E7727" t="s">
        <v>10482</v>
      </c>
      <c r="F7727" s="1" t="str">
        <f t="shared" si="240"/>
        <v>Tuolumne River 104 \ Reach</v>
      </c>
      <c r="G7727" s="1" t="str">
        <f t="shared" si="241"/>
        <v/>
      </c>
    </row>
    <row r="7728" spans="1:7" x14ac:dyDescent="0.25">
      <c r="A7728">
        <v>24600</v>
      </c>
      <c r="B7728" t="s">
        <v>12649</v>
      </c>
      <c r="C7728" t="s">
        <v>3666</v>
      </c>
      <c r="D7728" t="s">
        <v>5491</v>
      </c>
      <c r="E7728" t="s">
        <v>10482</v>
      </c>
      <c r="F7728" s="1" t="str">
        <f t="shared" si="240"/>
        <v>Tuolumne River \ S014004 EandJ Gallo</v>
      </c>
      <c r="G7728" s="1" t="str">
        <f t="shared" si="241"/>
        <v>105 \ S014004 EandJ Gallo</v>
      </c>
    </row>
    <row r="7729" spans="1:7" x14ac:dyDescent="0.25">
      <c r="A7729">
        <v>24601</v>
      </c>
      <c r="B7729" t="s">
        <v>12650</v>
      </c>
      <c r="C7729" t="s">
        <v>3666</v>
      </c>
      <c r="D7729" t="s">
        <v>5491</v>
      </c>
      <c r="E7729" t="s">
        <v>10482</v>
      </c>
      <c r="F7729" s="1" t="str">
        <f t="shared" si="240"/>
        <v>Tuolumne River 106 \ Reach</v>
      </c>
      <c r="G7729" s="1" t="str">
        <f t="shared" si="241"/>
        <v/>
      </c>
    </row>
    <row r="7730" spans="1:7" x14ac:dyDescent="0.25">
      <c r="A7730">
        <v>15711</v>
      </c>
      <c r="B7730" t="s">
        <v>12651</v>
      </c>
      <c r="C7730" t="s">
        <v>3666</v>
      </c>
      <c r="D7730" t="s">
        <v>5491</v>
      </c>
      <c r="E7730" t="s">
        <v>10482</v>
      </c>
      <c r="F7730" s="1" t="str">
        <f t="shared" si="240"/>
        <v>Tuolumne River \ Tuolumne RM 017</v>
      </c>
      <c r="G7730" s="1" t="str">
        <f t="shared" si="241"/>
        <v>107 \ Tuolumne RM 017</v>
      </c>
    </row>
    <row r="7731" spans="1:7" x14ac:dyDescent="0.25">
      <c r="A7731">
        <v>15712</v>
      </c>
      <c r="B7731" t="s">
        <v>12652</v>
      </c>
      <c r="C7731" t="s">
        <v>3666</v>
      </c>
      <c r="D7731" t="s">
        <v>5491</v>
      </c>
      <c r="E7731" t="s">
        <v>10482</v>
      </c>
      <c r="F7731" s="1" t="str">
        <f t="shared" si="240"/>
        <v>Tuolumne River 108 \ Reach</v>
      </c>
      <c r="G7731" s="1" t="str">
        <f t="shared" si="241"/>
        <v/>
      </c>
    </row>
    <row r="7732" spans="1:7" x14ac:dyDescent="0.25">
      <c r="A7732">
        <v>18594</v>
      </c>
      <c r="B7732" t="s">
        <v>12653</v>
      </c>
      <c r="C7732" t="s">
        <v>3666</v>
      </c>
      <c r="D7732" t="s">
        <v>5491</v>
      </c>
      <c r="E7732" t="s">
        <v>10482</v>
      </c>
      <c r="F7732" s="1" t="str">
        <f t="shared" si="240"/>
        <v>Tuolumne River \ Dry Creek Tuolumne River Inflow</v>
      </c>
      <c r="G7732" s="1" t="str">
        <f t="shared" si="241"/>
        <v>109 \ Dry Creek Tuolumne River Inflow</v>
      </c>
    </row>
    <row r="7733" spans="1:7" x14ac:dyDescent="0.25">
      <c r="A7733">
        <v>15295</v>
      </c>
      <c r="B7733" t="s">
        <v>12654</v>
      </c>
      <c r="C7733" t="s">
        <v>3666</v>
      </c>
      <c r="D7733" t="s">
        <v>5491</v>
      </c>
      <c r="E7733" t="s">
        <v>10482</v>
      </c>
      <c r="F7733" s="1" t="str">
        <f t="shared" si="240"/>
        <v>Tuolumne River \ HIS USGS 11290000 Tuolumne at Modesto (gauge)</v>
      </c>
      <c r="G7733" s="1" t="str">
        <f t="shared" si="241"/>
        <v>109 \ HIS USGS 11290000 Tuolumne at Modesto (gauge)</v>
      </c>
    </row>
    <row r="7734" spans="1:7" x14ac:dyDescent="0.25">
      <c r="A7734">
        <v>18595</v>
      </c>
      <c r="B7734" t="s">
        <v>12655</v>
      </c>
      <c r="C7734" t="s">
        <v>3666</v>
      </c>
      <c r="D7734" t="s">
        <v>5491</v>
      </c>
      <c r="E7734" t="s">
        <v>10482</v>
      </c>
      <c r="F7734" s="1" t="str">
        <f t="shared" si="240"/>
        <v>Tuolumne River 110 \ Reach</v>
      </c>
      <c r="G7734" s="1" t="str">
        <f t="shared" si="241"/>
        <v/>
      </c>
    </row>
    <row r="7735" spans="1:7" x14ac:dyDescent="0.25">
      <c r="A7735">
        <v>21961</v>
      </c>
      <c r="B7735" t="s">
        <v>12656</v>
      </c>
      <c r="C7735" t="s">
        <v>3666</v>
      </c>
      <c r="D7735" t="s">
        <v>5491</v>
      </c>
      <c r="E7735" t="s">
        <v>10482</v>
      </c>
      <c r="F7735" s="1" t="str">
        <f t="shared" si="240"/>
        <v>Tuolumne River \ U_62_NU2 Return</v>
      </c>
      <c r="G7735" s="1" t="str">
        <f t="shared" si="241"/>
        <v>111 \ U_62_NU2 Return</v>
      </c>
    </row>
    <row r="7736" spans="1:7" x14ac:dyDescent="0.25">
      <c r="A7736">
        <v>21962</v>
      </c>
      <c r="B7736" t="s">
        <v>12657</v>
      </c>
      <c r="C7736" t="s">
        <v>3666</v>
      </c>
      <c r="D7736" t="s">
        <v>5491</v>
      </c>
      <c r="E7736" t="s">
        <v>10482</v>
      </c>
      <c r="F7736" s="1" t="str">
        <f t="shared" si="240"/>
        <v>Tuolumne River 112 \ Reach</v>
      </c>
      <c r="G7736" s="1" t="str">
        <f t="shared" si="241"/>
        <v/>
      </c>
    </row>
    <row r="7737" spans="1:7" x14ac:dyDescent="0.25">
      <c r="A7737">
        <v>16862</v>
      </c>
      <c r="B7737" t="s">
        <v>12658</v>
      </c>
      <c r="C7737" t="s">
        <v>3666</v>
      </c>
      <c r="D7737" t="s">
        <v>5491</v>
      </c>
      <c r="E7737" t="s">
        <v>10482</v>
      </c>
      <c r="F7737" s="1" t="str">
        <f t="shared" si="240"/>
        <v>Tuolumne River \ Tuolumne GW RM 015</v>
      </c>
      <c r="G7737" s="1" t="str">
        <f t="shared" si="241"/>
        <v>113 \ Tuolumne GW RM 015</v>
      </c>
    </row>
    <row r="7738" spans="1:7" x14ac:dyDescent="0.25">
      <c r="A7738">
        <v>16863</v>
      </c>
      <c r="B7738" t="s">
        <v>12659</v>
      </c>
      <c r="C7738" t="s">
        <v>3666</v>
      </c>
      <c r="D7738" t="s">
        <v>5491</v>
      </c>
      <c r="E7738" t="s">
        <v>10482</v>
      </c>
      <c r="F7738" s="1" t="str">
        <f t="shared" si="240"/>
        <v>Tuolumne River 114 \ Reach</v>
      </c>
      <c r="G7738" s="1" t="str">
        <f t="shared" si="241"/>
        <v/>
      </c>
    </row>
    <row r="7739" spans="1:7" x14ac:dyDescent="0.25">
      <c r="A7739">
        <v>16858</v>
      </c>
      <c r="B7739" t="s">
        <v>12660</v>
      </c>
      <c r="C7739" t="s">
        <v>3666</v>
      </c>
      <c r="D7739" t="s">
        <v>5491</v>
      </c>
      <c r="E7739" t="s">
        <v>10482</v>
      </c>
      <c r="F7739" s="1" t="str">
        <f t="shared" si="240"/>
        <v>Tuolumne River \ Tuolumne GW RM 010</v>
      </c>
      <c r="G7739" s="1" t="str">
        <f t="shared" si="241"/>
        <v>115 \ Tuolumne GW RM 010</v>
      </c>
    </row>
    <row r="7740" spans="1:7" x14ac:dyDescent="0.25">
      <c r="A7740">
        <v>16859</v>
      </c>
      <c r="B7740" t="s">
        <v>12661</v>
      </c>
      <c r="C7740" t="s">
        <v>3666</v>
      </c>
      <c r="D7740" t="s">
        <v>5491</v>
      </c>
      <c r="E7740" t="s">
        <v>10482</v>
      </c>
      <c r="F7740" s="1" t="str">
        <f t="shared" si="240"/>
        <v>Tuolumne River 116 \ Reach</v>
      </c>
      <c r="G7740" s="1" t="str">
        <f t="shared" si="241"/>
        <v/>
      </c>
    </row>
    <row r="7741" spans="1:7" x14ac:dyDescent="0.25">
      <c r="A7741">
        <v>24603</v>
      </c>
      <c r="B7741" t="s">
        <v>12662</v>
      </c>
      <c r="C7741" t="s">
        <v>3666</v>
      </c>
      <c r="D7741" t="s">
        <v>5491</v>
      </c>
      <c r="E7741" t="s">
        <v>10482</v>
      </c>
      <c r="F7741" s="1" t="str">
        <f t="shared" si="240"/>
        <v>Tuolumne River \ S025684 KandT Ranches</v>
      </c>
      <c r="G7741" s="1" t="str">
        <f t="shared" si="241"/>
        <v>117 \ S025684 KandT Ranches</v>
      </c>
    </row>
    <row r="7742" spans="1:7" x14ac:dyDescent="0.25">
      <c r="A7742">
        <v>24604</v>
      </c>
      <c r="B7742" t="s">
        <v>12663</v>
      </c>
      <c r="C7742" t="s">
        <v>3666</v>
      </c>
      <c r="D7742" t="s">
        <v>5491</v>
      </c>
      <c r="E7742" t="s">
        <v>10482</v>
      </c>
      <c r="F7742" s="1" t="str">
        <f t="shared" si="240"/>
        <v>Tuolumne River 118 \ Reach</v>
      </c>
      <c r="G7742" s="1" t="str">
        <f t="shared" si="241"/>
        <v/>
      </c>
    </row>
    <row r="7743" spans="1:7" x14ac:dyDescent="0.25">
      <c r="A7743">
        <v>24606</v>
      </c>
      <c r="B7743" t="s">
        <v>12664</v>
      </c>
      <c r="C7743" t="s">
        <v>3666</v>
      </c>
      <c r="D7743" t="s">
        <v>5491</v>
      </c>
      <c r="E7743" t="s">
        <v>10482</v>
      </c>
      <c r="F7743" s="1" t="str">
        <f t="shared" si="240"/>
        <v>Tuolumne River \ S025682 KandT Ranches</v>
      </c>
      <c r="G7743" s="1" t="str">
        <f t="shared" si="241"/>
        <v>119 \ S025682 KandT Ranches</v>
      </c>
    </row>
    <row r="7744" spans="1:7" x14ac:dyDescent="0.25">
      <c r="A7744">
        <v>24607</v>
      </c>
      <c r="B7744" t="s">
        <v>12665</v>
      </c>
      <c r="C7744" t="s">
        <v>3666</v>
      </c>
      <c r="D7744" t="s">
        <v>5491</v>
      </c>
      <c r="E7744" t="s">
        <v>10482</v>
      </c>
      <c r="F7744" s="1" t="str">
        <f t="shared" si="240"/>
        <v>Tuolumne River 120 \ Reach</v>
      </c>
      <c r="G7744" s="1" t="str">
        <f t="shared" si="241"/>
        <v/>
      </c>
    </row>
    <row r="7745" spans="1:7" x14ac:dyDescent="0.25">
      <c r="A7745">
        <v>22400</v>
      </c>
      <c r="B7745" t="s">
        <v>12666</v>
      </c>
      <c r="C7745" t="s">
        <v>3666</v>
      </c>
      <c r="D7745" t="s">
        <v>5491</v>
      </c>
      <c r="E7745" t="s">
        <v>10482</v>
      </c>
      <c r="F7745" s="1" t="str">
        <f t="shared" si="240"/>
        <v>Tuolumne River \ Modesto Canal Spill to Tuolumne River Inflow</v>
      </c>
      <c r="G7745" s="1" t="str">
        <f t="shared" si="241"/>
        <v>121 \ Modesto Canal Spill to Tuolumne River Inflow</v>
      </c>
    </row>
    <row r="7746" spans="1:7" x14ac:dyDescent="0.25">
      <c r="A7746">
        <v>22401</v>
      </c>
      <c r="B7746" t="s">
        <v>12667</v>
      </c>
      <c r="C7746" t="s">
        <v>3666</v>
      </c>
      <c r="D7746" t="s">
        <v>5491</v>
      </c>
      <c r="E7746" t="s">
        <v>10482</v>
      </c>
      <c r="F7746" s="1" t="str">
        <f t="shared" si="240"/>
        <v>Tuolumne River 122 \ Reach</v>
      </c>
      <c r="G7746" s="1" t="str">
        <f t="shared" si="241"/>
        <v/>
      </c>
    </row>
    <row r="7747" spans="1:7" x14ac:dyDescent="0.25">
      <c r="A7747">
        <v>24618</v>
      </c>
      <c r="B7747" t="s">
        <v>12668</v>
      </c>
      <c r="C7747" t="s">
        <v>3666</v>
      </c>
      <c r="D7747" t="s">
        <v>5491</v>
      </c>
      <c r="E7747" t="s">
        <v>10482</v>
      </c>
      <c r="F7747" s="1" t="str">
        <f t="shared" ref="F7747:F7810" si="242">IFERROR(
    _xlfn.LET(
        _xlpm.txt,TRIM(B7747),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B7747
)</f>
        <v>Tuolumne River \ A011390 R Marchy</v>
      </c>
      <c r="G7747" s="1" t="str">
        <f t="shared" ref="G7747:G7810" si="243">IFERROR(
    _xlfn.LET(
        _xlpm.txt,B7747,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123 \ A011390 R Marchy</v>
      </c>
    </row>
    <row r="7748" spans="1:7" x14ac:dyDescent="0.25">
      <c r="A7748">
        <v>24619</v>
      </c>
      <c r="B7748" t="s">
        <v>12669</v>
      </c>
      <c r="C7748" t="s">
        <v>3666</v>
      </c>
      <c r="D7748" t="s">
        <v>5491</v>
      </c>
      <c r="E7748" t="s">
        <v>10482</v>
      </c>
      <c r="F7748" s="1" t="str">
        <f t="shared" si="242"/>
        <v>Tuolumne River 124 \ Reach</v>
      </c>
      <c r="G7748" s="1" t="str">
        <f t="shared" si="243"/>
        <v/>
      </c>
    </row>
    <row r="7749" spans="1:7" x14ac:dyDescent="0.25">
      <c r="A7749">
        <v>24609</v>
      </c>
      <c r="B7749" t="s">
        <v>12670</v>
      </c>
      <c r="C7749" t="s">
        <v>3666</v>
      </c>
      <c r="D7749" t="s">
        <v>5491</v>
      </c>
      <c r="E7749" t="s">
        <v>10482</v>
      </c>
      <c r="F7749" s="1" t="str">
        <f t="shared" si="242"/>
        <v>Tuolumne River \ A005269 Hoy Trust</v>
      </c>
      <c r="G7749" s="1" t="str">
        <f t="shared" si="243"/>
        <v>125 \ A005269 Hoy Trust</v>
      </c>
    </row>
    <row r="7750" spans="1:7" x14ac:dyDescent="0.25">
      <c r="A7750">
        <v>24610</v>
      </c>
      <c r="B7750" t="s">
        <v>12671</v>
      </c>
      <c r="C7750" t="s">
        <v>3666</v>
      </c>
      <c r="D7750" t="s">
        <v>5491</v>
      </c>
      <c r="E7750" t="s">
        <v>10482</v>
      </c>
      <c r="F7750" s="1" t="str">
        <f t="shared" si="242"/>
        <v>Tuolumne River 126 \ Reach</v>
      </c>
      <c r="G7750" s="1" t="str">
        <f t="shared" si="243"/>
        <v/>
      </c>
    </row>
    <row r="7751" spans="1:7" x14ac:dyDescent="0.25">
      <c r="A7751">
        <v>24624</v>
      </c>
      <c r="B7751" t="s">
        <v>12672</v>
      </c>
      <c r="C7751" t="s">
        <v>3666</v>
      </c>
      <c r="D7751" t="s">
        <v>5491</v>
      </c>
      <c r="E7751" t="s">
        <v>10482</v>
      </c>
      <c r="F7751" s="1" t="str">
        <f t="shared" si="242"/>
        <v>Tuolumne River \ S028113 CandE Ott Farms</v>
      </c>
      <c r="G7751" s="1" t="str">
        <f t="shared" si="243"/>
        <v>127 \ S028113 CandE Ott Farms</v>
      </c>
    </row>
    <row r="7752" spans="1:7" x14ac:dyDescent="0.25">
      <c r="A7752">
        <v>24625</v>
      </c>
      <c r="B7752" t="s">
        <v>12673</v>
      </c>
      <c r="C7752" t="s">
        <v>3666</v>
      </c>
      <c r="D7752" t="s">
        <v>5491</v>
      </c>
      <c r="E7752" t="s">
        <v>10482</v>
      </c>
      <c r="F7752" s="1" t="str">
        <f t="shared" si="242"/>
        <v>Tuolumne River 128 \ Reach</v>
      </c>
      <c r="G7752" s="1" t="str">
        <f t="shared" si="243"/>
        <v/>
      </c>
    </row>
    <row r="7753" spans="1:7" x14ac:dyDescent="0.25">
      <c r="A7753">
        <v>24621</v>
      </c>
      <c r="B7753" t="s">
        <v>12674</v>
      </c>
      <c r="C7753" t="s">
        <v>3666</v>
      </c>
      <c r="D7753" t="s">
        <v>5491</v>
      </c>
      <c r="E7753" t="s">
        <v>10482</v>
      </c>
      <c r="F7753" s="1" t="str">
        <f t="shared" si="242"/>
        <v>Tuolumne River \ A004607 P Dickerson</v>
      </c>
      <c r="G7753" s="1" t="str">
        <f t="shared" si="243"/>
        <v>129 \ A004607 P Dickerson</v>
      </c>
    </row>
    <row r="7754" spans="1:7" x14ac:dyDescent="0.25">
      <c r="A7754">
        <v>24622</v>
      </c>
      <c r="B7754" t="s">
        <v>12675</v>
      </c>
      <c r="C7754" t="s">
        <v>3666</v>
      </c>
      <c r="D7754" t="s">
        <v>5491</v>
      </c>
      <c r="E7754" t="s">
        <v>10482</v>
      </c>
      <c r="F7754" s="1" t="str">
        <f t="shared" si="242"/>
        <v>Tuolumne River 130 \ Reach</v>
      </c>
      <c r="G7754" s="1" t="str">
        <f t="shared" si="243"/>
        <v/>
      </c>
    </row>
    <row r="7755" spans="1:7" x14ac:dyDescent="0.25">
      <c r="A7755">
        <v>24660</v>
      </c>
      <c r="B7755" t="s">
        <v>12676</v>
      </c>
      <c r="C7755" t="s">
        <v>3666</v>
      </c>
      <c r="D7755" t="s">
        <v>5491</v>
      </c>
      <c r="E7755" t="s">
        <v>10482</v>
      </c>
      <c r="F7755" s="1" t="str">
        <f t="shared" si="242"/>
        <v>Tuolumne River \ A001633 P Dickerson</v>
      </c>
      <c r="G7755" s="1" t="str">
        <f t="shared" si="243"/>
        <v>131 \ A001633 P Dickerson</v>
      </c>
    </row>
    <row r="7756" spans="1:7" x14ac:dyDescent="0.25">
      <c r="A7756">
        <v>15296</v>
      </c>
      <c r="B7756" t="s">
        <v>12677</v>
      </c>
      <c r="C7756" t="s">
        <v>3666</v>
      </c>
      <c r="D7756" t="s">
        <v>5491</v>
      </c>
      <c r="E7756" t="s">
        <v>10482</v>
      </c>
      <c r="F7756" s="1" t="str">
        <f t="shared" si="242"/>
        <v>Tuolumne River \ HIS DWR B04105 Tuolumne at Tuolomne City (gauge)</v>
      </c>
      <c r="G7756" s="1" t="str">
        <f t="shared" si="243"/>
        <v>131 \ HIS DWR B04105 Tuolumne at Tuolomne City (gauge)</v>
      </c>
    </row>
    <row r="7757" spans="1:7" x14ac:dyDescent="0.25">
      <c r="A7757">
        <v>24661</v>
      </c>
      <c r="B7757" t="s">
        <v>12678</v>
      </c>
      <c r="C7757" t="s">
        <v>3666</v>
      </c>
      <c r="D7757" t="s">
        <v>5491</v>
      </c>
      <c r="E7757" t="s">
        <v>10482</v>
      </c>
      <c r="F7757" s="1" t="str">
        <f t="shared" si="242"/>
        <v>Tuolumne River 132 \ Reach</v>
      </c>
      <c r="G7757" s="1" t="str">
        <f t="shared" si="243"/>
        <v/>
      </c>
    </row>
    <row r="7758" spans="1:7" x14ac:dyDescent="0.25">
      <c r="A7758">
        <v>24654</v>
      </c>
      <c r="B7758" t="s">
        <v>12679</v>
      </c>
      <c r="C7758" t="s">
        <v>3666</v>
      </c>
      <c r="D7758" t="s">
        <v>5491</v>
      </c>
      <c r="E7758" t="s">
        <v>10482</v>
      </c>
      <c r="F7758" s="1" t="str">
        <f t="shared" si="242"/>
        <v>Tuolumne River \ S026126 CandE Ott Farms</v>
      </c>
      <c r="G7758" s="1" t="str">
        <f t="shared" si="243"/>
        <v>133 \ S026126 CandE Ott Farms</v>
      </c>
    </row>
    <row r="7759" spans="1:7" x14ac:dyDescent="0.25">
      <c r="A7759">
        <v>24655</v>
      </c>
      <c r="B7759" t="s">
        <v>12680</v>
      </c>
      <c r="C7759" t="s">
        <v>3666</v>
      </c>
      <c r="D7759" t="s">
        <v>5491</v>
      </c>
      <c r="E7759" t="s">
        <v>10482</v>
      </c>
      <c r="F7759" s="1" t="str">
        <f t="shared" si="242"/>
        <v>Tuolumne River 134 \ Reach</v>
      </c>
      <c r="G7759" s="1" t="str">
        <f t="shared" si="243"/>
        <v/>
      </c>
    </row>
    <row r="7760" spans="1:7" x14ac:dyDescent="0.25">
      <c r="A7760">
        <v>23267</v>
      </c>
      <c r="B7760" t="s">
        <v>12681</v>
      </c>
      <c r="C7760" t="s">
        <v>3666</v>
      </c>
      <c r="D7760" t="s">
        <v>5491</v>
      </c>
      <c r="E7760" t="s">
        <v>10482</v>
      </c>
      <c r="F7760" s="1" t="str">
        <f t="shared" si="242"/>
        <v>Tuolumne River \ S017392 River Partners</v>
      </c>
      <c r="G7760" s="1" t="str">
        <f t="shared" si="243"/>
        <v>135 \ S017392 River Partners</v>
      </c>
    </row>
    <row r="7761" spans="1:7" x14ac:dyDescent="0.25">
      <c r="A7761">
        <v>23268</v>
      </c>
      <c r="B7761" t="s">
        <v>12682</v>
      </c>
      <c r="C7761" t="s">
        <v>3666</v>
      </c>
      <c r="D7761" t="s">
        <v>5491</v>
      </c>
      <c r="E7761" t="s">
        <v>10482</v>
      </c>
      <c r="F7761" s="1" t="str">
        <f t="shared" si="242"/>
        <v>Tuolumne River 136 \ Reach</v>
      </c>
      <c r="G7761" s="1" t="str">
        <f t="shared" si="243"/>
        <v/>
      </c>
    </row>
    <row r="7762" spans="1:7" x14ac:dyDescent="0.25">
      <c r="A7762">
        <v>15714</v>
      </c>
      <c r="B7762" t="s">
        <v>12683</v>
      </c>
      <c r="C7762" t="s">
        <v>3666</v>
      </c>
      <c r="D7762" t="s">
        <v>5491</v>
      </c>
      <c r="E7762" t="s">
        <v>10482</v>
      </c>
      <c r="F7762" s="1" t="str">
        <f t="shared" si="242"/>
        <v>Tuolumne River \ Tuolumne RM 003</v>
      </c>
      <c r="G7762" s="1" t="str">
        <f t="shared" si="243"/>
        <v>137 \ Tuolumne RM 003</v>
      </c>
    </row>
    <row r="7763" spans="1:7" x14ac:dyDescent="0.25">
      <c r="A7763">
        <v>15715</v>
      </c>
      <c r="B7763" t="s">
        <v>12684</v>
      </c>
      <c r="C7763" t="s">
        <v>3666</v>
      </c>
      <c r="D7763" t="s">
        <v>5491</v>
      </c>
      <c r="E7763" t="s">
        <v>10482</v>
      </c>
      <c r="F7763" s="1" t="str">
        <f t="shared" si="242"/>
        <v>Tuolumne River 138 \ Reach</v>
      </c>
      <c r="G7763" s="1" t="str">
        <f t="shared" si="243"/>
        <v/>
      </c>
    </row>
    <row r="7764" spans="1:7" x14ac:dyDescent="0.25">
      <c r="A7764">
        <v>24615</v>
      </c>
      <c r="B7764" t="s">
        <v>12685</v>
      </c>
      <c r="C7764" t="s">
        <v>3666</v>
      </c>
      <c r="D7764" t="s">
        <v>5491</v>
      </c>
      <c r="E7764" t="s">
        <v>10482</v>
      </c>
      <c r="F7764" s="1" t="str">
        <f t="shared" si="242"/>
        <v>Tuolumne River \ S017319 River Partners</v>
      </c>
      <c r="G7764" s="1" t="str">
        <f t="shared" si="243"/>
        <v>139 \ S017319 River Partners</v>
      </c>
    </row>
    <row r="7765" spans="1:7" x14ac:dyDescent="0.25">
      <c r="A7765">
        <v>24616</v>
      </c>
      <c r="B7765" t="s">
        <v>12686</v>
      </c>
      <c r="C7765" t="s">
        <v>3666</v>
      </c>
      <c r="D7765" t="s">
        <v>5491</v>
      </c>
      <c r="E7765" t="s">
        <v>10482</v>
      </c>
      <c r="F7765" s="1" t="str">
        <f t="shared" si="242"/>
        <v>Tuolumne River 140 \ Reach</v>
      </c>
      <c r="G7765" s="1" t="str">
        <f t="shared" si="243"/>
        <v/>
      </c>
    </row>
    <row r="7766" spans="1:7" x14ac:dyDescent="0.25">
      <c r="A7766">
        <v>18886</v>
      </c>
      <c r="B7766" t="s">
        <v>12687</v>
      </c>
      <c r="C7766" t="s">
        <v>3666</v>
      </c>
      <c r="D7766" t="s">
        <v>5491</v>
      </c>
      <c r="E7766" t="s">
        <v>10482</v>
      </c>
      <c r="F7766" s="1" t="str">
        <f t="shared" si="242"/>
        <v>Tuolumne River \ A_62_NA4.1 Runoff</v>
      </c>
      <c r="G7766" s="1" t="str">
        <f t="shared" si="243"/>
        <v>141 \ A_62_NA4.1 Runoff</v>
      </c>
    </row>
    <row r="7767" spans="1:7" x14ac:dyDescent="0.25">
      <c r="A7767">
        <v>18887</v>
      </c>
      <c r="B7767" t="s">
        <v>12688</v>
      </c>
      <c r="C7767" t="s">
        <v>3666</v>
      </c>
      <c r="D7767" t="s">
        <v>5491</v>
      </c>
      <c r="E7767" t="s">
        <v>10482</v>
      </c>
      <c r="F7767" s="1" t="str">
        <f t="shared" si="242"/>
        <v>Tuolumne River 142 \ Reach</v>
      </c>
      <c r="G7767" s="1" t="str">
        <f t="shared" si="243"/>
        <v/>
      </c>
    </row>
    <row r="7768" spans="1:7" x14ac:dyDescent="0.25">
      <c r="A7768">
        <v>23254</v>
      </c>
      <c r="B7768" t="s">
        <v>12689</v>
      </c>
      <c r="C7768" t="s">
        <v>3666</v>
      </c>
      <c r="D7768" t="s">
        <v>5491</v>
      </c>
      <c r="E7768" t="s">
        <v>10482</v>
      </c>
      <c r="F7768" s="1" t="str">
        <f t="shared" si="242"/>
        <v>Tuolumne River \ OPS Tuolumne River Flow</v>
      </c>
      <c r="G7768" s="1" t="str">
        <f t="shared" si="243"/>
        <v>143 \ OPS Tuolumne River Flow</v>
      </c>
    </row>
    <row r="7769" spans="1:7" x14ac:dyDescent="0.25">
      <c r="A7769">
        <v>23255</v>
      </c>
      <c r="B7769" t="s">
        <v>12690</v>
      </c>
      <c r="C7769" t="s">
        <v>3666</v>
      </c>
      <c r="D7769" t="s">
        <v>5491</v>
      </c>
      <c r="E7769" t="s">
        <v>10482</v>
      </c>
      <c r="F7769" s="1" t="str">
        <f t="shared" si="242"/>
        <v>Tuolumne River 144 \ Reach</v>
      </c>
      <c r="G7769" s="1" t="str">
        <f t="shared" si="243"/>
        <v/>
      </c>
    </row>
    <row r="7770" spans="1:7" x14ac:dyDescent="0.25">
      <c r="A7770">
        <v>24648</v>
      </c>
      <c r="B7770" t="s">
        <v>12691</v>
      </c>
      <c r="C7770" t="s">
        <v>3666</v>
      </c>
      <c r="D7770" t="s">
        <v>5491</v>
      </c>
      <c r="E7770" t="s">
        <v>10482</v>
      </c>
      <c r="F7770" s="1" t="str">
        <f t="shared" si="242"/>
        <v>Tuolumne River \ S025024 Lyons Land Management</v>
      </c>
      <c r="G7770" s="1" t="str">
        <f t="shared" si="243"/>
        <v>145 \ S025024 Lyons Land Management</v>
      </c>
    </row>
    <row r="7771" spans="1:7" x14ac:dyDescent="0.25">
      <c r="A7771">
        <v>24649</v>
      </c>
      <c r="B7771" t="s">
        <v>12692</v>
      </c>
      <c r="C7771" t="s">
        <v>3666</v>
      </c>
      <c r="D7771" t="s">
        <v>5491</v>
      </c>
      <c r="E7771" t="s">
        <v>10482</v>
      </c>
      <c r="F7771" s="1" t="str">
        <f t="shared" si="242"/>
        <v>Tuolumne River 146 \ Reach</v>
      </c>
      <c r="G7771" s="1" t="str">
        <f t="shared" si="243"/>
        <v/>
      </c>
    </row>
    <row r="7772" spans="1:7" x14ac:dyDescent="0.25">
      <c r="A7772">
        <v>24651</v>
      </c>
      <c r="B7772" t="s">
        <v>12693</v>
      </c>
      <c r="C7772" t="s">
        <v>3666</v>
      </c>
      <c r="D7772" t="s">
        <v>5491</v>
      </c>
      <c r="E7772" t="s">
        <v>10482</v>
      </c>
      <c r="F7772" s="1" t="str">
        <f t="shared" si="242"/>
        <v>Tuolumne River \ A009573 Lyons Land Management</v>
      </c>
      <c r="G7772" s="1" t="str">
        <f t="shared" si="243"/>
        <v>147 \ A009573 Lyons Land Management</v>
      </c>
    </row>
    <row r="7773" spans="1:7" x14ac:dyDescent="0.25">
      <c r="A7773">
        <v>24652</v>
      </c>
      <c r="B7773" t="s">
        <v>12694</v>
      </c>
      <c r="C7773" t="s">
        <v>3666</v>
      </c>
      <c r="D7773" t="s">
        <v>5491</v>
      </c>
      <c r="E7773" t="s">
        <v>10482</v>
      </c>
      <c r="F7773" s="1" t="str">
        <f t="shared" si="242"/>
        <v>Tuolumne River 148 \ Reach</v>
      </c>
      <c r="G7773" s="1" t="str">
        <f t="shared" si="243"/>
        <v/>
      </c>
    </row>
    <row r="7774" spans="1:7" x14ac:dyDescent="0.25">
      <c r="A7774">
        <v>24612</v>
      </c>
      <c r="B7774" t="s">
        <v>12695</v>
      </c>
      <c r="C7774" t="s">
        <v>3666</v>
      </c>
      <c r="D7774" t="s">
        <v>5491</v>
      </c>
      <c r="E7774" t="s">
        <v>10482</v>
      </c>
      <c r="F7774" s="1" t="str">
        <f t="shared" si="242"/>
        <v>Tuolumne River \ S027499 USFWS</v>
      </c>
      <c r="G7774" s="1" t="str">
        <f t="shared" si="243"/>
        <v>149 \ S027499 USFWS</v>
      </c>
    </row>
    <row r="7775" spans="1:7" x14ac:dyDescent="0.25">
      <c r="A7775">
        <v>24613</v>
      </c>
      <c r="B7775" t="s">
        <v>12696</v>
      </c>
      <c r="C7775" t="s">
        <v>3666</v>
      </c>
      <c r="D7775" t="s">
        <v>5491</v>
      </c>
      <c r="E7775" t="s">
        <v>10482</v>
      </c>
      <c r="F7775" s="1" t="str">
        <f t="shared" si="242"/>
        <v>Tuolumne River 150 \ Reach</v>
      </c>
      <c r="G7775" s="1" t="str">
        <f t="shared" si="243"/>
        <v/>
      </c>
    </row>
    <row r="7776" spans="1:7" x14ac:dyDescent="0.25">
      <c r="A7776">
        <v>22381</v>
      </c>
      <c r="B7776" t="s">
        <v>5529</v>
      </c>
      <c r="C7776" t="s">
        <v>3666</v>
      </c>
      <c r="D7776" t="s">
        <v>5491</v>
      </c>
      <c r="E7776" t="s">
        <v>10482</v>
      </c>
      <c r="F7776" s="1" t="str">
        <f t="shared" si="242"/>
        <v>Turlock Canal \ Headflow</v>
      </c>
      <c r="G7776" s="1" t="str">
        <f t="shared" si="243"/>
        <v/>
      </c>
    </row>
    <row r="7777" spans="1:7" x14ac:dyDescent="0.25">
      <c r="A7777">
        <v>16707</v>
      </c>
      <c r="B7777" t="s">
        <v>12697</v>
      </c>
      <c r="C7777" t="s">
        <v>3666</v>
      </c>
      <c r="D7777" t="s">
        <v>5491</v>
      </c>
      <c r="E7777" t="s">
        <v>10482</v>
      </c>
      <c r="F7777" s="1" t="str">
        <f t="shared" si="242"/>
        <v>Turlock Canal \ HIS USGS 11289500 Turlock Canal nr LaGrange (gauge)</v>
      </c>
      <c r="G7777" s="1" t="str">
        <f t="shared" si="243"/>
        <v>1 \ HIS USGS 11289500 Turlock Canal nr LaGrange (gauge)</v>
      </c>
    </row>
    <row r="7778" spans="1:7" x14ac:dyDescent="0.25">
      <c r="A7778">
        <v>16708</v>
      </c>
      <c r="B7778" t="s">
        <v>12698</v>
      </c>
      <c r="C7778" t="s">
        <v>3666</v>
      </c>
      <c r="D7778" t="s">
        <v>5491</v>
      </c>
      <c r="E7778" t="s">
        <v>10482</v>
      </c>
      <c r="F7778" s="1" t="str">
        <f t="shared" si="242"/>
        <v>Turlock Canal \ Turlock Reservoir</v>
      </c>
      <c r="G7778" s="1" t="str">
        <f t="shared" si="243"/>
        <v>1 \ Turlock Reservoir</v>
      </c>
    </row>
    <row r="7779" spans="1:7" x14ac:dyDescent="0.25">
      <c r="A7779">
        <v>17305</v>
      </c>
      <c r="B7779" t="s">
        <v>12699</v>
      </c>
      <c r="C7779" t="s">
        <v>3666</v>
      </c>
      <c r="D7779" t="s">
        <v>5491</v>
      </c>
      <c r="E7779" t="s">
        <v>10482</v>
      </c>
      <c r="F7779" s="1" t="str">
        <f t="shared" si="242"/>
        <v>Turlock Canal 2 \ Reach</v>
      </c>
      <c r="G7779" s="1" t="str">
        <f t="shared" si="243"/>
        <v/>
      </c>
    </row>
    <row r="7780" spans="1:7" x14ac:dyDescent="0.25">
      <c r="A7780">
        <v>23287</v>
      </c>
      <c r="B7780" t="s">
        <v>12700</v>
      </c>
      <c r="C7780" t="s">
        <v>3666</v>
      </c>
      <c r="D7780" t="s">
        <v>5491</v>
      </c>
      <c r="E7780" t="s">
        <v>10482</v>
      </c>
      <c r="F7780" s="1" t="str">
        <f t="shared" si="242"/>
        <v>Turlock Canal \ Tile Drainage Inflow</v>
      </c>
      <c r="G7780" s="1" t="str">
        <f t="shared" si="243"/>
        <v>3 \ Tile Drainage Inflow</v>
      </c>
    </row>
    <row r="7781" spans="1:7" x14ac:dyDescent="0.25">
      <c r="A7781">
        <v>23288</v>
      </c>
      <c r="B7781" t="s">
        <v>12701</v>
      </c>
      <c r="C7781" t="s">
        <v>3666</v>
      </c>
      <c r="D7781" t="s">
        <v>5491</v>
      </c>
      <c r="E7781" t="s">
        <v>10482</v>
      </c>
      <c r="F7781" s="1" t="str">
        <f t="shared" si="242"/>
        <v>Turlock Canal 4 \ Reach</v>
      </c>
      <c r="G7781" s="1" t="str">
        <f t="shared" si="243"/>
        <v/>
      </c>
    </row>
    <row r="7782" spans="1:7" x14ac:dyDescent="0.25">
      <c r="A7782">
        <v>23279</v>
      </c>
      <c r="B7782" t="s">
        <v>12702</v>
      </c>
      <c r="C7782" t="s">
        <v>3666</v>
      </c>
      <c r="D7782" t="s">
        <v>5491</v>
      </c>
      <c r="E7782" t="s">
        <v>10482</v>
      </c>
      <c r="F7782" s="1" t="str">
        <f t="shared" si="242"/>
        <v>Turlock Canal \ District Drainage Pumping Inflow</v>
      </c>
      <c r="G7782" s="1" t="str">
        <f t="shared" si="243"/>
        <v>5 \ District Drainage Pumping Inflow</v>
      </c>
    </row>
    <row r="7783" spans="1:7" x14ac:dyDescent="0.25">
      <c r="A7783">
        <v>23280</v>
      </c>
      <c r="B7783" t="s">
        <v>12703</v>
      </c>
      <c r="C7783" t="s">
        <v>3666</v>
      </c>
      <c r="D7783" t="s">
        <v>5491</v>
      </c>
      <c r="E7783" t="s">
        <v>10482</v>
      </c>
      <c r="F7783" s="1" t="str">
        <f t="shared" si="242"/>
        <v>Turlock Canal 6 \ Reach</v>
      </c>
      <c r="G7783" s="1" t="str">
        <f t="shared" si="243"/>
        <v/>
      </c>
    </row>
    <row r="7784" spans="1:7" x14ac:dyDescent="0.25">
      <c r="A7784">
        <v>23282</v>
      </c>
      <c r="B7784" t="s">
        <v>12704</v>
      </c>
      <c r="C7784" t="s">
        <v>3666</v>
      </c>
      <c r="D7784" t="s">
        <v>5491</v>
      </c>
      <c r="E7784" t="s">
        <v>10482</v>
      </c>
      <c r="F7784" s="1" t="str">
        <f t="shared" si="242"/>
        <v>Turlock Canal \ District Drainage Pumping Outflow</v>
      </c>
      <c r="G7784" s="1" t="str">
        <f t="shared" si="243"/>
        <v>7 \ District Drainage Pumping Outflow</v>
      </c>
    </row>
    <row r="7785" spans="1:7" x14ac:dyDescent="0.25">
      <c r="A7785">
        <v>23283</v>
      </c>
      <c r="B7785" t="s">
        <v>12705</v>
      </c>
      <c r="C7785" t="s">
        <v>3666</v>
      </c>
      <c r="D7785" t="s">
        <v>5491</v>
      </c>
      <c r="E7785" t="s">
        <v>10482</v>
      </c>
      <c r="F7785" s="1" t="str">
        <f t="shared" si="242"/>
        <v>Turlock Canal 8 \ Reach</v>
      </c>
      <c r="G7785" s="1" t="str">
        <f t="shared" si="243"/>
        <v/>
      </c>
    </row>
    <row r="7786" spans="1:7" x14ac:dyDescent="0.25">
      <c r="A7786">
        <v>23290</v>
      </c>
      <c r="B7786" t="s">
        <v>12706</v>
      </c>
      <c r="C7786" t="s">
        <v>3666</v>
      </c>
      <c r="D7786" t="s">
        <v>5491</v>
      </c>
      <c r="E7786" t="s">
        <v>10482</v>
      </c>
      <c r="F7786" s="1" t="str">
        <f t="shared" si="242"/>
        <v>Turlock Canal \ Tile Drainage Outflow</v>
      </c>
      <c r="G7786" s="1" t="str">
        <f t="shared" si="243"/>
        <v>9 \ Tile Drainage Outflow</v>
      </c>
    </row>
    <row r="7787" spans="1:7" x14ac:dyDescent="0.25">
      <c r="A7787">
        <v>23291</v>
      </c>
      <c r="B7787" t="s">
        <v>12707</v>
      </c>
      <c r="C7787" t="s">
        <v>3666</v>
      </c>
      <c r="D7787" t="s">
        <v>5491</v>
      </c>
      <c r="E7787" t="s">
        <v>10482</v>
      </c>
      <c r="F7787" s="1" t="str">
        <f t="shared" si="242"/>
        <v>Turlock Canal 10 \ Reach</v>
      </c>
      <c r="G7787" s="1" t="str">
        <f t="shared" si="243"/>
        <v/>
      </c>
    </row>
    <row r="7788" spans="1:7" x14ac:dyDescent="0.25">
      <c r="A7788">
        <v>19172</v>
      </c>
      <c r="B7788" t="s">
        <v>12708</v>
      </c>
      <c r="C7788" t="s">
        <v>3666</v>
      </c>
      <c r="D7788" t="s">
        <v>5491</v>
      </c>
      <c r="E7788" t="s">
        <v>10482</v>
      </c>
      <c r="F7788" s="1" t="str">
        <f t="shared" si="242"/>
        <v>Turlock Canal \ Turlock Canal Spill to Merced Outflow</v>
      </c>
      <c r="G7788" s="1" t="str">
        <f t="shared" si="243"/>
        <v>11 \ Turlock Canal Spill to Merced Outflow</v>
      </c>
    </row>
    <row r="7789" spans="1:7" x14ac:dyDescent="0.25">
      <c r="A7789">
        <v>19173</v>
      </c>
      <c r="B7789" t="s">
        <v>12709</v>
      </c>
      <c r="C7789" t="s">
        <v>3666</v>
      </c>
      <c r="D7789" t="s">
        <v>5491</v>
      </c>
      <c r="E7789" t="s">
        <v>10482</v>
      </c>
      <c r="F7789" s="1" t="str">
        <f t="shared" si="242"/>
        <v>Turlock Canal 12 \ Reach</v>
      </c>
      <c r="G7789" s="1" t="str">
        <f t="shared" si="243"/>
        <v/>
      </c>
    </row>
    <row r="7790" spans="1:7" x14ac:dyDescent="0.25">
      <c r="A7790">
        <v>22350</v>
      </c>
      <c r="B7790" t="s">
        <v>12710</v>
      </c>
      <c r="C7790" t="s">
        <v>3666</v>
      </c>
      <c r="D7790" t="s">
        <v>5491</v>
      </c>
      <c r="E7790" t="s">
        <v>10482</v>
      </c>
      <c r="F7790" s="1" t="str">
        <f t="shared" si="242"/>
        <v>Turlock Canal \ Turlock Canal SW Delivery</v>
      </c>
      <c r="G7790" s="1" t="str">
        <f t="shared" si="243"/>
        <v>13 \ Turlock Canal SW Delivery</v>
      </c>
    </row>
    <row r="7791" spans="1:7" x14ac:dyDescent="0.25">
      <c r="A7791">
        <v>22351</v>
      </c>
      <c r="B7791" t="s">
        <v>12711</v>
      </c>
      <c r="C7791" t="s">
        <v>3666</v>
      </c>
      <c r="D7791" t="s">
        <v>5491</v>
      </c>
      <c r="E7791" t="s">
        <v>10482</v>
      </c>
      <c r="F7791" s="1" t="str">
        <f t="shared" si="242"/>
        <v>Turlock Canal 14 \ Reach</v>
      </c>
      <c r="G7791" s="1" t="str">
        <f t="shared" si="243"/>
        <v/>
      </c>
    </row>
    <row r="7792" spans="1:7" x14ac:dyDescent="0.25">
      <c r="A7792">
        <v>19169</v>
      </c>
      <c r="B7792" t="s">
        <v>12712</v>
      </c>
      <c r="C7792" t="s">
        <v>3666</v>
      </c>
      <c r="D7792" t="s">
        <v>5491</v>
      </c>
      <c r="E7792" t="s">
        <v>10482</v>
      </c>
      <c r="F7792" s="1" t="str">
        <f t="shared" si="242"/>
        <v>Turlock Canal Spill to Merced \ Headflow</v>
      </c>
      <c r="G7792" s="1" t="str">
        <f t="shared" si="243"/>
        <v/>
      </c>
    </row>
    <row r="7793" spans="1:7" x14ac:dyDescent="0.25">
      <c r="A7793">
        <v>22358</v>
      </c>
      <c r="B7793" t="s">
        <v>12713</v>
      </c>
      <c r="C7793" t="s">
        <v>3666</v>
      </c>
      <c r="D7793" t="s">
        <v>5491</v>
      </c>
      <c r="E7793" t="s">
        <v>10482</v>
      </c>
      <c r="F7793" s="1" t="str">
        <f t="shared" si="242"/>
        <v>Turlock Canal Spill to Merced \ Turlock Canal Spill to San Joaquin River Outflow</v>
      </c>
      <c r="G7793" s="1" t="str">
        <f t="shared" si="243"/>
        <v>1 \ Turlock Canal Spill to San Joaquin River Outflow</v>
      </c>
    </row>
    <row r="7794" spans="1:7" x14ac:dyDescent="0.25">
      <c r="A7794">
        <v>22359</v>
      </c>
      <c r="B7794" t="s">
        <v>12714</v>
      </c>
      <c r="C7794" t="s">
        <v>3666</v>
      </c>
      <c r="D7794" t="s">
        <v>5491</v>
      </c>
      <c r="E7794" t="s">
        <v>10482</v>
      </c>
      <c r="F7794" s="1" t="str">
        <f t="shared" si="242"/>
        <v>Turlock Canal Spill to Merced 2 \ Reach</v>
      </c>
      <c r="G7794" s="1" t="str">
        <f t="shared" si="243"/>
        <v/>
      </c>
    </row>
    <row r="7795" spans="1:7" x14ac:dyDescent="0.25">
      <c r="A7795">
        <v>22355</v>
      </c>
      <c r="B7795" t="s">
        <v>5530</v>
      </c>
      <c r="C7795" t="s">
        <v>3666</v>
      </c>
      <c r="D7795" t="s">
        <v>5491</v>
      </c>
      <c r="E7795" t="s">
        <v>10482</v>
      </c>
      <c r="F7795" s="1" t="str">
        <f t="shared" si="242"/>
        <v>Turlock Canal Spill to San Joaquin River \ Headflow</v>
      </c>
      <c r="G7795" s="1" t="str">
        <f t="shared" si="243"/>
        <v/>
      </c>
    </row>
    <row r="7796" spans="1:7" x14ac:dyDescent="0.25">
      <c r="A7796">
        <v>20987</v>
      </c>
      <c r="B7796" t="s">
        <v>7014</v>
      </c>
      <c r="C7796" t="s">
        <v>3666</v>
      </c>
      <c r="D7796" t="s">
        <v>5491</v>
      </c>
      <c r="E7796" t="s">
        <v>10482</v>
      </c>
      <c r="F7796" s="1" t="str">
        <f t="shared" si="242"/>
        <v>Upper Bear Creek \ Headflow</v>
      </c>
      <c r="G7796" s="1" t="str">
        <f t="shared" si="243"/>
        <v/>
      </c>
    </row>
    <row r="7797" spans="1:7" x14ac:dyDescent="0.25">
      <c r="A7797">
        <v>20990</v>
      </c>
      <c r="B7797" t="s">
        <v>7015</v>
      </c>
      <c r="C7797" t="s">
        <v>3666</v>
      </c>
      <c r="D7797" t="s">
        <v>5491</v>
      </c>
      <c r="E7797" t="s">
        <v>10482</v>
      </c>
      <c r="F7797" s="1" t="str">
        <f t="shared" si="242"/>
        <v>Upper Bear Creek \ Bear Creek Upper Runoff</v>
      </c>
      <c r="G7797" s="1" t="str">
        <f t="shared" si="243"/>
        <v>1 \ Bear Creek Upper Runoff</v>
      </c>
    </row>
    <row r="7798" spans="1:7" x14ac:dyDescent="0.25">
      <c r="A7798">
        <v>20991</v>
      </c>
      <c r="B7798" t="s">
        <v>7016</v>
      </c>
      <c r="C7798" t="s">
        <v>3666</v>
      </c>
      <c r="D7798" t="s">
        <v>5491</v>
      </c>
      <c r="E7798" t="s">
        <v>10482</v>
      </c>
      <c r="F7798" s="1" t="str">
        <f t="shared" si="242"/>
        <v>Upper Bear Creek 2 \ Reach</v>
      </c>
      <c r="G7798" s="1" t="str">
        <f t="shared" si="243"/>
        <v/>
      </c>
    </row>
    <row r="7799" spans="1:7" x14ac:dyDescent="0.25">
      <c r="A7799">
        <v>21112</v>
      </c>
      <c r="B7799" t="s">
        <v>12715</v>
      </c>
      <c r="C7799" t="s">
        <v>3666</v>
      </c>
      <c r="D7799" t="s">
        <v>5491</v>
      </c>
      <c r="E7799" t="s">
        <v>10482</v>
      </c>
      <c r="F7799" s="1" t="str">
        <f t="shared" si="242"/>
        <v>Upper Berenda Creek \ Headflow</v>
      </c>
      <c r="G7799" s="1" t="str">
        <f t="shared" si="243"/>
        <v/>
      </c>
    </row>
    <row r="7800" spans="1:7" x14ac:dyDescent="0.25">
      <c r="A7800">
        <v>22219</v>
      </c>
      <c r="B7800" t="s">
        <v>12716</v>
      </c>
      <c r="C7800" t="s">
        <v>3666</v>
      </c>
      <c r="D7800" t="s">
        <v>5491</v>
      </c>
      <c r="E7800" t="s">
        <v>10482</v>
      </c>
      <c r="F7800" s="1" t="str">
        <f t="shared" si="242"/>
        <v>Upper Berenda Creek \ I_DBC024 Inflow</v>
      </c>
      <c r="G7800" s="1" t="str">
        <f t="shared" si="243"/>
        <v>1 \ I_DBC024 Inflow</v>
      </c>
    </row>
    <row r="7801" spans="1:7" x14ac:dyDescent="0.25">
      <c r="A7801">
        <v>22220</v>
      </c>
      <c r="B7801" t="s">
        <v>12717</v>
      </c>
      <c r="C7801" t="s">
        <v>3666</v>
      </c>
      <c r="D7801" t="s">
        <v>5491</v>
      </c>
      <c r="E7801" t="s">
        <v>10482</v>
      </c>
      <c r="F7801" s="1" t="str">
        <f t="shared" si="242"/>
        <v>Upper Berenda Creek 2 \ Reach</v>
      </c>
      <c r="G7801" s="1" t="str">
        <f t="shared" si="243"/>
        <v/>
      </c>
    </row>
    <row r="7802" spans="1:7" x14ac:dyDescent="0.25">
      <c r="A7802">
        <v>21115</v>
      </c>
      <c r="B7802" t="s">
        <v>12718</v>
      </c>
      <c r="C7802" t="s">
        <v>3666</v>
      </c>
      <c r="D7802" t="s">
        <v>5491</v>
      </c>
      <c r="E7802" t="s">
        <v>10482</v>
      </c>
      <c r="F7802" s="1" t="str">
        <f t="shared" si="242"/>
        <v>Upper Berenda Creek \ Upper Berenda Creek Runoff</v>
      </c>
      <c r="G7802" s="1" t="str">
        <f t="shared" si="243"/>
        <v>3 \ Upper Berenda Creek Runoff</v>
      </c>
    </row>
    <row r="7803" spans="1:7" x14ac:dyDescent="0.25">
      <c r="A7803">
        <v>21116</v>
      </c>
      <c r="B7803" t="s">
        <v>12719</v>
      </c>
      <c r="C7803" t="s">
        <v>3666</v>
      </c>
      <c r="D7803" t="s">
        <v>5491</v>
      </c>
      <c r="E7803" t="s">
        <v>10482</v>
      </c>
      <c r="F7803" s="1" t="str">
        <f t="shared" si="242"/>
        <v>Upper Berenda Creek 4 \ Reach</v>
      </c>
      <c r="G7803" s="1" t="str">
        <f t="shared" si="243"/>
        <v/>
      </c>
    </row>
    <row r="7804" spans="1:7" x14ac:dyDescent="0.25">
      <c r="A7804">
        <v>20977</v>
      </c>
      <c r="B7804" t="s">
        <v>12720</v>
      </c>
      <c r="C7804" t="s">
        <v>3666</v>
      </c>
      <c r="D7804" t="s">
        <v>5491</v>
      </c>
      <c r="E7804" t="s">
        <v>10482</v>
      </c>
      <c r="F7804" s="1" t="str">
        <f t="shared" si="242"/>
        <v>Upper Burns Creek \ Headflow</v>
      </c>
      <c r="G7804" s="1" t="str">
        <f t="shared" si="243"/>
        <v/>
      </c>
    </row>
    <row r="7805" spans="1:7" x14ac:dyDescent="0.25">
      <c r="A7805">
        <v>20980</v>
      </c>
      <c r="B7805" t="s">
        <v>12721</v>
      </c>
      <c r="C7805" t="s">
        <v>3666</v>
      </c>
      <c r="D7805" t="s">
        <v>5491</v>
      </c>
      <c r="E7805" t="s">
        <v>10482</v>
      </c>
      <c r="F7805" s="1" t="str">
        <f t="shared" si="242"/>
        <v>Upper Burns Creek \ Burns Cr Runoff</v>
      </c>
      <c r="G7805" s="1" t="str">
        <f t="shared" si="243"/>
        <v>1 \ Burns Cr Runoff</v>
      </c>
    </row>
    <row r="7806" spans="1:7" x14ac:dyDescent="0.25">
      <c r="A7806">
        <v>20981</v>
      </c>
      <c r="B7806" t="s">
        <v>12722</v>
      </c>
      <c r="C7806" t="s">
        <v>3666</v>
      </c>
      <c r="D7806" t="s">
        <v>5491</v>
      </c>
      <c r="E7806" t="s">
        <v>10482</v>
      </c>
      <c r="F7806" s="1" t="str">
        <f t="shared" si="242"/>
        <v>Upper Burns Creek 2 \ Reach</v>
      </c>
      <c r="G7806" s="1" t="str">
        <f t="shared" si="243"/>
        <v/>
      </c>
    </row>
    <row r="7807" spans="1:7" x14ac:dyDescent="0.25">
      <c r="A7807">
        <v>17589</v>
      </c>
      <c r="B7807" t="s">
        <v>12723</v>
      </c>
      <c r="C7807" t="s">
        <v>3666</v>
      </c>
      <c r="D7807" t="s">
        <v>5491</v>
      </c>
      <c r="E7807" t="s">
        <v>10482</v>
      </c>
      <c r="F7807" s="1" t="str">
        <f t="shared" si="242"/>
        <v>Upper Burns Creek \ I_BUR005 Inflow</v>
      </c>
      <c r="G7807" s="1" t="str">
        <f t="shared" si="243"/>
        <v>3 \ I_BUR005 Inflow</v>
      </c>
    </row>
    <row r="7808" spans="1:7" x14ac:dyDescent="0.25">
      <c r="A7808">
        <v>17590</v>
      </c>
      <c r="B7808" t="s">
        <v>12724</v>
      </c>
      <c r="C7808" t="s">
        <v>3666</v>
      </c>
      <c r="D7808" t="s">
        <v>5491</v>
      </c>
      <c r="E7808" t="s">
        <v>10482</v>
      </c>
      <c r="F7808" s="1" t="str">
        <f t="shared" si="242"/>
        <v>Upper Burns Creek 4 \ Reach</v>
      </c>
      <c r="G7808" s="1" t="str">
        <f t="shared" si="243"/>
        <v/>
      </c>
    </row>
    <row r="7809" spans="1:7" x14ac:dyDescent="0.25">
      <c r="A7809">
        <v>24850</v>
      </c>
      <c r="B7809" t="s">
        <v>12725</v>
      </c>
      <c r="C7809" t="s">
        <v>3666</v>
      </c>
      <c r="D7809" t="s">
        <v>5491</v>
      </c>
      <c r="E7809" t="s">
        <v>10482</v>
      </c>
      <c r="F7809" s="1" t="str">
        <f t="shared" si="242"/>
        <v>Upper Burns Creek \ S022691 Myers Flying M Ranch</v>
      </c>
      <c r="G7809" s="1" t="str">
        <f t="shared" si="243"/>
        <v>5 \ S022691 Myers Flying M Ranch</v>
      </c>
    </row>
    <row r="7810" spans="1:7" x14ac:dyDescent="0.25">
      <c r="A7810">
        <v>24851</v>
      </c>
      <c r="B7810" t="s">
        <v>12726</v>
      </c>
      <c r="C7810" t="s">
        <v>3666</v>
      </c>
      <c r="D7810" t="s">
        <v>5491</v>
      </c>
      <c r="E7810" t="s">
        <v>10482</v>
      </c>
      <c r="F7810" s="1" t="str">
        <f t="shared" si="242"/>
        <v>Upper Burns Creek 6 \ Reach</v>
      </c>
      <c r="G7810" s="1" t="str">
        <f t="shared" si="243"/>
        <v/>
      </c>
    </row>
    <row r="7811" spans="1:7" x14ac:dyDescent="0.25">
      <c r="A7811">
        <v>18097</v>
      </c>
      <c r="B7811" t="s">
        <v>12727</v>
      </c>
      <c r="C7811" t="s">
        <v>3666</v>
      </c>
      <c r="D7811" t="s">
        <v>5491</v>
      </c>
      <c r="E7811" t="s">
        <v>10482</v>
      </c>
      <c r="F7811" s="1" t="str">
        <f t="shared" ref="F7811:F7874" si="244">IFERROR(
    _xlfn.LET(
        _xlpm.txt,TRIM(B7811),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B7811
)</f>
        <v>Upper Clark Fork River \ Headflow</v>
      </c>
      <c r="G7811" s="1" t="str">
        <f t="shared" ref="G7811:G7874" si="245">IFERROR(
    _xlfn.LET(
        _xlpm.txt,B7811,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812" spans="1:7" x14ac:dyDescent="0.25">
      <c r="A7812">
        <v>18100</v>
      </c>
      <c r="B7812" t="s">
        <v>12728</v>
      </c>
      <c r="C7812" t="s">
        <v>3666</v>
      </c>
      <c r="D7812" t="s">
        <v>5491</v>
      </c>
      <c r="E7812" t="s">
        <v>10482</v>
      </c>
      <c r="F7812" s="1" t="str">
        <f t="shared" si="244"/>
        <v>Upper Clark Fork River \ Upper Clark Fork Runoff 2</v>
      </c>
      <c r="G7812" s="1" t="str">
        <f t="shared" si="245"/>
        <v>1 \ Upper Clark Fork Runoff 2</v>
      </c>
    </row>
    <row r="7813" spans="1:7" x14ac:dyDescent="0.25">
      <c r="A7813">
        <v>18101</v>
      </c>
      <c r="B7813" t="s">
        <v>12729</v>
      </c>
      <c r="C7813" t="s">
        <v>3666</v>
      </c>
      <c r="D7813" t="s">
        <v>5491</v>
      </c>
      <c r="E7813" t="s">
        <v>10482</v>
      </c>
      <c r="F7813" s="1" t="str">
        <f t="shared" si="244"/>
        <v>Upper Clark Fork River 2 \ Reach</v>
      </c>
      <c r="G7813" s="1" t="str">
        <f t="shared" si="245"/>
        <v/>
      </c>
    </row>
    <row r="7814" spans="1:7" x14ac:dyDescent="0.25">
      <c r="A7814">
        <v>18104</v>
      </c>
      <c r="B7814" t="s">
        <v>12730</v>
      </c>
      <c r="C7814" t="s">
        <v>3666</v>
      </c>
      <c r="D7814" t="s">
        <v>5491</v>
      </c>
      <c r="E7814" t="s">
        <v>10482</v>
      </c>
      <c r="F7814" s="1" t="str">
        <f t="shared" si="244"/>
        <v>Upper Clark Fork River \ Lower Clark Fk Runoff</v>
      </c>
      <c r="G7814" s="1" t="str">
        <f t="shared" si="245"/>
        <v>3 \ Lower Clark Fk Runoff</v>
      </c>
    </row>
    <row r="7815" spans="1:7" x14ac:dyDescent="0.25">
      <c r="A7815">
        <v>18105</v>
      </c>
      <c r="B7815" t="s">
        <v>12731</v>
      </c>
      <c r="C7815" t="s">
        <v>3666</v>
      </c>
      <c r="D7815" t="s">
        <v>5491</v>
      </c>
      <c r="E7815" t="s">
        <v>10482</v>
      </c>
      <c r="F7815" s="1" t="str">
        <f t="shared" si="244"/>
        <v>Upper Clark Fork River 4 \ Reach</v>
      </c>
      <c r="G7815" s="1" t="str">
        <f t="shared" si="245"/>
        <v/>
      </c>
    </row>
    <row r="7816" spans="1:7" x14ac:dyDescent="0.25">
      <c r="A7816">
        <v>15479</v>
      </c>
      <c r="B7816" t="s">
        <v>12732</v>
      </c>
      <c r="C7816" t="s">
        <v>3666</v>
      </c>
      <c r="D7816" t="s">
        <v>5491</v>
      </c>
      <c r="E7816" t="s">
        <v>10482</v>
      </c>
      <c r="F7816" s="1" t="str">
        <f t="shared" si="244"/>
        <v>Upper Clark Fork River \ HIS USGS 11292500 Clark Fork Stanislaus (gauge)</v>
      </c>
      <c r="G7816" s="1" t="str">
        <f t="shared" si="245"/>
        <v>5 \ HIS USGS 11292500 Clark Fork Stanislaus (gauge)</v>
      </c>
    </row>
    <row r="7817" spans="1:7" x14ac:dyDescent="0.25">
      <c r="A7817">
        <v>15489</v>
      </c>
      <c r="B7817" t="s">
        <v>12733</v>
      </c>
      <c r="C7817" t="s">
        <v>3666</v>
      </c>
      <c r="D7817" t="s">
        <v>5491</v>
      </c>
      <c r="E7817" t="s">
        <v>10482</v>
      </c>
      <c r="F7817" s="1" t="str">
        <f t="shared" si="244"/>
        <v>Upper Clark Fork River \ I_CFS001 Inflow</v>
      </c>
      <c r="G7817" s="1" t="str">
        <f t="shared" si="245"/>
        <v>5 \ I_CFS001 Inflow</v>
      </c>
    </row>
    <row r="7818" spans="1:7" x14ac:dyDescent="0.25">
      <c r="A7818">
        <v>15490</v>
      </c>
      <c r="B7818" t="s">
        <v>12734</v>
      </c>
      <c r="C7818" t="s">
        <v>3666</v>
      </c>
      <c r="D7818" t="s">
        <v>5491</v>
      </c>
      <c r="E7818" t="s">
        <v>10482</v>
      </c>
      <c r="F7818" s="1" t="str">
        <f t="shared" si="244"/>
        <v>Upper Clark Fork River 6 \ Reach</v>
      </c>
      <c r="G7818" s="1" t="str">
        <f t="shared" si="245"/>
        <v/>
      </c>
    </row>
    <row r="7819" spans="1:7" x14ac:dyDescent="0.25">
      <c r="A7819">
        <v>21104</v>
      </c>
      <c r="B7819" t="s">
        <v>12735</v>
      </c>
      <c r="C7819" t="s">
        <v>3666</v>
      </c>
      <c r="D7819" t="s">
        <v>5491</v>
      </c>
      <c r="E7819" t="s">
        <v>10482</v>
      </c>
      <c r="F7819" s="1" t="str">
        <f t="shared" si="244"/>
        <v>Upper Dry Creek \ Headflow</v>
      </c>
      <c r="G7819" s="1" t="str">
        <f t="shared" si="245"/>
        <v/>
      </c>
    </row>
    <row r="7820" spans="1:7" x14ac:dyDescent="0.25">
      <c r="A7820">
        <v>21107</v>
      </c>
      <c r="B7820" t="s">
        <v>12736</v>
      </c>
      <c r="C7820" t="s">
        <v>3666</v>
      </c>
      <c r="D7820" t="s">
        <v>5491</v>
      </c>
      <c r="E7820" t="s">
        <v>10482</v>
      </c>
      <c r="F7820" s="1" t="str">
        <f t="shared" si="244"/>
        <v>Upper Dry Creek \ Upper Dry Creek Runoff</v>
      </c>
      <c r="G7820" s="1" t="str">
        <f t="shared" si="245"/>
        <v>1 \ Upper Dry Creek Runoff</v>
      </c>
    </row>
    <row r="7821" spans="1:7" x14ac:dyDescent="0.25">
      <c r="A7821">
        <v>21108</v>
      </c>
      <c r="B7821" t="s">
        <v>12737</v>
      </c>
      <c r="C7821" t="s">
        <v>3666</v>
      </c>
      <c r="D7821" t="s">
        <v>5491</v>
      </c>
      <c r="E7821" t="s">
        <v>10482</v>
      </c>
      <c r="F7821" s="1" t="str">
        <f t="shared" si="244"/>
        <v>Upper Dry Creek 2 \ Reach</v>
      </c>
      <c r="G7821" s="1" t="str">
        <f t="shared" si="245"/>
        <v/>
      </c>
    </row>
    <row r="7822" spans="1:7" x14ac:dyDescent="0.25">
      <c r="A7822">
        <v>21113</v>
      </c>
      <c r="B7822" t="s">
        <v>12738</v>
      </c>
      <c r="C7822" t="s">
        <v>3666</v>
      </c>
      <c r="D7822" t="s">
        <v>5491</v>
      </c>
      <c r="E7822" t="s">
        <v>10482</v>
      </c>
      <c r="F7822" s="1" t="str">
        <f t="shared" si="244"/>
        <v>Upper Dry Creek \ Upper Berenda Creek Inflow</v>
      </c>
      <c r="G7822" s="1" t="str">
        <f t="shared" si="245"/>
        <v>3 \ Upper Berenda Creek Inflow</v>
      </c>
    </row>
    <row r="7823" spans="1:7" x14ac:dyDescent="0.25">
      <c r="A7823">
        <v>21114</v>
      </c>
      <c r="B7823" t="s">
        <v>12739</v>
      </c>
      <c r="C7823" t="s">
        <v>3666</v>
      </c>
      <c r="D7823" t="s">
        <v>5491</v>
      </c>
      <c r="E7823" t="s">
        <v>10482</v>
      </c>
      <c r="F7823" s="1" t="str">
        <f t="shared" si="244"/>
        <v>Upper Dry Creek 4 \ Reach</v>
      </c>
      <c r="G7823" s="1" t="str">
        <f t="shared" si="245"/>
        <v/>
      </c>
    </row>
    <row r="7824" spans="1:7" x14ac:dyDescent="0.25">
      <c r="A7824">
        <v>21189</v>
      </c>
      <c r="B7824" t="s">
        <v>12740</v>
      </c>
      <c r="C7824" t="s">
        <v>3666</v>
      </c>
      <c r="D7824" t="s">
        <v>5491</v>
      </c>
      <c r="E7824" t="s">
        <v>10482</v>
      </c>
      <c r="F7824" s="1" t="str">
        <f t="shared" si="244"/>
        <v>Upper Dry Creek \ Upper Berenda Creek Inflow</v>
      </c>
      <c r="G7824" s="1" t="str">
        <f t="shared" si="245"/>
        <v>5 \ Upper Berenda Creek Inflow</v>
      </c>
    </row>
    <row r="7825" spans="1:7" x14ac:dyDescent="0.25">
      <c r="A7825">
        <v>21190</v>
      </c>
      <c r="B7825" t="s">
        <v>12741</v>
      </c>
      <c r="C7825" t="s">
        <v>3666</v>
      </c>
      <c r="D7825" t="s">
        <v>5491</v>
      </c>
      <c r="E7825" t="s">
        <v>10482</v>
      </c>
      <c r="F7825" s="1" t="str">
        <f t="shared" si="244"/>
        <v>Upper Dry Creek 6 \ Reach</v>
      </c>
      <c r="G7825" s="1" t="str">
        <f t="shared" si="245"/>
        <v/>
      </c>
    </row>
    <row r="7826" spans="1:7" x14ac:dyDescent="0.25">
      <c r="A7826">
        <v>16716</v>
      </c>
      <c r="B7826" t="s">
        <v>12742</v>
      </c>
      <c r="C7826" t="s">
        <v>3666</v>
      </c>
      <c r="D7826" t="s">
        <v>5491</v>
      </c>
      <c r="E7826" t="s">
        <v>10482</v>
      </c>
      <c r="F7826" s="1" t="str">
        <f t="shared" si="244"/>
        <v>Upper Farmington Canal \ EST Upper Farmington Canal (gauge)</v>
      </c>
      <c r="G7826" s="1" t="str">
        <f t="shared" si="245"/>
        <v>0 \ EST Upper Farmington Canal (gauge)</v>
      </c>
    </row>
    <row r="7827" spans="1:7" x14ac:dyDescent="0.25">
      <c r="A7827">
        <v>16232</v>
      </c>
      <c r="B7827" t="s">
        <v>5531</v>
      </c>
      <c r="C7827" t="s">
        <v>3666</v>
      </c>
      <c r="D7827" t="s">
        <v>5491</v>
      </c>
      <c r="E7827" t="s">
        <v>10482</v>
      </c>
      <c r="F7827" s="1" t="str">
        <f t="shared" si="244"/>
        <v>Upper Farmington Canal \ Headflow</v>
      </c>
      <c r="G7827" s="1" t="str">
        <f t="shared" si="245"/>
        <v/>
      </c>
    </row>
    <row r="7828" spans="1:7" x14ac:dyDescent="0.25">
      <c r="A7828">
        <v>21007</v>
      </c>
      <c r="B7828" t="s">
        <v>12743</v>
      </c>
      <c r="C7828" t="s">
        <v>3666</v>
      </c>
      <c r="D7828" t="s">
        <v>5491</v>
      </c>
      <c r="E7828" t="s">
        <v>10482</v>
      </c>
      <c r="F7828" s="1" t="str">
        <f t="shared" si="244"/>
        <v>Upper Mariposa Creek \ Headflow</v>
      </c>
      <c r="G7828" s="1" t="str">
        <f t="shared" si="245"/>
        <v/>
      </c>
    </row>
    <row r="7829" spans="1:7" x14ac:dyDescent="0.25">
      <c r="A7829">
        <v>21010</v>
      </c>
      <c r="B7829" t="s">
        <v>12744</v>
      </c>
      <c r="C7829" t="s">
        <v>3666</v>
      </c>
      <c r="D7829" t="s">
        <v>5491</v>
      </c>
      <c r="E7829" t="s">
        <v>10482</v>
      </c>
      <c r="F7829" s="1" t="str">
        <f t="shared" si="244"/>
        <v>Upper Mariposa Creek \ Mariposa Creek Upper Runoff</v>
      </c>
      <c r="G7829" s="1" t="str">
        <f t="shared" si="245"/>
        <v>1 \ Mariposa Creek Upper Runoff</v>
      </c>
    </row>
    <row r="7830" spans="1:7" x14ac:dyDescent="0.25">
      <c r="A7830">
        <v>21011</v>
      </c>
      <c r="B7830" t="s">
        <v>12745</v>
      </c>
      <c r="C7830" t="s">
        <v>3666</v>
      </c>
      <c r="D7830" t="s">
        <v>5491</v>
      </c>
      <c r="E7830" t="s">
        <v>10482</v>
      </c>
      <c r="F7830" s="1" t="str">
        <f t="shared" si="244"/>
        <v>Upper Mariposa Creek 2 \ Reach</v>
      </c>
      <c r="G7830" s="1" t="str">
        <f t="shared" si="245"/>
        <v/>
      </c>
    </row>
    <row r="7831" spans="1:7" x14ac:dyDescent="0.25">
      <c r="A7831">
        <v>17579</v>
      </c>
      <c r="B7831" t="s">
        <v>12746</v>
      </c>
      <c r="C7831" t="s">
        <v>3666</v>
      </c>
      <c r="D7831" t="s">
        <v>5491</v>
      </c>
      <c r="E7831" t="s">
        <v>10482</v>
      </c>
      <c r="F7831" s="1" t="str">
        <f t="shared" si="244"/>
        <v>Upper Mariposa Creek \ I_MPS038 Inflow</v>
      </c>
      <c r="G7831" s="1" t="str">
        <f t="shared" si="245"/>
        <v>3 \ I_MPS038 Inflow</v>
      </c>
    </row>
    <row r="7832" spans="1:7" x14ac:dyDescent="0.25">
      <c r="A7832">
        <v>17580</v>
      </c>
      <c r="B7832" t="s">
        <v>12747</v>
      </c>
      <c r="C7832" t="s">
        <v>3666</v>
      </c>
      <c r="D7832" t="s">
        <v>5491</v>
      </c>
      <c r="E7832" t="s">
        <v>10482</v>
      </c>
      <c r="F7832" s="1" t="str">
        <f t="shared" si="244"/>
        <v>Upper Mariposa Creek 4 \ Reach</v>
      </c>
      <c r="G7832" s="1" t="str">
        <f t="shared" si="245"/>
        <v/>
      </c>
    </row>
    <row r="7833" spans="1:7" x14ac:dyDescent="0.25">
      <c r="A7833">
        <v>18121</v>
      </c>
      <c r="B7833" t="s">
        <v>12748</v>
      </c>
      <c r="C7833" t="s">
        <v>3666</v>
      </c>
      <c r="D7833" t="s">
        <v>5491</v>
      </c>
      <c r="E7833" t="s">
        <v>10482</v>
      </c>
      <c r="F7833" s="1" t="str">
        <f t="shared" si="244"/>
        <v>Upper North Fork Stanislaus River \ Headflow</v>
      </c>
      <c r="G7833" s="1" t="str">
        <f t="shared" si="245"/>
        <v/>
      </c>
    </row>
    <row r="7834" spans="1:7" x14ac:dyDescent="0.25">
      <c r="A7834">
        <v>18124</v>
      </c>
      <c r="B7834" t="s">
        <v>12749</v>
      </c>
      <c r="C7834" t="s">
        <v>3666</v>
      </c>
      <c r="D7834" t="s">
        <v>5491</v>
      </c>
      <c r="E7834" t="s">
        <v>10482</v>
      </c>
      <c r="F7834" s="1" t="str">
        <f t="shared" si="244"/>
        <v>Upper North Fork Stanislaus River \ Upper Utica Union Runoff</v>
      </c>
      <c r="G7834" s="1" t="str">
        <f t="shared" si="245"/>
        <v>1 \ Upper Utica Union Runoff</v>
      </c>
    </row>
    <row r="7835" spans="1:7" x14ac:dyDescent="0.25">
      <c r="A7835">
        <v>18125</v>
      </c>
      <c r="B7835" t="s">
        <v>12750</v>
      </c>
      <c r="C7835" t="s">
        <v>3666</v>
      </c>
      <c r="D7835" t="s">
        <v>5491</v>
      </c>
      <c r="E7835" t="s">
        <v>10482</v>
      </c>
      <c r="F7835" s="1" t="str">
        <f t="shared" si="244"/>
        <v>Upper North Fork Stanislaus River 2 \ Reach</v>
      </c>
      <c r="G7835" s="1" t="str">
        <f t="shared" si="245"/>
        <v/>
      </c>
    </row>
    <row r="7836" spans="1:7" x14ac:dyDescent="0.25">
      <c r="A7836">
        <v>15443</v>
      </c>
      <c r="B7836" t="s">
        <v>6402</v>
      </c>
      <c r="C7836" t="s">
        <v>3666</v>
      </c>
      <c r="D7836" t="s">
        <v>5491</v>
      </c>
      <c r="E7836" t="s">
        <v>10482</v>
      </c>
      <c r="F7836" s="1" t="str">
        <f t="shared" si="244"/>
        <v>Upper North Fork Stanislaus River \ I_NFS033 Inflow</v>
      </c>
      <c r="G7836" s="1" t="str">
        <f t="shared" si="245"/>
        <v>3 \ I_NFS033 Inflow</v>
      </c>
    </row>
    <row r="7837" spans="1:7" x14ac:dyDescent="0.25">
      <c r="A7837">
        <v>15444</v>
      </c>
      <c r="B7837" t="s">
        <v>12751</v>
      </c>
      <c r="C7837" t="s">
        <v>3666</v>
      </c>
      <c r="D7837" t="s">
        <v>5491</v>
      </c>
      <c r="E7837" t="s">
        <v>10482</v>
      </c>
      <c r="F7837" s="1" t="str">
        <f t="shared" si="244"/>
        <v>Upper North Fork Stanislaus River 4 \ Reach</v>
      </c>
      <c r="G7837" s="1" t="str">
        <f t="shared" si="245"/>
        <v/>
      </c>
    </row>
    <row r="7838" spans="1:7" x14ac:dyDescent="0.25">
      <c r="A7838">
        <v>23201</v>
      </c>
      <c r="B7838" t="s">
        <v>12752</v>
      </c>
      <c r="C7838" t="s">
        <v>3666</v>
      </c>
      <c r="D7838" t="s">
        <v>5491</v>
      </c>
      <c r="E7838" t="s">
        <v>10482</v>
      </c>
      <c r="F7838" s="1" t="str">
        <f t="shared" si="244"/>
        <v>Upper North Fork Stanislaus River \ Alpine</v>
      </c>
      <c r="G7838" s="1" t="str">
        <f t="shared" si="245"/>
        <v>5 \ Alpine</v>
      </c>
    </row>
    <row r="7839" spans="1:7" x14ac:dyDescent="0.25">
      <c r="A7839">
        <v>23202</v>
      </c>
      <c r="B7839" t="s">
        <v>12753</v>
      </c>
      <c r="C7839" t="s">
        <v>3666</v>
      </c>
      <c r="D7839" t="s">
        <v>5491</v>
      </c>
      <c r="E7839" t="s">
        <v>10482</v>
      </c>
      <c r="F7839" s="1" t="str">
        <f t="shared" si="244"/>
        <v>Upper North Fork Stanislaus River 6 \ Reach</v>
      </c>
      <c r="G7839" s="1" t="str">
        <f t="shared" si="245"/>
        <v/>
      </c>
    </row>
    <row r="7840" spans="1:7" x14ac:dyDescent="0.25">
      <c r="A7840">
        <v>15439</v>
      </c>
      <c r="B7840" t="s">
        <v>12754</v>
      </c>
      <c r="C7840" t="s">
        <v>3666</v>
      </c>
      <c r="D7840" t="s">
        <v>5491</v>
      </c>
      <c r="E7840" t="s">
        <v>10482</v>
      </c>
      <c r="F7840" s="1" t="str">
        <f t="shared" si="244"/>
        <v>Upper North Fork Stanislaus River \ HIS USGS 11293600 NF Stanislaus blw Diversion Dam (gauge)</v>
      </c>
      <c r="G7840" s="1" t="str">
        <f t="shared" si="245"/>
        <v>7 \ HIS USGS 11293600 NF Stanislaus blw Diversion Dam (gauge)</v>
      </c>
    </row>
    <row r="7841" spans="1:7" x14ac:dyDescent="0.25">
      <c r="A7841">
        <v>15437</v>
      </c>
      <c r="B7841" t="s">
        <v>6403</v>
      </c>
      <c r="C7841" t="s">
        <v>3666</v>
      </c>
      <c r="D7841" t="s">
        <v>5491</v>
      </c>
      <c r="E7841" t="s">
        <v>10482</v>
      </c>
      <c r="F7841" s="1" t="str">
        <f t="shared" si="244"/>
        <v>Upper North Fork Stanislaus River \ North Fork Stanislaus Diversion Tunnel Outflow</v>
      </c>
      <c r="G7841" s="1" t="str">
        <f t="shared" si="245"/>
        <v>7 \ North Fork Stanislaus Diversion Tunnel Outflow</v>
      </c>
    </row>
    <row r="7842" spans="1:7" x14ac:dyDescent="0.25">
      <c r="A7842">
        <v>15438</v>
      </c>
      <c r="B7842" t="s">
        <v>12755</v>
      </c>
      <c r="C7842" t="s">
        <v>3666</v>
      </c>
      <c r="D7842" t="s">
        <v>5491</v>
      </c>
      <c r="E7842" t="s">
        <v>10482</v>
      </c>
      <c r="F7842" s="1" t="str">
        <f t="shared" si="244"/>
        <v>Upper North Fork Stanislaus River 8 \ Reach</v>
      </c>
      <c r="G7842" s="1" t="str">
        <f t="shared" si="245"/>
        <v/>
      </c>
    </row>
    <row r="7843" spans="1:7" x14ac:dyDescent="0.25">
      <c r="A7843">
        <v>19229</v>
      </c>
      <c r="B7843" t="s">
        <v>6145</v>
      </c>
      <c r="C7843" t="s">
        <v>3666</v>
      </c>
      <c r="D7843" t="s">
        <v>5491</v>
      </c>
      <c r="E7843" t="s">
        <v>10482</v>
      </c>
      <c r="F7843" s="1" t="str">
        <f t="shared" si="244"/>
        <v>Upper North Fork Stanislaus River \ REG Below NF Diversion Dam</v>
      </c>
      <c r="G7843" s="1" t="str">
        <f t="shared" si="245"/>
        <v>9 \ REG Below NF Diversion Dam</v>
      </c>
    </row>
    <row r="7844" spans="1:7" x14ac:dyDescent="0.25">
      <c r="A7844">
        <v>19230</v>
      </c>
      <c r="B7844" t="s">
        <v>12756</v>
      </c>
      <c r="C7844" t="s">
        <v>3666</v>
      </c>
      <c r="D7844" t="s">
        <v>5491</v>
      </c>
      <c r="E7844" t="s">
        <v>10482</v>
      </c>
      <c r="F7844" s="1" t="str">
        <f t="shared" si="244"/>
        <v>Upper North Fork Stanislaus River 10 \ Reach</v>
      </c>
      <c r="G7844" s="1" t="str">
        <f t="shared" si="245"/>
        <v/>
      </c>
    </row>
    <row r="7845" spans="1:7" x14ac:dyDescent="0.25">
      <c r="A7845">
        <v>20997</v>
      </c>
      <c r="B7845" t="s">
        <v>12757</v>
      </c>
      <c r="C7845" t="s">
        <v>3666</v>
      </c>
      <c r="D7845" t="s">
        <v>5491</v>
      </c>
      <c r="E7845" t="s">
        <v>10482</v>
      </c>
      <c r="F7845" s="1" t="str">
        <f t="shared" si="244"/>
        <v>Upper Owens Creek \ Headflow</v>
      </c>
      <c r="G7845" s="1" t="str">
        <f t="shared" si="245"/>
        <v/>
      </c>
    </row>
    <row r="7846" spans="1:7" x14ac:dyDescent="0.25">
      <c r="A7846">
        <v>21000</v>
      </c>
      <c r="B7846" t="s">
        <v>12758</v>
      </c>
      <c r="C7846" t="s">
        <v>3666</v>
      </c>
      <c r="D7846" t="s">
        <v>5491</v>
      </c>
      <c r="E7846" t="s">
        <v>10482</v>
      </c>
      <c r="F7846" s="1" t="str">
        <f t="shared" si="244"/>
        <v>Upper Owens Creek \ Owens Creep Upper Runoff</v>
      </c>
      <c r="G7846" s="1" t="str">
        <f t="shared" si="245"/>
        <v>1 \ Owens Creep Upper Runoff</v>
      </c>
    </row>
    <row r="7847" spans="1:7" x14ac:dyDescent="0.25">
      <c r="A7847">
        <v>21001</v>
      </c>
      <c r="B7847" t="s">
        <v>12759</v>
      </c>
      <c r="C7847" t="s">
        <v>3666</v>
      </c>
      <c r="D7847" t="s">
        <v>5491</v>
      </c>
      <c r="E7847" t="s">
        <v>10482</v>
      </c>
      <c r="F7847" s="1" t="str">
        <f t="shared" si="244"/>
        <v>Upper Owens Creek 2 \ Reach</v>
      </c>
      <c r="G7847" s="1" t="str">
        <f t="shared" si="245"/>
        <v/>
      </c>
    </row>
    <row r="7848" spans="1:7" x14ac:dyDescent="0.25">
      <c r="A7848">
        <v>17583</v>
      </c>
      <c r="B7848" t="s">
        <v>12760</v>
      </c>
      <c r="C7848" t="s">
        <v>3666</v>
      </c>
      <c r="D7848" t="s">
        <v>5491</v>
      </c>
      <c r="E7848" t="s">
        <v>10482</v>
      </c>
      <c r="F7848" s="1" t="str">
        <f t="shared" si="244"/>
        <v>Upper Owens Creek \ I_OWN040 Inflow</v>
      </c>
      <c r="G7848" s="1" t="str">
        <f t="shared" si="245"/>
        <v>3 \ I_OWN040 Inflow</v>
      </c>
    </row>
    <row r="7849" spans="1:7" x14ac:dyDescent="0.25">
      <c r="A7849">
        <v>17584</v>
      </c>
      <c r="B7849" t="s">
        <v>12761</v>
      </c>
      <c r="C7849" t="s">
        <v>3666</v>
      </c>
      <c r="D7849" t="s">
        <v>5491</v>
      </c>
      <c r="E7849" t="s">
        <v>10482</v>
      </c>
      <c r="F7849" s="1" t="str">
        <f t="shared" si="244"/>
        <v>Upper Owens Creek 4 \ Reach</v>
      </c>
      <c r="G7849" s="1" t="str">
        <f t="shared" si="245"/>
        <v/>
      </c>
    </row>
    <row r="7850" spans="1:7" x14ac:dyDescent="0.25">
      <c r="A7850">
        <v>19628</v>
      </c>
      <c r="B7850" t="s">
        <v>7017</v>
      </c>
      <c r="C7850" t="s">
        <v>3666</v>
      </c>
      <c r="D7850" t="s">
        <v>5491</v>
      </c>
      <c r="E7850" t="s">
        <v>10482</v>
      </c>
      <c r="F7850" s="1" t="str">
        <f t="shared" si="244"/>
        <v>Upper San Joaquin \ Headflow</v>
      </c>
      <c r="G7850" s="1" t="str">
        <f t="shared" si="245"/>
        <v/>
      </c>
    </row>
    <row r="7851" spans="1:7" x14ac:dyDescent="0.25">
      <c r="A7851">
        <v>19760</v>
      </c>
      <c r="B7851" t="s">
        <v>7018</v>
      </c>
      <c r="C7851" t="s">
        <v>3666</v>
      </c>
      <c r="D7851" t="s">
        <v>5491</v>
      </c>
      <c r="E7851" t="s">
        <v>10482</v>
      </c>
      <c r="F7851" s="1" t="str">
        <f t="shared" si="244"/>
        <v>Upper San Joaquin \ Florence Lake Runoff</v>
      </c>
      <c r="G7851" s="1" t="str">
        <f t="shared" si="245"/>
        <v>1 \ Florence Lake Runoff</v>
      </c>
    </row>
    <row r="7852" spans="1:7" x14ac:dyDescent="0.25">
      <c r="A7852">
        <v>19761</v>
      </c>
      <c r="B7852" t="s">
        <v>7019</v>
      </c>
      <c r="C7852" t="s">
        <v>3666</v>
      </c>
      <c r="D7852" t="s">
        <v>5491</v>
      </c>
      <c r="E7852" t="s">
        <v>10482</v>
      </c>
      <c r="F7852" s="1" t="str">
        <f t="shared" si="244"/>
        <v>Upper San Joaquin 2 \ Reach</v>
      </c>
      <c r="G7852" s="1" t="str">
        <f t="shared" si="245"/>
        <v/>
      </c>
    </row>
    <row r="7853" spans="1:7" x14ac:dyDescent="0.25">
      <c r="A7853">
        <v>20214</v>
      </c>
      <c r="B7853" t="s">
        <v>7020</v>
      </c>
      <c r="C7853" t="s">
        <v>3666</v>
      </c>
      <c r="D7853" t="s">
        <v>5491</v>
      </c>
      <c r="E7853" t="s">
        <v>10482</v>
      </c>
      <c r="F7853" s="1" t="str">
        <f t="shared" si="244"/>
        <v>Upper San Joaquin \ Tombstone Creek Diversion Inflow</v>
      </c>
      <c r="G7853" s="1" t="str">
        <f t="shared" si="245"/>
        <v>3 \ Tombstone Creek Diversion Inflow</v>
      </c>
    </row>
    <row r="7854" spans="1:7" x14ac:dyDescent="0.25">
      <c r="A7854">
        <v>20215</v>
      </c>
      <c r="B7854" t="s">
        <v>7021</v>
      </c>
      <c r="C7854" t="s">
        <v>3666</v>
      </c>
      <c r="D7854" t="s">
        <v>5491</v>
      </c>
      <c r="E7854" t="s">
        <v>10482</v>
      </c>
      <c r="F7854" s="1" t="str">
        <f t="shared" si="244"/>
        <v>Upper San Joaquin 4 \ Reach</v>
      </c>
      <c r="G7854" s="1" t="str">
        <f t="shared" si="245"/>
        <v/>
      </c>
    </row>
    <row r="7855" spans="1:7" x14ac:dyDescent="0.25">
      <c r="A7855">
        <v>22596</v>
      </c>
      <c r="B7855" t="s">
        <v>7022</v>
      </c>
      <c r="C7855" t="s">
        <v>3666</v>
      </c>
      <c r="D7855" t="s">
        <v>5491</v>
      </c>
      <c r="E7855" t="s">
        <v>10482</v>
      </c>
      <c r="F7855" s="1" t="str">
        <f t="shared" si="244"/>
        <v>Upper San Joaquin \ I_FLRNC Inflow</v>
      </c>
      <c r="G7855" s="1" t="str">
        <f t="shared" si="245"/>
        <v>5 \ I_FLRNC Inflow</v>
      </c>
    </row>
    <row r="7856" spans="1:7" x14ac:dyDescent="0.25">
      <c r="A7856">
        <v>22597</v>
      </c>
      <c r="B7856" t="s">
        <v>7023</v>
      </c>
      <c r="C7856" t="s">
        <v>3666</v>
      </c>
      <c r="D7856" t="s">
        <v>5491</v>
      </c>
      <c r="E7856" t="s">
        <v>10482</v>
      </c>
      <c r="F7856" s="1" t="str">
        <f t="shared" si="244"/>
        <v>Upper San Joaquin 6 \ Reach</v>
      </c>
      <c r="G7856" s="1" t="str">
        <f t="shared" si="245"/>
        <v/>
      </c>
    </row>
    <row r="7857" spans="1:7" x14ac:dyDescent="0.25">
      <c r="A7857">
        <v>20224</v>
      </c>
      <c r="B7857" t="s">
        <v>7024</v>
      </c>
      <c r="C7857" t="s">
        <v>3666</v>
      </c>
      <c r="D7857" t="s">
        <v>5491</v>
      </c>
      <c r="E7857" t="s">
        <v>10482</v>
      </c>
      <c r="F7857" s="1" t="str">
        <f t="shared" si="244"/>
        <v>Upper San Joaquin \ Hooper Creek Diversion Inflow</v>
      </c>
      <c r="G7857" s="1" t="str">
        <f t="shared" si="245"/>
        <v>7 \ Hooper Creek Diversion Inflow</v>
      </c>
    </row>
    <row r="7858" spans="1:7" x14ac:dyDescent="0.25">
      <c r="A7858">
        <v>20225</v>
      </c>
      <c r="B7858" t="s">
        <v>7025</v>
      </c>
      <c r="C7858" t="s">
        <v>3666</v>
      </c>
      <c r="D7858" t="s">
        <v>5491</v>
      </c>
      <c r="E7858" t="s">
        <v>10482</v>
      </c>
      <c r="F7858" s="1" t="str">
        <f t="shared" si="244"/>
        <v>Upper San Joaquin 8 \ Reach</v>
      </c>
      <c r="G7858" s="1" t="str">
        <f t="shared" si="245"/>
        <v/>
      </c>
    </row>
    <row r="7859" spans="1:7" x14ac:dyDescent="0.25">
      <c r="A7859">
        <v>20204</v>
      </c>
      <c r="B7859" t="s">
        <v>7026</v>
      </c>
      <c r="C7859" t="s">
        <v>3666</v>
      </c>
      <c r="D7859" t="s">
        <v>5491</v>
      </c>
      <c r="E7859" t="s">
        <v>10482</v>
      </c>
      <c r="F7859" s="1" t="str">
        <f t="shared" si="244"/>
        <v>Upper San Joaquin \ Crater Creek Diversion Inflow</v>
      </c>
      <c r="G7859" s="1" t="str">
        <f t="shared" si="245"/>
        <v>9 \ Crater Creek Diversion Inflow</v>
      </c>
    </row>
    <row r="7860" spans="1:7" x14ac:dyDescent="0.25">
      <c r="A7860">
        <v>20205</v>
      </c>
      <c r="B7860" t="s">
        <v>7027</v>
      </c>
      <c r="C7860" t="s">
        <v>3666</v>
      </c>
      <c r="D7860" t="s">
        <v>5491</v>
      </c>
      <c r="E7860" t="s">
        <v>10482</v>
      </c>
      <c r="F7860" s="1" t="str">
        <f t="shared" si="244"/>
        <v>Upper San Joaquin 10 \ Reach</v>
      </c>
      <c r="G7860" s="1" t="str">
        <f t="shared" si="245"/>
        <v/>
      </c>
    </row>
    <row r="7861" spans="1:7" x14ac:dyDescent="0.25">
      <c r="A7861">
        <v>19947</v>
      </c>
      <c r="B7861" t="s">
        <v>6630</v>
      </c>
      <c r="C7861" t="s">
        <v>3666</v>
      </c>
      <c r="D7861" t="s">
        <v>5491</v>
      </c>
      <c r="E7861" t="s">
        <v>10482</v>
      </c>
      <c r="F7861" s="1" t="str">
        <f t="shared" si="244"/>
        <v>Upper San Joaquin \ Florence Lake</v>
      </c>
      <c r="G7861" s="1" t="str">
        <f t="shared" si="245"/>
        <v>11 \ Florence Lake</v>
      </c>
    </row>
    <row r="7862" spans="1:7" x14ac:dyDescent="0.25">
      <c r="A7862">
        <v>22922</v>
      </c>
      <c r="B7862" t="s">
        <v>6631</v>
      </c>
      <c r="C7862" t="s">
        <v>3666</v>
      </c>
      <c r="D7862" t="s">
        <v>5491</v>
      </c>
      <c r="E7862" t="s">
        <v>10482</v>
      </c>
      <c r="F7862" s="1" t="str">
        <f t="shared" si="244"/>
        <v>Upper San Joaquin \ HIS USGS 11230000 (gauge)</v>
      </c>
      <c r="G7862" s="1" t="str">
        <f t="shared" si="245"/>
        <v>11 \ HIS USGS 11230000 (gauge)</v>
      </c>
    </row>
    <row r="7863" spans="1:7" x14ac:dyDescent="0.25">
      <c r="A7863">
        <v>19948</v>
      </c>
      <c r="B7863" t="s">
        <v>7028</v>
      </c>
      <c r="C7863" t="s">
        <v>3666</v>
      </c>
      <c r="D7863" t="s">
        <v>5491</v>
      </c>
      <c r="E7863" t="s">
        <v>10482</v>
      </c>
      <c r="F7863" s="1" t="str">
        <f t="shared" si="244"/>
        <v>Upper San Joaquin 12 \ Reach</v>
      </c>
      <c r="G7863" s="1" t="str">
        <f t="shared" si="245"/>
        <v/>
      </c>
    </row>
    <row r="7864" spans="1:7" x14ac:dyDescent="0.25">
      <c r="A7864">
        <v>22923</v>
      </c>
      <c r="B7864" t="s">
        <v>6632</v>
      </c>
      <c r="C7864" t="s">
        <v>3666</v>
      </c>
      <c r="D7864" t="s">
        <v>5491</v>
      </c>
      <c r="E7864" t="s">
        <v>10482</v>
      </c>
      <c r="F7864" s="1" t="str">
        <f t="shared" si="244"/>
        <v>Upper San Joaquin \ HIS USGS 11230070 (gauge)</v>
      </c>
      <c r="G7864" s="1" t="str">
        <f t="shared" si="245"/>
        <v>13 \ HIS USGS 11230070 (gauge)</v>
      </c>
    </row>
    <row r="7865" spans="1:7" x14ac:dyDescent="0.25">
      <c r="A7865">
        <v>20566</v>
      </c>
      <c r="B7865" t="s">
        <v>6633</v>
      </c>
      <c r="C7865" t="s">
        <v>3666</v>
      </c>
      <c r="D7865" t="s">
        <v>5491</v>
      </c>
      <c r="E7865" t="s">
        <v>10482</v>
      </c>
      <c r="F7865" s="1" t="str">
        <f t="shared" si="244"/>
        <v>Upper San Joaquin \ Tombstone Cr River Inflow</v>
      </c>
      <c r="G7865" s="1" t="str">
        <f t="shared" si="245"/>
        <v>13 \ Tombstone Cr River Inflow</v>
      </c>
    </row>
    <row r="7866" spans="1:7" x14ac:dyDescent="0.25">
      <c r="A7866">
        <v>20567</v>
      </c>
      <c r="B7866" t="s">
        <v>7029</v>
      </c>
      <c r="C7866" t="s">
        <v>3666</v>
      </c>
      <c r="D7866" t="s">
        <v>5491</v>
      </c>
      <c r="E7866" t="s">
        <v>10482</v>
      </c>
      <c r="F7866" s="1" t="str">
        <f t="shared" si="244"/>
        <v>Upper San Joaquin 14 \ Reach</v>
      </c>
      <c r="G7866" s="1" t="str">
        <f t="shared" si="245"/>
        <v/>
      </c>
    </row>
    <row r="7867" spans="1:7" x14ac:dyDescent="0.25">
      <c r="A7867">
        <v>20558</v>
      </c>
      <c r="B7867" t="s">
        <v>7030</v>
      </c>
      <c r="C7867" t="s">
        <v>3666</v>
      </c>
      <c r="D7867" t="s">
        <v>5491</v>
      </c>
      <c r="E7867" t="s">
        <v>10482</v>
      </c>
      <c r="F7867" s="1" t="str">
        <f t="shared" si="244"/>
        <v>Upper San Joaquin \ North Slide Cr River Inflow</v>
      </c>
      <c r="G7867" s="1" t="str">
        <f t="shared" si="245"/>
        <v>15 \ North Slide Cr River Inflow</v>
      </c>
    </row>
    <row r="7868" spans="1:7" x14ac:dyDescent="0.25">
      <c r="A7868">
        <v>20559</v>
      </c>
      <c r="B7868" t="s">
        <v>7031</v>
      </c>
      <c r="C7868" t="s">
        <v>3666</v>
      </c>
      <c r="D7868" t="s">
        <v>5491</v>
      </c>
      <c r="E7868" t="s">
        <v>10482</v>
      </c>
      <c r="F7868" s="1" t="str">
        <f t="shared" si="244"/>
        <v>Upper San Joaquin 16 \ Reach</v>
      </c>
      <c r="G7868" s="1" t="str">
        <f t="shared" si="245"/>
        <v/>
      </c>
    </row>
    <row r="7869" spans="1:7" x14ac:dyDescent="0.25">
      <c r="A7869">
        <v>22924</v>
      </c>
      <c r="B7869" t="s">
        <v>6634</v>
      </c>
      <c r="C7869" t="s">
        <v>3666</v>
      </c>
      <c r="D7869" t="s">
        <v>5491</v>
      </c>
      <c r="E7869" t="s">
        <v>10482</v>
      </c>
      <c r="F7869" s="1" t="str">
        <f t="shared" si="244"/>
        <v>Upper San Joaquin \ HIS USGS 11230215 (gauge)</v>
      </c>
      <c r="G7869" s="1" t="str">
        <f t="shared" si="245"/>
        <v>17 \ HIS USGS 11230215 (gauge)</v>
      </c>
    </row>
    <row r="7870" spans="1:7" x14ac:dyDescent="0.25">
      <c r="A7870">
        <v>20539</v>
      </c>
      <c r="B7870" t="s">
        <v>6635</v>
      </c>
      <c r="C7870" t="s">
        <v>3666</v>
      </c>
      <c r="D7870" t="s">
        <v>5491</v>
      </c>
      <c r="E7870" t="s">
        <v>10482</v>
      </c>
      <c r="F7870" s="1" t="str">
        <f t="shared" si="244"/>
        <v>Upper San Joaquin \ Hooper Cr River Inflow</v>
      </c>
      <c r="G7870" s="1" t="str">
        <f t="shared" si="245"/>
        <v>17 \ Hooper Cr River Inflow</v>
      </c>
    </row>
    <row r="7871" spans="1:7" x14ac:dyDescent="0.25">
      <c r="A7871">
        <v>20540</v>
      </c>
      <c r="B7871" t="s">
        <v>7032</v>
      </c>
      <c r="C7871" t="s">
        <v>3666</v>
      </c>
      <c r="D7871" t="s">
        <v>5491</v>
      </c>
      <c r="E7871" t="s">
        <v>10482</v>
      </c>
      <c r="F7871" s="1" t="str">
        <f t="shared" si="244"/>
        <v>Upper San Joaquin 18 \ Reach</v>
      </c>
      <c r="G7871" s="1" t="str">
        <f t="shared" si="245"/>
        <v/>
      </c>
    </row>
    <row r="7872" spans="1:7" x14ac:dyDescent="0.25">
      <c r="A7872">
        <v>22780</v>
      </c>
      <c r="B7872" t="s">
        <v>6146</v>
      </c>
      <c r="C7872" t="s">
        <v>3666</v>
      </c>
      <c r="D7872" t="s">
        <v>5491</v>
      </c>
      <c r="E7872" t="s">
        <v>10482</v>
      </c>
      <c r="F7872" s="1" t="str">
        <f t="shared" si="244"/>
        <v>Upper San Joaquin \ REG Big Creek ALP SFSJR</v>
      </c>
      <c r="G7872" s="1" t="str">
        <f t="shared" si="245"/>
        <v>19 \ REG Big Creek ALP SFSJR</v>
      </c>
    </row>
    <row r="7873" spans="1:7" x14ac:dyDescent="0.25">
      <c r="A7873">
        <v>22781</v>
      </c>
      <c r="B7873" t="s">
        <v>7033</v>
      </c>
      <c r="C7873" t="s">
        <v>3666</v>
      </c>
      <c r="D7873" t="s">
        <v>5491</v>
      </c>
      <c r="E7873" t="s">
        <v>10482</v>
      </c>
      <c r="F7873" s="1" t="str">
        <f t="shared" si="244"/>
        <v>Upper San Joaquin 20 \ Reach</v>
      </c>
      <c r="G7873" s="1" t="str">
        <f t="shared" si="245"/>
        <v/>
      </c>
    </row>
    <row r="7874" spans="1:7" x14ac:dyDescent="0.25">
      <c r="A7874">
        <v>22800</v>
      </c>
      <c r="B7874" t="s">
        <v>6147</v>
      </c>
      <c r="C7874" t="s">
        <v>3666</v>
      </c>
      <c r="D7874" t="s">
        <v>5491</v>
      </c>
      <c r="E7874" t="s">
        <v>10482</v>
      </c>
      <c r="F7874" s="1" t="str">
        <f t="shared" si="244"/>
        <v>Upper San Joaquin \ REG P67 SFSJR</v>
      </c>
      <c r="G7874" s="1" t="str">
        <f t="shared" si="245"/>
        <v>21 \ REG P67 SFSJR</v>
      </c>
    </row>
    <row r="7875" spans="1:7" x14ac:dyDescent="0.25">
      <c r="A7875">
        <v>22801</v>
      </c>
      <c r="B7875" t="s">
        <v>7034</v>
      </c>
      <c r="C7875" t="s">
        <v>3666</v>
      </c>
      <c r="D7875" t="s">
        <v>5491</v>
      </c>
      <c r="E7875" t="s">
        <v>10482</v>
      </c>
      <c r="F7875" s="1" t="str">
        <f t="shared" ref="F7875:F7938" si="246">IFERROR(
    _xlfn.LET(
        _xlpm.txt,TRIM(B7875),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B7875
)</f>
        <v>Upper San Joaquin 22 \ Reach</v>
      </c>
      <c r="G7875" s="1" t="str">
        <f t="shared" ref="G7875:G7938" si="247">IFERROR(
    _xlfn.LET(
        _xlpm.txt,B7875,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876" spans="1:7" x14ac:dyDescent="0.25">
      <c r="A7876">
        <v>20574</v>
      </c>
      <c r="B7876" t="s">
        <v>7035</v>
      </c>
      <c r="C7876" t="s">
        <v>3666</v>
      </c>
      <c r="D7876" t="s">
        <v>5491</v>
      </c>
      <c r="E7876" t="s">
        <v>10482</v>
      </c>
      <c r="F7876" s="1" t="str">
        <f t="shared" si="246"/>
        <v>Upper San Joaquin \ Crater Cr Inflow</v>
      </c>
      <c r="G7876" s="1" t="str">
        <f t="shared" si="247"/>
        <v>23 \ Crater Cr Inflow</v>
      </c>
    </row>
    <row r="7877" spans="1:7" x14ac:dyDescent="0.25">
      <c r="A7877">
        <v>20575</v>
      </c>
      <c r="B7877" t="s">
        <v>7036</v>
      </c>
      <c r="C7877" t="s">
        <v>3666</v>
      </c>
      <c r="D7877" t="s">
        <v>5491</v>
      </c>
      <c r="E7877" t="s">
        <v>10482</v>
      </c>
      <c r="F7877" s="1" t="str">
        <f t="shared" si="246"/>
        <v>Upper San Joaquin 24 \ Reach</v>
      </c>
      <c r="G7877" s="1" t="str">
        <f t="shared" si="247"/>
        <v/>
      </c>
    </row>
    <row r="7878" spans="1:7" x14ac:dyDescent="0.25">
      <c r="A7878">
        <v>20520</v>
      </c>
      <c r="B7878" t="s">
        <v>7037</v>
      </c>
      <c r="C7878" t="s">
        <v>3666</v>
      </c>
      <c r="D7878" t="s">
        <v>5491</v>
      </c>
      <c r="E7878" t="s">
        <v>10482</v>
      </c>
      <c r="F7878" s="1" t="str">
        <f t="shared" si="246"/>
        <v>Upper San Joaquin \ Bear Cr S River Inflow</v>
      </c>
      <c r="G7878" s="1" t="str">
        <f t="shared" si="247"/>
        <v>25 \ Bear Cr S River Inflow</v>
      </c>
    </row>
    <row r="7879" spans="1:7" x14ac:dyDescent="0.25">
      <c r="A7879">
        <v>20521</v>
      </c>
      <c r="B7879" t="s">
        <v>7038</v>
      </c>
      <c r="C7879" t="s">
        <v>3666</v>
      </c>
      <c r="D7879" t="s">
        <v>5491</v>
      </c>
      <c r="E7879" t="s">
        <v>10482</v>
      </c>
      <c r="F7879" s="1" t="str">
        <f t="shared" si="246"/>
        <v>Upper San Joaquin 26 \ Reach</v>
      </c>
      <c r="G7879" s="1" t="str">
        <f t="shared" si="247"/>
        <v/>
      </c>
    </row>
    <row r="7880" spans="1:7" x14ac:dyDescent="0.25">
      <c r="A7880">
        <v>20582</v>
      </c>
      <c r="B7880" t="s">
        <v>7039</v>
      </c>
      <c r="C7880" t="s">
        <v>3666</v>
      </c>
      <c r="D7880" t="s">
        <v>5491</v>
      </c>
      <c r="E7880" t="s">
        <v>10482</v>
      </c>
      <c r="F7880" s="1" t="str">
        <f t="shared" si="246"/>
        <v>Upper San Joaquin \ Chinquapin Cr Inflow</v>
      </c>
      <c r="G7880" s="1" t="str">
        <f t="shared" si="247"/>
        <v>27 \ Chinquapin Cr Inflow</v>
      </c>
    </row>
    <row r="7881" spans="1:7" x14ac:dyDescent="0.25">
      <c r="A7881">
        <v>20583</v>
      </c>
      <c r="B7881" t="s">
        <v>7040</v>
      </c>
      <c r="C7881" t="s">
        <v>3666</v>
      </c>
      <c r="D7881" t="s">
        <v>5491</v>
      </c>
      <c r="E7881" t="s">
        <v>10482</v>
      </c>
      <c r="F7881" s="1" t="str">
        <f t="shared" si="246"/>
        <v>Upper San Joaquin 28 \ Reach</v>
      </c>
      <c r="G7881" s="1" t="str">
        <f t="shared" si="247"/>
        <v/>
      </c>
    </row>
    <row r="7882" spans="1:7" x14ac:dyDescent="0.25">
      <c r="A7882">
        <v>20600</v>
      </c>
      <c r="B7882" t="s">
        <v>7041</v>
      </c>
      <c r="C7882" t="s">
        <v>3666</v>
      </c>
      <c r="D7882" t="s">
        <v>5491</v>
      </c>
      <c r="E7882" t="s">
        <v>10482</v>
      </c>
      <c r="F7882" s="1" t="str">
        <f t="shared" si="246"/>
        <v>Upper San Joaquin \ Bolsillo Cr Inflow</v>
      </c>
      <c r="G7882" s="1" t="str">
        <f t="shared" si="247"/>
        <v>29 \ Bolsillo Cr Inflow</v>
      </c>
    </row>
    <row r="7883" spans="1:7" x14ac:dyDescent="0.25">
      <c r="A7883">
        <v>20601</v>
      </c>
      <c r="B7883" t="s">
        <v>7042</v>
      </c>
      <c r="C7883" t="s">
        <v>3666</v>
      </c>
      <c r="D7883" t="s">
        <v>5491</v>
      </c>
      <c r="E7883" t="s">
        <v>10482</v>
      </c>
      <c r="F7883" s="1" t="str">
        <f t="shared" si="246"/>
        <v>Upper San Joaquin 30 \ Reach</v>
      </c>
      <c r="G7883" s="1" t="str">
        <f t="shared" si="247"/>
        <v/>
      </c>
    </row>
    <row r="7884" spans="1:7" x14ac:dyDescent="0.25">
      <c r="A7884">
        <v>19764</v>
      </c>
      <c r="B7884" t="s">
        <v>7043</v>
      </c>
      <c r="C7884" t="s">
        <v>3666</v>
      </c>
      <c r="D7884" t="s">
        <v>5491</v>
      </c>
      <c r="E7884" t="s">
        <v>10482</v>
      </c>
      <c r="F7884" s="1" t="str">
        <f t="shared" si="246"/>
        <v>Upper San Joaquin \ SSJ016 Runoff</v>
      </c>
      <c r="G7884" s="1" t="str">
        <f t="shared" si="247"/>
        <v>31 \ SSJ016 Runoff</v>
      </c>
    </row>
    <row r="7885" spans="1:7" x14ac:dyDescent="0.25">
      <c r="A7885">
        <v>19765</v>
      </c>
      <c r="B7885" t="s">
        <v>7044</v>
      </c>
      <c r="C7885" t="s">
        <v>3666</v>
      </c>
      <c r="D7885" t="s">
        <v>5491</v>
      </c>
      <c r="E7885" t="s">
        <v>10482</v>
      </c>
      <c r="F7885" s="1" t="str">
        <f t="shared" si="246"/>
        <v>Upper San Joaquin 32 \ Reach</v>
      </c>
      <c r="G7885" s="1" t="str">
        <f t="shared" si="247"/>
        <v/>
      </c>
    </row>
    <row r="7886" spans="1:7" x14ac:dyDescent="0.25">
      <c r="A7886">
        <v>19770</v>
      </c>
      <c r="B7886" t="s">
        <v>7045</v>
      </c>
      <c r="C7886" t="s">
        <v>3666</v>
      </c>
      <c r="D7886" t="s">
        <v>5491</v>
      </c>
      <c r="E7886" t="s">
        <v>10482</v>
      </c>
      <c r="F7886" s="1" t="str">
        <f t="shared" si="246"/>
        <v>Upper San Joaquin \ Mono Creek River Inflow</v>
      </c>
      <c r="G7886" s="1" t="str">
        <f t="shared" si="247"/>
        <v>33 \ Mono Creek River Inflow</v>
      </c>
    </row>
    <row r="7887" spans="1:7" x14ac:dyDescent="0.25">
      <c r="A7887">
        <v>19771</v>
      </c>
      <c r="B7887" t="s">
        <v>7046</v>
      </c>
      <c r="C7887" t="s">
        <v>3666</v>
      </c>
      <c r="D7887" t="s">
        <v>5491</v>
      </c>
      <c r="E7887" t="s">
        <v>10482</v>
      </c>
      <c r="F7887" s="1" t="str">
        <f t="shared" si="246"/>
        <v>Upper San Joaquin 34 \ Reach</v>
      </c>
      <c r="G7887" s="1" t="str">
        <f t="shared" si="247"/>
        <v/>
      </c>
    </row>
    <row r="7888" spans="1:7" x14ac:dyDescent="0.25">
      <c r="A7888">
        <v>20610</v>
      </c>
      <c r="B7888" t="s">
        <v>7047</v>
      </c>
      <c r="C7888" t="s">
        <v>3666</v>
      </c>
      <c r="D7888" t="s">
        <v>5491</v>
      </c>
      <c r="E7888" t="s">
        <v>10482</v>
      </c>
      <c r="F7888" s="1" t="str">
        <f t="shared" si="246"/>
        <v>Upper San Joaquin \ Camp 61 Cr River Inflow</v>
      </c>
      <c r="G7888" s="1" t="str">
        <f t="shared" si="247"/>
        <v>35 \ Camp 61 Cr River Inflow</v>
      </c>
    </row>
    <row r="7889" spans="1:7" x14ac:dyDescent="0.25">
      <c r="A7889">
        <v>20611</v>
      </c>
      <c r="B7889" t="s">
        <v>7048</v>
      </c>
      <c r="C7889" t="s">
        <v>3666</v>
      </c>
      <c r="D7889" t="s">
        <v>5491</v>
      </c>
      <c r="E7889" t="s">
        <v>10482</v>
      </c>
      <c r="F7889" s="1" t="str">
        <f t="shared" si="246"/>
        <v>Upper San Joaquin 36 \ Reach</v>
      </c>
      <c r="G7889" s="1" t="str">
        <f t="shared" si="247"/>
        <v/>
      </c>
    </row>
    <row r="7890" spans="1:7" x14ac:dyDescent="0.25">
      <c r="A7890">
        <v>19782</v>
      </c>
      <c r="B7890" t="s">
        <v>7049</v>
      </c>
      <c r="C7890" t="s">
        <v>3666</v>
      </c>
      <c r="D7890" t="s">
        <v>5491</v>
      </c>
      <c r="E7890" t="s">
        <v>10482</v>
      </c>
      <c r="F7890" s="1" t="str">
        <f t="shared" si="246"/>
        <v>Upper San Joaquin \ Warm Creek River Inflow</v>
      </c>
      <c r="G7890" s="1" t="str">
        <f t="shared" si="247"/>
        <v>37 \ Warm Creek River Inflow</v>
      </c>
    </row>
    <row r="7891" spans="1:7" x14ac:dyDescent="0.25">
      <c r="A7891">
        <v>19783</v>
      </c>
      <c r="B7891" t="s">
        <v>7050</v>
      </c>
      <c r="C7891" t="s">
        <v>3666</v>
      </c>
      <c r="D7891" t="s">
        <v>5491</v>
      </c>
      <c r="E7891" t="s">
        <v>10482</v>
      </c>
      <c r="F7891" s="1" t="str">
        <f t="shared" si="246"/>
        <v>Upper San Joaquin 38 \ Reach</v>
      </c>
      <c r="G7891" s="1" t="str">
        <f t="shared" si="247"/>
        <v/>
      </c>
    </row>
    <row r="7892" spans="1:7" x14ac:dyDescent="0.25">
      <c r="A7892">
        <v>20897</v>
      </c>
      <c r="B7892" t="s">
        <v>6636</v>
      </c>
      <c r="C7892" t="s">
        <v>3666</v>
      </c>
      <c r="D7892" t="s">
        <v>5491</v>
      </c>
      <c r="E7892" t="s">
        <v>10482</v>
      </c>
      <c r="F7892" s="1" t="str">
        <f t="shared" si="246"/>
        <v>Upper San Joaquin \ HIS USGS 11232000 (gauge)</v>
      </c>
      <c r="G7892" s="1" t="str">
        <f t="shared" si="247"/>
        <v>39 \ HIS USGS 11232000 (gauge)</v>
      </c>
    </row>
    <row r="7893" spans="1:7" x14ac:dyDescent="0.25">
      <c r="A7893">
        <v>19792</v>
      </c>
      <c r="B7893" t="s">
        <v>6637</v>
      </c>
      <c r="C7893" t="s">
        <v>3666</v>
      </c>
      <c r="D7893" t="s">
        <v>5491</v>
      </c>
      <c r="E7893" t="s">
        <v>10482</v>
      </c>
      <c r="F7893" s="1" t="str">
        <f t="shared" si="246"/>
        <v>Upper San Joaquin \ SSJ008 Runoff</v>
      </c>
      <c r="G7893" s="1" t="str">
        <f t="shared" si="247"/>
        <v>39 \ SSJ008 Runoff</v>
      </c>
    </row>
    <row r="7894" spans="1:7" x14ac:dyDescent="0.25">
      <c r="A7894">
        <v>19793</v>
      </c>
      <c r="B7894" t="s">
        <v>7051</v>
      </c>
      <c r="C7894" t="s">
        <v>3666</v>
      </c>
      <c r="D7894" t="s">
        <v>5491</v>
      </c>
      <c r="E7894" t="s">
        <v>10482</v>
      </c>
      <c r="F7894" s="1" t="str">
        <f t="shared" si="246"/>
        <v>Upper San Joaquin 40 \ Reach</v>
      </c>
      <c r="G7894" s="1" t="str">
        <f t="shared" si="247"/>
        <v/>
      </c>
    </row>
    <row r="7895" spans="1:7" x14ac:dyDescent="0.25">
      <c r="A7895">
        <v>20076</v>
      </c>
      <c r="B7895" t="s">
        <v>7052</v>
      </c>
      <c r="C7895" t="s">
        <v>3666</v>
      </c>
      <c r="D7895" t="s">
        <v>5491</v>
      </c>
      <c r="E7895" t="s">
        <v>10482</v>
      </c>
      <c r="F7895" s="1" t="str">
        <f t="shared" si="246"/>
        <v>Upper San Joaquin \ North Fk San Joaquin Inflow</v>
      </c>
      <c r="G7895" s="1" t="str">
        <f t="shared" si="247"/>
        <v>41 \ North Fk San Joaquin Inflow</v>
      </c>
    </row>
    <row r="7896" spans="1:7" x14ac:dyDescent="0.25">
      <c r="A7896">
        <v>20077</v>
      </c>
      <c r="B7896" t="s">
        <v>7053</v>
      </c>
      <c r="C7896" t="s">
        <v>3666</v>
      </c>
      <c r="D7896" t="s">
        <v>5491</v>
      </c>
      <c r="E7896" t="s">
        <v>10482</v>
      </c>
      <c r="F7896" s="1" t="str">
        <f t="shared" si="246"/>
        <v>Upper San Joaquin 42 \ Reach</v>
      </c>
      <c r="G7896" s="1" t="str">
        <f t="shared" si="247"/>
        <v/>
      </c>
    </row>
    <row r="7897" spans="1:7" x14ac:dyDescent="0.25">
      <c r="A7897">
        <v>19796</v>
      </c>
      <c r="B7897" t="s">
        <v>7054</v>
      </c>
      <c r="C7897" t="s">
        <v>3666</v>
      </c>
      <c r="D7897" t="s">
        <v>5491</v>
      </c>
      <c r="E7897" t="s">
        <v>10482</v>
      </c>
      <c r="F7897" s="1" t="str">
        <f t="shared" si="246"/>
        <v>Upper San Joaquin \ Mammoth Pool Runoff</v>
      </c>
      <c r="G7897" s="1" t="str">
        <f t="shared" si="247"/>
        <v>43 \ Mammoth Pool Runoff</v>
      </c>
    </row>
    <row r="7898" spans="1:7" x14ac:dyDescent="0.25">
      <c r="A7898">
        <v>19797</v>
      </c>
      <c r="B7898" t="s">
        <v>7055</v>
      </c>
      <c r="C7898" t="s">
        <v>3666</v>
      </c>
      <c r="D7898" t="s">
        <v>5491</v>
      </c>
      <c r="E7898" t="s">
        <v>10482</v>
      </c>
      <c r="F7898" s="1" t="str">
        <f t="shared" si="246"/>
        <v>Upper San Joaquin 44 \ Reach</v>
      </c>
      <c r="G7898" s="1" t="str">
        <f t="shared" si="247"/>
        <v/>
      </c>
    </row>
    <row r="7899" spans="1:7" x14ac:dyDescent="0.25">
      <c r="A7899">
        <v>20044</v>
      </c>
      <c r="B7899" t="s">
        <v>7056</v>
      </c>
      <c r="C7899" t="s">
        <v>3666</v>
      </c>
      <c r="D7899" t="s">
        <v>5491</v>
      </c>
      <c r="E7899" t="s">
        <v>10482</v>
      </c>
      <c r="F7899" s="1" t="str">
        <f t="shared" si="246"/>
        <v>Upper San Joaquin \ Jackass Creek Inflow</v>
      </c>
      <c r="G7899" s="1" t="str">
        <f t="shared" si="247"/>
        <v>45 \ Jackass Creek Inflow</v>
      </c>
    </row>
    <row r="7900" spans="1:7" x14ac:dyDescent="0.25">
      <c r="A7900">
        <v>20045</v>
      </c>
      <c r="B7900" t="s">
        <v>7057</v>
      </c>
      <c r="C7900" t="s">
        <v>3666</v>
      </c>
      <c r="D7900" t="s">
        <v>5491</v>
      </c>
      <c r="E7900" t="s">
        <v>10482</v>
      </c>
      <c r="F7900" s="1" t="str">
        <f t="shared" si="246"/>
        <v>Upper San Joaquin 46 \ Reach</v>
      </c>
      <c r="G7900" s="1" t="str">
        <f t="shared" si="247"/>
        <v/>
      </c>
    </row>
    <row r="7901" spans="1:7" x14ac:dyDescent="0.25">
      <c r="A7901">
        <v>20063</v>
      </c>
      <c r="B7901" t="s">
        <v>7058</v>
      </c>
      <c r="C7901" t="s">
        <v>3666</v>
      </c>
      <c r="D7901" t="s">
        <v>5491</v>
      </c>
      <c r="E7901" t="s">
        <v>10482</v>
      </c>
      <c r="F7901" s="1" t="str">
        <f t="shared" si="246"/>
        <v>Upper San Joaquin \ Chiquito Creek Inflow</v>
      </c>
      <c r="G7901" s="1" t="str">
        <f t="shared" si="247"/>
        <v>47 \ Chiquito Creek Inflow</v>
      </c>
    </row>
    <row r="7902" spans="1:7" x14ac:dyDescent="0.25">
      <c r="A7902">
        <v>20064</v>
      </c>
      <c r="B7902" t="s">
        <v>7059</v>
      </c>
      <c r="C7902" t="s">
        <v>3666</v>
      </c>
      <c r="D7902" t="s">
        <v>5491</v>
      </c>
      <c r="E7902" t="s">
        <v>10482</v>
      </c>
      <c r="F7902" s="1" t="str">
        <f t="shared" si="246"/>
        <v>Upper San Joaquin 48 \ Reach</v>
      </c>
      <c r="G7902" s="1" t="str">
        <f t="shared" si="247"/>
        <v/>
      </c>
    </row>
    <row r="7903" spans="1:7" x14ac:dyDescent="0.25">
      <c r="A7903">
        <v>22636</v>
      </c>
      <c r="B7903" t="s">
        <v>7060</v>
      </c>
      <c r="C7903" t="s">
        <v>3666</v>
      </c>
      <c r="D7903" t="s">
        <v>5491</v>
      </c>
      <c r="E7903" t="s">
        <v>10482</v>
      </c>
      <c r="F7903" s="1" t="str">
        <f t="shared" si="246"/>
        <v>Upper San Joaquin \ I_MAMTH Inflow</v>
      </c>
      <c r="G7903" s="1" t="str">
        <f t="shared" si="247"/>
        <v>49 \ I_MAMTH Inflow</v>
      </c>
    </row>
    <row r="7904" spans="1:7" x14ac:dyDescent="0.25">
      <c r="A7904">
        <v>22637</v>
      </c>
      <c r="B7904" t="s">
        <v>7061</v>
      </c>
      <c r="C7904" t="s">
        <v>3666</v>
      </c>
      <c r="D7904" t="s">
        <v>5491</v>
      </c>
      <c r="E7904" t="s">
        <v>10482</v>
      </c>
      <c r="F7904" s="1" t="str">
        <f t="shared" si="246"/>
        <v>Upper San Joaquin 50 \ Reach</v>
      </c>
      <c r="G7904" s="1" t="str">
        <f t="shared" si="247"/>
        <v/>
      </c>
    </row>
    <row r="7905" spans="1:7" x14ac:dyDescent="0.25">
      <c r="A7905">
        <v>19965</v>
      </c>
      <c r="B7905" t="s">
        <v>7062</v>
      </c>
      <c r="C7905" t="s">
        <v>3666</v>
      </c>
      <c r="D7905" t="s">
        <v>5491</v>
      </c>
      <c r="E7905" t="s">
        <v>10482</v>
      </c>
      <c r="F7905" s="1" t="str">
        <f t="shared" si="246"/>
        <v>Upper San Joaquin \ Mammoth Pool</v>
      </c>
      <c r="G7905" s="1" t="str">
        <f t="shared" si="247"/>
        <v>51 \ Mammoth Pool</v>
      </c>
    </row>
    <row r="7906" spans="1:7" x14ac:dyDescent="0.25">
      <c r="A7906">
        <v>19966</v>
      </c>
      <c r="B7906" t="s">
        <v>7063</v>
      </c>
      <c r="C7906" t="s">
        <v>3666</v>
      </c>
      <c r="D7906" t="s">
        <v>5491</v>
      </c>
      <c r="E7906" t="s">
        <v>10482</v>
      </c>
      <c r="F7906" s="1" t="str">
        <f t="shared" si="246"/>
        <v>Upper San Joaquin 52 \ Reach</v>
      </c>
      <c r="G7906" s="1" t="str">
        <f t="shared" si="247"/>
        <v/>
      </c>
    </row>
    <row r="7907" spans="1:7" x14ac:dyDescent="0.25">
      <c r="A7907">
        <v>22812</v>
      </c>
      <c r="B7907" t="s">
        <v>6148</v>
      </c>
      <c r="C7907" t="s">
        <v>3666</v>
      </c>
      <c r="D7907" t="s">
        <v>5491</v>
      </c>
      <c r="E7907" t="s">
        <v>10482</v>
      </c>
      <c r="F7907" s="1" t="str">
        <f t="shared" si="246"/>
        <v>Upper San Joaquin \ REG P2085 Blw Mammoth</v>
      </c>
      <c r="G7907" s="1" t="str">
        <f t="shared" si="247"/>
        <v>53 \ REG P2085 Blw Mammoth</v>
      </c>
    </row>
    <row r="7908" spans="1:7" x14ac:dyDescent="0.25">
      <c r="A7908">
        <v>22813</v>
      </c>
      <c r="B7908" t="s">
        <v>7064</v>
      </c>
      <c r="C7908" t="s">
        <v>3666</v>
      </c>
      <c r="D7908" t="s">
        <v>5491</v>
      </c>
      <c r="E7908" t="s">
        <v>10482</v>
      </c>
      <c r="F7908" s="1" t="str">
        <f t="shared" si="246"/>
        <v>Upper San Joaquin 54 \ Reach</v>
      </c>
      <c r="G7908" s="1" t="str">
        <f t="shared" si="247"/>
        <v/>
      </c>
    </row>
    <row r="7909" spans="1:7" x14ac:dyDescent="0.25">
      <c r="A7909">
        <v>19967</v>
      </c>
      <c r="B7909" t="s">
        <v>6638</v>
      </c>
      <c r="C7909" t="s">
        <v>3666</v>
      </c>
      <c r="D7909" t="s">
        <v>5491</v>
      </c>
      <c r="E7909" t="s">
        <v>10482</v>
      </c>
      <c r="F7909" s="1" t="str">
        <f t="shared" si="246"/>
        <v>Upper San Joaquin \ HIS USGS 11234760 (gauge)</v>
      </c>
      <c r="G7909" s="1" t="str">
        <f t="shared" si="247"/>
        <v>55 \ HIS USGS 11234760 (gauge)</v>
      </c>
    </row>
    <row r="7910" spans="1:7" x14ac:dyDescent="0.25">
      <c r="A7910">
        <v>22778</v>
      </c>
      <c r="B7910" t="s">
        <v>6149</v>
      </c>
      <c r="C7910" t="s">
        <v>3666</v>
      </c>
      <c r="D7910" t="s">
        <v>5491</v>
      </c>
      <c r="E7910" t="s">
        <v>10482</v>
      </c>
      <c r="F7910" s="1" t="str">
        <f t="shared" si="246"/>
        <v>Upper San Joaquin \ REG Big Creek ALP Mammoth to Dam 6</v>
      </c>
      <c r="G7910" s="1" t="str">
        <f t="shared" si="247"/>
        <v>55 \ REG Big Creek ALP Mammoth to Dam 6</v>
      </c>
    </row>
    <row r="7911" spans="1:7" x14ac:dyDescent="0.25">
      <c r="A7911">
        <v>22779</v>
      </c>
      <c r="B7911" t="s">
        <v>7065</v>
      </c>
      <c r="C7911" t="s">
        <v>3666</v>
      </c>
      <c r="D7911" t="s">
        <v>5491</v>
      </c>
      <c r="E7911" t="s">
        <v>10482</v>
      </c>
      <c r="F7911" s="1" t="str">
        <f t="shared" si="246"/>
        <v>Upper San Joaquin 56 \ Reach</v>
      </c>
      <c r="G7911" s="1" t="str">
        <f t="shared" si="247"/>
        <v/>
      </c>
    </row>
    <row r="7912" spans="1:7" x14ac:dyDescent="0.25">
      <c r="A7912">
        <v>20646</v>
      </c>
      <c r="B7912" t="s">
        <v>6639</v>
      </c>
      <c r="C7912" t="s">
        <v>3666</v>
      </c>
      <c r="D7912" t="s">
        <v>5491</v>
      </c>
      <c r="E7912" t="s">
        <v>10482</v>
      </c>
      <c r="F7912" s="1" t="str">
        <f t="shared" si="246"/>
        <v>Upper San Joaquin \ Rock Cr Inflow</v>
      </c>
      <c r="G7912" s="1" t="str">
        <f t="shared" si="247"/>
        <v>57 \ Rock Cr Inflow</v>
      </c>
    </row>
    <row r="7913" spans="1:7" x14ac:dyDescent="0.25">
      <c r="A7913">
        <v>20647</v>
      </c>
      <c r="B7913" t="s">
        <v>7066</v>
      </c>
      <c r="C7913" t="s">
        <v>3666</v>
      </c>
      <c r="D7913" t="s">
        <v>5491</v>
      </c>
      <c r="E7913" t="s">
        <v>10482</v>
      </c>
      <c r="F7913" s="1" t="str">
        <f t="shared" si="246"/>
        <v>Upper San Joaquin 58 \ Reach</v>
      </c>
      <c r="G7913" s="1" t="str">
        <f t="shared" si="247"/>
        <v/>
      </c>
    </row>
    <row r="7914" spans="1:7" x14ac:dyDescent="0.25">
      <c r="A7914">
        <v>20791</v>
      </c>
      <c r="B7914" t="s">
        <v>6640</v>
      </c>
      <c r="C7914" t="s">
        <v>3666</v>
      </c>
      <c r="D7914" t="s">
        <v>5491</v>
      </c>
      <c r="E7914" t="s">
        <v>10482</v>
      </c>
      <c r="F7914" s="1" t="str">
        <f t="shared" si="246"/>
        <v>Upper San Joaquin \ Dam 6 Catchment Runoff</v>
      </c>
      <c r="G7914" s="1" t="str">
        <f t="shared" si="247"/>
        <v>59 \ Dam 6 Catchment Runoff</v>
      </c>
    </row>
    <row r="7915" spans="1:7" x14ac:dyDescent="0.25">
      <c r="A7915">
        <v>23537</v>
      </c>
      <c r="B7915" t="s">
        <v>6641</v>
      </c>
      <c r="C7915" t="s">
        <v>3666</v>
      </c>
      <c r="D7915" t="s">
        <v>5491</v>
      </c>
      <c r="E7915" t="s">
        <v>10482</v>
      </c>
      <c r="F7915" s="1" t="str">
        <f t="shared" si="246"/>
        <v>Upper San Joaquin \ HIS USGS 11235000 (gauge)</v>
      </c>
      <c r="G7915" s="1" t="str">
        <f t="shared" si="247"/>
        <v>59 \ HIS USGS 11235000 (gauge)</v>
      </c>
    </row>
    <row r="7916" spans="1:7" x14ac:dyDescent="0.25">
      <c r="A7916">
        <v>20792</v>
      </c>
      <c r="B7916" t="s">
        <v>7067</v>
      </c>
      <c r="C7916" t="s">
        <v>3666</v>
      </c>
      <c r="D7916" t="s">
        <v>5491</v>
      </c>
      <c r="E7916" t="s">
        <v>10482</v>
      </c>
      <c r="F7916" s="1" t="str">
        <f t="shared" si="246"/>
        <v>Upper San Joaquin 60 \ Reach</v>
      </c>
      <c r="G7916" s="1" t="str">
        <f t="shared" si="247"/>
        <v/>
      </c>
    </row>
    <row r="7917" spans="1:7" x14ac:dyDescent="0.25">
      <c r="A7917">
        <v>20654</v>
      </c>
      <c r="B7917" t="s">
        <v>7068</v>
      </c>
      <c r="C7917" t="s">
        <v>3666</v>
      </c>
      <c r="D7917" t="s">
        <v>5491</v>
      </c>
      <c r="E7917" t="s">
        <v>10482</v>
      </c>
      <c r="F7917" s="1" t="str">
        <f t="shared" si="246"/>
        <v>Upper San Joaquin \ Ross Cr Inflow</v>
      </c>
      <c r="G7917" s="1" t="str">
        <f t="shared" si="247"/>
        <v>61 \ Ross Cr Inflow</v>
      </c>
    </row>
    <row r="7918" spans="1:7" x14ac:dyDescent="0.25">
      <c r="A7918">
        <v>20655</v>
      </c>
      <c r="B7918" t="s">
        <v>7069</v>
      </c>
      <c r="C7918" t="s">
        <v>3666</v>
      </c>
      <c r="D7918" t="s">
        <v>5491</v>
      </c>
      <c r="E7918" t="s">
        <v>10482</v>
      </c>
      <c r="F7918" s="1" t="str">
        <f t="shared" si="246"/>
        <v>Upper San Joaquin 62 \ Reach</v>
      </c>
      <c r="G7918" s="1" t="str">
        <f t="shared" si="247"/>
        <v/>
      </c>
    </row>
    <row r="7919" spans="1:7" x14ac:dyDescent="0.25">
      <c r="A7919">
        <v>20170</v>
      </c>
      <c r="B7919" t="s">
        <v>7070</v>
      </c>
      <c r="C7919" t="s">
        <v>3666</v>
      </c>
      <c r="D7919" t="s">
        <v>5491</v>
      </c>
      <c r="E7919" t="s">
        <v>10482</v>
      </c>
      <c r="F7919" s="1" t="str">
        <f t="shared" si="246"/>
        <v>Upper San Joaquin \ Mammoth Pool Powerhouse Inflow</v>
      </c>
      <c r="G7919" s="1" t="str">
        <f t="shared" si="247"/>
        <v>63 \ Mammoth Pool Powerhouse Inflow</v>
      </c>
    </row>
    <row r="7920" spans="1:7" x14ac:dyDescent="0.25">
      <c r="A7920">
        <v>20171</v>
      </c>
      <c r="B7920" t="s">
        <v>7071</v>
      </c>
      <c r="C7920" t="s">
        <v>3666</v>
      </c>
      <c r="D7920" t="s">
        <v>5491</v>
      </c>
      <c r="E7920" t="s">
        <v>10482</v>
      </c>
      <c r="F7920" s="1" t="str">
        <f t="shared" si="246"/>
        <v>Upper San Joaquin 64 \ Reach</v>
      </c>
      <c r="G7920" s="1" t="str">
        <f t="shared" si="247"/>
        <v/>
      </c>
    </row>
    <row r="7921" spans="1:7" x14ac:dyDescent="0.25">
      <c r="A7921">
        <v>19802</v>
      </c>
      <c r="B7921" t="s">
        <v>7072</v>
      </c>
      <c r="C7921" t="s">
        <v>3666</v>
      </c>
      <c r="D7921" t="s">
        <v>5491</v>
      </c>
      <c r="E7921" t="s">
        <v>10482</v>
      </c>
      <c r="F7921" s="1" t="str">
        <f t="shared" si="246"/>
        <v>Upper San Joaquin \ Big Creek Inflow</v>
      </c>
      <c r="G7921" s="1" t="str">
        <f t="shared" si="247"/>
        <v>65 \ Big Creek Inflow</v>
      </c>
    </row>
    <row r="7922" spans="1:7" x14ac:dyDescent="0.25">
      <c r="A7922">
        <v>19803</v>
      </c>
      <c r="B7922" t="s">
        <v>7073</v>
      </c>
      <c r="C7922" t="s">
        <v>3666</v>
      </c>
      <c r="D7922" t="s">
        <v>5491</v>
      </c>
      <c r="E7922" t="s">
        <v>10482</v>
      </c>
      <c r="F7922" s="1" t="str">
        <f t="shared" si="246"/>
        <v>Upper San Joaquin 66 \ Reach</v>
      </c>
      <c r="G7922" s="1" t="str">
        <f t="shared" si="247"/>
        <v/>
      </c>
    </row>
    <row r="7923" spans="1:7" x14ac:dyDescent="0.25">
      <c r="A7923">
        <v>22638</v>
      </c>
      <c r="B7923" t="s">
        <v>7074</v>
      </c>
      <c r="C7923" t="s">
        <v>3666</v>
      </c>
      <c r="D7923" t="s">
        <v>5491</v>
      </c>
      <c r="E7923" t="s">
        <v>10482</v>
      </c>
      <c r="F7923" s="1" t="str">
        <f t="shared" si="246"/>
        <v>Upper San Joaquin \ I_SJR306 Inflow</v>
      </c>
      <c r="G7923" s="1" t="str">
        <f t="shared" si="247"/>
        <v>67 \ I_SJR306 Inflow</v>
      </c>
    </row>
    <row r="7924" spans="1:7" x14ac:dyDescent="0.25">
      <c r="A7924">
        <v>22639</v>
      </c>
      <c r="B7924" t="s">
        <v>7075</v>
      </c>
      <c r="C7924" t="s">
        <v>3666</v>
      </c>
      <c r="D7924" t="s">
        <v>5491</v>
      </c>
      <c r="E7924" t="s">
        <v>10482</v>
      </c>
      <c r="F7924" s="1" t="str">
        <f t="shared" si="246"/>
        <v>Upper San Joaquin 68 \ Reach</v>
      </c>
      <c r="G7924" s="1" t="str">
        <f t="shared" si="247"/>
        <v/>
      </c>
    </row>
    <row r="7925" spans="1:7" x14ac:dyDescent="0.25">
      <c r="A7925">
        <v>20162</v>
      </c>
      <c r="B7925" t="s">
        <v>6642</v>
      </c>
      <c r="C7925" t="s">
        <v>3666</v>
      </c>
      <c r="D7925" t="s">
        <v>5491</v>
      </c>
      <c r="E7925" t="s">
        <v>10482</v>
      </c>
      <c r="F7925" s="1" t="str">
        <f t="shared" si="246"/>
        <v>Upper San Joaquin \ Dam Six Reservoir</v>
      </c>
      <c r="G7925" s="1" t="str">
        <f t="shared" si="247"/>
        <v>69 \ Dam Six Reservoir</v>
      </c>
    </row>
    <row r="7926" spans="1:7" x14ac:dyDescent="0.25">
      <c r="A7926">
        <v>19968</v>
      </c>
      <c r="B7926" t="s">
        <v>6643</v>
      </c>
      <c r="C7926" t="s">
        <v>3666</v>
      </c>
      <c r="D7926" t="s">
        <v>5491</v>
      </c>
      <c r="E7926" t="s">
        <v>10482</v>
      </c>
      <c r="F7926" s="1" t="str">
        <f t="shared" si="246"/>
        <v>Upper San Joaquin \ HIS USGS 11238600 (gauge)</v>
      </c>
      <c r="G7926" s="1" t="str">
        <f t="shared" si="247"/>
        <v>69 \ HIS USGS 11238600 (gauge)</v>
      </c>
    </row>
    <row r="7927" spans="1:7" x14ac:dyDescent="0.25">
      <c r="A7927">
        <v>20163</v>
      </c>
      <c r="B7927" t="s">
        <v>7076</v>
      </c>
      <c r="C7927" t="s">
        <v>3666</v>
      </c>
      <c r="D7927" t="s">
        <v>5491</v>
      </c>
      <c r="E7927" t="s">
        <v>10482</v>
      </c>
      <c r="F7927" s="1" t="str">
        <f t="shared" si="246"/>
        <v>Upper San Joaquin 70 \ Reach</v>
      </c>
      <c r="G7927" s="1" t="str">
        <f t="shared" si="247"/>
        <v/>
      </c>
    </row>
    <row r="7928" spans="1:7" x14ac:dyDescent="0.25">
      <c r="A7928">
        <v>22758</v>
      </c>
      <c r="B7928" t="s">
        <v>6150</v>
      </c>
      <c r="C7928" t="s">
        <v>3666</v>
      </c>
      <c r="D7928" t="s">
        <v>5491</v>
      </c>
      <c r="E7928" t="s">
        <v>10482</v>
      </c>
      <c r="F7928" s="1" t="str">
        <f t="shared" si="246"/>
        <v>Upper San Joaquin \ REG P120 Blw Dam 6</v>
      </c>
      <c r="G7928" s="1" t="str">
        <f t="shared" si="247"/>
        <v>71 \ REG P120 Blw Dam 6</v>
      </c>
    </row>
    <row r="7929" spans="1:7" x14ac:dyDescent="0.25">
      <c r="A7929">
        <v>22759</v>
      </c>
      <c r="B7929" t="s">
        <v>7077</v>
      </c>
      <c r="C7929" t="s">
        <v>3666</v>
      </c>
      <c r="D7929" t="s">
        <v>5491</v>
      </c>
      <c r="E7929" t="s">
        <v>10482</v>
      </c>
      <c r="F7929" s="1" t="str">
        <f t="shared" si="246"/>
        <v>Upper San Joaquin 72 \ Reach</v>
      </c>
      <c r="G7929" s="1" t="str">
        <f t="shared" si="247"/>
        <v/>
      </c>
    </row>
    <row r="7930" spans="1:7" x14ac:dyDescent="0.25">
      <c r="A7930">
        <v>22784</v>
      </c>
      <c r="B7930" t="s">
        <v>6151</v>
      </c>
      <c r="C7930" t="s">
        <v>3666</v>
      </c>
      <c r="D7930" t="s">
        <v>5491</v>
      </c>
      <c r="E7930" t="s">
        <v>10482</v>
      </c>
      <c r="F7930" s="1" t="str">
        <f t="shared" si="246"/>
        <v>Upper San Joaquin \ REG Big Creek ALP Dam 6 to Redinger</v>
      </c>
      <c r="G7930" s="1" t="str">
        <f t="shared" si="247"/>
        <v>73 \ REG Big Creek ALP Dam 6 to Redinger</v>
      </c>
    </row>
    <row r="7931" spans="1:7" x14ac:dyDescent="0.25">
      <c r="A7931">
        <v>22785</v>
      </c>
      <c r="B7931" t="s">
        <v>7078</v>
      </c>
      <c r="C7931" t="s">
        <v>3666</v>
      </c>
      <c r="D7931" t="s">
        <v>5491</v>
      </c>
      <c r="E7931" t="s">
        <v>10482</v>
      </c>
      <c r="F7931" s="1" t="str">
        <f t="shared" si="246"/>
        <v>Upper San Joaquin 74 \ Reach</v>
      </c>
      <c r="G7931" s="1" t="str">
        <f t="shared" si="247"/>
        <v/>
      </c>
    </row>
    <row r="7932" spans="1:7" x14ac:dyDescent="0.25">
      <c r="A7932">
        <v>19814</v>
      </c>
      <c r="B7932" t="s">
        <v>7079</v>
      </c>
      <c r="C7932" t="s">
        <v>3666</v>
      </c>
      <c r="D7932" t="s">
        <v>5491</v>
      </c>
      <c r="E7932" t="s">
        <v>10482</v>
      </c>
      <c r="F7932" s="1" t="str">
        <f t="shared" si="246"/>
        <v>Upper San Joaquin \ Stevenson Creek Inflow</v>
      </c>
      <c r="G7932" s="1" t="str">
        <f t="shared" si="247"/>
        <v>75 \ Stevenson Creek Inflow</v>
      </c>
    </row>
    <row r="7933" spans="1:7" x14ac:dyDescent="0.25">
      <c r="A7933">
        <v>19815</v>
      </c>
      <c r="B7933" t="s">
        <v>7080</v>
      </c>
      <c r="C7933" t="s">
        <v>3666</v>
      </c>
      <c r="D7933" t="s">
        <v>5491</v>
      </c>
      <c r="E7933" t="s">
        <v>10482</v>
      </c>
      <c r="F7933" s="1" t="str">
        <f t="shared" si="246"/>
        <v>Upper San Joaquin 76 \ Reach</v>
      </c>
      <c r="G7933" s="1" t="str">
        <f t="shared" si="247"/>
        <v/>
      </c>
    </row>
    <row r="7934" spans="1:7" x14ac:dyDescent="0.25">
      <c r="A7934">
        <v>20166</v>
      </c>
      <c r="B7934" t="s">
        <v>7081</v>
      </c>
      <c r="C7934" t="s">
        <v>3666</v>
      </c>
      <c r="D7934" t="s">
        <v>5491</v>
      </c>
      <c r="E7934" t="s">
        <v>10482</v>
      </c>
      <c r="F7934" s="1" t="str">
        <f t="shared" si="246"/>
        <v>Upper San Joaquin \ Big Creek No 3 Powerhouse Inflow</v>
      </c>
      <c r="G7934" s="1" t="str">
        <f t="shared" si="247"/>
        <v>77 \ Big Creek No 3 Powerhouse Inflow</v>
      </c>
    </row>
    <row r="7935" spans="1:7" x14ac:dyDescent="0.25">
      <c r="A7935">
        <v>20167</v>
      </c>
      <c r="B7935" t="s">
        <v>7082</v>
      </c>
      <c r="C7935" t="s">
        <v>3666</v>
      </c>
      <c r="D7935" t="s">
        <v>5491</v>
      </c>
      <c r="E7935" t="s">
        <v>10482</v>
      </c>
      <c r="F7935" s="1" t="str">
        <f t="shared" si="246"/>
        <v>Upper San Joaquin 78 \ Reach</v>
      </c>
      <c r="G7935" s="1" t="str">
        <f t="shared" si="247"/>
        <v/>
      </c>
    </row>
    <row r="7936" spans="1:7" x14ac:dyDescent="0.25">
      <c r="A7936">
        <v>20144</v>
      </c>
      <c r="B7936" t="s">
        <v>7083</v>
      </c>
      <c r="C7936" t="s">
        <v>3666</v>
      </c>
      <c r="D7936" t="s">
        <v>5491</v>
      </c>
      <c r="E7936" t="s">
        <v>10482</v>
      </c>
      <c r="F7936" s="1" t="str">
        <f t="shared" si="246"/>
        <v>Upper San Joaquin \ Redinger Lake Runoff</v>
      </c>
      <c r="G7936" s="1" t="str">
        <f t="shared" si="247"/>
        <v>79 \ Redinger Lake Runoff</v>
      </c>
    </row>
    <row r="7937" spans="1:7" x14ac:dyDescent="0.25">
      <c r="A7937">
        <v>20145</v>
      </c>
      <c r="B7937" t="s">
        <v>7084</v>
      </c>
      <c r="C7937" t="s">
        <v>3666</v>
      </c>
      <c r="D7937" t="s">
        <v>5491</v>
      </c>
      <c r="E7937" t="s">
        <v>10482</v>
      </c>
      <c r="F7937" s="1" t="str">
        <f t="shared" si="246"/>
        <v>Upper San Joaquin 80 \ Reach</v>
      </c>
      <c r="G7937" s="1" t="str">
        <f t="shared" si="247"/>
        <v/>
      </c>
    </row>
    <row r="7938" spans="1:7" x14ac:dyDescent="0.25">
      <c r="A7938">
        <v>22642</v>
      </c>
      <c r="B7938" t="s">
        <v>7085</v>
      </c>
      <c r="C7938" t="s">
        <v>3666</v>
      </c>
      <c r="D7938" t="s">
        <v>5491</v>
      </c>
      <c r="E7938" t="s">
        <v>10482</v>
      </c>
      <c r="F7938" s="1" t="str">
        <f t="shared" si="246"/>
        <v>Upper San Joaquin \ I_RDNGR Inflow</v>
      </c>
      <c r="G7938" s="1" t="str">
        <f t="shared" si="247"/>
        <v>81 \ I_RDNGR Inflow</v>
      </c>
    </row>
    <row r="7939" spans="1:7" x14ac:dyDescent="0.25">
      <c r="A7939">
        <v>22643</v>
      </c>
      <c r="B7939" t="s">
        <v>7086</v>
      </c>
      <c r="C7939" t="s">
        <v>3666</v>
      </c>
      <c r="D7939" t="s">
        <v>5491</v>
      </c>
      <c r="E7939" t="s">
        <v>10482</v>
      </c>
      <c r="F7939" s="1" t="str">
        <f t="shared" ref="F7939:F8002" si="248">IFERROR(
    _xlfn.LET(
        _xlpm.txt,TRIM(B7939),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B7939
)</f>
        <v>Upper San Joaquin 82 \ Reach</v>
      </c>
      <c r="G7939" s="1" t="str">
        <f t="shared" ref="G7939:G8002" si="249">IFERROR(
    _xlfn.LET(
        _xlpm.txt,B7939,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7940" spans="1:7" x14ac:dyDescent="0.25">
      <c r="A7940">
        <v>19987</v>
      </c>
      <c r="B7940" t="s">
        <v>6644</v>
      </c>
      <c r="C7940" t="s">
        <v>3666</v>
      </c>
      <c r="D7940" t="s">
        <v>5491</v>
      </c>
      <c r="E7940" t="s">
        <v>10482</v>
      </c>
      <c r="F7940" s="1" t="str">
        <f t="shared" si="248"/>
        <v>Upper San Joaquin \ HIS USGS 11242000 (gauge)</v>
      </c>
      <c r="G7940" s="1" t="str">
        <f t="shared" si="249"/>
        <v>83 \ HIS USGS 11242000 (gauge)</v>
      </c>
    </row>
    <row r="7941" spans="1:7" x14ac:dyDescent="0.25">
      <c r="A7941">
        <v>20141</v>
      </c>
      <c r="B7941" t="s">
        <v>6645</v>
      </c>
      <c r="C7941" t="s">
        <v>3666</v>
      </c>
      <c r="D7941" t="s">
        <v>5491</v>
      </c>
      <c r="E7941" t="s">
        <v>10482</v>
      </c>
      <c r="F7941" s="1" t="str">
        <f t="shared" si="248"/>
        <v>Upper San Joaquin \ Redinger Lake</v>
      </c>
      <c r="G7941" s="1" t="str">
        <f t="shared" si="249"/>
        <v>83 \ Redinger Lake</v>
      </c>
    </row>
    <row r="7942" spans="1:7" x14ac:dyDescent="0.25">
      <c r="A7942">
        <v>20142</v>
      </c>
      <c r="B7942" t="s">
        <v>7087</v>
      </c>
      <c r="C7942" t="s">
        <v>3666</v>
      </c>
      <c r="D7942" t="s">
        <v>5491</v>
      </c>
      <c r="E7942" t="s">
        <v>10482</v>
      </c>
      <c r="F7942" s="1" t="str">
        <f t="shared" si="248"/>
        <v>Upper San Joaquin 84 \ Reach</v>
      </c>
      <c r="G7942" s="1" t="str">
        <f t="shared" si="249"/>
        <v/>
      </c>
    </row>
    <row r="7943" spans="1:7" x14ac:dyDescent="0.25">
      <c r="A7943">
        <v>22756</v>
      </c>
      <c r="B7943" t="s">
        <v>6152</v>
      </c>
      <c r="C7943" t="s">
        <v>3666</v>
      </c>
      <c r="D7943" t="s">
        <v>5491</v>
      </c>
      <c r="E7943" t="s">
        <v>10482</v>
      </c>
      <c r="F7943" s="1" t="str">
        <f t="shared" si="248"/>
        <v>Upper San Joaquin \ REG P2017 Blw Redinger</v>
      </c>
      <c r="G7943" s="1" t="str">
        <f t="shared" si="249"/>
        <v>85 \ REG P2017 Blw Redinger</v>
      </c>
    </row>
    <row r="7944" spans="1:7" x14ac:dyDescent="0.25">
      <c r="A7944">
        <v>22757</v>
      </c>
      <c r="B7944" t="s">
        <v>7088</v>
      </c>
      <c r="C7944" t="s">
        <v>3666</v>
      </c>
      <c r="D7944" t="s">
        <v>5491</v>
      </c>
      <c r="E7944" t="s">
        <v>10482</v>
      </c>
      <c r="F7944" s="1" t="str">
        <f t="shared" si="248"/>
        <v>Upper San Joaquin 86 \ Reach</v>
      </c>
      <c r="G7944" s="1" t="str">
        <f t="shared" si="249"/>
        <v/>
      </c>
    </row>
    <row r="7945" spans="1:7" x14ac:dyDescent="0.25">
      <c r="A7945">
        <v>20148</v>
      </c>
      <c r="B7945" t="s">
        <v>7089</v>
      </c>
      <c r="C7945" t="s">
        <v>3666</v>
      </c>
      <c r="D7945" t="s">
        <v>5491</v>
      </c>
      <c r="E7945" t="s">
        <v>10482</v>
      </c>
      <c r="F7945" s="1" t="str">
        <f t="shared" si="248"/>
        <v>Upper San Joaquin \ Bl Redinger Lake Runoff</v>
      </c>
      <c r="G7945" s="1" t="str">
        <f t="shared" si="249"/>
        <v>87 \ Bl Redinger Lake Runoff</v>
      </c>
    </row>
    <row r="7946" spans="1:7" x14ac:dyDescent="0.25">
      <c r="A7946">
        <v>20149</v>
      </c>
      <c r="B7946" t="s">
        <v>7090</v>
      </c>
      <c r="C7946" t="s">
        <v>3666</v>
      </c>
      <c r="D7946" t="s">
        <v>5491</v>
      </c>
      <c r="E7946" t="s">
        <v>10482</v>
      </c>
      <c r="F7946" s="1" t="str">
        <f t="shared" si="248"/>
        <v>Upper San Joaquin 88 \ Reach</v>
      </c>
      <c r="G7946" s="1" t="str">
        <f t="shared" si="249"/>
        <v/>
      </c>
    </row>
    <row r="7947" spans="1:7" x14ac:dyDescent="0.25">
      <c r="A7947">
        <v>19991</v>
      </c>
      <c r="B7947" t="s">
        <v>7091</v>
      </c>
      <c r="C7947" t="s">
        <v>3666</v>
      </c>
      <c r="D7947" t="s">
        <v>5491</v>
      </c>
      <c r="E7947" t="s">
        <v>10482</v>
      </c>
      <c r="F7947" s="1" t="str">
        <f t="shared" si="248"/>
        <v>Upper San Joaquin \ Willow Cr Inflow</v>
      </c>
      <c r="G7947" s="1" t="str">
        <f t="shared" si="249"/>
        <v>89 \ Willow Cr Inflow</v>
      </c>
    </row>
    <row r="7948" spans="1:7" x14ac:dyDescent="0.25">
      <c r="A7948">
        <v>19992</v>
      </c>
      <c r="B7948" t="s">
        <v>7092</v>
      </c>
      <c r="C7948" t="s">
        <v>3666</v>
      </c>
      <c r="D7948" t="s">
        <v>5491</v>
      </c>
      <c r="E7948" t="s">
        <v>10482</v>
      </c>
      <c r="F7948" s="1" t="str">
        <f t="shared" si="248"/>
        <v>Upper San Joaquin 90 \ Reach</v>
      </c>
      <c r="G7948" s="1" t="str">
        <f t="shared" si="249"/>
        <v/>
      </c>
    </row>
    <row r="7949" spans="1:7" x14ac:dyDescent="0.25">
      <c r="A7949">
        <v>20160</v>
      </c>
      <c r="B7949" t="s">
        <v>7093</v>
      </c>
      <c r="C7949" t="s">
        <v>3666</v>
      </c>
      <c r="D7949" t="s">
        <v>5491</v>
      </c>
      <c r="E7949" t="s">
        <v>10482</v>
      </c>
      <c r="F7949" s="1" t="str">
        <f t="shared" si="248"/>
        <v>Upper San Joaquin \ Big Creek No 4 Powerhouse Inflow</v>
      </c>
      <c r="G7949" s="1" t="str">
        <f t="shared" si="249"/>
        <v>91 \ Big Creek No 4 Powerhouse Inflow</v>
      </c>
    </row>
    <row r="7950" spans="1:7" x14ac:dyDescent="0.25">
      <c r="A7950">
        <v>20161</v>
      </c>
      <c r="B7950" t="s">
        <v>7094</v>
      </c>
      <c r="C7950" t="s">
        <v>3666</v>
      </c>
      <c r="D7950" t="s">
        <v>5491</v>
      </c>
      <c r="E7950" t="s">
        <v>10482</v>
      </c>
      <c r="F7950" s="1" t="str">
        <f t="shared" si="248"/>
        <v>Upper San Joaquin 92 \ Reach</v>
      </c>
      <c r="G7950" s="1" t="str">
        <f t="shared" si="249"/>
        <v/>
      </c>
    </row>
    <row r="7951" spans="1:7" x14ac:dyDescent="0.25">
      <c r="A7951">
        <v>22428</v>
      </c>
      <c r="B7951" t="s">
        <v>7095</v>
      </c>
      <c r="C7951" t="s">
        <v>3666</v>
      </c>
      <c r="D7951" t="s">
        <v>5491</v>
      </c>
      <c r="E7951" t="s">
        <v>10482</v>
      </c>
      <c r="F7951" s="1" t="str">
        <f t="shared" si="248"/>
        <v>Upper San Joaquin \ AH Wishon PH Inflow</v>
      </c>
      <c r="G7951" s="1" t="str">
        <f t="shared" si="249"/>
        <v>93 \ AH Wishon PH Inflow</v>
      </c>
    </row>
    <row r="7952" spans="1:7" x14ac:dyDescent="0.25">
      <c r="A7952">
        <v>22429</v>
      </c>
      <c r="B7952" t="s">
        <v>7096</v>
      </c>
      <c r="C7952" t="s">
        <v>3666</v>
      </c>
      <c r="D7952" t="s">
        <v>5491</v>
      </c>
      <c r="E7952" t="s">
        <v>10482</v>
      </c>
      <c r="F7952" s="1" t="str">
        <f t="shared" si="248"/>
        <v>Upper San Joaquin 94 \ Reach</v>
      </c>
      <c r="G7952" s="1" t="str">
        <f t="shared" si="249"/>
        <v/>
      </c>
    </row>
    <row r="7953" spans="1:7" x14ac:dyDescent="0.25">
      <c r="A7953">
        <v>20005</v>
      </c>
      <c r="B7953" t="s">
        <v>7097</v>
      </c>
      <c r="C7953" t="s">
        <v>3666</v>
      </c>
      <c r="D7953" t="s">
        <v>5491</v>
      </c>
      <c r="E7953" t="s">
        <v>10482</v>
      </c>
      <c r="F7953" s="1" t="str">
        <f t="shared" si="248"/>
        <v>Upper San Joaquin \ Kerckhoff Runoff</v>
      </c>
      <c r="G7953" s="1" t="str">
        <f t="shared" si="249"/>
        <v>95 \ Kerckhoff Runoff</v>
      </c>
    </row>
    <row r="7954" spans="1:7" x14ac:dyDescent="0.25">
      <c r="A7954">
        <v>20006</v>
      </c>
      <c r="B7954" t="s">
        <v>7098</v>
      </c>
      <c r="C7954" t="s">
        <v>3666</v>
      </c>
      <c r="D7954" t="s">
        <v>5491</v>
      </c>
      <c r="E7954" t="s">
        <v>10482</v>
      </c>
      <c r="F7954" s="1" t="str">
        <f t="shared" si="248"/>
        <v>Upper San Joaquin 96 \ Reach</v>
      </c>
      <c r="G7954" s="1" t="str">
        <f t="shared" si="249"/>
        <v/>
      </c>
    </row>
    <row r="7955" spans="1:7" x14ac:dyDescent="0.25">
      <c r="A7955">
        <v>22594</v>
      </c>
      <c r="B7955" t="s">
        <v>7099</v>
      </c>
      <c r="C7955" t="s">
        <v>3666</v>
      </c>
      <c r="D7955" t="s">
        <v>5491</v>
      </c>
      <c r="E7955" t="s">
        <v>10482</v>
      </c>
      <c r="F7955" s="1" t="str">
        <f t="shared" si="248"/>
        <v>Upper San Joaquin \ I_SJR288 Inflow</v>
      </c>
      <c r="G7955" s="1" t="str">
        <f t="shared" si="249"/>
        <v>97 \ I_SJR288 Inflow</v>
      </c>
    </row>
    <row r="7956" spans="1:7" x14ac:dyDescent="0.25">
      <c r="A7956">
        <v>22595</v>
      </c>
      <c r="B7956" t="s">
        <v>7100</v>
      </c>
      <c r="C7956" t="s">
        <v>3666</v>
      </c>
      <c r="D7956" t="s">
        <v>5491</v>
      </c>
      <c r="E7956" t="s">
        <v>10482</v>
      </c>
      <c r="F7956" s="1" t="str">
        <f t="shared" si="248"/>
        <v>Upper San Joaquin 98 \ Reach</v>
      </c>
      <c r="G7956" s="1" t="str">
        <f t="shared" si="249"/>
        <v/>
      </c>
    </row>
    <row r="7957" spans="1:7" x14ac:dyDescent="0.25">
      <c r="A7957">
        <v>20008</v>
      </c>
      <c r="B7957" t="s">
        <v>7101</v>
      </c>
      <c r="C7957" t="s">
        <v>3666</v>
      </c>
      <c r="D7957" t="s">
        <v>5491</v>
      </c>
      <c r="E7957" t="s">
        <v>10482</v>
      </c>
      <c r="F7957" s="1" t="str">
        <f t="shared" si="248"/>
        <v>Upper San Joaquin \ Kerckhoff Res</v>
      </c>
      <c r="G7957" s="1" t="str">
        <f t="shared" si="249"/>
        <v>99 \ Kerckhoff Res</v>
      </c>
    </row>
    <row r="7958" spans="1:7" x14ac:dyDescent="0.25">
      <c r="A7958">
        <v>20009</v>
      </c>
      <c r="B7958" t="s">
        <v>7102</v>
      </c>
      <c r="C7958" t="s">
        <v>3666</v>
      </c>
      <c r="D7958" t="s">
        <v>5491</v>
      </c>
      <c r="E7958" t="s">
        <v>10482</v>
      </c>
      <c r="F7958" s="1" t="str">
        <f t="shared" si="248"/>
        <v>Upper San Joaquin 100 \ Reach</v>
      </c>
      <c r="G7958" s="1" t="str">
        <f t="shared" si="249"/>
        <v/>
      </c>
    </row>
    <row r="7959" spans="1:7" x14ac:dyDescent="0.25">
      <c r="A7959">
        <v>20010</v>
      </c>
      <c r="B7959" t="s">
        <v>6646</v>
      </c>
      <c r="C7959" t="s">
        <v>3666</v>
      </c>
      <c r="D7959" t="s">
        <v>5491</v>
      </c>
      <c r="E7959" t="s">
        <v>10482</v>
      </c>
      <c r="F7959" s="1" t="str">
        <f t="shared" si="248"/>
        <v>Upper San Joaquin \ HIS USGS 11246700 (gauge)</v>
      </c>
      <c r="G7959" s="1" t="str">
        <f t="shared" si="249"/>
        <v>101 \ HIS USGS 11246700 (gauge)</v>
      </c>
    </row>
    <row r="7960" spans="1:7" x14ac:dyDescent="0.25">
      <c r="A7960">
        <v>22726</v>
      </c>
      <c r="B7960" t="s">
        <v>6153</v>
      </c>
      <c r="C7960" t="s">
        <v>3666</v>
      </c>
      <c r="D7960" t="s">
        <v>5491</v>
      </c>
      <c r="E7960" t="s">
        <v>10482</v>
      </c>
      <c r="F7960" s="1" t="str">
        <f t="shared" si="248"/>
        <v>Upper San Joaquin \ REG P96 Blw Kerckhoff</v>
      </c>
      <c r="G7960" s="1" t="str">
        <f t="shared" si="249"/>
        <v>101 \ REG P96 Blw Kerckhoff</v>
      </c>
    </row>
    <row r="7961" spans="1:7" x14ac:dyDescent="0.25">
      <c r="A7961">
        <v>22727</v>
      </c>
      <c r="B7961" t="s">
        <v>7103</v>
      </c>
      <c r="C7961" t="s">
        <v>3666</v>
      </c>
      <c r="D7961" t="s">
        <v>5491</v>
      </c>
      <c r="E7961" t="s">
        <v>10482</v>
      </c>
      <c r="F7961" s="1" t="str">
        <f t="shared" si="248"/>
        <v>Upper San Joaquin 102 \ Reach</v>
      </c>
      <c r="G7961" s="1" t="str">
        <f t="shared" si="249"/>
        <v/>
      </c>
    </row>
    <row r="7962" spans="1:7" x14ac:dyDescent="0.25">
      <c r="A7962">
        <v>22904</v>
      </c>
      <c r="B7962" t="s">
        <v>6647</v>
      </c>
      <c r="C7962" t="s">
        <v>3666</v>
      </c>
      <c r="D7962" t="s">
        <v>5491</v>
      </c>
      <c r="E7962" t="s">
        <v>10482</v>
      </c>
      <c r="F7962" s="1" t="str">
        <f t="shared" si="248"/>
        <v>Upper San Joaquin \ HIS USGS 11247000 (gauge)</v>
      </c>
      <c r="G7962" s="1" t="str">
        <f t="shared" si="249"/>
        <v>103 \ HIS USGS 11247000 (gauge)</v>
      </c>
    </row>
    <row r="7963" spans="1:7" x14ac:dyDescent="0.25">
      <c r="A7963">
        <v>22409</v>
      </c>
      <c r="B7963" t="s">
        <v>6648</v>
      </c>
      <c r="C7963" t="s">
        <v>3666</v>
      </c>
      <c r="D7963" t="s">
        <v>5491</v>
      </c>
      <c r="E7963" t="s">
        <v>10482</v>
      </c>
      <c r="F7963" s="1" t="str">
        <f t="shared" si="248"/>
        <v>Upper San Joaquin \ Kerckhoff 1 PH Inflow</v>
      </c>
      <c r="G7963" s="1" t="str">
        <f t="shared" si="249"/>
        <v>103 \ Kerckhoff 1 PH Inflow</v>
      </c>
    </row>
    <row r="7964" spans="1:7" x14ac:dyDescent="0.25">
      <c r="A7964">
        <v>22410</v>
      </c>
      <c r="B7964" t="s">
        <v>7104</v>
      </c>
      <c r="C7964" t="s">
        <v>3666</v>
      </c>
      <c r="D7964" t="s">
        <v>5491</v>
      </c>
      <c r="E7964" t="s">
        <v>10482</v>
      </c>
      <c r="F7964" s="1" t="str">
        <f t="shared" si="248"/>
        <v>Upper San Joaquin 104 \ Reach</v>
      </c>
      <c r="G7964" s="1" t="str">
        <f t="shared" si="249"/>
        <v/>
      </c>
    </row>
    <row r="7965" spans="1:7" x14ac:dyDescent="0.25">
      <c r="A7965">
        <v>22413</v>
      </c>
      <c r="B7965" t="s">
        <v>7105</v>
      </c>
      <c r="C7965" t="s">
        <v>3666</v>
      </c>
      <c r="D7965" t="s">
        <v>5491</v>
      </c>
      <c r="E7965" t="s">
        <v>10482</v>
      </c>
      <c r="F7965" s="1" t="str">
        <f t="shared" si="248"/>
        <v>Upper San Joaquin \ Kerckhoff 2 PH Inflow</v>
      </c>
      <c r="G7965" s="1" t="str">
        <f t="shared" si="249"/>
        <v>105 \ Kerckhoff 2 PH Inflow</v>
      </c>
    </row>
    <row r="7966" spans="1:7" x14ac:dyDescent="0.25">
      <c r="A7966">
        <v>22414</v>
      </c>
      <c r="B7966" t="s">
        <v>7106</v>
      </c>
      <c r="C7966" t="s">
        <v>3666</v>
      </c>
      <c r="D7966" t="s">
        <v>5491</v>
      </c>
      <c r="E7966" t="s">
        <v>10482</v>
      </c>
      <c r="F7966" s="1" t="str">
        <f t="shared" si="248"/>
        <v>Upper San Joaquin 106 \ Reach</v>
      </c>
      <c r="G7966" s="1" t="str">
        <f t="shared" si="249"/>
        <v/>
      </c>
    </row>
    <row r="7967" spans="1:7" x14ac:dyDescent="0.25">
      <c r="A7967">
        <v>21071</v>
      </c>
      <c r="B7967" t="s">
        <v>7107</v>
      </c>
      <c r="C7967" t="s">
        <v>3666</v>
      </c>
      <c r="D7967" t="s">
        <v>5491</v>
      </c>
      <c r="E7967" t="s">
        <v>10482</v>
      </c>
      <c r="F7967" s="1" t="str">
        <f t="shared" si="248"/>
        <v>Upper San Joaquin \ Bl Millerton Runoff</v>
      </c>
      <c r="G7967" s="1" t="str">
        <f t="shared" si="249"/>
        <v>107 \ Bl Millerton Runoff</v>
      </c>
    </row>
    <row r="7968" spans="1:7" x14ac:dyDescent="0.25">
      <c r="A7968">
        <v>21072</v>
      </c>
      <c r="B7968" t="s">
        <v>7108</v>
      </c>
      <c r="C7968" t="s">
        <v>3666</v>
      </c>
      <c r="D7968" t="s">
        <v>5491</v>
      </c>
      <c r="E7968" t="s">
        <v>10482</v>
      </c>
      <c r="F7968" s="1" t="str">
        <f t="shared" si="248"/>
        <v>Upper San Joaquin 108 \ Reach</v>
      </c>
      <c r="G7968" s="1" t="str">
        <f t="shared" si="249"/>
        <v/>
      </c>
    </row>
    <row r="7969" spans="1:7" x14ac:dyDescent="0.25">
      <c r="A7969">
        <v>23379</v>
      </c>
      <c r="B7969" t="s">
        <v>7109</v>
      </c>
      <c r="C7969" t="s">
        <v>3666</v>
      </c>
      <c r="D7969" t="s">
        <v>5491</v>
      </c>
      <c r="E7969" t="s">
        <v>10482</v>
      </c>
      <c r="F7969" s="1" t="str">
        <f t="shared" si="248"/>
        <v>Upper San Joaquin \ CT_MLRTN Outflow</v>
      </c>
      <c r="G7969" s="1" t="str">
        <f t="shared" si="249"/>
        <v>109 \ CT_MLRTN Outflow</v>
      </c>
    </row>
    <row r="7970" spans="1:7" x14ac:dyDescent="0.25">
      <c r="A7970">
        <v>23380</v>
      </c>
      <c r="B7970" t="s">
        <v>7110</v>
      </c>
      <c r="C7970" t="s">
        <v>3666</v>
      </c>
      <c r="D7970" t="s">
        <v>5491</v>
      </c>
      <c r="E7970" t="s">
        <v>10482</v>
      </c>
      <c r="F7970" s="1" t="str">
        <f t="shared" si="248"/>
        <v>Upper San Joaquin 110 \ Reach</v>
      </c>
      <c r="G7970" s="1" t="str">
        <f t="shared" si="249"/>
        <v/>
      </c>
    </row>
    <row r="7971" spans="1:7" x14ac:dyDescent="0.25">
      <c r="A7971">
        <v>17620</v>
      </c>
      <c r="B7971" t="s">
        <v>6446</v>
      </c>
      <c r="C7971" t="s">
        <v>3666</v>
      </c>
      <c r="D7971" t="s">
        <v>5491</v>
      </c>
      <c r="E7971" t="s">
        <v>10482</v>
      </c>
      <c r="F7971" s="1" t="str">
        <f t="shared" si="248"/>
        <v>Upper San Joaquin \ I_MLRTN Inflow</v>
      </c>
      <c r="G7971" s="1" t="str">
        <f t="shared" si="249"/>
        <v>111 \ I_MLRTN Inflow</v>
      </c>
    </row>
    <row r="7972" spans="1:7" x14ac:dyDescent="0.25">
      <c r="A7972">
        <v>17621</v>
      </c>
      <c r="B7972" t="s">
        <v>7111</v>
      </c>
      <c r="C7972" t="s">
        <v>3666</v>
      </c>
      <c r="D7972" t="s">
        <v>5491</v>
      </c>
      <c r="E7972" t="s">
        <v>10482</v>
      </c>
      <c r="F7972" s="1" t="str">
        <f t="shared" si="248"/>
        <v>Upper San Joaquin 112 \ Reach</v>
      </c>
      <c r="G7972" s="1" t="str">
        <f t="shared" si="249"/>
        <v/>
      </c>
    </row>
    <row r="7973" spans="1:7" x14ac:dyDescent="0.25">
      <c r="A7973">
        <v>22944</v>
      </c>
      <c r="B7973" t="s">
        <v>6649</v>
      </c>
      <c r="C7973" t="s">
        <v>3666</v>
      </c>
      <c r="D7973" t="s">
        <v>5491</v>
      </c>
      <c r="E7973" t="s">
        <v>10482</v>
      </c>
      <c r="F7973" s="1" t="str">
        <f t="shared" si="248"/>
        <v>Upper San Joaquin \ HIS CVO Millerton Inflow (gauge)</v>
      </c>
      <c r="G7973" s="1" t="str">
        <f t="shared" si="249"/>
        <v>113 \ HIS CVO Millerton Inflow (gauge)</v>
      </c>
    </row>
    <row r="7974" spans="1:7" x14ac:dyDescent="0.25">
      <c r="A7974">
        <v>23819</v>
      </c>
      <c r="B7974" t="s">
        <v>7112</v>
      </c>
      <c r="C7974" t="s">
        <v>3666</v>
      </c>
      <c r="D7974" t="s">
        <v>5491</v>
      </c>
      <c r="E7974" t="s">
        <v>10482</v>
      </c>
      <c r="F7974" s="1" t="str">
        <f t="shared" si="248"/>
        <v>Upper San Joaquin \ Tributary Inflow 6</v>
      </c>
      <c r="G7974" s="1" t="str">
        <f t="shared" si="249"/>
        <v>113 \ Tributary Inflow 6</v>
      </c>
    </row>
    <row r="7975" spans="1:7" x14ac:dyDescent="0.25">
      <c r="A7975">
        <v>23820</v>
      </c>
      <c r="B7975" t="s">
        <v>7113</v>
      </c>
      <c r="C7975" t="s">
        <v>3666</v>
      </c>
      <c r="D7975" t="s">
        <v>5491</v>
      </c>
      <c r="E7975" t="s">
        <v>10482</v>
      </c>
      <c r="F7975" s="1" t="str">
        <f t="shared" si="248"/>
        <v>Upper San Joaquin 114 \ Reach</v>
      </c>
      <c r="G7975" s="1" t="str">
        <f t="shared" si="249"/>
        <v/>
      </c>
    </row>
    <row r="7976" spans="1:7" x14ac:dyDescent="0.25">
      <c r="A7976">
        <v>23809</v>
      </c>
      <c r="B7976" t="s">
        <v>7114</v>
      </c>
      <c r="C7976" t="s">
        <v>3666</v>
      </c>
      <c r="D7976" t="s">
        <v>5491</v>
      </c>
      <c r="E7976" t="s">
        <v>10482</v>
      </c>
      <c r="F7976" s="1" t="str">
        <f t="shared" si="248"/>
        <v>Upper San Joaquin \ OPS Historical Friant Inflow</v>
      </c>
      <c r="G7976" s="1" t="str">
        <f t="shared" si="249"/>
        <v>115 \ OPS Historical Friant Inflow</v>
      </c>
    </row>
    <row r="7977" spans="1:7" x14ac:dyDescent="0.25">
      <c r="A7977">
        <v>23810</v>
      </c>
      <c r="B7977" t="s">
        <v>7115</v>
      </c>
      <c r="C7977" t="s">
        <v>3666</v>
      </c>
      <c r="D7977" t="s">
        <v>5491</v>
      </c>
      <c r="E7977" t="s">
        <v>10482</v>
      </c>
      <c r="F7977" s="1" t="str">
        <f t="shared" si="248"/>
        <v>Upper San Joaquin 116 \ Reach</v>
      </c>
      <c r="G7977" s="1" t="str">
        <f t="shared" si="249"/>
        <v/>
      </c>
    </row>
    <row r="7978" spans="1:7" x14ac:dyDescent="0.25">
      <c r="A7978">
        <v>19951</v>
      </c>
      <c r="B7978" t="s">
        <v>7116</v>
      </c>
      <c r="C7978" t="s">
        <v>3666</v>
      </c>
      <c r="D7978" t="s">
        <v>5491</v>
      </c>
      <c r="E7978" t="s">
        <v>10482</v>
      </c>
      <c r="F7978" s="1" t="str">
        <f t="shared" si="248"/>
        <v>Upper San Joaquin \ Millerton Reservoir</v>
      </c>
      <c r="G7978" s="1" t="str">
        <f t="shared" si="249"/>
        <v>117 \ Millerton Reservoir</v>
      </c>
    </row>
    <row r="7979" spans="1:7" x14ac:dyDescent="0.25">
      <c r="A7979">
        <v>19952</v>
      </c>
      <c r="B7979" t="s">
        <v>6447</v>
      </c>
      <c r="C7979" t="s">
        <v>3666</v>
      </c>
      <c r="D7979" t="s">
        <v>5491</v>
      </c>
      <c r="E7979" t="s">
        <v>10482</v>
      </c>
      <c r="F7979" s="1" t="str">
        <f t="shared" si="248"/>
        <v>Upper San Joaquin 118 \ Reach</v>
      </c>
      <c r="G7979" s="1" t="str">
        <f t="shared" si="249"/>
        <v/>
      </c>
    </row>
    <row r="7980" spans="1:7" x14ac:dyDescent="0.25">
      <c r="A7980">
        <v>20929</v>
      </c>
      <c r="B7980" t="s">
        <v>7117</v>
      </c>
      <c r="C7980" t="s">
        <v>3666</v>
      </c>
      <c r="D7980" t="s">
        <v>5491</v>
      </c>
      <c r="E7980" t="s">
        <v>10482</v>
      </c>
      <c r="F7980" s="1" t="str">
        <f t="shared" si="248"/>
        <v>Upper San Joaquin \ CottonWood Cr Inflow</v>
      </c>
      <c r="G7980" s="1" t="str">
        <f t="shared" si="249"/>
        <v>119 \ CottonWood Cr Inflow</v>
      </c>
    </row>
    <row r="7981" spans="1:7" x14ac:dyDescent="0.25">
      <c r="A7981">
        <v>20930</v>
      </c>
      <c r="B7981" t="s">
        <v>7118</v>
      </c>
      <c r="C7981" t="s">
        <v>3666</v>
      </c>
      <c r="D7981" t="s">
        <v>5491</v>
      </c>
      <c r="E7981" t="s">
        <v>10482</v>
      </c>
      <c r="F7981" s="1" t="str">
        <f t="shared" si="248"/>
        <v>Upper San Joaquin 120 \ Reach</v>
      </c>
      <c r="G7981" s="1" t="str">
        <f t="shared" si="249"/>
        <v/>
      </c>
    </row>
    <row r="7982" spans="1:7" x14ac:dyDescent="0.25">
      <c r="A7982">
        <v>22274</v>
      </c>
      <c r="B7982" t="s">
        <v>6154</v>
      </c>
      <c r="C7982" t="s">
        <v>3666</v>
      </c>
      <c r="D7982" t="s">
        <v>5491</v>
      </c>
      <c r="E7982" t="s">
        <v>10482</v>
      </c>
      <c r="F7982" s="1" t="str">
        <f t="shared" si="248"/>
        <v>Upper San Joaquin \ REG_Restoration</v>
      </c>
      <c r="G7982" s="1" t="str">
        <f t="shared" si="249"/>
        <v>121 \ REG_Restoration</v>
      </c>
    </row>
    <row r="7983" spans="1:7" x14ac:dyDescent="0.25">
      <c r="A7983">
        <v>22275</v>
      </c>
      <c r="B7983" t="s">
        <v>7119</v>
      </c>
      <c r="C7983" t="s">
        <v>3666</v>
      </c>
      <c r="D7983" t="s">
        <v>5491</v>
      </c>
      <c r="E7983" t="s">
        <v>10482</v>
      </c>
      <c r="F7983" s="1" t="str">
        <f t="shared" si="248"/>
        <v>Upper San Joaquin 122 \ Reach</v>
      </c>
      <c r="G7983" s="1" t="str">
        <f t="shared" si="249"/>
        <v/>
      </c>
    </row>
    <row r="7984" spans="1:7" x14ac:dyDescent="0.25">
      <c r="A7984">
        <v>22277</v>
      </c>
      <c r="B7984" t="s">
        <v>7120</v>
      </c>
      <c r="C7984" t="s">
        <v>3666</v>
      </c>
      <c r="D7984" t="s">
        <v>5491</v>
      </c>
      <c r="E7984" t="s">
        <v>10482</v>
      </c>
      <c r="F7984" s="1" t="str">
        <f t="shared" si="248"/>
        <v>Upper San Joaquin \ OPS Snowmelt Release</v>
      </c>
      <c r="G7984" s="1" t="str">
        <f t="shared" si="249"/>
        <v>123 \ OPS Snowmelt Release</v>
      </c>
    </row>
    <row r="7985" spans="1:7" x14ac:dyDescent="0.25">
      <c r="A7985">
        <v>22278</v>
      </c>
      <c r="B7985" t="s">
        <v>7121</v>
      </c>
      <c r="C7985" t="s">
        <v>3666</v>
      </c>
      <c r="D7985" t="s">
        <v>5491</v>
      </c>
      <c r="E7985" t="s">
        <v>10482</v>
      </c>
      <c r="F7985" s="1" t="str">
        <f t="shared" si="248"/>
        <v>Upper San Joaquin 124 \ Reach</v>
      </c>
      <c r="G7985" s="1" t="str">
        <f t="shared" si="249"/>
        <v/>
      </c>
    </row>
    <row r="7986" spans="1:7" x14ac:dyDescent="0.25">
      <c r="A7986">
        <v>20962</v>
      </c>
      <c r="B7986" t="s">
        <v>7122</v>
      </c>
      <c r="C7986" t="s">
        <v>3666</v>
      </c>
      <c r="D7986" t="s">
        <v>5491</v>
      </c>
      <c r="E7986" t="s">
        <v>10482</v>
      </c>
      <c r="F7986" s="1" t="str">
        <f t="shared" si="248"/>
        <v>Upper San Joaquin \ FNF USGS 11251000 San Joaquin bw Friant (gauge)</v>
      </c>
      <c r="G7986" s="1" t="str">
        <f t="shared" si="249"/>
        <v>125 \ FNF USGS 11251000 San Joaquin bw Friant (gauge)</v>
      </c>
    </row>
    <row r="7987" spans="1:7" x14ac:dyDescent="0.25">
      <c r="A7987">
        <v>22285</v>
      </c>
      <c r="B7987" t="s">
        <v>6448</v>
      </c>
      <c r="C7987" t="s">
        <v>3666</v>
      </c>
      <c r="D7987" t="s">
        <v>5491</v>
      </c>
      <c r="E7987" t="s">
        <v>10482</v>
      </c>
      <c r="F7987" s="1" t="str">
        <f t="shared" si="248"/>
        <v>Upper San Joaquin \ HIS USGS 11251000 San Joaquin River bw Friant (gauge)</v>
      </c>
      <c r="G7987" s="1" t="str">
        <f t="shared" si="249"/>
        <v>125 \ HIS USGS 11251000 San Joaquin River bw Friant (gauge)</v>
      </c>
    </row>
    <row r="7988" spans="1:7" x14ac:dyDescent="0.25">
      <c r="A7988">
        <v>21821</v>
      </c>
      <c r="B7988" t="s">
        <v>6449</v>
      </c>
      <c r="C7988" t="s">
        <v>3666</v>
      </c>
      <c r="D7988" t="s">
        <v>5491</v>
      </c>
      <c r="E7988" t="s">
        <v>10482</v>
      </c>
      <c r="F7988" s="1" t="str">
        <f t="shared" si="248"/>
        <v>Upper San Joaquin \ SJR to SJF Runoff</v>
      </c>
      <c r="G7988" s="1" t="str">
        <f t="shared" si="249"/>
        <v>125 \ SJR to SJF Runoff</v>
      </c>
    </row>
    <row r="7989" spans="1:7" x14ac:dyDescent="0.25">
      <c r="A7989">
        <v>21822</v>
      </c>
      <c r="B7989" t="s">
        <v>7123</v>
      </c>
      <c r="C7989" t="s">
        <v>3666</v>
      </c>
      <c r="D7989" t="s">
        <v>5491</v>
      </c>
      <c r="E7989" t="s">
        <v>10482</v>
      </c>
      <c r="F7989" s="1" t="str">
        <f t="shared" si="248"/>
        <v>Upper San Joaquin 126 \ Reach</v>
      </c>
      <c r="G7989" s="1" t="str">
        <f t="shared" si="249"/>
        <v/>
      </c>
    </row>
    <row r="7990" spans="1:7" x14ac:dyDescent="0.25">
      <c r="A7990">
        <v>23717</v>
      </c>
      <c r="B7990" t="s">
        <v>7124</v>
      </c>
      <c r="C7990" t="s">
        <v>3666</v>
      </c>
      <c r="D7990" t="s">
        <v>5491</v>
      </c>
      <c r="E7990" t="s">
        <v>10482</v>
      </c>
      <c r="F7990" s="1" t="str">
        <f t="shared" si="248"/>
        <v>Upper San Joaquin \ S027725 SWD Investments</v>
      </c>
      <c r="G7990" s="1" t="str">
        <f t="shared" si="249"/>
        <v>127 \ S027725 SWD Investments</v>
      </c>
    </row>
    <row r="7991" spans="1:7" x14ac:dyDescent="0.25">
      <c r="A7991">
        <v>23718</v>
      </c>
      <c r="B7991" t="s">
        <v>7125</v>
      </c>
      <c r="C7991" t="s">
        <v>3666</v>
      </c>
      <c r="D7991" t="s">
        <v>5491</v>
      </c>
      <c r="E7991" t="s">
        <v>10482</v>
      </c>
      <c r="F7991" s="1" t="str">
        <f t="shared" si="248"/>
        <v>Upper San Joaquin 128 \ Reach</v>
      </c>
      <c r="G7991" s="1" t="str">
        <f t="shared" si="249"/>
        <v/>
      </c>
    </row>
    <row r="7992" spans="1:7" x14ac:dyDescent="0.25">
      <c r="A7992">
        <v>17287</v>
      </c>
      <c r="B7992" t="s">
        <v>7126</v>
      </c>
      <c r="C7992" t="s">
        <v>3666</v>
      </c>
      <c r="D7992" t="s">
        <v>5491</v>
      </c>
      <c r="E7992" t="s">
        <v>10482</v>
      </c>
      <c r="F7992" s="1" t="str">
        <f t="shared" si="248"/>
        <v>Upper San Joaquin \ San Joaquin GW RM 263</v>
      </c>
      <c r="G7992" s="1" t="str">
        <f t="shared" si="249"/>
        <v>129 \ San Joaquin GW RM 263</v>
      </c>
    </row>
    <row r="7993" spans="1:7" x14ac:dyDescent="0.25">
      <c r="A7993">
        <v>17288</v>
      </c>
      <c r="B7993" t="s">
        <v>7127</v>
      </c>
      <c r="C7993" t="s">
        <v>3666</v>
      </c>
      <c r="D7993" t="s">
        <v>5491</v>
      </c>
      <c r="E7993" t="s">
        <v>10482</v>
      </c>
      <c r="F7993" s="1" t="str">
        <f t="shared" si="248"/>
        <v>Upper San Joaquin 130 \ Reach</v>
      </c>
      <c r="G7993" s="1" t="str">
        <f t="shared" si="249"/>
        <v/>
      </c>
    </row>
    <row r="7994" spans="1:7" x14ac:dyDescent="0.25">
      <c r="A7994">
        <v>23740</v>
      </c>
      <c r="B7994" t="s">
        <v>7128</v>
      </c>
      <c r="C7994" t="s">
        <v>3666</v>
      </c>
      <c r="D7994" t="s">
        <v>5491</v>
      </c>
      <c r="E7994" t="s">
        <v>10482</v>
      </c>
      <c r="F7994" s="1" t="str">
        <f t="shared" si="248"/>
        <v>Upper San Joaquin \ S024276 Madera CSA</v>
      </c>
      <c r="G7994" s="1" t="str">
        <f t="shared" si="249"/>
        <v>131 \ S024276 Madera CSA</v>
      </c>
    </row>
    <row r="7995" spans="1:7" x14ac:dyDescent="0.25">
      <c r="A7995">
        <v>23741</v>
      </c>
      <c r="B7995" t="s">
        <v>7129</v>
      </c>
      <c r="C7995" t="s">
        <v>3666</v>
      </c>
      <c r="D7995" t="s">
        <v>5491</v>
      </c>
      <c r="E7995" t="s">
        <v>10482</v>
      </c>
      <c r="F7995" s="1" t="str">
        <f t="shared" si="248"/>
        <v>Upper San Joaquin 132 \ Reach</v>
      </c>
      <c r="G7995" s="1" t="str">
        <f t="shared" si="249"/>
        <v/>
      </c>
    </row>
    <row r="7996" spans="1:7" x14ac:dyDescent="0.25">
      <c r="A7996">
        <v>23752</v>
      </c>
      <c r="B7996" t="s">
        <v>7130</v>
      </c>
      <c r="C7996" t="s">
        <v>3666</v>
      </c>
      <c r="D7996" t="s">
        <v>5491</v>
      </c>
      <c r="E7996" t="s">
        <v>10482</v>
      </c>
      <c r="F7996" s="1" t="str">
        <f t="shared" si="248"/>
        <v>Upper San Joaquin \ S022066 Rio Mesa Holdings</v>
      </c>
      <c r="G7996" s="1" t="str">
        <f t="shared" si="249"/>
        <v>133 \ S022066 Rio Mesa Holdings</v>
      </c>
    </row>
    <row r="7997" spans="1:7" x14ac:dyDescent="0.25">
      <c r="A7997">
        <v>23753</v>
      </c>
      <c r="B7997" t="s">
        <v>7131</v>
      </c>
      <c r="C7997" t="s">
        <v>3666</v>
      </c>
      <c r="D7997" t="s">
        <v>5491</v>
      </c>
      <c r="E7997" t="s">
        <v>10482</v>
      </c>
      <c r="F7997" s="1" t="str">
        <f t="shared" si="248"/>
        <v>Upper San Joaquin 134 \ Reach</v>
      </c>
      <c r="G7997" s="1" t="str">
        <f t="shared" si="249"/>
        <v/>
      </c>
    </row>
    <row r="7998" spans="1:7" x14ac:dyDescent="0.25">
      <c r="A7998">
        <v>19631</v>
      </c>
      <c r="B7998" t="s">
        <v>7132</v>
      </c>
      <c r="C7998" t="s">
        <v>3666</v>
      </c>
      <c r="D7998" t="s">
        <v>5491</v>
      </c>
      <c r="E7998" t="s">
        <v>10482</v>
      </c>
      <c r="F7998" s="1" t="str">
        <f t="shared" si="248"/>
        <v>Upper San Joaquin \ San Joaquin Ab Millerton Runoff</v>
      </c>
      <c r="G7998" s="1" t="str">
        <f t="shared" si="249"/>
        <v>135 \ San Joaquin Ab Millerton Runoff</v>
      </c>
    </row>
    <row r="7999" spans="1:7" x14ac:dyDescent="0.25">
      <c r="A7999">
        <v>19632</v>
      </c>
      <c r="B7999" t="s">
        <v>7133</v>
      </c>
      <c r="C7999" t="s">
        <v>3666</v>
      </c>
      <c r="D7999" t="s">
        <v>5491</v>
      </c>
      <c r="E7999" t="s">
        <v>10482</v>
      </c>
      <c r="F7999" s="1" t="str">
        <f t="shared" si="248"/>
        <v>Upper San Joaquin 136 \ Reach</v>
      </c>
      <c r="G7999" s="1" t="str">
        <f t="shared" si="249"/>
        <v/>
      </c>
    </row>
    <row r="8000" spans="1:7" x14ac:dyDescent="0.25">
      <c r="A8000">
        <v>23756</v>
      </c>
      <c r="B8000" t="s">
        <v>7134</v>
      </c>
      <c r="C8000" t="s">
        <v>3666</v>
      </c>
      <c r="D8000" t="s">
        <v>5491</v>
      </c>
      <c r="E8000" t="s">
        <v>10482</v>
      </c>
      <c r="F8000" s="1" t="str">
        <f t="shared" si="248"/>
        <v>Upper San Joaquin \ S019496 RSA</v>
      </c>
      <c r="G8000" s="1" t="str">
        <f t="shared" si="249"/>
        <v>137 \ S019496 RSA</v>
      </c>
    </row>
    <row r="8001" spans="1:7" x14ac:dyDescent="0.25">
      <c r="A8001">
        <v>23757</v>
      </c>
      <c r="B8001" t="s">
        <v>7135</v>
      </c>
      <c r="C8001" t="s">
        <v>3666</v>
      </c>
      <c r="D8001" t="s">
        <v>5491</v>
      </c>
      <c r="E8001" t="s">
        <v>10482</v>
      </c>
      <c r="F8001" s="1" t="str">
        <f t="shared" si="248"/>
        <v>Upper San Joaquin 138 \ Reach</v>
      </c>
      <c r="G8001" s="1" t="str">
        <f t="shared" si="249"/>
        <v/>
      </c>
    </row>
    <row r="8002" spans="1:7" x14ac:dyDescent="0.25">
      <c r="A8002">
        <v>24807</v>
      </c>
      <c r="B8002" t="s">
        <v>7136</v>
      </c>
      <c r="C8002" t="s">
        <v>3666</v>
      </c>
      <c r="D8002" t="s">
        <v>5491</v>
      </c>
      <c r="E8002" t="s">
        <v>10482</v>
      </c>
      <c r="F8002" s="1" t="str">
        <f t="shared" si="248"/>
        <v>Upper San Joaquin \ S020684 Mactra Golf</v>
      </c>
      <c r="G8002" s="1" t="str">
        <f t="shared" si="249"/>
        <v>139 \ S020684 Mactra Golf</v>
      </c>
    </row>
    <row r="8003" spans="1:7" x14ac:dyDescent="0.25">
      <c r="A8003">
        <v>24808</v>
      </c>
      <c r="B8003" t="s">
        <v>7137</v>
      </c>
      <c r="C8003" t="s">
        <v>3666</v>
      </c>
      <c r="D8003" t="s">
        <v>5491</v>
      </c>
      <c r="E8003" t="s">
        <v>10482</v>
      </c>
      <c r="F8003" s="1" t="str">
        <f t="shared" ref="F8003:F8066" si="250">IFERROR(
    _xlfn.LET(
        _xlpm.txt,TRIM(B8003),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B8003
)</f>
        <v>Upper San Joaquin 140 \ Reach</v>
      </c>
      <c r="G8003" s="1" t="str">
        <f t="shared" ref="G8003:G8066" si="251">IFERROR(
    _xlfn.LET(
        _xlpm.txt,B8003,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004" spans="1:7" x14ac:dyDescent="0.25">
      <c r="A8004">
        <v>24810</v>
      </c>
      <c r="B8004" t="s">
        <v>7138</v>
      </c>
      <c r="C8004" t="s">
        <v>3666</v>
      </c>
      <c r="D8004" t="s">
        <v>5491</v>
      </c>
      <c r="E8004" t="s">
        <v>10482</v>
      </c>
      <c r="F8004" s="1" t="str">
        <f t="shared" si="250"/>
        <v>Upper San Joaquin \ S020688 Mactra Golf</v>
      </c>
      <c r="G8004" s="1" t="str">
        <f t="shared" si="251"/>
        <v>141 \ S020688 Mactra Golf</v>
      </c>
    </row>
    <row r="8005" spans="1:7" x14ac:dyDescent="0.25">
      <c r="A8005">
        <v>24811</v>
      </c>
      <c r="B8005" t="s">
        <v>7139</v>
      </c>
      <c r="C8005" t="s">
        <v>3666</v>
      </c>
      <c r="D8005" t="s">
        <v>5491</v>
      </c>
      <c r="E8005" t="s">
        <v>10482</v>
      </c>
      <c r="F8005" s="1" t="str">
        <f t="shared" si="250"/>
        <v>Upper San Joaquin 142 \ Reach</v>
      </c>
      <c r="G8005" s="1" t="str">
        <f t="shared" si="251"/>
        <v/>
      </c>
    </row>
    <row r="8006" spans="1:7" x14ac:dyDescent="0.25">
      <c r="A8006">
        <v>23729</v>
      </c>
      <c r="B8006" t="s">
        <v>7140</v>
      </c>
      <c r="C8006" t="s">
        <v>3666</v>
      </c>
      <c r="D8006" t="s">
        <v>5491</v>
      </c>
      <c r="E8006" t="s">
        <v>10482</v>
      </c>
      <c r="F8006" s="1" t="str">
        <f t="shared" si="250"/>
        <v>Upper San Joaquin \ S020676 Golden Bear Land Co</v>
      </c>
      <c r="G8006" s="1" t="str">
        <f t="shared" si="251"/>
        <v>143 \ S020676 Golden Bear Land Co</v>
      </c>
    </row>
    <row r="8007" spans="1:7" x14ac:dyDescent="0.25">
      <c r="A8007">
        <v>23730</v>
      </c>
      <c r="B8007" t="s">
        <v>7141</v>
      </c>
      <c r="C8007" t="s">
        <v>3666</v>
      </c>
      <c r="D8007" t="s">
        <v>5491</v>
      </c>
      <c r="E8007" t="s">
        <v>10482</v>
      </c>
      <c r="F8007" s="1" t="str">
        <f t="shared" si="250"/>
        <v>Upper San Joaquin 144 \ Reach</v>
      </c>
      <c r="G8007" s="1" t="str">
        <f t="shared" si="251"/>
        <v/>
      </c>
    </row>
    <row r="8008" spans="1:7" x14ac:dyDescent="0.25">
      <c r="A8008">
        <v>19910</v>
      </c>
      <c r="B8008" t="s">
        <v>7142</v>
      </c>
      <c r="C8008" t="s">
        <v>3666</v>
      </c>
      <c r="D8008" t="s">
        <v>5491</v>
      </c>
      <c r="E8008" t="s">
        <v>10482</v>
      </c>
      <c r="F8008" s="1" t="str">
        <f t="shared" si="250"/>
        <v>Upper San Joaquin \ Little Dry Creek River Inflow</v>
      </c>
      <c r="G8008" s="1" t="str">
        <f t="shared" si="251"/>
        <v>145 \ Little Dry Creek River Inflow</v>
      </c>
    </row>
    <row r="8009" spans="1:7" x14ac:dyDescent="0.25">
      <c r="A8009">
        <v>19911</v>
      </c>
      <c r="B8009" t="s">
        <v>7143</v>
      </c>
      <c r="C8009" t="s">
        <v>3666</v>
      </c>
      <c r="D8009" t="s">
        <v>5491</v>
      </c>
      <c r="E8009" t="s">
        <v>10482</v>
      </c>
      <c r="F8009" s="1" t="str">
        <f t="shared" si="250"/>
        <v>Upper San Joaquin 146 \ Reach</v>
      </c>
      <c r="G8009" s="1" t="str">
        <f t="shared" si="251"/>
        <v/>
      </c>
    </row>
    <row r="8010" spans="1:7" x14ac:dyDescent="0.25">
      <c r="A8010">
        <v>18025</v>
      </c>
      <c r="B8010" t="s">
        <v>12762</v>
      </c>
      <c r="C8010" t="s">
        <v>3666</v>
      </c>
      <c r="D8010" t="s">
        <v>5491</v>
      </c>
      <c r="E8010" t="s">
        <v>10482</v>
      </c>
      <c r="F8010" s="1" t="str">
        <f t="shared" si="250"/>
        <v>Upper South Fork Merced River \ Headflow</v>
      </c>
      <c r="G8010" s="1" t="str">
        <f t="shared" si="251"/>
        <v/>
      </c>
    </row>
    <row r="8011" spans="1:7" x14ac:dyDescent="0.25">
      <c r="A8011">
        <v>18028</v>
      </c>
      <c r="B8011" t="s">
        <v>12763</v>
      </c>
      <c r="C8011" t="s">
        <v>3666</v>
      </c>
      <c r="D8011" t="s">
        <v>5491</v>
      </c>
      <c r="E8011" t="s">
        <v>10482</v>
      </c>
      <c r="F8011" s="1" t="str">
        <f t="shared" si="250"/>
        <v>Upper South Fork Merced River \ Upper South Fk Merced Runoff</v>
      </c>
      <c r="G8011" s="1" t="str">
        <f t="shared" si="251"/>
        <v>1 \ Upper South Fk Merced Runoff</v>
      </c>
    </row>
    <row r="8012" spans="1:7" x14ac:dyDescent="0.25">
      <c r="A8012">
        <v>18029</v>
      </c>
      <c r="B8012" t="s">
        <v>12764</v>
      </c>
      <c r="C8012" t="s">
        <v>3666</v>
      </c>
      <c r="D8012" t="s">
        <v>5491</v>
      </c>
      <c r="E8012" t="s">
        <v>10482</v>
      </c>
      <c r="F8012" s="1" t="str">
        <f t="shared" si="250"/>
        <v>Upper South Fork Merced River 2 \ Reach</v>
      </c>
      <c r="G8012" s="1" t="str">
        <f t="shared" si="251"/>
        <v/>
      </c>
    </row>
    <row r="8013" spans="1:7" x14ac:dyDescent="0.25">
      <c r="A8013">
        <v>23541</v>
      </c>
      <c r="B8013" t="s">
        <v>12765</v>
      </c>
      <c r="C8013" t="s">
        <v>3666</v>
      </c>
      <c r="D8013" t="s">
        <v>5491</v>
      </c>
      <c r="E8013" t="s">
        <v>10482</v>
      </c>
      <c r="F8013" s="1" t="str">
        <f t="shared" si="250"/>
        <v>Upper South Fork Merced River \ I_BIGC Inflow</v>
      </c>
      <c r="G8013" s="1" t="str">
        <f t="shared" si="251"/>
        <v>3 \ I_BIGC Inflow</v>
      </c>
    </row>
    <row r="8014" spans="1:7" x14ac:dyDescent="0.25">
      <c r="A8014">
        <v>23542</v>
      </c>
      <c r="B8014" t="s">
        <v>12766</v>
      </c>
      <c r="C8014" t="s">
        <v>3666</v>
      </c>
      <c r="D8014" t="s">
        <v>5491</v>
      </c>
      <c r="E8014" t="s">
        <v>10482</v>
      </c>
      <c r="F8014" s="1" t="str">
        <f t="shared" si="250"/>
        <v>Upper South Fork Merced River 4 \ Reach</v>
      </c>
      <c r="G8014" s="1" t="str">
        <f t="shared" si="251"/>
        <v/>
      </c>
    </row>
    <row r="8015" spans="1:7" x14ac:dyDescent="0.25">
      <c r="A8015">
        <v>23324</v>
      </c>
      <c r="B8015" t="s">
        <v>12767</v>
      </c>
      <c r="C8015" t="s">
        <v>3666</v>
      </c>
      <c r="D8015" t="s">
        <v>5491</v>
      </c>
      <c r="E8015" t="s">
        <v>10482</v>
      </c>
      <c r="F8015" s="1" t="str">
        <f t="shared" si="250"/>
        <v>Upper South Fork Merced River \ Big Creek Diversion Outflow</v>
      </c>
      <c r="G8015" s="1" t="str">
        <f t="shared" si="251"/>
        <v>5 \ Big Creek Diversion Outflow</v>
      </c>
    </row>
    <row r="8016" spans="1:7" x14ac:dyDescent="0.25">
      <c r="A8016">
        <v>23325</v>
      </c>
      <c r="B8016" t="s">
        <v>12768</v>
      </c>
      <c r="C8016" t="s">
        <v>3666</v>
      </c>
      <c r="D8016" t="s">
        <v>5491</v>
      </c>
      <c r="E8016" t="s">
        <v>10482</v>
      </c>
      <c r="F8016" s="1" t="str">
        <f t="shared" si="250"/>
        <v>Upper South Fork Merced River 6 \ Reach</v>
      </c>
      <c r="G8016" s="1" t="str">
        <f t="shared" si="251"/>
        <v/>
      </c>
    </row>
    <row r="8017" spans="1:7" x14ac:dyDescent="0.25">
      <c r="A8017">
        <v>18478</v>
      </c>
      <c r="B8017" t="s">
        <v>12769</v>
      </c>
      <c r="C8017" t="s">
        <v>3666</v>
      </c>
      <c r="D8017" t="s">
        <v>5491</v>
      </c>
      <c r="E8017" t="s">
        <v>10482</v>
      </c>
      <c r="F8017" s="1" t="str">
        <f t="shared" si="250"/>
        <v>Upper South Fork Merced River \ I_MSF023 Inflow</v>
      </c>
      <c r="G8017" s="1" t="str">
        <f t="shared" si="251"/>
        <v>7 \ I_MSF023 Inflow</v>
      </c>
    </row>
    <row r="8018" spans="1:7" x14ac:dyDescent="0.25">
      <c r="A8018">
        <v>18479</v>
      </c>
      <c r="B8018" t="s">
        <v>12770</v>
      </c>
      <c r="C8018" t="s">
        <v>3666</v>
      </c>
      <c r="D8018" t="s">
        <v>5491</v>
      </c>
      <c r="E8018" t="s">
        <v>10482</v>
      </c>
      <c r="F8018" s="1" t="str">
        <f t="shared" si="250"/>
        <v>Upper South Fork Merced River 8 \ Reach</v>
      </c>
      <c r="G8018" s="1" t="str">
        <f t="shared" si="251"/>
        <v/>
      </c>
    </row>
    <row r="8019" spans="1:7" x14ac:dyDescent="0.25">
      <c r="A8019">
        <v>18032</v>
      </c>
      <c r="B8019" t="s">
        <v>12771</v>
      </c>
      <c r="C8019" t="s">
        <v>3666</v>
      </c>
      <c r="D8019" t="s">
        <v>5491</v>
      </c>
      <c r="E8019" t="s">
        <v>10482</v>
      </c>
      <c r="F8019" s="1" t="str">
        <f t="shared" si="250"/>
        <v>Upper South Fork Merced River \ Lower South Fk Merced Runoff</v>
      </c>
      <c r="G8019" s="1" t="str">
        <f t="shared" si="251"/>
        <v>9 \ Lower South Fk Merced Runoff</v>
      </c>
    </row>
    <row r="8020" spans="1:7" x14ac:dyDescent="0.25">
      <c r="A8020">
        <v>18033</v>
      </c>
      <c r="B8020" t="s">
        <v>12772</v>
      </c>
      <c r="C8020" t="s">
        <v>3666</v>
      </c>
      <c r="D8020" t="s">
        <v>5491</v>
      </c>
      <c r="E8020" t="s">
        <v>10482</v>
      </c>
      <c r="F8020" s="1" t="str">
        <f t="shared" si="250"/>
        <v>Upper South Fork Merced River 10 \ Reach</v>
      </c>
      <c r="G8020" s="1" t="str">
        <f t="shared" si="251"/>
        <v/>
      </c>
    </row>
    <row r="8021" spans="1:7" x14ac:dyDescent="0.25">
      <c r="A8021">
        <v>18476</v>
      </c>
      <c r="B8021" t="s">
        <v>12773</v>
      </c>
      <c r="C8021" t="s">
        <v>3666</v>
      </c>
      <c r="D8021" t="s">
        <v>5491</v>
      </c>
      <c r="E8021" t="s">
        <v>10482</v>
      </c>
      <c r="F8021" s="1" t="str">
        <f t="shared" si="250"/>
        <v>Upper South Fork Merced River \ I_MSF001 Inflow</v>
      </c>
      <c r="G8021" s="1" t="str">
        <f t="shared" si="251"/>
        <v>11 \ I_MSF001 Inflow</v>
      </c>
    </row>
    <row r="8022" spans="1:7" x14ac:dyDescent="0.25">
      <c r="A8022">
        <v>18477</v>
      </c>
      <c r="B8022" t="s">
        <v>12774</v>
      </c>
      <c r="C8022" t="s">
        <v>3666</v>
      </c>
      <c r="D8022" t="s">
        <v>5491</v>
      </c>
      <c r="E8022" t="s">
        <v>10482</v>
      </c>
      <c r="F8022" s="1" t="str">
        <f t="shared" si="250"/>
        <v>Upper South Fork Merced River 12 \ Reach</v>
      </c>
      <c r="G8022" s="1" t="str">
        <f t="shared" si="251"/>
        <v/>
      </c>
    </row>
    <row r="8023" spans="1:7" x14ac:dyDescent="0.25">
      <c r="A8023">
        <v>22975</v>
      </c>
      <c r="B8023" t="s">
        <v>5532</v>
      </c>
      <c r="C8023" t="s">
        <v>3666</v>
      </c>
      <c r="D8023" t="s">
        <v>5491</v>
      </c>
      <c r="E8023" t="s">
        <v>10482</v>
      </c>
      <c r="F8023" s="1" t="str">
        <f t="shared" si="250"/>
        <v>Upper Utica Canal \ Headflow</v>
      </c>
      <c r="G8023" s="1" t="str">
        <f t="shared" si="251"/>
        <v/>
      </c>
    </row>
    <row r="8024" spans="1:7" x14ac:dyDescent="0.25">
      <c r="A8024">
        <v>17658</v>
      </c>
      <c r="B8024" t="s">
        <v>12775</v>
      </c>
      <c r="C8024" t="s">
        <v>3666</v>
      </c>
      <c r="D8024" t="s">
        <v>5491</v>
      </c>
      <c r="E8024" t="s">
        <v>10482</v>
      </c>
      <c r="F8024" s="1" t="str">
        <f t="shared" si="250"/>
        <v>Upper Utica Canal \ HIS USGS 11295240 Utica Canal at Pressure Tap (gauge)</v>
      </c>
      <c r="G8024" s="1" t="str">
        <f t="shared" si="251"/>
        <v>1 \ HIS USGS 11295240 Utica Canal at Pressure Tap (gauge)</v>
      </c>
    </row>
    <row r="8025" spans="1:7" x14ac:dyDescent="0.25">
      <c r="A8025">
        <v>19335</v>
      </c>
      <c r="B8025" t="s">
        <v>12776</v>
      </c>
      <c r="C8025" t="s">
        <v>3666</v>
      </c>
      <c r="D8025" t="s">
        <v>5491</v>
      </c>
      <c r="E8025" t="s">
        <v>10482</v>
      </c>
      <c r="F8025" s="1" t="str">
        <f t="shared" si="250"/>
        <v>Upper Utica Canal \ Withdrawal Node 9</v>
      </c>
      <c r="G8025" s="1" t="str">
        <f t="shared" si="251"/>
        <v>1 \ Withdrawal Node 9</v>
      </c>
    </row>
    <row r="8026" spans="1:7" x14ac:dyDescent="0.25">
      <c r="A8026">
        <v>19336</v>
      </c>
      <c r="B8026" t="s">
        <v>12777</v>
      </c>
      <c r="C8026" t="s">
        <v>3666</v>
      </c>
      <c r="D8026" t="s">
        <v>5491</v>
      </c>
      <c r="E8026" t="s">
        <v>10482</v>
      </c>
      <c r="F8026" s="1" t="str">
        <f t="shared" si="250"/>
        <v>Upper Utica Canal 2 \ Reach</v>
      </c>
      <c r="G8026" s="1" t="str">
        <f t="shared" si="251"/>
        <v/>
      </c>
    </row>
    <row r="8027" spans="1:7" x14ac:dyDescent="0.25">
      <c r="A8027">
        <v>21017</v>
      </c>
      <c r="B8027" t="s">
        <v>12778</v>
      </c>
      <c r="C8027" t="s">
        <v>3666</v>
      </c>
      <c r="D8027" t="s">
        <v>5491</v>
      </c>
      <c r="E8027" t="s">
        <v>10482</v>
      </c>
      <c r="F8027" s="1" t="str">
        <f t="shared" si="250"/>
        <v>Upperr Deadman Creek \ Headflow</v>
      </c>
      <c r="G8027" s="1" t="str">
        <f t="shared" si="251"/>
        <v/>
      </c>
    </row>
    <row r="8028" spans="1:7" x14ac:dyDescent="0.25">
      <c r="A8028">
        <v>21020</v>
      </c>
      <c r="B8028" t="s">
        <v>12779</v>
      </c>
      <c r="C8028" t="s">
        <v>3666</v>
      </c>
      <c r="D8028" t="s">
        <v>5491</v>
      </c>
      <c r="E8028" t="s">
        <v>10482</v>
      </c>
      <c r="F8028" s="1" t="str">
        <f t="shared" si="250"/>
        <v>Upperr Deadman Creek \ Deadman Creek Upper Runoff</v>
      </c>
      <c r="G8028" s="1" t="str">
        <f t="shared" si="251"/>
        <v>1 \ Deadman Creek Upper Runoff</v>
      </c>
    </row>
    <row r="8029" spans="1:7" x14ac:dyDescent="0.25">
      <c r="A8029">
        <v>21021</v>
      </c>
      <c r="B8029" t="s">
        <v>12780</v>
      </c>
      <c r="C8029" t="s">
        <v>3666</v>
      </c>
      <c r="D8029" t="s">
        <v>5491</v>
      </c>
      <c r="E8029" t="s">
        <v>10482</v>
      </c>
      <c r="F8029" s="1" t="str">
        <f t="shared" si="250"/>
        <v>Upperr Deadman Creek 2 \ Reach</v>
      </c>
      <c r="G8029" s="1" t="str">
        <f t="shared" si="251"/>
        <v/>
      </c>
    </row>
    <row r="8030" spans="1:7" x14ac:dyDescent="0.25">
      <c r="A8030">
        <v>17072</v>
      </c>
      <c r="B8030" t="s">
        <v>12781</v>
      </c>
      <c r="C8030" t="s">
        <v>3666</v>
      </c>
      <c r="D8030" t="s">
        <v>5491</v>
      </c>
      <c r="E8030" t="s">
        <v>10482</v>
      </c>
      <c r="F8030" s="1" t="str">
        <f t="shared" si="250"/>
        <v>Upperr Deadman Creek \ Deadman GW RM 044</v>
      </c>
      <c r="G8030" s="1" t="str">
        <f t="shared" si="251"/>
        <v>3 \ Deadman GW RM 044</v>
      </c>
    </row>
    <row r="8031" spans="1:7" x14ac:dyDescent="0.25">
      <c r="A8031">
        <v>17073</v>
      </c>
      <c r="B8031" t="s">
        <v>12782</v>
      </c>
      <c r="C8031" t="s">
        <v>3666</v>
      </c>
      <c r="D8031" t="s">
        <v>5491</v>
      </c>
      <c r="E8031" t="s">
        <v>10482</v>
      </c>
      <c r="F8031" s="1" t="str">
        <f t="shared" si="250"/>
        <v>Upperr Deadman Creek 4 \ Reach</v>
      </c>
      <c r="G8031" s="1" t="str">
        <f t="shared" si="251"/>
        <v/>
      </c>
    </row>
    <row r="8032" spans="1:7" x14ac:dyDescent="0.25">
      <c r="A8032">
        <v>17575</v>
      </c>
      <c r="B8032" t="s">
        <v>12783</v>
      </c>
      <c r="C8032" t="s">
        <v>3666</v>
      </c>
      <c r="D8032" t="s">
        <v>5491</v>
      </c>
      <c r="E8032" t="s">
        <v>10482</v>
      </c>
      <c r="F8032" s="1" t="str">
        <f t="shared" si="250"/>
        <v>Upperr Deadman Creek \ I_DED044 Inflow</v>
      </c>
      <c r="G8032" s="1" t="str">
        <f t="shared" si="251"/>
        <v>5 \ I_DED044 Inflow</v>
      </c>
    </row>
    <row r="8033" spans="1:7" x14ac:dyDescent="0.25">
      <c r="A8033">
        <v>17576</v>
      </c>
      <c r="B8033" t="s">
        <v>12784</v>
      </c>
      <c r="C8033" t="s">
        <v>3666</v>
      </c>
      <c r="D8033" t="s">
        <v>5491</v>
      </c>
      <c r="E8033" t="s">
        <v>10482</v>
      </c>
      <c r="F8033" s="1" t="str">
        <f t="shared" si="250"/>
        <v>Upperr Deadman Creek 6 \ Reach</v>
      </c>
      <c r="G8033" s="1" t="str">
        <f t="shared" si="251"/>
        <v/>
      </c>
    </row>
    <row r="8034" spans="1:7" x14ac:dyDescent="0.25">
      <c r="A8034">
        <v>21369</v>
      </c>
      <c r="B8034" t="s">
        <v>12785</v>
      </c>
      <c r="C8034" t="s">
        <v>3666</v>
      </c>
      <c r="D8034" t="s">
        <v>5491</v>
      </c>
      <c r="E8034" t="s">
        <v>10482</v>
      </c>
      <c r="F8034" s="1" t="str">
        <f t="shared" si="250"/>
        <v>Volta Wasteway \ Headflow</v>
      </c>
      <c r="G8034" s="1" t="str">
        <f t="shared" si="251"/>
        <v/>
      </c>
    </row>
    <row r="8035" spans="1:7" x14ac:dyDescent="0.25">
      <c r="A8035">
        <v>21375</v>
      </c>
      <c r="B8035" t="s">
        <v>12786</v>
      </c>
      <c r="C8035" t="s">
        <v>3666</v>
      </c>
      <c r="D8035" t="s">
        <v>5491</v>
      </c>
      <c r="E8035" t="s">
        <v>10482</v>
      </c>
      <c r="F8035" s="1" t="str">
        <f t="shared" si="250"/>
        <v>Volta Wasteway \ Volta Wasteway CM 08</v>
      </c>
      <c r="G8035" s="1" t="str">
        <f t="shared" si="251"/>
        <v>1 \ Volta Wasteway CM 08</v>
      </c>
    </row>
    <row r="8036" spans="1:7" x14ac:dyDescent="0.25">
      <c r="A8036">
        <v>21376</v>
      </c>
      <c r="B8036" t="s">
        <v>12787</v>
      </c>
      <c r="C8036" t="s">
        <v>3666</v>
      </c>
      <c r="D8036" t="s">
        <v>5491</v>
      </c>
      <c r="E8036" t="s">
        <v>10482</v>
      </c>
      <c r="F8036" s="1" t="str">
        <f t="shared" si="250"/>
        <v>Volta Wasteway 2 \ Reach</v>
      </c>
      <c r="G8036" s="1" t="str">
        <f t="shared" si="251"/>
        <v/>
      </c>
    </row>
    <row r="8037" spans="1:7" x14ac:dyDescent="0.25">
      <c r="A8037">
        <v>21378</v>
      </c>
      <c r="B8037" t="s">
        <v>12788</v>
      </c>
      <c r="C8037" t="s">
        <v>3666</v>
      </c>
      <c r="D8037" t="s">
        <v>5491</v>
      </c>
      <c r="E8037" t="s">
        <v>10482</v>
      </c>
      <c r="F8037" s="1" t="str">
        <f t="shared" si="250"/>
        <v>Volta Wasteway \ R_72_PR1 Runoff</v>
      </c>
      <c r="G8037" s="1" t="str">
        <f t="shared" si="251"/>
        <v>3 \ R_72_PR1 Runoff</v>
      </c>
    </row>
    <row r="8038" spans="1:7" x14ac:dyDescent="0.25">
      <c r="A8038">
        <v>21379</v>
      </c>
      <c r="B8038" t="s">
        <v>12789</v>
      </c>
      <c r="C8038" t="s">
        <v>3666</v>
      </c>
      <c r="D8038" t="s">
        <v>5491</v>
      </c>
      <c r="E8038" t="s">
        <v>10482</v>
      </c>
      <c r="F8038" s="1" t="str">
        <f t="shared" si="250"/>
        <v>Volta Wasteway 4 \ Reach</v>
      </c>
      <c r="G8038" s="1" t="str">
        <f t="shared" si="251"/>
        <v/>
      </c>
    </row>
    <row r="8039" spans="1:7" x14ac:dyDescent="0.25">
      <c r="A8039">
        <v>23561</v>
      </c>
      <c r="B8039" t="s">
        <v>12790</v>
      </c>
      <c r="C8039" t="s">
        <v>3666</v>
      </c>
      <c r="D8039" t="s">
        <v>5491</v>
      </c>
      <c r="E8039" t="s">
        <v>10482</v>
      </c>
      <c r="F8039" s="1" t="str">
        <f t="shared" si="250"/>
        <v>Volta Wasteway \ Cross Canal Outflow</v>
      </c>
      <c r="G8039" s="1" t="str">
        <f t="shared" si="251"/>
        <v>5 \ Cross Canal Outflow</v>
      </c>
    </row>
    <row r="8040" spans="1:7" x14ac:dyDescent="0.25">
      <c r="A8040">
        <v>23562</v>
      </c>
      <c r="B8040" t="s">
        <v>12791</v>
      </c>
      <c r="C8040" t="s">
        <v>3666</v>
      </c>
      <c r="D8040" t="s">
        <v>5491</v>
      </c>
      <c r="E8040" t="s">
        <v>10482</v>
      </c>
      <c r="F8040" s="1" t="str">
        <f t="shared" si="250"/>
        <v>Volta Wasteway 6 \ Reach</v>
      </c>
      <c r="G8040" s="1" t="str">
        <f t="shared" si="251"/>
        <v/>
      </c>
    </row>
    <row r="8041" spans="1:7" x14ac:dyDescent="0.25">
      <c r="A8041">
        <v>21409</v>
      </c>
      <c r="B8041" t="s">
        <v>12792</v>
      </c>
      <c r="C8041" t="s">
        <v>3666</v>
      </c>
      <c r="D8041" t="s">
        <v>5491</v>
      </c>
      <c r="E8041" t="s">
        <v>10482</v>
      </c>
      <c r="F8041" s="1" t="str">
        <f t="shared" si="250"/>
        <v>Volta Wasteway \ Volta Wasteway CM 10</v>
      </c>
      <c r="G8041" s="1" t="str">
        <f t="shared" si="251"/>
        <v>7 \ Volta Wasteway CM 10</v>
      </c>
    </row>
    <row r="8042" spans="1:7" x14ac:dyDescent="0.25">
      <c r="A8042">
        <v>21410</v>
      </c>
      <c r="B8042" t="s">
        <v>12793</v>
      </c>
      <c r="C8042" t="s">
        <v>3666</v>
      </c>
      <c r="D8042" t="s">
        <v>5491</v>
      </c>
      <c r="E8042" t="s">
        <v>10482</v>
      </c>
      <c r="F8042" s="1" t="str">
        <f t="shared" si="250"/>
        <v>Volta Wasteway 8 \ Reach</v>
      </c>
      <c r="G8042" s="1" t="str">
        <f t="shared" si="251"/>
        <v/>
      </c>
    </row>
    <row r="8043" spans="1:7" x14ac:dyDescent="0.25">
      <c r="A8043">
        <v>16236</v>
      </c>
      <c r="B8043" t="s">
        <v>12794</v>
      </c>
      <c r="C8043" t="s">
        <v>3666</v>
      </c>
      <c r="D8043" t="s">
        <v>5491</v>
      </c>
      <c r="E8043" t="s">
        <v>10482</v>
      </c>
      <c r="F8043" s="1" t="str">
        <f t="shared" si="250"/>
        <v>Waidhofer WTP \ Headflow</v>
      </c>
      <c r="G8043" s="1" t="str">
        <f t="shared" si="251"/>
        <v/>
      </c>
    </row>
    <row r="8044" spans="1:7" x14ac:dyDescent="0.25">
      <c r="A8044">
        <v>16239</v>
      </c>
      <c r="B8044" t="s">
        <v>12795</v>
      </c>
      <c r="C8044" t="s">
        <v>3666</v>
      </c>
      <c r="D8044" t="s">
        <v>5491</v>
      </c>
      <c r="E8044" t="s">
        <v>10482</v>
      </c>
      <c r="F8044" s="1" t="str">
        <f t="shared" si="250"/>
        <v>Waidhofer WTP \ Lower Farmington Canal Inflow</v>
      </c>
      <c r="G8044" s="1" t="str">
        <f t="shared" si="251"/>
        <v>1 \ Lower Farmington Canal Inflow</v>
      </c>
    </row>
    <row r="8045" spans="1:7" x14ac:dyDescent="0.25">
      <c r="A8045">
        <v>16240</v>
      </c>
      <c r="B8045" t="s">
        <v>12796</v>
      </c>
      <c r="C8045" t="s">
        <v>3666</v>
      </c>
      <c r="D8045" t="s">
        <v>5491</v>
      </c>
      <c r="E8045" t="s">
        <v>10482</v>
      </c>
      <c r="F8045" s="1" t="str">
        <f t="shared" si="250"/>
        <v>Waidhofer WTP 2 \ Reach</v>
      </c>
      <c r="G8045" s="1" t="str">
        <f t="shared" si="251"/>
        <v/>
      </c>
    </row>
    <row r="8046" spans="1:7" x14ac:dyDescent="0.25">
      <c r="A8046">
        <v>23005</v>
      </c>
      <c r="B8046" t="s">
        <v>12797</v>
      </c>
      <c r="C8046" t="s">
        <v>3666</v>
      </c>
      <c r="D8046" t="s">
        <v>5491</v>
      </c>
      <c r="E8046" t="s">
        <v>10482</v>
      </c>
      <c r="F8046" s="1" t="str">
        <f t="shared" si="250"/>
        <v>Waidhofer WTP \ Stanislaus River Water</v>
      </c>
      <c r="G8046" s="1" t="str">
        <f t="shared" si="251"/>
        <v>3 \ Stanislaus River Water</v>
      </c>
    </row>
    <row r="8047" spans="1:7" x14ac:dyDescent="0.25">
      <c r="A8047">
        <v>23006</v>
      </c>
      <c r="B8047" t="s">
        <v>12798</v>
      </c>
      <c r="C8047" t="s">
        <v>3666</v>
      </c>
      <c r="D8047" t="s">
        <v>5491</v>
      </c>
      <c r="E8047" t="s">
        <v>10482</v>
      </c>
      <c r="F8047" s="1" t="str">
        <f t="shared" si="250"/>
        <v>Waidhofer WTP 4 \ Reach</v>
      </c>
      <c r="G8047" s="1" t="str">
        <f t="shared" si="251"/>
        <v/>
      </c>
    </row>
    <row r="8048" spans="1:7" x14ac:dyDescent="0.25">
      <c r="A8048">
        <v>16245</v>
      </c>
      <c r="B8048" t="s">
        <v>12799</v>
      </c>
      <c r="C8048" t="s">
        <v>3666</v>
      </c>
      <c r="D8048" t="s">
        <v>5491</v>
      </c>
      <c r="E8048" t="s">
        <v>10482</v>
      </c>
      <c r="F8048" s="1" t="str">
        <f t="shared" si="250"/>
        <v>Waidhofer WTP \ Diversion at Bellota Weir Inflow</v>
      </c>
      <c r="G8048" s="1" t="str">
        <f t="shared" si="251"/>
        <v>5 \ Diversion at Bellota Weir Inflow</v>
      </c>
    </row>
    <row r="8049" spans="1:7" x14ac:dyDescent="0.25">
      <c r="A8049">
        <v>16246</v>
      </c>
      <c r="B8049" t="s">
        <v>12800</v>
      </c>
      <c r="C8049" t="s">
        <v>3666</v>
      </c>
      <c r="D8049" t="s">
        <v>5491</v>
      </c>
      <c r="E8049" t="s">
        <v>10482</v>
      </c>
      <c r="F8049" s="1" t="str">
        <f t="shared" si="250"/>
        <v>Waidhofer WTP 6 \ Reach</v>
      </c>
      <c r="G8049" s="1" t="str">
        <f t="shared" si="251"/>
        <v/>
      </c>
    </row>
    <row r="8050" spans="1:7" x14ac:dyDescent="0.25">
      <c r="A8050">
        <v>21738</v>
      </c>
      <c r="B8050" t="s">
        <v>12801</v>
      </c>
      <c r="C8050" t="s">
        <v>3666</v>
      </c>
      <c r="D8050" t="s">
        <v>5491</v>
      </c>
      <c r="E8050" t="s">
        <v>10482</v>
      </c>
      <c r="F8050" s="1" t="str">
        <f t="shared" si="250"/>
        <v>Waidhofer WTP \ Calaveras River Water</v>
      </c>
      <c r="G8050" s="1" t="str">
        <f t="shared" si="251"/>
        <v>7 \ Calaveras River Water</v>
      </c>
    </row>
    <row r="8051" spans="1:7" x14ac:dyDescent="0.25">
      <c r="A8051">
        <v>21739</v>
      </c>
      <c r="B8051" t="s">
        <v>12802</v>
      </c>
      <c r="C8051" t="s">
        <v>3666</v>
      </c>
      <c r="D8051" t="s">
        <v>5491</v>
      </c>
      <c r="E8051" t="s">
        <v>10482</v>
      </c>
      <c r="F8051" s="1" t="str">
        <f t="shared" si="250"/>
        <v>Waidhofer WTP 8 \ Reach</v>
      </c>
      <c r="G8051" s="1" t="str">
        <f t="shared" si="251"/>
        <v/>
      </c>
    </row>
    <row r="8052" spans="1:7" x14ac:dyDescent="0.25">
      <c r="A8052">
        <v>20269</v>
      </c>
      <c r="B8052" t="s">
        <v>7144</v>
      </c>
      <c r="C8052" t="s">
        <v>3666</v>
      </c>
      <c r="D8052" t="s">
        <v>5491</v>
      </c>
      <c r="E8052" t="s">
        <v>10482</v>
      </c>
      <c r="F8052" s="1" t="str">
        <f t="shared" si="250"/>
        <v>Ward Tunnel \ Headflow</v>
      </c>
      <c r="G8052" s="1" t="str">
        <f t="shared" si="251"/>
        <v/>
      </c>
    </row>
    <row r="8053" spans="1:7" x14ac:dyDescent="0.25">
      <c r="A8053">
        <v>22503</v>
      </c>
      <c r="B8053" t="s">
        <v>6650</v>
      </c>
      <c r="C8053" t="s">
        <v>3666</v>
      </c>
      <c r="D8053" t="s">
        <v>5491</v>
      </c>
      <c r="E8053" t="s">
        <v>10482</v>
      </c>
      <c r="F8053" s="1" t="str">
        <f t="shared" si="250"/>
        <v>Ward Tunnel \ Chinquapin Creek Diversion Inflow</v>
      </c>
      <c r="G8053" s="1" t="str">
        <f t="shared" si="251"/>
        <v>1 \ Chinquapin Creek Diversion Inflow</v>
      </c>
    </row>
    <row r="8054" spans="1:7" x14ac:dyDescent="0.25">
      <c r="A8054">
        <v>22921</v>
      </c>
      <c r="B8054" t="s">
        <v>6651</v>
      </c>
      <c r="C8054" t="s">
        <v>3666</v>
      </c>
      <c r="D8054" t="s">
        <v>5491</v>
      </c>
      <c r="E8054" t="s">
        <v>10482</v>
      </c>
      <c r="F8054" s="1" t="str">
        <f t="shared" si="250"/>
        <v>Ward Tunnel \ HIS USGS 11229500 (gauge)</v>
      </c>
      <c r="G8054" s="1" t="str">
        <f t="shared" si="251"/>
        <v>1 \ HIS USGS 11229500 (gauge)</v>
      </c>
    </row>
    <row r="8055" spans="1:7" x14ac:dyDescent="0.25">
      <c r="A8055">
        <v>22504</v>
      </c>
      <c r="B8055" t="s">
        <v>7145</v>
      </c>
      <c r="C8055" t="s">
        <v>3666</v>
      </c>
      <c r="D8055" t="s">
        <v>5491</v>
      </c>
      <c r="E8055" t="s">
        <v>10482</v>
      </c>
      <c r="F8055" s="1" t="str">
        <f t="shared" si="250"/>
        <v>Ward Tunnel 2 \ Reach</v>
      </c>
      <c r="G8055" s="1" t="str">
        <f t="shared" si="251"/>
        <v/>
      </c>
    </row>
    <row r="8056" spans="1:7" x14ac:dyDescent="0.25">
      <c r="A8056">
        <v>20274</v>
      </c>
      <c r="B8056" t="s">
        <v>7146</v>
      </c>
      <c r="C8056" t="s">
        <v>3666</v>
      </c>
      <c r="D8056" t="s">
        <v>5491</v>
      </c>
      <c r="E8056" t="s">
        <v>10482</v>
      </c>
      <c r="F8056" s="1" t="str">
        <f t="shared" si="250"/>
        <v>Ward Tunnel \ Mono Bear Siphon Inflow</v>
      </c>
      <c r="G8056" s="1" t="str">
        <f t="shared" si="251"/>
        <v>3 \ Mono Bear Siphon Inflow</v>
      </c>
    </row>
    <row r="8057" spans="1:7" x14ac:dyDescent="0.25">
      <c r="A8057">
        <v>20275</v>
      </c>
      <c r="B8057" t="s">
        <v>7147</v>
      </c>
      <c r="C8057" t="s">
        <v>3666</v>
      </c>
      <c r="D8057" t="s">
        <v>5491</v>
      </c>
      <c r="E8057" t="s">
        <v>10482</v>
      </c>
      <c r="F8057" s="1" t="str">
        <f t="shared" si="250"/>
        <v>Ward Tunnel 4 \ Reach</v>
      </c>
      <c r="G8057" s="1" t="str">
        <f t="shared" si="251"/>
        <v/>
      </c>
    </row>
    <row r="8058" spans="1:7" x14ac:dyDescent="0.25">
      <c r="A8058">
        <v>20290</v>
      </c>
      <c r="B8058" t="s">
        <v>7148</v>
      </c>
      <c r="C8058" t="s">
        <v>3666</v>
      </c>
      <c r="D8058" t="s">
        <v>5491</v>
      </c>
      <c r="E8058" t="s">
        <v>10482</v>
      </c>
      <c r="F8058" s="1" t="str">
        <f t="shared" si="250"/>
        <v>Ward Tunnel \ Camp 62 Diversion Inflow</v>
      </c>
      <c r="G8058" s="1" t="str">
        <f t="shared" si="251"/>
        <v>5 \ Camp 62 Diversion Inflow</v>
      </c>
    </row>
    <row r="8059" spans="1:7" x14ac:dyDescent="0.25">
      <c r="A8059">
        <v>20291</v>
      </c>
      <c r="B8059" t="s">
        <v>7149</v>
      </c>
      <c r="C8059" t="s">
        <v>3666</v>
      </c>
      <c r="D8059" t="s">
        <v>5491</v>
      </c>
      <c r="E8059" t="s">
        <v>10482</v>
      </c>
      <c r="F8059" s="1" t="str">
        <f t="shared" si="250"/>
        <v>Ward Tunnel 6 \ Reach</v>
      </c>
      <c r="G8059" s="1" t="str">
        <f t="shared" si="251"/>
        <v/>
      </c>
    </row>
    <row r="8060" spans="1:7" x14ac:dyDescent="0.25">
      <c r="A8060">
        <v>20381</v>
      </c>
      <c r="B8060" t="s">
        <v>7150</v>
      </c>
      <c r="C8060" t="s">
        <v>3666</v>
      </c>
      <c r="D8060" t="s">
        <v>5491</v>
      </c>
      <c r="E8060" t="s">
        <v>10482</v>
      </c>
      <c r="F8060" s="1" t="str">
        <f t="shared" si="250"/>
        <v>Ward Tunnel \ Bolsillo Creek Diversion Inflow</v>
      </c>
      <c r="G8060" s="1" t="str">
        <f t="shared" si="251"/>
        <v>7 \ Bolsillo Creek Diversion Inflow</v>
      </c>
    </row>
    <row r="8061" spans="1:7" x14ac:dyDescent="0.25">
      <c r="A8061">
        <v>20382</v>
      </c>
      <c r="B8061" t="s">
        <v>7151</v>
      </c>
      <c r="C8061" t="s">
        <v>3666</v>
      </c>
      <c r="D8061" t="s">
        <v>5491</v>
      </c>
      <c r="E8061" t="s">
        <v>10482</v>
      </c>
      <c r="F8061" s="1" t="str">
        <f t="shared" si="250"/>
        <v>Ward Tunnel 8 \ Reach</v>
      </c>
      <c r="G8061" s="1" t="str">
        <f t="shared" si="251"/>
        <v/>
      </c>
    </row>
    <row r="8062" spans="1:7" x14ac:dyDescent="0.25">
      <c r="A8062">
        <v>20281</v>
      </c>
      <c r="B8062" t="s">
        <v>7152</v>
      </c>
      <c r="C8062" t="s">
        <v>3666</v>
      </c>
      <c r="D8062" t="s">
        <v>5491</v>
      </c>
      <c r="E8062" t="s">
        <v>10482</v>
      </c>
      <c r="F8062" s="1" t="str">
        <f t="shared" si="250"/>
        <v>Ward Tunnel to Huntington \ Headflow</v>
      </c>
      <c r="G8062" s="1" t="str">
        <f t="shared" si="251"/>
        <v/>
      </c>
    </row>
    <row r="8063" spans="1:7" x14ac:dyDescent="0.25">
      <c r="A8063">
        <v>22919</v>
      </c>
      <c r="B8063" t="s">
        <v>6652</v>
      </c>
      <c r="C8063" t="s">
        <v>3666</v>
      </c>
      <c r="D8063" t="s">
        <v>5491</v>
      </c>
      <c r="E8063" t="s">
        <v>10482</v>
      </c>
      <c r="F8063" s="1" t="str">
        <f t="shared" si="250"/>
        <v>Ward Tunnel to Huntington \ HIS USGS 11235500 (gauge)</v>
      </c>
      <c r="G8063" s="1" t="str">
        <f t="shared" si="251"/>
        <v>1 \ HIS USGS 11235500 (gauge)</v>
      </c>
    </row>
    <row r="8064" spans="1:7" x14ac:dyDescent="0.25">
      <c r="A8064">
        <v>22495</v>
      </c>
      <c r="B8064" t="s">
        <v>7153</v>
      </c>
      <c r="C8064" t="s">
        <v>3666</v>
      </c>
      <c r="D8064" t="s">
        <v>5491</v>
      </c>
      <c r="E8064" t="s">
        <v>10482</v>
      </c>
      <c r="F8064" s="1" t="str">
        <f t="shared" si="250"/>
        <v>Ward Tunnel to Huntington \ Portal PH Outflow</v>
      </c>
      <c r="G8064" s="1" t="str">
        <f t="shared" si="251"/>
        <v>1 \ Portal PH Outflow</v>
      </c>
    </row>
    <row r="8065" spans="1:7" x14ac:dyDescent="0.25">
      <c r="A8065">
        <v>22496</v>
      </c>
      <c r="B8065" t="s">
        <v>7154</v>
      </c>
      <c r="C8065" t="s">
        <v>3666</v>
      </c>
      <c r="D8065" t="s">
        <v>5491</v>
      </c>
      <c r="E8065" t="s">
        <v>10482</v>
      </c>
      <c r="F8065" s="1" t="str">
        <f t="shared" si="250"/>
        <v>Ward Tunnel to Huntington 2 \ Reach</v>
      </c>
      <c r="G8065" s="1" t="str">
        <f t="shared" si="251"/>
        <v/>
      </c>
    </row>
    <row r="8066" spans="1:7" x14ac:dyDescent="0.25">
      <c r="A8066">
        <v>22493</v>
      </c>
      <c r="B8066" t="s">
        <v>6653</v>
      </c>
      <c r="C8066" t="s">
        <v>3666</v>
      </c>
      <c r="D8066" t="s">
        <v>5491</v>
      </c>
      <c r="E8066" t="s">
        <v>10482</v>
      </c>
      <c r="F8066" s="1" t="str">
        <f t="shared" si="250"/>
        <v>Ward Tunnel to Huntington \ Portal PH Inflow</v>
      </c>
      <c r="G8066" s="1" t="str">
        <f t="shared" si="251"/>
        <v>3 \ Portal PH Inflow</v>
      </c>
    </row>
    <row r="8067" spans="1:7" x14ac:dyDescent="0.25">
      <c r="A8067">
        <v>22494</v>
      </c>
      <c r="B8067" t="s">
        <v>7155</v>
      </c>
      <c r="C8067" t="s">
        <v>3666</v>
      </c>
      <c r="D8067" t="s">
        <v>5491</v>
      </c>
      <c r="E8067" t="s">
        <v>10482</v>
      </c>
      <c r="F8067" s="1" t="str">
        <f t="shared" ref="F8067:F8130" si="252">IFERROR(
    _xlfn.LET(
        _xlpm.txt,TRIM(B8067),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B8067
)</f>
        <v>Ward Tunnel to Huntington 4 \ Reach</v>
      </c>
      <c r="G8067" s="1" t="str">
        <f t="shared" ref="G8067:G8130" si="253">IFERROR(
    _xlfn.LET(
        _xlpm.txt,B8067,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068" spans="1:7" x14ac:dyDescent="0.25">
      <c r="A8068">
        <v>20193</v>
      </c>
      <c r="B8068" t="s">
        <v>7156</v>
      </c>
      <c r="C8068" t="s">
        <v>3666</v>
      </c>
      <c r="D8068" t="s">
        <v>5491</v>
      </c>
      <c r="E8068" t="s">
        <v>10482</v>
      </c>
      <c r="F8068" s="1" t="str">
        <f t="shared" si="252"/>
        <v>Warm Creek Diversion \ Headflow</v>
      </c>
      <c r="G8068" s="1" t="str">
        <f t="shared" si="253"/>
        <v/>
      </c>
    </row>
    <row r="8069" spans="1:7" x14ac:dyDescent="0.25">
      <c r="A8069">
        <v>19781</v>
      </c>
      <c r="B8069" t="s">
        <v>7157</v>
      </c>
      <c r="C8069" t="s">
        <v>3666</v>
      </c>
      <c r="D8069" t="s">
        <v>5491</v>
      </c>
      <c r="E8069" t="s">
        <v>10482</v>
      </c>
      <c r="F8069" s="1" t="str">
        <f t="shared" si="252"/>
        <v>Warm Creek River \ Headflow</v>
      </c>
      <c r="G8069" s="1" t="str">
        <f t="shared" si="253"/>
        <v/>
      </c>
    </row>
    <row r="8070" spans="1:7" x14ac:dyDescent="0.25">
      <c r="A8070">
        <v>19788</v>
      </c>
      <c r="B8070" t="s">
        <v>7158</v>
      </c>
      <c r="C8070" t="s">
        <v>3666</v>
      </c>
      <c r="D8070" t="s">
        <v>5491</v>
      </c>
      <c r="E8070" t="s">
        <v>10482</v>
      </c>
      <c r="F8070" s="1" t="str">
        <f t="shared" si="252"/>
        <v>Warm Creek River \ Warm Cr Ab DiversionD am Runoff</v>
      </c>
      <c r="G8070" s="1" t="str">
        <f t="shared" si="253"/>
        <v>1 \ Warm Cr Ab DiversionD am Runoff</v>
      </c>
    </row>
    <row r="8071" spans="1:7" x14ac:dyDescent="0.25">
      <c r="A8071">
        <v>19789</v>
      </c>
      <c r="B8071" t="s">
        <v>7159</v>
      </c>
      <c r="C8071" t="s">
        <v>3666</v>
      </c>
      <c r="D8071" t="s">
        <v>5491</v>
      </c>
      <c r="E8071" t="s">
        <v>10482</v>
      </c>
      <c r="F8071" s="1" t="str">
        <f t="shared" si="252"/>
        <v>Warm Creek River 2 \ Reach</v>
      </c>
      <c r="G8071" s="1" t="str">
        <f t="shared" si="253"/>
        <v/>
      </c>
    </row>
    <row r="8072" spans="1:7" x14ac:dyDescent="0.25">
      <c r="A8072">
        <v>22618</v>
      </c>
      <c r="B8072" t="s">
        <v>7160</v>
      </c>
      <c r="C8072" t="s">
        <v>3666</v>
      </c>
      <c r="D8072" t="s">
        <v>5491</v>
      </c>
      <c r="E8072" t="s">
        <v>10482</v>
      </c>
      <c r="F8072" s="1" t="str">
        <f t="shared" si="252"/>
        <v>Warm Creek River \ I_WRM004 Inflow</v>
      </c>
      <c r="G8072" s="1" t="str">
        <f t="shared" si="253"/>
        <v>3 \ I_WRM004 Inflow</v>
      </c>
    </row>
    <row r="8073" spans="1:7" x14ac:dyDescent="0.25">
      <c r="A8073">
        <v>22619</v>
      </c>
      <c r="B8073" t="s">
        <v>7161</v>
      </c>
      <c r="C8073" t="s">
        <v>3666</v>
      </c>
      <c r="D8073" t="s">
        <v>5491</v>
      </c>
      <c r="E8073" t="s">
        <v>10482</v>
      </c>
      <c r="F8073" s="1" t="str">
        <f t="shared" si="252"/>
        <v>Warm Creek River 4 \ Reach</v>
      </c>
      <c r="G8073" s="1" t="str">
        <f t="shared" si="253"/>
        <v/>
      </c>
    </row>
    <row r="8074" spans="1:7" x14ac:dyDescent="0.25">
      <c r="A8074">
        <v>20528</v>
      </c>
      <c r="B8074" t="s">
        <v>6654</v>
      </c>
      <c r="C8074" t="s">
        <v>3666</v>
      </c>
      <c r="D8074" t="s">
        <v>5491</v>
      </c>
      <c r="E8074" t="s">
        <v>10482</v>
      </c>
      <c r="F8074" s="1" t="str">
        <f t="shared" si="252"/>
        <v>Warm Creek River \ HIS USGS 11231700 (gauge)</v>
      </c>
      <c r="G8074" s="1" t="str">
        <f t="shared" si="253"/>
        <v>5 \ HIS USGS 11231700 (gauge)</v>
      </c>
    </row>
    <row r="8075" spans="1:7" x14ac:dyDescent="0.25">
      <c r="A8075">
        <v>20194</v>
      </c>
      <c r="B8075" t="s">
        <v>6655</v>
      </c>
      <c r="C8075" t="s">
        <v>3666</v>
      </c>
      <c r="D8075" t="s">
        <v>5491</v>
      </c>
      <c r="E8075" t="s">
        <v>10482</v>
      </c>
      <c r="F8075" s="1" t="str">
        <f t="shared" si="252"/>
        <v>Warm Creek River \ Warm Creek Diversion Outflow</v>
      </c>
      <c r="G8075" s="1" t="str">
        <f t="shared" si="253"/>
        <v>5 \ Warm Creek Diversion Outflow</v>
      </c>
    </row>
    <row r="8076" spans="1:7" x14ac:dyDescent="0.25">
      <c r="A8076">
        <v>20195</v>
      </c>
      <c r="B8076" t="s">
        <v>7162</v>
      </c>
      <c r="C8076" t="s">
        <v>3666</v>
      </c>
      <c r="D8076" t="s">
        <v>5491</v>
      </c>
      <c r="E8076" t="s">
        <v>10482</v>
      </c>
      <c r="F8076" s="1" t="str">
        <f t="shared" si="252"/>
        <v>Warm Creek River 6 \ Reach</v>
      </c>
      <c r="G8076" s="1" t="str">
        <f t="shared" si="253"/>
        <v/>
      </c>
    </row>
    <row r="8077" spans="1:7" x14ac:dyDescent="0.25">
      <c r="A8077">
        <v>22760</v>
      </c>
      <c r="B8077" t="s">
        <v>6155</v>
      </c>
      <c r="C8077" t="s">
        <v>3666</v>
      </c>
      <c r="D8077" t="s">
        <v>5491</v>
      </c>
      <c r="E8077" t="s">
        <v>10482</v>
      </c>
      <c r="F8077" s="1" t="str">
        <f t="shared" si="252"/>
        <v>Warm Creek River \ REG P2086 Warm Creek</v>
      </c>
      <c r="G8077" s="1" t="str">
        <f t="shared" si="253"/>
        <v>7 \ REG P2086 Warm Creek</v>
      </c>
    </row>
    <row r="8078" spans="1:7" x14ac:dyDescent="0.25">
      <c r="A8078">
        <v>22761</v>
      </c>
      <c r="B8078" t="s">
        <v>7163</v>
      </c>
      <c r="C8078" t="s">
        <v>3666</v>
      </c>
      <c r="D8078" t="s">
        <v>5491</v>
      </c>
      <c r="E8078" t="s">
        <v>10482</v>
      </c>
      <c r="F8078" s="1" t="str">
        <f t="shared" si="252"/>
        <v>Warm Creek River 8 \ Reach</v>
      </c>
      <c r="G8078" s="1" t="str">
        <f t="shared" si="253"/>
        <v/>
      </c>
    </row>
    <row r="8079" spans="1:7" x14ac:dyDescent="0.25">
      <c r="A8079">
        <v>19784</v>
      </c>
      <c r="B8079" t="s">
        <v>7164</v>
      </c>
      <c r="C8079" t="s">
        <v>3666</v>
      </c>
      <c r="D8079" t="s">
        <v>5491</v>
      </c>
      <c r="E8079" t="s">
        <v>10482</v>
      </c>
      <c r="F8079" s="1" t="str">
        <f t="shared" si="252"/>
        <v>Warm Creek River \ Warm Creek Runoff</v>
      </c>
      <c r="G8079" s="1" t="str">
        <f t="shared" si="253"/>
        <v>9 \ Warm Creek Runoff</v>
      </c>
    </row>
    <row r="8080" spans="1:7" x14ac:dyDescent="0.25">
      <c r="A8080">
        <v>19785</v>
      </c>
      <c r="B8080" t="s">
        <v>7165</v>
      </c>
      <c r="C8080" t="s">
        <v>3666</v>
      </c>
      <c r="D8080" t="s">
        <v>5491</v>
      </c>
      <c r="E8080" t="s">
        <v>10482</v>
      </c>
      <c r="F8080" s="1" t="str">
        <f t="shared" si="252"/>
        <v>Warm Creek River 10 \ Reach</v>
      </c>
      <c r="G8080" s="1" t="str">
        <f t="shared" si="253"/>
        <v/>
      </c>
    </row>
    <row r="8081" spans="1:7" x14ac:dyDescent="0.25">
      <c r="A8081">
        <v>23229</v>
      </c>
      <c r="B8081" t="s">
        <v>12803</v>
      </c>
      <c r="C8081" t="s">
        <v>3666</v>
      </c>
      <c r="D8081" t="s">
        <v>5491</v>
      </c>
      <c r="E8081" t="s">
        <v>10482</v>
      </c>
      <c r="F8081" s="1" t="str">
        <f t="shared" si="252"/>
        <v>WaterBankEvaporation \ Headflow</v>
      </c>
      <c r="G8081" s="1" t="str">
        <f t="shared" si="253"/>
        <v/>
      </c>
    </row>
    <row r="8082" spans="1:7" x14ac:dyDescent="0.25">
      <c r="A8082">
        <v>23230</v>
      </c>
      <c r="B8082" t="s">
        <v>12804</v>
      </c>
      <c r="C8082" t="s">
        <v>3666</v>
      </c>
      <c r="D8082" t="s">
        <v>5491</v>
      </c>
      <c r="E8082" t="s">
        <v>10482</v>
      </c>
      <c r="F8082" s="1" t="str">
        <f t="shared" si="252"/>
        <v>WaterBankEvaporation \ REG WaterBankEvaporation</v>
      </c>
      <c r="G8082" s="1" t="str">
        <f t="shared" si="253"/>
        <v>1 \ REG WaterBankEvaporation</v>
      </c>
    </row>
    <row r="8083" spans="1:7" x14ac:dyDescent="0.25">
      <c r="A8083">
        <v>23231</v>
      </c>
      <c r="B8083" t="s">
        <v>12805</v>
      </c>
      <c r="C8083" t="s">
        <v>3666</v>
      </c>
      <c r="D8083" t="s">
        <v>5491</v>
      </c>
      <c r="E8083" t="s">
        <v>10482</v>
      </c>
      <c r="F8083" s="1" t="str">
        <f t="shared" si="252"/>
        <v>WaterBankEvaporation 2 \ Reach</v>
      </c>
      <c r="G8083" s="1" t="str">
        <f t="shared" si="253"/>
        <v/>
      </c>
    </row>
    <row r="8084" spans="1:7" x14ac:dyDescent="0.25">
      <c r="A8084">
        <v>23235</v>
      </c>
      <c r="B8084" t="s">
        <v>12806</v>
      </c>
      <c r="C8084" t="s">
        <v>3666</v>
      </c>
      <c r="D8084" t="s">
        <v>5491</v>
      </c>
      <c r="E8084" t="s">
        <v>10482</v>
      </c>
      <c r="F8084" s="1" t="str">
        <f t="shared" si="252"/>
        <v>WaterBankStorageAdjustment \ Headflow</v>
      </c>
      <c r="G8084" s="1" t="str">
        <f t="shared" si="253"/>
        <v/>
      </c>
    </row>
    <row r="8085" spans="1:7" x14ac:dyDescent="0.25">
      <c r="A8085">
        <v>23236</v>
      </c>
      <c r="B8085" t="s">
        <v>12807</v>
      </c>
      <c r="C8085" t="s">
        <v>3666</v>
      </c>
      <c r="D8085" t="s">
        <v>5491</v>
      </c>
      <c r="E8085" t="s">
        <v>10482</v>
      </c>
      <c r="F8085" s="1" t="str">
        <f t="shared" si="252"/>
        <v>WaterBankStorageAdjustment \ REG WaterBankStorageAdjustment</v>
      </c>
      <c r="G8085" s="1" t="str">
        <f t="shared" si="253"/>
        <v>1 \ REG WaterBankStorageAdjustment</v>
      </c>
    </row>
    <row r="8086" spans="1:7" x14ac:dyDescent="0.25">
      <c r="A8086">
        <v>23237</v>
      </c>
      <c r="B8086" t="s">
        <v>12808</v>
      </c>
      <c r="C8086" t="s">
        <v>3666</v>
      </c>
      <c r="D8086" t="s">
        <v>5491</v>
      </c>
      <c r="E8086" t="s">
        <v>10482</v>
      </c>
      <c r="F8086" s="1" t="str">
        <f t="shared" si="252"/>
        <v>WaterBankStorageAdjustment 2 \ Reach</v>
      </c>
      <c r="G8086" s="1" t="str">
        <f t="shared" si="253"/>
        <v/>
      </c>
    </row>
    <row r="8087" spans="1:7" x14ac:dyDescent="0.25">
      <c r="A8087">
        <v>19990</v>
      </c>
      <c r="B8087" t="s">
        <v>7166</v>
      </c>
      <c r="C8087" t="s">
        <v>3666</v>
      </c>
      <c r="D8087" t="s">
        <v>5491</v>
      </c>
      <c r="E8087" t="s">
        <v>10482</v>
      </c>
      <c r="F8087" s="1" t="str">
        <f t="shared" si="252"/>
        <v>Willow Cr \ Headflow</v>
      </c>
      <c r="G8087" s="1" t="str">
        <f t="shared" si="253"/>
        <v/>
      </c>
    </row>
    <row r="8088" spans="1:7" x14ac:dyDescent="0.25">
      <c r="A8088">
        <v>20803</v>
      </c>
      <c r="B8088" t="s">
        <v>7167</v>
      </c>
      <c r="C8088" t="s">
        <v>3666</v>
      </c>
      <c r="D8088" t="s">
        <v>5491</v>
      </c>
      <c r="E8088" t="s">
        <v>10482</v>
      </c>
      <c r="F8088" s="1" t="str">
        <f t="shared" si="252"/>
        <v>Willow Cr \ N F Willow Creek Runoff</v>
      </c>
      <c r="G8088" s="1" t="str">
        <f t="shared" si="253"/>
        <v>1 \ N F Willow Creek Runoff</v>
      </c>
    </row>
    <row r="8089" spans="1:7" x14ac:dyDescent="0.25">
      <c r="A8089">
        <v>20804</v>
      </c>
      <c r="B8089" t="s">
        <v>7168</v>
      </c>
      <c r="C8089" t="s">
        <v>3666</v>
      </c>
      <c r="D8089" t="s">
        <v>5491</v>
      </c>
      <c r="E8089" t="s">
        <v>10482</v>
      </c>
      <c r="F8089" s="1" t="str">
        <f t="shared" si="252"/>
        <v>Willow Cr 2 \ Reach</v>
      </c>
      <c r="G8089" s="1" t="str">
        <f t="shared" si="253"/>
        <v/>
      </c>
    </row>
    <row r="8090" spans="1:7" x14ac:dyDescent="0.25">
      <c r="A8090">
        <v>22584</v>
      </c>
      <c r="B8090" t="s">
        <v>7169</v>
      </c>
      <c r="C8090" t="s">
        <v>3666</v>
      </c>
      <c r="D8090" t="s">
        <v>5491</v>
      </c>
      <c r="E8090" t="s">
        <v>10482</v>
      </c>
      <c r="F8090" s="1" t="str">
        <f t="shared" si="252"/>
        <v>Willow Cr \ I_NFW026 Inflow</v>
      </c>
      <c r="G8090" s="1" t="str">
        <f t="shared" si="253"/>
        <v>3 \ I_NFW026 Inflow</v>
      </c>
    </row>
    <row r="8091" spans="1:7" x14ac:dyDescent="0.25">
      <c r="A8091">
        <v>22585</v>
      </c>
      <c r="B8091" t="s">
        <v>7170</v>
      </c>
      <c r="C8091" t="s">
        <v>3666</v>
      </c>
      <c r="D8091" t="s">
        <v>5491</v>
      </c>
      <c r="E8091" t="s">
        <v>10482</v>
      </c>
      <c r="F8091" s="1" t="str">
        <f t="shared" si="252"/>
        <v>Willow Cr 4 \ Reach</v>
      </c>
      <c r="G8091" s="1" t="str">
        <f t="shared" si="253"/>
        <v/>
      </c>
    </row>
    <row r="8092" spans="1:7" x14ac:dyDescent="0.25">
      <c r="A8092">
        <v>20800</v>
      </c>
      <c r="B8092" t="s">
        <v>7171</v>
      </c>
      <c r="C8092" t="s">
        <v>3666</v>
      </c>
      <c r="D8092" t="s">
        <v>5491</v>
      </c>
      <c r="E8092" t="s">
        <v>10482</v>
      </c>
      <c r="F8092" s="1" t="str">
        <f t="shared" si="252"/>
        <v>Willow Cr \ Soquel Diversion Outflow</v>
      </c>
      <c r="G8092" s="1" t="str">
        <f t="shared" si="253"/>
        <v>5 \ Soquel Diversion Outflow</v>
      </c>
    </row>
    <row r="8093" spans="1:7" x14ac:dyDescent="0.25">
      <c r="A8093">
        <v>20801</v>
      </c>
      <c r="B8093" t="s">
        <v>7172</v>
      </c>
      <c r="C8093" t="s">
        <v>3666</v>
      </c>
      <c r="D8093" t="s">
        <v>5491</v>
      </c>
      <c r="E8093" t="s">
        <v>10482</v>
      </c>
      <c r="F8093" s="1" t="str">
        <f t="shared" si="252"/>
        <v>Willow Cr 6 \ Reach</v>
      </c>
      <c r="G8093" s="1" t="str">
        <f t="shared" si="253"/>
        <v/>
      </c>
    </row>
    <row r="8094" spans="1:7" x14ac:dyDescent="0.25">
      <c r="A8094">
        <v>20810</v>
      </c>
      <c r="B8094" t="s">
        <v>6656</v>
      </c>
      <c r="C8094" t="s">
        <v>3666</v>
      </c>
      <c r="D8094" t="s">
        <v>5491</v>
      </c>
      <c r="E8094" t="s">
        <v>10482</v>
      </c>
      <c r="F8094" s="1" t="str">
        <f t="shared" si="252"/>
        <v>Willow Cr \ HIS USGS 11242400 (gauge)</v>
      </c>
      <c r="G8094" s="1" t="str">
        <f t="shared" si="253"/>
        <v>7 \ HIS USGS 11242400 (gauge)</v>
      </c>
    </row>
    <row r="8095" spans="1:7" x14ac:dyDescent="0.25">
      <c r="A8095">
        <v>20807</v>
      </c>
      <c r="B8095" t="s">
        <v>6657</v>
      </c>
      <c r="C8095" t="s">
        <v>3666</v>
      </c>
      <c r="D8095" t="s">
        <v>5491</v>
      </c>
      <c r="E8095" t="s">
        <v>10482</v>
      </c>
      <c r="F8095" s="1" t="str">
        <f t="shared" si="252"/>
        <v>Willow Cr \ NF Willow Bl Soquel Div Runoff</v>
      </c>
      <c r="G8095" s="1" t="str">
        <f t="shared" si="253"/>
        <v>7 \ NF Willow Bl Soquel Div Runoff</v>
      </c>
    </row>
    <row r="8096" spans="1:7" x14ac:dyDescent="0.25">
      <c r="A8096">
        <v>20808</v>
      </c>
      <c r="B8096" t="s">
        <v>7173</v>
      </c>
      <c r="C8096" t="s">
        <v>3666</v>
      </c>
      <c r="D8096" t="s">
        <v>5491</v>
      </c>
      <c r="E8096" t="s">
        <v>10482</v>
      </c>
      <c r="F8096" s="1" t="str">
        <f t="shared" si="252"/>
        <v>Willow Cr 8 \ Reach</v>
      </c>
      <c r="G8096" s="1" t="str">
        <f t="shared" si="253"/>
        <v/>
      </c>
    </row>
    <row r="8097" spans="1:7" x14ac:dyDescent="0.25">
      <c r="A8097">
        <v>20000</v>
      </c>
      <c r="B8097" t="s">
        <v>7174</v>
      </c>
      <c r="C8097" t="s">
        <v>3666</v>
      </c>
      <c r="D8097" t="s">
        <v>5491</v>
      </c>
      <c r="E8097" t="s">
        <v>10482</v>
      </c>
      <c r="F8097" s="1" t="str">
        <f t="shared" si="252"/>
        <v>Willow Cr \ Bass Lake Runoff</v>
      </c>
      <c r="G8097" s="1" t="str">
        <f t="shared" si="253"/>
        <v>9 \ Bass Lake Runoff</v>
      </c>
    </row>
    <row r="8098" spans="1:7" x14ac:dyDescent="0.25">
      <c r="A8098">
        <v>20001</v>
      </c>
      <c r="B8098" t="s">
        <v>7175</v>
      </c>
      <c r="C8098" t="s">
        <v>3666</v>
      </c>
      <c r="D8098" t="s">
        <v>5491</v>
      </c>
      <c r="E8098" t="s">
        <v>10482</v>
      </c>
      <c r="F8098" s="1" t="str">
        <f t="shared" si="252"/>
        <v>Willow Cr 10 \ Reach</v>
      </c>
      <c r="G8098" s="1" t="str">
        <f t="shared" si="253"/>
        <v/>
      </c>
    </row>
    <row r="8099" spans="1:7" x14ac:dyDescent="0.25">
      <c r="A8099">
        <v>22582</v>
      </c>
      <c r="B8099" t="s">
        <v>7176</v>
      </c>
      <c r="C8099" t="s">
        <v>3666</v>
      </c>
      <c r="D8099" t="s">
        <v>5491</v>
      </c>
      <c r="E8099" t="s">
        <v>10482</v>
      </c>
      <c r="F8099" s="1" t="str">
        <f t="shared" si="252"/>
        <v>Willow Cr \ I_BASSL Inflow</v>
      </c>
      <c r="G8099" s="1" t="str">
        <f t="shared" si="253"/>
        <v>11 \ I_BASSL Inflow</v>
      </c>
    </row>
    <row r="8100" spans="1:7" x14ac:dyDescent="0.25">
      <c r="A8100">
        <v>22583</v>
      </c>
      <c r="B8100" t="s">
        <v>7177</v>
      </c>
      <c r="C8100" t="s">
        <v>3666</v>
      </c>
      <c r="D8100" t="s">
        <v>5491</v>
      </c>
      <c r="E8100" t="s">
        <v>10482</v>
      </c>
      <c r="F8100" s="1" t="str">
        <f t="shared" si="252"/>
        <v>Willow Cr 12 \ Reach</v>
      </c>
      <c r="G8100" s="1" t="str">
        <f t="shared" si="253"/>
        <v/>
      </c>
    </row>
    <row r="8101" spans="1:7" x14ac:dyDescent="0.25">
      <c r="A8101">
        <v>20901</v>
      </c>
      <c r="B8101" t="s">
        <v>7178</v>
      </c>
      <c r="C8101" t="s">
        <v>3666</v>
      </c>
      <c r="D8101" t="s">
        <v>5491</v>
      </c>
      <c r="E8101" t="s">
        <v>10482</v>
      </c>
      <c r="F8101" s="1" t="str">
        <f t="shared" si="252"/>
        <v>Willow Cr \ Browns Creek Canal Inflow</v>
      </c>
      <c r="G8101" s="1" t="str">
        <f t="shared" si="253"/>
        <v>13 \ Browns Creek Canal Inflow</v>
      </c>
    </row>
    <row r="8102" spans="1:7" x14ac:dyDescent="0.25">
      <c r="A8102">
        <v>20902</v>
      </c>
      <c r="B8102" t="s">
        <v>7179</v>
      </c>
      <c r="C8102" t="s">
        <v>3666</v>
      </c>
      <c r="D8102" t="s">
        <v>5491</v>
      </c>
      <c r="E8102" t="s">
        <v>10482</v>
      </c>
      <c r="F8102" s="1" t="str">
        <f t="shared" si="252"/>
        <v>Willow Cr 14 \ Reach</v>
      </c>
      <c r="G8102" s="1" t="str">
        <f t="shared" si="253"/>
        <v/>
      </c>
    </row>
    <row r="8103" spans="1:7" x14ac:dyDescent="0.25">
      <c r="A8103">
        <v>19997</v>
      </c>
      <c r="B8103" t="s">
        <v>7180</v>
      </c>
      <c r="C8103" t="s">
        <v>3666</v>
      </c>
      <c r="D8103" t="s">
        <v>5491</v>
      </c>
      <c r="E8103" t="s">
        <v>10482</v>
      </c>
      <c r="F8103" s="1" t="str">
        <f t="shared" si="252"/>
        <v>Willow Cr \ Bass Lake</v>
      </c>
      <c r="G8103" s="1" t="str">
        <f t="shared" si="253"/>
        <v>15 \ Bass Lake</v>
      </c>
    </row>
    <row r="8104" spans="1:7" x14ac:dyDescent="0.25">
      <c r="A8104">
        <v>19998</v>
      </c>
      <c r="B8104" t="s">
        <v>7181</v>
      </c>
      <c r="C8104" t="s">
        <v>3666</v>
      </c>
      <c r="D8104" t="s">
        <v>5491</v>
      </c>
      <c r="E8104" t="s">
        <v>10482</v>
      </c>
      <c r="F8104" s="1" t="str">
        <f t="shared" si="252"/>
        <v>Willow Cr 16 \ Reach</v>
      </c>
      <c r="G8104" s="1" t="str">
        <f t="shared" si="253"/>
        <v/>
      </c>
    </row>
    <row r="8105" spans="1:7" x14ac:dyDescent="0.25">
      <c r="A8105">
        <v>20003</v>
      </c>
      <c r="B8105" t="s">
        <v>6658</v>
      </c>
      <c r="C8105" t="s">
        <v>3666</v>
      </c>
      <c r="D8105" t="s">
        <v>5491</v>
      </c>
      <c r="E8105" t="s">
        <v>10482</v>
      </c>
      <c r="F8105" s="1" t="str">
        <f t="shared" si="252"/>
        <v>Willow Cr \ HIS USGS 11244000 (gauge)</v>
      </c>
      <c r="G8105" s="1" t="str">
        <f t="shared" si="253"/>
        <v>17 \ HIS USGS 11244000 (gauge)</v>
      </c>
    </row>
    <row r="8106" spans="1:7" x14ac:dyDescent="0.25">
      <c r="A8106">
        <v>22718</v>
      </c>
      <c r="B8106" t="s">
        <v>6156</v>
      </c>
      <c r="C8106" t="s">
        <v>3666</v>
      </c>
      <c r="D8106" t="s">
        <v>5491</v>
      </c>
      <c r="E8106" t="s">
        <v>10482</v>
      </c>
      <c r="F8106" s="1" t="str">
        <f t="shared" si="252"/>
        <v>Willow Cr \ REG P1354 Blw Bass Lake</v>
      </c>
      <c r="G8106" s="1" t="str">
        <f t="shared" si="253"/>
        <v>17 \ REG P1354 Blw Bass Lake</v>
      </c>
    </row>
    <row r="8107" spans="1:7" x14ac:dyDescent="0.25">
      <c r="A8107">
        <v>22719</v>
      </c>
      <c r="B8107" t="s">
        <v>7182</v>
      </c>
      <c r="C8107" t="s">
        <v>3666</v>
      </c>
      <c r="D8107" t="s">
        <v>5491</v>
      </c>
      <c r="E8107" t="s">
        <v>10482</v>
      </c>
      <c r="F8107" s="1" t="str">
        <f t="shared" si="252"/>
        <v>Willow Cr 18 \ Reach</v>
      </c>
      <c r="G8107" s="1" t="str">
        <f t="shared" si="253"/>
        <v/>
      </c>
    </row>
    <row r="8108" spans="1:7" x14ac:dyDescent="0.25">
      <c r="A8108">
        <v>22451</v>
      </c>
      <c r="B8108" t="s">
        <v>7183</v>
      </c>
      <c r="C8108" t="s">
        <v>3666</v>
      </c>
      <c r="D8108" t="s">
        <v>5491</v>
      </c>
      <c r="E8108" t="s">
        <v>10482</v>
      </c>
      <c r="F8108" s="1" t="str">
        <f t="shared" si="252"/>
        <v>Willow Cr \ Crane Valley PH Inflow</v>
      </c>
      <c r="G8108" s="1" t="str">
        <f t="shared" si="253"/>
        <v>19 \ Crane Valley PH Inflow</v>
      </c>
    </row>
    <row r="8109" spans="1:7" x14ac:dyDescent="0.25">
      <c r="A8109">
        <v>22452</v>
      </c>
      <c r="B8109" t="s">
        <v>7184</v>
      </c>
      <c r="C8109" t="s">
        <v>3666</v>
      </c>
      <c r="D8109" t="s">
        <v>5491</v>
      </c>
      <c r="E8109" t="s">
        <v>10482</v>
      </c>
      <c r="F8109" s="1" t="str">
        <f t="shared" si="252"/>
        <v>Willow Cr 20 \ Reach</v>
      </c>
      <c r="G8109" s="1" t="str">
        <f t="shared" si="253"/>
        <v/>
      </c>
    </row>
    <row r="8110" spans="1:7" x14ac:dyDescent="0.25">
      <c r="A8110">
        <v>20837</v>
      </c>
      <c r="B8110" t="s">
        <v>7185</v>
      </c>
      <c r="C8110" t="s">
        <v>3666</v>
      </c>
      <c r="D8110" t="s">
        <v>5491</v>
      </c>
      <c r="E8110" t="s">
        <v>10482</v>
      </c>
      <c r="F8110" s="1" t="str">
        <f t="shared" si="252"/>
        <v>Willow Cr \ Manzanita Lake Runoff</v>
      </c>
      <c r="G8110" s="1" t="str">
        <f t="shared" si="253"/>
        <v>21 \ Manzanita Lake Runoff</v>
      </c>
    </row>
    <row r="8111" spans="1:7" x14ac:dyDescent="0.25">
      <c r="A8111">
        <v>20838</v>
      </c>
      <c r="B8111" t="s">
        <v>7186</v>
      </c>
      <c r="C8111" t="s">
        <v>3666</v>
      </c>
      <c r="D8111" t="s">
        <v>5491</v>
      </c>
      <c r="E8111" t="s">
        <v>10482</v>
      </c>
      <c r="F8111" s="1" t="str">
        <f t="shared" si="252"/>
        <v>Willow Cr 22 \ Reach</v>
      </c>
      <c r="G8111" s="1" t="str">
        <f t="shared" si="253"/>
        <v/>
      </c>
    </row>
    <row r="8112" spans="1:7" x14ac:dyDescent="0.25">
      <c r="A8112">
        <v>20822</v>
      </c>
      <c r="B8112" t="s">
        <v>7187</v>
      </c>
      <c r="C8112" t="s">
        <v>3666</v>
      </c>
      <c r="D8112" t="s">
        <v>5491</v>
      </c>
      <c r="E8112" t="s">
        <v>10482</v>
      </c>
      <c r="F8112" s="1" t="str">
        <f t="shared" si="252"/>
        <v>Willow Cr \ SJ No. 3 PH Inflow</v>
      </c>
      <c r="G8112" s="1" t="str">
        <f t="shared" si="253"/>
        <v>23 \ SJ No. 3 PH Inflow</v>
      </c>
    </row>
    <row r="8113" spans="1:7" x14ac:dyDescent="0.25">
      <c r="A8113">
        <v>20823</v>
      </c>
      <c r="B8113" t="s">
        <v>7188</v>
      </c>
      <c r="C8113" t="s">
        <v>3666</v>
      </c>
      <c r="D8113" t="s">
        <v>5491</v>
      </c>
      <c r="E8113" t="s">
        <v>10482</v>
      </c>
      <c r="F8113" s="1" t="str">
        <f t="shared" si="252"/>
        <v>Willow Cr 24 \ Reach</v>
      </c>
      <c r="G8113" s="1" t="str">
        <f t="shared" si="253"/>
        <v/>
      </c>
    </row>
    <row r="8114" spans="1:7" x14ac:dyDescent="0.25">
      <c r="A8114">
        <v>22588</v>
      </c>
      <c r="B8114" t="s">
        <v>7189</v>
      </c>
      <c r="C8114" t="s">
        <v>3666</v>
      </c>
      <c r="D8114" t="s">
        <v>5491</v>
      </c>
      <c r="E8114" t="s">
        <v>10482</v>
      </c>
      <c r="F8114" s="1" t="str">
        <f t="shared" si="252"/>
        <v>Willow Cr \ I_NFW009 Inflow</v>
      </c>
      <c r="G8114" s="1" t="str">
        <f t="shared" si="253"/>
        <v>25 \ I_NFW009 Inflow</v>
      </c>
    </row>
    <row r="8115" spans="1:7" x14ac:dyDescent="0.25">
      <c r="A8115">
        <v>22589</v>
      </c>
      <c r="B8115" t="s">
        <v>7190</v>
      </c>
      <c r="C8115" t="s">
        <v>3666</v>
      </c>
      <c r="D8115" t="s">
        <v>5491</v>
      </c>
      <c r="E8115" t="s">
        <v>10482</v>
      </c>
      <c r="F8115" s="1" t="str">
        <f t="shared" si="252"/>
        <v>Willow Cr 26 \ Reach</v>
      </c>
      <c r="G8115" s="1" t="str">
        <f t="shared" si="253"/>
        <v/>
      </c>
    </row>
    <row r="8116" spans="1:7" x14ac:dyDescent="0.25">
      <c r="A8116">
        <v>22910</v>
      </c>
      <c r="B8116" t="s">
        <v>6659</v>
      </c>
      <c r="C8116" t="s">
        <v>3666</v>
      </c>
      <c r="D8116" t="s">
        <v>5491</v>
      </c>
      <c r="E8116" t="s">
        <v>10482</v>
      </c>
      <c r="F8116" s="1" t="str">
        <f t="shared" si="252"/>
        <v>Willow Cr \ HIS USGS 11244050 (gauge)</v>
      </c>
      <c r="G8116" s="1" t="str">
        <f t="shared" si="253"/>
        <v>27 \ HIS USGS 11244050 (gauge)</v>
      </c>
    </row>
    <row r="8117" spans="1:7" x14ac:dyDescent="0.25">
      <c r="A8117">
        <v>20826</v>
      </c>
      <c r="B8117" t="s">
        <v>6660</v>
      </c>
      <c r="C8117" t="s">
        <v>3666</v>
      </c>
      <c r="D8117" t="s">
        <v>5491</v>
      </c>
      <c r="E8117" t="s">
        <v>10482</v>
      </c>
      <c r="F8117" s="1" t="str">
        <f t="shared" si="252"/>
        <v>Willow Cr \ Manzanita Lake</v>
      </c>
      <c r="G8117" s="1" t="str">
        <f t="shared" si="253"/>
        <v>27 \ Manzanita Lake</v>
      </c>
    </row>
    <row r="8118" spans="1:7" x14ac:dyDescent="0.25">
      <c r="A8118">
        <v>20827</v>
      </c>
      <c r="B8118" t="s">
        <v>7191</v>
      </c>
      <c r="C8118" t="s">
        <v>3666</v>
      </c>
      <c r="D8118" t="s">
        <v>5491</v>
      </c>
      <c r="E8118" t="s">
        <v>10482</v>
      </c>
      <c r="F8118" s="1" t="str">
        <f t="shared" si="252"/>
        <v>Willow Cr 28 \ Reach</v>
      </c>
      <c r="G8118" s="1" t="str">
        <f t="shared" si="253"/>
        <v/>
      </c>
    </row>
    <row r="8119" spans="1:7" x14ac:dyDescent="0.25">
      <c r="A8119">
        <v>22724</v>
      </c>
      <c r="B8119" t="s">
        <v>6157</v>
      </c>
      <c r="C8119" t="s">
        <v>3666</v>
      </c>
      <c r="D8119" t="s">
        <v>5491</v>
      </c>
      <c r="E8119" t="s">
        <v>10482</v>
      </c>
      <c r="F8119" s="1" t="str">
        <f t="shared" si="252"/>
        <v>Willow Cr \ REG P1354 Blw Manzanita</v>
      </c>
      <c r="G8119" s="1" t="str">
        <f t="shared" si="253"/>
        <v>29 \ REG P1354 Blw Manzanita</v>
      </c>
    </row>
    <row r="8120" spans="1:7" x14ac:dyDescent="0.25">
      <c r="A8120">
        <v>22725</v>
      </c>
      <c r="B8120" t="s">
        <v>7192</v>
      </c>
      <c r="C8120" t="s">
        <v>3666</v>
      </c>
      <c r="D8120" t="s">
        <v>5491</v>
      </c>
      <c r="E8120" t="s">
        <v>10482</v>
      </c>
      <c r="F8120" s="1" t="str">
        <f t="shared" si="252"/>
        <v>Willow Cr 30 \ Reach</v>
      </c>
      <c r="G8120" s="1" t="str">
        <f t="shared" si="253"/>
        <v/>
      </c>
    </row>
    <row r="8121" spans="1:7" x14ac:dyDescent="0.25">
      <c r="A8121">
        <v>22592</v>
      </c>
      <c r="B8121" t="s">
        <v>7193</v>
      </c>
      <c r="C8121" t="s">
        <v>3666</v>
      </c>
      <c r="D8121" t="s">
        <v>5491</v>
      </c>
      <c r="E8121" t="s">
        <v>10482</v>
      </c>
      <c r="F8121" s="1" t="str">
        <f t="shared" si="252"/>
        <v>Willow Cr \ I_NFW006 Inflow</v>
      </c>
      <c r="G8121" s="1" t="str">
        <f t="shared" si="253"/>
        <v>31 \ I_NFW006 Inflow</v>
      </c>
    </row>
    <row r="8122" spans="1:7" x14ac:dyDescent="0.25">
      <c r="A8122">
        <v>22593</v>
      </c>
      <c r="B8122" t="s">
        <v>7194</v>
      </c>
      <c r="C8122" t="s">
        <v>3666</v>
      </c>
      <c r="D8122" t="s">
        <v>5491</v>
      </c>
      <c r="E8122" t="s">
        <v>10482</v>
      </c>
      <c r="F8122" s="1" t="str">
        <f t="shared" si="252"/>
        <v>Willow Cr 32 \ Reach</v>
      </c>
      <c r="G8122" s="1" t="str">
        <f t="shared" si="253"/>
        <v/>
      </c>
    </row>
    <row r="8123" spans="1:7" x14ac:dyDescent="0.25">
      <c r="A8123">
        <v>20847</v>
      </c>
      <c r="B8123" t="s">
        <v>7195</v>
      </c>
      <c r="C8123" t="s">
        <v>3666</v>
      </c>
      <c r="D8123" t="s">
        <v>5491</v>
      </c>
      <c r="E8123" t="s">
        <v>10482</v>
      </c>
      <c r="F8123" s="1" t="str">
        <f t="shared" si="252"/>
        <v>Willow Cr \ NFWC div Outflow</v>
      </c>
      <c r="G8123" s="1" t="str">
        <f t="shared" si="253"/>
        <v>33 \ NFWC div Outflow</v>
      </c>
    </row>
    <row r="8124" spans="1:7" x14ac:dyDescent="0.25">
      <c r="A8124">
        <v>20848</v>
      </c>
      <c r="B8124" t="s">
        <v>7196</v>
      </c>
      <c r="C8124" t="s">
        <v>3666</v>
      </c>
      <c r="D8124" t="s">
        <v>5491</v>
      </c>
      <c r="E8124" t="s">
        <v>10482</v>
      </c>
      <c r="F8124" s="1" t="str">
        <f t="shared" si="252"/>
        <v>Willow Cr 34 \ Reach</v>
      </c>
      <c r="G8124" s="1" t="str">
        <f t="shared" si="253"/>
        <v/>
      </c>
    </row>
    <row r="8125" spans="1:7" x14ac:dyDescent="0.25">
      <c r="A8125">
        <v>22445</v>
      </c>
      <c r="B8125" t="s">
        <v>7197</v>
      </c>
      <c r="C8125" t="s">
        <v>3666</v>
      </c>
      <c r="D8125" t="s">
        <v>5491</v>
      </c>
      <c r="E8125" t="s">
        <v>10482</v>
      </c>
      <c r="F8125" s="1" t="str">
        <f t="shared" si="252"/>
        <v>Willow Cr \ SJ 2 Bypass Inflow</v>
      </c>
      <c r="G8125" s="1" t="str">
        <f t="shared" si="253"/>
        <v>35 \ SJ 2 Bypass Inflow</v>
      </c>
    </row>
    <row r="8126" spans="1:7" x14ac:dyDescent="0.25">
      <c r="A8126">
        <v>22446</v>
      </c>
      <c r="B8126" t="s">
        <v>7198</v>
      </c>
      <c r="C8126" t="s">
        <v>3666</v>
      </c>
      <c r="D8126" t="s">
        <v>5491</v>
      </c>
      <c r="E8126" t="s">
        <v>10482</v>
      </c>
      <c r="F8126" s="1" t="str">
        <f t="shared" si="252"/>
        <v>Willow Cr 36 \ Reach</v>
      </c>
      <c r="G8126" s="1" t="str">
        <f t="shared" si="253"/>
        <v/>
      </c>
    </row>
    <row r="8127" spans="1:7" x14ac:dyDescent="0.25">
      <c r="A8127">
        <v>20831</v>
      </c>
      <c r="B8127" t="s">
        <v>7199</v>
      </c>
      <c r="C8127" t="s">
        <v>3666</v>
      </c>
      <c r="D8127" t="s">
        <v>5491</v>
      </c>
      <c r="E8127" t="s">
        <v>10482</v>
      </c>
      <c r="F8127" s="1" t="str">
        <f t="shared" si="252"/>
        <v>Willow Cr \ S Fk Willow Creek River Inflow</v>
      </c>
      <c r="G8127" s="1" t="str">
        <f t="shared" si="253"/>
        <v>37 \ S Fk Willow Creek River Inflow</v>
      </c>
    </row>
    <row r="8128" spans="1:7" x14ac:dyDescent="0.25">
      <c r="A8128">
        <v>20832</v>
      </c>
      <c r="B8128" t="s">
        <v>7200</v>
      </c>
      <c r="C8128" t="s">
        <v>3666</v>
      </c>
      <c r="D8128" t="s">
        <v>5491</v>
      </c>
      <c r="E8128" t="s">
        <v>10482</v>
      </c>
      <c r="F8128" s="1" t="str">
        <f t="shared" si="252"/>
        <v>Willow Cr 38 \ Reach</v>
      </c>
      <c r="G8128" s="1" t="str">
        <f t="shared" si="253"/>
        <v/>
      </c>
    </row>
    <row r="8129" spans="1:7" x14ac:dyDescent="0.25">
      <c r="A8129">
        <v>22909</v>
      </c>
      <c r="B8129" t="s">
        <v>6661</v>
      </c>
      <c r="C8129" t="s">
        <v>3666</v>
      </c>
      <c r="D8129" t="s">
        <v>5491</v>
      </c>
      <c r="E8129" t="s">
        <v>10482</v>
      </c>
      <c r="F8129" s="1" t="str">
        <f t="shared" si="252"/>
        <v>Willow Cr \ HIS USGS 11245300 (gauge)</v>
      </c>
      <c r="G8129" s="1" t="str">
        <f t="shared" si="253"/>
        <v>39 \ HIS USGS 11245300 (gauge)</v>
      </c>
    </row>
    <row r="8130" spans="1:7" x14ac:dyDescent="0.25">
      <c r="A8130">
        <v>22722</v>
      </c>
      <c r="B8130" t="s">
        <v>6158</v>
      </c>
      <c r="C8130" t="s">
        <v>3666</v>
      </c>
      <c r="D8130" t="s">
        <v>5491</v>
      </c>
      <c r="E8130" t="s">
        <v>10482</v>
      </c>
      <c r="F8130" s="1" t="str">
        <f t="shared" si="252"/>
        <v>Willow Cr \ REG P1354 Rex Ranch</v>
      </c>
      <c r="G8130" s="1" t="str">
        <f t="shared" si="253"/>
        <v>39 \ REG P1354 Rex Ranch</v>
      </c>
    </row>
    <row r="8131" spans="1:7" x14ac:dyDescent="0.25">
      <c r="A8131">
        <v>22723</v>
      </c>
      <c r="B8131" t="s">
        <v>7201</v>
      </c>
      <c r="C8131" t="s">
        <v>3666</v>
      </c>
      <c r="D8131" t="s">
        <v>5491</v>
      </c>
      <c r="E8131" t="s">
        <v>10482</v>
      </c>
      <c r="F8131" s="1" t="str">
        <f t="shared" ref="F8131:F8194" si="254">IFERROR(
    _xlfn.LET(
        _xlpm.txt,TRIM(B8131),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B8131
)</f>
        <v>Willow Cr 40 \ Reach</v>
      </c>
      <c r="G8131" s="1" t="str">
        <f t="shared" ref="G8131:G8194" si="255">IFERROR(
    _xlfn.LET(
        _xlpm.txt,B8131,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132" spans="1:7" x14ac:dyDescent="0.25">
      <c r="A8132">
        <v>19993</v>
      </c>
      <c r="B8132" t="s">
        <v>7202</v>
      </c>
      <c r="C8132" t="s">
        <v>3666</v>
      </c>
      <c r="D8132" t="s">
        <v>5491</v>
      </c>
      <c r="E8132" t="s">
        <v>10482</v>
      </c>
      <c r="F8132" s="1" t="str">
        <f t="shared" si="254"/>
        <v>Willow Cr \ Willow Cr Runoff</v>
      </c>
      <c r="G8132" s="1" t="str">
        <f t="shared" si="255"/>
        <v>41 \ Willow Cr Runoff</v>
      </c>
    </row>
    <row r="8133" spans="1:7" x14ac:dyDescent="0.25">
      <c r="A8133">
        <v>19994</v>
      </c>
      <c r="B8133" t="s">
        <v>7203</v>
      </c>
      <c r="C8133" t="s">
        <v>3666</v>
      </c>
      <c r="D8133" t="s">
        <v>5491</v>
      </c>
      <c r="E8133" t="s">
        <v>10482</v>
      </c>
      <c r="F8133" s="1" t="str">
        <f t="shared" si="254"/>
        <v>Willow Cr 42 \ Reach</v>
      </c>
      <c r="G8133" s="1" t="str">
        <f t="shared" si="255"/>
        <v/>
      </c>
    </row>
    <row r="8134" spans="1:7" x14ac:dyDescent="0.25">
      <c r="A8134">
        <v>19996</v>
      </c>
      <c r="B8134" t="s">
        <v>6662</v>
      </c>
      <c r="C8134" t="s">
        <v>3666</v>
      </c>
      <c r="D8134" t="s">
        <v>5491</v>
      </c>
      <c r="E8134" t="s">
        <v>10482</v>
      </c>
      <c r="F8134" s="1" t="str">
        <f t="shared" si="254"/>
        <v>Willow Cr \ HIS USGS 11246500 (gauge)</v>
      </c>
      <c r="G8134" s="1" t="str">
        <f t="shared" si="255"/>
        <v>43 \ HIS USGS 11246500 (gauge)</v>
      </c>
    </row>
    <row r="8135" spans="1:7" x14ac:dyDescent="0.25">
      <c r="A8135">
        <v>22648</v>
      </c>
      <c r="B8135" t="s">
        <v>6663</v>
      </c>
      <c r="C8135" t="s">
        <v>3666</v>
      </c>
      <c r="D8135" t="s">
        <v>5491</v>
      </c>
      <c r="E8135" t="s">
        <v>10482</v>
      </c>
      <c r="F8135" s="1" t="str">
        <f t="shared" si="254"/>
        <v>Willow Cr \ I_WWC001 Inflow</v>
      </c>
      <c r="G8135" s="1" t="str">
        <f t="shared" si="255"/>
        <v>43 \ I_WWC001 Inflow</v>
      </c>
    </row>
    <row r="8136" spans="1:7" x14ac:dyDescent="0.25">
      <c r="A8136">
        <v>22649</v>
      </c>
      <c r="B8136" t="s">
        <v>7204</v>
      </c>
      <c r="C8136" t="s">
        <v>3666</v>
      </c>
      <c r="D8136" t="s">
        <v>5491</v>
      </c>
      <c r="E8136" t="s">
        <v>10482</v>
      </c>
      <c r="F8136" s="1" t="str">
        <f t="shared" si="254"/>
        <v>Willow Cr 44 \ Reach</v>
      </c>
      <c r="G8136" s="1" t="str">
        <f t="shared" si="255"/>
        <v/>
      </c>
    </row>
    <row r="8137" spans="1:7" x14ac:dyDescent="0.25">
      <c r="A8137">
        <v>21520</v>
      </c>
      <c r="B8137" t="s">
        <v>12809</v>
      </c>
      <c r="C8137" t="s">
        <v>3666</v>
      </c>
      <c r="D8137" t="s">
        <v>5491</v>
      </c>
      <c r="E8137" t="s">
        <v>10482</v>
      </c>
      <c r="F8137" s="1" t="str">
        <f t="shared" si="254"/>
        <v>Wolfson Bypass \ Headflow</v>
      </c>
      <c r="G8137" s="1" t="str">
        <f t="shared" si="255"/>
        <v/>
      </c>
    </row>
    <row r="8138" spans="1:7" x14ac:dyDescent="0.25">
      <c r="A8138">
        <v>25303</v>
      </c>
      <c r="B8138" t="s">
        <v>12810</v>
      </c>
      <c r="C8138" t="s">
        <v>3666</v>
      </c>
      <c r="D8138" t="s">
        <v>5491</v>
      </c>
      <c r="E8138" t="s">
        <v>10482</v>
      </c>
      <c r="F8138" s="1" t="str">
        <f t="shared" si="254"/>
        <v>Wolfson Bypass 2 \ Headflow</v>
      </c>
      <c r="G8138" s="1" t="str">
        <f t="shared" si="255"/>
        <v/>
      </c>
    </row>
    <row r="8139" spans="1:7" x14ac:dyDescent="0.25">
      <c r="A8139">
        <v>22049</v>
      </c>
      <c r="B8139" t="s">
        <v>5533</v>
      </c>
      <c r="C8139" t="s">
        <v>3666</v>
      </c>
      <c r="D8139" t="s">
        <v>5491</v>
      </c>
      <c r="E8139" t="s">
        <v>7921</v>
      </c>
      <c r="F8139" s="1" t="str">
        <f t="shared" si="254"/>
        <v>Transmission Link from A000301  West Side ID to A_50_PA1.2</v>
      </c>
      <c r="G8139" s="1" t="str">
        <f t="shared" si="255"/>
        <v/>
      </c>
    </row>
    <row r="8140" spans="1:7" x14ac:dyDescent="0.25">
      <c r="A8140">
        <v>24483</v>
      </c>
      <c r="B8140" t="s">
        <v>5534</v>
      </c>
      <c r="C8140" t="s">
        <v>3666</v>
      </c>
      <c r="D8140" t="s">
        <v>5491</v>
      </c>
      <c r="E8140" t="s">
        <v>7921</v>
      </c>
      <c r="F8140" s="1" t="str">
        <f t="shared" si="254"/>
        <v>Transmission Link from A001195  NBAINV AP6 to A_71_NA2</v>
      </c>
      <c r="G8140" s="1" t="str">
        <f t="shared" si="255"/>
        <v/>
      </c>
    </row>
    <row r="8141" spans="1:7" x14ac:dyDescent="0.25">
      <c r="A8141">
        <v>19077</v>
      </c>
      <c r="B8141" t="s">
        <v>5535</v>
      </c>
      <c r="C8141" t="s">
        <v>3666</v>
      </c>
      <c r="D8141" t="s">
        <v>5491</v>
      </c>
      <c r="E8141" t="s">
        <v>7921</v>
      </c>
      <c r="F8141" s="1" t="str">
        <f t="shared" si="254"/>
        <v>Transmission Link from A001224 A010572 S004718 S004719 MID North to A_62_NA6.1</v>
      </c>
      <c r="G8141" s="1" t="str">
        <f t="shared" si="255"/>
        <v/>
      </c>
    </row>
    <row r="8142" spans="1:7" x14ac:dyDescent="0.25">
      <c r="A8142">
        <v>19099</v>
      </c>
      <c r="B8142" t="s">
        <v>5536</v>
      </c>
      <c r="C8142" t="s">
        <v>3666</v>
      </c>
      <c r="D8142" t="s">
        <v>5491</v>
      </c>
      <c r="E8142" t="s">
        <v>7921</v>
      </c>
      <c r="F8142" s="1" t="str">
        <f t="shared" si="254"/>
        <v>Transmission Link from A001224 A010572 S004718 S004719 MID South to A_63_NA3.1</v>
      </c>
      <c r="G8142" s="1" t="str">
        <f t="shared" si="255"/>
        <v/>
      </c>
    </row>
    <row r="8143" spans="1:7" x14ac:dyDescent="0.25">
      <c r="A8143">
        <v>24151</v>
      </c>
      <c r="B8143" t="s">
        <v>5537</v>
      </c>
      <c r="C8143" t="s">
        <v>3666</v>
      </c>
      <c r="D8143" t="s">
        <v>5491</v>
      </c>
      <c r="E8143" t="s">
        <v>7921</v>
      </c>
      <c r="F8143" s="1" t="str">
        <f t="shared" si="254"/>
        <v>Transmission Link from A001322 Gallo Vineyards to A_63_NA2.2</v>
      </c>
      <c r="G8143" s="1" t="str">
        <f t="shared" si="255"/>
        <v/>
      </c>
    </row>
    <row r="8144" spans="1:7" x14ac:dyDescent="0.25">
      <c r="A8144">
        <v>23974</v>
      </c>
      <c r="B8144" t="s">
        <v>5538</v>
      </c>
      <c r="C8144" t="s">
        <v>3666</v>
      </c>
      <c r="D8144" t="s">
        <v>5491</v>
      </c>
      <c r="E8144" t="s">
        <v>7921</v>
      </c>
      <c r="F8144" s="1" t="str">
        <f t="shared" si="254"/>
        <v>Transmission Link from A001476  El Solyo WD to A_71_NA2</v>
      </c>
      <c r="G8144" s="1" t="str">
        <f t="shared" si="255"/>
        <v/>
      </c>
    </row>
    <row r="8145" spans="1:7" x14ac:dyDescent="0.25">
      <c r="A8145">
        <v>24372</v>
      </c>
      <c r="B8145" t="s">
        <v>5539</v>
      </c>
      <c r="C8145" t="s">
        <v>3666</v>
      </c>
      <c r="D8145" t="s">
        <v>5491</v>
      </c>
      <c r="E8145" t="s">
        <v>7921</v>
      </c>
      <c r="F8145" s="1" t="str">
        <f t="shared" si="254"/>
        <v>Transmission Link from A001628 R Beeman to A_61S_NA4.2</v>
      </c>
      <c r="G8145" s="1" t="str">
        <f t="shared" si="255"/>
        <v/>
      </c>
    </row>
    <row r="8146" spans="1:7" x14ac:dyDescent="0.25">
      <c r="A8146">
        <v>24662</v>
      </c>
      <c r="B8146" t="s">
        <v>5540</v>
      </c>
      <c r="C8146" t="s">
        <v>3666</v>
      </c>
      <c r="D8146" t="s">
        <v>5491</v>
      </c>
      <c r="E8146" t="s">
        <v>7921</v>
      </c>
      <c r="F8146" s="1" t="str">
        <f t="shared" si="254"/>
        <v>Transmission Link from A001633  P Dickerson to A_61S_NA3.3</v>
      </c>
      <c r="G8146" s="1" t="str">
        <f t="shared" si="255"/>
        <v/>
      </c>
    </row>
    <row r="8147" spans="1:7" x14ac:dyDescent="0.25">
      <c r="A8147">
        <v>24191</v>
      </c>
      <c r="B8147" t="s">
        <v>5541</v>
      </c>
      <c r="C8147" t="s">
        <v>3666</v>
      </c>
      <c r="D8147" t="s">
        <v>5491</v>
      </c>
      <c r="E8147" t="s">
        <v>7921</v>
      </c>
      <c r="F8147" s="1" t="str">
        <f t="shared" si="254"/>
        <v>Transmission Link from A001730 Borba Family to A_62_NA5</v>
      </c>
      <c r="G8147" s="1" t="str">
        <f t="shared" si="255"/>
        <v/>
      </c>
    </row>
    <row r="8148" spans="1:7" x14ac:dyDescent="0.25">
      <c r="A8148">
        <v>19109</v>
      </c>
      <c r="B8148" t="s">
        <v>5542</v>
      </c>
      <c r="C8148" t="s">
        <v>3666</v>
      </c>
      <c r="D8148" t="s">
        <v>5491</v>
      </c>
      <c r="E8148" t="s">
        <v>7921</v>
      </c>
      <c r="F8148" s="1" t="str">
        <f t="shared" si="254"/>
        <v>Transmission Link from A001885  Stevinson WD to A_63_NA2.3</v>
      </c>
      <c r="G8148" s="1" t="str">
        <f t="shared" si="255"/>
        <v/>
      </c>
    </row>
    <row r="8149" spans="1:7" x14ac:dyDescent="0.25">
      <c r="A8149">
        <v>24861</v>
      </c>
      <c r="B8149" t="s">
        <v>5543</v>
      </c>
      <c r="C8149" t="s">
        <v>3666</v>
      </c>
      <c r="D8149" t="s">
        <v>5491</v>
      </c>
      <c r="E8149" t="s">
        <v>7921</v>
      </c>
      <c r="F8149" s="1" t="str">
        <f t="shared" si="254"/>
        <v>Transmission Link from A001925  Myers Flying M Ranch to A_63_NA4</v>
      </c>
      <c r="G8149" s="1" t="str">
        <f t="shared" si="255"/>
        <v/>
      </c>
    </row>
    <row r="8150" spans="1:7" x14ac:dyDescent="0.25">
      <c r="A8150">
        <v>25199</v>
      </c>
      <c r="B8150" t="s">
        <v>5544</v>
      </c>
      <c r="C8150" t="s">
        <v>3666</v>
      </c>
      <c r="D8150" t="s">
        <v>5491</v>
      </c>
      <c r="E8150" t="s">
        <v>7921</v>
      </c>
      <c r="F8150" s="1" t="str">
        <f t="shared" si="254"/>
        <v>Transmission Link from A001933 Banta Carbona ID to A_50_PA1.1</v>
      </c>
      <c r="G8150" s="1" t="str">
        <f t="shared" si="255"/>
        <v/>
      </c>
    </row>
    <row r="8151" spans="1:7" x14ac:dyDescent="0.25">
      <c r="A8151">
        <v>16209</v>
      </c>
      <c r="B8151" t="s">
        <v>5545</v>
      </c>
      <c r="C8151" t="s">
        <v>3666</v>
      </c>
      <c r="D8151" t="s">
        <v>5491</v>
      </c>
      <c r="E8151" t="s">
        <v>7921</v>
      </c>
      <c r="F8151" s="1" t="str">
        <f t="shared" si="254"/>
        <v>Transmission Link from A001987  West Stanislaus ID to A_71_PA2</v>
      </c>
      <c r="G8151" s="1" t="str">
        <f t="shared" si="255"/>
        <v/>
      </c>
    </row>
    <row r="8152" spans="1:7" x14ac:dyDescent="0.25">
      <c r="A8152">
        <v>25555</v>
      </c>
      <c r="B8152" t="s">
        <v>5546</v>
      </c>
      <c r="C8152" t="s">
        <v>3666</v>
      </c>
      <c r="D8152" t="s">
        <v>5491</v>
      </c>
      <c r="E8152" t="s">
        <v>7921</v>
      </c>
      <c r="F8152" s="1" t="str">
        <f t="shared" si="254"/>
        <v>Transmission Link from A003516 R Beeman to A_61S_NA4.2</v>
      </c>
      <c r="G8152" s="1" t="str">
        <f t="shared" si="255"/>
        <v/>
      </c>
    </row>
    <row r="8153" spans="1:7" x14ac:dyDescent="0.25">
      <c r="A8153">
        <v>24238</v>
      </c>
      <c r="B8153" t="s">
        <v>5547</v>
      </c>
      <c r="C8153" t="s">
        <v>3666</v>
      </c>
      <c r="D8153" t="s">
        <v>5491</v>
      </c>
      <c r="E8153" t="s">
        <v>7921</v>
      </c>
      <c r="F8153" s="1" t="str">
        <f t="shared" si="254"/>
        <v>Transmission Link from A003664  Gravelstone Ranch to A_62_NA2.2</v>
      </c>
      <c r="G8153" s="1" t="str">
        <f t="shared" si="255"/>
        <v/>
      </c>
    </row>
    <row r="8154" spans="1:7" x14ac:dyDescent="0.25">
      <c r="A8154">
        <v>24919</v>
      </c>
      <c r="B8154" t="s">
        <v>5548</v>
      </c>
      <c r="C8154" t="s">
        <v>3666</v>
      </c>
      <c r="D8154" t="s">
        <v>5491</v>
      </c>
      <c r="E8154" t="s">
        <v>7921</v>
      </c>
      <c r="F8154" s="1" t="str">
        <f t="shared" si="254"/>
        <v>Transmission Link from A004233  Lazy K Ranch to A_64_PA2</v>
      </c>
      <c r="G8154" s="1" t="str">
        <f t="shared" si="255"/>
        <v/>
      </c>
    </row>
    <row r="8155" spans="1:7" x14ac:dyDescent="0.25">
      <c r="A8155">
        <v>24486</v>
      </c>
      <c r="B8155" t="s">
        <v>5549</v>
      </c>
      <c r="C8155" t="s">
        <v>3666</v>
      </c>
      <c r="D8155" t="s">
        <v>5491</v>
      </c>
      <c r="E8155" t="s">
        <v>7921</v>
      </c>
      <c r="F8155" s="1" t="str">
        <f t="shared" si="254"/>
        <v>Transmission Link from A004237  Twin Oaks IC to A_71_NA1</v>
      </c>
      <c r="G8155" s="1" t="str">
        <f t="shared" si="255"/>
        <v/>
      </c>
    </row>
    <row r="8156" spans="1:7" x14ac:dyDescent="0.25">
      <c r="A8156">
        <v>25188</v>
      </c>
      <c r="B8156" t="s">
        <v>5550</v>
      </c>
      <c r="C8156" t="s">
        <v>3666</v>
      </c>
      <c r="D8156" t="s">
        <v>5491</v>
      </c>
      <c r="E8156" t="s">
        <v>7921</v>
      </c>
      <c r="F8156" s="1" t="str">
        <f t="shared" si="254"/>
        <v>Transmission Link from A004460 River Junction RD2064 to A_61N_NA4.3</v>
      </c>
      <c r="G8156" s="1" t="str">
        <f t="shared" si="255"/>
        <v/>
      </c>
    </row>
    <row r="8157" spans="1:7" x14ac:dyDescent="0.25">
      <c r="A8157">
        <v>25043</v>
      </c>
      <c r="B8157" t="s">
        <v>5551</v>
      </c>
      <c r="C8157" t="s">
        <v>3666</v>
      </c>
      <c r="D8157" t="s">
        <v>5491</v>
      </c>
      <c r="E8157" t="s">
        <v>7921</v>
      </c>
      <c r="F8157" s="1" t="str">
        <f t="shared" si="254"/>
        <v>Transmission Link from A004507  J Murphy to A_71_NA1</v>
      </c>
      <c r="G8157" s="1" t="str">
        <f t="shared" si="255"/>
        <v/>
      </c>
    </row>
    <row r="8158" spans="1:7" x14ac:dyDescent="0.25">
      <c r="A8158">
        <v>24623</v>
      </c>
      <c r="B8158" t="s">
        <v>5552</v>
      </c>
      <c r="C8158" t="s">
        <v>3666</v>
      </c>
      <c r="D8158" t="s">
        <v>5491</v>
      </c>
      <c r="E8158" t="s">
        <v>7921</v>
      </c>
      <c r="F8158" s="1" t="str">
        <f t="shared" si="254"/>
        <v>Transmission Link from A004607  P Dickerson to A_61S_NA3.3</v>
      </c>
      <c r="G8158" s="1" t="str">
        <f t="shared" si="255"/>
        <v/>
      </c>
    </row>
    <row r="8159" spans="1:7" x14ac:dyDescent="0.25">
      <c r="A8159">
        <v>23350</v>
      </c>
      <c r="B8159" t="s">
        <v>5553</v>
      </c>
      <c r="C8159" t="s">
        <v>3666</v>
      </c>
      <c r="D8159" t="s">
        <v>5491</v>
      </c>
      <c r="E8159" t="s">
        <v>7921</v>
      </c>
      <c r="F8159" s="1" t="str">
        <f t="shared" si="254"/>
        <v>Transmission Link from A005248  Banta Carbona ID to A_50_PA1.1</v>
      </c>
      <c r="G8159" s="1" t="str">
        <f t="shared" si="255"/>
        <v/>
      </c>
    </row>
    <row r="8160" spans="1:7" x14ac:dyDescent="0.25">
      <c r="A8160">
        <v>24611</v>
      </c>
      <c r="B8160" t="s">
        <v>5554</v>
      </c>
      <c r="C8160" t="s">
        <v>3666</v>
      </c>
      <c r="D8160" t="s">
        <v>5491</v>
      </c>
      <c r="E8160" t="s">
        <v>7921</v>
      </c>
      <c r="F8160" s="1" t="str">
        <f t="shared" si="254"/>
        <v>Transmission Link from A005269  Hoy Trust to A_61S_NA3.3</v>
      </c>
      <c r="G8160" s="1" t="str">
        <f t="shared" si="255"/>
        <v/>
      </c>
    </row>
    <row r="8161" spans="1:7" x14ac:dyDescent="0.25">
      <c r="A8161">
        <v>24443</v>
      </c>
      <c r="B8161" t="s">
        <v>5555</v>
      </c>
      <c r="C8161" t="s">
        <v>3666</v>
      </c>
      <c r="D8161" t="s">
        <v>5491</v>
      </c>
      <c r="E8161" t="s">
        <v>7921</v>
      </c>
      <c r="F8161" s="1" t="str">
        <f t="shared" si="254"/>
        <v>Transmission Link from A005316 RD2075 to A_61N_NA4.3</v>
      </c>
      <c r="G8161" s="1" t="str">
        <f t="shared" si="255"/>
        <v/>
      </c>
    </row>
    <row r="8162" spans="1:7" x14ac:dyDescent="0.25">
      <c r="A8162">
        <v>24946</v>
      </c>
      <c r="B8162" t="s">
        <v>5556</v>
      </c>
      <c r="C8162" t="s">
        <v>3666</v>
      </c>
      <c r="D8162" t="s">
        <v>5491</v>
      </c>
      <c r="E8162" t="s">
        <v>7921</v>
      </c>
      <c r="F8162" s="1" t="str">
        <f t="shared" si="254"/>
        <v>Transmission Link from A005386  Vander Wouder Dairy to A_63_NA4</v>
      </c>
      <c r="G8162" s="1" t="str">
        <f t="shared" si="255"/>
        <v/>
      </c>
    </row>
    <row r="8163" spans="1:7" x14ac:dyDescent="0.25">
      <c r="A8163">
        <v>24894</v>
      </c>
      <c r="B8163" t="s">
        <v>5557</v>
      </c>
      <c r="C8163" t="s">
        <v>3666</v>
      </c>
      <c r="D8163" t="s">
        <v>5491</v>
      </c>
      <c r="E8163" t="s">
        <v>7921</v>
      </c>
      <c r="F8163" s="1" t="str">
        <f t="shared" si="254"/>
        <v>Transmission Link from A005724  Stevinson WD to A_63_NA2.3</v>
      </c>
      <c r="G8163" s="1" t="str">
        <f t="shared" si="255"/>
        <v/>
      </c>
    </row>
    <row r="8164" spans="1:7" x14ac:dyDescent="0.25">
      <c r="A8164">
        <v>19112</v>
      </c>
      <c r="B8164" t="s">
        <v>5558</v>
      </c>
      <c r="C8164" t="s">
        <v>3666</v>
      </c>
      <c r="D8164" t="s">
        <v>5491</v>
      </c>
      <c r="E8164" t="s">
        <v>7921</v>
      </c>
      <c r="F8164" s="1" t="str">
        <f t="shared" si="254"/>
        <v>Transmission Link from A006111  Stevinson WD to A_63_NA2.3</v>
      </c>
      <c r="G8164" s="1" t="str">
        <f t="shared" si="255"/>
        <v/>
      </c>
    </row>
    <row r="8165" spans="1:7" x14ac:dyDescent="0.25">
      <c r="A8165">
        <v>24843</v>
      </c>
      <c r="B8165" t="s">
        <v>5559</v>
      </c>
      <c r="C8165" t="s">
        <v>3666</v>
      </c>
      <c r="D8165" t="s">
        <v>5491</v>
      </c>
      <c r="E8165" t="s">
        <v>7921</v>
      </c>
      <c r="F8165" s="1" t="str">
        <f t="shared" si="254"/>
        <v>Transmission Link from A006114  Roduner Cattle and Farming to A_63_NA4</v>
      </c>
      <c r="G8165" s="1" t="str">
        <f t="shared" si="255"/>
        <v/>
      </c>
    </row>
    <row r="8166" spans="1:7" x14ac:dyDescent="0.25">
      <c r="A8166">
        <v>24834</v>
      </c>
      <c r="B8166" t="s">
        <v>5560</v>
      </c>
      <c r="C8166" t="s">
        <v>3666</v>
      </c>
      <c r="D8166" t="s">
        <v>5491</v>
      </c>
      <c r="E8166" t="s">
        <v>7921</v>
      </c>
      <c r="F8166" s="1" t="str">
        <f t="shared" si="254"/>
        <v>Transmission Link from A006160  Vander Woude Farms to A_63_NA4</v>
      </c>
      <c r="G8166" s="1" t="str">
        <f t="shared" si="255"/>
        <v/>
      </c>
    </row>
    <row r="8167" spans="1:7" x14ac:dyDescent="0.25">
      <c r="A8167">
        <v>24500</v>
      </c>
      <c r="B8167" t="s">
        <v>5561</v>
      </c>
      <c r="C8167" t="s">
        <v>3666</v>
      </c>
      <c r="D8167" t="s">
        <v>5491</v>
      </c>
      <c r="E8167" t="s">
        <v>7921</v>
      </c>
      <c r="F8167" s="1" t="str">
        <f t="shared" si="254"/>
        <v>Transmission Link from A006393  Moonshine Dairy to A_62_NA5</v>
      </c>
      <c r="G8167" s="1" t="str">
        <f t="shared" si="255"/>
        <v/>
      </c>
    </row>
    <row r="8168" spans="1:7" x14ac:dyDescent="0.25">
      <c r="A8168">
        <v>24507</v>
      </c>
      <c r="B8168" t="s">
        <v>5562</v>
      </c>
      <c r="C8168" t="s">
        <v>3666</v>
      </c>
      <c r="D8168" t="s">
        <v>5491</v>
      </c>
      <c r="E8168" t="s">
        <v>7921</v>
      </c>
      <c r="F8168" s="1" t="str">
        <f t="shared" si="254"/>
        <v>Transmission Link from A006467  D Heiny to A_62_NA5</v>
      </c>
      <c r="G8168" s="1" t="str">
        <f t="shared" si="255"/>
        <v/>
      </c>
    </row>
    <row r="8169" spans="1:7" x14ac:dyDescent="0.25">
      <c r="A8169">
        <v>25254</v>
      </c>
      <c r="B8169" t="s">
        <v>5563</v>
      </c>
      <c r="C8169" t="s">
        <v>3666</v>
      </c>
      <c r="D8169" t="s">
        <v>5491</v>
      </c>
      <c r="E8169" t="s">
        <v>7921</v>
      </c>
      <c r="F8169" s="1" t="str">
        <f t="shared" si="254"/>
        <v>Transmission Link from A006522 Stockton East WD to A_60S_PA1</v>
      </c>
      <c r="G8169" s="1" t="str">
        <f t="shared" si="255"/>
        <v/>
      </c>
    </row>
    <row r="8170" spans="1:7" x14ac:dyDescent="0.25">
      <c r="A8170">
        <v>24241</v>
      </c>
      <c r="B8170" t="s">
        <v>5564</v>
      </c>
      <c r="C8170" t="s">
        <v>3666</v>
      </c>
      <c r="D8170" t="s">
        <v>5491</v>
      </c>
      <c r="E8170" t="s">
        <v>7921</v>
      </c>
      <c r="F8170" s="1" t="str">
        <f t="shared" si="254"/>
        <v>Transmission Link from A006603 Gravelstone Ranch to A_62_NA2.2</v>
      </c>
      <c r="G8170" s="1" t="str">
        <f t="shared" si="255"/>
        <v/>
      </c>
    </row>
    <row r="8171" spans="1:7" x14ac:dyDescent="0.25">
      <c r="A8171">
        <v>18853</v>
      </c>
      <c r="B8171" t="s">
        <v>5565</v>
      </c>
      <c r="C8171" t="s">
        <v>3666</v>
      </c>
      <c r="D8171" t="s">
        <v>5491</v>
      </c>
      <c r="E8171" t="s">
        <v>7921</v>
      </c>
      <c r="F8171" s="1" t="str">
        <f t="shared" si="254"/>
        <v>Transmission Link from A006807 El Nido Irrigation District to A_63_NA3.2</v>
      </c>
      <c r="G8171" s="1" t="str">
        <f t="shared" si="255"/>
        <v/>
      </c>
    </row>
    <row r="8172" spans="1:7" x14ac:dyDescent="0.25">
      <c r="A8172">
        <v>25189</v>
      </c>
      <c r="B8172" t="s">
        <v>5566</v>
      </c>
      <c r="C8172" t="s">
        <v>3666</v>
      </c>
      <c r="D8172" t="s">
        <v>5491</v>
      </c>
      <c r="E8172" t="s">
        <v>7921</v>
      </c>
      <c r="F8172" s="1" t="str">
        <f t="shared" si="254"/>
        <v>Transmission Link from A006963 Brocchini Farms to A_61N_NA4.3</v>
      </c>
      <c r="G8172" s="1" t="str">
        <f t="shared" si="255"/>
        <v/>
      </c>
    </row>
    <row r="8173" spans="1:7" x14ac:dyDescent="0.25">
      <c r="A8173">
        <v>25258</v>
      </c>
      <c r="B8173" t="s">
        <v>5567</v>
      </c>
      <c r="C8173" t="s">
        <v>3666</v>
      </c>
      <c r="D8173" t="s">
        <v>5491</v>
      </c>
      <c r="E8173" t="s">
        <v>7921</v>
      </c>
      <c r="F8173" s="1" t="str">
        <f t="shared" si="254"/>
        <v>Transmission Link from A007012 Stevinson WD to A_63_NA2.3</v>
      </c>
      <c r="G8173" s="1" t="str">
        <f t="shared" si="255"/>
        <v/>
      </c>
    </row>
    <row r="8174" spans="1:7" x14ac:dyDescent="0.25">
      <c r="A8174">
        <v>24900</v>
      </c>
      <c r="B8174" t="s">
        <v>5568</v>
      </c>
      <c r="C8174" t="s">
        <v>3666</v>
      </c>
      <c r="D8174" t="s">
        <v>5491</v>
      </c>
      <c r="E8174" t="s">
        <v>7921</v>
      </c>
      <c r="F8174" s="1" t="str">
        <f t="shared" si="254"/>
        <v>Transmission Link from A008238  El Nido ID gw recharge to El Nido Artificial GW</v>
      </c>
      <c r="G8174" s="1" t="str">
        <f t="shared" si="255"/>
        <v/>
      </c>
    </row>
    <row r="8175" spans="1:7" x14ac:dyDescent="0.25">
      <c r="A8175">
        <v>23086</v>
      </c>
      <c r="B8175" t="s">
        <v>5569</v>
      </c>
      <c r="C8175" t="s">
        <v>3666</v>
      </c>
      <c r="D8175" t="s">
        <v>5491</v>
      </c>
      <c r="E8175" t="s">
        <v>7921</v>
      </c>
      <c r="F8175" s="1" t="str">
        <f t="shared" si="254"/>
        <v>Transmission Link from A008892 OID River Pumps to A_61S_PA2</v>
      </c>
      <c r="G8175" s="1" t="str">
        <f t="shared" si="255"/>
        <v/>
      </c>
    </row>
    <row r="8176" spans="1:7" x14ac:dyDescent="0.25">
      <c r="A8176">
        <v>24653</v>
      </c>
      <c r="B8176" t="s">
        <v>5570</v>
      </c>
      <c r="C8176" t="s">
        <v>3666</v>
      </c>
      <c r="D8176" t="s">
        <v>5491</v>
      </c>
      <c r="E8176" t="s">
        <v>7921</v>
      </c>
      <c r="F8176" s="1" t="str">
        <f t="shared" si="254"/>
        <v>Transmission Link from A009573   Lyons Land Management to A_61S_NA3.3</v>
      </c>
      <c r="G8176" s="1" t="str">
        <f t="shared" si="255"/>
        <v/>
      </c>
    </row>
    <row r="8177" spans="1:7" x14ac:dyDescent="0.25">
      <c r="A8177">
        <v>24320</v>
      </c>
      <c r="B8177" t="s">
        <v>5571</v>
      </c>
      <c r="C8177" t="s">
        <v>3666</v>
      </c>
      <c r="D8177" t="s">
        <v>5491</v>
      </c>
      <c r="E8177" t="s">
        <v>7921</v>
      </c>
      <c r="F8177" s="1" t="str">
        <f t="shared" si="254"/>
        <v>Transmission Link from A009666 OID to A_61S_PA2</v>
      </c>
      <c r="G8177" s="1" t="str">
        <f t="shared" si="255"/>
        <v/>
      </c>
    </row>
    <row r="8178" spans="1:7" x14ac:dyDescent="0.25">
      <c r="A8178">
        <v>25191</v>
      </c>
      <c r="B8178" t="s">
        <v>5572</v>
      </c>
      <c r="C8178" t="s">
        <v>3666</v>
      </c>
      <c r="D8178" t="s">
        <v>5491</v>
      </c>
      <c r="E8178" t="s">
        <v>7921</v>
      </c>
      <c r="F8178" s="1" t="str">
        <f t="shared" si="254"/>
        <v>Transmission Link from A009834 Brocchini Trust to A_61N_NA4.3</v>
      </c>
      <c r="G8178" s="1" t="str">
        <f t="shared" si="255"/>
        <v/>
      </c>
    </row>
    <row r="8179" spans="1:7" x14ac:dyDescent="0.25">
      <c r="A8179">
        <v>24751</v>
      </c>
      <c r="B8179" t="s">
        <v>5573</v>
      </c>
      <c r="C8179" t="s">
        <v>3666</v>
      </c>
      <c r="D8179" t="s">
        <v>5491</v>
      </c>
      <c r="E8179" t="s">
        <v>7921</v>
      </c>
      <c r="F8179" s="1" t="str">
        <f t="shared" si="254"/>
        <v>Transmission Link from A011003A  Hancock Farms to A_64_NA2.3</v>
      </c>
      <c r="G8179" s="1" t="str">
        <f t="shared" si="255"/>
        <v/>
      </c>
    </row>
    <row r="8180" spans="1:7" x14ac:dyDescent="0.25">
      <c r="A8180">
        <v>23338</v>
      </c>
      <c r="B8180" t="s">
        <v>5574</v>
      </c>
      <c r="C8180" t="s">
        <v>3666</v>
      </c>
      <c r="D8180" t="s">
        <v>5491</v>
      </c>
      <c r="E8180" t="s">
        <v>7921</v>
      </c>
      <c r="F8180" s="1" t="str">
        <f t="shared" si="254"/>
        <v>Transmission Link from A011047 Chowchilla WD to A_64_PA2</v>
      </c>
      <c r="G8180" s="1" t="str">
        <f t="shared" si="255"/>
        <v/>
      </c>
    </row>
    <row r="8181" spans="1:7" x14ac:dyDescent="0.25">
      <c r="A8181">
        <v>24748</v>
      </c>
      <c r="B8181" t="s">
        <v>5575</v>
      </c>
      <c r="C8181" t="s">
        <v>3666</v>
      </c>
      <c r="D8181" t="s">
        <v>5491</v>
      </c>
      <c r="E8181" t="s">
        <v>7921</v>
      </c>
      <c r="F8181" s="1" t="str">
        <f t="shared" si="254"/>
        <v>Transmission Link from A011048  NW Land Co to A_64_NA2.2</v>
      </c>
      <c r="G8181" s="1" t="str">
        <f t="shared" si="255"/>
        <v/>
      </c>
    </row>
    <row r="8182" spans="1:7" x14ac:dyDescent="0.25">
      <c r="A8182">
        <v>24620</v>
      </c>
      <c r="B8182" t="s">
        <v>5576</v>
      </c>
      <c r="C8182" t="s">
        <v>3666</v>
      </c>
      <c r="D8182" t="s">
        <v>5491</v>
      </c>
      <c r="E8182" t="s">
        <v>7921</v>
      </c>
      <c r="F8182" s="1" t="str">
        <f t="shared" si="254"/>
        <v>Transmission Link from A011390  R Marchy to A_61S_NA3.3</v>
      </c>
      <c r="G8182" s="1" t="str">
        <f t="shared" si="255"/>
        <v/>
      </c>
    </row>
    <row r="8183" spans="1:7" x14ac:dyDescent="0.25">
      <c r="A8183">
        <v>24097</v>
      </c>
      <c r="B8183" t="s">
        <v>5577</v>
      </c>
      <c r="C8183" t="s">
        <v>3666</v>
      </c>
      <c r="D8183" t="s">
        <v>5491</v>
      </c>
      <c r="E8183" t="s">
        <v>7921</v>
      </c>
      <c r="F8183" s="1" t="str">
        <f t="shared" si="254"/>
        <v>Transmission Link from A011555 GBRK LLC to A_63_NA2.3</v>
      </c>
      <c r="G8183" s="1" t="str">
        <f t="shared" si="255"/>
        <v/>
      </c>
    </row>
    <row r="8184" spans="1:7" x14ac:dyDescent="0.25">
      <c r="A8184">
        <v>24742</v>
      </c>
      <c r="B8184" t="s">
        <v>5578</v>
      </c>
      <c r="C8184" t="s">
        <v>3666</v>
      </c>
      <c r="D8184" t="s">
        <v>5491</v>
      </c>
      <c r="E8184" t="s">
        <v>7921</v>
      </c>
      <c r="F8184" s="1" t="str">
        <f t="shared" si="254"/>
        <v>Transmission Link from A011653  Asellus Madera Vitis to A_64_NA2.2</v>
      </c>
      <c r="G8184" s="1" t="str">
        <f t="shared" si="255"/>
        <v/>
      </c>
    </row>
    <row r="8185" spans="1:7" x14ac:dyDescent="0.25">
      <c r="A8185">
        <v>25020</v>
      </c>
      <c r="B8185" t="s">
        <v>5579</v>
      </c>
      <c r="C8185" t="s">
        <v>3666</v>
      </c>
      <c r="D8185" t="s">
        <v>5491</v>
      </c>
      <c r="E8185" t="s">
        <v>7921</v>
      </c>
      <c r="F8185" s="1" t="str">
        <f t="shared" si="254"/>
        <v>Transmission Link from A011687  USFWS to R_72_PR3.1</v>
      </c>
      <c r="G8185" s="1" t="str">
        <f t="shared" si="255"/>
        <v/>
      </c>
    </row>
    <row r="8186" spans="1:7" x14ac:dyDescent="0.25">
      <c r="A8186">
        <v>25026</v>
      </c>
      <c r="B8186" t="s">
        <v>5580</v>
      </c>
      <c r="C8186" t="s">
        <v>3666</v>
      </c>
      <c r="D8186" t="s">
        <v>5491</v>
      </c>
      <c r="E8186" t="s">
        <v>7921</v>
      </c>
      <c r="F8186" s="1" t="str">
        <f t="shared" si="254"/>
        <v>Transmission Link from A011688  USFWS to R_72_PR2.2</v>
      </c>
      <c r="G8186" s="1" t="str">
        <f t="shared" si="255"/>
        <v/>
      </c>
    </row>
    <row r="8187" spans="1:7" x14ac:dyDescent="0.25">
      <c r="A8187">
        <v>24593</v>
      </c>
      <c r="B8187" t="s">
        <v>5581</v>
      </c>
      <c r="C8187" t="s">
        <v>3666</v>
      </c>
      <c r="D8187" t="s">
        <v>5491</v>
      </c>
      <c r="E8187" t="s">
        <v>7921</v>
      </c>
      <c r="F8187" s="1" t="str">
        <f t="shared" si="254"/>
        <v>Transmission Link from A012262  G Reed to A_61S_NA3.1</v>
      </c>
      <c r="G8187" s="1" t="str">
        <f t="shared" si="255"/>
        <v/>
      </c>
    </row>
    <row r="8188" spans="1:7" x14ac:dyDescent="0.25">
      <c r="A8188">
        <v>24949</v>
      </c>
      <c r="B8188" t="s">
        <v>5582</v>
      </c>
      <c r="C8188" t="s">
        <v>3666</v>
      </c>
      <c r="D8188" t="s">
        <v>5491</v>
      </c>
      <c r="E8188" t="s">
        <v>7921</v>
      </c>
      <c r="F8188" s="1" t="str">
        <f t="shared" si="254"/>
        <v>Transmission Link from A012635  Roduner Cattle to A_63_NA4</v>
      </c>
      <c r="G8188" s="1" t="str">
        <f t="shared" si="255"/>
        <v/>
      </c>
    </row>
    <row r="8189" spans="1:7" x14ac:dyDescent="0.25">
      <c r="A8189">
        <v>24148</v>
      </c>
      <c r="B8189" t="s">
        <v>5583</v>
      </c>
      <c r="C8189" t="s">
        <v>3666</v>
      </c>
      <c r="D8189" t="s">
        <v>5491</v>
      </c>
      <c r="E8189" t="s">
        <v>7921</v>
      </c>
      <c r="F8189" s="1" t="str">
        <f t="shared" si="254"/>
        <v>Transmission Link from A012715 Gallo Vineyards to A_63_NA2.2</v>
      </c>
      <c r="G8189" s="1" t="str">
        <f t="shared" si="255"/>
        <v/>
      </c>
    </row>
    <row r="8190" spans="1:7" x14ac:dyDescent="0.25">
      <c r="A8190">
        <v>24337</v>
      </c>
      <c r="B8190" t="s">
        <v>5584</v>
      </c>
      <c r="C8190" t="s">
        <v>3666</v>
      </c>
      <c r="D8190" t="s">
        <v>5491</v>
      </c>
      <c r="E8190" t="s">
        <v>7921</v>
      </c>
      <c r="F8190" s="1" t="str">
        <f t="shared" si="254"/>
        <v>Transmission Link from A012987  G Barton to A_61N_NA4.1</v>
      </c>
      <c r="G8190" s="1" t="str">
        <f t="shared" si="255"/>
        <v/>
      </c>
    </row>
    <row r="8191" spans="1:7" x14ac:dyDescent="0.25">
      <c r="A8191">
        <v>23342</v>
      </c>
      <c r="B8191" t="s">
        <v>5585</v>
      </c>
      <c r="C8191" t="s">
        <v>3666</v>
      </c>
      <c r="D8191" t="s">
        <v>5491</v>
      </c>
      <c r="E8191" t="s">
        <v>7921</v>
      </c>
      <c r="F8191" s="1" t="str">
        <f t="shared" si="254"/>
        <v>Transmission Link from A013175 Chowchilla WD to A_64_PA2</v>
      </c>
      <c r="G8191" s="1" t="str">
        <f t="shared" si="255"/>
        <v/>
      </c>
    </row>
    <row r="8192" spans="1:7" x14ac:dyDescent="0.25">
      <c r="A8192">
        <v>24952</v>
      </c>
      <c r="B8192" t="s">
        <v>5586</v>
      </c>
      <c r="C8192" t="s">
        <v>3666</v>
      </c>
      <c r="D8192" t="s">
        <v>5491</v>
      </c>
      <c r="E8192" t="s">
        <v>7921</v>
      </c>
      <c r="F8192" s="1" t="str">
        <f t="shared" si="254"/>
        <v>Transmission Link from A013218  R deJager to A_63_NA4</v>
      </c>
      <c r="G8192" s="1" t="str">
        <f t="shared" si="255"/>
        <v/>
      </c>
    </row>
    <row r="8193" spans="1:7" x14ac:dyDescent="0.25">
      <c r="A8193">
        <v>24215</v>
      </c>
      <c r="B8193" t="s">
        <v>5587</v>
      </c>
      <c r="C8193" t="s">
        <v>3666</v>
      </c>
      <c r="D8193" t="s">
        <v>5491</v>
      </c>
      <c r="E8193" t="s">
        <v>7921</v>
      </c>
      <c r="F8193" s="1" t="str">
        <f t="shared" si="254"/>
        <v>Transmission Link from A013344 S Magneson to A_62_NA2.2</v>
      </c>
      <c r="G8193" s="1" t="str">
        <f t="shared" si="255"/>
        <v/>
      </c>
    </row>
    <row r="8194" spans="1:7" x14ac:dyDescent="0.25">
      <c r="A8194">
        <v>24375</v>
      </c>
      <c r="B8194" t="s">
        <v>5588</v>
      </c>
      <c r="C8194" t="s">
        <v>3666</v>
      </c>
      <c r="D8194" t="s">
        <v>5491</v>
      </c>
      <c r="E8194" t="s">
        <v>7921</v>
      </c>
      <c r="F8194" s="1" t="str">
        <f t="shared" si="254"/>
        <v>Transmission Link from A013414 P Bert to A_61S_NA4.2</v>
      </c>
      <c r="G8194" s="1" t="str">
        <f t="shared" si="255"/>
        <v/>
      </c>
    </row>
    <row r="8195" spans="1:7" x14ac:dyDescent="0.25">
      <c r="A8195">
        <v>25029</v>
      </c>
      <c r="B8195" t="s">
        <v>5589</v>
      </c>
      <c r="C8195" t="s">
        <v>3666</v>
      </c>
      <c r="D8195" t="s">
        <v>5491</v>
      </c>
      <c r="E8195" t="s">
        <v>7921</v>
      </c>
      <c r="F8195" s="1" t="str">
        <f t="shared" ref="F8195:F8258" si="256">IFERROR(
    _xlfn.LET(
        _xlpm.txt,TRIM(B8195),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B8195
)</f>
        <v>Transmission Link from A013508  CDFW to R_72_PR4.2</v>
      </c>
      <c r="G8195" s="1" t="str">
        <f t="shared" ref="G8195:G8258" si="257">IFERROR(
    _xlfn.LET(
        _xlpm.txt,B8195,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196" spans="1:7" x14ac:dyDescent="0.25">
      <c r="A8196">
        <v>25051</v>
      </c>
      <c r="B8196" t="s">
        <v>5590</v>
      </c>
      <c r="C8196" t="s">
        <v>3666</v>
      </c>
      <c r="D8196" t="s">
        <v>5491</v>
      </c>
      <c r="E8196" t="s">
        <v>7921</v>
      </c>
      <c r="F8196" s="1" t="str">
        <f t="shared" si="256"/>
        <v>Transmission Link from A013541  Costa View Farms to A_64_NA2.2</v>
      </c>
      <c r="G8196" s="1" t="str">
        <f t="shared" si="257"/>
        <v/>
      </c>
    </row>
    <row r="8197" spans="1:7" x14ac:dyDescent="0.25">
      <c r="A8197">
        <v>25607</v>
      </c>
      <c r="B8197" t="s">
        <v>5591</v>
      </c>
      <c r="C8197" t="s">
        <v>3666</v>
      </c>
      <c r="D8197" t="s">
        <v>5491</v>
      </c>
      <c r="E8197" t="s">
        <v>7921</v>
      </c>
      <c r="F8197" s="1" t="str">
        <f t="shared" si="256"/>
        <v>Transmission Link from A013552 US Core Farmland Fund to A_62_NA5</v>
      </c>
      <c r="G8197" s="1" t="str">
        <f t="shared" si="257"/>
        <v/>
      </c>
    </row>
    <row r="8198" spans="1:7" x14ac:dyDescent="0.25">
      <c r="A8198">
        <v>25044</v>
      </c>
      <c r="B8198" t="s">
        <v>5592</v>
      </c>
      <c r="C8198" t="s">
        <v>3666</v>
      </c>
      <c r="D8198" t="s">
        <v>5491</v>
      </c>
      <c r="E8198" t="s">
        <v>7921</v>
      </c>
      <c r="F8198" s="1" t="str">
        <f t="shared" si="256"/>
        <v>Transmission Link from A013553  J Murphy to A_71_NA1</v>
      </c>
      <c r="G8198" s="1" t="str">
        <f t="shared" si="257"/>
        <v/>
      </c>
    </row>
    <row r="8199" spans="1:7" x14ac:dyDescent="0.25">
      <c r="A8199">
        <v>24980</v>
      </c>
      <c r="B8199" t="s">
        <v>5593</v>
      </c>
      <c r="C8199" t="s">
        <v>3666</v>
      </c>
      <c r="D8199" t="s">
        <v>5491</v>
      </c>
      <c r="E8199" t="s">
        <v>7921</v>
      </c>
      <c r="F8199" s="1" t="str">
        <f t="shared" si="256"/>
        <v>Transmission Link from A013555  Cerutti Bros to A_72_NA1</v>
      </c>
      <c r="G8199" s="1" t="str">
        <f t="shared" si="257"/>
        <v/>
      </c>
    </row>
    <row r="8200" spans="1:7" x14ac:dyDescent="0.25">
      <c r="A8200">
        <v>24364</v>
      </c>
      <c r="B8200" t="s">
        <v>5594</v>
      </c>
      <c r="C8200" t="s">
        <v>3666</v>
      </c>
      <c r="D8200" t="s">
        <v>5491</v>
      </c>
      <c r="E8200" t="s">
        <v>7921</v>
      </c>
      <c r="F8200" s="1" t="str">
        <f t="shared" si="256"/>
        <v>Transmission Link from A013628 Brocchini Trust to A_61N_NA4.3</v>
      </c>
      <c r="G8200" s="1" t="str">
        <f t="shared" si="257"/>
        <v/>
      </c>
    </row>
    <row r="8201" spans="1:7" x14ac:dyDescent="0.25">
      <c r="A8201">
        <v>24381</v>
      </c>
      <c r="B8201" t="s">
        <v>5595</v>
      </c>
      <c r="C8201" t="s">
        <v>3666</v>
      </c>
      <c r="D8201" t="s">
        <v>5491</v>
      </c>
      <c r="E8201" t="s">
        <v>7921</v>
      </c>
      <c r="F8201" s="1" t="str">
        <f t="shared" si="256"/>
        <v>Transmission Link from A013628 R Brocchini to A_61S_NA5</v>
      </c>
      <c r="G8201" s="1" t="str">
        <f t="shared" si="257"/>
        <v/>
      </c>
    </row>
    <row r="8202" spans="1:7" x14ac:dyDescent="0.25">
      <c r="A8202">
        <v>25023</v>
      </c>
      <c r="B8202" t="s">
        <v>5596</v>
      </c>
      <c r="C8202" t="s">
        <v>3666</v>
      </c>
      <c r="D8202" t="s">
        <v>5491</v>
      </c>
      <c r="E8202" t="s">
        <v>7921</v>
      </c>
      <c r="F8202" s="1" t="str">
        <f t="shared" si="256"/>
        <v>Transmission Link from A014582  CDFW to R_72_PR4.2</v>
      </c>
      <c r="G8202" s="1" t="str">
        <f t="shared" si="257"/>
        <v/>
      </c>
    </row>
    <row r="8203" spans="1:7" x14ac:dyDescent="0.25">
      <c r="A8203">
        <v>24361</v>
      </c>
      <c r="B8203" t="s">
        <v>5597</v>
      </c>
      <c r="C8203" t="s">
        <v>3666</v>
      </c>
      <c r="D8203" t="s">
        <v>5491</v>
      </c>
      <c r="E8203" t="s">
        <v>7921</v>
      </c>
      <c r="F8203" s="1" t="str">
        <f t="shared" si="256"/>
        <v>Transmission Link from A015680 Sonogno to A_61S_NA5</v>
      </c>
      <c r="G8203" s="1" t="str">
        <f t="shared" si="257"/>
        <v/>
      </c>
    </row>
    <row r="8204" spans="1:7" x14ac:dyDescent="0.25">
      <c r="A8204">
        <v>24730</v>
      </c>
      <c r="B8204" t="s">
        <v>5598</v>
      </c>
      <c r="C8204" t="s">
        <v>3666</v>
      </c>
      <c r="D8204" t="s">
        <v>5491</v>
      </c>
      <c r="E8204" t="s">
        <v>7921</v>
      </c>
      <c r="F8204" s="1" t="str">
        <f t="shared" si="256"/>
        <v>Transmission Link from A016136  Menefee River Ranch to A_64_NA2.3</v>
      </c>
      <c r="G8204" s="1" t="str">
        <f t="shared" si="257"/>
        <v/>
      </c>
    </row>
    <row r="8205" spans="1:7" x14ac:dyDescent="0.25">
      <c r="A8205">
        <v>24849</v>
      </c>
      <c r="B8205" t="s">
        <v>5599</v>
      </c>
      <c r="C8205" t="s">
        <v>3666</v>
      </c>
      <c r="D8205" t="s">
        <v>5491</v>
      </c>
      <c r="E8205" t="s">
        <v>7921</v>
      </c>
      <c r="F8205" s="1" t="str">
        <f t="shared" si="256"/>
        <v>Transmission Link from A016604  Gallo Cattle to A_63_NA4</v>
      </c>
      <c r="G8205" s="1" t="str">
        <f t="shared" si="257"/>
        <v/>
      </c>
    </row>
    <row r="8206" spans="1:7" x14ac:dyDescent="0.25">
      <c r="A8206">
        <v>24890</v>
      </c>
      <c r="B8206" t="s">
        <v>5600</v>
      </c>
      <c r="C8206" t="s">
        <v>3666</v>
      </c>
      <c r="D8206" t="s">
        <v>5491</v>
      </c>
      <c r="E8206" t="s">
        <v>7921</v>
      </c>
      <c r="F8206" s="1" t="str">
        <f t="shared" si="256"/>
        <v>Transmission Link from A016662  M Whitecotton to A_62_NA5</v>
      </c>
      <c r="G8206" s="1" t="str">
        <f t="shared" si="257"/>
        <v/>
      </c>
    </row>
    <row r="8207" spans="1:7" x14ac:dyDescent="0.25">
      <c r="A8207">
        <v>24822</v>
      </c>
      <c r="B8207" t="s">
        <v>5601</v>
      </c>
      <c r="C8207" t="s">
        <v>3666</v>
      </c>
      <c r="D8207" t="s">
        <v>5491</v>
      </c>
      <c r="E8207" t="s">
        <v>7921</v>
      </c>
      <c r="F8207" s="1" t="str">
        <f t="shared" si="256"/>
        <v>Transmission Link from A016909  Grassland WD to R_72_PR5</v>
      </c>
      <c r="G8207" s="1" t="str">
        <f t="shared" si="257"/>
        <v/>
      </c>
    </row>
    <row r="8208" spans="1:7" x14ac:dyDescent="0.25">
      <c r="A8208">
        <v>24446</v>
      </c>
      <c r="B8208" t="s">
        <v>5602</v>
      </c>
      <c r="C8208" t="s">
        <v>3666</v>
      </c>
      <c r="D8208" t="s">
        <v>5491</v>
      </c>
      <c r="E8208" t="s">
        <v>7921</v>
      </c>
      <c r="F8208" s="1" t="str">
        <f t="shared" si="256"/>
        <v>Transmission Link from A017966 RD2075 to A_61N_NA4.3</v>
      </c>
      <c r="G8208" s="1" t="str">
        <f t="shared" si="257"/>
        <v/>
      </c>
    </row>
    <row r="8209" spans="1:7" x14ac:dyDescent="0.25">
      <c r="A8209">
        <v>24369</v>
      </c>
      <c r="B8209" t="s">
        <v>5603</v>
      </c>
      <c r="C8209" t="s">
        <v>3666</v>
      </c>
      <c r="D8209" t="s">
        <v>5491</v>
      </c>
      <c r="E8209" t="s">
        <v>7921</v>
      </c>
      <c r="F8209" s="1" t="str">
        <f t="shared" si="256"/>
        <v>Transmission Link from A018526 Avery Ranch Trust to A_61N_NA4.2</v>
      </c>
      <c r="G8209" s="1" t="str">
        <f t="shared" si="257"/>
        <v/>
      </c>
    </row>
    <row r="8210" spans="1:7" x14ac:dyDescent="0.25">
      <c r="A8210">
        <v>22232</v>
      </c>
      <c r="B8210" t="s">
        <v>5604</v>
      </c>
      <c r="C8210" t="s">
        <v>3666</v>
      </c>
      <c r="D8210" t="s">
        <v>5491</v>
      </c>
      <c r="E8210" t="s">
        <v>7921</v>
      </c>
      <c r="F8210" s="1" t="str">
        <f t="shared" si="256"/>
        <v>Transmission Link from A018714 Reclamation Eastman to A_64_PA2</v>
      </c>
      <c r="G8210" s="1" t="str">
        <f t="shared" si="257"/>
        <v/>
      </c>
    </row>
    <row r="8211" spans="1:7" x14ac:dyDescent="0.25">
      <c r="A8211">
        <v>21243</v>
      </c>
      <c r="B8211" t="s">
        <v>5605</v>
      </c>
      <c r="C8211" t="s">
        <v>3666</v>
      </c>
      <c r="D8211" t="s">
        <v>5491</v>
      </c>
      <c r="E8211" t="s">
        <v>7921</v>
      </c>
      <c r="F8211" s="1" t="str">
        <f t="shared" si="256"/>
        <v>Transmission Link from A018733 Reclamation to A_64_PA1</v>
      </c>
      <c r="G8211" s="1" t="str">
        <f t="shared" si="257"/>
        <v/>
      </c>
    </row>
    <row r="8212" spans="1:7" x14ac:dyDescent="0.25">
      <c r="A8212">
        <v>18796</v>
      </c>
      <c r="B8212" t="s">
        <v>5606</v>
      </c>
      <c r="C8212" t="s">
        <v>3666</v>
      </c>
      <c r="D8212" t="s">
        <v>5491</v>
      </c>
      <c r="E8212" t="s">
        <v>7921</v>
      </c>
      <c r="F8212" s="1" t="str">
        <f t="shared" si="256"/>
        <v>Transmission Link from A018774  El Nido ID gw recharge to El Nido Artificial GW</v>
      </c>
      <c r="G8212" s="1" t="str">
        <f t="shared" si="257"/>
        <v/>
      </c>
    </row>
    <row r="8213" spans="1:7" x14ac:dyDescent="0.25">
      <c r="A8213">
        <v>21206</v>
      </c>
      <c r="B8213" t="s">
        <v>5607</v>
      </c>
      <c r="C8213" t="s">
        <v>3666</v>
      </c>
      <c r="D8213" t="s">
        <v>5491</v>
      </c>
      <c r="E8213" t="s">
        <v>7921</v>
      </c>
      <c r="F8213" s="1" t="str">
        <f t="shared" si="256"/>
        <v>Transmission Link from A023031  Gravelly Ford WD to A_64_PA3.1</v>
      </c>
      <c r="G8213" s="1" t="str">
        <f t="shared" si="257"/>
        <v/>
      </c>
    </row>
    <row r="8214" spans="1:7" x14ac:dyDescent="0.25">
      <c r="A8214">
        <v>24790</v>
      </c>
      <c r="B8214" t="s">
        <v>5608</v>
      </c>
      <c r="C8214" t="s">
        <v>3666</v>
      </c>
      <c r="D8214" t="s">
        <v>5491</v>
      </c>
      <c r="E8214" t="s">
        <v>7921</v>
      </c>
      <c r="F8214" s="1" t="str">
        <f t="shared" si="256"/>
        <v>Transmission Link from A023561  Premiere Ag Properties to A_64_PA3.1</v>
      </c>
      <c r="G8214" s="1" t="str">
        <f t="shared" si="257"/>
        <v/>
      </c>
    </row>
    <row r="8215" spans="1:7" x14ac:dyDescent="0.25">
      <c r="A8215">
        <v>24846</v>
      </c>
      <c r="B8215" t="s">
        <v>5609</v>
      </c>
      <c r="C8215" t="s">
        <v>3666</v>
      </c>
      <c r="D8215" t="s">
        <v>5491</v>
      </c>
      <c r="E8215" t="s">
        <v>7921</v>
      </c>
      <c r="F8215" s="1" t="str">
        <f t="shared" si="256"/>
        <v>Transmission Link from A024973  Vander Vouder Family to A_63_NA4</v>
      </c>
      <c r="G8215" s="1" t="str">
        <f t="shared" si="257"/>
        <v/>
      </c>
    </row>
    <row r="8216" spans="1:7" x14ac:dyDescent="0.25">
      <c r="A8216">
        <v>24686</v>
      </c>
      <c r="B8216" t="s">
        <v>5610</v>
      </c>
      <c r="C8216" t="s">
        <v>3666</v>
      </c>
      <c r="D8216" t="s">
        <v>5491</v>
      </c>
      <c r="E8216" t="s">
        <v>7921</v>
      </c>
      <c r="F8216" s="1" t="str">
        <f t="shared" si="256"/>
        <v>Transmission Link from A025688  P Manning to A_64_NA3.2</v>
      </c>
      <c r="G8216" s="1" t="str">
        <f t="shared" si="257"/>
        <v/>
      </c>
    </row>
    <row r="8217" spans="1:7" x14ac:dyDescent="0.25">
      <c r="A8217">
        <v>24754</v>
      </c>
      <c r="B8217" t="s">
        <v>5611</v>
      </c>
      <c r="C8217" t="s">
        <v>3666</v>
      </c>
      <c r="D8217" t="s">
        <v>5491</v>
      </c>
      <c r="E8217" t="s">
        <v>7921</v>
      </c>
      <c r="F8217" s="1" t="str">
        <f t="shared" si="256"/>
        <v>Transmission Link from A026121  BandD Vlot to A_64_NA2.2</v>
      </c>
      <c r="G8217" s="1" t="str">
        <f t="shared" si="257"/>
        <v/>
      </c>
    </row>
    <row r="8218" spans="1:7" x14ac:dyDescent="0.25">
      <c r="A8218">
        <v>24739</v>
      </c>
      <c r="B8218" t="s">
        <v>5612</v>
      </c>
      <c r="C8218" t="s">
        <v>3666</v>
      </c>
      <c r="D8218" t="s">
        <v>5491</v>
      </c>
      <c r="E8218" t="s">
        <v>7921</v>
      </c>
      <c r="F8218" s="1" t="str">
        <f t="shared" si="256"/>
        <v>Transmission Link from A026875  Menefee River Ranch to A_64_NA2.3</v>
      </c>
      <c r="G8218" s="1" t="str">
        <f t="shared" si="257"/>
        <v/>
      </c>
    </row>
    <row r="8219" spans="1:7" x14ac:dyDescent="0.25">
      <c r="A8219">
        <v>24694</v>
      </c>
      <c r="B8219" t="s">
        <v>5613</v>
      </c>
      <c r="C8219" t="s">
        <v>3666</v>
      </c>
      <c r="D8219" t="s">
        <v>5491</v>
      </c>
      <c r="E8219" t="s">
        <v>7921</v>
      </c>
      <c r="F8219" s="1" t="str">
        <f t="shared" si="256"/>
        <v>Transmission Link from A027546  Lion Farms to A_64_NA2.3</v>
      </c>
      <c r="G8219" s="1" t="str">
        <f t="shared" si="257"/>
        <v/>
      </c>
    </row>
    <row r="8220" spans="1:7" x14ac:dyDescent="0.25">
      <c r="A8220">
        <v>24831</v>
      </c>
      <c r="B8220" t="s">
        <v>5614</v>
      </c>
      <c r="C8220" t="s">
        <v>3666</v>
      </c>
      <c r="D8220" t="s">
        <v>5491</v>
      </c>
      <c r="E8220" t="s">
        <v>7921</v>
      </c>
      <c r="F8220" s="1" t="str">
        <f t="shared" si="256"/>
        <v>Transmission Link from A027586  USFWS to R_63_PR1.2</v>
      </c>
      <c r="G8220" s="1" t="str">
        <f t="shared" si="257"/>
        <v/>
      </c>
    </row>
    <row r="8221" spans="1:7" x14ac:dyDescent="0.25">
      <c r="A8221">
        <v>25485</v>
      </c>
      <c r="B8221" t="s">
        <v>5615</v>
      </c>
      <c r="C8221" t="s">
        <v>3666</v>
      </c>
      <c r="D8221" t="s">
        <v>5491</v>
      </c>
      <c r="E8221" t="s">
        <v>7921</v>
      </c>
      <c r="F8221" s="1" t="str">
        <f t="shared" si="256"/>
        <v>Transmission Link from A033098 pending Merced ID to Merced ID Artificial GW Rech</v>
      </c>
      <c r="G8221" s="1" t="str">
        <f t="shared" si="257"/>
        <v/>
      </c>
    </row>
    <row r="8222" spans="1:7" x14ac:dyDescent="0.25">
      <c r="A8222">
        <v>21397</v>
      </c>
      <c r="B8222" t="s">
        <v>5616</v>
      </c>
      <c r="C8222" t="s">
        <v>3666</v>
      </c>
      <c r="D8222" t="s">
        <v>5491</v>
      </c>
      <c r="E8222" t="s">
        <v>7921</v>
      </c>
      <c r="F8222" s="1" t="str">
        <f t="shared" si="256"/>
        <v>Transmission Link from Aroyo Canal CM 15 to R_72_PR6</v>
      </c>
      <c r="G8222" s="1" t="str">
        <f t="shared" si="257"/>
        <v/>
      </c>
    </row>
    <row r="8223" spans="1:7" x14ac:dyDescent="0.25">
      <c r="A8223">
        <v>21585</v>
      </c>
      <c r="B8223" t="s">
        <v>5617</v>
      </c>
      <c r="C8223" t="s">
        <v>3666</v>
      </c>
      <c r="D8223" t="s">
        <v>5491</v>
      </c>
      <c r="E8223" t="s">
        <v>7921</v>
      </c>
      <c r="F8223" s="1" t="str">
        <f t="shared" si="256"/>
        <v>Transmission Link from Arroyo Canal CM 010 to R_72_PR3.1</v>
      </c>
      <c r="G8223" s="1" t="str">
        <f t="shared" si="257"/>
        <v/>
      </c>
    </row>
    <row r="8224" spans="1:7" x14ac:dyDescent="0.25">
      <c r="A8224">
        <v>21356</v>
      </c>
      <c r="B8224" t="s">
        <v>5618</v>
      </c>
      <c r="C8224" t="s">
        <v>3666</v>
      </c>
      <c r="D8224" t="s">
        <v>5491</v>
      </c>
      <c r="E8224" t="s">
        <v>7921</v>
      </c>
      <c r="F8224" s="1" t="str">
        <f t="shared" si="256"/>
        <v>Transmission Link from Arroyo Canal CM 010 to R_72_PR3.2</v>
      </c>
      <c r="G8224" s="1" t="str">
        <f t="shared" si="257"/>
        <v/>
      </c>
    </row>
    <row r="8225" spans="1:7" x14ac:dyDescent="0.25">
      <c r="A8225">
        <v>23545</v>
      </c>
      <c r="B8225" t="s">
        <v>5619</v>
      </c>
      <c r="C8225" t="s">
        <v>3666</v>
      </c>
      <c r="D8225" t="s">
        <v>5491</v>
      </c>
      <c r="E8225" t="s">
        <v>7921</v>
      </c>
      <c r="F8225" s="1" t="str">
        <f t="shared" si="256"/>
        <v>Transmission Link from Arroyo Canal CM 010 to R_72_PR5</v>
      </c>
      <c r="G8225" s="1" t="str">
        <f t="shared" si="257"/>
        <v/>
      </c>
    </row>
    <row r="8226" spans="1:7" x14ac:dyDescent="0.25">
      <c r="A8226">
        <v>21332</v>
      </c>
      <c r="B8226" t="s">
        <v>5620</v>
      </c>
      <c r="C8226" t="s">
        <v>3666</v>
      </c>
      <c r="D8226" t="s">
        <v>5491</v>
      </c>
      <c r="E8226" t="s">
        <v>7921</v>
      </c>
      <c r="F8226" s="1" t="str">
        <f t="shared" si="256"/>
        <v>Transmission Link from Arroyo Canal CM 10 to A_72_XA1</v>
      </c>
      <c r="G8226" s="1" t="str">
        <f t="shared" si="257"/>
        <v/>
      </c>
    </row>
    <row r="8227" spans="1:7" x14ac:dyDescent="0.25">
      <c r="A8227">
        <v>24185</v>
      </c>
      <c r="B8227" t="s">
        <v>5621</v>
      </c>
      <c r="C8227" t="s">
        <v>3666</v>
      </c>
      <c r="D8227" t="s">
        <v>5491</v>
      </c>
      <c r="E8227" t="s">
        <v>7921</v>
      </c>
      <c r="F8227" s="1" t="str">
        <f t="shared" si="256"/>
        <v>Transmission Link from Atwater  WWTF to A_63_NA2.2</v>
      </c>
      <c r="G8227" s="1" t="str">
        <f t="shared" si="257"/>
        <v/>
      </c>
    </row>
    <row r="8228" spans="1:7" x14ac:dyDescent="0.25">
      <c r="A8228">
        <v>25446</v>
      </c>
      <c r="B8228" t="s">
        <v>5622</v>
      </c>
      <c r="C8228" t="s">
        <v>3666</v>
      </c>
      <c r="D8228" t="s">
        <v>5491</v>
      </c>
      <c r="E8228" t="s">
        <v>7921</v>
      </c>
      <c r="F8228" s="1" t="str">
        <f t="shared" si="256"/>
        <v>Transmission Link from Atwater Drain Diversion to A_63_NA2.2</v>
      </c>
      <c r="G8228" s="1" t="str">
        <f t="shared" si="257"/>
        <v/>
      </c>
    </row>
    <row r="8229" spans="1:7" x14ac:dyDescent="0.25">
      <c r="A8229">
        <v>16072</v>
      </c>
      <c r="B8229" t="s">
        <v>5623</v>
      </c>
      <c r="C8229" t="s">
        <v>3666</v>
      </c>
      <c r="D8229" t="s">
        <v>5491</v>
      </c>
      <c r="E8229" t="s">
        <v>7921</v>
      </c>
      <c r="F8229" s="1" t="str">
        <f t="shared" si="256"/>
        <v>Transmission Link from Bear Creek RM 006 to R_63_PR1.1</v>
      </c>
      <c r="G8229" s="1" t="str">
        <f t="shared" si="257"/>
        <v/>
      </c>
    </row>
    <row r="8230" spans="1:7" x14ac:dyDescent="0.25">
      <c r="A8230">
        <v>11895</v>
      </c>
      <c r="B8230" t="s">
        <v>4006</v>
      </c>
      <c r="C8230" t="s">
        <v>3666</v>
      </c>
      <c r="D8230" t="s">
        <v>5491</v>
      </c>
      <c r="E8230" t="s">
        <v>7921</v>
      </c>
      <c r="F8230" s="1" t="str">
        <f t="shared" si="256"/>
        <v>Transmission Link from CA R1 to R2 to SWP CA Losses R1 to R2</v>
      </c>
      <c r="G8230" s="1" t="str">
        <f t="shared" si="257"/>
        <v/>
      </c>
    </row>
    <row r="8231" spans="1:7" x14ac:dyDescent="0.25">
      <c r="A8231">
        <v>11933</v>
      </c>
      <c r="B8231" t="s">
        <v>4009</v>
      </c>
      <c r="C8231" t="s">
        <v>3666</v>
      </c>
      <c r="D8231" t="s">
        <v>5491</v>
      </c>
      <c r="E8231" t="s">
        <v>7921</v>
      </c>
      <c r="F8231" s="1" t="str">
        <f t="shared" si="256"/>
        <v>Transmission Link from CA R8 to 18A to SWP CA Losses South R8C to R18A</v>
      </c>
      <c r="G8231" s="1" t="str">
        <f t="shared" si="257"/>
        <v/>
      </c>
    </row>
    <row r="8232" spans="1:7" x14ac:dyDescent="0.25">
      <c r="A8232">
        <v>13222</v>
      </c>
      <c r="B8232" t="s">
        <v>4010</v>
      </c>
      <c r="C8232" t="s">
        <v>3666</v>
      </c>
      <c r="D8232" t="s">
        <v>5491</v>
      </c>
      <c r="E8232" t="s">
        <v>7921</v>
      </c>
      <c r="F8232" s="1" t="str">
        <f t="shared" si="256"/>
        <v>Transmission Link from CA R8 to 18A to SWP CentralCoastTulare Article 21</v>
      </c>
      <c r="G8232" s="1" t="str">
        <f t="shared" si="257"/>
        <v/>
      </c>
    </row>
    <row r="8233" spans="1:7" x14ac:dyDescent="0.25">
      <c r="A8233">
        <v>13275</v>
      </c>
      <c r="B8233" t="s">
        <v>4011</v>
      </c>
      <c r="C8233" t="s">
        <v>3666</v>
      </c>
      <c r="D8233" t="s">
        <v>5491</v>
      </c>
      <c r="E8233" t="s">
        <v>7921</v>
      </c>
      <c r="F8233" s="1" t="str">
        <f t="shared" si="256"/>
        <v>Transmission Link from CA R8 to 18A to SWP CentralCoastTulare MakeUpWater</v>
      </c>
      <c r="G8233" s="1" t="str">
        <f t="shared" si="257"/>
        <v/>
      </c>
    </row>
    <row r="8234" spans="1:7" x14ac:dyDescent="0.25">
      <c r="A8234">
        <v>11932</v>
      </c>
      <c r="B8234" t="s">
        <v>4012</v>
      </c>
      <c r="C8234" t="s">
        <v>3666</v>
      </c>
      <c r="D8234" t="s">
        <v>5491</v>
      </c>
      <c r="E8234" t="s">
        <v>7921</v>
      </c>
      <c r="F8234" s="1" t="str">
        <f t="shared" si="256"/>
        <v>Transmission Link from CA R8 to 18A to SWP CentralCoastTulare Table A</v>
      </c>
      <c r="G8234" s="1" t="str">
        <f t="shared" si="257"/>
        <v/>
      </c>
    </row>
    <row r="8235" spans="1:7" x14ac:dyDescent="0.25">
      <c r="A8235">
        <v>16089</v>
      </c>
      <c r="B8235" t="s">
        <v>5624</v>
      </c>
      <c r="C8235" t="s">
        <v>3666</v>
      </c>
      <c r="D8235" t="s">
        <v>5491</v>
      </c>
      <c r="E8235" t="s">
        <v>7921</v>
      </c>
      <c r="F8235" s="1" t="str">
        <f t="shared" si="256"/>
        <v>Transmission Link from CAA000 to A_50_PA2</v>
      </c>
      <c r="G8235" s="1" t="str">
        <f t="shared" si="257"/>
        <v/>
      </c>
    </row>
    <row r="8236" spans="1:7" x14ac:dyDescent="0.25">
      <c r="A8236">
        <v>22164</v>
      </c>
      <c r="B8236" t="s">
        <v>5625</v>
      </c>
      <c r="C8236" t="s">
        <v>3666</v>
      </c>
      <c r="D8236" t="s">
        <v>5491</v>
      </c>
      <c r="E8236" t="s">
        <v>7921</v>
      </c>
      <c r="F8236" s="1" t="str">
        <f t="shared" si="256"/>
        <v>Transmission Link from CCC Main Canal to A_64_XA</v>
      </c>
      <c r="G8236" s="1" t="str">
        <f t="shared" si="257"/>
        <v/>
      </c>
    </row>
    <row r="8237" spans="1:7" x14ac:dyDescent="0.25">
      <c r="A8237">
        <v>22134</v>
      </c>
      <c r="B8237" t="s">
        <v>5626</v>
      </c>
      <c r="C8237" t="s">
        <v>3666</v>
      </c>
      <c r="D8237" t="s">
        <v>5491</v>
      </c>
      <c r="E8237" t="s">
        <v>7921</v>
      </c>
      <c r="F8237" s="1" t="str">
        <f t="shared" si="256"/>
        <v>Transmission Link from CCID Main Canal 025 to A_72_PA</v>
      </c>
      <c r="G8237" s="1" t="str">
        <f t="shared" si="257"/>
        <v/>
      </c>
    </row>
    <row r="8238" spans="1:7" x14ac:dyDescent="0.25">
      <c r="A8238">
        <v>21441</v>
      </c>
      <c r="B8238" t="s">
        <v>5627</v>
      </c>
      <c r="C8238" t="s">
        <v>3666</v>
      </c>
      <c r="D8238" t="s">
        <v>5491</v>
      </c>
      <c r="E8238" t="s">
        <v>7921</v>
      </c>
      <c r="F8238" s="1" t="str">
        <f t="shared" si="256"/>
        <v>Transmission Link from CCID Main Canal CM 52 to R_72_PR5</v>
      </c>
      <c r="G8238" s="1" t="str">
        <f t="shared" si="257"/>
        <v/>
      </c>
    </row>
    <row r="8239" spans="1:7" x14ac:dyDescent="0.25">
      <c r="A8239">
        <v>25286</v>
      </c>
      <c r="B8239" t="s">
        <v>5628</v>
      </c>
      <c r="C8239" t="s">
        <v>3666</v>
      </c>
      <c r="D8239" t="s">
        <v>5491</v>
      </c>
      <c r="E8239" t="s">
        <v>7921</v>
      </c>
      <c r="F8239" s="1" t="str">
        <f t="shared" si="256"/>
        <v>Transmission Link from CCID Main and Outside Canal to R_72_PR6</v>
      </c>
      <c r="G8239" s="1" t="str">
        <f t="shared" si="257"/>
        <v/>
      </c>
    </row>
    <row r="8240" spans="1:7" x14ac:dyDescent="0.25">
      <c r="A8240">
        <v>25310</v>
      </c>
      <c r="B8240" t="s">
        <v>5629</v>
      </c>
      <c r="C8240" t="s">
        <v>3666</v>
      </c>
      <c r="D8240" t="s">
        <v>5491</v>
      </c>
      <c r="E8240" t="s">
        <v>7921</v>
      </c>
      <c r="F8240" s="1" t="str">
        <f t="shared" si="256"/>
        <v>Transmission Link from CCID Outside Canal CM 010 to A_72_XA2</v>
      </c>
      <c r="G8240" s="1" t="str">
        <f t="shared" si="257"/>
        <v/>
      </c>
    </row>
    <row r="8241" spans="1:7" x14ac:dyDescent="0.25">
      <c r="A8241">
        <v>23178</v>
      </c>
      <c r="B8241" t="s">
        <v>5630</v>
      </c>
      <c r="C8241" t="s">
        <v>3666</v>
      </c>
      <c r="D8241" t="s">
        <v>5491</v>
      </c>
      <c r="E8241" t="s">
        <v>7921</v>
      </c>
      <c r="F8241" s="1" t="str">
        <f t="shared" si="256"/>
        <v>Transmission Link from CCWD Riparian Diversions to A_60S_PA1</v>
      </c>
      <c r="G8241" s="1" t="str">
        <f t="shared" si="257"/>
        <v/>
      </c>
    </row>
    <row r="8242" spans="1:7" x14ac:dyDescent="0.25">
      <c r="A8242">
        <v>16813</v>
      </c>
      <c r="B8242" t="s">
        <v>5631</v>
      </c>
      <c r="C8242" t="s">
        <v>3666</v>
      </c>
      <c r="D8242" t="s">
        <v>5491</v>
      </c>
      <c r="E8242" t="s">
        <v>7921</v>
      </c>
      <c r="F8242" s="1" t="str">
        <f t="shared" si="256"/>
        <v>Transmission Link from CVP Pumping to Delta Mendota Canal</v>
      </c>
      <c r="G8242" s="1" t="str">
        <f t="shared" si="257"/>
        <v/>
      </c>
    </row>
    <row r="8243" spans="1:7" x14ac:dyDescent="0.25">
      <c r="A8243">
        <v>16347</v>
      </c>
      <c r="B8243" t="s">
        <v>5632</v>
      </c>
      <c r="C8243" t="s">
        <v>3666</v>
      </c>
      <c r="D8243" t="s">
        <v>5491</v>
      </c>
      <c r="E8243" t="s">
        <v>7921</v>
      </c>
      <c r="F8243" s="1" t="str">
        <f t="shared" si="256"/>
        <v>Transmission Link from CVP San Luis Canal to Avenal Coalinga Huron</v>
      </c>
      <c r="G8243" s="1" t="str">
        <f t="shared" si="257"/>
        <v/>
      </c>
    </row>
    <row r="8244" spans="1:7" x14ac:dyDescent="0.25">
      <c r="A8244">
        <v>16349</v>
      </c>
      <c r="B8244" t="s">
        <v>4014</v>
      </c>
      <c r="C8244" t="s">
        <v>3666</v>
      </c>
      <c r="D8244" t="s">
        <v>5491</v>
      </c>
      <c r="E8244" t="s">
        <v>7921</v>
      </c>
      <c r="F8244" s="1" t="str">
        <f t="shared" si="256"/>
        <v>Transmission Link from CVP San Luis Canal to CVP San Luis Canal Losses R3 to R7</v>
      </c>
      <c r="G8244" s="1" t="str">
        <f t="shared" si="257"/>
        <v/>
      </c>
    </row>
    <row r="8245" spans="1:7" x14ac:dyDescent="0.25">
      <c r="A8245">
        <v>16346</v>
      </c>
      <c r="B8245" t="s">
        <v>5633</v>
      </c>
      <c r="C8245" t="s">
        <v>3666</v>
      </c>
      <c r="D8245" t="s">
        <v>5491</v>
      </c>
      <c r="E8245" t="s">
        <v>7921</v>
      </c>
      <c r="F8245" s="1" t="str">
        <f t="shared" si="256"/>
        <v>Transmission Link from CVP San Luis Canal to Westlands WD</v>
      </c>
      <c r="G8245" s="1" t="str">
        <f t="shared" si="257"/>
        <v/>
      </c>
    </row>
    <row r="8246" spans="1:7" x14ac:dyDescent="0.25">
      <c r="A8246">
        <v>21203</v>
      </c>
      <c r="B8246" t="s">
        <v>5634</v>
      </c>
      <c r="C8246" t="s">
        <v>3666</v>
      </c>
      <c r="D8246" t="s">
        <v>5491</v>
      </c>
      <c r="E8246" t="s">
        <v>7921</v>
      </c>
      <c r="F8246" s="1" t="str">
        <f t="shared" si="256"/>
        <v>Transmission Link from CVP Water to A_64_PA3.1</v>
      </c>
      <c r="G8246" s="1" t="str">
        <f t="shared" si="257"/>
        <v/>
      </c>
    </row>
    <row r="8247" spans="1:7" x14ac:dyDescent="0.25">
      <c r="A8247">
        <v>23093</v>
      </c>
      <c r="B8247" t="s">
        <v>5635</v>
      </c>
      <c r="C8247" t="s">
        <v>3666</v>
      </c>
      <c r="D8247" t="s">
        <v>5491</v>
      </c>
      <c r="E8247" t="s">
        <v>7921</v>
      </c>
      <c r="F8247" s="1" t="str">
        <f t="shared" si="256"/>
        <v>Transmission Link from CVP Wheeling CVC to California Aqueduct</v>
      </c>
      <c r="G8247" s="1" t="str">
        <f t="shared" si="257"/>
        <v/>
      </c>
    </row>
    <row r="8248" spans="1:7" x14ac:dyDescent="0.25">
      <c r="A8248">
        <v>23098</v>
      </c>
      <c r="B8248" t="s">
        <v>5636</v>
      </c>
      <c r="C8248" t="s">
        <v>3666</v>
      </c>
      <c r="D8248" t="s">
        <v>5491</v>
      </c>
      <c r="E8248" t="s">
        <v>7921</v>
      </c>
      <c r="F8248" s="1" t="str">
        <f t="shared" si="256"/>
        <v>Transmission Link from CVP Wheeling JPOD to California Aqueduct</v>
      </c>
      <c r="G8248" s="1" t="str">
        <f t="shared" si="257"/>
        <v/>
      </c>
    </row>
    <row r="8249" spans="1:7" x14ac:dyDescent="0.25">
      <c r="A8249">
        <v>21224</v>
      </c>
      <c r="B8249" t="s">
        <v>5637</v>
      </c>
      <c r="C8249" t="s">
        <v>3666</v>
      </c>
      <c r="D8249" t="s">
        <v>5491</v>
      </c>
      <c r="E8249" t="s">
        <v>7921</v>
      </c>
      <c r="F8249" s="1" t="str">
        <f t="shared" si="256"/>
        <v>Transmission Link from CVP water to Root Creek to A_64_PA3.2</v>
      </c>
      <c r="G8249" s="1" t="str">
        <f t="shared" si="257"/>
        <v/>
      </c>
    </row>
    <row r="8250" spans="1:7" x14ac:dyDescent="0.25">
      <c r="A8250">
        <v>23683</v>
      </c>
      <c r="B8250" t="s">
        <v>5638</v>
      </c>
      <c r="C8250" t="s">
        <v>3666</v>
      </c>
      <c r="D8250" t="s">
        <v>5491</v>
      </c>
      <c r="E8250" t="s">
        <v>7921</v>
      </c>
      <c r="F8250" s="1" t="str">
        <f t="shared" si="256"/>
        <v>Transmission Link from CWD 215 Water to A_64_PA2</v>
      </c>
      <c r="G8250" s="1" t="str">
        <f t="shared" si="257"/>
        <v/>
      </c>
    </row>
    <row r="8251" spans="1:7" x14ac:dyDescent="0.25">
      <c r="A8251">
        <v>23677</v>
      </c>
      <c r="B8251" t="s">
        <v>5639</v>
      </c>
      <c r="C8251" t="s">
        <v>3666</v>
      </c>
      <c r="D8251" t="s">
        <v>5491</v>
      </c>
      <c r="E8251" t="s">
        <v>7921</v>
      </c>
      <c r="F8251" s="1" t="str">
        <f t="shared" si="256"/>
        <v>Transmission Link from CWD Class 1 Water to A_64_PA2</v>
      </c>
      <c r="G8251" s="1" t="str">
        <f t="shared" si="257"/>
        <v/>
      </c>
    </row>
    <row r="8252" spans="1:7" x14ac:dyDescent="0.25">
      <c r="A8252">
        <v>23680</v>
      </c>
      <c r="B8252" t="s">
        <v>5640</v>
      </c>
      <c r="C8252" t="s">
        <v>3666</v>
      </c>
      <c r="D8252" t="s">
        <v>5491</v>
      </c>
      <c r="E8252" t="s">
        <v>7921</v>
      </c>
      <c r="F8252" s="1" t="str">
        <f t="shared" si="256"/>
        <v>Transmission Link from CWD Class 2 Water to A_64_PA2</v>
      </c>
      <c r="G8252" s="1" t="str">
        <f t="shared" si="257"/>
        <v/>
      </c>
    </row>
    <row r="8253" spans="1:7" x14ac:dyDescent="0.25">
      <c r="A8253">
        <v>21740</v>
      </c>
      <c r="B8253" t="s">
        <v>5641</v>
      </c>
      <c r="C8253" t="s">
        <v>3666</v>
      </c>
      <c r="D8253" t="s">
        <v>5491</v>
      </c>
      <c r="E8253" t="s">
        <v>7921</v>
      </c>
      <c r="F8253" s="1" t="str">
        <f t="shared" si="256"/>
        <v>Transmission Link from Calaveras River Water to U_60S_NU1</v>
      </c>
      <c r="G8253" s="1" t="str">
        <f t="shared" si="257"/>
        <v/>
      </c>
    </row>
    <row r="8254" spans="1:7" x14ac:dyDescent="0.25">
      <c r="A8254">
        <v>16057</v>
      </c>
      <c r="B8254" t="s">
        <v>5642</v>
      </c>
      <c r="C8254" t="s">
        <v>3666</v>
      </c>
      <c r="D8254" t="s">
        <v>5491</v>
      </c>
      <c r="E8254" t="s">
        <v>7921</v>
      </c>
      <c r="F8254" s="1" t="str">
        <f t="shared" si="256"/>
        <v>Transmission Link from California Aqueduct CM 012 to U_71_PU1</v>
      </c>
      <c r="G8254" s="1" t="str">
        <f t="shared" si="257"/>
        <v/>
      </c>
    </row>
    <row r="8255" spans="1:7" x14ac:dyDescent="0.25">
      <c r="A8255">
        <v>15893</v>
      </c>
      <c r="B8255" t="s">
        <v>5643</v>
      </c>
      <c r="C8255" t="s">
        <v>3666</v>
      </c>
      <c r="D8255" t="s">
        <v>5491</v>
      </c>
      <c r="E8255" t="s">
        <v>7921</v>
      </c>
      <c r="F8255" s="1" t="str">
        <f t="shared" si="256"/>
        <v>Transmission Link from California Aqueduct CM 046 to A_71_PA7</v>
      </c>
      <c r="G8255" s="1" t="str">
        <f t="shared" si="257"/>
        <v/>
      </c>
    </row>
    <row r="8256" spans="1:7" x14ac:dyDescent="0.25">
      <c r="A8256">
        <v>21620</v>
      </c>
      <c r="B8256" t="s">
        <v>5644</v>
      </c>
      <c r="C8256" t="s">
        <v>3666</v>
      </c>
      <c r="D8256" t="s">
        <v>5491</v>
      </c>
      <c r="E8256" t="s">
        <v>7921</v>
      </c>
      <c r="F8256" s="1" t="str">
        <f t="shared" si="256"/>
        <v>Transmission Link from California Aqueduct CM 066 to U_71_PU2</v>
      </c>
      <c r="G8256" s="1" t="str">
        <f t="shared" si="257"/>
        <v/>
      </c>
    </row>
    <row r="8257" spans="1:7" x14ac:dyDescent="0.25">
      <c r="A8257">
        <v>22141</v>
      </c>
      <c r="B8257" t="s">
        <v>5645</v>
      </c>
      <c r="C8257" t="s">
        <v>3666</v>
      </c>
      <c r="D8257" t="s">
        <v>5491</v>
      </c>
      <c r="E8257" t="s">
        <v>7921</v>
      </c>
      <c r="F8257" s="1" t="str">
        <f t="shared" si="256"/>
        <v>Transmission Link from California Aqueduct CM 087 to A_73_PA3.1</v>
      </c>
      <c r="G8257" s="1" t="str">
        <f t="shared" si="257"/>
        <v/>
      </c>
    </row>
    <row r="8258" spans="1:7" x14ac:dyDescent="0.25">
      <c r="A8258">
        <v>21693</v>
      </c>
      <c r="B8258" t="s">
        <v>5646</v>
      </c>
      <c r="C8258" t="s">
        <v>3666</v>
      </c>
      <c r="D8258" t="s">
        <v>5491</v>
      </c>
      <c r="E8258" t="s">
        <v>7921</v>
      </c>
      <c r="F8258" s="1" t="str">
        <f t="shared" si="256"/>
        <v>Transmission Link from Chowchilla GW to A_64_NA2.3</v>
      </c>
      <c r="G8258" s="1" t="str">
        <f t="shared" si="257"/>
        <v/>
      </c>
    </row>
    <row r="8259" spans="1:7" x14ac:dyDescent="0.25">
      <c r="A8259">
        <v>21691</v>
      </c>
      <c r="B8259" t="s">
        <v>5647</v>
      </c>
      <c r="C8259" t="s">
        <v>3666</v>
      </c>
      <c r="D8259" t="s">
        <v>5491</v>
      </c>
      <c r="E8259" t="s">
        <v>7921</v>
      </c>
      <c r="F8259" s="1" t="str">
        <f t="shared" ref="F8259:F8322" si="258">IFERROR(
    _xlfn.LET(
        _xlpm.txt,TRIM(B8259),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B8259
)</f>
        <v>Transmission Link from Chowchilla GW to A_64_PA2</v>
      </c>
      <c r="G8259" s="1" t="str">
        <f t="shared" ref="G8259:G8322" si="259">IFERROR(
    _xlfn.LET(
        _xlpm.txt,B8259,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260" spans="1:7" x14ac:dyDescent="0.25">
      <c r="A8260">
        <v>21313</v>
      </c>
      <c r="B8260" t="s">
        <v>5648</v>
      </c>
      <c r="C8260" t="s">
        <v>3666</v>
      </c>
      <c r="D8260" t="s">
        <v>5491</v>
      </c>
      <c r="E8260" t="s">
        <v>7921</v>
      </c>
      <c r="F8260" s="1" t="str">
        <f t="shared" si="258"/>
        <v>Transmission Link from Chowchilla GW to U_64_NU2</v>
      </c>
      <c r="G8260" s="1" t="str">
        <f t="shared" si="259"/>
        <v/>
      </c>
    </row>
    <row r="8261" spans="1:7" x14ac:dyDescent="0.25">
      <c r="A8261">
        <v>23020</v>
      </c>
      <c r="B8261" t="s">
        <v>5649</v>
      </c>
      <c r="C8261" t="s">
        <v>3666</v>
      </c>
      <c r="D8261" t="s">
        <v>5491</v>
      </c>
      <c r="E8261" t="s">
        <v>7921</v>
      </c>
      <c r="F8261" s="1" t="str">
        <f t="shared" si="258"/>
        <v>Transmission Link from DeGroot WTP Node 1 to U_61N_NU1</v>
      </c>
      <c r="G8261" s="1" t="str">
        <f t="shared" si="259"/>
        <v/>
      </c>
    </row>
    <row r="8262" spans="1:7" x14ac:dyDescent="0.25">
      <c r="A8262">
        <v>23026</v>
      </c>
      <c r="B8262" t="s">
        <v>5650</v>
      </c>
      <c r="C8262" t="s">
        <v>3666</v>
      </c>
      <c r="D8262" t="s">
        <v>5491</v>
      </c>
      <c r="E8262" t="s">
        <v>7921</v>
      </c>
      <c r="F8262" s="1" t="str">
        <f t="shared" si="258"/>
        <v>Transmission Link from DeGroot WTP Node 2 to U_50_PU</v>
      </c>
      <c r="G8262" s="1" t="str">
        <f t="shared" si="259"/>
        <v/>
      </c>
    </row>
    <row r="8263" spans="1:7" x14ac:dyDescent="0.25">
      <c r="A8263">
        <v>16228</v>
      </c>
      <c r="B8263" t="s">
        <v>5651</v>
      </c>
      <c r="C8263" t="s">
        <v>3666</v>
      </c>
      <c r="D8263" t="s">
        <v>5491</v>
      </c>
      <c r="E8263" t="s">
        <v>7921</v>
      </c>
      <c r="F8263" s="1" t="str">
        <f t="shared" si="258"/>
        <v>Transmission Link from DeGroot WTP Node 3 to U_61N_NU3</v>
      </c>
      <c r="G8263" s="1" t="str">
        <f t="shared" si="259"/>
        <v/>
      </c>
    </row>
    <row r="8264" spans="1:7" x14ac:dyDescent="0.25">
      <c r="A8264">
        <v>23023</v>
      </c>
      <c r="B8264" t="s">
        <v>5652</v>
      </c>
      <c r="C8264" t="s">
        <v>3666</v>
      </c>
      <c r="D8264" t="s">
        <v>5491</v>
      </c>
      <c r="E8264" t="s">
        <v>7921</v>
      </c>
      <c r="F8264" s="1" t="str">
        <f t="shared" si="258"/>
        <v>Transmission Link from DeGroot WTP Node 4 to U_61N_NU2</v>
      </c>
      <c r="G8264" s="1" t="str">
        <f t="shared" si="259"/>
        <v/>
      </c>
    </row>
    <row r="8265" spans="1:7" x14ac:dyDescent="0.25">
      <c r="A8265">
        <v>16197</v>
      </c>
      <c r="B8265" t="s">
        <v>5653</v>
      </c>
      <c r="C8265" t="s">
        <v>3666</v>
      </c>
      <c r="D8265" t="s">
        <v>5491</v>
      </c>
      <c r="E8265" t="s">
        <v>7921</v>
      </c>
      <c r="F8265" s="1" t="str">
        <f t="shared" si="258"/>
        <v>Transmission Link from Delta Mendota CM 011 to A_71_PA8</v>
      </c>
      <c r="G8265" s="1" t="str">
        <f t="shared" si="259"/>
        <v/>
      </c>
    </row>
    <row r="8266" spans="1:7" x14ac:dyDescent="0.25">
      <c r="A8266">
        <v>16573</v>
      </c>
      <c r="B8266" t="s">
        <v>5654</v>
      </c>
      <c r="C8266" t="s">
        <v>3666</v>
      </c>
      <c r="D8266" t="s">
        <v>5491</v>
      </c>
      <c r="E8266" t="s">
        <v>7921</v>
      </c>
      <c r="F8266" s="1" t="str">
        <f t="shared" si="258"/>
        <v>Transmission Link from Delta Mendota CM 016 to U_50_PU</v>
      </c>
      <c r="G8266" s="1" t="str">
        <f t="shared" si="259"/>
        <v/>
      </c>
    </row>
    <row r="8267" spans="1:7" x14ac:dyDescent="0.25">
      <c r="A8267">
        <v>15801</v>
      </c>
      <c r="B8267" t="s">
        <v>5655</v>
      </c>
      <c r="C8267" t="s">
        <v>3666</v>
      </c>
      <c r="D8267" t="s">
        <v>5491</v>
      </c>
      <c r="E8267" t="s">
        <v>7921</v>
      </c>
      <c r="F8267" s="1" t="str">
        <f t="shared" si="258"/>
        <v>Transmission Link from Delta Mendota CM 021 to A_50_PA1.1</v>
      </c>
      <c r="G8267" s="1" t="str">
        <f t="shared" si="259"/>
        <v/>
      </c>
    </row>
    <row r="8268" spans="1:7" x14ac:dyDescent="0.25">
      <c r="A8268">
        <v>22155</v>
      </c>
      <c r="B8268" t="s">
        <v>5656</v>
      </c>
      <c r="C8268" t="s">
        <v>3666</v>
      </c>
      <c r="D8268" t="s">
        <v>5491</v>
      </c>
      <c r="E8268" t="s">
        <v>7921</v>
      </c>
      <c r="F8268" s="1" t="str">
        <f t="shared" si="258"/>
        <v>Transmission Link from Delta Mendota CM 021 to A_50_PA1.2</v>
      </c>
      <c r="G8268" s="1" t="str">
        <f t="shared" si="259"/>
        <v/>
      </c>
    </row>
    <row r="8269" spans="1:7" x14ac:dyDescent="0.25">
      <c r="A8269">
        <v>15899</v>
      </c>
      <c r="B8269" t="s">
        <v>5657</v>
      </c>
      <c r="C8269" t="s">
        <v>3666</v>
      </c>
      <c r="D8269" t="s">
        <v>5491</v>
      </c>
      <c r="E8269" t="s">
        <v>7921</v>
      </c>
      <c r="F8269" s="1" t="str">
        <f t="shared" si="258"/>
        <v>Transmission Link from Delta Mendota CM 030 to A_71_PA1_3</v>
      </c>
      <c r="G8269" s="1" t="str">
        <f t="shared" si="259"/>
        <v/>
      </c>
    </row>
    <row r="8270" spans="1:7" x14ac:dyDescent="0.25">
      <c r="A8270">
        <v>16210</v>
      </c>
      <c r="B8270" t="s">
        <v>5658</v>
      </c>
      <c r="C8270" t="s">
        <v>3666</v>
      </c>
      <c r="D8270" t="s">
        <v>5491</v>
      </c>
      <c r="E8270" t="s">
        <v>7921</v>
      </c>
      <c r="F8270" s="1" t="str">
        <f t="shared" si="258"/>
        <v>Transmission Link from Delta Mendota CM 034 to A_71_PA2</v>
      </c>
      <c r="G8270" s="1" t="str">
        <f t="shared" si="259"/>
        <v/>
      </c>
    </row>
    <row r="8271" spans="1:7" x14ac:dyDescent="0.25">
      <c r="A8271">
        <v>15889</v>
      </c>
      <c r="B8271" t="s">
        <v>5659</v>
      </c>
      <c r="C8271" t="s">
        <v>3666</v>
      </c>
      <c r="D8271" t="s">
        <v>5491</v>
      </c>
      <c r="E8271" t="s">
        <v>7921</v>
      </c>
      <c r="F8271" s="1" t="str">
        <f t="shared" si="258"/>
        <v>Transmission Link from Delta Mendota CM 044 to A_71_PA4</v>
      </c>
      <c r="G8271" s="1" t="str">
        <f t="shared" si="259"/>
        <v/>
      </c>
    </row>
    <row r="8272" spans="1:7" x14ac:dyDescent="0.25">
      <c r="A8272">
        <v>15884</v>
      </c>
      <c r="B8272" t="s">
        <v>5660</v>
      </c>
      <c r="C8272" t="s">
        <v>3666</v>
      </c>
      <c r="D8272" t="s">
        <v>5491</v>
      </c>
      <c r="E8272" t="s">
        <v>7921</v>
      </c>
      <c r="F8272" s="1" t="str">
        <f t="shared" si="258"/>
        <v>Transmission Link from Delta Mendota CM 044 to A_71_PA5</v>
      </c>
      <c r="G8272" s="1" t="str">
        <f t="shared" si="259"/>
        <v/>
      </c>
    </row>
    <row r="8273" spans="1:7" x14ac:dyDescent="0.25">
      <c r="A8273">
        <v>16192</v>
      </c>
      <c r="B8273" t="s">
        <v>5661</v>
      </c>
      <c r="C8273" t="s">
        <v>3666</v>
      </c>
      <c r="D8273" t="s">
        <v>5491</v>
      </c>
      <c r="E8273" t="s">
        <v>7921</v>
      </c>
      <c r="F8273" s="1" t="str">
        <f t="shared" si="258"/>
        <v>Transmission Link from Delta Mendota CM 064 to A_71_PA6</v>
      </c>
      <c r="G8273" s="1" t="str">
        <f t="shared" si="259"/>
        <v/>
      </c>
    </row>
    <row r="8274" spans="1:7" x14ac:dyDescent="0.25">
      <c r="A8274">
        <v>21537</v>
      </c>
      <c r="B8274" t="s">
        <v>5662</v>
      </c>
      <c r="C8274" t="s">
        <v>3666</v>
      </c>
      <c r="D8274" t="s">
        <v>5491</v>
      </c>
      <c r="E8274" t="s">
        <v>7921</v>
      </c>
      <c r="F8274" s="1" t="str">
        <f t="shared" si="258"/>
        <v>Transmission Link from Delta Mendota CM 070 to A_73_PA1</v>
      </c>
      <c r="G8274" s="1" t="str">
        <f t="shared" si="259"/>
        <v/>
      </c>
    </row>
    <row r="8275" spans="1:7" x14ac:dyDescent="0.25">
      <c r="A8275">
        <v>22148</v>
      </c>
      <c r="B8275" t="s">
        <v>5663</v>
      </c>
      <c r="C8275" t="s">
        <v>3666</v>
      </c>
      <c r="D8275" t="s">
        <v>5491</v>
      </c>
      <c r="E8275" t="s">
        <v>7921</v>
      </c>
      <c r="F8275" s="1" t="str">
        <f t="shared" si="258"/>
        <v>Transmission Link from Delta Mendota CM 091 to A_73_PA3.2</v>
      </c>
      <c r="G8275" s="1" t="str">
        <f t="shared" si="259"/>
        <v/>
      </c>
    </row>
    <row r="8276" spans="1:7" x14ac:dyDescent="0.25">
      <c r="A8276">
        <v>21502</v>
      </c>
      <c r="B8276" t="s">
        <v>5664</v>
      </c>
      <c r="C8276" t="s">
        <v>3666</v>
      </c>
      <c r="D8276" t="s">
        <v>5491</v>
      </c>
      <c r="E8276" t="s">
        <v>7921</v>
      </c>
      <c r="F8276" s="1" t="str">
        <f t="shared" si="258"/>
        <v>Transmission Link from Delta Mendota CM 105 to A_73_PA2</v>
      </c>
      <c r="G8276" s="1" t="str">
        <f t="shared" si="259"/>
        <v/>
      </c>
    </row>
    <row r="8277" spans="1:7" x14ac:dyDescent="0.25">
      <c r="A8277">
        <v>16449</v>
      </c>
      <c r="B8277" t="s">
        <v>5665</v>
      </c>
      <c r="C8277" t="s">
        <v>3666</v>
      </c>
      <c r="D8277" t="s">
        <v>5491</v>
      </c>
      <c r="E8277" t="s">
        <v>7921</v>
      </c>
      <c r="F8277" s="1" t="str">
        <f t="shared" si="258"/>
        <v>Transmission Link from Delta Mendota GW to A_71_NA1</v>
      </c>
      <c r="G8277" s="1" t="str">
        <f t="shared" si="259"/>
        <v/>
      </c>
    </row>
    <row r="8278" spans="1:7" x14ac:dyDescent="0.25">
      <c r="A8278">
        <v>16451</v>
      </c>
      <c r="B8278" t="s">
        <v>5666</v>
      </c>
      <c r="C8278" t="s">
        <v>3666</v>
      </c>
      <c r="D8278" t="s">
        <v>5491</v>
      </c>
      <c r="E8278" t="s">
        <v>7921</v>
      </c>
      <c r="F8278" s="1" t="str">
        <f t="shared" si="258"/>
        <v>Transmission Link from Delta Mendota GW to A_71_NA2</v>
      </c>
      <c r="G8278" s="1" t="str">
        <f t="shared" si="259"/>
        <v/>
      </c>
    </row>
    <row r="8279" spans="1:7" x14ac:dyDescent="0.25">
      <c r="A8279">
        <v>16455</v>
      </c>
      <c r="B8279" t="s">
        <v>5667</v>
      </c>
      <c r="C8279" t="s">
        <v>3666</v>
      </c>
      <c r="D8279" t="s">
        <v>5491</v>
      </c>
      <c r="E8279" t="s">
        <v>7921</v>
      </c>
      <c r="F8279" s="1" t="str">
        <f t="shared" si="258"/>
        <v>Transmission Link from Delta Mendota GW to A_71_NA3</v>
      </c>
      <c r="G8279" s="1" t="str">
        <f t="shared" si="259"/>
        <v/>
      </c>
    </row>
    <row r="8280" spans="1:7" x14ac:dyDescent="0.25">
      <c r="A8280">
        <v>16457</v>
      </c>
      <c r="B8280" t="s">
        <v>5668</v>
      </c>
      <c r="C8280" t="s">
        <v>3666</v>
      </c>
      <c r="D8280" t="s">
        <v>5491</v>
      </c>
      <c r="E8280" t="s">
        <v>7921</v>
      </c>
      <c r="F8280" s="1" t="str">
        <f t="shared" si="258"/>
        <v>Transmission Link from Delta Mendota GW to A_71_PA1_3</v>
      </c>
      <c r="G8280" s="1" t="str">
        <f t="shared" si="259"/>
        <v/>
      </c>
    </row>
    <row r="8281" spans="1:7" x14ac:dyDescent="0.25">
      <c r="A8281">
        <v>16459</v>
      </c>
      <c r="B8281" t="s">
        <v>5669</v>
      </c>
      <c r="C8281" t="s">
        <v>3666</v>
      </c>
      <c r="D8281" t="s">
        <v>5491</v>
      </c>
      <c r="E8281" t="s">
        <v>7921</v>
      </c>
      <c r="F8281" s="1" t="str">
        <f t="shared" si="258"/>
        <v>Transmission Link from Delta Mendota GW to A_71_PA2</v>
      </c>
      <c r="G8281" s="1" t="str">
        <f t="shared" si="259"/>
        <v/>
      </c>
    </row>
    <row r="8282" spans="1:7" x14ac:dyDescent="0.25">
      <c r="A8282">
        <v>16461</v>
      </c>
      <c r="B8282" t="s">
        <v>5670</v>
      </c>
      <c r="C8282" t="s">
        <v>3666</v>
      </c>
      <c r="D8282" t="s">
        <v>5491</v>
      </c>
      <c r="E8282" t="s">
        <v>7921</v>
      </c>
      <c r="F8282" s="1" t="str">
        <f t="shared" si="258"/>
        <v>Transmission Link from Delta Mendota GW to A_71_PA4</v>
      </c>
      <c r="G8282" s="1" t="str">
        <f t="shared" si="259"/>
        <v/>
      </c>
    </row>
    <row r="8283" spans="1:7" x14ac:dyDescent="0.25">
      <c r="A8283">
        <v>16463</v>
      </c>
      <c r="B8283" t="s">
        <v>5671</v>
      </c>
      <c r="C8283" t="s">
        <v>3666</v>
      </c>
      <c r="D8283" t="s">
        <v>5491</v>
      </c>
      <c r="E8283" t="s">
        <v>7921</v>
      </c>
      <c r="F8283" s="1" t="str">
        <f t="shared" si="258"/>
        <v>Transmission Link from Delta Mendota GW to A_71_PA6</v>
      </c>
      <c r="G8283" s="1" t="str">
        <f t="shared" si="259"/>
        <v/>
      </c>
    </row>
    <row r="8284" spans="1:7" x14ac:dyDescent="0.25">
      <c r="A8284">
        <v>16464</v>
      </c>
      <c r="B8284" t="s">
        <v>5672</v>
      </c>
      <c r="C8284" t="s">
        <v>3666</v>
      </c>
      <c r="D8284" t="s">
        <v>5491</v>
      </c>
      <c r="E8284" t="s">
        <v>7921</v>
      </c>
      <c r="F8284" s="1" t="str">
        <f t="shared" si="258"/>
        <v>Transmission Link from Delta Mendota GW to A_71_PA7</v>
      </c>
      <c r="G8284" s="1" t="str">
        <f t="shared" si="259"/>
        <v/>
      </c>
    </row>
    <row r="8285" spans="1:7" x14ac:dyDescent="0.25">
      <c r="A8285">
        <v>23101</v>
      </c>
      <c r="B8285" t="s">
        <v>5673</v>
      </c>
      <c r="C8285" t="s">
        <v>3666</v>
      </c>
      <c r="D8285" t="s">
        <v>5491</v>
      </c>
      <c r="E8285" t="s">
        <v>7921</v>
      </c>
      <c r="F8285" s="1" t="str">
        <f t="shared" si="258"/>
        <v>Transmission Link from Delta Mendota GW to A_72_NA1</v>
      </c>
      <c r="G8285" s="1" t="str">
        <f t="shared" si="259"/>
        <v/>
      </c>
    </row>
    <row r="8286" spans="1:7" x14ac:dyDescent="0.25">
      <c r="A8286">
        <v>23102</v>
      </c>
      <c r="B8286" t="s">
        <v>5674</v>
      </c>
      <c r="C8286" t="s">
        <v>3666</v>
      </c>
      <c r="D8286" t="s">
        <v>5491</v>
      </c>
      <c r="E8286" t="s">
        <v>7921</v>
      </c>
      <c r="F8286" s="1" t="str">
        <f t="shared" si="258"/>
        <v>Transmission Link from Delta Mendota GW to A_72_NA2</v>
      </c>
      <c r="G8286" s="1" t="str">
        <f t="shared" si="259"/>
        <v/>
      </c>
    </row>
    <row r="8287" spans="1:7" x14ac:dyDescent="0.25">
      <c r="A8287">
        <v>23105</v>
      </c>
      <c r="B8287" t="s">
        <v>5675</v>
      </c>
      <c r="C8287" t="s">
        <v>3666</v>
      </c>
      <c r="D8287" t="s">
        <v>5491</v>
      </c>
      <c r="E8287" t="s">
        <v>7921</v>
      </c>
      <c r="F8287" s="1" t="str">
        <f t="shared" si="258"/>
        <v>Transmission Link from Delta Mendota GW to A_72_PA</v>
      </c>
      <c r="G8287" s="1" t="str">
        <f t="shared" si="259"/>
        <v/>
      </c>
    </row>
    <row r="8288" spans="1:7" x14ac:dyDescent="0.25">
      <c r="A8288">
        <v>23104</v>
      </c>
      <c r="B8288" t="s">
        <v>5676</v>
      </c>
      <c r="C8288" t="s">
        <v>3666</v>
      </c>
      <c r="D8288" t="s">
        <v>5491</v>
      </c>
      <c r="E8288" t="s">
        <v>7921</v>
      </c>
      <c r="F8288" s="1" t="str">
        <f t="shared" si="258"/>
        <v>Transmission Link from Delta Mendota GW to A_72_XA1</v>
      </c>
      <c r="G8288" s="1" t="str">
        <f t="shared" si="259"/>
        <v/>
      </c>
    </row>
    <row r="8289" spans="1:7" x14ac:dyDescent="0.25">
      <c r="A8289">
        <v>23121</v>
      </c>
      <c r="B8289" t="s">
        <v>5677</v>
      </c>
      <c r="C8289" t="s">
        <v>3666</v>
      </c>
      <c r="D8289" t="s">
        <v>5491</v>
      </c>
      <c r="E8289" t="s">
        <v>7921</v>
      </c>
      <c r="F8289" s="1" t="str">
        <f t="shared" si="258"/>
        <v>Transmission Link from Delta Mendota GW to A_72_XA2</v>
      </c>
      <c r="G8289" s="1" t="str">
        <f t="shared" si="259"/>
        <v/>
      </c>
    </row>
    <row r="8290" spans="1:7" x14ac:dyDescent="0.25">
      <c r="A8290">
        <v>23100</v>
      </c>
      <c r="B8290" t="s">
        <v>5678</v>
      </c>
      <c r="C8290" t="s">
        <v>3666</v>
      </c>
      <c r="D8290" t="s">
        <v>5491</v>
      </c>
      <c r="E8290" t="s">
        <v>7921</v>
      </c>
      <c r="F8290" s="1" t="str">
        <f t="shared" si="258"/>
        <v>Transmission Link from Delta Mendota GW to A_72_XA3</v>
      </c>
      <c r="G8290" s="1" t="str">
        <f t="shared" si="259"/>
        <v/>
      </c>
    </row>
    <row r="8291" spans="1:7" x14ac:dyDescent="0.25">
      <c r="A8291">
        <v>23106</v>
      </c>
      <c r="B8291" t="s">
        <v>5679</v>
      </c>
      <c r="C8291" t="s">
        <v>3666</v>
      </c>
      <c r="D8291" t="s">
        <v>5491</v>
      </c>
      <c r="E8291" t="s">
        <v>7921</v>
      </c>
      <c r="F8291" s="1" t="str">
        <f t="shared" si="258"/>
        <v>Transmission Link from Delta Mendota GW to A_73_NA</v>
      </c>
      <c r="G8291" s="1" t="str">
        <f t="shared" si="259"/>
        <v/>
      </c>
    </row>
    <row r="8292" spans="1:7" x14ac:dyDescent="0.25">
      <c r="A8292">
        <v>23108</v>
      </c>
      <c r="B8292" t="s">
        <v>5680</v>
      </c>
      <c r="C8292" t="s">
        <v>3666</v>
      </c>
      <c r="D8292" t="s">
        <v>5491</v>
      </c>
      <c r="E8292" t="s">
        <v>7921</v>
      </c>
      <c r="F8292" s="1" t="str">
        <f t="shared" si="258"/>
        <v>Transmission Link from Delta Mendota GW to A_73_PA1</v>
      </c>
      <c r="G8292" s="1" t="str">
        <f t="shared" si="259"/>
        <v/>
      </c>
    </row>
    <row r="8293" spans="1:7" x14ac:dyDescent="0.25">
      <c r="A8293">
        <v>23117</v>
      </c>
      <c r="B8293" t="s">
        <v>5681</v>
      </c>
      <c r="C8293" t="s">
        <v>3666</v>
      </c>
      <c r="D8293" t="s">
        <v>5491</v>
      </c>
      <c r="E8293" t="s">
        <v>7921</v>
      </c>
      <c r="F8293" s="1" t="str">
        <f t="shared" si="258"/>
        <v>Transmission Link from Delta Mendota GW to A_73_PA2</v>
      </c>
      <c r="G8293" s="1" t="str">
        <f t="shared" si="259"/>
        <v/>
      </c>
    </row>
    <row r="8294" spans="1:7" x14ac:dyDescent="0.25">
      <c r="A8294">
        <v>23107</v>
      </c>
      <c r="B8294" t="s">
        <v>5682</v>
      </c>
      <c r="C8294" t="s">
        <v>3666</v>
      </c>
      <c r="D8294" t="s">
        <v>5491</v>
      </c>
      <c r="E8294" t="s">
        <v>7921</v>
      </c>
      <c r="F8294" s="1" t="str">
        <f t="shared" si="258"/>
        <v>Transmission Link from Delta Mendota GW to A_73_PA3.1</v>
      </c>
      <c r="G8294" s="1" t="str">
        <f t="shared" si="259"/>
        <v/>
      </c>
    </row>
    <row r="8295" spans="1:7" x14ac:dyDescent="0.25">
      <c r="A8295">
        <v>23115</v>
      </c>
      <c r="B8295" t="s">
        <v>5683</v>
      </c>
      <c r="C8295" t="s">
        <v>3666</v>
      </c>
      <c r="D8295" t="s">
        <v>5491</v>
      </c>
      <c r="E8295" t="s">
        <v>7921</v>
      </c>
      <c r="F8295" s="1" t="str">
        <f t="shared" si="258"/>
        <v>Transmission Link from Delta Mendota GW to A_73_PA3.2</v>
      </c>
      <c r="G8295" s="1" t="str">
        <f t="shared" si="259"/>
        <v/>
      </c>
    </row>
    <row r="8296" spans="1:7" x14ac:dyDescent="0.25">
      <c r="A8296">
        <v>23116</v>
      </c>
      <c r="B8296" t="s">
        <v>5684</v>
      </c>
      <c r="C8296" t="s">
        <v>3666</v>
      </c>
      <c r="D8296" t="s">
        <v>5491</v>
      </c>
      <c r="E8296" t="s">
        <v>7921</v>
      </c>
      <c r="F8296" s="1" t="str">
        <f t="shared" si="258"/>
        <v>Transmission Link from Delta Mendota GW to A_73_PA3.3</v>
      </c>
      <c r="G8296" s="1" t="str">
        <f t="shared" si="259"/>
        <v/>
      </c>
    </row>
    <row r="8297" spans="1:7" x14ac:dyDescent="0.25">
      <c r="A8297">
        <v>23118</v>
      </c>
      <c r="B8297" t="s">
        <v>5685</v>
      </c>
      <c r="C8297" t="s">
        <v>3666</v>
      </c>
      <c r="D8297" t="s">
        <v>5491</v>
      </c>
      <c r="E8297" t="s">
        <v>7921</v>
      </c>
      <c r="F8297" s="1" t="str">
        <f t="shared" si="258"/>
        <v>Transmission Link from Delta Mendota GW to A_73_XA</v>
      </c>
      <c r="G8297" s="1" t="str">
        <f t="shared" si="259"/>
        <v/>
      </c>
    </row>
    <row r="8298" spans="1:7" x14ac:dyDescent="0.25">
      <c r="A8298">
        <v>23120</v>
      </c>
      <c r="B8298" t="s">
        <v>5686</v>
      </c>
      <c r="C8298" t="s">
        <v>3666</v>
      </c>
      <c r="D8298" t="s">
        <v>5491</v>
      </c>
      <c r="E8298" t="s">
        <v>7921</v>
      </c>
      <c r="F8298" s="1" t="str">
        <f t="shared" si="258"/>
        <v>Transmission Link from Delta Mendota GW to A_91_PA</v>
      </c>
      <c r="G8298" s="1" t="str">
        <f t="shared" si="259"/>
        <v/>
      </c>
    </row>
    <row r="8299" spans="1:7" x14ac:dyDescent="0.25">
      <c r="A8299">
        <v>23103</v>
      </c>
      <c r="B8299" t="s">
        <v>5687</v>
      </c>
      <c r="C8299" t="s">
        <v>3666</v>
      </c>
      <c r="D8299" t="s">
        <v>5491</v>
      </c>
      <c r="E8299" t="s">
        <v>7921</v>
      </c>
      <c r="F8299" s="1" t="str">
        <f t="shared" si="258"/>
        <v>Transmission Link from Delta Mendota GW to R_72_PR1</v>
      </c>
      <c r="G8299" s="1" t="str">
        <f t="shared" si="259"/>
        <v/>
      </c>
    </row>
    <row r="8300" spans="1:7" x14ac:dyDescent="0.25">
      <c r="A8300">
        <v>23123</v>
      </c>
      <c r="B8300" t="s">
        <v>5688</v>
      </c>
      <c r="C8300" t="s">
        <v>3666</v>
      </c>
      <c r="D8300" t="s">
        <v>5491</v>
      </c>
      <c r="E8300" t="s">
        <v>7921</v>
      </c>
      <c r="F8300" s="1" t="str">
        <f t="shared" si="258"/>
        <v>Transmission Link from Delta Mendota GW to R_72_PR2.1</v>
      </c>
      <c r="G8300" s="1" t="str">
        <f t="shared" si="259"/>
        <v/>
      </c>
    </row>
    <row r="8301" spans="1:7" x14ac:dyDescent="0.25">
      <c r="A8301">
        <v>23122</v>
      </c>
      <c r="B8301" t="s">
        <v>5689</v>
      </c>
      <c r="C8301" t="s">
        <v>3666</v>
      </c>
      <c r="D8301" t="s">
        <v>5491</v>
      </c>
      <c r="E8301" t="s">
        <v>7921</v>
      </c>
      <c r="F8301" s="1" t="str">
        <f t="shared" si="258"/>
        <v>Transmission Link from Delta Mendota GW to R_72_PR2.2</v>
      </c>
      <c r="G8301" s="1" t="str">
        <f t="shared" si="259"/>
        <v/>
      </c>
    </row>
    <row r="8302" spans="1:7" x14ac:dyDescent="0.25">
      <c r="A8302">
        <v>23127</v>
      </c>
      <c r="B8302" t="s">
        <v>5690</v>
      </c>
      <c r="C8302" t="s">
        <v>3666</v>
      </c>
      <c r="D8302" t="s">
        <v>5491</v>
      </c>
      <c r="E8302" t="s">
        <v>7921</v>
      </c>
      <c r="F8302" s="1" t="str">
        <f t="shared" si="258"/>
        <v>Transmission Link from Delta Mendota GW to R_72_PR2.3</v>
      </c>
      <c r="G8302" s="1" t="str">
        <f t="shared" si="259"/>
        <v/>
      </c>
    </row>
    <row r="8303" spans="1:7" x14ac:dyDescent="0.25">
      <c r="A8303">
        <v>23124</v>
      </c>
      <c r="B8303" t="s">
        <v>5691</v>
      </c>
      <c r="C8303" t="s">
        <v>3666</v>
      </c>
      <c r="D8303" t="s">
        <v>5491</v>
      </c>
      <c r="E8303" t="s">
        <v>7921</v>
      </c>
      <c r="F8303" s="1" t="str">
        <f t="shared" si="258"/>
        <v>Transmission Link from Delta Mendota GW to R_72_PR3.1</v>
      </c>
      <c r="G8303" s="1" t="str">
        <f t="shared" si="259"/>
        <v/>
      </c>
    </row>
    <row r="8304" spans="1:7" x14ac:dyDescent="0.25">
      <c r="A8304">
        <v>23111</v>
      </c>
      <c r="B8304" t="s">
        <v>5692</v>
      </c>
      <c r="C8304" t="s">
        <v>3666</v>
      </c>
      <c r="D8304" t="s">
        <v>5491</v>
      </c>
      <c r="E8304" t="s">
        <v>7921</v>
      </c>
      <c r="F8304" s="1" t="str">
        <f t="shared" si="258"/>
        <v>Transmission Link from Delta Mendota GW to R_72_PR3.2</v>
      </c>
      <c r="G8304" s="1" t="str">
        <f t="shared" si="259"/>
        <v/>
      </c>
    </row>
    <row r="8305" spans="1:7" x14ac:dyDescent="0.25">
      <c r="A8305">
        <v>23112</v>
      </c>
      <c r="B8305" t="s">
        <v>5693</v>
      </c>
      <c r="C8305" t="s">
        <v>3666</v>
      </c>
      <c r="D8305" t="s">
        <v>5491</v>
      </c>
      <c r="E8305" t="s">
        <v>7921</v>
      </c>
      <c r="F8305" s="1" t="str">
        <f t="shared" si="258"/>
        <v>Transmission Link from Delta Mendota GW to R_72_PR4.1</v>
      </c>
      <c r="G8305" s="1" t="str">
        <f t="shared" si="259"/>
        <v/>
      </c>
    </row>
    <row r="8306" spans="1:7" x14ac:dyDescent="0.25">
      <c r="A8306">
        <v>23125</v>
      </c>
      <c r="B8306" t="s">
        <v>5694</v>
      </c>
      <c r="C8306" t="s">
        <v>3666</v>
      </c>
      <c r="D8306" t="s">
        <v>5491</v>
      </c>
      <c r="E8306" t="s">
        <v>7921</v>
      </c>
      <c r="F8306" s="1" t="str">
        <f t="shared" si="258"/>
        <v>Transmission Link from Delta Mendota GW to R_72_PR4.2</v>
      </c>
      <c r="G8306" s="1" t="str">
        <f t="shared" si="259"/>
        <v/>
      </c>
    </row>
    <row r="8307" spans="1:7" x14ac:dyDescent="0.25">
      <c r="A8307">
        <v>23126</v>
      </c>
      <c r="B8307" t="s">
        <v>5695</v>
      </c>
      <c r="C8307" t="s">
        <v>3666</v>
      </c>
      <c r="D8307" t="s">
        <v>5491</v>
      </c>
      <c r="E8307" t="s">
        <v>7921</v>
      </c>
      <c r="F8307" s="1" t="str">
        <f t="shared" si="258"/>
        <v>Transmission Link from Delta Mendota GW to R_72_PR4.3</v>
      </c>
      <c r="G8307" s="1" t="str">
        <f t="shared" si="259"/>
        <v/>
      </c>
    </row>
    <row r="8308" spans="1:7" x14ac:dyDescent="0.25">
      <c r="A8308">
        <v>23110</v>
      </c>
      <c r="B8308" t="s">
        <v>5696</v>
      </c>
      <c r="C8308" t="s">
        <v>3666</v>
      </c>
      <c r="D8308" t="s">
        <v>5491</v>
      </c>
      <c r="E8308" t="s">
        <v>7921</v>
      </c>
      <c r="F8308" s="1" t="str">
        <f t="shared" si="258"/>
        <v>Transmission Link from Delta Mendota GW to R_72_PR5</v>
      </c>
      <c r="G8308" s="1" t="str">
        <f t="shared" si="259"/>
        <v/>
      </c>
    </row>
    <row r="8309" spans="1:7" x14ac:dyDescent="0.25">
      <c r="A8309">
        <v>23113</v>
      </c>
      <c r="B8309" t="s">
        <v>5697</v>
      </c>
      <c r="C8309" t="s">
        <v>3666</v>
      </c>
      <c r="D8309" t="s">
        <v>5491</v>
      </c>
      <c r="E8309" t="s">
        <v>7921</v>
      </c>
      <c r="F8309" s="1" t="str">
        <f t="shared" si="258"/>
        <v>Transmission Link from Delta Mendota GW to R_72_PR6</v>
      </c>
      <c r="G8309" s="1" t="str">
        <f t="shared" si="259"/>
        <v/>
      </c>
    </row>
    <row r="8310" spans="1:7" x14ac:dyDescent="0.25">
      <c r="A8310">
        <v>23119</v>
      </c>
      <c r="B8310" t="s">
        <v>5698</v>
      </c>
      <c r="C8310" t="s">
        <v>3666</v>
      </c>
      <c r="D8310" t="s">
        <v>5491</v>
      </c>
      <c r="E8310" t="s">
        <v>7921</v>
      </c>
      <c r="F8310" s="1" t="str">
        <f t="shared" si="258"/>
        <v>Transmission Link from Delta Mendota GW to R_91_PR</v>
      </c>
      <c r="G8310" s="1" t="str">
        <f t="shared" si="259"/>
        <v/>
      </c>
    </row>
    <row r="8311" spans="1:7" x14ac:dyDescent="0.25">
      <c r="A8311">
        <v>16446</v>
      </c>
      <c r="B8311" t="s">
        <v>5699</v>
      </c>
      <c r="C8311" t="s">
        <v>3666</v>
      </c>
      <c r="D8311" t="s">
        <v>5491</v>
      </c>
      <c r="E8311" t="s">
        <v>7921</v>
      </c>
      <c r="F8311" s="1" t="str">
        <f t="shared" si="258"/>
        <v>Transmission Link from Delta Mendota GW to U_71_NU1</v>
      </c>
      <c r="G8311" s="1" t="str">
        <f t="shared" si="259"/>
        <v/>
      </c>
    </row>
    <row r="8312" spans="1:7" x14ac:dyDescent="0.25">
      <c r="A8312">
        <v>23616</v>
      </c>
      <c r="B8312" t="s">
        <v>5700</v>
      </c>
      <c r="C8312" t="s">
        <v>3666</v>
      </c>
      <c r="D8312" t="s">
        <v>5491</v>
      </c>
      <c r="E8312" t="s">
        <v>7921</v>
      </c>
      <c r="F8312" s="1" t="str">
        <f t="shared" si="258"/>
        <v>Transmission Link from Delta Mendota GW to U_71_NU2</v>
      </c>
      <c r="G8312" s="1" t="str">
        <f t="shared" si="259"/>
        <v/>
      </c>
    </row>
    <row r="8313" spans="1:7" x14ac:dyDescent="0.25">
      <c r="A8313">
        <v>21639</v>
      </c>
      <c r="B8313" t="s">
        <v>5701</v>
      </c>
      <c r="C8313" t="s">
        <v>3666</v>
      </c>
      <c r="D8313" t="s">
        <v>5491</v>
      </c>
      <c r="E8313" t="s">
        <v>7921</v>
      </c>
      <c r="F8313" s="1" t="str">
        <f t="shared" si="258"/>
        <v>Transmission Link from Delta Mendota GW to U_72_NU1</v>
      </c>
      <c r="G8313" s="1" t="str">
        <f t="shared" si="259"/>
        <v/>
      </c>
    </row>
    <row r="8314" spans="1:7" x14ac:dyDescent="0.25">
      <c r="A8314">
        <v>21644</v>
      </c>
      <c r="B8314" t="s">
        <v>5702</v>
      </c>
      <c r="C8314" t="s">
        <v>3666</v>
      </c>
      <c r="D8314" t="s">
        <v>5491</v>
      </c>
      <c r="E8314" t="s">
        <v>7921</v>
      </c>
      <c r="F8314" s="1" t="str">
        <f t="shared" si="258"/>
        <v>Transmission Link from Delta Mendota GW to U_72_NU2</v>
      </c>
      <c r="G8314" s="1" t="str">
        <f t="shared" si="259"/>
        <v/>
      </c>
    </row>
    <row r="8315" spans="1:7" x14ac:dyDescent="0.25">
      <c r="A8315">
        <v>21640</v>
      </c>
      <c r="B8315" t="s">
        <v>5703</v>
      </c>
      <c r="C8315" t="s">
        <v>3666</v>
      </c>
      <c r="D8315" t="s">
        <v>5491</v>
      </c>
      <c r="E8315" t="s">
        <v>7921</v>
      </c>
      <c r="F8315" s="1" t="str">
        <f t="shared" si="258"/>
        <v>Transmission Link from Delta Mendota GW to U_72_NU3</v>
      </c>
      <c r="G8315" s="1" t="str">
        <f t="shared" si="259"/>
        <v/>
      </c>
    </row>
    <row r="8316" spans="1:7" x14ac:dyDescent="0.25">
      <c r="A8316">
        <v>21638</v>
      </c>
      <c r="B8316" t="s">
        <v>5704</v>
      </c>
      <c r="C8316" t="s">
        <v>3666</v>
      </c>
      <c r="D8316" t="s">
        <v>5491</v>
      </c>
      <c r="E8316" t="s">
        <v>7921</v>
      </c>
      <c r="F8316" s="1" t="str">
        <f t="shared" si="258"/>
        <v>Transmission Link from Delta Mendota GW to U_72_NU4</v>
      </c>
      <c r="G8316" s="1" t="str">
        <f t="shared" si="259"/>
        <v/>
      </c>
    </row>
    <row r="8317" spans="1:7" x14ac:dyDescent="0.25">
      <c r="A8317">
        <v>21642</v>
      </c>
      <c r="B8317" t="s">
        <v>5705</v>
      </c>
      <c r="C8317" t="s">
        <v>3666</v>
      </c>
      <c r="D8317" t="s">
        <v>5491</v>
      </c>
      <c r="E8317" t="s">
        <v>7921</v>
      </c>
      <c r="F8317" s="1" t="str">
        <f t="shared" si="258"/>
        <v>Transmission Link from Delta Mendota GW to U_72_NU5</v>
      </c>
      <c r="G8317" s="1" t="str">
        <f t="shared" si="259"/>
        <v/>
      </c>
    </row>
    <row r="8318" spans="1:7" x14ac:dyDescent="0.25">
      <c r="A8318">
        <v>23620</v>
      </c>
      <c r="B8318" t="s">
        <v>5706</v>
      </c>
      <c r="C8318" t="s">
        <v>3666</v>
      </c>
      <c r="D8318" t="s">
        <v>5491</v>
      </c>
      <c r="E8318" t="s">
        <v>7921</v>
      </c>
      <c r="F8318" s="1" t="str">
        <f t="shared" si="258"/>
        <v>Transmission Link from Delta Mendota GW to U_72_NU6</v>
      </c>
      <c r="G8318" s="1" t="str">
        <f t="shared" si="259"/>
        <v/>
      </c>
    </row>
    <row r="8319" spans="1:7" x14ac:dyDescent="0.25">
      <c r="A8319">
        <v>25521</v>
      </c>
      <c r="B8319" t="s">
        <v>5707</v>
      </c>
      <c r="C8319" t="s">
        <v>3666</v>
      </c>
      <c r="D8319" t="s">
        <v>5491</v>
      </c>
      <c r="E8319" t="s">
        <v>7921</v>
      </c>
      <c r="F8319" s="1" t="str">
        <f t="shared" si="258"/>
        <v>Transmission Link from Delta Mendota GW to U_73_NU</v>
      </c>
      <c r="G8319" s="1" t="str">
        <f t="shared" si="259"/>
        <v/>
      </c>
    </row>
    <row r="8320" spans="1:7" x14ac:dyDescent="0.25">
      <c r="A8320">
        <v>23284</v>
      </c>
      <c r="B8320" t="s">
        <v>5708</v>
      </c>
      <c r="C8320" t="s">
        <v>3666</v>
      </c>
      <c r="D8320" t="s">
        <v>5491</v>
      </c>
      <c r="E8320" t="s">
        <v>7921</v>
      </c>
      <c r="F8320" s="1" t="str">
        <f t="shared" si="258"/>
        <v>Transmission Link from District Drainage Pumping Outflow to A_62_NA3</v>
      </c>
      <c r="G8320" s="1" t="str">
        <f t="shared" si="259"/>
        <v/>
      </c>
    </row>
    <row r="8321" spans="1:7" x14ac:dyDescent="0.25">
      <c r="A8321">
        <v>16439</v>
      </c>
      <c r="B8321" t="s">
        <v>5709</v>
      </c>
      <c r="C8321" t="s">
        <v>3666</v>
      </c>
      <c r="D8321" t="s">
        <v>5491</v>
      </c>
      <c r="E8321" t="s">
        <v>7921</v>
      </c>
      <c r="F8321" s="1" t="str">
        <f t="shared" si="258"/>
        <v>Transmission Link from Eastern San Joaquin GW to A_60S_NA1</v>
      </c>
      <c r="G8321" s="1" t="str">
        <f t="shared" si="259"/>
        <v/>
      </c>
    </row>
    <row r="8322" spans="1:7" x14ac:dyDescent="0.25">
      <c r="A8322">
        <v>16438</v>
      </c>
      <c r="B8322" t="s">
        <v>5710</v>
      </c>
      <c r="C8322" t="s">
        <v>3666</v>
      </c>
      <c r="D8322" t="s">
        <v>5491</v>
      </c>
      <c r="E8322" t="s">
        <v>7921</v>
      </c>
      <c r="F8322" s="1" t="str">
        <f t="shared" si="258"/>
        <v>Transmission Link from Eastern San Joaquin GW to A_60S_NA2</v>
      </c>
      <c r="G8322" s="1" t="str">
        <f t="shared" si="259"/>
        <v/>
      </c>
    </row>
    <row r="8323" spans="1:7" x14ac:dyDescent="0.25">
      <c r="A8323">
        <v>16436</v>
      </c>
      <c r="B8323" t="s">
        <v>5711</v>
      </c>
      <c r="C8323" t="s">
        <v>3666</v>
      </c>
      <c r="D8323" t="s">
        <v>5491</v>
      </c>
      <c r="E8323" t="s">
        <v>7921</v>
      </c>
      <c r="F8323" s="1" t="str">
        <f t="shared" ref="F8323:F8386" si="260">IFERROR(
    _xlfn.LET(
        _xlpm.txt,TRIM(B8323),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B8323
)</f>
        <v>Transmission Link from Eastern San Joaquin GW to A_60S_PA1</v>
      </c>
      <c r="G8323" s="1" t="str">
        <f t="shared" ref="G8323:G8386" si="261">IFERROR(
    _xlfn.LET(
        _xlpm.txt,B8323,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324" spans="1:7" x14ac:dyDescent="0.25">
      <c r="A8324">
        <v>16437</v>
      </c>
      <c r="B8324" t="s">
        <v>5712</v>
      </c>
      <c r="C8324" t="s">
        <v>3666</v>
      </c>
      <c r="D8324" t="s">
        <v>5491</v>
      </c>
      <c r="E8324" t="s">
        <v>7921</v>
      </c>
      <c r="F8324" s="1" t="str">
        <f t="shared" si="260"/>
        <v>Transmission Link from Eastern San Joaquin GW to A_60S_PA2</v>
      </c>
      <c r="G8324" s="1" t="str">
        <f t="shared" si="261"/>
        <v/>
      </c>
    </row>
    <row r="8325" spans="1:7" x14ac:dyDescent="0.25">
      <c r="A8325">
        <v>16426</v>
      </c>
      <c r="B8325" t="s">
        <v>5713</v>
      </c>
      <c r="C8325" t="s">
        <v>3666</v>
      </c>
      <c r="D8325" t="s">
        <v>5491</v>
      </c>
      <c r="E8325" t="s">
        <v>7921</v>
      </c>
      <c r="F8325" s="1" t="str">
        <f t="shared" si="260"/>
        <v>Transmission Link from Eastern San Joaquin GW to A_61N_NA4.1</v>
      </c>
      <c r="G8325" s="1" t="str">
        <f t="shared" si="261"/>
        <v/>
      </c>
    </row>
    <row r="8326" spans="1:7" x14ac:dyDescent="0.25">
      <c r="A8326">
        <v>18845</v>
      </c>
      <c r="B8326" t="s">
        <v>5714</v>
      </c>
      <c r="C8326" t="s">
        <v>3666</v>
      </c>
      <c r="D8326" t="s">
        <v>5491</v>
      </c>
      <c r="E8326" t="s">
        <v>7921</v>
      </c>
      <c r="F8326" s="1" t="str">
        <f t="shared" si="260"/>
        <v>Transmission Link from Eastern San Joaquin GW to A_61N_NA4.2</v>
      </c>
      <c r="G8326" s="1" t="str">
        <f t="shared" si="261"/>
        <v/>
      </c>
    </row>
    <row r="8327" spans="1:7" x14ac:dyDescent="0.25">
      <c r="A8327">
        <v>16419</v>
      </c>
      <c r="B8327" t="s">
        <v>5715</v>
      </c>
      <c r="C8327" t="s">
        <v>3666</v>
      </c>
      <c r="D8327" t="s">
        <v>5491</v>
      </c>
      <c r="E8327" t="s">
        <v>7921</v>
      </c>
      <c r="F8327" s="1" t="str">
        <f t="shared" si="260"/>
        <v>Transmission Link from Eastern San Joaquin GW to A_61N_NA4.3</v>
      </c>
      <c r="G8327" s="1" t="str">
        <f t="shared" si="261"/>
        <v/>
      </c>
    </row>
    <row r="8328" spans="1:7" x14ac:dyDescent="0.25">
      <c r="A8328">
        <v>16411</v>
      </c>
      <c r="B8328" t="s">
        <v>5716</v>
      </c>
      <c r="C8328" t="s">
        <v>3666</v>
      </c>
      <c r="D8328" t="s">
        <v>5491</v>
      </c>
      <c r="E8328" t="s">
        <v>7921</v>
      </c>
      <c r="F8328" s="1" t="str">
        <f t="shared" si="260"/>
        <v>Transmission Link from Eastern San Joaquin GW to A_61N_PA1</v>
      </c>
      <c r="G8328" s="1" t="str">
        <f t="shared" si="261"/>
        <v/>
      </c>
    </row>
    <row r="8329" spans="1:7" x14ac:dyDescent="0.25">
      <c r="A8329">
        <v>19406</v>
      </c>
      <c r="B8329" t="s">
        <v>5717</v>
      </c>
      <c r="C8329" t="s">
        <v>3666</v>
      </c>
      <c r="D8329" t="s">
        <v>5491</v>
      </c>
      <c r="E8329" t="s">
        <v>7921</v>
      </c>
      <c r="F8329" s="1" t="str">
        <f t="shared" si="260"/>
        <v>Transmission Link from Eastern San Joaquin GW to A_61N_PA3</v>
      </c>
      <c r="G8329" s="1" t="str">
        <f t="shared" si="261"/>
        <v/>
      </c>
    </row>
    <row r="8330" spans="1:7" x14ac:dyDescent="0.25">
      <c r="A8330">
        <v>19367</v>
      </c>
      <c r="B8330" t="s">
        <v>5718</v>
      </c>
      <c r="C8330" t="s">
        <v>3666</v>
      </c>
      <c r="D8330" t="s">
        <v>5491</v>
      </c>
      <c r="E8330" t="s">
        <v>7921</v>
      </c>
      <c r="F8330" s="1" t="str">
        <f t="shared" si="260"/>
        <v>Transmission Link from Eastern San Joaquin GW to DeGroot WTP</v>
      </c>
      <c r="G8330" s="1" t="str">
        <f t="shared" si="261"/>
        <v/>
      </c>
    </row>
    <row r="8331" spans="1:7" x14ac:dyDescent="0.25">
      <c r="A8331">
        <v>19413</v>
      </c>
      <c r="B8331" t="s">
        <v>5719</v>
      </c>
      <c r="C8331" t="s">
        <v>3666</v>
      </c>
      <c r="D8331" t="s">
        <v>5491</v>
      </c>
      <c r="E8331" t="s">
        <v>7921</v>
      </c>
      <c r="F8331" s="1" t="str">
        <f t="shared" si="260"/>
        <v>Transmission Link from Eastern San Joaquin GW to North Main Canal</v>
      </c>
      <c r="G8331" s="1" t="str">
        <f t="shared" si="261"/>
        <v/>
      </c>
    </row>
    <row r="8332" spans="1:7" x14ac:dyDescent="0.25">
      <c r="A8332">
        <v>16440</v>
      </c>
      <c r="B8332" t="s">
        <v>4489</v>
      </c>
      <c r="C8332" t="s">
        <v>3666</v>
      </c>
      <c r="D8332" t="s">
        <v>5491</v>
      </c>
      <c r="E8332" t="s">
        <v>7921</v>
      </c>
      <c r="F8332" s="1" t="str">
        <f t="shared" si="260"/>
        <v>Transmission Link from Eastern San Joaquin GW to U_60S_NU1</v>
      </c>
      <c r="G8332" s="1" t="str">
        <f t="shared" si="261"/>
        <v/>
      </c>
    </row>
    <row r="8333" spans="1:7" x14ac:dyDescent="0.25">
      <c r="A8333">
        <v>23579</v>
      </c>
      <c r="B8333" t="s">
        <v>4490</v>
      </c>
      <c r="C8333" t="s">
        <v>3666</v>
      </c>
      <c r="D8333" t="s">
        <v>5491</v>
      </c>
      <c r="E8333" t="s">
        <v>7921</v>
      </c>
      <c r="F8333" s="1" t="str">
        <f t="shared" si="260"/>
        <v>Transmission Link from Eastern San Joaquin GW to U_60S_NU2</v>
      </c>
      <c r="G8333" s="1" t="str">
        <f t="shared" si="261"/>
        <v/>
      </c>
    </row>
    <row r="8334" spans="1:7" x14ac:dyDescent="0.25">
      <c r="A8334">
        <v>23402</v>
      </c>
      <c r="B8334" t="s">
        <v>5720</v>
      </c>
      <c r="C8334" t="s">
        <v>3666</v>
      </c>
      <c r="D8334" t="s">
        <v>5491</v>
      </c>
      <c r="E8334" t="s">
        <v>7921</v>
      </c>
      <c r="F8334" s="1" t="str">
        <f t="shared" si="260"/>
        <v>Transmission Link from Eastern San Joaquin GW to U_61N_NU1</v>
      </c>
      <c r="G8334" s="1" t="str">
        <f t="shared" si="261"/>
        <v/>
      </c>
    </row>
    <row r="8335" spans="1:7" x14ac:dyDescent="0.25">
      <c r="A8335">
        <v>23401</v>
      </c>
      <c r="B8335" t="s">
        <v>4491</v>
      </c>
      <c r="C8335" t="s">
        <v>3666</v>
      </c>
      <c r="D8335" t="s">
        <v>5491</v>
      </c>
      <c r="E8335" t="s">
        <v>7921</v>
      </c>
      <c r="F8335" s="1" t="str">
        <f t="shared" si="260"/>
        <v>Transmission Link from Eastern San Joaquin GW to U_61N_NU2</v>
      </c>
      <c r="G8335" s="1" t="str">
        <f t="shared" si="261"/>
        <v/>
      </c>
    </row>
    <row r="8336" spans="1:7" x14ac:dyDescent="0.25">
      <c r="A8336">
        <v>16412</v>
      </c>
      <c r="B8336" t="s">
        <v>5721</v>
      </c>
      <c r="C8336" t="s">
        <v>3666</v>
      </c>
      <c r="D8336" t="s">
        <v>5491</v>
      </c>
      <c r="E8336" t="s">
        <v>7921</v>
      </c>
      <c r="F8336" s="1" t="str">
        <f t="shared" si="260"/>
        <v>Transmission Link from Eastern San Joaquin GW to U_61N_NU3</v>
      </c>
      <c r="G8336" s="1" t="str">
        <f t="shared" si="261"/>
        <v/>
      </c>
    </row>
    <row r="8337" spans="1:7" x14ac:dyDescent="0.25">
      <c r="A8337">
        <v>16414</v>
      </c>
      <c r="B8337" t="s">
        <v>5722</v>
      </c>
      <c r="C8337" t="s">
        <v>3666</v>
      </c>
      <c r="D8337" t="s">
        <v>5491</v>
      </c>
      <c r="E8337" t="s">
        <v>7921</v>
      </c>
      <c r="F8337" s="1" t="str">
        <f t="shared" si="260"/>
        <v>Transmission Link from Eastern San Joaquin GW to U_61N_NU4</v>
      </c>
      <c r="G8337" s="1" t="str">
        <f t="shared" si="261"/>
        <v/>
      </c>
    </row>
    <row r="8338" spans="1:7" x14ac:dyDescent="0.25">
      <c r="A8338">
        <v>23583</v>
      </c>
      <c r="B8338" t="s">
        <v>5723</v>
      </c>
      <c r="C8338" t="s">
        <v>3666</v>
      </c>
      <c r="D8338" t="s">
        <v>5491</v>
      </c>
      <c r="E8338" t="s">
        <v>7921</v>
      </c>
      <c r="F8338" s="1" t="str">
        <f t="shared" si="260"/>
        <v>Transmission Link from Eastern San Joaquin GW to U_61N_NU5</v>
      </c>
      <c r="G8338" s="1" t="str">
        <f t="shared" si="261"/>
        <v/>
      </c>
    </row>
    <row r="8339" spans="1:7" x14ac:dyDescent="0.25">
      <c r="A8339">
        <v>22178</v>
      </c>
      <c r="B8339" t="s">
        <v>5724</v>
      </c>
      <c r="C8339" t="s">
        <v>3666</v>
      </c>
      <c r="D8339" t="s">
        <v>5491</v>
      </c>
      <c r="E8339" t="s">
        <v>7921</v>
      </c>
      <c r="F8339" s="1" t="str">
        <f t="shared" si="260"/>
        <v>Transmission Link from Eastside Bypass CM 048 to R_63_PR2</v>
      </c>
      <c r="G8339" s="1" t="str">
        <f t="shared" si="261"/>
        <v/>
      </c>
    </row>
    <row r="8340" spans="1:7" x14ac:dyDescent="0.25">
      <c r="A8340">
        <v>21471</v>
      </c>
      <c r="B8340" t="s">
        <v>5725</v>
      </c>
      <c r="C8340" t="s">
        <v>3666</v>
      </c>
      <c r="D8340" t="s">
        <v>5491</v>
      </c>
      <c r="E8340" t="s">
        <v>7921</v>
      </c>
      <c r="F8340" s="1" t="str">
        <f t="shared" si="260"/>
        <v>Transmission Link from Firebaugh Main Canal to A_73_XA</v>
      </c>
      <c r="G8340" s="1" t="str">
        <f t="shared" si="261"/>
        <v/>
      </c>
    </row>
    <row r="8341" spans="1:7" x14ac:dyDescent="0.25">
      <c r="A8341">
        <v>23345</v>
      </c>
      <c r="B8341" t="s">
        <v>5726</v>
      </c>
      <c r="C8341" t="s">
        <v>3666</v>
      </c>
      <c r="D8341" t="s">
        <v>5491</v>
      </c>
      <c r="E8341" t="s">
        <v>7921</v>
      </c>
      <c r="F8341" s="1" t="str">
        <f t="shared" si="260"/>
        <v>Transmission Link from FriantWater to A_64_PA2</v>
      </c>
      <c r="G8341" s="1" t="str">
        <f t="shared" si="261"/>
        <v/>
      </c>
    </row>
    <row r="8342" spans="1:7" x14ac:dyDescent="0.25">
      <c r="A8342">
        <v>21607</v>
      </c>
      <c r="B8342" t="s">
        <v>5727</v>
      </c>
      <c r="C8342" t="s">
        <v>3666</v>
      </c>
      <c r="D8342" t="s">
        <v>5491</v>
      </c>
      <c r="E8342" t="s">
        <v>7921</v>
      </c>
      <c r="F8342" s="1" t="str">
        <f t="shared" si="260"/>
        <v>Transmission Link from J Canal CM 08 to R_72_PR4.3</v>
      </c>
      <c r="G8342" s="1" t="str">
        <f t="shared" si="261"/>
        <v/>
      </c>
    </row>
    <row r="8343" spans="1:7" x14ac:dyDescent="0.25">
      <c r="A8343">
        <v>22341</v>
      </c>
      <c r="B8343" t="s">
        <v>5728</v>
      </c>
      <c r="C8343" t="s">
        <v>3666</v>
      </c>
      <c r="D8343" t="s">
        <v>5491</v>
      </c>
      <c r="E8343" t="s">
        <v>7921</v>
      </c>
      <c r="F8343" s="1" t="str">
        <f t="shared" si="260"/>
        <v>Transmission Link from Jennings WWTP to A_71_PA5</v>
      </c>
      <c r="G8343" s="1" t="str">
        <f t="shared" si="261"/>
        <v/>
      </c>
    </row>
    <row r="8344" spans="1:7" x14ac:dyDescent="0.25">
      <c r="A8344">
        <v>23208</v>
      </c>
      <c r="B8344" t="s">
        <v>5729</v>
      </c>
      <c r="C8344" t="s">
        <v>3666</v>
      </c>
      <c r="D8344" t="s">
        <v>5491</v>
      </c>
      <c r="E8344" t="s">
        <v>7921</v>
      </c>
      <c r="F8344" s="1" t="str">
        <f t="shared" si="260"/>
        <v>Transmission Link from Joint Reach CM 108 to A_73_PA3.2</v>
      </c>
      <c r="G8344" s="1" t="str">
        <f t="shared" si="261"/>
        <v/>
      </c>
    </row>
    <row r="8345" spans="1:7" x14ac:dyDescent="0.25">
      <c r="A8345">
        <v>23211</v>
      </c>
      <c r="B8345" t="s">
        <v>5730</v>
      </c>
      <c r="C8345" t="s">
        <v>3666</v>
      </c>
      <c r="D8345" t="s">
        <v>5491</v>
      </c>
      <c r="E8345" t="s">
        <v>7921</v>
      </c>
      <c r="F8345" s="1" t="str">
        <f t="shared" si="260"/>
        <v>Transmission Link from Joint Reach CM 109 to A_73_PA3.3</v>
      </c>
      <c r="G8345" s="1" t="str">
        <f t="shared" si="261"/>
        <v/>
      </c>
    </row>
    <row r="8346" spans="1:7" x14ac:dyDescent="0.25">
      <c r="A8346">
        <v>19219</v>
      </c>
      <c r="B8346" t="s">
        <v>5731</v>
      </c>
      <c r="C8346" t="s">
        <v>3666</v>
      </c>
      <c r="D8346" t="s">
        <v>5491</v>
      </c>
      <c r="E8346" t="s">
        <v>7921</v>
      </c>
      <c r="F8346" s="1" t="str">
        <f t="shared" si="260"/>
        <v>Transmission Link from Lake McClure to Parks and Recreation</v>
      </c>
      <c r="G8346" s="1" t="str">
        <f t="shared" si="261"/>
        <v/>
      </c>
    </row>
    <row r="8347" spans="1:7" x14ac:dyDescent="0.25">
      <c r="A8347">
        <v>19220</v>
      </c>
      <c r="B8347" t="s">
        <v>5732</v>
      </c>
      <c r="C8347" t="s">
        <v>3666</v>
      </c>
      <c r="D8347" t="s">
        <v>5491</v>
      </c>
      <c r="E8347" t="s">
        <v>7921</v>
      </c>
      <c r="F8347" s="1" t="str">
        <f t="shared" si="260"/>
        <v>Transmission Link from Lake McClure to U_PEDRO</v>
      </c>
      <c r="G8347" s="1" t="str">
        <f t="shared" si="261"/>
        <v/>
      </c>
    </row>
    <row r="8348" spans="1:7" x14ac:dyDescent="0.25">
      <c r="A8348">
        <v>16101</v>
      </c>
      <c r="B8348" t="s">
        <v>5733</v>
      </c>
      <c r="C8348" t="s">
        <v>3666</v>
      </c>
      <c r="D8348" t="s">
        <v>5491</v>
      </c>
      <c r="E8348" t="s">
        <v>7921</v>
      </c>
      <c r="F8348" s="1" t="str">
        <f t="shared" si="260"/>
        <v>Transmission Link from Littlejohhns CSJWVD CVP diversion to A_60S_PA2</v>
      </c>
      <c r="G8348" s="1" t="str">
        <f t="shared" si="261"/>
        <v/>
      </c>
    </row>
    <row r="8349" spans="1:7" x14ac:dyDescent="0.25">
      <c r="A8349">
        <v>23011</v>
      </c>
      <c r="B8349" t="s">
        <v>5734</v>
      </c>
      <c r="C8349" t="s">
        <v>3666</v>
      </c>
      <c r="D8349" t="s">
        <v>5491</v>
      </c>
      <c r="E8349" t="s">
        <v>7921</v>
      </c>
      <c r="F8349" s="1" t="str">
        <f t="shared" si="260"/>
        <v>Transmission Link from Littlejohns CSJWCD WR diversion to A_60S_PA2</v>
      </c>
      <c r="G8349" s="1" t="str">
        <f t="shared" si="261"/>
        <v/>
      </c>
    </row>
    <row r="8350" spans="1:7" x14ac:dyDescent="0.25">
      <c r="A8350">
        <v>23569</v>
      </c>
      <c r="B8350" t="s">
        <v>5735</v>
      </c>
      <c r="C8350" t="s">
        <v>3666</v>
      </c>
      <c r="D8350" t="s">
        <v>5491</v>
      </c>
      <c r="E8350" t="s">
        <v>7921</v>
      </c>
      <c r="F8350" s="1" t="str">
        <f t="shared" si="260"/>
        <v>Transmission Link from Littlejohns SEWD CVP diversion to A_60S_PA1</v>
      </c>
      <c r="G8350" s="1" t="str">
        <f t="shared" si="261"/>
        <v/>
      </c>
    </row>
    <row r="8351" spans="1:7" x14ac:dyDescent="0.25">
      <c r="A8351">
        <v>23014</v>
      </c>
      <c r="B8351" t="s">
        <v>5736</v>
      </c>
      <c r="C8351" t="s">
        <v>3666</v>
      </c>
      <c r="D8351" t="s">
        <v>5491</v>
      </c>
      <c r="E8351" t="s">
        <v>7921</v>
      </c>
      <c r="F8351" s="1" t="str">
        <f t="shared" si="260"/>
        <v>Transmission Link from Littlejohns SEWD WR diversion to A_60S_PA1</v>
      </c>
      <c r="G8351" s="1" t="str">
        <f t="shared" si="261"/>
        <v/>
      </c>
    </row>
    <row r="8352" spans="1:7" x14ac:dyDescent="0.25">
      <c r="A8352">
        <v>16319</v>
      </c>
      <c r="B8352" t="s">
        <v>4084</v>
      </c>
      <c r="C8352" t="s">
        <v>3666</v>
      </c>
      <c r="D8352" t="s">
        <v>5491</v>
      </c>
      <c r="E8352" t="s">
        <v>7921</v>
      </c>
      <c r="F8352" s="1" t="str">
        <f t="shared" si="260"/>
        <v>Transmission Link from Lower DMC to CVP Lower DMC Losses</v>
      </c>
      <c r="G8352" s="1" t="str">
        <f t="shared" si="261"/>
        <v/>
      </c>
    </row>
    <row r="8353" spans="1:7" x14ac:dyDescent="0.25">
      <c r="A8353">
        <v>23671</v>
      </c>
      <c r="B8353" t="s">
        <v>5737</v>
      </c>
      <c r="C8353" t="s">
        <v>3666</v>
      </c>
      <c r="D8353" t="s">
        <v>5491</v>
      </c>
      <c r="E8353" t="s">
        <v>7921</v>
      </c>
      <c r="F8353" s="1" t="str">
        <f t="shared" si="260"/>
        <v>Transmission Link from MID 215 Water to A_64_PA1</v>
      </c>
      <c r="G8353" s="1" t="str">
        <f t="shared" si="261"/>
        <v/>
      </c>
    </row>
    <row r="8354" spans="1:7" x14ac:dyDescent="0.25">
      <c r="A8354">
        <v>23665</v>
      </c>
      <c r="B8354" t="s">
        <v>5738</v>
      </c>
      <c r="C8354" t="s">
        <v>3666</v>
      </c>
      <c r="D8354" t="s">
        <v>5491</v>
      </c>
      <c r="E8354" t="s">
        <v>7921</v>
      </c>
      <c r="F8354" s="1" t="str">
        <f t="shared" si="260"/>
        <v>Transmission Link from MID Class 1 Water to A_64_PA1</v>
      </c>
      <c r="G8354" s="1" t="str">
        <f t="shared" si="261"/>
        <v/>
      </c>
    </row>
    <row r="8355" spans="1:7" x14ac:dyDescent="0.25">
      <c r="A8355">
        <v>23668</v>
      </c>
      <c r="B8355" t="s">
        <v>5739</v>
      </c>
      <c r="C8355" t="s">
        <v>3666</v>
      </c>
      <c r="D8355" t="s">
        <v>5491</v>
      </c>
      <c r="E8355" t="s">
        <v>7921</v>
      </c>
      <c r="F8355" s="1" t="str">
        <f t="shared" si="260"/>
        <v>Transmission Link from MID Class 2 Water to A_64_PA1</v>
      </c>
      <c r="G8355" s="1" t="str">
        <f t="shared" si="261"/>
        <v/>
      </c>
    </row>
    <row r="8356" spans="1:7" x14ac:dyDescent="0.25">
      <c r="A8356">
        <v>19084</v>
      </c>
      <c r="B8356" t="s">
        <v>5740</v>
      </c>
      <c r="C8356" t="s">
        <v>3666</v>
      </c>
      <c r="D8356" t="s">
        <v>5491</v>
      </c>
      <c r="E8356" t="s">
        <v>7921</v>
      </c>
      <c r="F8356" s="1" t="str">
        <f t="shared" si="260"/>
        <v>Transmission Link from MID District GW Pumping Outflow to A_63_NA3.1</v>
      </c>
      <c r="G8356" s="1" t="str">
        <f t="shared" si="261"/>
        <v/>
      </c>
    </row>
    <row r="8357" spans="1:7" x14ac:dyDescent="0.25">
      <c r="A8357">
        <v>19004</v>
      </c>
      <c r="B8357" t="s">
        <v>5741</v>
      </c>
      <c r="C8357" t="s">
        <v>3666</v>
      </c>
      <c r="D8357" t="s">
        <v>5491</v>
      </c>
      <c r="E8357" t="s">
        <v>7921</v>
      </c>
      <c r="F8357" s="1" t="str">
        <f t="shared" si="260"/>
        <v>Transmission Link from MID Sphere of Influence Sales to A_63_NA4</v>
      </c>
      <c r="G8357" s="1" t="str">
        <f t="shared" si="261"/>
        <v/>
      </c>
    </row>
    <row r="8358" spans="1:7" x14ac:dyDescent="0.25">
      <c r="A8358">
        <v>16076</v>
      </c>
      <c r="B8358" t="s">
        <v>5742</v>
      </c>
      <c r="C8358" t="s">
        <v>3666</v>
      </c>
      <c r="D8358" t="s">
        <v>5491</v>
      </c>
      <c r="E8358" t="s">
        <v>7921</v>
      </c>
      <c r="F8358" s="1" t="str">
        <f t="shared" si="260"/>
        <v>Transmission Link from MID Water to R_63_PR1.2</v>
      </c>
      <c r="G8358" s="1" t="str">
        <f t="shared" si="261"/>
        <v/>
      </c>
    </row>
    <row r="8359" spans="1:7" x14ac:dyDescent="0.25">
      <c r="A8359">
        <v>18919</v>
      </c>
      <c r="B8359" t="s">
        <v>5743</v>
      </c>
      <c r="C8359" t="s">
        <v>3666</v>
      </c>
      <c r="D8359" t="s">
        <v>5491</v>
      </c>
      <c r="E8359" t="s">
        <v>7921</v>
      </c>
      <c r="F8359" s="1" t="str">
        <f t="shared" si="260"/>
        <v>Transmission Link from MID delivery to El Nido to A_63_NA3.2</v>
      </c>
      <c r="G8359" s="1" t="str">
        <f t="shared" si="261"/>
        <v/>
      </c>
    </row>
    <row r="8360" spans="1:7" x14ac:dyDescent="0.25">
      <c r="A8360">
        <v>21701</v>
      </c>
      <c r="B8360" t="s">
        <v>5744</v>
      </c>
      <c r="C8360" t="s">
        <v>3666</v>
      </c>
      <c r="D8360" t="s">
        <v>5491</v>
      </c>
      <c r="E8360" t="s">
        <v>7921</v>
      </c>
      <c r="F8360" s="1" t="str">
        <f t="shared" si="260"/>
        <v>Transmission Link from Madera GW to A_64_NA1</v>
      </c>
      <c r="G8360" s="1" t="str">
        <f t="shared" si="261"/>
        <v/>
      </c>
    </row>
    <row r="8361" spans="1:7" x14ac:dyDescent="0.25">
      <c r="A8361">
        <v>25249</v>
      </c>
      <c r="B8361" t="s">
        <v>5745</v>
      </c>
      <c r="C8361" t="s">
        <v>3666</v>
      </c>
      <c r="D8361" t="s">
        <v>5491</v>
      </c>
      <c r="E8361" t="s">
        <v>7921</v>
      </c>
      <c r="F8361" s="1" t="str">
        <f t="shared" si="260"/>
        <v>Transmission Link from Madera GW to A_64_NA2.1</v>
      </c>
      <c r="G8361" s="1" t="str">
        <f t="shared" si="261"/>
        <v/>
      </c>
    </row>
    <row r="8362" spans="1:7" x14ac:dyDescent="0.25">
      <c r="A8362">
        <v>25004</v>
      </c>
      <c r="B8362" t="s">
        <v>5746</v>
      </c>
      <c r="C8362" t="s">
        <v>3666</v>
      </c>
      <c r="D8362" t="s">
        <v>5491</v>
      </c>
      <c r="E8362" t="s">
        <v>7921</v>
      </c>
      <c r="F8362" s="1" t="str">
        <f t="shared" si="260"/>
        <v>Transmission Link from Madera GW to A_64_NA2.2</v>
      </c>
      <c r="G8362" s="1" t="str">
        <f t="shared" si="261"/>
        <v/>
      </c>
    </row>
    <row r="8363" spans="1:7" x14ac:dyDescent="0.25">
      <c r="A8363">
        <v>25000</v>
      </c>
      <c r="B8363" t="s">
        <v>5747</v>
      </c>
      <c r="C8363" t="s">
        <v>3666</v>
      </c>
      <c r="D8363" t="s">
        <v>5491</v>
      </c>
      <c r="E8363" t="s">
        <v>7921</v>
      </c>
      <c r="F8363" s="1" t="str">
        <f t="shared" si="260"/>
        <v>Transmission Link from Madera GW to A_64_NA3.1</v>
      </c>
      <c r="G8363" s="1" t="str">
        <f t="shared" si="261"/>
        <v/>
      </c>
    </row>
    <row r="8364" spans="1:7" x14ac:dyDescent="0.25">
      <c r="A8364">
        <v>21700</v>
      </c>
      <c r="B8364" t="s">
        <v>5748</v>
      </c>
      <c r="C8364" t="s">
        <v>3666</v>
      </c>
      <c r="D8364" t="s">
        <v>5491</v>
      </c>
      <c r="E8364" t="s">
        <v>7921</v>
      </c>
      <c r="F8364" s="1" t="str">
        <f t="shared" si="260"/>
        <v>Transmission Link from Madera GW to A_64_NA3.2</v>
      </c>
      <c r="G8364" s="1" t="str">
        <f t="shared" si="261"/>
        <v/>
      </c>
    </row>
    <row r="8365" spans="1:7" x14ac:dyDescent="0.25">
      <c r="A8365">
        <v>25499</v>
      </c>
      <c r="B8365" t="s">
        <v>5749</v>
      </c>
      <c r="C8365" t="s">
        <v>3666</v>
      </c>
      <c r="D8365" t="s">
        <v>5491</v>
      </c>
      <c r="E8365" t="s">
        <v>7921</v>
      </c>
      <c r="F8365" s="1" t="str">
        <f t="shared" si="260"/>
        <v>Transmission Link from Madera GW to A_64_NA4</v>
      </c>
      <c r="G8365" s="1" t="str">
        <f t="shared" si="261"/>
        <v/>
      </c>
    </row>
    <row r="8366" spans="1:7" x14ac:dyDescent="0.25">
      <c r="A8366">
        <v>21695</v>
      </c>
      <c r="B8366" t="s">
        <v>5750</v>
      </c>
      <c r="C8366" t="s">
        <v>3666</v>
      </c>
      <c r="D8366" t="s">
        <v>5491</v>
      </c>
      <c r="E8366" t="s">
        <v>7921</v>
      </c>
      <c r="F8366" s="1" t="str">
        <f t="shared" si="260"/>
        <v>Transmission Link from Madera GW to A_64_PA1</v>
      </c>
      <c r="G8366" s="1" t="str">
        <f t="shared" si="261"/>
        <v/>
      </c>
    </row>
    <row r="8367" spans="1:7" x14ac:dyDescent="0.25">
      <c r="A8367">
        <v>21697</v>
      </c>
      <c r="B8367" t="s">
        <v>5751</v>
      </c>
      <c r="C8367" t="s">
        <v>3666</v>
      </c>
      <c r="D8367" t="s">
        <v>5491</v>
      </c>
      <c r="E8367" t="s">
        <v>7921</v>
      </c>
      <c r="F8367" s="1" t="str">
        <f t="shared" si="260"/>
        <v>Transmission Link from Madera GW to A_64_PA3.1</v>
      </c>
      <c r="G8367" s="1" t="str">
        <f t="shared" si="261"/>
        <v/>
      </c>
    </row>
    <row r="8368" spans="1:7" x14ac:dyDescent="0.25">
      <c r="A8368">
        <v>21702</v>
      </c>
      <c r="B8368" t="s">
        <v>5752</v>
      </c>
      <c r="C8368" t="s">
        <v>3666</v>
      </c>
      <c r="D8368" t="s">
        <v>5491</v>
      </c>
      <c r="E8368" t="s">
        <v>7921</v>
      </c>
      <c r="F8368" s="1" t="str">
        <f t="shared" si="260"/>
        <v>Transmission Link from Madera GW to A_64_PA3.2</v>
      </c>
      <c r="G8368" s="1" t="str">
        <f t="shared" si="261"/>
        <v/>
      </c>
    </row>
    <row r="8369" spans="1:7" x14ac:dyDescent="0.25">
      <c r="A8369">
        <v>21699</v>
      </c>
      <c r="B8369" t="s">
        <v>5753</v>
      </c>
      <c r="C8369" t="s">
        <v>3666</v>
      </c>
      <c r="D8369" t="s">
        <v>5491</v>
      </c>
      <c r="E8369" t="s">
        <v>7921</v>
      </c>
      <c r="F8369" s="1" t="str">
        <f t="shared" si="260"/>
        <v>Transmission Link from Madera GW to A_64_XA</v>
      </c>
      <c r="G8369" s="1" t="str">
        <f t="shared" si="261"/>
        <v/>
      </c>
    </row>
    <row r="8370" spans="1:7" x14ac:dyDescent="0.25">
      <c r="A8370">
        <v>21316</v>
      </c>
      <c r="B8370" t="s">
        <v>5754</v>
      </c>
      <c r="C8370" t="s">
        <v>3666</v>
      </c>
      <c r="D8370" t="s">
        <v>5491</v>
      </c>
      <c r="E8370" t="s">
        <v>7921</v>
      </c>
      <c r="F8370" s="1" t="str">
        <f t="shared" si="260"/>
        <v>Transmission Link from Madera GW to U_64_NU1</v>
      </c>
      <c r="G8370" s="1" t="str">
        <f t="shared" si="261"/>
        <v/>
      </c>
    </row>
    <row r="8371" spans="1:7" x14ac:dyDescent="0.25">
      <c r="A8371">
        <v>25529</v>
      </c>
      <c r="B8371" t="s">
        <v>5755</v>
      </c>
      <c r="C8371" t="s">
        <v>3666</v>
      </c>
      <c r="D8371" t="s">
        <v>5491</v>
      </c>
      <c r="E8371" t="s">
        <v>7921</v>
      </c>
      <c r="F8371" s="1" t="str">
        <f t="shared" si="260"/>
        <v>Transmission Link from Madera GW to U_64_NU3</v>
      </c>
      <c r="G8371" s="1" t="str">
        <f t="shared" si="261"/>
        <v/>
      </c>
    </row>
    <row r="8372" spans="1:7" x14ac:dyDescent="0.25">
      <c r="A8372">
        <v>25533</v>
      </c>
      <c r="B8372" t="s">
        <v>5756</v>
      </c>
      <c r="C8372" t="s">
        <v>3666</v>
      </c>
      <c r="D8372" t="s">
        <v>5491</v>
      </c>
      <c r="E8372" t="s">
        <v>7921</v>
      </c>
      <c r="F8372" s="1" t="str">
        <f t="shared" si="260"/>
        <v>Transmission Link from Madera GW to U_64_NU4</v>
      </c>
      <c r="G8372" s="1" t="str">
        <f t="shared" si="261"/>
        <v/>
      </c>
    </row>
    <row r="8373" spans="1:7" x14ac:dyDescent="0.25">
      <c r="A8373">
        <v>23614</v>
      </c>
      <c r="B8373" t="s">
        <v>5757</v>
      </c>
      <c r="C8373" t="s">
        <v>3666</v>
      </c>
      <c r="D8373" t="s">
        <v>5491</v>
      </c>
      <c r="E8373" t="s">
        <v>7921</v>
      </c>
      <c r="F8373" s="1" t="str">
        <f t="shared" si="260"/>
        <v>Transmission Link from Madera GW to U_64_NU5</v>
      </c>
      <c r="G8373" s="1" t="str">
        <f t="shared" si="261"/>
        <v/>
      </c>
    </row>
    <row r="8374" spans="1:7" x14ac:dyDescent="0.25">
      <c r="A8374">
        <v>21588</v>
      </c>
      <c r="B8374" t="s">
        <v>5758</v>
      </c>
      <c r="C8374" t="s">
        <v>3666</v>
      </c>
      <c r="D8374" t="s">
        <v>5491</v>
      </c>
      <c r="E8374" t="s">
        <v>7921</v>
      </c>
      <c r="F8374" s="1" t="str">
        <f t="shared" si="260"/>
        <v>Transmission Link from Main and Outside Canals CM033 to R_72_PR2.2</v>
      </c>
      <c r="G8374" s="1" t="str">
        <f t="shared" si="261"/>
        <v/>
      </c>
    </row>
    <row r="8375" spans="1:7" x14ac:dyDescent="0.25">
      <c r="A8375">
        <v>22180</v>
      </c>
      <c r="B8375" t="s">
        <v>5759</v>
      </c>
      <c r="C8375" t="s">
        <v>3666</v>
      </c>
      <c r="D8375" t="s">
        <v>5491</v>
      </c>
      <c r="E8375" t="s">
        <v>7921</v>
      </c>
      <c r="F8375" s="1" t="str">
        <f t="shared" si="260"/>
        <v>Transmission Link from Main and Outside Canals CM033 to R_72_PR4.2</v>
      </c>
      <c r="G8375" s="1" t="str">
        <f t="shared" si="261"/>
        <v/>
      </c>
    </row>
    <row r="8376" spans="1:7" x14ac:dyDescent="0.25">
      <c r="A8376">
        <v>21463</v>
      </c>
      <c r="B8376" t="s">
        <v>5760</v>
      </c>
      <c r="C8376" t="s">
        <v>3666</v>
      </c>
      <c r="D8376" t="s">
        <v>5491</v>
      </c>
      <c r="E8376" t="s">
        <v>7921</v>
      </c>
      <c r="F8376" s="1" t="str">
        <f t="shared" si="260"/>
        <v>Transmission Link from Mendota Pool 1 to A_91_PA</v>
      </c>
      <c r="G8376" s="1" t="str">
        <f t="shared" si="261"/>
        <v/>
      </c>
    </row>
    <row r="8377" spans="1:7" x14ac:dyDescent="0.25">
      <c r="A8377">
        <v>22156</v>
      </c>
      <c r="B8377" t="s">
        <v>5761</v>
      </c>
      <c r="C8377" t="s">
        <v>3666</v>
      </c>
      <c r="D8377" t="s">
        <v>5491</v>
      </c>
      <c r="E8377" t="s">
        <v>7921</v>
      </c>
      <c r="F8377" s="1" t="str">
        <f t="shared" si="260"/>
        <v>Transmission Link from Mendota Pool 1 to A_91_PA 2</v>
      </c>
      <c r="G8377" s="1" t="str">
        <f t="shared" si="261"/>
        <v/>
      </c>
    </row>
    <row r="8378" spans="1:7" x14ac:dyDescent="0.25">
      <c r="A8378">
        <v>21465</v>
      </c>
      <c r="B8378" t="s">
        <v>5762</v>
      </c>
      <c r="C8378" t="s">
        <v>3666</v>
      </c>
      <c r="D8378" t="s">
        <v>5491</v>
      </c>
      <c r="E8378" t="s">
        <v>7921</v>
      </c>
      <c r="F8378" s="1" t="str">
        <f t="shared" si="260"/>
        <v>Transmission Link from Mendota Pool to R_91_PR</v>
      </c>
      <c r="G8378" s="1" t="str">
        <f t="shared" si="261"/>
        <v/>
      </c>
    </row>
    <row r="8379" spans="1:7" x14ac:dyDescent="0.25">
      <c r="A8379">
        <v>22175</v>
      </c>
      <c r="B8379" t="s">
        <v>5763</v>
      </c>
      <c r="C8379" t="s">
        <v>3666</v>
      </c>
      <c r="D8379" t="s">
        <v>5491</v>
      </c>
      <c r="E8379" t="s">
        <v>7921</v>
      </c>
      <c r="F8379" s="1" t="str">
        <f t="shared" si="260"/>
        <v>Transmission Link from Mendota Pool to Westlands WD</v>
      </c>
      <c r="G8379" s="1" t="str">
        <f t="shared" si="261"/>
        <v/>
      </c>
    </row>
    <row r="8380" spans="1:7" x14ac:dyDescent="0.25">
      <c r="A8380">
        <v>16380</v>
      </c>
      <c r="B8380" t="s">
        <v>5764</v>
      </c>
      <c r="C8380" t="s">
        <v>3666</v>
      </c>
      <c r="D8380" t="s">
        <v>5491</v>
      </c>
      <c r="E8380" t="s">
        <v>7921</v>
      </c>
      <c r="F8380" s="1" t="str">
        <f t="shared" si="260"/>
        <v>Transmission Link from Merced GW to A_63_NA1</v>
      </c>
      <c r="G8380" s="1" t="str">
        <f t="shared" si="261"/>
        <v/>
      </c>
    </row>
    <row r="8381" spans="1:7" x14ac:dyDescent="0.25">
      <c r="A8381">
        <v>16384</v>
      </c>
      <c r="B8381" t="s">
        <v>5765</v>
      </c>
      <c r="C8381" t="s">
        <v>3666</v>
      </c>
      <c r="D8381" t="s">
        <v>5491</v>
      </c>
      <c r="E8381" t="s">
        <v>7921</v>
      </c>
      <c r="F8381" s="1" t="str">
        <f t="shared" si="260"/>
        <v>Transmission Link from Merced GW to A_63_NA2.1</v>
      </c>
      <c r="G8381" s="1" t="str">
        <f t="shared" si="261"/>
        <v/>
      </c>
    </row>
    <row r="8382" spans="1:7" x14ac:dyDescent="0.25">
      <c r="A8382">
        <v>16388</v>
      </c>
      <c r="B8382" t="s">
        <v>5766</v>
      </c>
      <c r="C8382" t="s">
        <v>3666</v>
      </c>
      <c r="D8382" t="s">
        <v>5491</v>
      </c>
      <c r="E8382" t="s">
        <v>7921</v>
      </c>
      <c r="F8382" s="1" t="str">
        <f t="shared" si="260"/>
        <v>Transmission Link from Merced GW to A_63_NA2.3</v>
      </c>
      <c r="G8382" s="1" t="str">
        <f t="shared" si="261"/>
        <v/>
      </c>
    </row>
    <row r="8383" spans="1:7" x14ac:dyDescent="0.25">
      <c r="A8383">
        <v>16386</v>
      </c>
      <c r="B8383" t="s">
        <v>5767</v>
      </c>
      <c r="C8383" t="s">
        <v>3666</v>
      </c>
      <c r="D8383" t="s">
        <v>5491</v>
      </c>
      <c r="E8383" t="s">
        <v>7921</v>
      </c>
      <c r="F8383" s="1" t="str">
        <f t="shared" si="260"/>
        <v>Transmission Link from Merced GW to A_63_NA3.1</v>
      </c>
      <c r="G8383" s="1" t="str">
        <f t="shared" si="261"/>
        <v/>
      </c>
    </row>
    <row r="8384" spans="1:7" x14ac:dyDescent="0.25">
      <c r="A8384">
        <v>18792</v>
      </c>
      <c r="B8384" t="s">
        <v>5768</v>
      </c>
      <c r="C8384" t="s">
        <v>3666</v>
      </c>
      <c r="D8384" t="s">
        <v>5491</v>
      </c>
      <c r="E8384" t="s">
        <v>7921</v>
      </c>
      <c r="F8384" s="1" t="str">
        <f t="shared" si="260"/>
        <v>Transmission Link from Merced GW to A_63_NA3.2</v>
      </c>
      <c r="G8384" s="1" t="str">
        <f t="shared" si="261"/>
        <v/>
      </c>
    </row>
    <row r="8385" spans="1:7" x14ac:dyDescent="0.25">
      <c r="A8385">
        <v>18969</v>
      </c>
      <c r="B8385" t="s">
        <v>5769</v>
      </c>
      <c r="C8385" t="s">
        <v>3666</v>
      </c>
      <c r="D8385" t="s">
        <v>5491</v>
      </c>
      <c r="E8385" t="s">
        <v>7921</v>
      </c>
      <c r="F8385" s="1" t="str">
        <f t="shared" si="260"/>
        <v>Transmission Link from Merced GW to A_63_NA4</v>
      </c>
      <c r="G8385" s="1" t="str">
        <f t="shared" si="261"/>
        <v/>
      </c>
    </row>
    <row r="8386" spans="1:7" x14ac:dyDescent="0.25">
      <c r="A8386">
        <v>25010</v>
      </c>
      <c r="B8386" t="s">
        <v>5770</v>
      </c>
      <c r="C8386" t="s">
        <v>3666</v>
      </c>
      <c r="D8386" t="s">
        <v>5491</v>
      </c>
      <c r="E8386" t="s">
        <v>7921</v>
      </c>
      <c r="F8386" s="1" t="str">
        <f t="shared" si="260"/>
        <v>Transmission Link from Merced GW to A_63_NA5</v>
      </c>
      <c r="G8386" s="1" t="str">
        <f t="shared" si="261"/>
        <v/>
      </c>
    </row>
    <row r="8387" spans="1:7" x14ac:dyDescent="0.25">
      <c r="A8387">
        <v>21312</v>
      </c>
      <c r="B8387" t="s">
        <v>5771</v>
      </c>
      <c r="C8387" t="s">
        <v>3666</v>
      </c>
      <c r="D8387" t="s">
        <v>5491</v>
      </c>
      <c r="E8387" t="s">
        <v>7921</v>
      </c>
      <c r="F8387" s="1" t="str">
        <f t="shared" ref="F8387:F8450" si="262">IFERROR(
    _xlfn.LET(
        _xlpm.txt,TRIM(B8387),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B8387
)</f>
        <v>Transmission Link from Merced GW to El Nido Artificial GW Recharge</v>
      </c>
      <c r="G8387" s="1" t="str">
        <f t="shared" ref="G8387:G8450" si="263">IFERROR(
    _xlfn.LET(
        _xlpm.txt,B8387,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388" spans="1:7" x14ac:dyDescent="0.25">
      <c r="A8388">
        <v>19081</v>
      </c>
      <c r="B8388" t="s">
        <v>5772</v>
      </c>
      <c r="C8388" t="s">
        <v>3666</v>
      </c>
      <c r="D8388" t="s">
        <v>5491</v>
      </c>
      <c r="E8388" t="s">
        <v>7921</v>
      </c>
      <c r="F8388" s="1" t="str">
        <f t="shared" si="262"/>
        <v>Transmission Link from Merced GW to Merced Main Canal</v>
      </c>
      <c r="G8388" s="1" t="str">
        <f t="shared" si="263"/>
        <v/>
      </c>
    </row>
    <row r="8389" spans="1:7" x14ac:dyDescent="0.25">
      <c r="A8389">
        <v>16376</v>
      </c>
      <c r="B8389" t="s">
        <v>5773</v>
      </c>
      <c r="C8389" t="s">
        <v>3666</v>
      </c>
      <c r="D8389" t="s">
        <v>5491</v>
      </c>
      <c r="E8389" t="s">
        <v>7921</v>
      </c>
      <c r="F8389" s="1" t="str">
        <f t="shared" si="262"/>
        <v>Transmission Link from Merced GW to R_63_PR1.2</v>
      </c>
      <c r="G8389" s="1" t="str">
        <f t="shared" si="263"/>
        <v/>
      </c>
    </row>
    <row r="8390" spans="1:7" x14ac:dyDescent="0.25">
      <c r="A8390">
        <v>16377</v>
      </c>
      <c r="B8390" t="s">
        <v>5774</v>
      </c>
      <c r="C8390" t="s">
        <v>3666</v>
      </c>
      <c r="D8390" t="s">
        <v>5491</v>
      </c>
      <c r="E8390" t="s">
        <v>7921</v>
      </c>
      <c r="F8390" s="1" t="str">
        <f t="shared" si="262"/>
        <v>Transmission Link from Merced GW to R_63_PR2</v>
      </c>
      <c r="G8390" s="1" t="str">
        <f t="shared" si="263"/>
        <v/>
      </c>
    </row>
    <row r="8391" spans="1:7" x14ac:dyDescent="0.25">
      <c r="A8391">
        <v>18843</v>
      </c>
      <c r="B8391" t="s">
        <v>5775</v>
      </c>
      <c r="C8391" t="s">
        <v>3666</v>
      </c>
      <c r="D8391" t="s">
        <v>5491</v>
      </c>
      <c r="E8391" t="s">
        <v>7921</v>
      </c>
      <c r="F8391" s="1" t="str">
        <f t="shared" si="262"/>
        <v>Transmission Link from Merced GW to U_63_NU1</v>
      </c>
      <c r="G8391" s="1" t="str">
        <f t="shared" si="263"/>
        <v/>
      </c>
    </row>
    <row r="8392" spans="1:7" x14ac:dyDescent="0.25">
      <c r="A8392">
        <v>21707</v>
      </c>
      <c r="B8392" t="s">
        <v>5776</v>
      </c>
      <c r="C8392" t="s">
        <v>3666</v>
      </c>
      <c r="D8392" t="s">
        <v>5491</v>
      </c>
      <c r="E8392" t="s">
        <v>7921</v>
      </c>
      <c r="F8392" s="1" t="str">
        <f t="shared" si="262"/>
        <v>Transmission Link from Merced GW to U_63_NU2</v>
      </c>
      <c r="G8392" s="1" t="str">
        <f t="shared" si="263"/>
        <v/>
      </c>
    </row>
    <row r="8393" spans="1:7" x14ac:dyDescent="0.25">
      <c r="A8393">
        <v>21705</v>
      </c>
      <c r="B8393" t="s">
        <v>5777</v>
      </c>
      <c r="C8393" t="s">
        <v>3666</v>
      </c>
      <c r="D8393" t="s">
        <v>5491</v>
      </c>
      <c r="E8393" t="s">
        <v>7921</v>
      </c>
      <c r="F8393" s="1" t="str">
        <f t="shared" si="262"/>
        <v>Transmission Link from Merced GW to U_63_NU3</v>
      </c>
      <c r="G8393" s="1" t="str">
        <f t="shared" si="263"/>
        <v/>
      </c>
    </row>
    <row r="8394" spans="1:7" x14ac:dyDescent="0.25">
      <c r="A8394">
        <v>21706</v>
      </c>
      <c r="B8394" t="s">
        <v>5778</v>
      </c>
      <c r="C8394" t="s">
        <v>3666</v>
      </c>
      <c r="D8394" t="s">
        <v>5491</v>
      </c>
      <c r="E8394" t="s">
        <v>7921</v>
      </c>
      <c r="F8394" s="1" t="str">
        <f t="shared" si="262"/>
        <v>Transmission Link from Merced GW to U_63_NU4</v>
      </c>
      <c r="G8394" s="1" t="str">
        <f t="shared" si="263"/>
        <v/>
      </c>
    </row>
    <row r="8395" spans="1:7" x14ac:dyDescent="0.25">
      <c r="A8395">
        <v>21708</v>
      </c>
      <c r="B8395" t="s">
        <v>5779</v>
      </c>
      <c r="C8395" t="s">
        <v>3666</v>
      </c>
      <c r="D8395" t="s">
        <v>5491</v>
      </c>
      <c r="E8395" t="s">
        <v>7921</v>
      </c>
      <c r="F8395" s="1" t="str">
        <f t="shared" si="262"/>
        <v>Transmission Link from Merced GW to U_63_NU5</v>
      </c>
      <c r="G8395" s="1" t="str">
        <f t="shared" si="263"/>
        <v/>
      </c>
    </row>
    <row r="8396" spans="1:7" x14ac:dyDescent="0.25">
      <c r="A8396">
        <v>23605</v>
      </c>
      <c r="B8396" t="s">
        <v>5780</v>
      </c>
      <c r="C8396" t="s">
        <v>3666</v>
      </c>
      <c r="D8396" t="s">
        <v>5491</v>
      </c>
      <c r="E8396" t="s">
        <v>7921</v>
      </c>
      <c r="F8396" s="1" t="str">
        <f t="shared" si="262"/>
        <v>Transmission Link from Merced GW to U_63_NU6</v>
      </c>
      <c r="G8396" s="1" t="str">
        <f t="shared" si="263"/>
        <v/>
      </c>
    </row>
    <row r="8397" spans="1:7" x14ac:dyDescent="0.25">
      <c r="A8397">
        <v>19163</v>
      </c>
      <c r="B8397" t="s">
        <v>5781</v>
      </c>
      <c r="C8397" t="s">
        <v>3666</v>
      </c>
      <c r="D8397" t="s">
        <v>5491</v>
      </c>
      <c r="E8397" t="s">
        <v>7921</v>
      </c>
      <c r="F8397" s="1" t="str">
        <f t="shared" si="262"/>
        <v>Transmission Link from MoID District GW Pumping Outflow to A_61S_NA2</v>
      </c>
      <c r="G8397" s="1" t="str">
        <f t="shared" si="263"/>
        <v/>
      </c>
    </row>
    <row r="8398" spans="1:7" x14ac:dyDescent="0.25">
      <c r="A8398">
        <v>16433</v>
      </c>
      <c r="B8398" t="s">
        <v>5782</v>
      </c>
      <c r="C8398" t="s">
        <v>3666</v>
      </c>
      <c r="D8398" t="s">
        <v>5491</v>
      </c>
      <c r="E8398" t="s">
        <v>7921</v>
      </c>
      <c r="F8398" s="1" t="str">
        <f t="shared" si="262"/>
        <v>Transmission Link from Modesto GW to A_61N_NA1</v>
      </c>
      <c r="G8398" s="1" t="str">
        <f t="shared" si="263"/>
        <v/>
      </c>
    </row>
    <row r="8399" spans="1:7" x14ac:dyDescent="0.25">
      <c r="A8399">
        <v>23597</v>
      </c>
      <c r="B8399" t="s">
        <v>5783</v>
      </c>
      <c r="C8399" t="s">
        <v>3666</v>
      </c>
      <c r="D8399" t="s">
        <v>5491</v>
      </c>
      <c r="E8399" t="s">
        <v>7921</v>
      </c>
      <c r="F8399" s="1" t="str">
        <f t="shared" si="262"/>
        <v>Transmission Link from Modesto GW to A_61S_NA1</v>
      </c>
      <c r="G8399" s="1" t="str">
        <f t="shared" si="263"/>
        <v/>
      </c>
    </row>
    <row r="8400" spans="1:7" x14ac:dyDescent="0.25">
      <c r="A8400">
        <v>16430</v>
      </c>
      <c r="B8400" t="s">
        <v>5784</v>
      </c>
      <c r="C8400" t="s">
        <v>3666</v>
      </c>
      <c r="D8400" t="s">
        <v>5491</v>
      </c>
      <c r="E8400" t="s">
        <v>7921</v>
      </c>
      <c r="F8400" s="1" t="str">
        <f t="shared" si="262"/>
        <v>Transmission Link from Modesto GW to A_61S_NA2</v>
      </c>
      <c r="G8400" s="1" t="str">
        <f t="shared" si="263"/>
        <v/>
      </c>
    </row>
    <row r="8401" spans="1:7" x14ac:dyDescent="0.25">
      <c r="A8401">
        <v>24985</v>
      </c>
      <c r="B8401" t="s">
        <v>5785</v>
      </c>
      <c r="C8401" t="s">
        <v>3666</v>
      </c>
      <c r="D8401" t="s">
        <v>5491</v>
      </c>
      <c r="E8401" t="s">
        <v>7921</v>
      </c>
      <c r="F8401" s="1" t="str">
        <f t="shared" si="262"/>
        <v>Transmission Link from Modesto GW to A_61S_NA3.1</v>
      </c>
      <c r="G8401" s="1" t="str">
        <f t="shared" si="263"/>
        <v/>
      </c>
    </row>
    <row r="8402" spans="1:7" x14ac:dyDescent="0.25">
      <c r="A8402">
        <v>16428</v>
      </c>
      <c r="B8402" t="s">
        <v>5786</v>
      </c>
      <c r="C8402" t="s">
        <v>3666</v>
      </c>
      <c r="D8402" t="s">
        <v>5491</v>
      </c>
      <c r="E8402" t="s">
        <v>7921</v>
      </c>
      <c r="F8402" s="1" t="str">
        <f t="shared" si="262"/>
        <v>Transmission Link from Modesto GW to A_61S_NA3.3</v>
      </c>
      <c r="G8402" s="1" t="str">
        <f t="shared" si="263"/>
        <v/>
      </c>
    </row>
    <row r="8403" spans="1:7" x14ac:dyDescent="0.25">
      <c r="A8403">
        <v>18809</v>
      </c>
      <c r="B8403" t="s">
        <v>5787</v>
      </c>
      <c r="C8403" t="s">
        <v>3666</v>
      </c>
      <c r="D8403" t="s">
        <v>5491</v>
      </c>
      <c r="E8403" t="s">
        <v>7921</v>
      </c>
      <c r="F8403" s="1" t="str">
        <f t="shared" si="262"/>
        <v>Transmission Link from Modesto GW to A_61S_NA4.1</v>
      </c>
      <c r="G8403" s="1" t="str">
        <f t="shared" si="263"/>
        <v/>
      </c>
    </row>
    <row r="8404" spans="1:7" x14ac:dyDescent="0.25">
      <c r="A8404">
        <v>18810</v>
      </c>
      <c r="B8404" t="s">
        <v>5788</v>
      </c>
      <c r="C8404" t="s">
        <v>3666</v>
      </c>
      <c r="D8404" t="s">
        <v>5491</v>
      </c>
      <c r="E8404" t="s">
        <v>7921</v>
      </c>
      <c r="F8404" s="1" t="str">
        <f t="shared" si="262"/>
        <v>Transmission Link from Modesto GW to A_61S_NA4.2</v>
      </c>
      <c r="G8404" s="1" t="str">
        <f t="shared" si="263"/>
        <v/>
      </c>
    </row>
    <row r="8405" spans="1:7" x14ac:dyDescent="0.25">
      <c r="A8405">
        <v>16421</v>
      </c>
      <c r="B8405" t="s">
        <v>5789</v>
      </c>
      <c r="C8405" t="s">
        <v>3666</v>
      </c>
      <c r="D8405" t="s">
        <v>5491</v>
      </c>
      <c r="E8405" t="s">
        <v>7921</v>
      </c>
      <c r="F8405" s="1" t="str">
        <f t="shared" si="262"/>
        <v>Transmission Link from Modesto GW to A_61S_NA5</v>
      </c>
      <c r="G8405" s="1" t="str">
        <f t="shared" si="263"/>
        <v/>
      </c>
    </row>
    <row r="8406" spans="1:7" x14ac:dyDescent="0.25">
      <c r="A8406">
        <v>16408</v>
      </c>
      <c r="B8406" t="s">
        <v>5790</v>
      </c>
      <c r="C8406" t="s">
        <v>3666</v>
      </c>
      <c r="D8406" t="s">
        <v>5491</v>
      </c>
      <c r="E8406" t="s">
        <v>7921</v>
      </c>
      <c r="F8406" s="1" t="str">
        <f t="shared" si="262"/>
        <v>Transmission Link from Modesto GW to A_61S_PA2</v>
      </c>
      <c r="G8406" s="1" t="str">
        <f t="shared" si="263"/>
        <v/>
      </c>
    </row>
    <row r="8407" spans="1:7" x14ac:dyDescent="0.25">
      <c r="A8407">
        <v>19160</v>
      </c>
      <c r="B8407" t="s">
        <v>5791</v>
      </c>
      <c r="C8407" t="s">
        <v>3666</v>
      </c>
      <c r="D8407" t="s">
        <v>5491</v>
      </c>
      <c r="E8407" t="s">
        <v>7921</v>
      </c>
      <c r="F8407" s="1" t="str">
        <f t="shared" si="262"/>
        <v>Transmission Link from Modesto GW to Modesto Canal</v>
      </c>
      <c r="G8407" s="1" t="str">
        <f t="shared" si="263"/>
        <v/>
      </c>
    </row>
    <row r="8408" spans="1:7" x14ac:dyDescent="0.25">
      <c r="A8408">
        <v>19404</v>
      </c>
      <c r="B8408" t="s">
        <v>5792</v>
      </c>
      <c r="C8408" t="s">
        <v>3666</v>
      </c>
      <c r="D8408" t="s">
        <v>5491</v>
      </c>
      <c r="E8408" t="s">
        <v>7921</v>
      </c>
      <c r="F8408" s="1" t="str">
        <f t="shared" si="262"/>
        <v>Transmission Link from Modesto GW to South Main Canal</v>
      </c>
      <c r="G8408" s="1" t="str">
        <f t="shared" si="263"/>
        <v/>
      </c>
    </row>
    <row r="8409" spans="1:7" x14ac:dyDescent="0.25">
      <c r="A8409">
        <v>16413</v>
      </c>
      <c r="B8409" t="s">
        <v>5793</v>
      </c>
      <c r="C8409" t="s">
        <v>3666</v>
      </c>
      <c r="D8409" t="s">
        <v>5491</v>
      </c>
      <c r="E8409" t="s">
        <v>7921</v>
      </c>
      <c r="F8409" s="1" t="str">
        <f t="shared" si="262"/>
        <v>Transmission Link from Modesto GW to U_61N_NU4</v>
      </c>
      <c r="G8409" s="1" t="str">
        <f t="shared" si="263"/>
        <v/>
      </c>
    </row>
    <row r="8410" spans="1:7" x14ac:dyDescent="0.25">
      <c r="A8410">
        <v>16417</v>
      </c>
      <c r="B8410" t="s">
        <v>5794</v>
      </c>
      <c r="C8410" t="s">
        <v>3666</v>
      </c>
      <c r="D8410" t="s">
        <v>5491</v>
      </c>
      <c r="E8410" t="s">
        <v>7921</v>
      </c>
      <c r="F8410" s="1" t="str">
        <f t="shared" si="262"/>
        <v>Transmission Link from Modesto GW to U_61S_NU1</v>
      </c>
      <c r="G8410" s="1" t="str">
        <f t="shared" si="263"/>
        <v/>
      </c>
    </row>
    <row r="8411" spans="1:7" x14ac:dyDescent="0.25">
      <c r="A8411">
        <v>23088</v>
      </c>
      <c r="B8411" t="s">
        <v>5795</v>
      </c>
      <c r="C8411" t="s">
        <v>3666</v>
      </c>
      <c r="D8411" t="s">
        <v>5491</v>
      </c>
      <c r="E8411" t="s">
        <v>7921</v>
      </c>
      <c r="F8411" s="1" t="str">
        <f t="shared" si="262"/>
        <v>Transmission Link from Modesto GW to U_61S_NU2</v>
      </c>
      <c r="G8411" s="1" t="str">
        <f t="shared" si="263"/>
        <v/>
      </c>
    </row>
    <row r="8412" spans="1:7" x14ac:dyDescent="0.25">
      <c r="A8412">
        <v>23089</v>
      </c>
      <c r="B8412" t="s">
        <v>5796</v>
      </c>
      <c r="C8412" t="s">
        <v>3666</v>
      </c>
      <c r="D8412" t="s">
        <v>5491</v>
      </c>
      <c r="E8412" t="s">
        <v>7921</v>
      </c>
      <c r="F8412" s="1" t="str">
        <f t="shared" si="262"/>
        <v>Transmission Link from Modesto GW to U_61S_NU3</v>
      </c>
      <c r="G8412" s="1" t="str">
        <f t="shared" si="263"/>
        <v/>
      </c>
    </row>
    <row r="8413" spans="1:7" x14ac:dyDescent="0.25">
      <c r="A8413">
        <v>25504</v>
      </c>
      <c r="B8413" t="s">
        <v>5797</v>
      </c>
      <c r="C8413" t="s">
        <v>3666</v>
      </c>
      <c r="D8413" t="s">
        <v>5491</v>
      </c>
      <c r="E8413" t="s">
        <v>7921</v>
      </c>
      <c r="F8413" s="1" t="str">
        <f t="shared" si="262"/>
        <v>Transmission Link from Modesto GW to U_61S_NU4</v>
      </c>
      <c r="G8413" s="1" t="str">
        <f t="shared" si="263"/>
        <v/>
      </c>
    </row>
    <row r="8414" spans="1:7" x14ac:dyDescent="0.25">
      <c r="A8414">
        <v>23587</v>
      </c>
      <c r="B8414" t="s">
        <v>5798</v>
      </c>
      <c r="C8414" t="s">
        <v>3666</v>
      </c>
      <c r="D8414" t="s">
        <v>5491</v>
      </c>
      <c r="E8414" t="s">
        <v>7921</v>
      </c>
      <c r="F8414" s="1" t="str">
        <f t="shared" si="262"/>
        <v>Transmission Link from Modesto GW to U_61S_NU5</v>
      </c>
      <c r="G8414" s="1" t="str">
        <f t="shared" si="263"/>
        <v/>
      </c>
    </row>
    <row r="8415" spans="1:7" x14ac:dyDescent="0.25">
      <c r="A8415">
        <v>19120</v>
      </c>
      <c r="B8415" t="s">
        <v>5799</v>
      </c>
      <c r="C8415" t="s">
        <v>3666</v>
      </c>
      <c r="D8415" t="s">
        <v>5491</v>
      </c>
      <c r="E8415" t="s">
        <v>7921</v>
      </c>
      <c r="F8415" s="1" t="str">
        <f t="shared" si="262"/>
        <v>Transmission Link from Modesto Irrigation District Water to A_61S_NA2</v>
      </c>
      <c r="G8415" s="1" t="str">
        <f t="shared" si="263"/>
        <v/>
      </c>
    </row>
    <row r="8416" spans="1:7" x14ac:dyDescent="0.25">
      <c r="A8416">
        <v>16019</v>
      </c>
      <c r="B8416" t="s">
        <v>5800</v>
      </c>
      <c r="C8416" t="s">
        <v>3666</v>
      </c>
      <c r="D8416" t="s">
        <v>5491</v>
      </c>
      <c r="E8416" t="s">
        <v>7921</v>
      </c>
      <c r="F8416" s="1" t="str">
        <f t="shared" si="262"/>
        <v>Transmission Link from Modesto WTP to U_61S_NU1</v>
      </c>
      <c r="G8416" s="1" t="str">
        <f t="shared" si="263"/>
        <v/>
      </c>
    </row>
    <row r="8417" spans="1:7" x14ac:dyDescent="0.25">
      <c r="A8417">
        <v>19313</v>
      </c>
      <c r="B8417" t="s">
        <v>5801</v>
      </c>
      <c r="C8417" t="s">
        <v>3666</v>
      </c>
      <c r="D8417" t="s">
        <v>5491</v>
      </c>
      <c r="E8417" t="s">
        <v>7921</v>
      </c>
      <c r="F8417" s="1" t="str">
        <f t="shared" si="262"/>
        <v>Transmission Link from Murphys WTP to U_UNION</v>
      </c>
      <c r="G8417" s="1" t="str">
        <f t="shared" si="263"/>
        <v/>
      </c>
    </row>
    <row r="8418" spans="1:7" x14ac:dyDescent="0.25">
      <c r="A8418">
        <v>19454</v>
      </c>
      <c r="B8418" t="s">
        <v>5802</v>
      </c>
      <c r="C8418" t="s">
        <v>3666</v>
      </c>
      <c r="D8418" t="s">
        <v>5491</v>
      </c>
      <c r="E8418" t="s">
        <v>7921</v>
      </c>
      <c r="F8418" s="1" t="str">
        <f t="shared" si="262"/>
        <v>Transmission Link from OID Main Canal to A_61N_PA1</v>
      </c>
      <c r="G8418" s="1" t="str">
        <f t="shared" si="263"/>
        <v/>
      </c>
    </row>
    <row r="8419" spans="1:7" x14ac:dyDescent="0.25">
      <c r="A8419">
        <v>19370</v>
      </c>
      <c r="B8419" t="s">
        <v>5803</v>
      </c>
      <c r="C8419" t="s">
        <v>3666</v>
      </c>
      <c r="D8419" t="s">
        <v>5491</v>
      </c>
      <c r="E8419" t="s">
        <v>7921</v>
      </c>
      <c r="F8419" s="1" t="str">
        <f t="shared" si="262"/>
        <v>Transmission Link from OID North District GW Pumping Outflow to A_61N_PA1</v>
      </c>
      <c r="G8419" s="1" t="str">
        <f t="shared" si="263"/>
        <v/>
      </c>
    </row>
    <row r="8420" spans="1:7" x14ac:dyDescent="0.25">
      <c r="A8420">
        <v>16164</v>
      </c>
      <c r="B8420" t="s">
        <v>5804</v>
      </c>
      <c r="C8420" t="s">
        <v>3666</v>
      </c>
      <c r="D8420" t="s">
        <v>5491</v>
      </c>
      <c r="E8420" t="s">
        <v>7921</v>
      </c>
      <c r="F8420" s="1" t="str">
        <f t="shared" si="262"/>
        <v>Transmission Link from OID S Main Canal to A_61S_PA2</v>
      </c>
      <c r="G8420" s="1" t="str">
        <f t="shared" si="263"/>
        <v/>
      </c>
    </row>
    <row r="8421" spans="1:7" x14ac:dyDescent="0.25">
      <c r="A8421">
        <v>19364</v>
      </c>
      <c r="B8421" t="s">
        <v>5805</v>
      </c>
      <c r="C8421" t="s">
        <v>3666</v>
      </c>
      <c r="D8421" t="s">
        <v>5491</v>
      </c>
      <c r="E8421" t="s">
        <v>7921</v>
      </c>
      <c r="F8421" s="1" t="str">
        <f t="shared" si="262"/>
        <v>Transmission Link from OID South District GW Pumping Outflow to A_61S_PA2</v>
      </c>
      <c r="G8421" s="1" t="str">
        <f t="shared" si="263"/>
        <v/>
      </c>
    </row>
    <row r="8422" spans="1:7" x14ac:dyDescent="0.25">
      <c r="A8422">
        <v>23830</v>
      </c>
      <c r="B8422" t="s">
        <v>5806</v>
      </c>
      <c r="C8422" t="s">
        <v>3666</v>
      </c>
      <c r="D8422" t="s">
        <v>5491</v>
      </c>
      <c r="E8422" t="s">
        <v>7921</v>
      </c>
      <c r="F8422" s="1" t="str">
        <f t="shared" si="262"/>
        <v>Transmission Link from Reach 1 Losses to Restoration Losses</v>
      </c>
      <c r="G8422" s="1" t="str">
        <f t="shared" si="263"/>
        <v/>
      </c>
    </row>
    <row r="8423" spans="1:7" x14ac:dyDescent="0.25">
      <c r="A8423">
        <v>19323</v>
      </c>
      <c r="B8423" t="s">
        <v>5807</v>
      </c>
      <c r="C8423" t="s">
        <v>3666</v>
      </c>
      <c r="D8423" t="s">
        <v>5491</v>
      </c>
      <c r="E8423" t="s">
        <v>7921</v>
      </c>
      <c r="F8423" s="1" t="str">
        <f t="shared" si="262"/>
        <v>Transmission Link from Ross Reservoir Angels Canal to U_ANGLS</v>
      </c>
      <c r="G8423" s="1" t="str">
        <f t="shared" si="263"/>
        <v/>
      </c>
    </row>
    <row r="8424" spans="1:7" x14ac:dyDescent="0.25">
      <c r="A8424">
        <v>25202</v>
      </c>
      <c r="B8424" t="s">
        <v>5808</v>
      </c>
      <c r="C8424" t="s">
        <v>3666</v>
      </c>
      <c r="D8424" t="s">
        <v>5491</v>
      </c>
      <c r="E8424" t="s">
        <v>7921</v>
      </c>
      <c r="F8424" s="1" t="str">
        <f t="shared" si="262"/>
        <v>Transmission Link from S000495 Banta Carbona ID to A_50_PA1.1</v>
      </c>
      <c r="G8424" s="1" t="str">
        <f t="shared" si="263"/>
        <v/>
      </c>
    </row>
    <row r="8425" spans="1:7" x14ac:dyDescent="0.25">
      <c r="A8425">
        <v>17393</v>
      </c>
      <c r="B8425" t="s">
        <v>5809</v>
      </c>
      <c r="C8425" t="s">
        <v>3666</v>
      </c>
      <c r="D8425" t="s">
        <v>5491</v>
      </c>
      <c r="E8425" t="s">
        <v>7921</v>
      </c>
      <c r="F8425" s="1" t="str">
        <f t="shared" si="262"/>
        <v>Transmission Link from S001496 Kelsey Ranch LP to A_62_NA6.2</v>
      </c>
      <c r="G8425" s="1" t="str">
        <f t="shared" si="263"/>
        <v/>
      </c>
    </row>
    <row r="8426" spans="1:7" x14ac:dyDescent="0.25">
      <c r="A8426">
        <v>24825</v>
      </c>
      <c r="B8426" t="s">
        <v>5810</v>
      </c>
      <c r="C8426" t="s">
        <v>3666</v>
      </c>
      <c r="D8426" t="s">
        <v>5491</v>
      </c>
      <c r="E8426" t="s">
        <v>7921</v>
      </c>
      <c r="F8426" s="1" t="str">
        <f t="shared" si="262"/>
        <v>Transmission Link from S001606  L Geis to A_72_NA1</v>
      </c>
      <c r="G8426" s="1" t="str">
        <f t="shared" si="263"/>
        <v/>
      </c>
    </row>
    <row r="8427" spans="1:7" x14ac:dyDescent="0.25">
      <c r="A8427">
        <v>24054</v>
      </c>
      <c r="B8427" t="s">
        <v>5811</v>
      </c>
      <c r="C8427" t="s">
        <v>3666</v>
      </c>
      <c r="D8427" t="s">
        <v>5491</v>
      </c>
      <c r="E8427" t="s">
        <v>7921</v>
      </c>
      <c r="F8427" s="1" t="str">
        <f t="shared" si="262"/>
        <v>Transmission Link from S002055 Kelsey Ranch LP to A_62_NA6.2</v>
      </c>
      <c r="G8427" s="1" t="str">
        <f t="shared" si="263"/>
        <v/>
      </c>
    </row>
    <row r="8428" spans="1:7" x14ac:dyDescent="0.25">
      <c r="A8428">
        <v>24685</v>
      </c>
      <c r="B8428" t="s">
        <v>5812</v>
      </c>
      <c r="C8428" t="s">
        <v>3666</v>
      </c>
      <c r="D8428" t="s">
        <v>5491</v>
      </c>
      <c r="E8428" t="s">
        <v>7921</v>
      </c>
      <c r="F8428" s="1" t="str">
        <f t="shared" si="262"/>
        <v>Transmission Link from S003734  W Diedrich to A_64_NA3.2</v>
      </c>
      <c r="G8428" s="1" t="str">
        <f t="shared" si="263"/>
        <v/>
      </c>
    </row>
    <row r="8429" spans="1:7" x14ac:dyDescent="0.25">
      <c r="A8429">
        <v>25267</v>
      </c>
      <c r="B8429" t="s">
        <v>5813</v>
      </c>
      <c r="C8429" t="s">
        <v>3666</v>
      </c>
      <c r="D8429" t="s">
        <v>5491</v>
      </c>
      <c r="E8429" t="s">
        <v>7921</v>
      </c>
      <c r="F8429" s="1" t="str">
        <f t="shared" si="262"/>
        <v>Transmission Link from S004978 Madera ID to A_64_PA1</v>
      </c>
      <c r="G8429" s="1" t="str">
        <f t="shared" si="263"/>
        <v/>
      </c>
    </row>
    <row r="8430" spans="1:7" x14ac:dyDescent="0.25">
      <c r="A8430">
        <v>25053</v>
      </c>
      <c r="B8430" t="s">
        <v>5814</v>
      </c>
      <c r="C8430" t="s">
        <v>3666</v>
      </c>
      <c r="D8430" t="s">
        <v>5491</v>
      </c>
      <c r="E8430" t="s">
        <v>7921</v>
      </c>
      <c r="F8430" s="1" t="str">
        <f t="shared" si="262"/>
        <v>Transmission Link from S005005  Costa View Farms to A_64_NA2.2</v>
      </c>
      <c r="G8430" s="1" t="str">
        <f t="shared" si="263"/>
        <v/>
      </c>
    </row>
    <row r="8431" spans="1:7" x14ac:dyDescent="0.25">
      <c r="A8431">
        <v>24488</v>
      </c>
      <c r="B8431" t="s">
        <v>5815</v>
      </c>
      <c r="C8431" t="s">
        <v>3666</v>
      </c>
      <c r="D8431" t="s">
        <v>5491</v>
      </c>
      <c r="E8431" t="s">
        <v>7921</v>
      </c>
      <c r="F8431" s="1" t="str">
        <f t="shared" si="262"/>
        <v>Transmission Link from S005279  J Azevedo to A_62_NA5</v>
      </c>
      <c r="G8431" s="1" t="str">
        <f t="shared" si="263"/>
        <v/>
      </c>
    </row>
    <row r="8432" spans="1:7" x14ac:dyDescent="0.25">
      <c r="A8432">
        <v>24982</v>
      </c>
      <c r="B8432" t="s">
        <v>5816</v>
      </c>
      <c r="C8432" t="s">
        <v>3666</v>
      </c>
      <c r="D8432" t="s">
        <v>5491</v>
      </c>
      <c r="E8432" t="s">
        <v>7921</v>
      </c>
      <c r="F8432" s="1" t="str">
        <f t="shared" si="262"/>
        <v>Transmission Link from S005469  S3 Group to A_72_NA1</v>
      </c>
      <c r="G8432" s="1" t="str">
        <f t="shared" si="263"/>
        <v/>
      </c>
    </row>
    <row r="8433" spans="1:7" x14ac:dyDescent="0.25">
      <c r="A8433">
        <v>24733</v>
      </c>
      <c r="B8433" t="s">
        <v>5817</v>
      </c>
      <c r="C8433" t="s">
        <v>3666</v>
      </c>
      <c r="D8433" t="s">
        <v>5491</v>
      </c>
      <c r="E8433" t="s">
        <v>7921</v>
      </c>
      <c r="F8433" s="1" t="str">
        <f t="shared" si="262"/>
        <v>Transmission Link from S006296  Menefee River Ranch to A_64_NA2.3</v>
      </c>
      <c r="G8433" s="1" t="str">
        <f t="shared" si="263"/>
        <v/>
      </c>
    </row>
    <row r="8434" spans="1:7" x14ac:dyDescent="0.25">
      <c r="A8434">
        <v>24937</v>
      </c>
      <c r="B8434" t="s">
        <v>5818</v>
      </c>
      <c r="C8434" t="s">
        <v>3666</v>
      </c>
      <c r="D8434" t="s">
        <v>5491</v>
      </c>
      <c r="E8434" t="s">
        <v>7921</v>
      </c>
      <c r="F8434" s="1" t="str">
        <f t="shared" si="262"/>
        <v>Transmission Link from S006307 VC Hospital to A_64_NA3.1</v>
      </c>
      <c r="G8434" s="1" t="str">
        <f t="shared" si="263"/>
        <v/>
      </c>
    </row>
    <row r="8435" spans="1:7" x14ac:dyDescent="0.25">
      <c r="A8435">
        <v>24510</v>
      </c>
      <c r="B8435" t="s">
        <v>5819</v>
      </c>
      <c r="C8435" t="s">
        <v>3666</v>
      </c>
      <c r="D8435" t="s">
        <v>5491</v>
      </c>
      <c r="E8435" t="s">
        <v>7921</v>
      </c>
      <c r="F8435" s="1" t="str">
        <f t="shared" si="262"/>
        <v>Transmission Link from S007393  River Partners to A_71_NA1</v>
      </c>
      <c r="G8435" s="1" t="str">
        <f t="shared" si="263"/>
        <v/>
      </c>
    </row>
    <row r="8436" spans="1:7" x14ac:dyDescent="0.25">
      <c r="A8436">
        <v>24590</v>
      </c>
      <c r="B8436" t="s">
        <v>5820</v>
      </c>
      <c r="C8436" t="s">
        <v>3666</v>
      </c>
      <c r="D8436" t="s">
        <v>5491</v>
      </c>
      <c r="E8436" t="s">
        <v>7921</v>
      </c>
      <c r="F8436" s="1" t="str">
        <f t="shared" si="262"/>
        <v>Transmission Link from S007652  Sawyer Diamond Ranch to A_62_NA4.1</v>
      </c>
      <c r="G8436" s="1" t="str">
        <f t="shared" si="263"/>
        <v/>
      </c>
    </row>
    <row r="8437" spans="1:7" x14ac:dyDescent="0.25">
      <c r="A8437">
        <v>24150</v>
      </c>
      <c r="B8437" t="s">
        <v>5821</v>
      </c>
      <c r="C8437" t="s">
        <v>3666</v>
      </c>
      <c r="D8437" t="s">
        <v>5491</v>
      </c>
      <c r="E8437" t="s">
        <v>7921</v>
      </c>
      <c r="F8437" s="1" t="str">
        <f t="shared" si="262"/>
        <v>Transmission Link from S007658  Gallo Vineyards to A_63_NA2.2</v>
      </c>
      <c r="G8437" s="1" t="str">
        <f t="shared" si="263"/>
        <v/>
      </c>
    </row>
    <row r="8438" spans="1:7" x14ac:dyDescent="0.25">
      <c r="A8438">
        <v>24175</v>
      </c>
      <c r="B8438" t="s">
        <v>5822</v>
      </c>
      <c r="C8438" t="s">
        <v>3666</v>
      </c>
      <c r="D8438" t="s">
        <v>5491</v>
      </c>
      <c r="E8438" t="s">
        <v>7921</v>
      </c>
      <c r="F8438" s="1" t="str">
        <f t="shared" si="262"/>
        <v>Transmission Link from S007660 J Baptista to A_62_NA2.2</v>
      </c>
      <c r="G8438" s="1" t="str">
        <f t="shared" si="263"/>
        <v/>
      </c>
    </row>
    <row r="8439" spans="1:7" x14ac:dyDescent="0.25">
      <c r="A8439">
        <v>24264</v>
      </c>
      <c r="B8439" t="s">
        <v>5823</v>
      </c>
      <c r="C8439" t="s">
        <v>3666</v>
      </c>
      <c r="D8439" t="s">
        <v>5491</v>
      </c>
      <c r="E8439" t="s">
        <v>7921</v>
      </c>
      <c r="F8439" s="1" t="str">
        <f t="shared" si="262"/>
        <v>Transmission Link from S007662 Gallo Vineyards to A_63_NA2.2</v>
      </c>
      <c r="G8439" s="1" t="str">
        <f t="shared" si="263"/>
        <v/>
      </c>
    </row>
    <row r="8440" spans="1:7" x14ac:dyDescent="0.25">
      <c r="A8440">
        <v>24153</v>
      </c>
      <c r="B8440" t="s">
        <v>5824</v>
      </c>
      <c r="C8440" t="s">
        <v>3666</v>
      </c>
      <c r="D8440" t="s">
        <v>5491</v>
      </c>
      <c r="E8440" t="s">
        <v>7921</v>
      </c>
      <c r="F8440" s="1" t="str">
        <f t="shared" si="262"/>
        <v>Transmission Link from S007664 Gallo Vineyards to A_63_NA2.2</v>
      </c>
      <c r="G8440" s="1" t="str">
        <f t="shared" si="263"/>
        <v/>
      </c>
    </row>
    <row r="8441" spans="1:7" x14ac:dyDescent="0.25">
      <c r="A8441">
        <v>24149</v>
      </c>
      <c r="B8441" t="s">
        <v>5825</v>
      </c>
      <c r="C8441" t="s">
        <v>3666</v>
      </c>
      <c r="D8441" t="s">
        <v>5491</v>
      </c>
      <c r="E8441" t="s">
        <v>7921</v>
      </c>
      <c r="F8441" s="1" t="str">
        <f t="shared" si="262"/>
        <v>Transmission Link from S007665 Gallo Vineyards to A_63_NA2.2</v>
      </c>
      <c r="G8441" s="1" t="str">
        <f t="shared" si="263"/>
        <v/>
      </c>
    </row>
    <row r="8442" spans="1:7" x14ac:dyDescent="0.25">
      <c r="A8442">
        <v>24152</v>
      </c>
      <c r="B8442" t="s">
        <v>5826</v>
      </c>
      <c r="C8442" t="s">
        <v>3666</v>
      </c>
      <c r="D8442" t="s">
        <v>5491</v>
      </c>
      <c r="E8442" t="s">
        <v>7921</v>
      </c>
      <c r="F8442" s="1" t="str">
        <f t="shared" si="262"/>
        <v>Transmission Link from S007667 Gallo Vineyards to A_63_NA2.2</v>
      </c>
      <c r="G8442" s="1" t="str">
        <f t="shared" si="263"/>
        <v/>
      </c>
    </row>
    <row r="8443" spans="1:7" x14ac:dyDescent="0.25">
      <c r="A8443">
        <v>25551</v>
      </c>
      <c r="B8443" t="s">
        <v>5827</v>
      </c>
      <c r="C8443" t="s">
        <v>3666</v>
      </c>
      <c r="D8443" t="s">
        <v>5491</v>
      </c>
      <c r="E8443" t="s">
        <v>7921</v>
      </c>
      <c r="F8443" s="1" t="str">
        <f t="shared" si="262"/>
        <v>Transmission Link from S007668 Gallo Vineyards to A_63_NA2.2</v>
      </c>
      <c r="G8443" s="1" t="str">
        <f t="shared" si="263"/>
        <v/>
      </c>
    </row>
    <row r="8444" spans="1:7" x14ac:dyDescent="0.25">
      <c r="A8444">
        <v>24157</v>
      </c>
      <c r="B8444" t="s">
        <v>5828</v>
      </c>
      <c r="C8444" t="s">
        <v>3666</v>
      </c>
      <c r="D8444" t="s">
        <v>5491</v>
      </c>
      <c r="E8444" t="s">
        <v>7921</v>
      </c>
      <c r="F8444" s="1" t="str">
        <f t="shared" si="262"/>
        <v>Transmission Link from S007674 Meadow Parkview to A_63_NA2.2</v>
      </c>
      <c r="G8444" s="1" t="str">
        <f t="shared" si="263"/>
        <v/>
      </c>
    </row>
    <row r="8445" spans="1:7" x14ac:dyDescent="0.25">
      <c r="A8445">
        <v>24352</v>
      </c>
      <c r="B8445" t="s">
        <v>5829</v>
      </c>
      <c r="C8445" t="s">
        <v>3666</v>
      </c>
      <c r="D8445" t="s">
        <v>5491</v>
      </c>
      <c r="E8445" t="s">
        <v>7921</v>
      </c>
      <c r="F8445" s="1" t="str">
        <f t="shared" si="262"/>
        <v>Transmission Link from S008009 V Martins to A_61S_NA5</v>
      </c>
      <c r="G8445" s="1" t="str">
        <f t="shared" si="263"/>
        <v/>
      </c>
    </row>
    <row r="8446" spans="1:7" x14ac:dyDescent="0.25">
      <c r="A8446">
        <v>24596</v>
      </c>
      <c r="B8446" t="s">
        <v>5830</v>
      </c>
      <c r="C8446" t="s">
        <v>3666</v>
      </c>
      <c r="D8446" t="s">
        <v>5491</v>
      </c>
      <c r="E8446" t="s">
        <v>7921</v>
      </c>
      <c r="F8446" s="1" t="str">
        <f t="shared" si="262"/>
        <v>Transmission Link from S009161  J Gallo to A_61S_NA3.2</v>
      </c>
      <c r="G8446" s="1" t="str">
        <f t="shared" si="263"/>
        <v/>
      </c>
    </row>
    <row r="8447" spans="1:7" x14ac:dyDescent="0.25">
      <c r="A8447">
        <v>15760</v>
      </c>
      <c r="B8447" t="s">
        <v>5831</v>
      </c>
      <c r="C8447" t="s">
        <v>3666</v>
      </c>
      <c r="D8447" t="s">
        <v>5491</v>
      </c>
      <c r="E8447" t="s">
        <v>7921</v>
      </c>
      <c r="F8447" s="1" t="str">
        <f t="shared" si="262"/>
        <v>Transmission Link from S009320  Patterson WD to A_71_PA4</v>
      </c>
      <c r="G8447" s="1" t="str">
        <f t="shared" si="263"/>
        <v/>
      </c>
    </row>
    <row r="8448" spans="1:7" x14ac:dyDescent="0.25">
      <c r="A8448">
        <v>24387</v>
      </c>
      <c r="B8448" t="s">
        <v>5832</v>
      </c>
      <c r="C8448" t="s">
        <v>3666</v>
      </c>
      <c r="D8448" t="s">
        <v>5491</v>
      </c>
      <c r="E8448" t="s">
        <v>7921</v>
      </c>
      <c r="F8448" s="1" t="str">
        <f t="shared" si="262"/>
        <v>Transmission Link from S009333 USFWS to A_61S_NA5</v>
      </c>
      <c r="G8448" s="1" t="str">
        <f t="shared" si="263"/>
        <v/>
      </c>
    </row>
    <row r="8449" spans="1:7" x14ac:dyDescent="0.25">
      <c r="A8449">
        <v>19008</v>
      </c>
      <c r="B8449" t="s">
        <v>5833</v>
      </c>
      <c r="C8449" t="s">
        <v>3666</v>
      </c>
      <c r="D8449" t="s">
        <v>5491</v>
      </c>
      <c r="E8449" t="s">
        <v>7921</v>
      </c>
      <c r="F8449" s="1" t="str">
        <f t="shared" si="262"/>
        <v>Transmission Link from S009575  USFWS to R_63_PR1.2</v>
      </c>
      <c r="G8449" s="1" t="str">
        <f t="shared" si="263"/>
        <v/>
      </c>
    </row>
    <row r="8450" spans="1:7" x14ac:dyDescent="0.25">
      <c r="A8450">
        <v>21580</v>
      </c>
      <c r="B8450" t="s">
        <v>5834</v>
      </c>
      <c r="C8450" t="s">
        <v>3666</v>
      </c>
      <c r="D8450" t="s">
        <v>5491</v>
      </c>
      <c r="E8450" t="s">
        <v>7921</v>
      </c>
      <c r="F8450" s="1" t="str">
        <f t="shared" si="262"/>
        <v>Transmission Link from S009612  CDFW to R_72_PR4.1</v>
      </c>
      <c r="G8450" s="1" t="str">
        <f t="shared" si="263"/>
        <v/>
      </c>
    </row>
    <row r="8451" spans="1:7" x14ac:dyDescent="0.25">
      <c r="A8451">
        <v>24679</v>
      </c>
      <c r="B8451" t="s">
        <v>5835</v>
      </c>
      <c r="C8451" t="s">
        <v>3666</v>
      </c>
      <c r="D8451" t="s">
        <v>5491</v>
      </c>
      <c r="E8451" t="s">
        <v>7921</v>
      </c>
      <c r="F8451" s="1" t="str">
        <f t="shared" ref="F8451:F8514" si="264">IFERROR(
    _xlfn.LET(
        _xlpm.txt,TRIM(B8451),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B8451
)</f>
        <v>Transmission Link from S010411 Lone Tree MWC to A_63_NA5</v>
      </c>
      <c r="G8451" s="1" t="str">
        <f t="shared" ref="G8451:G8514" si="265">IFERROR(
    _xlfn.LET(
        _xlpm.txt,B8451,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452" spans="1:7" x14ac:dyDescent="0.25">
      <c r="A8452">
        <v>24599</v>
      </c>
      <c r="B8452" t="s">
        <v>5836</v>
      </c>
      <c r="C8452" t="s">
        <v>3666</v>
      </c>
      <c r="D8452" t="s">
        <v>5491</v>
      </c>
      <c r="E8452" t="s">
        <v>7921</v>
      </c>
      <c r="F8452" s="1" t="str">
        <f t="shared" si="264"/>
        <v>Transmission Link from S011191  J Gallo to A_61S_NA3.2</v>
      </c>
      <c r="G8452" s="1" t="str">
        <f t="shared" si="265"/>
        <v/>
      </c>
    </row>
    <row r="8453" spans="1:7" x14ac:dyDescent="0.25">
      <c r="A8453">
        <v>24384</v>
      </c>
      <c r="B8453" t="s">
        <v>5837</v>
      </c>
      <c r="C8453" t="s">
        <v>3666</v>
      </c>
      <c r="D8453" t="s">
        <v>5491</v>
      </c>
      <c r="E8453" t="s">
        <v>7921</v>
      </c>
      <c r="F8453" s="1" t="str">
        <f t="shared" si="264"/>
        <v>Transmission Link from S013550 Sonogno to A_61S_NA5</v>
      </c>
      <c r="G8453" s="1" t="str">
        <f t="shared" si="265"/>
        <v/>
      </c>
    </row>
    <row r="8454" spans="1:7" x14ac:dyDescent="0.25">
      <c r="A8454">
        <v>24366</v>
      </c>
      <c r="B8454" t="s">
        <v>5838</v>
      </c>
      <c r="C8454" t="s">
        <v>3666</v>
      </c>
      <c r="D8454" t="s">
        <v>5491</v>
      </c>
      <c r="E8454" t="s">
        <v>7921</v>
      </c>
      <c r="F8454" s="1" t="str">
        <f t="shared" si="264"/>
        <v>Transmission Link from S014001  R Gallo to A_61S_NA5</v>
      </c>
      <c r="G8454" s="1" t="str">
        <f t="shared" si="265"/>
        <v/>
      </c>
    </row>
    <row r="8455" spans="1:7" x14ac:dyDescent="0.25">
      <c r="A8455">
        <v>24365</v>
      </c>
      <c r="B8455" t="s">
        <v>5839</v>
      </c>
      <c r="C8455" t="s">
        <v>3666</v>
      </c>
      <c r="D8455" t="s">
        <v>5491</v>
      </c>
      <c r="E8455" t="s">
        <v>7921</v>
      </c>
      <c r="F8455" s="1" t="str">
        <f t="shared" si="264"/>
        <v>Transmission Link from S014002  R Gallo to A_61S_NA5</v>
      </c>
      <c r="G8455" s="1" t="str">
        <f t="shared" si="265"/>
        <v/>
      </c>
    </row>
    <row r="8456" spans="1:7" x14ac:dyDescent="0.25">
      <c r="A8456">
        <v>24355</v>
      </c>
      <c r="B8456" t="s">
        <v>5840</v>
      </c>
      <c r="C8456" t="s">
        <v>3666</v>
      </c>
      <c r="D8456" t="s">
        <v>5491</v>
      </c>
      <c r="E8456" t="s">
        <v>7921</v>
      </c>
      <c r="F8456" s="1" t="str">
        <f t="shared" si="264"/>
        <v>Transmission Link from S014003 R Gallo to A_61S_NA5</v>
      </c>
      <c r="G8456" s="1" t="str">
        <f t="shared" si="265"/>
        <v/>
      </c>
    </row>
    <row r="8457" spans="1:7" x14ac:dyDescent="0.25">
      <c r="A8457">
        <v>24602</v>
      </c>
      <c r="B8457" t="s">
        <v>5841</v>
      </c>
      <c r="C8457" t="s">
        <v>3666</v>
      </c>
      <c r="D8457" t="s">
        <v>5491</v>
      </c>
      <c r="E8457" t="s">
        <v>7921</v>
      </c>
      <c r="F8457" s="1" t="str">
        <f t="shared" si="264"/>
        <v>Transmission Link from S014004  EandJ Gallo to A_61S_NA3.2</v>
      </c>
      <c r="G8457" s="1" t="str">
        <f t="shared" si="265"/>
        <v/>
      </c>
    </row>
    <row r="8458" spans="1:7" x14ac:dyDescent="0.25">
      <c r="A8458">
        <v>25217</v>
      </c>
      <c r="B8458" t="s">
        <v>5842</v>
      </c>
      <c r="C8458" t="s">
        <v>3666</v>
      </c>
      <c r="D8458" t="s">
        <v>5491</v>
      </c>
      <c r="E8458" t="s">
        <v>7921</v>
      </c>
      <c r="F8458" s="1" t="str">
        <f t="shared" si="264"/>
        <v>Transmission Link from S016587 K Parrish to A_64_NA2.1</v>
      </c>
      <c r="G8458" s="1" t="str">
        <f t="shared" si="265"/>
        <v/>
      </c>
    </row>
    <row r="8459" spans="1:7" x14ac:dyDescent="0.25">
      <c r="A8459">
        <v>24482</v>
      </c>
      <c r="B8459" t="s">
        <v>5843</v>
      </c>
      <c r="C8459" t="s">
        <v>3666</v>
      </c>
      <c r="D8459" t="s">
        <v>5491</v>
      </c>
      <c r="E8459" t="s">
        <v>7921</v>
      </c>
      <c r="F8459" s="1" t="str">
        <f t="shared" si="264"/>
        <v>Transmission Link from S016949  NBINV AP6 to A_71_NA2</v>
      </c>
      <c r="G8459" s="1" t="str">
        <f t="shared" si="265"/>
        <v/>
      </c>
    </row>
    <row r="8460" spans="1:7" x14ac:dyDescent="0.25">
      <c r="A8460">
        <v>24430</v>
      </c>
      <c r="B8460" t="s">
        <v>5844</v>
      </c>
      <c r="C8460" t="s">
        <v>3666</v>
      </c>
      <c r="D8460" t="s">
        <v>5491</v>
      </c>
      <c r="E8460" t="s">
        <v>7921</v>
      </c>
      <c r="F8460" s="1" t="str">
        <f t="shared" si="264"/>
        <v>Transmission Link from S016957 R Quaresma to A_61N_NA4.3</v>
      </c>
      <c r="G8460" s="1" t="str">
        <f t="shared" si="265"/>
        <v/>
      </c>
    </row>
    <row r="8461" spans="1:7" x14ac:dyDescent="0.25">
      <c r="A8461">
        <v>24484</v>
      </c>
      <c r="B8461" t="s">
        <v>5845</v>
      </c>
      <c r="C8461" t="s">
        <v>3666</v>
      </c>
      <c r="D8461" t="s">
        <v>5491</v>
      </c>
      <c r="E8461" t="s">
        <v>7921</v>
      </c>
      <c r="F8461" s="1" t="str">
        <f t="shared" si="264"/>
        <v>Transmission Link from S016965  NBINV AP6 to A_71_NA2</v>
      </c>
      <c r="G8461" s="1" t="str">
        <f t="shared" si="265"/>
        <v/>
      </c>
    </row>
    <row r="8462" spans="1:7" x14ac:dyDescent="0.25">
      <c r="A8462">
        <v>24070</v>
      </c>
      <c r="B8462" t="s">
        <v>5846</v>
      </c>
      <c r="C8462" t="s">
        <v>3666</v>
      </c>
      <c r="D8462" t="s">
        <v>5491</v>
      </c>
      <c r="E8462" t="s">
        <v>7921</v>
      </c>
      <c r="F8462" s="1" t="str">
        <f t="shared" si="264"/>
        <v>Transmission Link from S016979 L Moore to A_63_NA2.1</v>
      </c>
      <c r="G8462" s="1" t="str">
        <f t="shared" si="265"/>
        <v/>
      </c>
    </row>
    <row r="8463" spans="1:7" x14ac:dyDescent="0.25">
      <c r="A8463">
        <v>24480</v>
      </c>
      <c r="B8463" t="s">
        <v>5847</v>
      </c>
      <c r="C8463" t="s">
        <v>3666</v>
      </c>
      <c r="D8463" t="s">
        <v>5491</v>
      </c>
      <c r="E8463" t="s">
        <v>7921</v>
      </c>
      <c r="F8463" s="1" t="str">
        <f t="shared" si="264"/>
        <v>Transmission Link from S016987  NBAINV AP6 to A_71_NA2</v>
      </c>
      <c r="G8463" s="1" t="str">
        <f t="shared" si="265"/>
        <v/>
      </c>
    </row>
    <row r="8464" spans="1:7" x14ac:dyDescent="0.25">
      <c r="A8464">
        <v>24209</v>
      </c>
      <c r="B8464" t="s">
        <v>5848</v>
      </c>
      <c r="C8464" t="s">
        <v>3666</v>
      </c>
      <c r="D8464" t="s">
        <v>5491</v>
      </c>
      <c r="E8464" t="s">
        <v>7921</v>
      </c>
      <c r="F8464" s="1" t="str">
        <f t="shared" si="264"/>
        <v>Transmission Link from S017155 D Passadori to A_62_NA2.2</v>
      </c>
      <c r="G8464" s="1" t="str">
        <f t="shared" si="265"/>
        <v/>
      </c>
    </row>
    <row r="8465" spans="1:7" x14ac:dyDescent="0.25">
      <c r="A8465">
        <v>23358</v>
      </c>
      <c r="B8465" t="s">
        <v>5849</v>
      </c>
      <c r="C8465" t="s">
        <v>3666</v>
      </c>
      <c r="D8465" t="s">
        <v>5491</v>
      </c>
      <c r="E8465" t="s">
        <v>7921</v>
      </c>
      <c r="F8465" s="1" t="str">
        <f t="shared" si="264"/>
        <v>Transmission Link from S017183  White Lake MWC to A_71_NA2</v>
      </c>
      <c r="G8465" s="1" t="str">
        <f t="shared" si="265"/>
        <v/>
      </c>
    </row>
    <row r="8466" spans="1:7" x14ac:dyDescent="0.25">
      <c r="A8466">
        <v>25599</v>
      </c>
      <c r="B8466" t="s">
        <v>5850</v>
      </c>
      <c r="C8466" t="s">
        <v>3666</v>
      </c>
      <c r="D8466" t="s">
        <v>5491</v>
      </c>
      <c r="E8466" t="s">
        <v>7921</v>
      </c>
      <c r="F8466" s="1" t="str">
        <f t="shared" si="264"/>
        <v>Transmission Link from S017290 RF Citrus to A_64_NA3.1</v>
      </c>
      <c r="G8466" s="1" t="str">
        <f t="shared" si="265"/>
        <v/>
      </c>
    </row>
    <row r="8467" spans="1:7" x14ac:dyDescent="0.25">
      <c r="A8467">
        <v>24511</v>
      </c>
      <c r="B8467" t="s">
        <v>5851</v>
      </c>
      <c r="C8467" t="s">
        <v>3666</v>
      </c>
      <c r="D8467" t="s">
        <v>5491</v>
      </c>
      <c r="E8467" t="s">
        <v>7921</v>
      </c>
      <c r="F8467" s="1" t="str">
        <f t="shared" si="264"/>
        <v>Transmission Link from S017293  River Partners to A_62_NA4.3</v>
      </c>
      <c r="G8467" s="1" t="str">
        <f t="shared" si="265"/>
        <v/>
      </c>
    </row>
    <row r="8468" spans="1:7" x14ac:dyDescent="0.25">
      <c r="A8468">
        <v>24617</v>
      </c>
      <c r="B8468" t="s">
        <v>5852</v>
      </c>
      <c r="C8468" t="s">
        <v>3666</v>
      </c>
      <c r="D8468" t="s">
        <v>5491</v>
      </c>
      <c r="E8468" t="s">
        <v>7921</v>
      </c>
      <c r="F8468" s="1" t="str">
        <f t="shared" si="264"/>
        <v>Transmission Link from S017319  River Partners to A_62_NA4.3</v>
      </c>
      <c r="G8468" s="1" t="str">
        <f t="shared" si="265"/>
        <v/>
      </c>
    </row>
    <row r="8469" spans="1:7" x14ac:dyDescent="0.25">
      <c r="A8469">
        <v>24512</v>
      </c>
      <c r="B8469" t="s">
        <v>5853</v>
      </c>
      <c r="C8469" t="s">
        <v>3666</v>
      </c>
      <c r="D8469" t="s">
        <v>5491</v>
      </c>
      <c r="E8469" t="s">
        <v>7921</v>
      </c>
      <c r="F8469" s="1" t="str">
        <f t="shared" si="264"/>
        <v>Transmission Link from S017388  River Partners to A_62_NA4.3</v>
      </c>
      <c r="G8469" s="1" t="str">
        <f t="shared" si="265"/>
        <v/>
      </c>
    </row>
    <row r="8470" spans="1:7" x14ac:dyDescent="0.25">
      <c r="A8470">
        <v>23269</v>
      </c>
      <c r="B8470" t="s">
        <v>5854</v>
      </c>
      <c r="C8470" t="s">
        <v>3666</v>
      </c>
      <c r="D8470" t="s">
        <v>5491</v>
      </c>
      <c r="E8470" t="s">
        <v>7921</v>
      </c>
      <c r="F8470" s="1" t="str">
        <f t="shared" si="264"/>
        <v>Transmission Link from S017392 River Partners to A_62_NA4.3</v>
      </c>
      <c r="G8470" s="1" t="str">
        <f t="shared" si="265"/>
        <v/>
      </c>
    </row>
    <row r="8471" spans="1:7" x14ac:dyDescent="0.25">
      <c r="A8471">
        <v>24232</v>
      </c>
      <c r="B8471" t="s">
        <v>5855</v>
      </c>
      <c r="C8471" t="s">
        <v>3666</v>
      </c>
      <c r="D8471" t="s">
        <v>5491</v>
      </c>
      <c r="E8471" t="s">
        <v>7921</v>
      </c>
      <c r="F8471" s="1" t="str">
        <f t="shared" si="264"/>
        <v>Transmission Link from S017431 R Veldhuis to A_63_NA2.2</v>
      </c>
      <c r="G8471" s="1" t="str">
        <f t="shared" si="265"/>
        <v/>
      </c>
    </row>
    <row r="8472" spans="1:7" x14ac:dyDescent="0.25">
      <c r="A8472">
        <v>24235</v>
      </c>
      <c r="B8472" t="s">
        <v>5856</v>
      </c>
      <c r="C8472" t="s">
        <v>3666</v>
      </c>
      <c r="D8472" t="s">
        <v>5491</v>
      </c>
      <c r="E8472" t="s">
        <v>7921</v>
      </c>
      <c r="F8472" s="1" t="str">
        <f t="shared" si="264"/>
        <v>Transmission Link from S017432 R Veldhuis to A_63_NA2.2</v>
      </c>
      <c r="G8472" s="1" t="str">
        <f t="shared" si="265"/>
        <v/>
      </c>
    </row>
    <row r="8473" spans="1:7" x14ac:dyDescent="0.25">
      <c r="A8473">
        <v>24229</v>
      </c>
      <c r="B8473" t="s">
        <v>5857</v>
      </c>
      <c r="C8473" t="s">
        <v>3666</v>
      </c>
      <c r="D8473" t="s">
        <v>5491</v>
      </c>
      <c r="E8473" t="s">
        <v>7921</v>
      </c>
      <c r="F8473" s="1" t="str">
        <f t="shared" si="264"/>
        <v>Transmission Link from S017449 R Veldhuis to A_63_NA2.2</v>
      </c>
      <c r="G8473" s="1" t="str">
        <f t="shared" si="265"/>
        <v/>
      </c>
    </row>
    <row r="8474" spans="1:7" x14ac:dyDescent="0.25">
      <c r="A8474">
        <v>17425</v>
      </c>
      <c r="B8474" t="s">
        <v>5858</v>
      </c>
      <c r="C8474" t="s">
        <v>3666</v>
      </c>
      <c r="D8474" t="s">
        <v>5491</v>
      </c>
      <c r="E8474" t="s">
        <v>7921</v>
      </c>
      <c r="F8474" s="1" t="str">
        <f t="shared" si="264"/>
        <v>Transmission Link from S017509 Users of the Dale Scott Ditch to A_62_NA2.1</v>
      </c>
      <c r="G8474" s="1" t="str">
        <f t="shared" si="265"/>
        <v/>
      </c>
    </row>
    <row r="8475" spans="1:7" x14ac:dyDescent="0.25">
      <c r="A8475">
        <v>17419</v>
      </c>
      <c r="B8475" t="s">
        <v>5859</v>
      </c>
      <c r="C8475" t="s">
        <v>3666</v>
      </c>
      <c r="D8475" t="s">
        <v>5491</v>
      </c>
      <c r="E8475" t="s">
        <v>7921</v>
      </c>
      <c r="F8475" s="1" t="str">
        <f t="shared" si="264"/>
        <v>Transmission Link from S017517 Users of the Canevaro Ditch to A_62_NA2.1</v>
      </c>
      <c r="G8475" s="1" t="str">
        <f t="shared" si="265"/>
        <v/>
      </c>
    </row>
    <row r="8476" spans="1:7" x14ac:dyDescent="0.25">
      <c r="A8476">
        <v>24163</v>
      </c>
      <c r="B8476" t="s">
        <v>5860</v>
      </c>
      <c r="C8476" t="s">
        <v>3666</v>
      </c>
      <c r="D8476" t="s">
        <v>5491</v>
      </c>
      <c r="E8476" t="s">
        <v>7921</v>
      </c>
      <c r="F8476" s="1" t="str">
        <f t="shared" si="264"/>
        <v>Transmission Link from S017634 Soua Bros Dairy to A_63_NA2.2</v>
      </c>
      <c r="G8476" s="1" t="str">
        <f t="shared" si="265"/>
        <v/>
      </c>
    </row>
    <row r="8477" spans="1:7" x14ac:dyDescent="0.25">
      <c r="A8477">
        <v>24461</v>
      </c>
      <c r="B8477" t="s">
        <v>5861</v>
      </c>
      <c r="C8477" t="s">
        <v>3666</v>
      </c>
      <c r="D8477" t="s">
        <v>5491</v>
      </c>
      <c r="E8477" t="s">
        <v>7921</v>
      </c>
      <c r="F8477" s="1" t="str">
        <f t="shared" si="264"/>
        <v>Transmission Link from S017813 D Hofman to A_61N_NA4.3</v>
      </c>
      <c r="G8477" s="1" t="str">
        <f t="shared" si="265"/>
        <v/>
      </c>
    </row>
    <row r="8478" spans="1:7" x14ac:dyDescent="0.25">
      <c r="A8478">
        <v>25571</v>
      </c>
      <c r="B8478" t="s">
        <v>5862</v>
      </c>
      <c r="C8478" t="s">
        <v>3666</v>
      </c>
      <c r="D8478" t="s">
        <v>5491</v>
      </c>
      <c r="E8478" t="s">
        <v>7921</v>
      </c>
      <c r="F8478" s="1" t="str">
        <f t="shared" si="264"/>
        <v>Transmission Link from S017816 D Hofman to A_61N_NA4.3</v>
      </c>
      <c r="G8478" s="1" t="str">
        <f t="shared" si="265"/>
        <v/>
      </c>
    </row>
    <row r="8479" spans="1:7" x14ac:dyDescent="0.25">
      <c r="A8479">
        <v>25574</v>
      </c>
      <c r="B8479" t="s">
        <v>5863</v>
      </c>
      <c r="C8479" t="s">
        <v>3666</v>
      </c>
      <c r="D8479" t="s">
        <v>5491</v>
      </c>
      <c r="E8479" t="s">
        <v>7921</v>
      </c>
      <c r="F8479" s="1" t="str">
        <f t="shared" si="264"/>
        <v>Transmission Link from S017819 D Hofman to A_61N_NA4.3</v>
      </c>
      <c r="G8479" s="1" t="str">
        <f t="shared" si="265"/>
        <v/>
      </c>
    </row>
    <row r="8480" spans="1:7" x14ac:dyDescent="0.25">
      <c r="A8480">
        <v>25580</v>
      </c>
      <c r="B8480" t="s">
        <v>5864</v>
      </c>
      <c r="C8480" t="s">
        <v>3666</v>
      </c>
      <c r="D8480" t="s">
        <v>5491</v>
      </c>
      <c r="E8480" t="s">
        <v>7921</v>
      </c>
      <c r="F8480" s="1" t="str">
        <f t="shared" si="264"/>
        <v>Transmission Link from S017822 D Hofman to A_61N_NA4.3</v>
      </c>
      <c r="G8480" s="1" t="str">
        <f t="shared" si="265"/>
        <v/>
      </c>
    </row>
    <row r="8481" spans="1:7" x14ac:dyDescent="0.25">
      <c r="A8481">
        <v>25587</v>
      </c>
      <c r="B8481" t="s">
        <v>5865</v>
      </c>
      <c r="C8481" t="s">
        <v>3666</v>
      </c>
      <c r="D8481" t="s">
        <v>5491</v>
      </c>
      <c r="E8481" t="s">
        <v>7921</v>
      </c>
      <c r="F8481" s="1" t="str">
        <f t="shared" si="264"/>
        <v>Transmission Link from S017825 D Hofman to A_61N_NA4.3</v>
      </c>
      <c r="G8481" s="1" t="str">
        <f t="shared" si="265"/>
        <v/>
      </c>
    </row>
    <row r="8482" spans="1:7" x14ac:dyDescent="0.25">
      <c r="A8482">
        <v>25565</v>
      </c>
      <c r="B8482" t="s">
        <v>5866</v>
      </c>
      <c r="C8482" t="s">
        <v>3666</v>
      </c>
      <c r="D8482" t="s">
        <v>5491</v>
      </c>
      <c r="E8482" t="s">
        <v>7921</v>
      </c>
      <c r="F8482" s="1" t="str">
        <f t="shared" si="264"/>
        <v>Transmission Link from S017828 D Hofman to A_61N_NA4.3</v>
      </c>
      <c r="G8482" s="1" t="str">
        <f t="shared" si="265"/>
        <v/>
      </c>
    </row>
    <row r="8483" spans="1:7" x14ac:dyDescent="0.25">
      <c r="A8483">
        <v>24943</v>
      </c>
      <c r="B8483" t="s">
        <v>5867</v>
      </c>
      <c r="C8483" t="s">
        <v>3666</v>
      </c>
      <c r="D8483" t="s">
        <v>5491</v>
      </c>
      <c r="E8483" t="s">
        <v>7921</v>
      </c>
      <c r="F8483" s="1" t="str">
        <f t="shared" si="264"/>
        <v>Transmission Link from S017974  Borba Farms to A_64_NA3.2</v>
      </c>
      <c r="G8483" s="1" t="str">
        <f t="shared" si="265"/>
        <v/>
      </c>
    </row>
    <row r="8484" spans="1:7" x14ac:dyDescent="0.25">
      <c r="A8484">
        <v>24931</v>
      </c>
      <c r="B8484" t="s">
        <v>5868</v>
      </c>
      <c r="C8484" t="s">
        <v>3666</v>
      </c>
      <c r="D8484" t="s">
        <v>5491</v>
      </c>
      <c r="E8484" t="s">
        <v>7921</v>
      </c>
      <c r="F8484" s="1" t="str">
        <f t="shared" si="264"/>
        <v>Transmission Link from S018230  River Partners to A_62_NA4.3</v>
      </c>
      <c r="G8484" s="1" t="str">
        <f t="shared" si="265"/>
        <v/>
      </c>
    </row>
    <row r="8485" spans="1:7" x14ac:dyDescent="0.25">
      <c r="A8485">
        <v>24051</v>
      </c>
      <c r="B8485" t="s">
        <v>5869</v>
      </c>
      <c r="C8485" t="s">
        <v>3666</v>
      </c>
      <c r="D8485" t="s">
        <v>5491</v>
      </c>
      <c r="E8485" t="s">
        <v>7921</v>
      </c>
      <c r="F8485" s="1" t="str">
        <f t="shared" si="264"/>
        <v>Transmission Link from S018779 Fagundes Dairy Ruddle Ditch to A_62_NA2.1</v>
      </c>
      <c r="G8485" s="1" t="str">
        <f t="shared" si="265"/>
        <v/>
      </c>
    </row>
    <row r="8486" spans="1:7" x14ac:dyDescent="0.25">
      <c r="A8486">
        <v>24420</v>
      </c>
      <c r="B8486" t="s">
        <v>5870</v>
      </c>
      <c r="C8486" t="s">
        <v>3666</v>
      </c>
      <c r="D8486" t="s">
        <v>5491</v>
      </c>
      <c r="E8486" t="s">
        <v>7921</v>
      </c>
      <c r="F8486" s="1" t="str">
        <f t="shared" si="264"/>
        <v>Transmission Link from S018883 Dutra Farms to A_61N_NA4.3</v>
      </c>
      <c r="G8486" s="1" t="str">
        <f t="shared" si="265"/>
        <v/>
      </c>
    </row>
    <row r="8487" spans="1:7" x14ac:dyDescent="0.25">
      <c r="A8487">
        <v>24411</v>
      </c>
      <c r="B8487" t="s">
        <v>5871</v>
      </c>
      <c r="C8487" t="s">
        <v>3666</v>
      </c>
      <c r="D8487" t="s">
        <v>5491</v>
      </c>
      <c r="E8487" t="s">
        <v>7921</v>
      </c>
      <c r="F8487" s="1" t="str">
        <f t="shared" si="264"/>
        <v>Transmission Link from S019054 G Hefman to A_61N_NA4.3</v>
      </c>
      <c r="G8487" s="1" t="str">
        <f t="shared" si="265"/>
        <v/>
      </c>
    </row>
    <row r="8488" spans="1:7" x14ac:dyDescent="0.25">
      <c r="A8488">
        <v>24427</v>
      </c>
      <c r="B8488" t="s">
        <v>5872</v>
      </c>
      <c r="C8488" t="s">
        <v>3666</v>
      </c>
      <c r="D8488" t="s">
        <v>5491</v>
      </c>
      <c r="E8488" t="s">
        <v>7921</v>
      </c>
      <c r="F8488" s="1" t="str">
        <f t="shared" si="264"/>
        <v>Transmission Link from S019060 R Quaresma to A_61N_NA4.3</v>
      </c>
      <c r="G8488" s="1" t="str">
        <f t="shared" si="265"/>
        <v/>
      </c>
    </row>
    <row r="8489" spans="1:7" x14ac:dyDescent="0.25">
      <c r="A8489">
        <v>24449</v>
      </c>
      <c r="B8489" t="s">
        <v>5873</v>
      </c>
      <c r="C8489" t="s">
        <v>3666</v>
      </c>
      <c r="D8489" t="s">
        <v>5491</v>
      </c>
      <c r="E8489" t="s">
        <v>7921</v>
      </c>
      <c r="F8489" s="1" t="str">
        <f t="shared" si="264"/>
        <v>Transmission Link from S019062 J Machado to A_61N_NA4.3</v>
      </c>
      <c r="G8489" s="1" t="str">
        <f t="shared" si="265"/>
        <v/>
      </c>
    </row>
    <row r="8490" spans="1:7" x14ac:dyDescent="0.25">
      <c r="A8490">
        <v>24452</v>
      </c>
      <c r="B8490" t="s">
        <v>5874</v>
      </c>
      <c r="C8490" t="s">
        <v>3666</v>
      </c>
      <c r="D8490" t="s">
        <v>5491</v>
      </c>
      <c r="E8490" t="s">
        <v>7921</v>
      </c>
      <c r="F8490" s="1" t="str">
        <f t="shared" si="264"/>
        <v>Transmission Link from S019077 J Machado to A_61N_NA4.3</v>
      </c>
      <c r="G8490" s="1" t="str">
        <f t="shared" si="265"/>
        <v/>
      </c>
    </row>
    <row r="8491" spans="1:7" x14ac:dyDescent="0.25">
      <c r="A8491">
        <v>24433</v>
      </c>
      <c r="B8491" t="s">
        <v>5875</v>
      </c>
      <c r="C8491" t="s">
        <v>3666</v>
      </c>
      <c r="D8491" t="s">
        <v>5491</v>
      </c>
      <c r="E8491" t="s">
        <v>7921</v>
      </c>
      <c r="F8491" s="1" t="str">
        <f t="shared" si="264"/>
        <v>Transmission Link from S019083 R Quaresma to A_61N_NA4.3</v>
      </c>
      <c r="G8491" s="1" t="str">
        <f t="shared" si="265"/>
        <v/>
      </c>
    </row>
    <row r="8492" spans="1:7" x14ac:dyDescent="0.25">
      <c r="A8492">
        <v>24414</v>
      </c>
      <c r="B8492" t="s">
        <v>5876</v>
      </c>
      <c r="C8492" t="s">
        <v>3666</v>
      </c>
      <c r="D8492" t="s">
        <v>5491</v>
      </c>
      <c r="E8492" t="s">
        <v>7921</v>
      </c>
      <c r="F8492" s="1" t="str">
        <f t="shared" si="264"/>
        <v>Transmission Link from S019104 E Johnny to A_61N_NA4.3</v>
      </c>
      <c r="G8492" s="1" t="str">
        <f t="shared" si="265"/>
        <v/>
      </c>
    </row>
    <row r="8493" spans="1:7" x14ac:dyDescent="0.25">
      <c r="A8493">
        <v>24143</v>
      </c>
      <c r="B8493" t="s">
        <v>5877</v>
      </c>
      <c r="C8493" t="s">
        <v>3666</v>
      </c>
      <c r="D8493" t="s">
        <v>5491</v>
      </c>
      <c r="E8493" t="s">
        <v>7921</v>
      </c>
      <c r="F8493" s="1" t="str">
        <f t="shared" si="264"/>
        <v>Transmission Link from S019279  W Schmidt to A_62_NA2.1</v>
      </c>
      <c r="G8493" s="1" t="str">
        <f t="shared" si="265"/>
        <v/>
      </c>
    </row>
    <row r="8494" spans="1:7" x14ac:dyDescent="0.25">
      <c r="A8494">
        <v>25229</v>
      </c>
      <c r="B8494" t="s">
        <v>5878</v>
      </c>
      <c r="C8494" t="s">
        <v>3666</v>
      </c>
      <c r="D8494" t="s">
        <v>5491</v>
      </c>
      <c r="E8494" t="s">
        <v>7921</v>
      </c>
      <c r="F8494" s="1" t="str">
        <f t="shared" si="264"/>
        <v>Transmission Link from S019286 Madera Thoroughbreds to A_64_NA2.1</v>
      </c>
      <c r="G8494" s="1" t="str">
        <f t="shared" si="265"/>
        <v/>
      </c>
    </row>
    <row r="8495" spans="1:7" x14ac:dyDescent="0.25">
      <c r="A8495">
        <v>24067</v>
      </c>
      <c r="B8495" t="s">
        <v>5879</v>
      </c>
      <c r="C8495" t="s">
        <v>3666</v>
      </c>
      <c r="D8495" t="s">
        <v>5491</v>
      </c>
      <c r="E8495" t="s">
        <v>7921</v>
      </c>
      <c r="F8495" s="1" t="str">
        <f t="shared" si="264"/>
        <v>Transmission Link from S019426  R Ratzlaff to A_63_NA2.1</v>
      </c>
      <c r="G8495" s="1" t="str">
        <f t="shared" si="265"/>
        <v/>
      </c>
    </row>
    <row r="8496" spans="1:7" x14ac:dyDescent="0.25">
      <c r="A8496">
        <v>24436</v>
      </c>
      <c r="B8496" t="s">
        <v>5880</v>
      </c>
      <c r="C8496" t="s">
        <v>3666</v>
      </c>
      <c r="D8496" t="s">
        <v>5491</v>
      </c>
      <c r="E8496" t="s">
        <v>7921</v>
      </c>
      <c r="F8496" s="1" t="str">
        <f t="shared" si="264"/>
        <v>Transmission Link from S019470 L Monegan to A_61N_NA4.3</v>
      </c>
      <c r="G8496" s="1" t="str">
        <f t="shared" si="265"/>
        <v/>
      </c>
    </row>
    <row r="8497" spans="1:7" x14ac:dyDescent="0.25">
      <c r="A8497">
        <v>24936</v>
      </c>
      <c r="B8497" t="s">
        <v>5881</v>
      </c>
      <c r="C8497" t="s">
        <v>3666</v>
      </c>
      <c r="D8497" t="s">
        <v>5491</v>
      </c>
      <c r="E8497" t="s">
        <v>7921</v>
      </c>
      <c r="F8497" s="1" t="str">
        <f t="shared" si="264"/>
        <v>Transmission Link from S019496  RSA to A_64_NA3.1</v>
      </c>
      <c r="G8497" s="1" t="str">
        <f t="shared" si="265"/>
        <v/>
      </c>
    </row>
    <row r="8498" spans="1:7" x14ac:dyDescent="0.25">
      <c r="A8498">
        <v>24736</v>
      </c>
      <c r="B8498" t="s">
        <v>5882</v>
      </c>
      <c r="C8498" t="s">
        <v>3666</v>
      </c>
      <c r="D8498" t="s">
        <v>5491</v>
      </c>
      <c r="E8498" t="s">
        <v>7921</v>
      </c>
      <c r="F8498" s="1" t="str">
        <f t="shared" si="264"/>
        <v>Transmission Link from S019662  RandD Harman to A_64_NA2.3</v>
      </c>
      <c r="G8498" s="1" t="str">
        <f t="shared" si="265"/>
        <v/>
      </c>
    </row>
    <row r="8499" spans="1:7" x14ac:dyDescent="0.25">
      <c r="A8499">
        <v>24707</v>
      </c>
      <c r="B8499" t="s">
        <v>5883</v>
      </c>
      <c r="C8499" t="s">
        <v>3666</v>
      </c>
      <c r="D8499" t="s">
        <v>5491</v>
      </c>
      <c r="E8499" t="s">
        <v>7921</v>
      </c>
      <c r="F8499" s="1" t="str">
        <f t="shared" si="264"/>
        <v>Transmission Link from S019668  Cross Creek Farms to A_64_NA2.3</v>
      </c>
      <c r="G8499" s="1" t="str">
        <f t="shared" si="265"/>
        <v/>
      </c>
    </row>
    <row r="8500" spans="1:7" x14ac:dyDescent="0.25">
      <c r="A8500">
        <v>24710</v>
      </c>
      <c r="B8500" t="s">
        <v>5884</v>
      </c>
      <c r="C8500" t="s">
        <v>3666</v>
      </c>
      <c r="D8500" t="s">
        <v>5491</v>
      </c>
      <c r="E8500" t="s">
        <v>7921</v>
      </c>
      <c r="F8500" s="1" t="str">
        <f t="shared" si="264"/>
        <v>Transmission Link from S019671  RandD Harman to A_64_NA2.3</v>
      </c>
      <c r="G8500" s="1" t="str">
        <f t="shared" si="265"/>
        <v/>
      </c>
    </row>
    <row r="8501" spans="1:7" x14ac:dyDescent="0.25">
      <c r="A8501">
        <v>24704</v>
      </c>
      <c r="B8501" t="s">
        <v>5885</v>
      </c>
      <c r="C8501" t="s">
        <v>3666</v>
      </c>
      <c r="D8501" t="s">
        <v>5491</v>
      </c>
      <c r="E8501" t="s">
        <v>7921</v>
      </c>
      <c r="F8501" s="1" t="str">
        <f t="shared" si="264"/>
        <v>Transmission Link from S019674  Hancock Farms to A_64_NA2.3</v>
      </c>
      <c r="G8501" s="1" t="str">
        <f t="shared" si="265"/>
        <v/>
      </c>
    </row>
    <row r="8502" spans="1:7" x14ac:dyDescent="0.25">
      <c r="A8502">
        <v>24727</v>
      </c>
      <c r="B8502" t="s">
        <v>5886</v>
      </c>
      <c r="C8502" t="s">
        <v>3666</v>
      </c>
      <c r="D8502" t="s">
        <v>5491</v>
      </c>
      <c r="E8502" t="s">
        <v>7921</v>
      </c>
      <c r="F8502" s="1" t="str">
        <f t="shared" si="264"/>
        <v>Transmission Link from S019677  Menefee River Ranch to A_64_NA2.3</v>
      </c>
      <c r="G8502" s="1" t="str">
        <f t="shared" si="265"/>
        <v/>
      </c>
    </row>
    <row r="8503" spans="1:7" x14ac:dyDescent="0.25">
      <c r="A8503">
        <v>15730</v>
      </c>
      <c r="B8503" t="s">
        <v>5887</v>
      </c>
      <c r="C8503" t="s">
        <v>3666</v>
      </c>
      <c r="D8503" t="s">
        <v>5491</v>
      </c>
      <c r="E8503" t="s">
        <v>7921</v>
      </c>
      <c r="F8503" s="1" t="str">
        <f t="shared" si="264"/>
        <v>Transmission Link from S020054 G3 Enterprises Inc. to A_63_NA2.1</v>
      </c>
      <c r="G8503" s="1" t="str">
        <f t="shared" si="265"/>
        <v/>
      </c>
    </row>
    <row r="8504" spans="1:7" x14ac:dyDescent="0.25">
      <c r="A8504">
        <v>24060</v>
      </c>
      <c r="B8504" t="s">
        <v>5888</v>
      </c>
      <c r="C8504" t="s">
        <v>3666</v>
      </c>
      <c r="D8504" t="s">
        <v>5491</v>
      </c>
      <c r="E8504" t="s">
        <v>7921</v>
      </c>
      <c r="F8504" s="1" t="str">
        <f t="shared" si="264"/>
        <v>Transmission Link from S020055 Gallo Vineyards to A_62_NA2.1</v>
      </c>
      <c r="G8504" s="1" t="str">
        <f t="shared" si="265"/>
        <v/>
      </c>
    </row>
    <row r="8505" spans="1:7" x14ac:dyDescent="0.25">
      <c r="A8505">
        <v>24349</v>
      </c>
      <c r="B8505" t="s">
        <v>5889</v>
      </c>
      <c r="C8505" t="s">
        <v>3666</v>
      </c>
      <c r="D8505" t="s">
        <v>5491</v>
      </c>
      <c r="E8505" t="s">
        <v>7921</v>
      </c>
      <c r="F8505" s="1" t="str">
        <f t="shared" si="264"/>
        <v>Transmission Link from S020097 Lake Bottom to A_61S_NA5</v>
      </c>
      <c r="G8505" s="1" t="str">
        <f t="shared" si="265"/>
        <v/>
      </c>
    </row>
    <row r="8506" spans="1:7" x14ac:dyDescent="0.25">
      <c r="A8506">
        <v>24390</v>
      </c>
      <c r="B8506" t="s">
        <v>5890</v>
      </c>
      <c r="C8506" t="s">
        <v>3666</v>
      </c>
      <c r="D8506" t="s">
        <v>5491</v>
      </c>
      <c r="E8506" t="s">
        <v>7921</v>
      </c>
      <c r="F8506" s="1" t="str">
        <f t="shared" si="264"/>
        <v>Transmission Link from S020234 J Van Till to A_61N_NA4.3</v>
      </c>
      <c r="G8506" s="1" t="str">
        <f t="shared" si="265"/>
        <v/>
      </c>
    </row>
    <row r="8507" spans="1:7" x14ac:dyDescent="0.25">
      <c r="A8507">
        <v>24064</v>
      </c>
      <c r="B8507" t="s">
        <v>5891</v>
      </c>
      <c r="C8507" t="s">
        <v>3666</v>
      </c>
      <c r="D8507" t="s">
        <v>5491</v>
      </c>
      <c r="E8507" t="s">
        <v>7921</v>
      </c>
      <c r="F8507" s="1" t="str">
        <f t="shared" si="264"/>
        <v>Transmission Link from S020244 G3 Enterprises to A_63_NA2.1</v>
      </c>
      <c r="G8507" s="1" t="str">
        <f t="shared" si="265"/>
        <v/>
      </c>
    </row>
    <row r="8508" spans="1:7" x14ac:dyDescent="0.25">
      <c r="A8508">
        <v>24984</v>
      </c>
      <c r="B8508" t="s">
        <v>5892</v>
      </c>
      <c r="C8508" t="s">
        <v>3666</v>
      </c>
      <c r="D8508" t="s">
        <v>5491</v>
      </c>
      <c r="E8508" t="s">
        <v>7921</v>
      </c>
      <c r="F8508" s="1" t="str">
        <f t="shared" si="264"/>
        <v>Transmission Link from S020429  J Borba to A_72_NA1</v>
      </c>
      <c r="G8508" s="1" t="str">
        <f t="shared" si="265"/>
        <v/>
      </c>
    </row>
    <row r="8509" spans="1:7" x14ac:dyDescent="0.25">
      <c r="A8509">
        <v>24073</v>
      </c>
      <c r="B8509" t="s">
        <v>5893</v>
      </c>
      <c r="C8509" t="s">
        <v>3666</v>
      </c>
      <c r="D8509" t="s">
        <v>5491</v>
      </c>
      <c r="E8509" t="s">
        <v>7921</v>
      </c>
      <c r="F8509" s="1" t="str">
        <f t="shared" si="264"/>
        <v>Transmission Link from S020482 J Smith to A_63_NA2.1</v>
      </c>
      <c r="G8509" s="1" t="str">
        <f t="shared" si="265"/>
        <v/>
      </c>
    </row>
    <row r="8510" spans="1:7" x14ac:dyDescent="0.25">
      <c r="A8510">
        <v>24076</v>
      </c>
      <c r="B8510" t="s">
        <v>5894</v>
      </c>
      <c r="C8510" t="s">
        <v>3666</v>
      </c>
      <c r="D8510" t="s">
        <v>5491</v>
      </c>
      <c r="E8510" t="s">
        <v>7921</v>
      </c>
      <c r="F8510" s="1" t="str">
        <f t="shared" si="264"/>
        <v>Transmission Link from S020486 J Smith to A_63_NA2.1</v>
      </c>
      <c r="G8510" s="1" t="str">
        <f t="shared" si="265"/>
        <v/>
      </c>
    </row>
    <row r="8511" spans="1:7" x14ac:dyDescent="0.25">
      <c r="A8511">
        <v>24933</v>
      </c>
      <c r="B8511" t="s">
        <v>5895</v>
      </c>
      <c r="C8511" t="s">
        <v>3666</v>
      </c>
      <c r="D8511" t="s">
        <v>5491</v>
      </c>
      <c r="E8511" t="s">
        <v>7921</v>
      </c>
      <c r="F8511" s="1" t="str">
        <f t="shared" si="264"/>
        <v>Transmission Link from S020676 Golden Bear Land Co to A_64_NA3.1</v>
      </c>
      <c r="G8511" s="1" t="str">
        <f t="shared" si="265"/>
        <v/>
      </c>
    </row>
    <row r="8512" spans="1:7" x14ac:dyDescent="0.25">
      <c r="A8512">
        <v>24935</v>
      </c>
      <c r="B8512" t="s">
        <v>5896</v>
      </c>
      <c r="C8512" t="s">
        <v>3666</v>
      </c>
      <c r="D8512" t="s">
        <v>5491</v>
      </c>
      <c r="E8512" t="s">
        <v>7921</v>
      </c>
      <c r="F8512" s="1" t="str">
        <f t="shared" si="264"/>
        <v>Transmission Link from S020684  Mactra Golf to A_64_NA3.1</v>
      </c>
      <c r="G8512" s="1" t="str">
        <f t="shared" si="265"/>
        <v/>
      </c>
    </row>
    <row r="8513" spans="1:7" x14ac:dyDescent="0.25">
      <c r="A8513">
        <v>24934</v>
      </c>
      <c r="B8513" t="s">
        <v>5897</v>
      </c>
      <c r="C8513" t="s">
        <v>3666</v>
      </c>
      <c r="D8513" t="s">
        <v>5491</v>
      </c>
      <c r="E8513" t="s">
        <v>7921</v>
      </c>
      <c r="F8513" s="1" t="str">
        <f t="shared" si="264"/>
        <v>Transmission Link from S020688  Mactra Golf to A_64_NA3.1</v>
      </c>
      <c r="G8513" s="1" t="str">
        <f t="shared" si="265"/>
        <v/>
      </c>
    </row>
    <row r="8514" spans="1:7" x14ac:dyDescent="0.25">
      <c r="A8514">
        <v>24407</v>
      </c>
      <c r="B8514" t="s">
        <v>5898</v>
      </c>
      <c r="C8514" t="s">
        <v>3666</v>
      </c>
      <c r="D8514" t="s">
        <v>5491</v>
      </c>
      <c r="E8514" t="s">
        <v>7921</v>
      </c>
      <c r="F8514" s="1" t="str">
        <f t="shared" si="264"/>
        <v>Transmission Link from S020697 S Moberly to A_61N_NA4.3</v>
      </c>
      <c r="G8514" s="1" t="str">
        <f t="shared" si="265"/>
        <v/>
      </c>
    </row>
    <row r="8515" spans="1:7" x14ac:dyDescent="0.25">
      <c r="A8515">
        <v>24490</v>
      </c>
      <c r="B8515" t="s">
        <v>5899</v>
      </c>
      <c r="C8515" t="s">
        <v>3666</v>
      </c>
      <c r="D8515" t="s">
        <v>5491</v>
      </c>
      <c r="E8515" t="s">
        <v>7921</v>
      </c>
      <c r="F8515" s="1" t="str">
        <f t="shared" ref="F8515:F8578" si="266">IFERROR(
    _xlfn.LET(
        _xlpm.txt,TRIM(B8515),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B8515
)</f>
        <v>Transmission Link from S020850  J Mederios to A_62_NA5</v>
      </c>
      <c r="G8515" s="1" t="str">
        <f t="shared" ref="G8515:G8578" si="267">IFERROR(
    _xlfn.LET(
        _xlpm.txt,B8515,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516" spans="1:7" x14ac:dyDescent="0.25">
      <c r="A8516">
        <v>17567</v>
      </c>
      <c r="B8516" t="s">
        <v>5900</v>
      </c>
      <c r="C8516" t="s">
        <v>3666</v>
      </c>
      <c r="D8516" t="s">
        <v>5491</v>
      </c>
      <c r="E8516" t="s">
        <v>7921</v>
      </c>
      <c r="F8516" s="1" t="str">
        <f t="shared" si="266"/>
        <v>Transmission Link from S021177 Bettencourt Family Property to A_63_NA2.1</v>
      </c>
      <c r="G8516" s="1" t="str">
        <f t="shared" si="267"/>
        <v/>
      </c>
    </row>
    <row r="8517" spans="1:7" x14ac:dyDescent="0.25">
      <c r="A8517">
        <v>25017</v>
      </c>
      <c r="B8517" t="s">
        <v>5901</v>
      </c>
      <c r="C8517" t="s">
        <v>3666</v>
      </c>
      <c r="D8517" t="s">
        <v>5491</v>
      </c>
      <c r="E8517" t="s">
        <v>7921</v>
      </c>
      <c r="F8517" s="1" t="str">
        <f t="shared" si="266"/>
        <v>Transmission Link from S021363  Turner Island WD to A_63_NA5</v>
      </c>
      <c r="G8517" s="1" t="str">
        <f t="shared" si="267"/>
        <v/>
      </c>
    </row>
    <row r="8518" spans="1:7" x14ac:dyDescent="0.25">
      <c r="A8518">
        <v>25232</v>
      </c>
      <c r="B8518" t="s">
        <v>5902</v>
      </c>
      <c r="C8518" t="s">
        <v>3666</v>
      </c>
      <c r="D8518" t="s">
        <v>5491</v>
      </c>
      <c r="E8518" t="s">
        <v>7921</v>
      </c>
      <c r="F8518" s="1" t="str">
        <f t="shared" si="266"/>
        <v>Transmission Link from S021603 J Schmiederer to A_64_NA2.1</v>
      </c>
      <c r="G8518" s="1" t="str">
        <f t="shared" si="267"/>
        <v/>
      </c>
    </row>
    <row r="8519" spans="1:7" x14ac:dyDescent="0.25">
      <c r="A8519">
        <v>24166</v>
      </c>
      <c r="B8519" t="s">
        <v>5903</v>
      </c>
      <c r="C8519" t="s">
        <v>3666</v>
      </c>
      <c r="D8519" t="s">
        <v>5491</v>
      </c>
      <c r="E8519" t="s">
        <v>7921</v>
      </c>
      <c r="F8519" s="1" t="str">
        <f t="shared" si="266"/>
        <v>Transmission Link from S021651 Souza Bros Dairy to A_63_NA2.2</v>
      </c>
      <c r="G8519" s="1" t="str">
        <f t="shared" si="267"/>
        <v/>
      </c>
    </row>
    <row r="8520" spans="1:7" x14ac:dyDescent="0.25">
      <c r="A8520">
        <v>24160</v>
      </c>
      <c r="B8520" t="s">
        <v>5904</v>
      </c>
      <c r="C8520" t="s">
        <v>3666</v>
      </c>
      <c r="D8520" t="s">
        <v>5491</v>
      </c>
      <c r="E8520" t="s">
        <v>7921</v>
      </c>
      <c r="F8520" s="1" t="str">
        <f t="shared" si="266"/>
        <v>Transmission Link from S021652 Souza Bros Dairy to A_63_NA2.2</v>
      </c>
      <c r="G8520" s="1" t="str">
        <f t="shared" si="267"/>
        <v/>
      </c>
    </row>
    <row r="8521" spans="1:7" x14ac:dyDescent="0.25">
      <c r="A8521">
        <v>24481</v>
      </c>
      <c r="B8521" t="s">
        <v>5905</v>
      </c>
      <c r="C8521" t="s">
        <v>3666</v>
      </c>
      <c r="D8521" t="s">
        <v>5491</v>
      </c>
      <c r="E8521" t="s">
        <v>7921</v>
      </c>
      <c r="F8521" s="1" t="str">
        <f t="shared" si="266"/>
        <v>Transmission Link from S021735  NBAINV AP6 to A_71_NA2</v>
      </c>
      <c r="G8521" s="1" t="str">
        <f t="shared" si="267"/>
        <v/>
      </c>
    </row>
    <row r="8522" spans="1:7" x14ac:dyDescent="0.25">
      <c r="A8522">
        <v>24057</v>
      </c>
      <c r="B8522" t="s">
        <v>5906</v>
      </c>
      <c r="C8522" t="s">
        <v>3666</v>
      </c>
      <c r="D8522" t="s">
        <v>5491</v>
      </c>
      <c r="E8522" t="s">
        <v>7921</v>
      </c>
      <c r="F8522" s="1" t="str">
        <f t="shared" si="266"/>
        <v>Transmission Link from S021809 L Pareira to A_62_NA2.1</v>
      </c>
      <c r="G8522" s="1" t="str">
        <f t="shared" si="267"/>
        <v/>
      </c>
    </row>
    <row r="8523" spans="1:7" x14ac:dyDescent="0.25">
      <c r="A8523">
        <v>24200</v>
      </c>
      <c r="B8523" t="s">
        <v>5907</v>
      </c>
      <c r="C8523" t="s">
        <v>3666</v>
      </c>
      <c r="D8523" t="s">
        <v>5491</v>
      </c>
      <c r="E8523" t="s">
        <v>7921</v>
      </c>
      <c r="F8523" s="1" t="str">
        <f t="shared" si="266"/>
        <v>Transmission Link from S021823 J Stevinson to A_63_NA2.3</v>
      </c>
      <c r="G8523" s="1" t="str">
        <f t="shared" si="267"/>
        <v/>
      </c>
    </row>
    <row r="8524" spans="1:7" x14ac:dyDescent="0.25">
      <c r="A8524">
        <v>24556</v>
      </c>
      <c r="B8524" t="s">
        <v>5908</v>
      </c>
      <c r="C8524" t="s">
        <v>3666</v>
      </c>
      <c r="D8524" t="s">
        <v>5491</v>
      </c>
      <c r="E8524" t="s">
        <v>7921</v>
      </c>
      <c r="F8524" s="1" t="str">
        <f t="shared" si="266"/>
        <v>Transmission Link from S021824  JJ Stevinson to A_63_NA2.3</v>
      </c>
      <c r="G8524" s="1" t="str">
        <f t="shared" si="267"/>
        <v/>
      </c>
    </row>
    <row r="8525" spans="1:7" x14ac:dyDescent="0.25">
      <c r="A8525">
        <v>24557</v>
      </c>
      <c r="B8525" t="s">
        <v>5909</v>
      </c>
      <c r="C8525" t="s">
        <v>3666</v>
      </c>
      <c r="D8525" t="s">
        <v>5491</v>
      </c>
      <c r="E8525" t="s">
        <v>7921</v>
      </c>
      <c r="F8525" s="1" t="str">
        <f t="shared" si="266"/>
        <v>Transmission Link from S021825  JJ Stevinson to A_63_NA2.3</v>
      </c>
      <c r="G8525" s="1" t="str">
        <f t="shared" si="267"/>
        <v/>
      </c>
    </row>
    <row r="8526" spans="1:7" x14ac:dyDescent="0.25">
      <c r="A8526">
        <v>24088</v>
      </c>
      <c r="B8526" t="s">
        <v>5910</v>
      </c>
      <c r="C8526" t="s">
        <v>3666</v>
      </c>
      <c r="D8526" t="s">
        <v>5491</v>
      </c>
      <c r="E8526" t="s">
        <v>7921</v>
      </c>
      <c r="F8526" s="1" t="str">
        <f t="shared" si="266"/>
        <v>Transmission Link from S021826 JJ Stevinson to A_63_NA2.3</v>
      </c>
      <c r="G8526" s="1" t="str">
        <f t="shared" si="267"/>
        <v/>
      </c>
    </row>
    <row r="8527" spans="1:7" x14ac:dyDescent="0.25">
      <c r="A8527">
        <v>24201</v>
      </c>
      <c r="B8527" t="s">
        <v>5911</v>
      </c>
      <c r="C8527" t="s">
        <v>3666</v>
      </c>
      <c r="D8527" t="s">
        <v>5491</v>
      </c>
      <c r="E8527" t="s">
        <v>7921</v>
      </c>
      <c r="F8527" s="1" t="str">
        <f t="shared" si="266"/>
        <v>Transmission Link from S021827 J Stevinson to A_63_NA2.3</v>
      </c>
      <c r="G8527" s="1" t="str">
        <f t="shared" si="267"/>
        <v/>
      </c>
    </row>
    <row r="8528" spans="1:7" x14ac:dyDescent="0.25">
      <c r="A8528">
        <v>24197</v>
      </c>
      <c r="B8528" t="s">
        <v>5912</v>
      </c>
      <c r="C8528" t="s">
        <v>3666</v>
      </c>
      <c r="D8528" t="s">
        <v>5491</v>
      </c>
      <c r="E8528" t="s">
        <v>7921</v>
      </c>
      <c r="F8528" s="1" t="str">
        <f t="shared" si="266"/>
        <v>Transmission Link from S021828 J Stevinson to A_63_NA2.3</v>
      </c>
      <c r="G8528" s="1" t="str">
        <f t="shared" si="267"/>
        <v/>
      </c>
    </row>
    <row r="8529" spans="1:7" x14ac:dyDescent="0.25">
      <c r="A8529">
        <v>24983</v>
      </c>
      <c r="B8529" t="s">
        <v>5913</v>
      </c>
      <c r="C8529" t="s">
        <v>3666</v>
      </c>
      <c r="D8529" t="s">
        <v>5491</v>
      </c>
      <c r="E8529" t="s">
        <v>7921</v>
      </c>
      <c r="F8529" s="1" t="str">
        <f t="shared" si="266"/>
        <v>Transmission Link from S021829  JJ Stevinson to A_72_NA1</v>
      </c>
      <c r="G8529" s="1" t="str">
        <f t="shared" si="267"/>
        <v/>
      </c>
    </row>
    <row r="8530" spans="1:7" x14ac:dyDescent="0.25">
      <c r="A8530">
        <v>25591</v>
      </c>
      <c r="B8530" t="s">
        <v>5914</v>
      </c>
      <c r="C8530" t="s">
        <v>3666</v>
      </c>
      <c r="D8530" t="s">
        <v>5491</v>
      </c>
      <c r="E8530" t="s">
        <v>7921</v>
      </c>
      <c r="F8530" s="1" t="str">
        <f t="shared" si="266"/>
        <v>Transmission Link from S022049 R Kelley to A_63_NA4</v>
      </c>
      <c r="G8530" s="1" t="str">
        <f t="shared" si="267"/>
        <v/>
      </c>
    </row>
    <row r="8531" spans="1:7" x14ac:dyDescent="0.25">
      <c r="A8531">
        <v>24941</v>
      </c>
      <c r="B8531" t="s">
        <v>5915</v>
      </c>
      <c r="C8531" t="s">
        <v>3666</v>
      </c>
      <c r="D8531" t="s">
        <v>5491</v>
      </c>
      <c r="E8531" t="s">
        <v>7921</v>
      </c>
      <c r="F8531" s="1" t="str">
        <f t="shared" si="266"/>
        <v>Transmission Link from S022066 Rio Mesa Holdings to A_64_NA3.1</v>
      </c>
      <c r="G8531" s="1" t="str">
        <f t="shared" si="267"/>
        <v/>
      </c>
    </row>
    <row r="8532" spans="1:7" x14ac:dyDescent="0.25">
      <c r="A8532">
        <v>25046</v>
      </c>
      <c r="B8532" t="s">
        <v>5916</v>
      </c>
      <c r="C8532" t="s">
        <v>3666</v>
      </c>
      <c r="D8532" t="s">
        <v>5491</v>
      </c>
      <c r="E8532" t="s">
        <v>7921</v>
      </c>
      <c r="F8532" s="1" t="str">
        <f t="shared" si="266"/>
        <v>Transmission Link from S022084  J Murphy to A_71_NA1</v>
      </c>
      <c r="G8532" s="1" t="str">
        <f t="shared" si="267"/>
        <v/>
      </c>
    </row>
    <row r="8533" spans="1:7" x14ac:dyDescent="0.25">
      <c r="A8533">
        <v>25045</v>
      </c>
      <c r="B8533" t="s">
        <v>5917</v>
      </c>
      <c r="C8533" t="s">
        <v>3666</v>
      </c>
      <c r="D8533" t="s">
        <v>5491</v>
      </c>
      <c r="E8533" t="s">
        <v>7921</v>
      </c>
      <c r="F8533" s="1" t="str">
        <f t="shared" si="266"/>
        <v>Transmission Link from S022085  J Murphy to A_71_NA1</v>
      </c>
      <c r="G8533" s="1" t="str">
        <f t="shared" si="267"/>
        <v/>
      </c>
    </row>
    <row r="8534" spans="1:7" x14ac:dyDescent="0.25">
      <c r="A8534">
        <v>24485</v>
      </c>
      <c r="B8534" t="s">
        <v>5918</v>
      </c>
      <c r="C8534" t="s">
        <v>3666</v>
      </c>
      <c r="D8534" t="s">
        <v>5491</v>
      </c>
      <c r="E8534" t="s">
        <v>7921</v>
      </c>
      <c r="F8534" s="1" t="str">
        <f t="shared" si="266"/>
        <v>Transmission Link from S022125  AgreServices to A_71_NA1</v>
      </c>
      <c r="G8534" s="1" t="str">
        <f t="shared" si="267"/>
        <v/>
      </c>
    </row>
    <row r="8535" spans="1:7" x14ac:dyDescent="0.25">
      <c r="A8535">
        <v>23800</v>
      </c>
      <c r="B8535" t="s">
        <v>5919</v>
      </c>
      <c r="C8535" t="s">
        <v>3666</v>
      </c>
      <c r="D8535" t="s">
        <v>5491</v>
      </c>
      <c r="E8535" t="s">
        <v>7921</v>
      </c>
      <c r="F8535" s="1" t="str">
        <f t="shared" si="266"/>
        <v>Transmission Link from S022153  Wonderful Nut Orchards to A_64_NA3.3</v>
      </c>
      <c r="G8535" s="1" t="str">
        <f t="shared" si="267"/>
        <v/>
      </c>
    </row>
    <row r="8536" spans="1:7" x14ac:dyDescent="0.25">
      <c r="A8536">
        <v>23801</v>
      </c>
      <c r="B8536" t="s">
        <v>5920</v>
      </c>
      <c r="C8536" t="s">
        <v>3666</v>
      </c>
      <c r="D8536" t="s">
        <v>5491</v>
      </c>
      <c r="E8536" t="s">
        <v>7921</v>
      </c>
      <c r="F8536" s="1" t="str">
        <f t="shared" si="266"/>
        <v>Transmission Link from S022154  Wonderful Nut Orchards to A_64_NA3.3</v>
      </c>
      <c r="G8536" s="1" t="str">
        <f t="shared" si="267"/>
        <v/>
      </c>
    </row>
    <row r="8537" spans="1:7" x14ac:dyDescent="0.25">
      <c r="A8537">
        <v>24678</v>
      </c>
      <c r="B8537" t="s">
        <v>5921</v>
      </c>
      <c r="C8537" t="s">
        <v>3666</v>
      </c>
      <c r="D8537" t="s">
        <v>5491</v>
      </c>
      <c r="E8537" t="s">
        <v>7921</v>
      </c>
      <c r="F8537" s="1" t="str">
        <f t="shared" si="266"/>
        <v>Transmission Link from S022170 SJR Farming to A_63_NA5</v>
      </c>
      <c r="G8537" s="1" t="str">
        <f t="shared" si="267"/>
        <v/>
      </c>
    </row>
    <row r="8538" spans="1:7" x14ac:dyDescent="0.25">
      <c r="A8538">
        <v>24683</v>
      </c>
      <c r="B8538" t="s">
        <v>5922</v>
      </c>
      <c r="C8538" t="s">
        <v>3666</v>
      </c>
      <c r="D8538" t="s">
        <v>5491</v>
      </c>
      <c r="E8538" t="s">
        <v>7921</v>
      </c>
      <c r="F8538" s="1" t="str">
        <f t="shared" si="266"/>
        <v>Transmission Link from S022172  Rossow Farms to A_64_NA2.3</v>
      </c>
      <c r="G8538" s="1" t="str">
        <f t="shared" si="267"/>
        <v/>
      </c>
    </row>
    <row r="8539" spans="1:7" x14ac:dyDescent="0.25">
      <c r="A8539">
        <v>24682</v>
      </c>
      <c r="B8539" t="s">
        <v>5923</v>
      </c>
      <c r="C8539" t="s">
        <v>3666</v>
      </c>
      <c r="D8539" t="s">
        <v>5491</v>
      </c>
      <c r="E8539" t="s">
        <v>7921</v>
      </c>
      <c r="F8539" s="1" t="str">
        <f t="shared" si="266"/>
        <v>Transmission Link from S022173  SJR Farming to A_64_NA2.3</v>
      </c>
      <c r="G8539" s="1" t="str">
        <f t="shared" si="267"/>
        <v/>
      </c>
    </row>
    <row r="8540" spans="1:7" x14ac:dyDescent="0.25">
      <c r="A8540">
        <v>24681</v>
      </c>
      <c r="B8540" t="s">
        <v>5924</v>
      </c>
      <c r="C8540" t="s">
        <v>3666</v>
      </c>
      <c r="D8540" t="s">
        <v>5491</v>
      </c>
      <c r="E8540" t="s">
        <v>7921</v>
      </c>
      <c r="F8540" s="1" t="str">
        <f t="shared" si="266"/>
        <v>Transmission Link from S022174  C Clayton to A_64_NA2.3</v>
      </c>
      <c r="G8540" s="1" t="str">
        <f t="shared" si="267"/>
        <v/>
      </c>
    </row>
    <row r="8541" spans="1:7" x14ac:dyDescent="0.25">
      <c r="A8541">
        <v>24805</v>
      </c>
      <c r="B8541" t="s">
        <v>5925</v>
      </c>
      <c r="C8541" t="s">
        <v>3666</v>
      </c>
      <c r="D8541" t="s">
        <v>5491</v>
      </c>
      <c r="E8541" t="s">
        <v>7921</v>
      </c>
      <c r="F8541" s="1" t="str">
        <f t="shared" si="266"/>
        <v>Transmission Link from S022180  Sweetwater Ridge to A_63_NA5</v>
      </c>
      <c r="G8541" s="1" t="str">
        <f t="shared" si="267"/>
        <v/>
      </c>
    </row>
    <row r="8542" spans="1:7" x14ac:dyDescent="0.25">
      <c r="A8542">
        <v>24378</v>
      </c>
      <c r="B8542" t="s">
        <v>5926</v>
      </c>
      <c r="C8542" t="s">
        <v>3666</v>
      </c>
      <c r="D8542" t="s">
        <v>5491</v>
      </c>
      <c r="E8542" t="s">
        <v>7921</v>
      </c>
      <c r="F8542" s="1" t="str">
        <f t="shared" si="266"/>
        <v>Transmission Link from S022199 V Martins to A_61S_NA4.2</v>
      </c>
      <c r="G8542" s="1" t="str">
        <f t="shared" si="267"/>
        <v/>
      </c>
    </row>
    <row r="8543" spans="1:7" x14ac:dyDescent="0.25">
      <c r="A8543">
        <v>25211</v>
      </c>
      <c r="B8543" t="s">
        <v>5927</v>
      </c>
      <c r="C8543" t="s">
        <v>3666</v>
      </c>
      <c r="D8543" t="s">
        <v>5491</v>
      </c>
      <c r="E8543" t="s">
        <v>7921</v>
      </c>
      <c r="F8543" s="1" t="str">
        <f t="shared" si="266"/>
        <v>Transmission Link from S022470 Smith Adobe Ranch to A_64_NA2.1</v>
      </c>
      <c r="G8543" s="1" t="str">
        <f t="shared" si="267"/>
        <v/>
      </c>
    </row>
    <row r="8544" spans="1:7" x14ac:dyDescent="0.25">
      <c r="A8544">
        <v>24255</v>
      </c>
      <c r="B8544" t="s">
        <v>5928</v>
      </c>
      <c r="C8544" t="s">
        <v>3666</v>
      </c>
      <c r="D8544" t="s">
        <v>5491</v>
      </c>
      <c r="E8544" t="s">
        <v>7921</v>
      </c>
      <c r="F8544" s="1" t="str">
        <f t="shared" si="266"/>
        <v>Transmission Link from S022495 F Durjava to A_62_NA2.2</v>
      </c>
      <c r="G8544" s="1" t="str">
        <f t="shared" si="267"/>
        <v/>
      </c>
    </row>
    <row r="8545" spans="1:7" x14ac:dyDescent="0.25">
      <c r="A8545">
        <v>25049</v>
      </c>
      <c r="B8545" t="s">
        <v>5929</v>
      </c>
      <c r="C8545" t="s">
        <v>3666</v>
      </c>
      <c r="D8545" t="s">
        <v>5491</v>
      </c>
      <c r="E8545" t="s">
        <v>7921</v>
      </c>
      <c r="F8545" s="1" t="str">
        <f t="shared" si="266"/>
        <v>Transmission Link from S022502  Yellow Madera III to A_64_NA2.2</v>
      </c>
      <c r="G8545" s="1" t="str">
        <f t="shared" si="267"/>
        <v/>
      </c>
    </row>
    <row r="8546" spans="1:7" x14ac:dyDescent="0.25">
      <c r="A8546">
        <v>25050</v>
      </c>
      <c r="B8546" t="s">
        <v>5930</v>
      </c>
      <c r="C8546" t="s">
        <v>3666</v>
      </c>
      <c r="D8546" t="s">
        <v>5491</v>
      </c>
      <c r="E8546" t="s">
        <v>7921</v>
      </c>
      <c r="F8546" s="1" t="str">
        <f t="shared" si="266"/>
        <v>Transmission Link from S022503  Yellow Madera III to A_64_NA2.2</v>
      </c>
      <c r="G8546" s="1" t="str">
        <f t="shared" si="267"/>
        <v/>
      </c>
    </row>
    <row r="8547" spans="1:7" x14ac:dyDescent="0.25">
      <c r="A8547">
        <v>23804</v>
      </c>
      <c r="B8547" t="s">
        <v>5931</v>
      </c>
      <c r="C8547" t="s">
        <v>3666</v>
      </c>
      <c r="D8547" t="s">
        <v>5491</v>
      </c>
      <c r="E8547" t="s">
        <v>7921</v>
      </c>
      <c r="F8547" s="1" t="str">
        <f t="shared" si="266"/>
        <v>Transmission Link from S022534  Wonderful Nut Orchards to A_64_NA3.3</v>
      </c>
      <c r="G8547" s="1" t="str">
        <f t="shared" si="267"/>
        <v/>
      </c>
    </row>
    <row r="8548" spans="1:7" x14ac:dyDescent="0.25">
      <c r="A8548">
        <v>24955</v>
      </c>
      <c r="B8548" t="s">
        <v>5932</v>
      </c>
      <c r="C8548" t="s">
        <v>3666</v>
      </c>
      <c r="D8548" t="s">
        <v>5491</v>
      </c>
      <c r="E8548" t="s">
        <v>7921</v>
      </c>
      <c r="F8548" s="1" t="str">
        <f t="shared" si="266"/>
        <v>Transmission Link from S022538  R deJager to A_63_NA4</v>
      </c>
      <c r="G8548" s="1" t="str">
        <f t="shared" si="267"/>
        <v/>
      </c>
    </row>
    <row r="8549" spans="1:7" x14ac:dyDescent="0.25">
      <c r="A8549">
        <v>24897</v>
      </c>
      <c r="B8549" t="s">
        <v>5933</v>
      </c>
      <c r="C8549" t="s">
        <v>3666</v>
      </c>
      <c r="D8549" t="s">
        <v>5491</v>
      </c>
      <c r="E8549" t="s">
        <v>7921</v>
      </c>
      <c r="F8549" s="1" t="str">
        <f t="shared" si="266"/>
        <v>Transmission Link from S022585 Eastside Canal IC to A_63_NA2.3</v>
      </c>
      <c r="G8549" s="1" t="str">
        <f t="shared" si="267"/>
        <v/>
      </c>
    </row>
    <row r="8550" spans="1:7" x14ac:dyDescent="0.25">
      <c r="A8550">
        <v>25262</v>
      </c>
      <c r="B8550" t="s">
        <v>5934</v>
      </c>
      <c r="C8550" t="s">
        <v>3666</v>
      </c>
      <c r="D8550" t="s">
        <v>5491</v>
      </c>
      <c r="E8550" t="s">
        <v>7921</v>
      </c>
      <c r="F8550" s="1" t="str">
        <f t="shared" si="266"/>
        <v>Transmission Link from S022586 Eastside Canal IC to A_63_NA2.3</v>
      </c>
      <c r="G8550" s="1" t="str">
        <f t="shared" si="267"/>
        <v/>
      </c>
    </row>
    <row r="8551" spans="1:7" x14ac:dyDescent="0.25">
      <c r="A8551">
        <v>25040</v>
      </c>
      <c r="B8551" t="s">
        <v>5935</v>
      </c>
      <c r="C8551" t="s">
        <v>3666</v>
      </c>
      <c r="D8551" t="s">
        <v>5491</v>
      </c>
      <c r="E8551" t="s">
        <v>7921</v>
      </c>
      <c r="F8551" s="1" t="str">
        <f t="shared" si="266"/>
        <v>Transmission Link from S022587  Eastside Canal IC to A_63_NA2.3</v>
      </c>
      <c r="G8551" s="1" t="str">
        <f t="shared" si="267"/>
        <v/>
      </c>
    </row>
    <row r="8552" spans="1:7" x14ac:dyDescent="0.25">
      <c r="A8552">
        <v>19105</v>
      </c>
      <c r="B8552" t="s">
        <v>5936</v>
      </c>
      <c r="C8552" t="s">
        <v>3666</v>
      </c>
      <c r="D8552" t="s">
        <v>5491</v>
      </c>
      <c r="E8552" t="s">
        <v>7921</v>
      </c>
      <c r="F8552" s="1" t="str">
        <f t="shared" si="266"/>
        <v>Transmission Link from S022588  Stevinson MID Adjudication to A_63_NA2.3</v>
      </c>
      <c r="G8552" s="1" t="str">
        <f t="shared" si="267"/>
        <v/>
      </c>
    </row>
    <row r="8553" spans="1:7" x14ac:dyDescent="0.25">
      <c r="A8553">
        <v>24855</v>
      </c>
      <c r="B8553" t="s">
        <v>5937</v>
      </c>
      <c r="C8553" t="s">
        <v>3666</v>
      </c>
      <c r="D8553" t="s">
        <v>5491</v>
      </c>
      <c r="E8553" t="s">
        <v>7921</v>
      </c>
      <c r="F8553" s="1" t="str">
        <f t="shared" si="266"/>
        <v>Transmission Link from S022689  Myers Flying M Ranch to A_63_NA4</v>
      </c>
      <c r="G8553" s="1" t="str">
        <f t="shared" si="267"/>
        <v/>
      </c>
    </row>
    <row r="8554" spans="1:7" x14ac:dyDescent="0.25">
      <c r="A8554">
        <v>24858</v>
      </c>
      <c r="B8554" t="s">
        <v>5938</v>
      </c>
      <c r="C8554" t="s">
        <v>3666</v>
      </c>
      <c r="D8554" t="s">
        <v>5491</v>
      </c>
      <c r="E8554" t="s">
        <v>7921</v>
      </c>
      <c r="F8554" s="1" t="str">
        <f t="shared" si="266"/>
        <v>Transmission Link from S022690  Merced Almonds to A_63_NA4</v>
      </c>
      <c r="G8554" s="1" t="str">
        <f t="shared" si="267"/>
        <v/>
      </c>
    </row>
    <row r="8555" spans="1:7" x14ac:dyDescent="0.25">
      <c r="A8555">
        <v>24852</v>
      </c>
      <c r="B8555" t="s">
        <v>5939</v>
      </c>
      <c r="C8555" t="s">
        <v>3666</v>
      </c>
      <c r="D8555" t="s">
        <v>5491</v>
      </c>
      <c r="E8555" t="s">
        <v>7921</v>
      </c>
      <c r="F8555" s="1" t="str">
        <f t="shared" si="266"/>
        <v>Transmission Link from S022691  Myers Flying M Ranch to A_63_NA4</v>
      </c>
      <c r="G8555" s="1" t="str">
        <f t="shared" si="267"/>
        <v/>
      </c>
    </row>
    <row r="8556" spans="1:7" x14ac:dyDescent="0.25">
      <c r="A8556">
        <v>25014</v>
      </c>
      <c r="B8556" t="s">
        <v>5940</v>
      </c>
      <c r="C8556" t="s">
        <v>3666</v>
      </c>
      <c r="D8556" t="s">
        <v>5491</v>
      </c>
      <c r="E8556" t="s">
        <v>7921</v>
      </c>
      <c r="F8556" s="1" t="str">
        <f t="shared" si="266"/>
        <v>Transmission Link from S023037  SJR Farming to A_63_NA5</v>
      </c>
      <c r="G8556" s="1" t="str">
        <f t="shared" si="267"/>
        <v/>
      </c>
    </row>
    <row r="8557" spans="1:7" x14ac:dyDescent="0.25">
      <c r="A8557">
        <v>24455</v>
      </c>
      <c r="B8557" t="s">
        <v>5941</v>
      </c>
      <c r="C8557" t="s">
        <v>3666</v>
      </c>
      <c r="D8557" t="s">
        <v>5491</v>
      </c>
      <c r="E8557" t="s">
        <v>7921</v>
      </c>
      <c r="F8557" s="1" t="str">
        <f t="shared" si="266"/>
        <v>Transmission Link from S023129 D Machado to A_61N_NA4.3</v>
      </c>
      <c r="G8557" s="1" t="str">
        <f t="shared" si="267"/>
        <v/>
      </c>
    </row>
    <row r="8558" spans="1:7" x14ac:dyDescent="0.25">
      <c r="A8558">
        <v>24458</v>
      </c>
      <c r="B8558" t="s">
        <v>5942</v>
      </c>
      <c r="C8558" t="s">
        <v>3666</v>
      </c>
      <c r="D8558" t="s">
        <v>5491</v>
      </c>
      <c r="E8558" t="s">
        <v>7921</v>
      </c>
      <c r="F8558" s="1" t="str">
        <f t="shared" si="266"/>
        <v>Transmission Link from S023130 D Machado to A_61N_NA4.3</v>
      </c>
      <c r="G8558" s="1" t="str">
        <f t="shared" si="267"/>
        <v/>
      </c>
    </row>
    <row r="8559" spans="1:7" x14ac:dyDescent="0.25">
      <c r="A8559">
        <v>24144</v>
      </c>
      <c r="B8559" t="s">
        <v>5943</v>
      </c>
      <c r="C8559" t="s">
        <v>3666</v>
      </c>
      <c r="D8559" t="s">
        <v>5491</v>
      </c>
      <c r="E8559" t="s">
        <v>7921</v>
      </c>
      <c r="F8559" s="1" t="str">
        <f t="shared" si="266"/>
        <v>Transmission Link from S023172 J Frazier to A_62_NA2.1</v>
      </c>
      <c r="G8559" s="1" t="str">
        <f t="shared" si="267"/>
        <v/>
      </c>
    </row>
    <row r="8560" spans="1:7" x14ac:dyDescent="0.25">
      <c r="A8560">
        <v>25226</v>
      </c>
      <c r="B8560" t="s">
        <v>5944</v>
      </c>
      <c r="C8560" t="s">
        <v>3666</v>
      </c>
      <c r="D8560" t="s">
        <v>5491</v>
      </c>
      <c r="E8560" t="s">
        <v>7921</v>
      </c>
      <c r="F8560" s="1" t="str">
        <f t="shared" si="266"/>
        <v>Transmission Link from S023336 R DeBenedetto to A_64_NA2.1</v>
      </c>
      <c r="G8560" s="1" t="str">
        <f t="shared" si="267"/>
        <v/>
      </c>
    </row>
    <row r="8561" spans="1:7" x14ac:dyDescent="0.25">
      <c r="A8561">
        <v>25595</v>
      </c>
      <c r="B8561" t="s">
        <v>5945</v>
      </c>
      <c r="C8561" t="s">
        <v>3666</v>
      </c>
      <c r="D8561" t="s">
        <v>5491</v>
      </c>
      <c r="E8561" t="s">
        <v>7921</v>
      </c>
      <c r="F8561" s="1" t="str">
        <f t="shared" si="266"/>
        <v>Transmission Link from S023337 SJR Farming to A_72_NA2</v>
      </c>
      <c r="G8561" s="1" t="str">
        <f t="shared" si="267"/>
        <v/>
      </c>
    </row>
    <row r="8562" spans="1:7" x14ac:dyDescent="0.25">
      <c r="A8562">
        <v>23331</v>
      </c>
      <c r="B8562" t="s">
        <v>5946</v>
      </c>
      <c r="C8562" t="s">
        <v>3666</v>
      </c>
      <c r="D8562" t="s">
        <v>5491</v>
      </c>
      <c r="E8562" t="s">
        <v>7921</v>
      </c>
      <c r="F8562" s="1" t="str">
        <f t="shared" si="266"/>
        <v>Transmission Link from S023338  Hancock Farms to A_64_NA2.3</v>
      </c>
      <c r="G8562" s="1" t="str">
        <f t="shared" si="267"/>
        <v/>
      </c>
    </row>
    <row r="8563" spans="1:7" x14ac:dyDescent="0.25">
      <c r="A8563">
        <v>24697</v>
      </c>
      <c r="B8563" t="s">
        <v>5947</v>
      </c>
      <c r="C8563" t="s">
        <v>3666</v>
      </c>
      <c r="D8563" t="s">
        <v>5491</v>
      </c>
      <c r="E8563" t="s">
        <v>7921</v>
      </c>
      <c r="F8563" s="1" t="str">
        <f t="shared" si="266"/>
        <v>Transmission Link from S023339  Hancock Farms to A_64_NA2.3</v>
      </c>
      <c r="G8563" s="1" t="str">
        <f t="shared" si="267"/>
        <v/>
      </c>
    </row>
    <row r="8564" spans="1:7" x14ac:dyDescent="0.25">
      <c r="A8564">
        <v>24745</v>
      </c>
      <c r="B8564" t="s">
        <v>5948</v>
      </c>
      <c r="C8564" t="s">
        <v>3666</v>
      </c>
      <c r="D8564" t="s">
        <v>5491</v>
      </c>
      <c r="E8564" t="s">
        <v>7921</v>
      </c>
      <c r="F8564" s="1" t="str">
        <f t="shared" si="266"/>
        <v>Transmission Link from S023339 J Hancock to A_64_NA2.2</v>
      </c>
      <c r="G8564" s="1" t="str">
        <f t="shared" si="267"/>
        <v/>
      </c>
    </row>
    <row r="8565" spans="1:7" x14ac:dyDescent="0.25">
      <c r="A8565">
        <v>24942</v>
      </c>
      <c r="B8565" t="s">
        <v>5949</v>
      </c>
      <c r="C8565" t="s">
        <v>3666</v>
      </c>
      <c r="D8565" t="s">
        <v>5491</v>
      </c>
      <c r="E8565" t="s">
        <v>7921</v>
      </c>
      <c r="F8565" s="1" t="str">
        <f t="shared" si="266"/>
        <v>Transmission Link from S024276 Madera CSA to A_64_NA3.1</v>
      </c>
      <c r="G8565" s="1" t="str">
        <f t="shared" si="267"/>
        <v/>
      </c>
    </row>
    <row r="8566" spans="1:7" x14ac:dyDescent="0.25">
      <c r="A8566">
        <v>24249</v>
      </c>
      <c r="B8566" t="s">
        <v>5950</v>
      </c>
      <c r="C8566" t="s">
        <v>3666</v>
      </c>
      <c r="D8566" t="s">
        <v>5491</v>
      </c>
      <c r="E8566" t="s">
        <v>7921</v>
      </c>
      <c r="F8566" s="1" t="str">
        <f t="shared" si="266"/>
        <v>Transmission Link from S024637 Uhrhammer to A_62_NA2.2</v>
      </c>
      <c r="G8566" s="1" t="str">
        <f t="shared" si="267"/>
        <v/>
      </c>
    </row>
    <row r="8567" spans="1:7" x14ac:dyDescent="0.25">
      <c r="A8567">
        <v>24094</v>
      </c>
      <c r="B8567" t="s">
        <v>5951</v>
      </c>
      <c r="C8567" t="s">
        <v>3666</v>
      </c>
      <c r="D8567" t="s">
        <v>5491</v>
      </c>
      <c r="E8567" t="s">
        <v>7921</v>
      </c>
      <c r="F8567" s="1" t="str">
        <f t="shared" si="266"/>
        <v>Transmission Link from S024697 GBRK LLC to A_63_NA2.3</v>
      </c>
      <c r="G8567" s="1" t="str">
        <f t="shared" si="267"/>
        <v/>
      </c>
    </row>
    <row r="8568" spans="1:7" x14ac:dyDescent="0.25">
      <c r="A8568">
        <v>18911</v>
      </c>
      <c r="B8568" t="s">
        <v>5952</v>
      </c>
      <c r="C8568" t="s">
        <v>3666</v>
      </c>
      <c r="D8568" t="s">
        <v>5491</v>
      </c>
      <c r="E8568" t="s">
        <v>7921</v>
      </c>
      <c r="F8568" s="1" t="str">
        <f t="shared" si="266"/>
        <v>Transmission Link from S024721 Wilson to A_62_NA4.2</v>
      </c>
      <c r="G8568" s="1" t="str">
        <f t="shared" si="267"/>
        <v/>
      </c>
    </row>
    <row r="8569" spans="1:7" x14ac:dyDescent="0.25">
      <c r="A8569">
        <v>24212</v>
      </c>
      <c r="B8569" t="s">
        <v>5953</v>
      </c>
      <c r="C8569" t="s">
        <v>3666</v>
      </c>
      <c r="D8569" t="s">
        <v>5491</v>
      </c>
      <c r="E8569" t="s">
        <v>7921</v>
      </c>
      <c r="F8569" s="1" t="str">
        <f t="shared" si="266"/>
        <v>Transmission Link from S024759 S Magneson to A_62_NA2.2</v>
      </c>
      <c r="G8569" s="1" t="str">
        <f t="shared" si="267"/>
        <v/>
      </c>
    </row>
    <row r="8570" spans="1:7" x14ac:dyDescent="0.25">
      <c r="A8570">
        <v>24218</v>
      </c>
      <c r="B8570" t="s">
        <v>5954</v>
      </c>
      <c r="C8570" t="s">
        <v>3666</v>
      </c>
      <c r="D8570" t="s">
        <v>5491</v>
      </c>
      <c r="E8570" t="s">
        <v>7921</v>
      </c>
      <c r="F8570" s="1" t="str">
        <f t="shared" si="266"/>
        <v>Transmission Link from S024766 S Magneson to A_62_NA2.2</v>
      </c>
      <c r="G8570" s="1" t="str">
        <f t="shared" si="267"/>
        <v/>
      </c>
    </row>
    <row r="8571" spans="1:7" x14ac:dyDescent="0.25">
      <c r="A8571">
        <v>24221</v>
      </c>
      <c r="B8571" t="s">
        <v>5955</v>
      </c>
      <c r="C8571" t="s">
        <v>3666</v>
      </c>
      <c r="D8571" t="s">
        <v>5491</v>
      </c>
      <c r="E8571" t="s">
        <v>7921</v>
      </c>
      <c r="F8571" s="1" t="str">
        <f t="shared" si="266"/>
        <v>Transmission Link from S024767 S Magneson to A_62_NA2.2</v>
      </c>
      <c r="G8571" s="1" t="str">
        <f t="shared" si="267"/>
        <v/>
      </c>
    </row>
    <row r="8572" spans="1:7" x14ac:dyDescent="0.25">
      <c r="A8572">
        <v>25042</v>
      </c>
      <c r="B8572" t="s">
        <v>5956</v>
      </c>
      <c r="C8572" t="s">
        <v>3666</v>
      </c>
      <c r="D8572" t="s">
        <v>5491</v>
      </c>
      <c r="E8572" t="s">
        <v>7921</v>
      </c>
      <c r="F8572" s="1" t="str">
        <f t="shared" si="266"/>
        <v>Transmission Link from S024785  San Joaquin Wetland Assoc to A_71_NA1</v>
      </c>
      <c r="G8572" s="1" t="str">
        <f t="shared" si="267"/>
        <v/>
      </c>
    </row>
    <row r="8573" spans="1:7" x14ac:dyDescent="0.25">
      <c r="A8573">
        <v>25559</v>
      </c>
      <c r="B8573" t="s">
        <v>5957</v>
      </c>
      <c r="C8573" t="s">
        <v>3666</v>
      </c>
      <c r="D8573" t="s">
        <v>5491</v>
      </c>
      <c r="E8573" t="s">
        <v>7921</v>
      </c>
      <c r="F8573" s="1" t="str">
        <f t="shared" si="266"/>
        <v>Transmission Link from S024823 Barton Ranch to A_61S_NA4.1</v>
      </c>
      <c r="G8573" s="1" t="str">
        <f t="shared" si="267"/>
        <v/>
      </c>
    </row>
    <row r="8574" spans="1:7" x14ac:dyDescent="0.25">
      <c r="A8574">
        <v>23715</v>
      </c>
      <c r="B8574" t="s">
        <v>5958</v>
      </c>
      <c r="C8574" t="s">
        <v>3666</v>
      </c>
      <c r="D8574" t="s">
        <v>5491</v>
      </c>
      <c r="E8574" t="s">
        <v>7921</v>
      </c>
      <c r="F8574" s="1" t="str">
        <f t="shared" si="266"/>
        <v>Transmission Link from S024936  Cubre Trust to Cubre Trust</v>
      </c>
      <c r="G8574" s="1" t="str">
        <f t="shared" si="267"/>
        <v/>
      </c>
    </row>
    <row r="8575" spans="1:7" x14ac:dyDescent="0.25">
      <c r="A8575">
        <v>24650</v>
      </c>
      <c r="B8575" t="s">
        <v>5959</v>
      </c>
      <c r="C8575" t="s">
        <v>3666</v>
      </c>
      <c r="D8575" t="s">
        <v>5491</v>
      </c>
      <c r="E8575" t="s">
        <v>7921</v>
      </c>
      <c r="F8575" s="1" t="str">
        <f t="shared" si="266"/>
        <v>Transmission Link from S025024  Lyons Land Management to A_61S_NA3.3</v>
      </c>
      <c r="G8575" s="1" t="str">
        <f t="shared" si="267"/>
        <v/>
      </c>
    </row>
    <row r="8576" spans="1:7" x14ac:dyDescent="0.25">
      <c r="A8576">
        <v>25193</v>
      </c>
      <c r="B8576" t="s">
        <v>5960</v>
      </c>
      <c r="C8576" t="s">
        <v>3666</v>
      </c>
      <c r="D8576" t="s">
        <v>5491</v>
      </c>
      <c r="E8576" t="s">
        <v>7921</v>
      </c>
      <c r="F8576" s="1" t="str">
        <f t="shared" si="266"/>
        <v>Transmission Link from S025147  Willms Family to A_61S_NA4.1</v>
      </c>
      <c r="G8576" s="1" t="str">
        <f t="shared" si="267"/>
        <v/>
      </c>
    </row>
    <row r="8577" spans="1:7" x14ac:dyDescent="0.25">
      <c r="A8577">
        <v>24261</v>
      </c>
      <c r="B8577" t="s">
        <v>5961</v>
      </c>
      <c r="C8577" t="s">
        <v>3666</v>
      </c>
      <c r="D8577" t="s">
        <v>5491</v>
      </c>
      <c r="E8577" t="s">
        <v>7921</v>
      </c>
      <c r="F8577" s="1" t="str">
        <f t="shared" si="266"/>
        <v>Transmission Link from S025411 Modesto Reservoir Ranch to A_63_NA2.2</v>
      </c>
      <c r="G8577" s="1" t="str">
        <f t="shared" si="267"/>
        <v/>
      </c>
    </row>
    <row r="8578" spans="1:7" x14ac:dyDescent="0.25">
      <c r="A8578">
        <v>25047</v>
      </c>
      <c r="B8578" t="s">
        <v>5962</v>
      </c>
      <c r="C8578" t="s">
        <v>3666</v>
      </c>
      <c r="D8578" t="s">
        <v>5491</v>
      </c>
      <c r="E8578" t="s">
        <v>7921</v>
      </c>
      <c r="F8578" s="1" t="str">
        <f t="shared" si="266"/>
        <v>Transmission Link from S025682  KandT Ranches to A_62_NA4.3</v>
      </c>
      <c r="G8578" s="1" t="str">
        <f t="shared" si="267"/>
        <v/>
      </c>
    </row>
    <row r="8579" spans="1:7" x14ac:dyDescent="0.25">
      <c r="A8579">
        <v>25048</v>
      </c>
      <c r="B8579" t="s">
        <v>5963</v>
      </c>
      <c r="C8579" t="s">
        <v>3666</v>
      </c>
      <c r="D8579" t="s">
        <v>5491</v>
      </c>
      <c r="E8579" t="s">
        <v>7921</v>
      </c>
      <c r="F8579" s="1" t="str">
        <f t="shared" ref="F8579:F8642" si="268">IFERROR(
    _xlfn.LET(
        _xlpm.txt,TRIM(B8579),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B8579
)</f>
        <v>Transmission Link from S025684  KandT Ranches to A_62_NA4.3</v>
      </c>
      <c r="G8579" s="1" t="str">
        <f t="shared" ref="G8579:G8642" si="269">IFERROR(
    _xlfn.LET(
        _xlpm.txt,B8579,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580" spans="1:7" x14ac:dyDescent="0.25">
      <c r="A8580">
        <v>24629</v>
      </c>
      <c r="B8580" t="s">
        <v>5964</v>
      </c>
      <c r="C8580" t="s">
        <v>3666</v>
      </c>
      <c r="D8580" t="s">
        <v>5491</v>
      </c>
      <c r="E8580" t="s">
        <v>7921</v>
      </c>
      <c r="F8580" s="1" t="str">
        <f t="shared" si="268"/>
        <v>Transmission Link from S025745  L Byrd to A_61S_NA3.1</v>
      </c>
      <c r="G8580" s="1" t="str">
        <f t="shared" si="269"/>
        <v/>
      </c>
    </row>
    <row r="8581" spans="1:7" x14ac:dyDescent="0.25">
      <c r="A8581">
        <v>24585</v>
      </c>
      <c r="B8581" t="s">
        <v>5965</v>
      </c>
      <c r="C8581" t="s">
        <v>3666</v>
      </c>
      <c r="D8581" t="s">
        <v>5491</v>
      </c>
      <c r="E8581" t="s">
        <v>7921</v>
      </c>
      <c r="F8581" s="1" t="str">
        <f t="shared" si="268"/>
        <v>Transmission Link from S025746   AB La Grange Ranch to A_61S_NA3.1</v>
      </c>
      <c r="G8581" s="1" t="str">
        <f t="shared" si="269"/>
        <v/>
      </c>
    </row>
    <row r="8582" spans="1:7" x14ac:dyDescent="0.25">
      <c r="A8582">
        <v>24252</v>
      </c>
      <c r="B8582" t="s">
        <v>5966</v>
      </c>
      <c r="C8582" t="s">
        <v>3666</v>
      </c>
      <c r="D8582" t="s">
        <v>5491</v>
      </c>
      <c r="E8582" t="s">
        <v>7921</v>
      </c>
      <c r="F8582" s="1" t="str">
        <f t="shared" si="268"/>
        <v>Transmission Link from S025802 J Baptista to A_63_NA2.2</v>
      </c>
      <c r="G8582" s="1" t="str">
        <f t="shared" si="269"/>
        <v/>
      </c>
    </row>
    <row r="8583" spans="1:7" x14ac:dyDescent="0.25">
      <c r="A8583">
        <v>24169</v>
      </c>
      <c r="B8583" t="s">
        <v>5967</v>
      </c>
      <c r="C8583" t="s">
        <v>3666</v>
      </c>
      <c r="D8583" t="s">
        <v>5491</v>
      </c>
      <c r="E8583" t="s">
        <v>7921</v>
      </c>
      <c r="F8583" s="1" t="str">
        <f t="shared" si="268"/>
        <v>Transmission Link from S025852 G Vierra to A_63_NA2.2</v>
      </c>
      <c r="G8583" s="1" t="str">
        <f t="shared" si="269"/>
        <v/>
      </c>
    </row>
    <row r="8584" spans="1:7" x14ac:dyDescent="0.25">
      <c r="A8584">
        <v>24172</v>
      </c>
      <c r="B8584" t="s">
        <v>5968</v>
      </c>
      <c r="C8584" t="s">
        <v>3666</v>
      </c>
      <c r="D8584" t="s">
        <v>5491</v>
      </c>
      <c r="E8584" t="s">
        <v>7921</v>
      </c>
      <c r="F8584" s="1" t="str">
        <f t="shared" si="268"/>
        <v>Transmission Link from S025856 G Vierra to A_63_NA2.2</v>
      </c>
      <c r="G8584" s="1" t="str">
        <f t="shared" si="269"/>
        <v/>
      </c>
    </row>
    <row r="8585" spans="1:7" x14ac:dyDescent="0.25">
      <c r="A8585">
        <v>24489</v>
      </c>
      <c r="B8585" t="s">
        <v>5969</v>
      </c>
      <c r="C8585" t="s">
        <v>3666</v>
      </c>
      <c r="D8585" t="s">
        <v>5491</v>
      </c>
      <c r="E8585" t="s">
        <v>7921</v>
      </c>
      <c r="F8585" s="1" t="str">
        <f t="shared" si="268"/>
        <v>Transmission Link from S025975  J Gioletti to A_62_NA5</v>
      </c>
      <c r="G8585" s="1" t="str">
        <f t="shared" si="269"/>
        <v/>
      </c>
    </row>
    <row r="8586" spans="1:7" x14ac:dyDescent="0.25">
      <c r="A8586">
        <v>24981</v>
      </c>
      <c r="B8586" t="s">
        <v>5970</v>
      </c>
      <c r="C8586" t="s">
        <v>3666</v>
      </c>
      <c r="D8586" t="s">
        <v>5491</v>
      </c>
      <c r="E8586" t="s">
        <v>7921</v>
      </c>
      <c r="F8586" s="1" t="str">
        <f t="shared" si="268"/>
        <v>Transmission Link from S026064  S3 Group to A_72_NA1</v>
      </c>
      <c r="G8586" s="1" t="str">
        <f t="shared" si="269"/>
        <v/>
      </c>
    </row>
    <row r="8587" spans="1:7" x14ac:dyDescent="0.25">
      <c r="A8587">
        <v>25214</v>
      </c>
      <c r="B8587" t="s">
        <v>5971</v>
      </c>
      <c r="C8587" t="s">
        <v>3666</v>
      </c>
      <c r="D8587" t="s">
        <v>5491</v>
      </c>
      <c r="E8587" t="s">
        <v>7921</v>
      </c>
      <c r="F8587" s="1" t="str">
        <f t="shared" si="268"/>
        <v>Transmission Link from S026075 Smith Adobe Ranch to A_64_NA2.1</v>
      </c>
      <c r="G8587" s="1" t="str">
        <f t="shared" si="269"/>
        <v/>
      </c>
    </row>
    <row r="8588" spans="1:7" x14ac:dyDescent="0.25">
      <c r="A8588">
        <v>24417</v>
      </c>
      <c r="B8588" t="s">
        <v>5972</v>
      </c>
      <c r="C8588" t="s">
        <v>3666</v>
      </c>
      <c r="D8588" t="s">
        <v>5491</v>
      </c>
      <c r="E8588" t="s">
        <v>7921</v>
      </c>
      <c r="F8588" s="1" t="str">
        <f t="shared" si="268"/>
        <v>Transmission Link from S026096 FandB Jacklich to A_61N_NA4.3</v>
      </c>
      <c r="G8588" s="1" t="str">
        <f t="shared" si="269"/>
        <v/>
      </c>
    </row>
    <row r="8589" spans="1:7" x14ac:dyDescent="0.25">
      <c r="A8589">
        <v>24656</v>
      </c>
      <c r="B8589" t="s">
        <v>5973</v>
      </c>
      <c r="C8589" t="s">
        <v>3666</v>
      </c>
      <c r="D8589" t="s">
        <v>5491</v>
      </c>
      <c r="E8589" t="s">
        <v>7921</v>
      </c>
      <c r="F8589" s="1" t="str">
        <f t="shared" si="268"/>
        <v>Transmission Link from S026126  CandE Ott Farms to A_62_NA4.3</v>
      </c>
      <c r="G8589" s="1" t="str">
        <f t="shared" si="269"/>
        <v/>
      </c>
    </row>
    <row r="8590" spans="1:7" x14ac:dyDescent="0.25">
      <c r="A8590">
        <v>24587</v>
      </c>
      <c r="B8590" t="s">
        <v>5974</v>
      </c>
      <c r="C8590" t="s">
        <v>3666</v>
      </c>
      <c r="D8590" t="s">
        <v>5491</v>
      </c>
      <c r="E8590" t="s">
        <v>7921</v>
      </c>
      <c r="F8590" s="1" t="str">
        <f t="shared" si="268"/>
        <v>Transmission Link from S026169  Zanker Bros to A_62_NA4.1</v>
      </c>
      <c r="G8590" s="1" t="str">
        <f t="shared" si="269"/>
        <v/>
      </c>
    </row>
    <row r="8591" spans="1:7" x14ac:dyDescent="0.25">
      <c r="A8591">
        <v>24837</v>
      </c>
      <c r="B8591" t="s">
        <v>5975</v>
      </c>
      <c r="C8591" t="s">
        <v>3666</v>
      </c>
      <c r="D8591" t="s">
        <v>5491</v>
      </c>
      <c r="E8591" t="s">
        <v>7921</v>
      </c>
      <c r="F8591" s="1" t="str">
        <f t="shared" si="268"/>
        <v>Transmission Link from S026233  S Vande Woude to A_63_NA4</v>
      </c>
      <c r="G8591" s="1" t="str">
        <f t="shared" si="269"/>
        <v/>
      </c>
    </row>
    <row r="8592" spans="1:7" x14ac:dyDescent="0.25">
      <c r="A8592">
        <v>24331</v>
      </c>
      <c r="B8592" t="s">
        <v>5976</v>
      </c>
      <c r="C8592" t="s">
        <v>3666</v>
      </c>
      <c r="D8592" t="s">
        <v>5491</v>
      </c>
      <c r="E8592" t="s">
        <v>7921</v>
      </c>
      <c r="F8592" s="1" t="str">
        <f t="shared" si="268"/>
        <v>Transmission Link from S026660 Winden Farms to A_61N_NA4.1</v>
      </c>
      <c r="G8592" s="1" t="str">
        <f t="shared" si="269"/>
        <v/>
      </c>
    </row>
    <row r="8593" spans="1:7" x14ac:dyDescent="0.25">
      <c r="A8593">
        <v>24491</v>
      </c>
      <c r="B8593" t="s">
        <v>5977</v>
      </c>
      <c r="C8593" t="s">
        <v>3666</v>
      </c>
      <c r="D8593" t="s">
        <v>5491</v>
      </c>
      <c r="E8593" t="s">
        <v>7921</v>
      </c>
      <c r="F8593" s="1" t="str">
        <f t="shared" si="268"/>
        <v>Transmission Link from S027261  J Jordao to A_62_NA5</v>
      </c>
      <c r="G8593" s="1" t="str">
        <f t="shared" si="269"/>
        <v/>
      </c>
    </row>
    <row r="8594" spans="1:7" x14ac:dyDescent="0.25">
      <c r="A8594">
        <v>24668</v>
      </c>
      <c r="B8594" t="s">
        <v>5978</v>
      </c>
      <c r="C8594" t="s">
        <v>3666</v>
      </c>
      <c r="D8594" t="s">
        <v>5491</v>
      </c>
      <c r="E8594" t="s">
        <v>7921</v>
      </c>
      <c r="F8594" s="1" t="str">
        <f t="shared" si="268"/>
        <v>Transmission Link from S027497  USFWS to A_71_NA2</v>
      </c>
      <c r="G8594" s="1" t="str">
        <f t="shared" si="269"/>
        <v/>
      </c>
    </row>
    <row r="8595" spans="1:7" x14ac:dyDescent="0.25">
      <c r="A8595">
        <v>24477</v>
      </c>
      <c r="B8595" t="s">
        <v>5979</v>
      </c>
      <c r="C8595" t="s">
        <v>3666</v>
      </c>
      <c r="D8595" t="s">
        <v>5491</v>
      </c>
      <c r="E8595" t="s">
        <v>7921</v>
      </c>
      <c r="F8595" s="1" t="str">
        <f t="shared" si="268"/>
        <v>Transmission Link from S027498  USFWS to A_71_NA2</v>
      </c>
      <c r="G8595" s="1" t="str">
        <f t="shared" si="269"/>
        <v/>
      </c>
    </row>
    <row r="8596" spans="1:7" x14ac:dyDescent="0.25">
      <c r="A8596">
        <v>24614</v>
      </c>
      <c r="B8596" t="s">
        <v>5980</v>
      </c>
      <c r="C8596" t="s">
        <v>3666</v>
      </c>
      <c r="D8596" t="s">
        <v>5491</v>
      </c>
      <c r="E8596" t="s">
        <v>7921</v>
      </c>
      <c r="F8596" s="1" t="str">
        <f t="shared" si="268"/>
        <v>Transmission Link from S027499  USFWS to A_61S_NA3.3</v>
      </c>
      <c r="G8596" s="1" t="str">
        <f t="shared" si="269"/>
        <v/>
      </c>
    </row>
    <row r="8597" spans="1:7" x14ac:dyDescent="0.25">
      <c r="A8597">
        <v>24906</v>
      </c>
      <c r="B8597" t="s">
        <v>5981</v>
      </c>
      <c r="C8597" t="s">
        <v>3666</v>
      </c>
      <c r="D8597" t="s">
        <v>5491</v>
      </c>
      <c r="E8597" t="s">
        <v>7921</v>
      </c>
      <c r="F8597" s="1" t="str">
        <f t="shared" si="268"/>
        <v>Transmission Link from S027677  R deJager Farms to A_64_NA2.2</v>
      </c>
      <c r="G8597" s="1" t="str">
        <f t="shared" si="269"/>
        <v/>
      </c>
    </row>
    <row r="8598" spans="1:7" x14ac:dyDescent="0.25">
      <c r="A8598">
        <v>24909</v>
      </c>
      <c r="B8598" t="s">
        <v>5982</v>
      </c>
      <c r="C8598" t="s">
        <v>3666</v>
      </c>
      <c r="D8598" t="s">
        <v>5491</v>
      </c>
      <c r="E8598" t="s">
        <v>7921</v>
      </c>
      <c r="F8598" s="1" t="str">
        <f t="shared" si="268"/>
        <v>Transmission Link from S027678  De Jager Farms to A_64_NA2.2</v>
      </c>
      <c r="G8598" s="1" t="str">
        <f t="shared" si="269"/>
        <v/>
      </c>
    </row>
    <row r="8599" spans="1:7" x14ac:dyDescent="0.25">
      <c r="A8599">
        <v>24973</v>
      </c>
      <c r="B8599" t="s">
        <v>5983</v>
      </c>
      <c r="C8599" t="s">
        <v>3666</v>
      </c>
      <c r="D8599" t="s">
        <v>5491</v>
      </c>
      <c r="E8599" t="s">
        <v>7921</v>
      </c>
      <c r="F8599" s="1" t="str">
        <f t="shared" si="268"/>
        <v>Transmission Link from S027679   R deJager Farms to A_64_NA2.2</v>
      </c>
      <c r="G8599" s="1" t="str">
        <f t="shared" si="269"/>
        <v/>
      </c>
    </row>
    <row r="8600" spans="1:7" x14ac:dyDescent="0.25">
      <c r="A8600">
        <v>24976</v>
      </c>
      <c r="B8600" t="s">
        <v>5984</v>
      </c>
      <c r="C8600" t="s">
        <v>3666</v>
      </c>
      <c r="D8600" t="s">
        <v>5491</v>
      </c>
      <c r="E8600" t="s">
        <v>7921</v>
      </c>
      <c r="F8600" s="1" t="str">
        <f t="shared" si="268"/>
        <v>Transmission Link from S027680  De Jager Farms to A_64_NA2.2</v>
      </c>
      <c r="G8600" s="1" t="str">
        <f t="shared" si="269"/>
        <v/>
      </c>
    </row>
    <row r="8601" spans="1:7" x14ac:dyDescent="0.25">
      <c r="A8601">
        <v>24916</v>
      </c>
      <c r="B8601" t="s">
        <v>5985</v>
      </c>
      <c r="C8601" t="s">
        <v>3666</v>
      </c>
      <c r="D8601" t="s">
        <v>5491</v>
      </c>
      <c r="E8601" t="s">
        <v>7921</v>
      </c>
      <c r="F8601" s="1" t="str">
        <f t="shared" si="268"/>
        <v>Transmission Link from S027681  De Jager Farms to A_64_NA2.2</v>
      </c>
      <c r="G8601" s="1" t="str">
        <f t="shared" si="269"/>
        <v/>
      </c>
    </row>
    <row r="8602" spans="1:7" x14ac:dyDescent="0.25">
      <c r="A8602">
        <v>24802</v>
      </c>
      <c r="B8602" t="s">
        <v>5986</v>
      </c>
      <c r="C8602" t="s">
        <v>3666</v>
      </c>
      <c r="D8602" t="s">
        <v>5491</v>
      </c>
      <c r="E8602" t="s">
        <v>7921</v>
      </c>
      <c r="F8602" s="1" t="str">
        <f t="shared" si="268"/>
        <v>Transmission Link from S027682  De Jager Farms to A_64_NA2.2</v>
      </c>
      <c r="G8602" s="1" t="str">
        <f t="shared" si="269"/>
        <v/>
      </c>
    </row>
    <row r="8603" spans="1:7" x14ac:dyDescent="0.25">
      <c r="A8603">
        <v>23447</v>
      </c>
      <c r="B8603" t="s">
        <v>5987</v>
      </c>
      <c r="C8603" t="s">
        <v>3666</v>
      </c>
      <c r="D8603" t="s">
        <v>5491</v>
      </c>
      <c r="E8603" t="s">
        <v>7921</v>
      </c>
      <c r="F8603" s="1" t="str">
        <f t="shared" si="268"/>
        <v>Transmission Link from S027684  R deJager Farms to A_64_NA2.2</v>
      </c>
      <c r="G8603" s="1" t="str">
        <f t="shared" si="269"/>
        <v/>
      </c>
    </row>
    <row r="8604" spans="1:7" x14ac:dyDescent="0.25">
      <c r="A8604">
        <v>24324</v>
      </c>
      <c r="B8604" t="s">
        <v>5988</v>
      </c>
      <c r="C8604" t="s">
        <v>3666</v>
      </c>
      <c r="D8604" t="s">
        <v>5491</v>
      </c>
      <c r="E8604" t="s">
        <v>7921</v>
      </c>
      <c r="F8604" s="1" t="str">
        <f t="shared" si="268"/>
        <v>Transmission Link from S027706 Barton Ranch to A_61N_NA4.1</v>
      </c>
      <c r="G8604" s="1" t="str">
        <f t="shared" si="269"/>
        <v/>
      </c>
    </row>
    <row r="8605" spans="1:7" x14ac:dyDescent="0.25">
      <c r="A8605">
        <v>24334</v>
      </c>
      <c r="B8605" t="s">
        <v>5989</v>
      </c>
      <c r="C8605" t="s">
        <v>3666</v>
      </c>
      <c r="D8605" t="s">
        <v>5491</v>
      </c>
      <c r="E8605" t="s">
        <v>7921</v>
      </c>
      <c r="F8605" s="1" t="str">
        <f t="shared" si="268"/>
        <v>Transmission Link from S027707 Barton Ranch to A_61N_NA4.1</v>
      </c>
      <c r="G8605" s="1" t="str">
        <f t="shared" si="269"/>
        <v/>
      </c>
    </row>
    <row r="8606" spans="1:7" x14ac:dyDescent="0.25">
      <c r="A8606">
        <v>25220</v>
      </c>
      <c r="B8606" t="s">
        <v>5990</v>
      </c>
      <c r="C8606" t="s">
        <v>3666</v>
      </c>
      <c r="D8606" t="s">
        <v>5491</v>
      </c>
      <c r="E8606" t="s">
        <v>7921</v>
      </c>
      <c r="F8606" s="1" t="str">
        <f t="shared" si="268"/>
        <v>Transmission Link from S027715 K Herman to A_64_NA2.1</v>
      </c>
      <c r="G8606" s="1" t="str">
        <f t="shared" si="269"/>
        <v/>
      </c>
    </row>
    <row r="8607" spans="1:7" x14ac:dyDescent="0.25">
      <c r="A8607">
        <v>25223</v>
      </c>
      <c r="B8607" t="s">
        <v>5991</v>
      </c>
      <c r="C8607" t="s">
        <v>3666</v>
      </c>
      <c r="D8607" t="s">
        <v>5491</v>
      </c>
      <c r="E8607" t="s">
        <v>7921</v>
      </c>
      <c r="F8607" s="1" t="str">
        <f t="shared" si="268"/>
        <v>Transmission Link from S027716 DaSilva Ranch to A_64_NA2.1</v>
      </c>
      <c r="G8607" s="1" t="str">
        <f t="shared" si="269"/>
        <v/>
      </c>
    </row>
    <row r="8608" spans="1:7" x14ac:dyDescent="0.25">
      <c r="A8608">
        <v>23719</v>
      </c>
      <c r="B8608" t="s">
        <v>5992</v>
      </c>
      <c r="C8608" t="s">
        <v>3666</v>
      </c>
      <c r="D8608" t="s">
        <v>5491</v>
      </c>
      <c r="E8608" t="s">
        <v>7921</v>
      </c>
      <c r="F8608" s="1" t="str">
        <f t="shared" si="268"/>
        <v>Transmission Link from S027725  SWD Investments to SWD Investments</v>
      </c>
      <c r="G8608" s="1" t="str">
        <f t="shared" si="269"/>
        <v/>
      </c>
    </row>
    <row r="8609" spans="1:7" x14ac:dyDescent="0.25">
      <c r="A8609">
        <v>24684</v>
      </c>
      <c r="B8609" t="s">
        <v>5993</v>
      </c>
      <c r="C8609" t="s">
        <v>3666</v>
      </c>
      <c r="D8609" t="s">
        <v>5491</v>
      </c>
      <c r="E8609" t="s">
        <v>7921</v>
      </c>
      <c r="F8609" s="1" t="str">
        <f t="shared" si="268"/>
        <v>Transmission Link from S027864 S Schaad to A_64_NA3.2</v>
      </c>
      <c r="G8609" s="1" t="str">
        <f t="shared" si="269"/>
        <v/>
      </c>
    </row>
    <row r="8610" spans="1:7" x14ac:dyDescent="0.25">
      <c r="A8610">
        <v>24469</v>
      </c>
      <c r="B8610" t="s">
        <v>5994</v>
      </c>
      <c r="C8610" t="s">
        <v>3666</v>
      </c>
      <c r="D8610" t="s">
        <v>5491</v>
      </c>
      <c r="E8610" t="s">
        <v>7921</v>
      </c>
      <c r="F8610" s="1" t="str">
        <f t="shared" si="268"/>
        <v>Transmission Link from S027866 J Duarte to A_62_NA2.2</v>
      </c>
      <c r="G8610" s="1" t="str">
        <f t="shared" si="269"/>
        <v/>
      </c>
    </row>
    <row r="8611" spans="1:7" x14ac:dyDescent="0.25">
      <c r="A8611">
        <v>24470</v>
      </c>
      <c r="B8611" t="s">
        <v>5995</v>
      </c>
      <c r="C8611" t="s">
        <v>3666</v>
      </c>
      <c r="D8611" t="s">
        <v>5491</v>
      </c>
      <c r="E8611" t="s">
        <v>7921</v>
      </c>
      <c r="F8611" s="1" t="str">
        <f t="shared" si="268"/>
        <v>Transmission Link from S027876 J Duarte to A_62_NA2.2</v>
      </c>
      <c r="G8611" s="1" t="str">
        <f t="shared" si="269"/>
        <v/>
      </c>
    </row>
    <row r="8612" spans="1:7" x14ac:dyDescent="0.25">
      <c r="A8612">
        <v>24912</v>
      </c>
      <c r="B8612" t="s">
        <v>5996</v>
      </c>
      <c r="C8612" t="s">
        <v>3666</v>
      </c>
      <c r="D8612" t="s">
        <v>5491</v>
      </c>
      <c r="E8612" t="s">
        <v>7921</v>
      </c>
      <c r="F8612" s="1" t="str">
        <f t="shared" si="268"/>
        <v>Transmission Link from S028046  R Harris to A_64_NA2.2</v>
      </c>
      <c r="G8612" s="1" t="str">
        <f t="shared" si="269"/>
        <v/>
      </c>
    </row>
    <row r="8613" spans="1:7" x14ac:dyDescent="0.25">
      <c r="A8613">
        <v>24626</v>
      </c>
      <c r="B8613" t="s">
        <v>5997</v>
      </c>
      <c r="C8613" t="s">
        <v>3666</v>
      </c>
      <c r="D8613" t="s">
        <v>5491</v>
      </c>
      <c r="E8613" t="s">
        <v>7921</v>
      </c>
      <c r="F8613" s="1" t="str">
        <f t="shared" si="268"/>
        <v>Transmission Link from S028113  CandE Ott Farms to A_61S_NA3.3</v>
      </c>
      <c r="G8613" s="1" t="str">
        <f t="shared" si="269"/>
        <v/>
      </c>
    </row>
    <row r="8614" spans="1:7" x14ac:dyDescent="0.25">
      <c r="A8614">
        <v>25052</v>
      </c>
      <c r="B8614" t="s">
        <v>5998</v>
      </c>
      <c r="C8614" t="s">
        <v>3666</v>
      </c>
      <c r="D8614" t="s">
        <v>5491</v>
      </c>
      <c r="E8614" t="s">
        <v>7921</v>
      </c>
      <c r="F8614" s="1" t="str">
        <f t="shared" si="268"/>
        <v>Transmission Link from S028151  Capstone Ranch to A_64_NA2.2</v>
      </c>
      <c r="G8614" s="1" t="str">
        <f t="shared" si="269"/>
        <v/>
      </c>
    </row>
    <row r="8615" spans="1:7" x14ac:dyDescent="0.25">
      <c r="A8615">
        <v>24828</v>
      </c>
      <c r="B8615" t="s">
        <v>5999</v>
      </c>
      <c r="C8615" t="s">
        <v>3666</v>
      </c>
      <c r="D8615" t="s">
        <v>5491</v>
      </c>
      <c r="E8615" t="s">
        <v>7921</v>
      </c>
      <c r="F8615" s="1" t="str">
        <f t="shared" si="268"/>
        <v>Transmission Link from S028237  Brichetto Farming to A_61S_NA3.1</v>
      </c>
      <c r="G8615" s="1" t="str">
        <f t="shared" si="269"/>
        <v/>
      </c>
    </row>
    <row r="8616" spans="1:7" x14ac:dyDescent="0.25">
      <c r="A8616">
        <v>25054</v>
      </c>
      <c r="B8616" t="s">
        <v>6000</v>
      </c>
      <c r="C8616" t="s">
        <v>3666</v>
      </c>
      <c r="D8616" t="s">
        <v>5491</v>
      </c>
      <c r="E8616" t="s">
        <v>7921</v>
      </c>
      <c r="F8616" s="1" t="str">
        <f t="shared" si="268"/>
        <v>Transmission Link from S028326  DLM Partners to A_64_NA2.2</v>
      </c>
      <c r="G8616" s="1" t="str">
        <f t="shared" si="269"/>
        <v/>
      </c>
    </row>
    <row r="8617" spans="1:7" x14ac:dyDescent="0.25">
      <c r="A8617">
        <v>25543</v>
      </c>
      <c r="B8617" t="s">
        <v>6001</v>
      </c>
      <c r="C8617" t="s">
        <v>3666</v>
      </c>
      <c r="D8617" t="s">
        <v>5491</v>
      </c>
      <c r="E8617" t="s">
        <v>7921</v>
      </c>
      <c r="F8617" s="1" t="str">
        <f t="shared" si="268"/>
        <v>Transmission Link from S028672 Zanker to A_62_NA6.2</v>
      </c>
      <c r="G8617" s="1" t="str">
        <f t="shared" si="269"/>
        <v/>
      </c>
    </row>
    <row r="8618" spans="1:7" x14ac:dyDescent="0.25">
      <c r="A8618">
        <v>25546</v>
      </c>
      <c r="B8618" t="s">
        <v>6002</v>
      </c>
      <c r="C8618" t="s">
        <v>3666</v>
      </c>
      <c r="D8618" t="s">
        <v>5491</v>
      </c>
      <c r="E8618" t="s">
        <v>7921</v>
      </c>
      <c r="F8618" s="1" t="str">
        <f t="shared" si="268"/>
        <v>Transmission Link from S028673 Zanker to A_62_NA6.2</v>
      </c>
      <c r="G8618" s="1" t="str">
        <f t="shared" si="269"/>
        <v/>
      </c>
    </row>
    <row r="8619" spans="1:7" x14ac:dyDescent="0.25">
      <c r="A8619">
        <v>13220</v>
      </c>
      <c r="B8619" t="s">
        <v>4127</v>
      </c>
      <c r="C8619" t="s">
        <v>3666</v>
      </c>
      <c r="D8619" t="s">
        <v>5491</v>
      </c>
      <c r="E8619" t="s">
        <v>7921</v>
      </c>
      <c r="F8619" s="1" t="str">
        <f t="shared" si="268"/>
        <v>Transmission Link from SBA to SWP SBA Article 21</v>
      </c>
      <c r="G8619" s="1" t="str">
        <f t="shared" si="269"/>
        <v/>
      </c>
    </row>
    <row r="8620" spans="1:7" x14ac:dyDescent="0.25">
      <c r="A8620">
        <v>12776</v>
      </c>
      <c r="B8620" t="s">
        <v>4128</v>
      </c>
      <c r="C8620" t="s">
        <v>3666</v>
      </c>
      <c r="D8620" t="s">
        <v>5491</v>
      </c>
      <c r="E8620" t="s">
        <v>7921</v>
      </c>
      <c r="F8620" s="1" t="str">
        <f t="shared" si="268"/>
        <v>Transmission Link from SBA to SWP SBA Losses</v>
      </c>
      <c r="G8620" s="1" t="str">
        <f t="shared" si="269"/>
        <v/>
      </c>
    </row>
    <row r="8621" spans="1:7" x14ac:dyDescent="0.25">
      <c r="A8621">
        <v>13048</v>
      </c>
      <c r="B8621" t="s">
        <v>4129</v>
      </c>
      <c r="C8621" t="s">
        <v>3666</v>
      </c>
      <c r="D8621" t="s">
        <v>5491</v>
      </c>
      <c r="E8621" t="s">
        <v>7921</v>
      </c>
      <c r="F8621" s="1" t="str">
        <f t="shared" si="268"/>
        <v>Transmission Link from SBA to SWP SBA Table A</v>
      </c>
      <c r="G8621" s="1" t="str">
        <f t="shared" si="269"/>
        <v/>
      </c>
    </row>
    <row r="8622" spans="1:7" x14ac:dyDescent="0.25">
      <c r="A8622">
        <v>16094</v>
      </c>
      <c r="B8622" t="s">
        <v>6003</v>
      </c>
      <c r="C8622" t="s">
        <v>3666</v>
      </c>
      <c r="D8622" t="s">
        <v>5491</v>
      </c>
      <c r="E8622" t="s">
        <v>7921</v>
      </c>
      <c r="F8622" s="1" t="str">
        <f t="shared" si="268"/>
        <v>Transmission Link from SEWD Ag Deliveries to A_60S_PA1</v>
      </c>
      <c r="G8622" s="1" t="str">
        <f t="shared" si="269"/>
        <v/>
      </c>
    </row>
    <row r="8623" spans="1:7" x14ac:dyDescent="0.25">
      <c r="A8623">
        <v>19416</v>
      </c>
      <c r="B8623" t="s">
        <v>6004</v>
      </c>
      <c r="C8623" t="s">
        <v>3666</v>
      </c>
      <c r="D8623" t="s">
        <v>5491</v>
      </c>
      <c r="E8623" t="s">
        <v>7921</v>
      </c>
      <c r="F8623" s="1" t="str">
        <f t="shared" si="268"/>
        <v>Transmission Link from SSJID District GW Pumping Outflow to A_61N_PA3</v>
      </c>
      <c r="G8623" s="1" t="str">
        <f t="shared" si="269"/>
        <v/>
      </c>
    </row>
    <row r="8624" spans="1:7" x14ac:dyDescent="0.25">
      <c r="A8624">
        <v>23017</v>
      </c>
      <c r="B8624" t="s">
        <v>6005</v>
      </c>
      <c r="C8624" t="s">
        <v>3666</v>
      </c>
      <c r="D8624" t="s">
        <v>5491</v>
      </c>
      <c r="E8624" t="s">
        <v>7921</v>
      </c>
      <c r="F8624" s="1" t="str">
        <f t="shared" si="268"/>
        <v>Transmission Link from SSJID Main Canal to A_61N_PA3</v>
      </c>
      <c r="G8624" s="1" t="str">
        <f t="shared" si="269"/>
        <v/>
      </c>
    </row>
    <row r="8625" spans="1:7" x14ac:dyDescent="0.25">
      <c r="A8625">
        <v>16808</v>
      </c>
      <c r="B8625" t="s">
        <v>6006</v>
      </c>
      <c r="C8625" t="s">
        <v>3666</v>
      </c>
      <c r="D8625" t="s">
        <v>5491</v>
      </c>
      <c r="E8625" t="s">
        <v>7921</v>
      </c>
      <c r="F8625" s="1" t="str">
        <f t="shared" si="268"/>
        <v>Transmission Link from SWP Pumping to California Aqueduct</v>
      </c>
      <c r="G8625" s="1" t="str">
        <f t="shared" si="269"/>
        <v/>
      </c>
    </row>
    <row r="8626" spans="1:7" x14ac:dyDescent="0.25">
      <c r="A8626">
        <v>13281</v>
      </c>
      <c r="B8626" t="s">
        <v>4132</v>
      </c>
      <c r="C8626" t="s">
        <v>3666</v>
      </c>
      <c r="D8626" t="s">
        <v>5491</v>
      </c>
      <c r="E8626" t="s">
        <v>7921</v>
      </c>
      <c r="F8626" s="1" t="str">
        <f t="shared" si="268"/>
        <v>Transmission Link from SWP SBA MakeUpWater Withdrawal to SWP SBA MakeUpWater</v>
      </c>
      <c r="G8626" s="1" t="str">
        <f t="shared" si="269"/>
        <v/>
      </c>
    </row>
    <row r="8627" spans="1:7" x14ac:dyDescent="0.25">
      <c r="A8627">
        <v>16339</v>
      </c>
      <c r="B8627" t="s">
        <v>4133</v>
      </c>
      <c r="C8627" t="s">
        <v>3666</v>
      </c>
      <c r="D8627" t="s">
        <v>5491</v>
      </c>
      <c r="E8627" t="s">
        <v>7921</v>
      </c>
      <c r="F8627" s="1" t="str">
        <f t="shared" si="268"/>
        <v>Transmission Link from SWP San Luis Canal to SWP San Luis Canal Losses R3 to R7</v>
      </c>
      <c r="G8627" s="1" t="str">
        <f t="shared" si="269"/>
        <v/>
      </c>
    </row>
    <row r="8628" spans="1:7" x14ac:dyDescent="0.25">
      <c r="A8628">
        <v>23633</v>
      </c>
      <c r="B8628" t="s">
        <v>6007</v>
      </c>
      <c r="C8628" t="s">
        <v>3666</v>
      </c>
      <c r="D8628" t="s">
        <v>5491</v>
      </c>
      <c r="E8628" t="s">
        <v>7921</v>
      </c>
      <c r="F8628" s="1" t="str">
        <f t="shared" si="268"/>
        <v>Transmission Link from SWP Wheeling JPOD to Delta Mendota Canal</v>
      </c>
      <c r="G8628" s="1" t="str">
        <f t="shared" si="269"/>
        <v/>
      </c>
    </row>
    <row r="8629" spans="1:7" x14ac:dyDescent="0.25">
      <c r="A8629">
        <v>23627</v>
      </c>
      <c r="B8629" t="s">
        <v>6008</v>
      </c>
      <c r="C8629" t="s">
        <v>3666</v>
      </c>
      <c r="D8629" t="s">
        <v>5491</v>
      </c>
      <c r="E8629" t="s">
        <v>7921</v>
      </c>
      <c r="F8629" s="1" t="str">
        <f t="shared" si="268"/>
        <v>Transmission Link from San Felipe Division to Pajaro Valley WD Ag</v>
      </c>
      <c r="G8629" s="1" t="str">
        <f t="shared" si="269"/>
        <v/>
      </c>
    </row>
    <row r="8630" spans="1:7" x14ac:dyDescent="0.25">
      <c r="A8630">
        <v>23628</v>
      </c>
      <c r="B8630" t="s">
        <v>6009</v>
      </c>
      <c r="C8630" t="s">
        <v>3666</v>
      </c>
      <c r="D8630" t="s">
        <v>5491</v>
      </c>
      <c r="E8630" t="s">
        <v>7921</v>
      </c>
      <c r="F8630" s="1" t="str">
        <f t="shared" si="268"/>
        <v>Transmission Link from San Felipe Division to San Benito WD Ag</v>
      </c>
      <c r="G8630" s="1" t="str">
        <f t="shared" si="269"/>
        <v/>
      </c>
    </row>
    <row r="8631" spans="1:7" x14ac:dyDescent="0.25">
      <c r="A8631">
        <v>23629</v>
      </c>
      <c r="B8631" t="s">
        <v>6010</v>
      </c>
      <c r="C8631" t="s">
        <v>3666</v>
      </c>
      <c r="D8631" t="s">
        <v>5491</v>
      </c>
      <c r="E8631" t="s">
        <v>7921</v>
      </c>
      <c r="F8631" s="1" t="str">
        <f t="shared" si="268"/>
        <v>Transmission Link from San Felipe Division to San Benito WD MI</v>
      </c>
      <c r="G8631" s="1" t="str">
        <f t="shared" si="269"/>
        <v/>
      </c>
    </row>
    <row r="8632" spans="1:7" x14ac:dyDescent="0.25">
      <c r="A8632">
        <v>23469</v>
      </c>
      <c r="B8632" t="s">
        <v>6011</v>
      </c>
      <c r="C8632" t="s">
        <v>3666</v>
      </c>
      <c r="D8632" t="s">
        <v>5491</v>
      </c>
      <c r="E8632" t="s">
        <v>7921</v>
      </c>
      <c r="F8632" s="1" t="str">
        <f t="shared" si="268"/>
        <v>Transmission Link from San Felipe Division to Santa Clara Valley WD Ag</v>
      </c>
      <c r="G8632" s="1" t="str">
        <f t="shared" si="269"/>
        <v/>
      </c>
    </row>
    <row r="8633" spans="1:7" x14ac:dyDescent="0.25">
      <c r="A8633">
        <v>23468</v>
      </c>
      <c r="B8633" t="s">
        <v>6012</v>
      </c>
      <c r="C8633" t="s">
        <v>3666</v>
      </c>
      <c r="D8633" t="s">
        <v>5491</v>
      </c>
      <c r="E8633" t="s">
        <v>7921</v>
      </c>
      <c r="F8633" s="1" t="str">
        <f t="shared" si="268"/>
        <v>Transmission Link from San Felipe Division to Santa Clara Valley WD MI</v>
      </c>
      <c r="G8633" s="1" t="str">
        <f t="shared" si="269"/>
        <v/>
      </c>
    </row>
    <row r="8634" spans="1:7" x14ac:dyDescent="0.25">
      <c r="A8634">
        <v>16016</v>
      </c>
      <c r="B8634" t="s">
        <v>6013</v>
      </c>
      <c r="C8634" t="s">
        <v>3666</v>
      </c>
      <c r="D8634" t="s">
        <v>5491</v>
      </c>
      <c r="E8634" t="s">
        <v>7921</v>
      </c>
      <c r="F8634" s="1" t="str">
        <f t="shared" si="268"/>
        <v>Transmission Link from San Joaquin RM 028 to U_60S_NU1</v>
      </c>
      <c r="G8634" s="1" t="str">
        <f t="shared" si="269"/>
        <v/>
      </c>
    </row>
    <row r="8635" spans="1:7" x14ac:dyDescent="0.25">
      <c r="A8635">
        <v>15766</v>
      </c>
      <c r="B8635" t="s">
        <v>6014</v>
      </c>
      <c r="C8635" t="s">
        <v>3666</v>
      </c>
      <c r="D8635" t="s">
        <v>5491</v>
      </c>
      <c r="E8635" t="s">
        <v>7921</v>
      </c>
      <c r="F8635" s="1" t="str">
        <f t="shared" si="268"/>
        <v>Transmission Link from San Joaquin RM 070 to A_61N_NA4.3</v>
      </c>
      <c r="G8635" s="1" t="str">
        <f t="shared" si="269"/>
        <v/>
      </c>
    </row>
    <row r="8636" spans="1:7" x14ac:dyDescent="0.25">
      <c r="A8636">
        <v>21583</v>
      </c>
      <c r="B8636" t="s">
        <v>6015</v>
      </c>
      <c r="C8636" t="s">
        <v>3666</v>
      </c>
      <c r="D8636" t="s">
        <v>5491</v>
      </c>
      <c r="E8636" t="s">
        <v>7921</v>
      </c>
      <c r="F8636" s="1" t="str">
        <f t="shared" si="268"/>
        <v>Transmission Link from San Luis Canal CM xx to R_72_PR4.1</v>
      </c>
      <c r="G8636" s="1" t="str">
        <f t="shared" si="269"/>
        <v/>
      </c>
    </row>
    <row r="8637" spans="1:7" x14ac:dyDescent="0.25">
      <c r="A8637">
        <v>21350</v>
      </c>
      <c r="B8637" t="s">
        <v>6016</v>
      </c>
      <c r="C8637" t="s">
        <v>3666</v>
      </c>
      <c r="D8637" t="s">
        <v>5491</v>
      </c>
      <c r="E8637" t="s">
        <v>7921</v>
      </c>
      <c r="F8637" s="1" t="str">
        <f t="shared" si="268"/>
        <v>Transmission Link from San Luis Canal Co to R_72_PR4.1</v>
      </c>
      <c r="G8637" s="1" t="str">
        <f t="shared" si="269"/>
        <v/>
      </c>
    </row>
    <row r="8638" spans="1:7" x14ac:dyDescent="0.25">
      <c r="A8638">
        <v>21570</v>
      </c>
      <c r="B8638" t="s">
        <v>6017</v>
      </c>
      <c r="C8638" t="s">
        <v>3666</v>
      </c>
      <c r="D8638" t="s">
        <v>5491</v>
      </c>
      <c r="E8638" t="s">
        <v>7921</v>
      </c>
      <c r="F8638" s="1" t="str">
        <f t="shared" si="268"/>
        <v>Transmission Link from Santa Fe Canal to R_72_PR2.1</v>
      </c>
      <c r="G8638" s="1" t="str">
        <f t="shared" si="269"/>
        <v/>
      </c>
    </row>
    <row r="8639" spans="1:7" x14ac:dyDescent="0.25">
      <c r="A8639">
        <v>18997</v>
      </c>
      <c r="B8639" t="s">
        <v>6018</v>
      </c>
      <c r="C8639" t="s">
        <v>3666</v>
      </c>
      <c r="D8639" t="s">
        <v>5491</v>
      </c>
      <c r="E8639" t="s">
        <v>7921</v>
      </c>
      <c r="F8639" s="1" t="str">
        <f t="shared" si="268"/>
        <v>Transmission Link from Saxon Creek Pump Station to U_MRPSA</v>
      </c>
      <c r="G8639" s="1" t="str">
        <f t="shared" si="269"/>
        <v/>
      </c>
    </row>
    <row r="8640" spans="1:7" x14ac:dyDescent="0.25">
      <c r="A8640">
        <v>23007</v>
      </c>
      <c r="B8640" t="s">
        <v>6019</v>
      </c>
      <c r="C8640" t="s">
        <v>3666</v>
      </c>
      <c r="D8640" t="s">
        <v>5491</v>
      </c>
      <c r="E8640" t="s">
        <v>7921</v>
      </c>
      <c r="F8640" s="1" t="str">
        <f t="shared" si="268"/>
        <v>Transmission Link from Stanislaus River Water to U_60S_NU1</v>
      </c>
      <c r="G8640" s="1" t="str">
        <f t="shared" si="269"/>
        <v/>
      </c>
    </row>
    <row r="8641" spans="1:7" x14ac:dyDescent="0.25">
      <c r="A8641">
        <v>23292</v>
      </c>
      <c r="B8641" t="s">
        <v>6020</v>
      </c>
      <c r="C8641" t="s">
        <v>3666</v>
      </c>
      <c r="D8641" t="s">
        <v>5491</v>
      </c>
      <c r="E8641" t="s">
        <v>7921</v>
      </c>
      <c r="F8641" s="1" t="str">
        <f t="shared" si="268"/>
        <v>Transmission Link from Tile Drainage Outflow to A_62_NA3</v>
      </c>
      <c r="G8641" s="1" t="str">
        <f t="shared" si="269"/>
        <v/>
      </c>
    </row>
    <row r="8642" spans="1:7" x14ac:dyDescent="0.25">
      <c r="A8642">
        <v>16443</v>
      </c>
      <c r="B8642" t="s">
        <v>6021</v>
      </c>
      <c r="C8642" t="s">
        <v>3666</v>
      </c>
      <c r="D8642" t="s">
        <v>5491</v>
      </c>
      <c r="E8642" t="s">
        <v>7921</v>
      </c>
      <c r="F8642" s="1" t="str">
        <f t="shared" si="268"/>
        <v>Transmission Link from Tracy GW to A_50_PA1.1</v>
      </c>
      <c r="G8642" s="1" t="str">
        <f t="shared" si="269"/>
        <v/>
      </c>
    </row>
    <row r="8643" spans="1:7" x14ac:dyDescent="0.25">
      <c r="A8643">
        <v>23114</v>
      </c>
      <c r="B8643" t="s">
        <v>6022</v>
      </c>
      <c r="C8643" t="s">
        <v>3666</v>
      </c>
      <c r="D8643" t="s">
        <v>5491</v>
      </c>
      <c r="E8643" t="s">
        <v>7921</v>
      </c>
      <c r="F8643" s="1" t="str">
        <f t="shared" ref="F8643:F8706" si="270">IFERROR(
    _xlfn.LET(
        _xlpm.txt,TRIM(B8643),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B8643
)</f>
        <v>Transmission Link from Tracy GW to A_50_PA1.2</v>
      </c>
      <c r="G8643" s="1" t="str">
        <f t="shared" ref="G8643:G8706" si="271">IFERROR(
    _xlfn.LET(
        _xlpm.txt,B8643,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644" spans="1:7" x14ac:dyDescent="0.25">
      <c r="A8644">
        <v>16465</v>
      </c>
      <c r="B8644" t="s">
        <v>6023</v>
      </c>
      <c r="C8644" t="s">
        <v>3666</v>
      </c>
      <c r="D8644" t="s">
        <v>5491</v>
      </c>
      <c r="E8644" t="s">
        <v>7921</v>
      </c>
      <c r="F8644" s="1" t="str">
        <f t="shared" si="270"/>
        <v>Transmission Link from Tracy GW to A_71_PA8</v>
      </c>
      <c r="G8644" s="1" t="str">
        <f t="shared" si="271"/>
        <v/>
      </c>
    </row>
    <row r="8645" spans="1:7" x14ac:dyDescent="0.25">
      <c r="A8645">
        <v>23576</v>
      </c>
      <c r="B8645" t="s">
        <v>6024</v>
      </c>
      <c r="C8645" t="s">
        <v>3666</v>
      </c>
      <c r="D8645" t="s">
        <v>5491</v>
      </c>
      <c r="E8645" t="s">
        <v>7921</v>
      </c>
      <c r="F8645" s="1" t="str">
        <f t="shared" si="270"/>
        <v>Transmission Link from Tracy GW to U_50_NU2</v>
      </c>
      <c r="G8645" s="1" t="str">
        <f t="shared" si="271"/>
        <v/>
      </c>
    </row>
    <row r="8646" spans="1:7" x14ac:dyDescent="0.25">
      <c r="A8646">
        <v>16575</v>
      </c>
      <c r="B8646" t="s">
        <v>6025</v>
      </c>
      <c r="C8646" t="s">
        <v>3666</v>
      </c>
      <c r="D8646" t="s">
        <v>5491</v>
      </c>
      <c r="E8646" t="s">
        <v>7921</v>
      </c>
      <c r="F8646" s="1" t="str">
        <f t="shared" si="270"/>
        <v>Transmission Link from Tracy GW to U_50_PU</v>
      </c>
      <c r="G8646" s="1" t="str">
        <f t="shared" si="271"/>
        <v/>
      </c>
    </row>
    <row r="8647" spans="1:7" x14ac:dyDescent="0.25">
      <c r="A8647">
        <v>25568</v>
      </c>
      <c r="B8647" t="s">
        <v>6026</v>
      </c>
      <c r="C8647" t="s">
        <v>3666</v>
      </c>
      <c r="D8647" t="s">
        <v>5491</v>
      </c>
      <c r="E8647" t="s">
        <v>7921</v>
      </c>
      <c r="F8647" s="1" t="str">
        <f t="shared" si="270"/>
        <v>Transmission Link from Tulloch Reservoir to U_CCOVE</v>
      </c>
      <c r="G8647" s="1" t="str">
        <f t="shared" si="271"/>
        <v/>
      </c>
    </row>
    <row r="8648" spans="1:7" x14ac:dyDescent="0.25">
      <c r="A8648">
        <v>22352</v>
      </c>
      <c r="B8648" t="s">
        <v>6027</v>
      </c>
      <c r="C8648" t="s">
        <v>3666</v>
      </c>
      <c r="D8648" t="s">
        <v>5491</v>
      </c>
      <c r="E8648" t="s">
        <v>7921</v>
      </c>
      <c r="F8648" s="1" t="str">
        <f t="shared" si="270"/>
        <v>Transmission Link from Turlock Canal SW Delivery to A_62_NA3</v>
      </c>
      <c r="G8648" s="1" t="str">
        <f t="shared" si="271"/>
        <v/>
      </c>
    </row>
    <row r="8649" spans="1:7" x14ac:dyDescent="0.25">
      <c r="A8649">
        <v>16406</v>
      </c>
      <c r="B8649" t="s">
        <v>6028</v>
      </c>
      <c r="C8649" t="s">
        <v>3666</v>
      </c>
      <c r="D8649" t="s">
        <v>5491</v>
      </c>
      <c r="E8649" t="s">
        <v>7921</v>
      </c>
      <c r="F8649" s="1" t="str">
        <f t="shared" si="270"/>
        <v>Transmission Link from Turlock GW to A_62_NA1</v>
      </c>
      <c r="G8649" s="1" t="str">
        <f t="shared" si="271"/>
        <v/>
      </c>
    </row>
    <row r="8650" spans="1:7" x14ac:dyDescent="0.25">
      <c r="A8650">
        <v>18846</v>
      </c>
      <c r="B8650" t="s">
        <v>6029</v>
      </c>
      <c r="C8650" t="s">
        <v>3666</v>
      </c>
      <c r="D8650" t="s">
        <v>5491</v>
      </c>
      <c r="E8650" t="s">
        <v>7921</v>
      </c>
      <c r="F8650" s="1" t="str">
        <f t="shared" si="270"/>
        <v>Transmission Link from Turlock GW to A_62_NA2.1</v>
      </c>
      <c r="G8650" s="1" t="str">
        <f t="shared" si="271"/>
        <v/>
      </c>
    </row>
    <row r="8651" spans="1:7" x14ac:dyDescent="0.25">
      <c r="A8651">
        <v>16403</v>
      </c>
      <c r="B8651" t="s">
        <v>6030</v>
      </c>
      <c r="C8651" t="s">
        <v>3666</v>
      </c>
      <c r="D8651" t="s">
        <v>5491</v>
      </c>
      <c r="E8651" t="s">
        <v>7921</v>
      </c>
      <c r="F8651" s="1" t="str">
        <f t="shared" si="270"/>
        <v>Transmission Link from Turlock GW to A_62_NA2.2</v>
      </c>
      <c r="G8651" s="1" t="str">
        <f t="shared" si="271"/>
        <v/>
      </c>
    </row>
    <row r="8652" spans="1:7" x14ac:dyDescent="0.25">
      <c r="A8652">
        <v>16553</v>
      </c>
      <c r="B8652" t="s">
        <v>6031</v>
      </c>
      <c r="C8652" t="s">
        <v>3666</v>
      </c>
      <c r="D8652" t="s">
        <v>5491</v>
      </c>
      <c r="E8652" t="s">
        <v>7921</v>
      </c>
      <c r="F8652" s="1" t="str">
        <f t="shared" si="270"/>
        <v>Transmission Link from Turlock GW to A_62_NA3</v>
      </c>
      <c r="G8652" s="1" t="str">
        <f t="shared" si="271"/>
        <v/>
      </c>
    </row>
    <row r="8653" spans="1:7" x14ac:dyDescent="0.25">
      <c r="A8653">
        <v>24994</v>
      </c>
      <c r="B8653" t="s">
        <v>6032</v>
      </c>
      <c r="C8653" t="s">
        <v>3666</v>
      </c>
      <c r="D8653" t="s">
        <v>5491</v>
      </c>
      <c r="E8653" t="s">
        <v>7921</v>
      </c>
      <c r="F8653" s="1" t="str">
        <f t="shared" si="270"/>
        <v>Transmission Link from Turlock GW to A_62_NA4.1</v>
      </c>
      <c r="G8653" s="1" t="str">
        <f t="shared" si="271"/>
        <v/>
      </c>
    </row>
    <row r="8654" spans="1:7" x14ac:dyDescent="0.25">
      <c r="A8654">
        <v>16401</v>
      </c>
      <c r="B8654" t="s">
        <v>6033</v>
      </c>
      <c r="C8654" t="s">
        <v>3666</v>
      </c>
      <c r="D8654" t="s">
        <v>5491</v>
      </c>
      <c r="E8654" t="s">
        <v>7921</v>
      </c>
      <c r="F8654" s="1" t="str">
        <f t="shared" si="270"/>
        <v>Transmission Link from Turlock GW to A_62_NA4.3</v>
      </c>
      <c r="G8654" s="1" t="str">
        <f t="shared" si="271"/>
        <v/>
      </c>
    </row>
    <row r="8655" spans="1:7" x14ac:dyDescent="0.25">
      <c r="A8655">
        <v>16396</v>
      </c>
      <c r="B8655" t="s">
        <v>6034</v>
      </c>
      <c r="C8655" t="s">
        <v>3666</v>
      </c>
      <c r="D8655" t="s">
        <v>5491</v>
      </c>
      <c r="E8655" t="s">
        <v>7921</v>
      </c>
      <c r="F8655" s="1" t="str">
        <f t="shared" si="270"/>
        <v>Transmission Link from Turlock GW to A_62_NA5</v>
      </c>
      <c r="G8655" s="1" t="str">
        <f t="shared" si="271"/>
        <v/>
      </c>
    </row>
    <row r="8656" spans="1:7" x14ac:dyDescent="0.25">
      <c r="A8656">
        <v>16395</v>
      </c>
      <c r="B8656" t="s">
        <v>6035</v>
      </c>
      <c r="C8656" t="s">
        <v>3666</v>
      </c>
      <c r="D8656" t="s">
        <v>5491</v>
      </c>
      <c r="E8656" t="s">
        <v>7921</v>
      </c>
      <c r="F8656" s="1" t="str">
        <f t="shared" si="270"/>
        <v>Transmission Link from Turlock GW to A_62_NA6.1</v>
      </c>
      <c r="G8656" s="1" t="str">
        <f t="shared" si="271"/>
        <v/>
      </c>
    </row>
    <row r="8657" spans="1:7" x14ac:dyDescent="0.25">
      <c r="A8657">
        <v>18802</v>
      </c>
      <c r="B8657" t="s">
        <v>6036</v>
      </c>
      <c r="C8657" t="s">
        <v>3666</v>
      </c>
      <c r="D8657" t="s">
        <v>5491</v>
      </c>
      <c r="E8657" t="s">
        <v>7921</v>
      </c>
      <c r="F8657" s="1" t="str">
        <f t="shared" si="270"/>
        <v>Transmission Link from Turlock GW to A_62_NA6.2</v>
      </c>
      <c r="G8657" s="1" t="str">
        <f t="shared" si="271"/>
        <v/>
      </c>
    </row>
    <row r="8658" spans="1:7" x14ac:dyDescent="0.25">
      <c r="A8658">
        <v>23281</v>
      </c>
      <c r="B8658" t="s">
        <v>6037</v>
      </c>
      <c r="C8658" t="s">
        <v>3666</v>
      </c>
      <c r="D8658" t="s">
        <v>5491</v>
      </c>
      <c r="E8658" t="s">
        <v>7921</v>
      </c>
      <c r="F8658" s="1" t="str">
        <f t="shared" si="270"/>
        <v>Transmission Link from Turlock GW to Turlock Canal</v>
      </c>
      <c r="G8658" s="1" t="str">
        <f t="shared" si="271"/>
        <v/>
      </c>
    </row>
    <row r="8659" spans="1:7" x14ac:dyDescent="0.25">
      <c r="A8659">
        <v>23289</v>
      </c>
      <c r="B8659" t="s">
        <v>6038</v>
      </c>
      <c r="C8659" t="s">
        <v>3666</v>
      </c>
      <c r="D8659" t="s">
        <v>5491</v>
      </c>
      <c r="E8659" t="s">
        <v>7921</v>
      </c>
      <c r="F8659" s="1" t="str">
        <f t="shared" si="270"/>
        <v>Transmission Link from Turlock GW to Turlock Canal 2</v>
      </c>
      <c r="G8659" s="1" t="str">
        <f t="shared" si="271"/>
        <v/>
      </c>
    </row>
    <row r="8660" spans="1:7" x14ac:dyDescent="0.25">
      <c r="A8660">
        <v>16416</v>
      </c>
      <c r="B8660" t="s">
        <v>6039</v>
      </c>
      <c r="C8660" t="s">
        <v>3666</v>
      </c>
      <c r="D8660" t="s">
        <v>5491</v>
      </c>
      <c r="E8660" t="s">
        <v>7921</v>
      </c>
      <c r="F8660" s="1" t="str">
        <f t="shared" si="270"/>
        <v>Transmission Link from Turlock GW to U_61S_NU1</v>
      </c>
      <c r="G8660" s="1" t="str">
        <f t="shared" si="271"/>
        <v/>
      </c>
    </row>
    <row r="8661" spans="1:7" x14ac:dyDescent="0.25">
      <c r="A8661">
        <v>16393</v>
      </c>
      <c r="B8661" t="s">
        <v>6040</v>
      </c>
      <c r="C8661" t="s">
        <v>3666</v>
      </c>
      <c r="D8661" t="s">
        <v>5491</v>
      </c>
      <c r="E8661" t="s">
        <v>7921</v>
      </c>
      <c r="F8661" s="1" t="str">
        <f t="shared" si="270"/>
        <v>Transmission Link from Turlock GW to U_62_NU1</v>
      </c>
      <c r="G8661" s="1" t="str">
        <f t="shared" si="271"/>
        <v/>
      </c>
    </row>
    <row r="8662" spans="1:7" x14ac:dyDescent="0.25">
      <c r="A8662">
        <v>21716</v>
      </c>
      <c r="B8662" t="s">
        <v>6041</v>
      </c>
      <c r="C8662" t="s">
        <v>3666</v>
      </c>
      <c r="D8662" t="s">
        <v>5491</v>
      </c>
      <c r="E8662" t="s">
        <v>7921</v>
      </c>
      <c r="F8662" s="1" t="str">
        <f t="shared" si="270"/>
        <v>Transmission Link from Turlock GW to U_62_NU2</v>
      </c>
      <c r="G8662" s="1" t="str">
        <f t="shared" si="271"/>
        <v/>
      </c>
    </row>
    <row r="8663" spans="1:7" x14ac:dyDescent="0.25">
      <c r="A8663">
        <v>21717</v>
      </c>
      <c r="B8663" t="s">
        <v>6042</v>
      </c>
      <c r="C8663" t="s">
        <v>3666</v>
      </c>
      <c r="D8663" t="s">
        <v>5491</v>
      </c>
      <c r="E8663" t="s">
        <v>7921</v>
      </c>
      <c r="F8663" s="1" t="str">
        <f t="shared" si="270"/>
        <v>Transmission Link from Turlock GW to U_62_NU3</v>
      </c>
      <c r="G8663" s="1" t="str">
        <f t="shared" si="271"/>
        <v/>
      </c>
    </row>
    <row r="8664" spans="1:7" x14ac:dyDescent="0.25">
      <c r="A8664">
        <v>21718</v>
      </c>
      <c r="B8664" t="s">
        <v>6043</v>
      </c>
      <c r="C8664" t="s">
        <v>3666</v>
      </c>
      <c r="D8664" t="s">
        <v>5491</v>
      </c>
      <c r="E8664" t="s">
        <v>7921</v>
      </c>
      <c r="F8664" s="1" t="str">
        <f t="shared" si="270"/>
        <v>Transmission Link from Turlock GW to U_62_NU4</v>
      </c>
      <c r="G8664" s="1" t="str">
        <f t="shared" si="271"/>
        <v/>
      </c>
    </row>
    <row r="8665" spans="1:7" x14ac:dyDescent="0.25">
      <c r="A8665">
        <v>21714</v>
      </c>
      <c r="B8665" t="s">
        <v>6044</v>
      </c>
      <c r="C8665" t="s">
        <v>3666</v>
      </c>
      <c r="D8665" t="s">
        <v>5491</v>
      </c>
      <c r="E8665" t="s">
        <v>7921</v>
      </c>
      <c r="F8665" s="1" t="str">
        <f t="shared" si="270"/>
        <v>Transmission Link from Turlock GW to U_62_NU5</v>
      </c>
      <c r="G8665" s="1" t="str">
        <f t="shared" si="271"/>
        <v/>
      </c>
    </row>
    <row r="8666" spans="1:7" x14ac:dyDescent="0.25">
      <c r="A8666">
        <v>21715</v>
      </c>
      <c r="B8666" t="s">
        <v>6045</v>
      </c>
      <c r="C8666" t="s">
        <v>3666</v>
      </c>
      <c r="D8666" t="s">
        <v>5491</v>
      </c>
      <c r="E8666" t="s">
        <v>7921</v>
      </c>
      <c r="F8666" s="1" t="str">
        <f t="shared" si="270"/>
        <v>Transmission Link from Turlock GW to U_62_NU6</v>
      </c>
      <c r="G8666" s="1" t="str">
        <f t="shared" si="271"/>
        <v/>
      </c>
    </row>
    <row r="8667" spans="1:7" x14ac:dyDescent="0.25">
      <c r="A8667">
        <v>23602</v>
      </c>
      <c r="B8667" t="s">
        <v>6046</v>
      </c>
      <c r="C8667" t="s">
        <v>3666</v>
      </c>
      <c r="D8667" t="s">
        <v>5491</v>
      </c>
      <c r="E8667" t="s">
        <v>7921</v>
      </c>
      <c r="F8667" s="1" t="str">
        <f t="shared" si="270"/>
        <v>Transmission Link from Turlock GW to U_62_NU7</v>
      </c>
      <c r="G8667" s="1" t="str">
        <f t="shared" si="271"/>
        <v/>
      </c>
    </row>
    <row r="8668" spans="1:7" x14ac:dyDescent="0.25">
      <c r="A8668">
        <v>23295</v>
      </c>
      <c r="B8668" t="s">
        <v>6047</v>
      </c>
      <c r="C8668" t="s">
        <v>3666</v>
      </c>
      <c r="D8668" t="s">
        <v>5491</v>
      </c>
      <c r="E8668" t="s">
        <v>7921</v>
      </c>
      <c r="F8668" s="1" t="str">
        <f t="shared" si="270"/>
        <v>Transmission Link from Turlock WWTP to A_62_NA3</v>
      </c>
      <c r="G8668" s="1" t="str">
        <f t="shared" si="271"/>
        <v/>
      </c>
    </row>
    <row r="8669" spans="1:7" x14ac:dyDescent="0.25">
      <c r="A8669">
        <v>25264</v>
      </c>
      <c r="B8669" t="s">
        <v>6048</v>
      </c>
      <c r="C8669" t="s">
        <v>3666</v>
      </c>
      <c r="D8669" t="s">
        <v>5491</v>
      </c>
      <c r="E8669" t="s">
        <v>7921</v>
      </c>
      <c r="F8669" s="1" t="str">
        <f t="shared" si="270"/>
        <v>Transmission Link from Turlock WWTP to A_71_PA5</v>
      </c>
      <c r="G8669" s="1" t="str">
        <f t="shared" si="271"/>
        <v/>
      </c>
    </row>
    <row r="8670" spans="1:7" x14ac:dyDescent="0.25">
      <c r="A8670">
        <v>23833</v>
      </c>
      <c r="B8670" t="s">
        <v>6049</v>
      </c>
      <c r="C8670" t="s">
        <v>3666</v>
      </c>
      <c r="D8670" t="s">
        <v>5491</v>
      </c>
      <c r="E8670" t="s">
        <v>7921</v>
      </c>
      <c r="F8670" s="1" t="str">
        <f t="shared" si="270"/>
        <v>Transmission Link from Unknown1  Root Creek WD to A_64_PA3.2</v>
      </c>
      <c r="G8670" s="1" t="str">
        <f t="shared" si="271"/>
        <v/>
      </c>
    </row>
    <row r="8671" spans="1:7" x14ac:dyDescent="0.25">
      <c r="A8671">
        <v>21214</v>
      </c>
      <c r="B8671" t="s">
        <v>6050</v>
      </c>
      <c r="C8671" t="s">
        <v>3666</v>
      </c>
      <c r="D8671" t="s">
        <v>5491</v>
      </c>
      <c r="E8671" t="s">
        <v>7921</v>
      </c>
      <c r="F8671" s="1" t="str">
        <f t="shared" si="270"/>
        <v>Transmission Link from Unknown2  Root Creek WD to A_64_PA3.2</v>
      </c>
      <c r="G8671" s="1" t="str">
        <f t="shared" si="271"/>
        <v/>
      </c>
    </row>
    <row r="8672" spans="1:7" x14ac:dyDescent="0.25">
      <c r="A8672">
        <v>21377</v>
      </c>
      <c r="B8672" t="s">
        <v>6051</v>
      </c>
      <c r="C8672" t="s">
        <v>3666</v>
      </c>
      <c r="D8672" t="s">
        <v>5491</v>
      </c>
      <c r="E8672" t="s">
        <v>7921</v>
      </c>
      <c r="F8672" s="1" t="str">
        <f t="shared" si="270"/>
        <v>Transmission Link from Volta Wasteway CM 08 to R_72_PR1</v>
      </c>
      <c r="G8672" s="1" t="str">
        <f t="shared" si="271"/>
        <v/>
      </c>
    </row>
    <row r="8673" spans="1:7" x14ac:dyDescent="0.25">
      <c r="A8673">
        <v>21411</v>
      </c>
      <c r="B8673" t="s">
        <v>6052</v>
      </c>
      <c r="C8673" t="s">
        <v>3666</v>
      </c>
      <c r="D8673" t="s">
        <v>5491</v>
      </c>
      <c r="E8673" t="s">
        <v>7921</v>
      </c>
      <c r="F8673" s="1" t="str">
        <f t="shared" si="270"/>
        <v>Transmission Link from Volta Wasteway CM 10 to R_72_PR5</v>
      </c>
      <c r="G8673" s="1" t="str">
        <f t="shared" si="271"/>
        <v/>
      </c>
    </row>
    <row r="8674" spans="1:7" x14ac:dyDescent="0.25">
      <c r="A8674">
        <v>23217</v>
      </c>
      <c r="B8674" t="s">
        <v>6053</v>
      </c>
      <c r="C8674" t="s">
        <v>3666</v>
      </c>
      <c r="D8674" t="s">
        <v>5491</v>
      </c>
      <c r="E8674" t="s">
        <v>7921</v>
      </c>
      <c r="F8674" s="1" t="str">
        <f t="shared" si="270"/>
        <v>Transmission Link from WaterBankInflow to FourthAgreement</v>
      </c>
      <c r="G8674" s="1" t="str">
        <f t="shared" si="271"/>
        <v/>
      </c>
    </row>
    <row r="8675" spans="1:7" x14ac:dyDescent="0.25">
      <c r="A8675">
        <v>25291</v>
      </c>
      <c r="B8675" t="s">
        <v>6054</v>
      </c>
      <c r="C8675" t="s">
        <v>3666</v>
      </c>
      <c r="D8675" t="s">
        <v>5491</v>
      </c>
      <c r="E8675" t="s">
        <v>7921</v>
      </c>
      <c r="F8675" s="1" t="str">
        <f t="shared" si="270"/>
        <v>Transmission Link from Withdrawal Node 1 to A_72_XA3</v>
      </c>
      <c r="G8675" s="1" t="str">
        <f t="shared" si="271"/>
        <v/>
      </c>
    </row>
    <row r="8676" spans="1:7" x14ac:dyDescent="0.25">
      <c r="A8676">
        <v>25466</v>
      </c>
      <c r="B8676" t="s">
        <v>6055</v>
      </c>
      <c r="C8676" t="s">
        <v>3666</v>
      </c>
      <c r="D8676" t="s">
        <v>5491</v>
      </c>
      <c r="E8676" t="s">
        <v>7921</v>
      </c>
      <c r="F8676" s="1" t="str">
        <f t="shared" si="270"/>
        <v>Transmission Link from Withdrawal Node 2 to R_72_PR4.4</v>
      </c>
      <c r="G8676" s="1" t="str">
        <f t="shared" si="271"/>
        <v/>
      </c>
    </row>
    <row r="8677" spans="1:7" x14ac:dyDescent="0.25">
      <c r="A8677">
        <v>23690</v>
      </c>
      <c r="B8677" t="s">
        <v>6056</v>
      </c>
      <c r="C8677" t="s">
        <v>3666</v>
      </c>
      <c r="D8677" t="s">
        <v>5491</v>
      </c>
      <c r="E8677" t="s">
        <v>7921</v>
      </c>
      <c r="F8677" s="1" t="str">
        <f t="shared" si="270"/>
        <v>Transmission Link from Withdrawal Node 20 to Madera Canal Loss</v>
      </c>
      <c r="G8677" s="1" t="str">
        <f t="shared" si="271"/>
        <v/>
      </c>
    </row>
    <row r="8678" spans="1:7" x14ac:dyDescent="0.25">
      <c r="A8678">
        <v>22949</v>
      </c>
      <c r="B8678" t="s">
        <v>6057</v>
      </c>
      <c r="C8678" t="s">
        <v>3666</v>
      </c>
      <c r="D8678" t="s">
        <v>5491</v>
      </c>
      <c r="E8678" t="s">
        <v>7921</v>
      </c>
      <c r="F8678" s="1" t="str">
        <f t="shared" si="270"/>
        <v>Transmission Link from Withdrawal Node 25 to U_TUOUD</v>
      </c>
      <c r="G8678" s="1" t="str">
        <f t="shared" si="271"/>
        <v/>
      </c>
    </row>
    <row r="8679" spans="1:7" x14ac:dyDescent="0.25">
      <c r="A8679">
        <v>23243</v>
      </c>
      <c r="B8679" t="s">
        <v>6058</v>
      </c>
      <c r="C8679" t="s">
        <v>3666</v>
      </c>
      <c r="D8679" t="s">
        <v>5491</v>
      </c>
      <c r="E8679" t="s">
        <v>7921</v>
      </c>
      <c r="F8679" s="1" t="str">
        <f t="shared" si="270"/>
        <v>Transmission Link from Withdrawal Node 26 to U_GRVLD</v>
      </c>
      <c r="G8679" s="1" t="str">
        <f t="shared" si="271"/>
        <v/>
      </c>
    </row>
    <row r="8680" spans="1:7" x14ac:dyDescent="0.25">
      <c r="A8680">
        <v>23169</v>
      </c>
      <c r="B8680" t="s">
        <v>6059</v>
      </c>
      <c r="C8680" t="s">
        <v>3666</v>
      </c>
      <c r="D8680" t="s">
        <v>5491</v>
      </c>
      <c r="E8680" t="s">
        <v>7921</v>
      </c>
      <c r="F8680" s="1" t="str">
        <f t="shared" si="270"/>
        <v>Transmission Link from Withdrawal Node 3 to U_JLIND</v>
      </c>
      <c r="G8680" s="1" t="str">
        <f t="shared" si="271"/>
        <v/>
      </c>
    </row>
    <row r="8681" spans="1:7" x14ac:dyDescent="0.25">
      <c r="A8681">
        <v>23646</v>
      </c>
      <c r="B8681" t="s">
        <v>6060</v>
      </c>
      <c r="C8681" t="s">
        <v>3666</v>
      </c>
      <c r="D8681" t="s">
        <v>5491</v>
      </c>
      <c r="E8681" t="s">
        <v>7921</v>
      </c>
      <c r="F8681" s="1" t="str">
        <f t="shared" si="270"/>
        <v>Transmission Link from Withdrawal Node 31 to Friant Kern C1 Water</v>
      </c>
      <c r="G8681" s="1" t="str">
        <f t="shared" si="271"/>
        <v/>
      </c>
    </row>
    <row r="8682" spans="1:7" x14ac:dyDescent="0.25">
      <c r="A8682">
        <v>23649</v>
      </c>
      <c r="B8682" t="s">
        <v>6061</v>
      </c>
      <c r="C8682" t="s">
        <v>3666</v>
      </c>
      <c r="D8682" t="s">
        <v>5491</v>
      </c>
      <c r="E8682" t="s">
        <v>7921</v>
      </c>
      <c r="F8682" s="1" t="str">
        <f t="shared" si="270"/>
        <v>Transmission Link from Withdrawal Node 32 to Friant Kern C2 Water</v>
      </c>
      <c r="G8682" s="1" t="str">
        <f t="shared" si="271"/>
        <v/>
      </c>
    </row>
    <row r="8683" spans="1:7" x14ac:dyDescent="0.25">
      <c r="A8683">
        <v>23652</v>
      </c>
      <c r="B8683" t="s">
        <v>6062</v>
      </c>
      <c r="C8683" t="s">
        <v>3666</v>
      </c>
      <c r="D8683" t="s">
        <v>5491</v>
      </c>
      <c r="E8683" t="s">
        <v>7921</v>
      </c>
      <c r="F8683" s="1" t="str">
        <f t="shared" si="270"/>
        <v>Transmission Link from Withdrawal Node 33 to Friant Kern 215 Water</v>
      </c>
      <c r="G8683" s="1" t="str">
        <f t="shared" si="271"/>
        <v/>
      </c>
    </row>
    <row r="8684" spans="1:7" x14ac:dyDescent="0.25">
      <c r="A8684">
        <v>23655</v>
      </c>
      <c r="B8684" t="s">
        <v>6063</v>
      </c>
      <c r="C8684" t="s">
        <v>3666</v>
      </c>
      <c r="D8684" t="s">
        <v>5491</v>
      </c>
      <c r="E8684" t="s">
        <v>7921</v>
      </c>
      <c r="F8684" s="1" t="str">
        <f t="shared" si="270"/>
        <v>Transmission Link from Withdrawal Node 34 to Friant Kern Canal Loss</v>
      </c>
      <c r="G8684" s="1" t="str">
        <f t="shared" si="271"/>
        <v/>
      </c>
    </row>
    <row r="8685" spans="1:7" x14ac:dyDescent="0.25">
      <c r="A8685">
        <v>21635</v>
      </c>
      <c r="B8685" t="s">
        <v>6064</v>
      </c>
      <c r="C8685" t="s">
        <v>3666</v>
      </c>
      <c r="D8685" t="s">
        <v>5491</v>
      </c>
      <c r="E8685" t="s">
        <v>7921</v>
      </c>
      <c r="F8685" s="1" t="str">
        <f t="shared" si="270"/>
        <v>Transmission Link from Withdrawal Node 44 to U_50_NU1</v>
      </c>
      <c r="G8685" s="1" t="str">
        <f t="shared" si="271"/>
        <v/>
      </c>
    </row>
    <row r="8686" spans="1:7" x14ac:dyDescent="0.25">
      <c r="A8686">
        <v>22053</v>
      </c>
      <c r="B8686" t="s">
        <v>6065</v>
      </c>
      <c r="C8686" t="s">
        <v>3666</v>
      </c>
      <c r="D8686" t="s">
        <v>5491</v>
      </c>
      <c r="E8686" t="s">
        <v>7921</v>
      </c>
      <c r="F8686" s="1" t="str">
        <f t="shared" si="270"/>
        <v>Transmission Link from Withdrawal Node 47 to U_71_NU1</v>
      </c>
      <c r="G8686" s="1" t="str">
        <f t="shared" si="271"/>
        <v/>
      </c>
    </row>
    <row r="8687" spans="1:7" x14ac:dyDescent="0.25">
      <c r="A8687">
        <v>12843</v>
      </c>
      <c r="B8687" t="s">
        <v>4191</v>
      </c>
      <c r="C8687" t="s">
        <v>3666</v>
      </c>
      <c r="D8687" t="s">
        <v>5491</v>
      </c>
      <c r="E8687" t="s">
        <v>7921</v>
      </c>
      <c r="F8687" s="1" t="str">
        <f t="shared" si="270"/>
        <v>Transmission Link from Withdrawal Node 5 to CVP CA Refuges</v>
      </c>
      <c r="G8687" s="1" t="str">
        <f t="shared" si="271"/>
        <v/>
      </c>
    </row>
    <row r="8688" spans="1:7" x14ac:dyDescent="0.25">
      <c r="A8688">
        <v>12836</v>
      </c>
      <c r="B8688" t="s">
        <v>4192</v>
      </c>
      <c r="C8688" t="s">
        <v>3666</v>
      </c>
      <c r="D8688" t="s">
        <v>5491</v>
      </c>
      <c r="E8688" t="s">
        <v>7921</v>
      </c>
      <c r="F8688" s="1" t="str">
        <f t="shared" si="270"/>
        <v>Transmission Link from Withdrawal Node 5 to Cross Valley Canal</v>
      </c>
      <c r="G8688" s="1" t="str">
        <f t="shared" si="271"/>
        <v/>
      </c>
    </row>
    <row r="8689" spans="1:7" x14ac:dyDescent="0.25">
      <c r="A8689">
        <v>16306</v>
      </c>
      <c r="B8689" t="s">
        <v>6066</v>
      </c>
      <c r="C8689" t="s">
        <v>3666</v>
      </c>
      <c r="D8689" t="s">
        <v>5491</v>
      </c>
      <c r="E8689" t="s">
        <v>7921</v>
      </c>
      <c r="F8689" s="1" t="str">
        <f t="shared" si="270"/>
        <v>Transmission Link from Withdrawal Node 7 to CVP Upper DMC Loss</v>
      </c>
      <c r="G8689" s="1" t="str">
        <f t="shared" si="271"/>
        <v/>
      </c>
    </row>
    <row r="8690" spans="1:7" x14ac:dyDescent="0.25">
      <c r="A8690">
        <v>19327</v>
      </c>
      <c r="B8690" t="s">
        <v>6067</v>
      </c>
      <c r="C8690" t="s">
        <v>3666</v>
      </c>
      <c r="D8690" t="s">
        <v>5491</v>
      </c>
      <c r="E8690" t="s">
        <v>7921</v>
      </c>
      <c r="F8690" s="1" t="str">
        <f t="shared" si="270"/>
        <v>Transmission Link from Withdrawal Node 8 to A_ANGLS</v>
      </c>
      <c r="G8690" s="1" t="str">
        <f t="shared" si="271"/>
        <v/>
      </c>
    </row>
    <row r="8691" spans="1:7" x14ac:dyDescent="0.25">
      <c r="A8691">
        <v>19337</v>
      </c>
      <c r="B8691" t="s">
        <v>6068</v>
      </c>
      <c r="C8691" t="s">
        <v>3666</v>
      </c>
      <c r="D8691" t="s">
        <v>5491</v>
      </c>
      <c r="E8691" t="s">
        <v>7921</v>
      </c>
      <c r="F8691" s="1" t="str">
        <f t="shared" si="270"/>
        <v>Transmission Link from Withdrawal Node 9 to U_EBBTS</v>
      </c>
      <c r="G8691" s="1" t="str">
        <f t="shared" si="271"/>
        <v/>
      </c>
    </row>
    <row r="8692" spans="1:7" x14ac:dyDescent="0.25">
      <c r="A8692">
        <v>13224</v>
      </c>
      <c r="B8692" t="s">
        <v>4194</v>
      </c>
      <c r="C8692" t="s">
        <v>3666</v>
      </c>
      <c r="D8692" t="s">
        <v>5491</v>
      </c>
      <c r="E8692" t="s">
        <v>7921</v>
      </c>
      <c r="F8692" s="1" t="str">
        <f t="shared" si="270"/>
        <v>Transmission Link from Withdrawal to South Coast Demand to SWP South Coast Artic</v>
      </c>
      <c r="G8692" s="1" t="str">
        <f t="shared" si="271"/>
        <v/>
      </c>
    </row>
    <row r="8693" spans="1:7" x14ac:dyDescent="0.25">
      <c r="A8693">
        <v>12839</v>
      </c>
      <c r="B8693" t="s">
        <v>4195</v>
      </c>
      <c r="C8693" t="s">
        <v>3666</v>
      </c>
      <c r="D8693" t="s">
        <v>5491</v>
      </c>
      <c r="E8693" t="s">
        <v>7921</v>
      </c>
      <c r="F8693" s="1" t="str">
        <f t="shared" si="270"/>
        <v>Transmission Link from Withdrawal to South Coast Demand to SWP South Coast Losse</v>
      </c>
      <c r="G8693" s="1" t="str">
        <f t="shared" si="271"/>
        <v/>
      </c>
    </row>
    <row r="8694" spans="1:7" x14ac:dyDescent="0.25">
      <c r="A8694">
        <v>13273</v>
      </c>
      <c r="B8694" t="s">
        <v>4196</v>
      </c>
      <c r="C8694" t="s">
        <v>3666</v>
      </c>
      <c r="D8694" t="s">
        <v>5491</v>
      </c>
      <c r="E8694" t="s">
        <v>7921</v>
      </c>
      <c r="F8694" s="1" t="str">
        <f t="shared" si="270"/>
        <v>Transmission Link from Withdrawal to South Coast Demand to SWP South Coast MakeU</v>
      </c>
      <c r="G8694" s="1" t="str">
        <f t="shared" si="271"/>
        <v/>
      </c>
    </row>
    <row r="8695" spans="1:7" x14ac:dyDescent="0.25">
      <c r="A8695">
        <v>12366</v>
      </c>
      <c r="B8695" t="s">
        <v>4197</v>
      </c>
      <c r="C8695" t="s">
        <v>3666</v>
      </c>
      <c r="D8695" t="s">
        <v>5491</v>
      </c>
      <c r="E8695" t="s">
        <v>7921</v>
      </c>
      <c r="F8695" s="1" t="str">
        <f t="shared" si="270"/>
        <v>Transmission Link from Withdrawal to South Coast Demand to SWP South Coast Table</v>
      </c>
      <c r="G8695" s="1" t="str">
        <f t="shared" si="271"/>
        <v/>
      </c>
    </row>
    <row r="8696" spans="1:7" x14ac:dyDescent="0.25">
      <c r="A8696">
        <v>23201</v>
      </c>
      <c r="B8696" t="s">
        <v>6293</v>
      </c>
      <c r="C8696" t="s">
        <v>3666</v>
      </c>
      <c r="D8696" t="s">
        <v>5491</v>
      </c>
      <c r="E8696" t="s">
        <v>7925</v>
      </c>
      <c r="F8696" s="1" t="str">
        <f t="shared" si="270"/>
        <v>Alpine</v>
      </c>
      <c r="G8696" s="1" t="str">
        <f t="shared" si="271"/>
        <v/>
      </c>
    </row>
    <row r="8697" spans="1:7" x14ac:dyDescent="0.25">
      <c r="A8697">
        <v>20389</v>
      </c>
      <c r="B8697" t="s">
        <v>6294</v>
      </c>
      <c r="C8697" t="s">
        <v>3666</v>
      </c>
      <c r="D8697" t="s">
        <v>5491</v>
      </c>
      <c r="E8697" t="s">
        <v>7925</v>
      </c>
      <c r="F8697" s="1" t="str">
        <f t="shared" si="270"/>
        <v>Balsam Meadow Forebay</v>
      </c>
      <c r="G8697" s="1" t="str">
        <f t="shared" si="271"/>
        <v/>
      </c>
    </row>
    <row r="8698" spans="1:7" x14ac:dyDescent="0.25">
      <c r="A8698">
        <v>19997</v>
      </c>
      <c r="B8698" t="s">
        <v>6295</v>
      </c>
      <c r="C8698" t="s">
        <v>3666</v>
      </c>
      <c r="D8698" t="s">
        <v>5491</v>
      </c>
      <c r="E8698" t="s">
        <v>7925</v>
      </c>
      <c r="F8698" s="1" t="str">
        <f t="shared" si="270"/>
        <v>Bass Lake</v>
      </c>
      <c r="G8698" s="1" t="str">
        <f t="shared" si="271"/>
        <v/>
      </c>
    </row>
    <row r="8699" spans="1:7" x14ac:dyDescent="0.25">
      <c r="A8699">
        <v>15491</v>
      </c>
      <c r="B8699" t="s">
        <v>6296</v>
      </c>
      <c r="C8699" t="s">
        <v>3666</v>
      </c>
      <c r="D8699" t="s">
        <v>5491</v>
      </c>
      <c r="E8699" t="s">
        <v>7925</v>
      </c>
      <c r="F8699" s="1" t="str">
        <f t="shared" si="270"/>
        <v>Beardsley Lake</v>
      </c>
      <c r="G8699" s="1" t="str">
        <f t="shared" si="271"/>
        <v/>
      </c>
    </row>
    <row r="8700" spans="1:7" x14ac:dyDescent="0.25">
      <c r="A8700">
        <v>9779</v>
      </c>
      <c r="B8700" t="s">
        <v>4961</v>
      </c>
      <c r="C8700" t="s">
        <v>3666</v>
      </c>
      <c r="D8700" t="s">
        <v>5491</v>
      </c>
      <c r="E8700" t="s">
        <v>7925</v>
      </c>
      <c r="F8700" s="1" t="str">
        <f t="shared" si="270"/>
        <v>CVP San Luis Reservoir</v>
      </c>
      <c r="G8700" s="1" t="str">
        <f t="shared" si="271"/>
        <v/>
      </c>
    </row>
    <row r="8701" spans="1:7" x14ac:dyDescent="0.25">
      <c r="A8701">
        <v>15679</v>
      </c>
      <c r="B8701" t="s">
        <v>6297</v>
      </c>
      <c r="C8701" t="s">
        <v>3666</v>
      </c>
      <c r="D8701" t="s">
        <v>5491</v>
      </c>
      <c r="E8701" t="s">
        <v>7925</v>
      </c>
      <c r="F8701" s="1" t="str">
        <f t="shared" si="270"/>
        <v>Cherry Reservoir</v>
      </c>
      <c r="G8701" s="1" t="str">
        <f t="shared" si="271"/>
        <v/>
      </c>
    </row>
    <row r="8702" spans="1:7" x14ac:dyDescent="0.25">
      <c r="A8702">
        <v>22439</v>
      </c>
      <c r="B8702" t="s">
        <v>6298</v>
      </c>
      <c r="C8702" t="s">
        <v>3666</v>
      </c>
      <c r="D8702" t="s">
        <v>5491</v>
      </c>
      <c r="E8702" t="s">
        <v>7925</v>
      </c>
      <c r="F8702" s="1" t="str">
        <f t="shared" si="270"/>
        <v>Corrine Lake</v>
      </c>
      <c r="G8702" s="1" t="str">
        <f t="shared" si="271"/>
        <v/>
      </c>
    </row>
    <row r="8703" spans="1:7" x14ac:dyDescent="0.25">
      <c r="A8703">
        <v>18937</v>
      </c>
      <c r="B8703" t="s">
        <v>6299</v>
      </c>
      <c r="C8703" t="s">
        <v>3666</v>
      </c>
      <c r="D8703" t="s">
        <v>5491</v>
      </c>
      <c r="E8703" t="s">
        <v>7925</v>
      </c>
      <c r="F8703" s="1" t="str">
        <f t="shared" si="270"/>
        <v>Crocker Huffman Dam</v>
      </c>
      <c r="G8703" s="1" t="str">
        <f t="shared" si="271"/>
        <v/>
      </c>
    </row>
    <row r="8704" spans="1:7" x14ac:dyDescent="0.25">
      <c r="A8704">
        <v>20411</v>
      </c>
      <c r="B8704" t="s">
        <v>6300</v>
      </c>
      <c r="C8704" t="s">
        <v>3666</v>
      </c>
      <c r="D8704" t="s">
        <v>5491</v>
      </c>
      <c r="E8704" t="s">
        <v>7925</v>
      </c>
      <c r="F8704" s="1" t="str">
        <f t="shared" si="270"/>
        <v>Dam 4 Reservoir</v>
      </c>
      <c r="G8704" s="1" t="str">
        <f t="shared" si="271"/>
        <v/>
      </c>
    </row>
    <row r="8705" spans="1:7" x14ac:dyDescent="0.25">
      <c r="A8705">
        <v>20413</v>
      </c>
      <c r="B8705" t="s">
        <v>6301</v>
      </c>
      <c r="C8705" t="s">
        <v>3666</v>
      </c>
      <c r="D8705" t="s">
        <v>5491</v>
      </c>
      <c r="E8705" t="s">
        <v>7925</v>
      </c>
      <c r="F8705" s="1" t="str">
        <f t="shared" si="270"/>
        <v>Dam 5 Reservoir</v>
      </c>
      <c r="G8705" s="1" t="str">
        <f t="shared" si="271"/>
        <v/>
      </c>
    </row>
    <row r="8706" spans="1:7" x14ac:dyDescent="0.25">
      <c r="A8706">
        <v>20162</v>
      </c>
      <c r="B8706" t="s">
        <v>6302</v>
      </c>
      <c r="C8706" t="s">
        <v>3666</v>
      </c>
      <c r="D8706" t="s">
        <v>5491</v>
      </c>
      <c r="E8706" t="s">
        <v>7925</v>
      </c>
      <c r="F8706" s="1" t="str">
        <f t="shared" si="270"/>
        <v>Dam Six Reservoir</v>
      </c>
      <c r="G8706" s="1" t="str">
        <f t="shared" si="271"/>
        <v/>
      </c>
    </row>
    <row r="8707" spans="1:7" x14ac:dyDescent="0.25">
      <c r="A8707">
        <v>15355</v>
      </c>
      <c r="B8707" t="s">
        <v>6303</v>
      </c>
      <c r="C8707" t="s">
        <v>3666</v>
      </c>
      <c r="D8707" t="s">
        <v>5491</v>
      </c>
      <c r="E8707" t="s">
        <v>7925</v>
      </c>
      <c r="F8707" s="1" t="str">
        <f t="shared" ref="F8707:F8770" si="272">IFERROR(
    _xlfn.LET(
        _xlpm.txt,TRIM(B8707),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B8707
)</f>
        <v>Don Pedro Reservoir</v>
      </c>
      <c r="G8707" s="1" t="str">
        <f t="shared" ref="G8707:G8770" si="273">IFERROR(
    _xlfn.LET(
        _xlpm.txt,B8707,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708" spans="1:7" x14ac:dyDescent="0.25">
      <c r="A8708">
        <v>15480</v>
      </c>
      <c r="B8708" t="s">
        <v>6304</v>
      </c>
      <c r="C8708" t="s">
        <v>3666</v>
      </c>
      <c r="D8708" t="s">
        <v>5491</v>
      </c>
      <c r="E8708" t="s">
        <v>7925</v>
      </c>
      <c r="F8708" s="1" t="str">
        <f t="shared" si="272"/>
        <v>Donnells Lake</v>
      </c>
      <c r="G8708" s="1" t="str">
        <f t="shared" si="273"/>
        <v/>
      </c>
    </row>
    <row r="8709" spans="1:7" x14ac:dyDescent="0.25">
      <c r="A8709">
        <v>19879</v>
      </c>
      <c r="B8709" t="s">
        <v>6305</v>
      </c>
      <c r="C8709" t="s">
        <v>3666</v>
      </c>
      <c r="D8709" t="s">
        <v>5491</v>
      </c>
      <c r="E8709" t="s">
        <v>7925</v>
      </c>
      <c r="F8709" s="1" t="str">
        <f t="shared" si="272"/>
        <v>Eastman Lake</v>
      </c>
      <c r="G8709" s="1" t="str">
        <f t="shared" si="273"/>
        <v/>
      </c>
    </row>
    <row r="8710" spans="1:7" x14ac:dyDescent="0.25">
      <c r="A8710">
        <v>20036</v>
      </c>
      <c r="B8710" t="s">
        <v>6306</v>
      </c>
      <c r="C8710" t="s">
        <v>3666</v>
      </c>
      <c r="D8710" t="s">
        <v>5491</v>
      </c>
      <c r="E8710" t="s">
        <v>7925</v>
      </c>
      <c r="F8710" s="1" t="str">
        <f t="shared" si="272"/>
        <v>Edison Lake</v>
      </c>
      <c r="G8710" s="1" t="str">
        <f t="shared" si="273"/>
        <v/>
      </c>
    </row>
    <row r="8711" spans="1:7" x14ac:dyDescent="0.25">
      <c r="A8711">
        <v>16229</v>
      </c>
      <c r="B8711" t="s">
        <v>5014</v>
      </c>
      <c r="C8711" t="s">
        <v>3666</v>
      </c>
      <c r="D8711" t="s">
        <v>5491</v>
      </c>
      <c r="E8711" t="s">
        <v>7925</v>
      </c>
      <c r="F8711" s="1" t="str">
        <f t="shared" si="272"/>
        <v>Farmington Reservoir</v>
      </c>
      <c r="G8711" s="1" t="str">
        <f t="shared" si="273"/>
        <v/>
      </c>
    </row>
    <row r="8712" spans="1:7" x14ac:dyDescent="0.25">
      <c r="A8712">
        <v>19947</v>
      </c>
      <c r="B8712" t="s">
        <v>6307</v>
      </c>
      <c r="C8712" t="s">
        <v>3666</v>
      </c>
      <c r="D8712" t="s">
        <v>5491</v>
      </c>
      <c r="E8712" t="s">
        <v>7925</v>
      </c>
      <c r="F8712" s="1" t="str">
        <f t="shared" si="272"/>
        <v>Florence Lake</v>
      </c>
      <c r="G8712" s="1" t="str">
        <f t="shared" si="273"/>
        <v/>
      </c>
    </row>
    <row r="8713" spans="1:7" x14ac:dyDescent="0.25">
      <c r="A8713">
        <v>19904</v>
      </c>
      <c r="B8713" t="s">
        <v>6308</v>
      </c>
      <c r="C8713" t="s">
        <v>3666</v>
      </c>
      <c r="D8713" t="s">
        <v>5491</v>
      </c>
      <c r="E8713" t="s">
        <v>7925</v>
      </c>
      <c r="F8713" s="1" t="str">
        <f t="shared" si="272"/>
        <v>Hensley Lake</v>
      </c>
      <c r="G8713" s="1" t="str">
        <f t="shared" si="273"/>
        <v/>
      </c>
    </row>
    <row r="8714" spans="1:7" x14ac:dyDescent="0.25">
      <c r="A8714">
        <v>15362</v>
      </c>
      <c r="B8714" t="s">
        <v>6309</v>
      </c>
      <c r="C8714" t="s">
        <v>3666</v>
      </c>
      <c r="D8714" t="s">
        <v>5491</v>
      </c>
      <c r="E8714" t="s">
        <v>7925</v>
      </c>
      <c r="F8714" s="1" t="str">
        <f t="shared" si="272"/>
        <v>Hetch Hetchy Reservoir</v>
      </c>
      <c r="G8714" s="1" t="str">
        <f t="shared" si="273"/>
        <v/>
      </c>
    </row>
    <row r="8715" spans="1:7" x14ac:dyDescent="0.25">
      <c r="A8715">
        <v>22967</v>
      </c>
      <c r="B8715" t="s">
        <v>6310</v>
      </c>
      <c r="C8715" t="s">
        <v>3666</v>
      </c>
      <c r="D8715" t="s">
        <v>5491</v>
      </c>
      <c r="E8715" t="s">
        <v>7925</v>
      </c>
      <c r="F8715" s="1" t="str">
        <f t="shared" si="272"/>
        <v>Hunters Reservoir</v>
      </c>
      <c r="G8715" s="1" t="str">
        <f t="shared" si="273"/>
        <v/>
      </c>
    </row>
    <row r="8716" spans="1:7" x14ac:dyDescent="0.25">
      <c r="A8716">
        <v>19949</v>
      </c>
      <c r="B8716" t="s">
        <v>6311</v>
      </c>
      <c r="C8716" t="s">
        <v>3666</v>
      </c>
      <c r="D8716" t="s">
        <v>5491</v>
      </c>
      <c r="E8716" t="s">
        <v>7925</v>
      </c>
      <c r="F8716" s="1" t="str">
        <f t="shared" si="272"/>
        <v>Huntington Lake</v>
      </c>
      <c r="G8716" s="1" t="str">
        <f t="shared" si="273"/>
        <v/>
      </c>
    </row>
    <row r="8717" spans="1:7" x14ac:dyDescent="0.25">
      <c r="A8717">
        <v>20008</v>
      </c>
      <c r="B8717" t="s">
        <v>6312</v>
      </c>
      <c r="C8717" t="s">
        <v>3666</v>
      </c>
      <c r="D8717" t="s">
        <v>5491</v>
      </c>
      <c r="E8717" t="s">
        <v>7925</v>
      </c>
      <c r="F8717" s="1" t="str">
        <f t="shared" si="272"/>
        <v>Kerckhoff Res</v>
      </c>
      <c r="G8717" s="1" t="str">
        <f t="shared" si="273"/>
        <v/>
      </c>
    </row>
    <row r="8718" spans="1:7" x14ac:dyDescent="0.25">
      <c r="A8718">
        <v>20506</v>
      </c>
      <c r="B8718" t="s">
        <v>6313</v>
      </c>
      <c r="C8718" t="s">
        <v>3666</v>
      </c>
      <c r="D8718" t="s">
        <v>5491</v>
      </c>
      <c r="E8718" t="s">
        <v>7925</v>
      </c>
      <c r="F8718" s="1" t="str">
        <f t="shared" si="272"/>
        <v>LaGrange Dam</v>
      </c>
      <c r="G8718" s="1" t="str">
        <f t="shared" si="273"/>
        <v/>
      </c>
    </row>
    <row r="8719" spans="1:7" x14ac:dyDescent="0.25">
      <c r="A8719">
        <v>15670</v>
      </c>
      <c r="B8719" t="s">
        <v>6314</v>
      </c>
      <c r="C8719" t="s">
        <v>3666</v>
      </c>
      <c r="D8719" t="s">
        <v>5491</v>
      </c>
      <c r="E8719" t="s">
        <v>7925</v>
      </c>
      <c r="F8719" s="1" t="str">
        <f t="shared" si="272"/>
        <v>Lake Eleanor</v>
      </c>
      <c r="G8719" s="1" t="str">
        <f t="shared" si="273"/>
        <v/>
      </c>
    </row>
    <row r="8720" spans="1:7" x14ac:dyDescent="0.25">
      <c r="A8720">
        <v>18553</v>
      </c>
      <c r="B8720" t="s">
        <v>6315</v>
      </c>
      <c r="C8720" t="s">
        <v>3666</v>
      </c>
      <c r="D8720" t="s">
        <v>5491</v>
      </c>
      <c r="E8720" t="s">
        <v>7925</v>
      </c>
      <c r="F8720" s="1" t="str">
        <f t="shared" si="272"/>
        <v>Lake McClure</v>
      </c>
      <c r="G8720" s="1" t="str">
        <f t="shared" si="273"/>
        <v/>
      </c>
    </row>
    <row r="8721" spans="1:7" x14ac:dyDescent="0.25">
      <c r="A8721">
        <v>17382</v>
      </c>
      <c r="B8721" t="s">
        <v>6316</v>
      </c>
      <c r="C8721" t="s">
        <v>3666</v>
      </c>
      <c r="D8721" t="s">
        <v>5491</v>
      </c>
      <c r="E8721" t="s">
        <v>7925</v>
      </c>
      <c r="F8721" s="1" t="str">
        <f t="shared" si="272"/>
        <v>Lake Yosemite</v>
      </c>
      <c r="G8721" s="1" t="str">
        <f t="shared" si="273"/>
        <v/>
      </c>
    </row>
    <row r="8722" spans="1:7" x14ac:dyDescent="0.25">
      <c r="A8722">
        <v>21517</v>
      </c>
      <c r="B8722" t="s">
        <v>6317</v>
      </c>
      <c r="C8722" t="s">
        <v>3666</v>
      </c>
      <c r="D8722" t="s">
        <v>5491</v>
      </c>
      <c r="E8722" t="s">
        <v>7925</v>
      </c>
      <c r="F8722" s="1" t="str">
        <f t="shared" si="272"/>
        <v>Los Banos Reservoir</v>
      </c>
      <c r="G8722" s="1" t="str">
        <f t="shared" si="273"/>
        <v/>
      </c>
    </row>
    <row r="8723" spans="1:7" x14ac:dyDescent="0.25">
      <c r="A8723">
        <v>15629</v>
      </c>
      <c r="B8723" t="s">
        <v>6318</v>
      </c>
      <c r="C8723" t="s">
        <v>3666</v>
      </c>
      <c r="D8723" t="s">
        <v>5491</v>
      </c>
      <c r="E8723" t="s">
        <v>7925</v>
      </c>
      <c r="F8723" s="1" t="str">
        <f t="shared" si="272"/>
        <v>Lyons Lake</v>
      </c>
      <c r="G8723" s="1" t="str">
        <f t="shared" si="273"/>
        <v/>
      </c>
    </row>
    <row r="8724" spans="1:7" x14ac:dyDescent="0.25">
      <c r="A8724">
        <v>22930</v>
      </c>
      <c r="B8724" t="s">
        <v>6319</v>
      </c>
      <c r="C8724" t="s">
        <v>3666</v>
      </c>
      <c r="D8724" t="s">
        <v>5491</v>
      </c>
      <c r="E8724" t="s">
        <v>7925</v>
      </c>
      <c r="F8724" s="1" t="str">
        <f t="shared" si="272"/>
        <v>MPOA</v>
      </c>
      <c r="G8724" s="1" t="str">
        <f t="shared" si="273"/>
        <v/>
      </c>
    </row>
    <row r="8725" spans="1:7" x14ac:dyDescent="0.25">
      <c r="A8725">
        <v>21161</v>
      </c>
      <c r="B8725" t="s">
        <v>6320</v>
      </c>
      <c r="C8725" t="s">
        <v>3666</v>
      </c>
      <c r="D8725" t="s">
        <v>5491</v>
      </c>
      <c r="E8725" t="s">
        <v>7925</v>
      </c>
      <c r="F8725" s="1" t="str">
        <f t="shared" si="272"/>
        <v>Madera Equalization Reservoir</v>
      </c>
      <c r="G8725" s="1" t="str">
        <f t="shared" si="273"/>
        <v/>
      </c>
    </row>
    <row r="8726" spans="1:7" x14ac:dyDescent="0.25">
      <c r="A8726">
        <v>19965</v>
      </c>
      <c r="B8726" t="s">
        <v>6321</v>
      </c>
      <c r="C8726" t="s">
        <v>3666</v>
      </c>
      <c r="D8726" t="s">
        <v>5491</v>
      </c>
      <c r="E8726" t="s">
        <v>7925</v>
      </c>
      <c r="F8726" s="1" t="str">
        <f t="shared" si="272"/>
        <v>Mammoth Pool</v>
      </c>
      <c r="G8726" s="1" t="str">
        <f t="shared" si="273"/>
        <v/>
      </c>
    </row>
    <row r="8727" spans="1:7" x14ac:dyDescent="0.25">
      <c r="A8727">
        <v>20826</v>
      </c>
      <c r="B8727" t="s">
        <v>6322</v>
      </c>
      <c r="C8727" t="s">
        <v>3666</v>
      </c>
      <c r="D8727" t="s">
        <v>5491</v>
      </c>
      <c r="E8727" t="s">
        <v>7925</v>
      </c>
      <c r="F8727" s="1" t="str">
        <f t="shared" si="272"/>
        <v>Manzanita Lake</v>
      </c>
      <c r="G8727" s="1" t="str">
        <f t="shared" si="273"/>
        <v/>
      </c>
    </row>
    <row r="8728" spans="1:7" x14ac:dyDescent="0.25">
      <c r="A8728">
        <v>22987</v>
      </c>
      <c r="B8728" t="s">
        <v>6323</v>
      </c>
      <c r="C8728" t="s">
        <v>3666</v>
      </c>
      <c r="D8728" t="s">
        <v>5491</v>
      </c>
      <c r="E8728" t="s">
        <v>7925</v>
      </c>
      <c r="F8728" s="1" t="str">
        <f t="shared" si="272"/>
        <v>McKays Reservoir</v>
      </c>
      <c r="G8728" s="1" t="str">
        <f t="shared" si="273"/>
        <v/>
      </c>
    </row>
    <row r="8729" spans="1:7" x14ac:dyDescent="0.25">
      <c r="A8729">
        <v>18927</v>
      </c>
      <c r="B8729" t="s">
        <v>6324</v>
      </c>
      <c r="C8729" t="s">
        <v>3666</v>
      </c>
      <c r="D8729" t="s">
        <v>5491</v>
      </c>
      <c r="E8729" t="s">
        <v>7925</v>
      </c>
      <c r="F8729" s="1" t="str">
        <f t="shared" si="272"/>
        <v>McSwain Dam</v>
      </c>
      <c r="G8729" s="1" t="str">
        <f t="shared" si="273"/>
        <v/>
      </c>
    </row>
    <row r="8730" spans="1:7" x14ac:dyDescent="0.25">
      <c r="A8730">
        <v>21321</v>
      </c>
      <c r="B8730" t="s">
        <v>6325</v>
      </c>
      <c r="C8730" t="s">
        <v>3666</v>
      </c>
      <c r="D8730" t="s">
        <v>5491</v>
      </c>
      <c r="E8730" t="s">
        <v>7925</v>
      </c>
      <c r="F8730" s="1" t="str">
        <f t="shared" si="272"/>
        <v>Mendota Pool</v>
      </c>
      <c r="G8730" s="1" t="str">
        <f t="shared" si="273"/>
        <v/>
      </c>
    </row>
    <row r="8731" spans="1:7" x14ac:dyDescent="0.25">
      <c r="A8731">
        <v>18921</v>
      </c>
      <c r="B8731" t="s">
        <v>6326</v>
      </c>
      <c r="C8731" t="s">
        <v>3666</v>
      </c>
      <c r="D8731" t="s">
        <v>5491</v>
      </c>
      <c r="E8731" t="s">
        <v>7925</v>
      </c>
      <c r="F8731" s="1" t="str">
        <f t="shared" si="272"/>
        <v>Merced Falls Dam</v>
      </c>
      <c r="G8731" s="1" t="str">
        <f t="shared" si="273"/>
        <v/>
      </c>
    </row>
    <row r="8732" spans="1:7" x14ac:dyDescent="0.25">
      <c r="A8732">
        <v>19951</v>
      </c>
      <c r="B8732" t="s">
        <v>6327</v>
      </c>
      <c r="C8732" t="s">
        <v>3666</v>
      </c>
      <c r="D8732" t="s">
        <v>5491</v>
      </c>
      <c r="E8732" t="s">
        <v>7925</v>
      </c>
      <c r="F8732" s="1" t="str">
        <f t="shared" si="272"/>
        <v>Millerton Reservoir</v>
      </c>
      <c r="G8732" s="1" t="str">
        <f t="shared" si="273"/>
        <v/>
      </c>
    </row>
    <row r="8733" spans="1:7" x14ac:dyDescent="0.25">
      <c r="A8733">
        <v>16703</v>
      </c>
      <c r="B8733" t="s">
        <v>6328</v>
      </c>
      <c r="C8733" t="s">
        <v>3666</v>
      </c>
      <c r="D8733" t="s">
        <v>5491</v>
      </c>
      <c r="E8733" t="s">
        <v>7925</v>
      </c>
      <c r="F8733" s="1" t="str">
        <f t="shared" si="272"/>
        <v>Modesto Reservoir</v>
      </c>
      <c r="G8733" s="1" t="str">
        <f t="shared" si="273"/>
        <v/>
      </c>
    </row>
    <row r="8734" spans="1:7" x14ac:dyDescent="0.25">
      <c r="A8734">
        <v>22996</v>
      </c>
      <c r="B8734" t="s">
        <v>6329</v>
      </c>
      <c r="C8734" t="s">
        <v>3666</v>
      </c>
      <c r="D8734" t="s">
        <v>5491</v>
      </c>
      <c r="E8734" t="s">
        <v>7925</v>
      </c>
      <c r="F8734" s="1" t="str">
        <f t="shared" si="272"/>
        <v>Murphys Afterbay</v>
      </c>
      <c r="G8734" s="1" t="str">
        <f t="shared" si="273"/>
        <v/>
      </c>
    </row>
    <row r="8735" spans="1:7" x14ac:dyDescent="0.25">
      <c r="A8735">
        <v>23051</v>
      </c>
      <c r="B8735" t="s">
        <v>6330</v>
      </c>
      <c r="C8735" t="s">
        <v>3666</v>
      </c>
      <c r="D8735" t="s">
        <v>5491</v>
      </c>
      <c r="E8735" t="s">
        <v>7925</v>
      </c>
      <c r="F8735" s="1" t="str">
        <f t="shared" si="272"/>
        <v>New Don Pedro Water Bank</v>
      </c>
      <c r="G8735" s="1" t="str">
        <f t="shared" si="273"/>
        <v/>
      </c>
    </row>
    <row r="8736" spans="1:7" x14ac:dyDescent="0.25">
      <c r="A8736">
        <v>15841</v>
      </c>
      <c r="B8736" t="s">
        <v>4991</v>
      </c>
      <c r="C8736" t="s">
        <v>3666</v>
      </c>
      <c r="D8736" t="s">
        <v>5491</v>
      </c>
      <c r="E8736" t="s">
        <v>7925</v>
      </c>
      <c r="F8736" s="1" t="str">
        <f t="shared" si="272"/>
        <v>New Hogan Reservoir</v>
      </c>
      <c r="G8736" s="1" t="str">
        <f t="shared" si="273"/>
        <v/>
      </c>
    </row>
    <row r="8737" spans="1:7" x14ac:dyDescent="0.25">
      <c r="A8737">
        <v>15292</v>
      </c>
      <c r="B8737" t="s">
        <v>6331</v>
      </c>
      <c r="C8737" t="s">
        <v>3666</v>
      </c>
      <c r="D8737" t="s">
        <v>5491</v>
      </c>
      <c r="E8737" t="s">
        <v>7925</v>
      </c>
      <c r="F8737" s="1" t="str">
        <f t="shared" si="272"/>
        <v>New Melones Lake</v>
      </c>
      <c r="G8737" s="1" t="str">
        <f t="shared" si="273"/>
        <v/>
      </c>
    </row>
    <row r="8738" spans="1:7" x14ac:dyDescent="0.25">
      <c r="A8738">
        <v>19476</v>
      </c>
      <c r="B8738" t="s">
        <v>6332</v>
      </c>
      <c r="C8738" t="s">
        <v>3666</v>
      </c>
      <c r="D8738" t="s">
        <v>5491</v>
      </c>
      <c r="E8738" t="s">
        <v>7925</v>
      </c>
      <c r="F8738" s="1" t="str">
        <f t="shared" si="272"/>
        <v>New Spicer Meadows Reservoir</v>
      </c>
      <c r="G8738" s="1" t="str">
        <f t="shared" si="273"/>
        <v/>
      </c>
    </row>
    <row r="8739" spans="1:7" x14ac:dyDescent="0.25">
      <c r="A8739">
        <v>15613</v>
      </c>
      <c r="B8739" t="s">
        <v>6333</v>
      </c>
      <c r="C8739" t="s">
        <v>3666</v>
      </c>
      <c r="D8739" t="s">
        <v>5491</v>
      </c>
      <c r="E8739" t="s">
        <v>7925</v>
      </c>
      <c r="F8739" s="1" t="str">
        <f t="shared" si="272"/>
        <v>Pinecrest Lake</v>
      </c>
      <c r="G8739" s="1" t="str">
        <f t="shared" si="273"/>
        <v/>
      </c>
    </row>
    <row r="8740" spans="1:7" x14ac:dyDescent="0.25">
      <c r="A8740">
        <v>20266</v>
      </c>
      <c r="B8740" t="s">
        <v>6334</v>
      </c>
      <c r="C8740" t="s">
        <v>3666</v>
      </c>
      <c r="D8740" t="s">
        <v>5491</v>
      </c>
      <c r="E8740" t="s">
        <v>7925</v>
      </c>
      <c r="F8740" s="1" t="str">
        <f t="shared" si="272"/>
        <v>Portal Forebay</v>
      </c>
      <c r="G8740" s="1" t="str">
        <f t="shared" si="273"/>
        <v/>
      </c>
    </row>
    <row r="8741" spans="1:7" x14ac:dyDescent="0.25">
      <c r="A8741">
        <v>17728</v>
      </c>
      <c r="B8741" t="s">
        <v>6335</v>
      </c>
      <c r="C8741" t="s">
        <v>3666</v>
      </c>
      <c r="D8741" t="s">
        <v>5491</v>
      </c>
      <c r="E8741" t="s">
        <v>7925</v>
      </c>
      <c r="F8741" s="1" t="str">
        <f t="shared" si="272"/>
        <v>Priest Reservoir</v>
      </c>
      <c r="G8741" s="1" t="str">
        <f t="shared" si="273"/>
        <v/>
      </c>
    </row>
    <row r="8742" spans="1:7" x14ac:dyDescent="0.25">
      <c r="A8742">
        <v>20141</v>
      </c>
      <c r="B8742" t="s">
        <v>6336</v>
      </c>
      <c r="C8742" t="s">
        <v>3666</v>
      </c>
      <c r="D8742" t="s">
        <v>5491</v>
      </c>
      <c r="E8742" t="s">
        <v>7925</v>
      </c>
      <c r="F8742" s="1" t="str">
        <f t="shared" si="272"/>
        <v>Redinger Lake</v>
      </c>
      <c r="G8742" s="1" t="str">
        <f t="shared" si="273"/>
        <v/>
      </c>
    </row>
    <row r="8743" spans="1:7" x14ac:dyDescent="0.25">
      <c r="A8743">
        <v>15421</v>
      </c>
      <c r="B8743" t="s">
        <v>6337</v>
      </c>
      <c r="C8743" t="s">
        <v>3666</v>
      </c>
      <c r="D8743" t="s">
        <v>5491</v>
      </c>
      <c r="E8743" t="s">
        <v>7925</v>
      </c>
      <c r="F8743" s="1" t="str">
        <f t="shared" si="272"/>
        <v>Relief Reservoir</v>
      </c>
      <c r="G8743" s="1" t="str">
        <f t="shared" si="273"/>
        <v/>
      </c>
    </row>
    <row r="8744" spans="1:7" x14ac:dyDescent="0.25">
      <c r="A8744">
        <v>13211</v>
      </c>
      <c r="B8744" t="s">
        <v>4995</v>
      </c>
      <c r="C8744" t="s">
        <v>3666</v>
      </c>
      <c r="D8744" t="s">
        <v>5491</v>
      </c>
      <c r="E8744" t="s">
        <v>7925</v>
      </c>
      <c r="F8744" s="1" t="str">
        <f t="shared" si="272"/>
        <v>SWP San Luis Reservoir</v>
      </c>
      <c r="G8744" s="1" t="str">
        <f t="shared" si="273"/>
        <v/>
      </c>
    </row>
    <row r="8745" spans="1:7" x14ac:dyDescent="0.25">
      <c r="A8745">
        <v>21326</v>
      </c>
      <c r="B8745" t="s">
        <v>6338</v>
      </c>
      <c r="C8745" t="s">
        <v>3666</v>
      </c>
      <c r="D8745" t="s">
        <v>5491</v>
      </c>
      <c r="E8745" t="s">
        <v>7925</v>
      </c>
      <c r="F8745" s="1" t="str">
        <f t="shared" si="272"/>
        <v>Sack Dam</v>
      </c>
      <c r="G8745" s="1" t="str">
        <f t="shared" si="273"/>
        <v/>
      </c>
    </row>
    <row r="8746" spans="1:7" x14ac:dyDescent="0.25">
      <c r="A8746">
        <v>19945</v>
      </c>
      <c r="B8746" t="s">
        <v>6339</v>
      </c>
      <c r="C8746" t="s">
        <v>3666</v>
      </c>
      <c r="D8746" t="s">
        <v>5491</v>
      </c>
      <c r="E8746" t="s">
        <v>7925</v>
      </c>
      <c r="F8746" s="1" t="str">
        <f t="shared" si="272"/>
        <v>Shaver Lake</v>
      </c>
      <c r="G8746" s="1" t="str">
        <f t="shared" si="273"/>
        <v/>
      </c>
    </row>
    <row r="8747" spans="1:7" x14ac:dyDescent="0.25">
      <c r="A8747">
        <v>19510</v>
      </c>
      <c r="B8747" t="s">
        <v>6340</v>
      </c>
      <c r="C8747" t="s">
        <v>3666</v>
      </c>
      <c r="D8747" t="s">
        <v>5491</v>
      </c>
      <c r="E8747" t="s">
        <v>7925</v>
      </c>
      <c r="F8747" s="1" t="str">
        <f t="shared" si="272"/>
        <v>Tulloch Reservoir</v>
      </c>
      <c r="G8747" s="1" t="str">
        <f t="shared" si="273"/>
        <v/>
      </c>
    </row>
    <row r="8748" spans="1:7" x14ac:dyDescent="0.25">
      <c r="A8748">
        <v>16708</v>
      </c>
      <c r="B8748" t="s">
        <v>6341</v>
      </c>
      <c r="C8748" t="s">
        <v>3666</v>
      </c>
      <c r="D8748" t="s">
        <v>5491</v>
      </c>
      <c r="E8748" t="s">
        <v>7925</v>
      </c>
      <c r="F8748" s="1" t="str">
        <f t="shared" si="272"/>
        <v>Turlock Reservoir</v>
      </c>
      <c r="G8748" s="1" t="str">
        <f t="shared" si="273"/>
        <v/>
      </c>
    </row>
    <row r="8749" spans="1:7" x14ac:dyDescent="0.25">
      <c r="A8749">
        <v>16220</v>
      </c>
      <c r="B8749" t="s">
        <v>6342</v>
      </c>
      <c r="C8749" t="s">
        <v>3666</v>
      </c>
      <c r="D8749" t="s">
        <v>5491</v>
      </c>
      <c r="E8749" t="s">
        <v>7925</v>
      </c>
      <c r="F8749" s="1" t="str">
        <f t="shared" si="272"/>
        <v>Woodward Reservoir</v>
      </c>
      <c r="G8749" s="1" t="str">
        <f t="shared" si="273"/>
        <v/>
      </c>
    </row>
    <row r="8750" spans="1:7" x14ac:dyDescent="0.25">
      <c r="A8750">
        <v>22826</v>
      </c>
      <c r="B8750" t="s">
        <v>6159</v>
      </c>
      <c r="C8750" t="s">
        <v>3666</v>
      </c>
      <c r="D8750" t="s">
        <v>5491</v>
      </c>
      <c r="E8750" t="s">
        <v>7931</v>
      </c>
      <c r="F8750" s="1" t="str">
        <f t="shared" si="272"/>
        <v>OPS BC No. 1 PH</v>
      </c>
      <c r="G8750" s="1" t="str">
        <f t="shared" si="273"/>
        <v/>
      </c>
    </row>
    <row r="8751" spans="1:7" x14ac:dyDescent="0.25">
      <c r="A8751">
        <v>22822</v>
      </c>
      <c r="B8751" t="s">
        <v>6160</v>
      </c>
      <c r="C8751" t="s">
        <v>3666</v>
      </c>
      <c r="D8751" t="s">
        <v>5491</v>
      </c>
      <c r="E8751" t="s">
        <v>7931</v>
      </c>
      <c r="F8751" s="1" t="str">
        <f t="shared" si="272"/>
        <v>OPS BC No. 2 PH</v>
      </c>
      <c r="G8751" s="1" t="str">
        <f t="shared" si="273"/>
        <v/>
      </c>
    </row>
    <row r="8752" spans="1:7" x14ac:dyDescent="0.25">
      <c r="A8752">
        <v>22820</v>
      </c>
      <c r="B8752" t="s">
        <v>6161</v>
      </c>
      <c r="C8752" t="s">
        <v>3666</v>
      </c>
      <c r="D8752" t="s">
        <v>5491</v>
      </c>
      <c r="E8752" t="s">
        <v>7931</v>
      </c>
      <c r="F8752" s="1" t="str">
        <f t="shared" si="272"/>
        <v>OPS BC No. 2A PH</v>
      </c>
      <c r="G8752" s="1" t="str">
        <f t="shared" si="273"/>
        <v/>
      </c>
    </row>
    <row r="8753" spans="1:7" x14ac:dyDescent="0.25">
      <c r="A8753">
        <v>22824</v>
      </c>
      <c r="B8753" t="s">
        <v>6162</v>
      </c>
      <c r="C8753" t="s">
        <v>3666</v>
      </c>
      <c r="D8753" t="s">
        <v>5491</v>
      </c>
      <c r="E8753" t="s">
        <v>7931</v>
      </c>
      <c r="F8753" s="1" t="str">
        <f t="shared" si="272"/>
        <v>OPS BC No. 3 PH</v>
      </c>
      <c r="G8753" s="1" t="str">
        <f t="shared" si="273"/>
        <v/>
      </c>
    </row>
    <row r="8754" spans="1:7" x14ac:dyDescent="0.25">
      <c r="A8754">
        <v>22832</v>
      </c>
      <c r="B8754" t="s">
        <v>6163</v>
      </c>
      <c r="C8754" t="s">
        <v>3666</v>
      </c>
      <c r="D8754" t="s">
        <v>5491</v>
      </c>
      <c r="E8754" t="s">
        <v>7931</v>
      </c>
      <c r="F8754" s="1" t="str">
        <f t="shared" si="272"/>
        <v>OPS BC No. 4 PH</v>
      </c>
      <c r="G8754" s="1" t="str">
        <f t="shared" si="273"/>
        <v/>
      </c>
    </row>
    <row r="8755" spans="1:7" x14ac:dyDescent="0.25">
      <c r="A8755">
        <v>22818</v>
      </c>
      <c r="B8755" t="s">
        <v>6164</v>
      </c>
      <c r="C8755" t="s">
        <v>3666</v>
      </c>
      <c r="D8755" t="s">
        <v>5491</v>
      </c>
      <c r="E8755" t="s">
        <v>7931</v>
      </c>
      <c r="F8755" s="1" t="str">
        <f t="shared" si="272"/>
        <v>OPS BC No. 8 PH</v>
      </c>
      <c r="G8755" s="1" t="str">
        <f t="shared" si="273"/>
        <v/>
      </c>
    </row>
    <row r="8756" spans="1:7" x14ac:dyDescent="0.25">
      <c r="A8756">
        <v>23439</v>
      </c>
      <c r="B8756" t="s">
        <v>6165</v>
      </c>
      <c r="C8756" t="s">
        <v>3666</v>
      </c>
      <c r="D8756" t="s">
        <v>5491</v>
      </c>
      <c r="E8756" t="s">
        <v>7931</v>
      </c>
      <c r="F8756" s="1" t="str">
        <f t="shared" si="272"/>
        <v>OPS Beardsley Powerplant</v>
      </c>
      <c r="G8756" s="1" t="str">
        <f t="shared" si="273"/>
        <v/>
      </c>
    </row>
    <row r="8757" spans="1:7" x14ac:dyDescent="0.25">
      <c r="A8757">
        <v>25145</v>
      </c>
      <c r="B8757" t="s">
        <v>6166</v>
      </c>
      <c r="C8757" t="s">
        <v>3666</v>
      </c>
      <c r="D8757" t="s">
        <v>5491</v>
      </c>
      <c r="E8757" t="s">
        <v>7931</v>
      </c>
      <c r="F8757" s="1" t="str">
        <f t="shared" si="272"/>
        <v>OPS Beaver Diversion Tunnel</v>
      </c>
      <c r="G8757" s="1" t="str">
        <f t="shared" si="273"/>
        <v/>
      </c>
    </row>
    <row r="8758" spans="1:7" x14ac:dyDescent="0.25">
      <c r="A8758">
        <v>25486</v>
      </c>
      <c r="B8758" t="s">
        <v>6167</v>
      </c>
      <c r="C8758" t="s">
        <v>3666</v>
      </c>
      <c r="D8758" t="s">
        <v>5491</v>
      </c>
      <c r="E8758" t="s">
        <v>7931</v>
      </c>
      <c r="F8758" s="1" t="str">
        <f t="shared" si="272"/>
        <v>OPS Big Creek</v>
      </c>
      <c r="G8758" s="1" t="str">
        <f t="shared" si="273"/>
        <v/>
      </c>
    </row>
    <row r="8759" spans="1:7" x14ac:dyDescent="0.25">
      <c r="A8759">
        <v>23383</v>
      </c>
      <c r="B8759" t="s">
        <v>6168</v>
      </c>
      <c r="C8759" t="s">
        <v>3666</v>
      </c>
      <c r="D8759" t="s">
        <v>5491</v>
      </c>
      <c r="E8759" t="s">
        <v>7931</v>
      </c>
      <c r="F8759" s="1" t="str">
        <f t="shared" si="272"/>
        <v>OPS CT_MLRTN</v>
      </c>
      <c r="G8759" s="1" t="str">
        <f t="shared" si="273"/>
        <v/>
      </c>
    </row>
    <row r="8760" spans="1:7" x14ac:dyDescent="0.25">
      <c r="A8760">
        <v>25453</v>
      </c>
      <c r="B8760" t="s">
        <v>6169</v>
      </c>
      <c r="C8760" t="s">
        <v>3666</v>
      </c>
      <c r="D8760" t="s">
        <v>5491</v>
      </c>
      <c r="E8760" t="s">
        <v>7931</v>
      </c>
      <c r="F8760" s="1" t="str">
        <f t="shared" si="272"/>
        <v>OPS CT_PEDRO</v>
      </c>
      <c r="G8760" s="1" t="str">
        <f t="shared" si="273"/>
        <v/>
      </c>
    </row>
    <row r="8761" spans="1:7" x14ac:dyDescent="0.25">
      <c r="A8761">
        <v>19244</v>
      </c>
      <c r="B8761" t="s">
        <v>6170</v>
      </c>
      <c r="C8761" t="s">
        <v>3666</v>
      </c>
      <c r="D8761" t="s">
        <v>5491</v>
      </c>
      <c r="E8761" t="s">
        <v>7931</v>
      </c>
      <c r="F8761" s="1" t="str">
        <f t="shared" si="272"/>
        <v>OPS Canyon Power Tunnel Hydropower</v>
      </c>
      <c r="G8761" s="1" t="str">
        <f t="shared" si="273"/>
        <v/>
      </c>
    </row>
    <row r="8762" spans="1:7" x14ac:dyDescent="0.25">
      <c r="A8762">
        <v>19599</v>
      </c>
      <c r="B8762" t="s">
        <v>6171</v>
      </c>
      <c r="C8762" t="s">
        <v>3666</v>
      </c>
      <c r="D8762" t="s">
        <v>5491</v>
      </c>
      <c r="E8762" t="s">
        <v>7931</v>
      </c>
      <c r="F8762" s="1" t="str">
        <f t="shared" si="272"/>
        <v>OPS Cherry Creek Snowmelt</v>
      </c>
      <c r="G8762" s="1" t="str">
        <f t="shared" si="273"/>
        <v/>
      </c>
    </row>
    <row r="8763" spans="1:7" x14ac:dyDescent="0.25">
      <c r="A8763">
        <v>23045</v>
      </c>
      <c r="B8763" t="s">
        <v>6172</v>
      </c>
      <c r="C8763" t="s">
        <v>3666</v>
      </c>
      <c r="D8763" t="s">
        <v>5491</v>
      </c>
      <c r="E8763" t="s">
        <v>7931</v>
      </c>
      <c r="F8763" s="1" t="str">
        <f t="shared" si="272"/>
        <v>OPS Cherry Creek Water Bank</v>
      </c>
      <c r="G8763" s="1" t="str">
        <f t="shared" si="273"/>
        <v/>
      </c>
    </row>
    <row r="8764" spans="1:7" x14ac:dyDescent="0.25">
      <c r="A8764">
        <v>19259</v>
      </c>
      <c r="B8764" t="s">
        <v>6173</v>
      </c>
      <c r="C8764" t="s">
        <v>3666</v>
      </c>
      <c r="D8764" t="s">
        <v>5491</v>
      </c>
      <c r="E8764" t="s">
        <v>7931</v>
      </c>
      <c r="F8764" s="1" t="str">
        <f t="shared" si="272"/>
        <v>OPS Cherry Power Tunnel Hydropower</v>
      </c>
      <c r="G8764" s="1" t="str">
        <f t="shared" si="273"/>
        <v/>
      </c>
    </row>
    <row r="8765" spans="1:7" x14ac:dyDescent="0.25">
      <c r="A8765">
        <v>23245</v>
      </c>
      <c r="B8765" t="s">
        <v>6174</v>
      </c>
      <c r="C8765" t="s">
        <v>3666</v>
      </c>
      <c r="D8765" t="s">
        <v>5491</v>
      </c>
      <c r="E8765" t="s">
        <v>7931</v>
      </c>
      <c r="F8765" s="1" t="str">
        <f t="shared" si="272"/>
        <v>OPS Cherry Power Tunnel Snowmelt</v>
      </c>
      <c r="G8765" s="1" t="str">
        <f t="shared" si="273"/>
        <v/>
      </c>
    </row>
    <row r="8766" spans="1:7" x14ac:dyDescent="0.25">
      <c r="A8766">
        <v>19256</v>
      </c>
      <c r="B8766" t="s">
        <v>6175</v>
      </c>
      <c r="C8766" t="s">
        <v>3666</v>
      </c>
      <c r="D8766" t="s">
        <v>5491</v>
      </c>
      <c r="E8766" t="s">
        <v>7931</v>
      </c>
      <c r="F8766" s="1" t="str">
        <f t="shared" si="272"/>
        <v>OPS Cherry Power Tunnel Water Bank</v>
      </c>
      <c r="G8766" s="1" t="str">
        <f t="shared" si="273"/>
        <v/>
      </c>
    </row>
    <row r="8767" spans="1:7" x14ac:dyDescent="0.25">
      <c r="A8767">
        <v>19423</v>
      </c>
      <c r="B8767" t="s">
        <v>6176</v>
      </c>
      <c r="C8767" t="s">
        <v>3666</v>
      </c>
      <c r="D8767" t="s">
        <v>5491</v>
      </c>
      <c r="E8767" t="s">
        <v>7931</v>
      </c>
      <c r="F8767" s="1" t="str">
        <f t="shared" si="272"/>
        <v>OPS Collierville Tunnel</v>
      </c>
      <c r="G8767" s="1" t="str">
        <f t="shared" si="273"/>
        <v/>
      </c>
    </row>
    <row r="8768" spans="1:7" x14ac:dyDescent="0.25">
      <c r="A8768">
        <v>22730</v>
      </c>
      <c r="B8768" t="s">
        <v>6177</v>
      </c>
      <c r="C8768" t="s">
        <v>3666</v>
      </c>
      <c r="D8768" t="s">
        <v>5491</v>
      </c>
      <c r="E8768" t="s">
        <v>7931</v>
      </c>
      <c r="F8768" s="1" t="str">
        <f t="shared" si="272"/>
        <v>OPS Crane Valley PH</v>
      </c>
      <c r="G8768" s="1" t="str">
        <f t="shared" si="273"/>
        <v/>
      </c>
    </row>
    <row r="8769" spans="1:7" x14ac:dyDescent="0.25">
      <c r="A8769">
        <v>23263</v>
      </c>
      <c r="B8769" t="s">
        <v>6178</v>
      </c>
      <c r="C8769" t="s">
        <v>3666</v>
      </c>
      <c r="D8769" t="s">
        <v>5491</v>
      </c>
      <c r="E8769" t="s">
        <v>7931</v>
      </c>
      <c r="F8769" s="1" t="str">
        <f t="shared" si="272"/>
        <v>OPS Don Pedro PH</v>
      </c>
      <c r="G8769" s="1" t="str">
        <f t="shared" si="273"/>
        <v/>
      </c>
    </row>
    <row r="8770" spans="1:7" x14ac:dyDescent="0.25">
      <c r="A8770">
        <v>19515</v>
      </c>
      <c r="B8770" t="s">
        <v>6179</v>
      </c>
      <c r="C8770" t="s">
        <v>3666</v>
      </c>
      <c r="D8770" t="s">
        <v>5491</v>
      </c>
      <c r="E8770" t="s">
        <v>7931</v>
      </c>
      <c r="F8770" s="1" t="str">
        <f t="shared" si="272"/>
        <v>OPS Donnells Power House</v>
      </c>
      <c r="G8770" s="1" t="str">
        <f t="shared" si="273"/>
        <v/>
      </c>
    </row>
    <row r="8771" spans="1:7" x14ac:dyDescent="0.25">
      <c r="A8771">
        <v>22828</v>
      </c>
      <c r="B8771" t="s">
        <v>6180</v>
      </c>
      <c r="C8771" t="s">
        <v>3666</v>
      </c>
      <c r="D8771" t="s">
        <v>5491</v>
      </c>
      <c r="E8771" t="s">
        <v>7931</v>
      </c>
      <c r="F8771" s="1" t="str">
        <f t="shared" ref="F8771:F8834" si="274">IFERROR(
    _xlfn.LET(
        _xlpm.txt,TRIM(B8771),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B8771
)</f>
        <v>OPS Eastwood</v>
      </c>
      <c r="G8771" s="1" t="str">
        <f t="shared" ref="G8771:G8834" si="275">IFERROR(
    _xlfn.LET(
        _xlpm.txt,B8771,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772" spans="1:7" x14ac:dyDescent="0.25">
      <c r="A8772">
        <v>19605</v>
      </c>
      <c r="B8772" t="s">
        <v>6181</v>
      </c>
      <c r="C8772" t="s">
        <v>3666</v>
      </c>
      <c r="D8772" t="s">
        <v>5491</v>
      </c>
      <c r="E8772" t="s">
        <v>7931</v>
      </c>
      <c r="F8772" s="1" t="str">
        <f t="shared" si="274"/>
        <v>OPS Eleanor Creek Snowmelt</v>
      </c>
      <c r="G8772" s="1" t="str">
        <f t="shared" si="275"/>
        <v/>
      </c>
    </row>
    <row r="8773" spans="1:7" x14ac:dyDescent="0.25">
      <c r="A8773">
        <v>23248</v>
      </c>
      <c r="B8773" t="s">
        <v>6182</v>
      </c>
      <c r="C8773" t="s">
        <v>3666</v>
      </c>
      <c r="D8773" t="s">
        <v>5491</v>
      </c>
      <c r="E8773" t="s">
        <v>7931</v>
      </c>
      <c r="F8773" s="1" t="str">
        <f t="shared" si="274"/>
        <v>OPS Eleanor Tunnel Snowmelt</v>
      </c>
      <c r="G8773" s="1" t="str">
        <f t="shared" si="275"/>
        <v/>
      </c>
    </row>
    <row r="8774" spans="1:7" x14ac:dyDescent="0.25">
      <c r="A8774">
        <v>19470</v>
      </c>
      <c r="B8774" t="s">
        <v>6183</v>
      </c>
      <c r="C8774" t="s">
        <v>3666</v>
      </c>
      <c r="D8774" t="s">
        <v>5491</v>
      </c>
      <c r="E8774" t="s">
        <v>7931</v>
      </c>
      <c r="F8774" s="1" t="str">
        <f t="shared" si="274"/>
        <v>OPS Foothill Tunnel</v>
      </c>
      <c r="G8774" s="1" t="str">
        <f t="shared" si="275"/>
        <v/>
      </c>
    </row>
    <row r="8775" spans="1:7" x14ac:dyDescent="0.25">
      <c r="A8775">
        <v>19594</v>
      </c>
      <c r="B8775" t="s">
        <v>6184</v>
      </c>
      <c r="C8775" t="s">
        <v>3666</v>
      </c>
      <c r="D8775" t="s">
        <v>5491</v>
      </c>
      <c r="E8775" t="s">
        <v>7931</v>
      </c>
      <c r="F8775" s="1" t="str">
        <f t="shared" si="274"/>
        <v>OPS HetchHetchy Snowmelt</v>
      </c>
      <c r="G8775" s="1" t="str">
        <f t="shared" si="275"/>
        <v/>
      </c>
    </row>
    <row r="8776" spans="1:7" x14ac:dyDescent="0.25">
      <c r="A8776">
        <v>23809</v>
      </c>
      <c r="B8776" t="s">
        <v>6185</v>
      </c>
      <c r="C8776" t="s">
        <v>3666</v>
      </c>
      <c r="D8776" t="s">
        <v>5491</v>
      </c>
      <c r="E8776" t="s">
        <v>7931</v>
      </c>
      <c r="F8776" s="1" t="str">
        <f t="shared" si="274"/>
        <v>OPS Historical Friant Inflow</v>
      </c>
      <c r="G8776" s="1" t="str">
        <f t="shared" si="275"/>
        <v/>
      </c>
    </row>
    <row r="8777" spans="1:7" x14ac:dyDescent="0.25">
      <c r="A8777">
        <v>19238</v>
      </c>
      <c r="B8777" t="s">
        <v>6186</v>
      </c>
      <c r="C8777" t="s">
        <v>3666</v>
      </c>
      <c r="D8777" t="s">
        <v>5491</v>
      </c>
      <c r="E8777" t="s">
        <v>7931</v>
      </c>
      <c r="F8777" s="1" t="str">
        <f t="shared" si="274"/>
        <v>OPS Inflow to tunnel</v>
      </c>
      <c r="G8777" s="1" t="str">
        <f t="shared" si="275"/>
        <v/>
      </c>
    </row>
    <row r="8778" spans="1:7" x14ac:dyDescent="0.25">
      <c r="A8778">
        <v>19518</v>
      </c>
      <c r="B8778" t="s">
        <v>6187</v>
      </c>
      <c r="C8778" t="s">
        <v>3666</v>
      </c>
      <c r="D8778" t="s">
        <v>5491</v>
      </c>
      <c r="E8778" t="s">
        <v>7931</v>
      </c>
      <c r="F8778" s="1" t="str">
        <f t="shared" si="274"/>
        <v>OPS JW PP</v>
      </c>
      <c r="G8778" s="1" t="str">
        <f t="shared" si="275"/>
        <v/>
      </c>
    </row>
    <row r="8779" spans="1:7" x14ac:dyDescent="0.25">
      <c r="A8779">
        <v>22728</v>
      </c>
      <c r="B8779" t="s">
        <v>6188</v>
      </c>
      <c r="C8779" t="s">
        <v>3666</v>
      </c>
      <c r="D8779" t="s">
        <v>5491</v>
      </c>
      <c r="E8779" t="s">
        <v>7931</v>
      </c>
      <c r="F8779" s="1" t="str">
        <f t="shared" si="274"/>
        <v>OPS Kerckhoff PH 1</v>
      </c>
      <c r="G8779" s="1" t="str">
        <f t="shared" si="275"/>
        <v/>
      </c>
    </row>
    <row r="8780" spans="1:7" x14ac:dyDescent="0.25">
      <c r="A8780">
        <v>22732</v>
      </c>
      <c r="B8780" t="s">
        <v>6189</v>
      </c>
      <c r="C8780" t="s">
        <v>3666</v>
      </c>
      <c r="D8780" t="s">
        <v>5491</v>
      </c>
      <c r="E8780" t="s">
        <v>7931</v>
      </c>
      <c r="F8780" s="1" t="str">
        <f t="shared" si="274"/>
        <v>OPS Kerckhoff PH 2</v>
      </c>
      <c r="G8780" s="1" t="str">
        <f t="shared" si="275"/>
        <v/>
      </c>
    </row>
    <row r="8781" spans="1:7" x14ac:dyDescent="0.25">
      <c r="A8781">
        <v>23812</v>
      </c>
      <c r="B8781" t="s">
        <v>6190</v>
      </c>
      <c r="C8781" t="s">
        <v>3666</v>
      </c>
      <c r="D8781" t="s">
        <v>5491</v>
      </c>
      <c r="E8781" t="s">
        <v>7931</v>
      </c>
      <c r="F8781" s="1" t="str">
        <f t="shared" si="274"/>
        <v>OPS Madera Canal Class 1</v>
      </c>
      <c r="G8781" s="1" t="str">
        <f t="shared" si="275"/>
        <v/>
      </c>
    </row>
    <row r="8782" spans="1:7" x14ac:dyDescent="0.25">
      <c r="A8782">
        <v>23815</v>
      </c>
      <c r="B8782" t="s">
        <v>6191</v>
      </c>
      <c r="C8782" t="s">
        <v>3666</v>
      </c>
      <c r="D8782" t="s">
        <v>5491</v>
      </c>
      <c r="E8782" t="s">
        <v>7931</v>
      </c>
      <c r="F8782" s="1" t="str">
        <f t="shared" si="274"/>
        <v>OPS Madera Canal Class 2</v>
      </c>
      <c r="G8782" s="1" t="str">
        <f t="shared" si="275"/>
        <v/>
      </c>
    </row>
    <row r="8783" spans="1:7" x14ac:dyDescent="0.25">
      <c r="A8783">
        <v>22816</v>
      </c>
      <c r="B8783" t="s">
        <v>6192</v>
      </c>
      <c r="C8783" t="s">
        <v>3666</v>
      </c>
      <c r="D8783" t="s">
        <v>5491</v>
      </c>
      <c r="E8783" t="s">
        <v>7931</v>
      </c>
      <c r="F8783" s="1" t="str">
        <f t="shared" si="274"/>
        <v>OPS Mammoth PH</v>
      </c>
      <c r="G8783" s="1" t="str">
        <f t="shared" si="275"/>
        <v/>
      </c>
    </row>
    <row r="8784" spans="1:7" x14ac:dyDescent="0.25">
      <c r="A8784">
        <v>19582</v>
      </c>
      <c r="B8784" t="s">
        <v>6193</v>
      </c>
      <c r="C8784" t="s">
        <v>3666</v>
      </c>
      <c r="D8784" t="s">
        <v>5491</v>
      </c>
      <c r="E8784" t="s">
        <v>7931</v>
      </c>
      <c r="F8784" s="1" t="str">
        <f t="shared" si="274"/>
        <v>OPS Merced NWR Arena Plains</v>
      </c>
      <c r="G8784" s="1" t="str">
        <f t="shared" si="275"/>
        <v/>
      </c>
    </row>
    <row r="8785" spans="1:7" x14ac:dyDescent="0.25">
      <c r="A8785">
        <v>19467</v>
      </c>
      <c r="B8785" t="s">
        <v>6194</v>
      </c>
      <c r="C8785" t="s">
        <v>3666</v>
      </c>
      <c r="D8785" t="s">
        <v>5491</v>
      </c>
      <c r="E8785" t="s">
        <v>7931</v>
      </c>
      <c r="F8785" s="1" t="str">
        <f t="shared" si="274"/>
        <v>OPS Mountain Tunnel Hydropower</v>
      </c>
      <c r="G8785" s="1" t="str">
        <f t="shared" si="275"/>
        <v/>
      </c>
    </row>
    <row r="8786" spans="1:7" x14ac:dyDescent="0.25">
      <c r="A8786">
        <v>22998</v>
      </c>
      <c r="B8786" t="s">
        <v>6195</v>
      </c>
      <c r="C8786" t="s">
        <v>3666</v>
      </c>
      <c r="D8786" t="s">
        <v>5491</v>
      </c>
      <c r="E8786" t="s">
        <v>7931</v>
      </c>
      <c r="F8786" s="1" t="str">
        <f t="shared" si="274"/>
        <v>OPS Murphys Powerplant</v>
      </c>
      <c r="G8786" s="1" t="str">
        <f t="shared" si="275"/>
        <v/>
      </c>
    </row>
    <row r="8787" spans="1:7" x14ac:dyDescent="0.25">
      <c r="A8787">
        <v>22984</v>
      </c>
      <c r="B8787" t="s">
        <v>6196</v>
      </c>
      <c r="C8787" t="s">
        <v>3666</v>
      </c>
      <c r="D8787" t="s">
        <v>5491</v>
      </c>
      <c r="E8787" t="s">
        <v>7931</v>
      </c>
      <c r="F8787" s="1" t="str">
        <f t="shared" si="274"/>
        <v>OPS New Spicer Meadows Power</v>
      </c>
      <c r="G8787" s="1" t="str">
        <f t="shared" si="275"/>
        <v/>
      </c>
    </row>
    <row r="8788" spans="1:7" x14ac:dyDescent="0.25">
      <c r="A8788">
        <v>22830</v>
      </c>
      <c r="B8788" t="s">
        <v>6197</v>
      </c>
      <c r="C8788" t="s">
        <v>3666</v>
      </c>
      <c r="D8788" t="s">
        <v>5491</v>
      </c>
      <c r="E8788" t="s">
        <v>7931</v>
      </c>
      <c r="F8788" s="1" t="str">
        <f t="shared" si="274"/>
        <v>OPS Portal PH</v>
      </c>
      <c r="G8788" s="1" t="str">
        <f t="shared" si="275"/>
        <v/>
      </c>
    </row>
    <row r="8789" spans="1:7" x14ac:dyDescent="0.25">
      <c r="A8789">
        <v>19289</v>
      </c>
      <c r="B8789" t="s">
        <v>6198</v>
      </c>
      <c r="C8789" t="s">
        <v>3666</v>
      </c>
      <c r="D8789" t="s">
        <v>5491</v>
      </c>
      <c r="E8789" t="s">
        <v>7931</v>
      </c>
      <c r="F8789" s="1" t="str">
        <f t="shared" si="274"/>
        <v>OPS Relief</v>
      </c>
      <c r="G8789" s="1" t="str">
        <f t="shared" si="275"/>
        <v/>
      </c>
    </row>
    <row r="8790" spans="1:7" x14ac:dyDescent="0.25">
      <c r="A8790">
        <v>22736</v>
      </c>
      <c r="B8790" t="s">
        <v>6199</v>
      </c>
      <c r="C8790" t="s">
        <v>3666</v>
      </c>
      <c r="D8790" t="s">
        <v>5491</v>
      </c>
      <c r="E8790" t="s">
        <v>7931</v>
      </c>
      <c r="F8790" s="1" t="str">
        <f t="shared" si="274"/>
        <v>OPS SJ 1A PH</v>
      </c>
      <c r="G8790" s="1" t="str">
        <f t="shared" si="275"/>
        <v/>
      </c>
    </row>
    <row r="8791" spans="1:7" x14ac:dyDescent="0.25">
      <c r="A8791">
        <v>22734</v>
      </c>
      <c r="B8791" t="s">
        <v>6200</v>
      </c>
      <c r="C8791" t="s">
        <v>3666</v>
      </c>
      <c r="D8791" t="s">
        <v>5491</v>
      </c>
      <c r="E8791" t="s">
        <v>7931</v>
      </c>
      <c r="F8791" s="1" t="str">
        <f t="shared" si="274"/>
        <v>OPS SJ 2 PH</v>
      </c>
      <c r="G8791" s="1" t="str">
        <f t="shared" si="275"/>
        <v/>
      </c>
    </row>
    <row r="8792" spans="1:7" x14ac:dyDescent="0.25">
      <c r="A8792">
        <v>22738</v>
      </c>
      <c r="B8792" t="s">
        <v>6201</v>
      </c>
      <c r="C8792" t="s">
        <v>3666</v>
      </c>
      <c r="D8792" t="s">
        <v>5491</v>
      </c>
      <c r="E8792" t="s">
        <v>7931</v>
      </c>
      <c r="F8792" s="1" t="str">
        <f t="shared" si="274"/>
        <v>OPS SJ 3 PH</v>
      </c>
      <c r="G8792" s="1" t="str">
        <f t="shared" si="275"/>
        <v/>
      </c>
    </row>
    <row r="8793" spans="1:7" x14ac:dyDescent="0.25">
      <c r="A8793">
        <v>18945</v>
      </c>
      <c r="B8793" t="s">
        <v>6202</v>
      </c>
      <c r="C8793" t="s">
        <v>3666</v>
      </c>
      <c r="D8793" t="s">
        <v>5491</v>
      </c>
      <c r="E8793" t="s">
        <v>7931</v>
      </c>
      <c r="F8793" s="1" t="str">
        <f t="shared" si="274"/>
        <v>OPS Snow Flood Management</v>
      </c>
      <c r="G8793" s="1" t="str">
        <f t="shared" si="275"/>
        <v/>
      </c>
    </row>
    <row r="8794" spans="1:7" x14ac:dyDescent="0.25">
      <c r="A8794">
        <v>22277</v>
      </c>
      <c r="B8794" t="s">
        <v>6203</v>
      </c>
      <c r="C8794" t="s">
        <v>3666</v>
      </c>
      <c r="D8794" t="s">
        <v>5491</v>
      </c>
      <c r="E8794" t="s">
        <v>7931</v>
      </c>
      <c r="F8794" s="1" t="str">
        <f t="shared" si="274"/>
        <v>OPS Snowmelt Release</v>
      </c>
      <c r="G8794" s="1" t="str">
        <f t="shared" si="275"/>
        <v/>
      </c>
    </row>
    <row r="8795" spans="1:7" x14ac:dyDescent="0.25">
      <c r="A8795">
        <v>19434</v>
      </c>
      <c r="B8795" t="s">
        <v>6204</v>
      </c>
      <c r="C8795" t="s">
        <v>3666</v>
      </c>
      <c r="D8795" t="s">
        <v>5491</v>
      </c>
      <c r="E8795" t="s">
        <v>7931</v>
      </c>
      <c r="F8795" s="1" t="str">
        <f t="shared" si="274"/>
        <v>OPS Spring Gap Powerplant</v>
      </c>
      <c r="G8795" s="1" t="str">
        <f t="shared" si="275"/>
        <v/>
      </c>
    </row>
    <row r="8796" spans="1:7" x14ac:dyDescent="0.25">
      <c r="A8796">
        <v>19521</v>
      </c>
      <c r="B8796" t="s">
        <v>6205</v>
      </c>
      <c r="C8796" t="s">
        <v>3666</v>
      </c>
      <c r="D8796" t="s">
        <v>5491</v>
      </c>
      <c r="E8796" t="s">
        <v>7931</v>
      </c>
      <c r="F8796" s="1" t="str">
        <f t="shared" si="274"/>
        <v>OPS Stanislaus Tunnel</v>
      </c>
      <c r="G8796" s="1" t="str">
        <f t="shared" si="275"/>
        <v/>
      </c>
    </row>
    <row r="8797" spans="1:7" x14ac:dyDescent="0.25">
      <c r="A8797">
        <v>22391</v>
      </c>
      <c r="B8797" t="s">
        <v>6206</v>
      </c>
      <c r="C8797" t="s">
        <v>3666</v>
      </c>
      <c r="D8797" t="s">
        <v>5491</v>
      </c>
      <c r="E8797" t="s">
        <v>7931</v>
      </c>
      <c r="F8797" s="1" t="str">
        <f t="shared" si="274"/>
        <v>OPS Tuolumne Keep Flow in River</v>
      </c>
      <c r="G8797" s="1" t="str">
        <f t="shared" si="275"/>
        <v/>
      </c>
    </row>
    <row r="8798" spans="1:7" x14ac:dyDescent="0.25">
      <c r="A8798">
        <v>23254</v>
      </c>
      <c r="B8798" t="s">
        <v>6207</v>
      </c>
      <c r="C8798" t="s">
        <v>3666</v>
      </c>
      <c r="D8798" t="s">
        <v>5491</v>
      </c>
      <c r="E8798" t="s">
        <v>7931</v>
      </c>
      <c r="F8798" s="1" t="str">
        <f t="shared" si="274"/>
        <v>OPS Tuolumne River Flow</v>
      </c>
      <c r="G8798" s="1" t="str">
        <f t="shared" si="275"/>
        <v/>
      </c>
    </row>
    <row r="8799" spans="1:7" x14ac:dyDescent="0.25">
      <c r="A8799">
        <v>19464</v>
      </c>
      <c r="B8799" t="s">
        <v>6208</v>
      </c>
      <c r="C8799" t="s">
        <v>3666</v>
      </c>
      <c r="D8799" t="s">
        <v>5491</v>
      </c>
      <c r="E8799" t="s">
        <v>7931</v>
      </c>
      <c r="F8799" s="1" t="str">
        <f t="shared" si="274"/>
        <v>OPS Water Bank HH</v>
      </c>
      <c r="G8799" s="1" t="str">
        <f t="shared" si="275"/>
        <v/>
      </c>
    </row>
    <row r="8800" spans="1:7" x14ac:dyDescent="0.25">
      <c r="A8800">
        <v>22740</v>
      </c>
      <c r="B8800" t="s">
        <v>6209</v>
      </c>
      <c r="C8800" t="s">
        <v>3666</v>
      </c>
      <c r="D8800" t="s">
        <v>5491</v>
      </c>
      <c r="E8800" t="s">
        <v>7931</v>
      </c>
      <c r="F8800" s="1" t="str">
        <f t="shared" si="274"/>
        <v>OPS Wishon PH</v>
      </c>
      <c r="G8800" s="1" t="str">
        <f t="shared" si="275"/>
        <v/>
      </c>
    </row>
    <row r="8801" spans="1:7" x14ac:dyDescent="0.25">
      <c r="A8801">
        <v>25154</v>
      </c>
      <c r="B8801" t="s">
        <v>6210</v>
      </c>
      <c r="C8801" t="s">
        <v>3666</v>
      </c>
      <c r="D8801" t="s">
        <v>5491</v>
      </c>
      <c r="E8801" t="s">
        <v>7931</v>
      </c>
      <c r="F8801" s="1" t="str">
        <f t="shared" si="274"/>
        <v>OPS_CT_MELON</v>
      </c>
      <c r="G8801" s="1" t="str">
        <f t="shared" si="275"/>
        <v/>
      </c>
    </row>
    <row r="8802" spans="1:7" x14ac:dyDescent="0.25">
      <c r="A8802">
        <v>19551</v>
      </c>
      <c r="B8802" t="s">
        <v>6211</v>
      </c>
      <c r="C8802" t="s">
        <v>3666</v>
      </c>
      <c r="D8802" t="s">
        <v>5491</v>
      </c>
      <c r="E8802" t="s">
        <v>7931</v>
      </c>
      <c r="F8802" s="1" t="str">
        <f t="shared" si="274"/>
        <v>Ops McClure PP</v>
      </c>
      <c r="G8802" s="1" t="str">
        <f t="shared" si="275"/>
        <v/>
      </c>
    </row>
    <row r="8803" spans="1:7" x14ac:dyDescent="0.25">
      <c r="A8803">
        <v>19283</v>
      </c>
      <c r="B8803" t="s">
        <v>6212</v>
      </c>
      <c r="C8803" t="s">
        <v>3666</v>
      </c>
      <c r="D8803" t="s">
        <v>5491</v>
      </c>
      <c r="E8803" t="s">
        <v>7931</v>
      </c>
      <c r="F8803" s="1" t="str">
        <f t="shared" si="274"/>
        <v>REG Angels Creek blew Murphys Afterbay</v>
      </c>
      <c r="G8803" s="1" t="str">
        <f t="shared" si="275"/>
        <v/>
      </c>
    </row>
    <row r="8804" spans="1:7" x14ac:dyDescent="0.25">
      <c r="A8804">
        <v>19292</v>
      </c>
      <c r="B8804" t="s">
        <v>6213</v>
      </c>
      <c r="C8804" t="s">
        <v>3666</v>
      </c>
      <c r="D8804" t="s">
        <v>5491</v>
      </c>
      <c r="E8804" t="s">
        <v>7931</v>
      </c>
      <c r="F8804" s="1" t="str">
        <f t="shared" si="274"/>
        <v>REG Beardsley</v>
      </c>
      <c r="G8804" s="1" t="str">
        <f t="shared" si="275"/>
        <v/>
      </c>
    </row>
    <row r="8805" spans="1:7" x14ac:dyDescent="0.25">
      <c r="A8805">
        <v>19280</v>
      </c>
      <c r="B8805" t="s">
        <v>6214</v>
      </c>
      <c r="C8805" t="s">
        <v>3666</v>
      </c>
      <c r="D8805" t="s">
        <v>5491</v>
      </c>
      <c r="E8805" t="s">
        <v>7931</v>
      </c>
      <c r="F8805" s="1" t="str">
        <f t="shared" si="274"/>
        <v>REG Below Beaver Creek Diversion</v>
      </c>
      <c r="G8805" s="1" t="str">
        <f t="shared" si="275"/>
        <v/>
      </c>
    </row>
    <row r="8806" spans="1:7" x14ac:dyDescent="0.25">
      <c r="A8806">
        <v>19273</v>
      </c>
      <c r="B8806" t="s">
        <v>6215</v>
      </c>
      <c r="C8806" t="s">
        <v>3666</v>
      </c>
      <c r="D8806" t="s">
        <v>5491</v>
      </c>
      <c r="E8806" t="s">
        <v>7931</v>
      </c>
      <c r="F8806" s="1" t="str">
        <f t="shared" si="274"/>
        <v>REG Below Confluence with Beaver</v>
      </c>
      <c r="G8806" s="1" t="str">
        <f t="shared" si="275"/>
        <v/>
      </c>
    </row>
    <row r="8807" spans="1:7" x14ac:dyDescent="0.25">
      <c r="A8807">
        <v>19262</v>
      </c>
      <c r="B8807" t="s">
        <v>6216</v>
      </c>
      <c r="C8807" t="s">
        <v>3666</v>
      </c>
      <c r="D8807" t="s">
        <v>5491</v>
      </c>
      <c r="E8807" t="s">
        <v>7931</v>
      </c>
      <c r="F8807" s="1" t="str">
        <f t="shared" si="274"/>
        <v>REG Below HH 2</v>
      </c>
      <c r="G8807" s="1" t="str">
        <f t="shared" si="275"/>
        <v/>
      </c>
    </row>
    <row r="8808" spans="1:7" x14ac:dyDescent="0.25">
      <c r="A8808">
        <v>19271</v>
      </c>
      <c r="B8808" t="s">
        <v>6217</v>
      </c>
      <c r="C8808" t="s">
        <v>3666</v>
      </c>
      <c r="D8808" t="s">
        <v>5491</v>
      </c>
      <c r="E8808" t="s">
        <v>7931</v>
      </c>
      <c r="F8808" s="1" t="str">
        <f t="shared" si="274"/>
        <v>REG Below McKays Point Div Dam</v>
      </c>
      <c r="G8808" s="1" t="str">
        <f t="shared" si="275"/>
        <v/>
      </c>
    </row>
    <row r="8809" spans="1:7" x14ac:dyDescent="0.25">
      <c r="A8809">
        <v>19229</v>
      </c>
      <c r="B8809" t="s">
        <v>6218</v>
      </c>
      <c r="C8809" t="s">
        <v>3666</v>
      </c>
      <c r="D8809" t="s">
        <v>5491</v>
      </c>
      <c r="E8809" t="s">
        <v>7931</v>
      </c>
      <c r="F8809" s="1" t="str">
        <f t="shared" si="274"/>
        <v>REG Below NF Diversion Dam</v>
      </c>
      <c r="G8809" s="1" t="str">
        <f t="shared" si="275"/>
        <v/>
      </c>
    </row>
    <row r="8810" spans="1:7" x14ac:dyDescent="0.25">
      <c r="A8810">
        <v>22794</v>
      </c>
      <c r="B8810" t="s">
        <v>6219</v>
      </c>
      <c r="C8810" t="s">
        <v>3666</v>
      </c>
      <c r="D8810" t="s">
        <v>5491</v>
      </c>
      <c r="E8810" t="s">
        <v>7931</v>
      </c>
      <c r="F8810" s="1" t="str">
        <f t="shared" si="274"/>
        <v>REG Big Creek ALP Balsam Forebay to Diversion</v>
      </c>
      <c r="G8810" s="1" t="str">
        <f t="shared" si="275"/>
        <v/>
      </c>
    </row>
    <row r="8811" spans="1:7" x14ac:dyDescent="0.25">
      <c r="A8811">
        <v>22748</v>
      </c>
      <c r="B8811" t="s">
        <v>6220</v>
      </c>
      <c r="C8811" t="s">
        <v>3666</v>
      </c>
      <c r="D8811" t="s">
        <v>5491</v>
      </c>
      <c r="E8811" t="s">
        <v>7931</v>
      </c>
      <c r="F8811" s="1" t="str">
        <f t="shared" si="274"/>
        <v>REG Big Creek ALP Balsam to BC</v>
      </c>
      <c r="G8811" s="1" t="str">
        <f t="shared" si="275"/>
        <v/>
      </c>
    </row>
    <row r="8812" spans="1:7" x14ac:dyDescent="0.25">
      <c r="A8812">
        <v>22770</v>
      </c>
      <c r="B8812" t="s">
        <v>6221</v>
      </c>
      <c r="C8812" t="s">
        <v>3666</v>
      </c>
      <c r="D8812" t="s">
        <v>5491</v>
      </c>
      <c r="E8812" t="s">
        <v>7931</v>
      </c>
      <c r="F8812" s="1" t="str">
        <f t="shared" si="274"/>
        <v>REG Big Creek ALP Bear Creek</v>
      </c>
      <c r="G8812" s="1" t="str">
        <f t="shared" si="275"/>
        <v/>
      </c>
    </row>
    <row r="8813" spans="1:7" x14ac:dyDescent="0.25">
      <c r="A8813">
        <v>22840</v>
      </c>
      <c r="B8813" t="s">
        <v>6222</v>
      </c>
      <c r="C8813" t="s">
        <v>3666</v>
      </c>
      <c r="D8813" t="s">
        <v>5491</v>
      </c>
      <c r="E8813" t="s">
        <v>7931</v>
      </c>
      <c r="F8813" s="1" t="str">
        <f t="shared" si="274"/>
        <v>REG Big Creek ALP Blw Edison</v>
      </c>
      <c r="G8813" s="1" t="str">
        <f t="shared" si="275"/>
        <v/>
      </c>
    </row>
    <row r="8814" spans="1:7" x14ac:dyDescent="0.25">
      <c r="A8814">
        <v>22744</v>
      </c>
      <c r="B8814" t="s">
        <v>6223</v>
      </c>
      <c r="C8814" t="s">
        <v>3666</v>
      </c>
      <c r="D8814" t="s">
        <v>5491</v>
      </c>
      <c r="E8814" t="s">
        <v>7931</v>
      </c>
      <c r="F8814" s="1" t="str">
        <f t="shared" si="274"/>
        <v>REG Big Creek ALP Bolsillo</v>
      </c>
      <c r="G8814" s="1" t="str">
        <f t="shared" si="275"/>
        <v/>
      </c>
    </row>
    <row r="8815" spans="1:7" x14ac:dyDescent="0.25">
      <c r="A8815">
        <v>22776</v>
      </c>
      <c r="B8815" t="s">
        <v>6224</v>
      </c>
      <c r="C8815" t="s">
        <v>3666</v>
      </c>
      <c r="D8815" t="s">
        <v>5491</v>
      </c>
      <c r="E8815" t="s">
        <v>7931</v>
      </c>
      <c r="F8815" s="1" t="str">
        <f t="shared" si="274"/>
        <v>REG Big Creek ALP Camp 61</v>
      </c>
      <c r="G8815" s="1" t="str">
        <f t="shared" si="275"/>
        <v/>
      </c>
    </row>
    <row r="8816" spans="1:7" x14ac:dyDescent="0.25">
      <c r="A8816">
        <v>22774</v>
      </c>
      <c r="B8816" t="s">
        <v>6225</v>
      </c>
      <c r="C8816" t="s">
        <v>3666</v>
      </c>
      <c r="D8816" t="s">
        <v>5491</v>
      </c>
      <c r="E8816" t="s">
        <v>7931</v>
      </c>
      <c r="F8816" s="1" t="str">
        <f t="shared" si="274"/>
        <v>REG Big Creek ALP Camp 62</v>
      </c>
      <c r="G8816" s="1" t="str">
        <f t="shared" si="275"/>
        <v/>
      </c>
    </row>
    <row r="8817" spans="1:7" x14ac:dyDescent="0.25">
      <c r="A8817">
        <v>22764</v>
      </c>
      <c r="B8817" t="s">
        <v>6226</v>
      </c>
      <c r="C8817" t="s">
        <v>3666</v>
      </c>
      <c r="D8817" t="s">
        <v>5491</v>
      </c>
      <c r="E8817" t="s">
        <v>7931</v>
      </c>
      <c r="F8817" s="1" t="str">
        <f t="shared" si="274"/>
        <v>REG Big Creek ALP Chinquapin</v>
      </c>
      <c r="G8817" s="1" t="str">
        <f t="shared" si="275"/>
        <v/>
      </c>
    </row>
    <row r="8818" spans="1:7" x14ac:dyDescent="0.25">
      <c r="A8818">
        <v>22790</v>
      </c>
      <c r="B8818" t="s">
        <v>6227</v>
      </c>
      <c r="C8818" t="s">
        <v>3666</v>
      </c>
      <c r="D8818" t="s">
        <v>5491</v>
      </c>
      <c r="E8818" t="s">
        <v>7931</v>
      </c>
      <c r="F8818" s="1" t="str">
        <f t="shared" si="274"/>
        <v>REG Big Creek ALP Dam 5 to SJR</v>
      </c>
      <c r="G8818" s="1" t="str">
        <f t="shared" si="275"/>
        <v/>
      </c>
    </row>
    <row r="8819" spans="1:7" x14ac:dyDescent="0.25">
      <c r="A8819">
        <v>22784</v>
      </c>
      <c r="B8819" t="s">
        <v>6228</v>
      </c>
      <c r="C8819" t="s">
        <v>3666</v>
      </c>
      <c r="D8819" t="s">
        <v>5491</v>
      </c>
      <c r="E8819" t="s">
        <v>7931</v>
      </c>
      <c r="F8819" s="1" t="str">
        <f t="shared" si="274"/>
        <v>REG Big Creek ALP Dam 6 to Redinger</v>
      </c>
      <c r="G8819" s="1" t="str">
        <f t="shared" si="275"/>
        <v/>
      </c>
    </row>
    <row r="8820" spans="1:7" x14ac:dyDescent="0.25">
      <c r="A8820">
        <v>22788</v>
      </c>
      <c r="B8820" t="s">
        <v>6229</v>
      </c>
      <c r="C8820" t="s">
        <v>3666</v>
      </c>
      <c r="D8820" t="s">
        <v>5491</v>
      </c>
      <c r="E8820" t="s">
        <v>7931</v>
      </c>
      <c r="F8820" s="1" t="str">
        <f t="shared" si="274"/>
        <v>REG Big Creek ALP Ely Creek</v>
      </c>
      <c r="G8820" s="1" t="str">
        <f t="shared" si="275"/>
        <v/>
      </c>
    </row>
    <row r="8821" spans="1:7" x14ac:dyDescent="0.25">
      <c r="A8821">
        <v>22772</v>
      </c>
      <c r="B8821" t="s">
        <v>6230</v>
      </c>
      <c r="C8821" t="s">
        <v>3666</v>
      </c>
      <c r="D8821" t="s">
        <v>5491</v>
      </c>
      <c r="E8821" t="s">
        <v>7931</v>
      </c>
      <c r="F8821" s="1" t="str">
        <f t="shared" si="274"/>
        <v>REG Big Creek ALP Hooper Creek</v>
      </c>
      <c r="G8821" s="1" t="str">
        <f t="shared" si="275"/>
        <v/>
      </c>
    </row>
    <row r="8822" spans="1:7" x14ac:dyDescent="0.25">
      <c r="A8822">
        <v>22786</v>
      </c>
      <c r="B8822" t="s">
        <v>6231</v>
      </c>
      <c r="C8822" t="s">
        <v>3666</v>
      </c>
      <c r="D8822" t="s">
        <v>5491</v>
      </c>
      <c r="E8822" t="s">
        <v>7931</v>
      </c>
      <c r="F8822" s="1" t="str">
        <f t="shared" si="274"/>
        <v>REG Big Creek ALP Huntington to Dam 4</v>
      </c>
      <c r="G8822" s="1" t="str">
        <f t="shared" si="275"/>
        <v/>
      </c>
    </row>
    <row r="8823" spans="1:7" x14ac:dyDescent="0.25">
      <c r="A8823">
        <v>22778</v>
      </c>
      <c r="B8823" t="s">
        <v>6232</v>
      </c>
      <c r="C8823" t="s">
        <v>3666</v>
      </c>
      <c r="D8823" t="s">
        <v>5491</v>
      </c>
      <c r="E8823" t="s">
        <v>7931</v>
      </c>
      <c r="F8823" s="1" t="str">
        <f t="shared" si="274"/>
        <v>REG Big Creek ALP Mammoth to Dam 6</v>
      </c>
      <c r="G8823" s="1" t="str">
        <f t="shared" si="275"/>
        <v/>
      </c>
    </row>
    <row r="8824" spans="1:7" x14ac:dyDescent="0.25">
      <c r="A8824">
        <v>22762</v>
      </c>
      <c r="B8824" t="s">
        <v>6233</v>
      </c>
      <c r="C8824" t="s">
        <v>3666</v>
      </c>
      <c r="D8824" t="s">
        <v>5491</v>
      </c>
      <c r="E8824" t="s">
        <v>7931</v>
      </c>
      <c r="F8824" s="1" t="str">
        <f t="shared" si="274"/>
        <v>REG Big Creek ALP Mono Blw Div</v>
      </c>
      <c r="G8824" s="1" t="str">
        <f t="shared" si="275"/>
        <v/>
      </c>
    </row>
    <row r="8825" spans="1:7" x14ac:dyDescent="0.25">
      <c r="A8825">
        <v>22796</v>
      </c>
      <c r="B8825" t="s">
        <v>6234</v>
      </c>
      <c r="C8825" t="s">
        <v>3666</v>
      </c>
      <c r="D8825" t="s">
        <v>5491</v>
      </c>
      <c r="E8825" t="s">
        <v>7931</v>
      </c>
      <c r="F8825" s="1" t="str">
        <f t="shared" si="274"/>
        <v>REG Big Creek ALP NF Stevenson</v>
      </c>
      <c r="G8825" s="1" t="str">
        <f t="shared" si="275"/>
        <v/>
      </c>
    </row>
    <row r="8826" spans="1:7" x14ac:dyDescent="0.25">
      <c r="A8826">
        <v>22792</v>
      </c>
      <c r="B8826" t="s">
        <v>6235</v>
      </c>
      <c r="C8826" t="s">
        <v>3666</v>
      </c>
      <c r="D8826" t="s">
        <v>5491</v>
      </c>
      <c r="E8826" t="s">
        <v>7931</v>
      </c>
      <c r="F8826" s="1" t="str">
        <f t="shared" si="274"/>
        <v>REG Big Creek ALP Pitman</v>
      </c>
      <c r="G8826" s="1" t="str">
        <f t="shared" si="275"/>
        <v/>
      </c>
    </row>
    <row r="8827" spans="1:7" x14ac:dyDescent="0.25">
      <c r="A8827">
        <v>22766</v>
      </c>
      <c r="B8827" t="s">
        <v>6236</v>
      </c>
      <c r="C8827" t="s">
        <v>3666</v>
      </c>
      <c r="D8827" t="s">
        <v>5491</v>
      </c>
      <c r="E8827" t="s">
        <v>7931</v>
      </c>
      <c r="F8827" s="1" t="str">
        <f t="shared" si="274"/>
        <v>REG Big Creek ALP Rock Creek</v>
      </c>
      <c r="G8827" s="1" t="str">
        <f t="shared" si="275"/>
        <v/>
      </c>
    </row>
    <row r="8828" spans="1:7" x14ac:dyDescent="0.25">
      <c r="A8828">
        <v>22768</v>
      </c>
      <c r="B8828" t="s">
        <v>6237</v>
      </c>
      <c r="C8828" t="s">
        <v>3666</v>
      </c>
      <c r="D8828" t="s">
        <v>5491</v>
      </c>
      <c r="E8828" t="s">
        <v>7931</v>
      </c>
      <c r="F8828" s="1" t="str">
        <f t="shared" si="274"/>
        <v>REG Big Creek ALP Ross Creek</v>
      </c>
      <c r="G8828" s="1" t="str">
        <f t="shared" si="275"/>
        <v/>
      </c>
    </row>
    <row r="8829" spans="1:7" x14ac:dyDescent="0.25">
      <c r="A8829">
        <v>22780</v>
      </c>
      <c r="B8829" t="s">
        <v>6238</v>
      </c>
      <c r="C8829" t="s">
        <v>3666</v>
      </c>
      <c r="D8829" t="s">
        <v>5491</v>
      </c>
      <c r="E8829" t="s">
        <v>7931</v>
      </c>
      <c r="F8829" s="1" t="str">
        <f t="shared" si="274"/>
        <v>REG Big Creek ALP SFSJR</v>
      </c>
      <c r="G8829" s="1" t="str">
        <f t="shared" si="275"/>
        <v/>
      </c>
    </row>
    <row r="8830" spans="1:7" x14ac:dyDescent="0.25">
      <c r="A8830">
        <v>22782</v>
      </c>
      <c r="B8830" t="s">
        <v>6239</v>
      </c>
      <c r="C8830" t="s">
        <v>3666</v>
      </c>
      <c r="D8830" t="s">
        <v>5491</v>
      </c>
      <c r="E8830" t="s">
        <v>7931</v>
      </c>
      <c r="F8830" s="1" t="str">
        <f t="shared" si="274"/>
        <v>REG Big Creek ALP Stevenson</v>
      </c>
      <c r="G8830" s="1" t="str">
        <f t="shared" si="275"/>
        <v/>
      </c>
    </row>
    <row r="8831" spans="1:7" x14ac:dyDescent="0.25">
      <c r="A8831">
        <v>19232</v>
      </c>
      <c r="B8831" t="s">
        <v>6240</v>
      </c>
      <c r="C8831" t="s">
        <v>3666</v>
      </c>
      <c r="D8831" t="s">
        <v>5491</v>
      </c>
      <c r="E8831" t="s">
        <v>7931</v>
      </c>
      <c r="F8831" s="1" t="str">
        <f t="shared" si="274"/>
        <v>REG Blw NSM Res.</v>
      </c>
      <c r="G8831" s="1" t="str">
        <f t="shared" si="275"/>
        <v/>
      </c>
    </row>
    <row r="8832" spans="1:7" x14ac:dyDescent="0.25">
      <c r="A8832">
        <v>19253</v>
      </c>
      <c r="B8832" t="s">
        <v>6241</v>
      </c>
      <c r="C8832" t="s">
        <v>3666</v>
      </c>
      <c r="D8832" t="s">
        <v>5491</v>
      </c>
      <c r="E8832" t="s">
        <v>7931</v>
      </c>
      <c r="F8832" s="1" t="str">
        <f t="shared" si="274"/>
        <v>REG Cherry Ck bw Valley Dam</v>
      </c>
      <c r="G8832" s="1" t="str">
        <f t="shared" si="275"/>
        <v/>
      </c>
    </row>
    <row r="8833" spans="1:7" x14ac:dyDescent="0.25">
      <c r="A8833">
        <v>18943</v>
      </c>
      <c r="B8833" t="s">
        <v>6242</v>
      </c>
      <c r="C8833" t="s">
        <v>3666</v>
      </c>
      <c r="D8833" t="s">
        <v>5491</v>
      </c>
      <c r="E8833" t="s">
        <v>7931</v>
      </c>
      <c r="F8833" s="1" t="str">
        <f t="shared" si="274"/>
        <v>REG Cowell Agreement</v>
      </c>
      <c r="G8833" s="1" t="str">
        <f t="shared" si="275"/>
        <v/>
      </c>
    </row>
    <row r="8834" spans="1:7" x14ac:dyDescent="0.25">
      <c r="A8834">
        <v>19536</v>
      </c>
      <c r="B8834" t="s">
        <v>6243</v>
      </c>
      <c r="C8834" t="s">
        <v>3666</v>
      </c>
      <c r="D8834" t="s">
        <v>5491</v>
      </c>
      <c r="E8834" t="s">
        <v>7931</v>
      </c>
      <c r="F8834" s="1" t="str">
        <f t="shared" si="274"/>
        <v>REG Davis Grunsky</v>
      </c>
      <c r="G8834" s="1" t="str">
        <f t="shared" si="275"/>
        <v/>
      </c>
    </row>
    <row r="8835" spans="1:7" x14ac:dyDescent="0.25">
      <c r="A8835">
        <v>23223</v>
      </c>
      <c r="B8835" t="s">
        <v>6244</v>
      </c>
      <c r="C8835" t="s">
        <v>3666</v>
      </c>
      <c r="D8835" t="s">
        <v>5491</v>
      </c>
      <c r="E8835" t="s">
        <v>7931</v>
      </c>
      <c r="F8835" s="1" t="str">
        <f t="shared" ref="F8835:F8890" si="276">IFERROR(
    _xlfn.LET(
        _xlpm.txt,TRIM(B8835),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B8835
)</f>
        <v>REG DistrictEntitlement</v>
      </c>
      <c r="G8835" s="1" t="str">
        <f t="shared" ref="G8835:G8890" si="277">IFERROR(
    _xlfn.LET(
        _xlpm.txt,B8835,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836" spans="1:7" x14ac:dyDescent="0.25">
      <c r="A8836">
        <v>19247</v>
      </c>
      <c r="B8836" t="s">
        <v>6245</v>
      </c>
      <c r="C8836" t="s">
        <v>3666</v>
      </c>
      <c r="D8836" t="s">
        <v>5491</v>
      </c>
      <c r="E8836" t="s">
        <v>7931</v>
      </c>
      <c r="F8836" s="1" t="str">
        <f t="shared" si="276"/>
        <v>REG Eleanor Ck bw Eleanor</v>
      </c>
      <c r="G8836" s="1" t="str">
        <f t="shared" si="277"/>
        <v/>
      </c>
    </row>
    <row r="8837" spans="1:7" x14ac:dyDescent="0.25">
      <c r="A8837">
        <v>23251</v>
      </c>
      <c r="B8837" t="s">
        <v>6246</v>
      </c>
      <c r="C8837" t="s">
        <v>3666</v>
      </c>
      <c r="D8837" t="s">
        <v>5491</v>
      </c>
      <c r="E8837" t="s">
        <v>7931</v>
      </c>
      <c r="F8837" s="1" t="str">
        <f t="shared" si="276"/>
        <v>REG Eleanor Ck bw Eleanor 2</v>
      </c>
      <c r="G8837" s="1" t="str">
        <f t="shared" si="277"/>
        <v/>
      </c>
    </row>
    <row r="8838" spans="1:7" x14ac:dyDescent="0.25">
      <c r="A8838">
        <v>19558</v>
      </c>
      <c r="B8838" t="s">
        <v>6247</v>
      </c>
      <c r="C8838" t="s">
        <v>3666</v>
      </c>
      <c r="D8838" t="s">
        <v>5491</v>
      </c>
      <c r="E8838" t="s">
        <v>7931</v>
      </c>
      <c r="F8838" s="1" t="str">
        <f t="shared" si="276"/>
        <v>REG FERC P2299</v>
      </c>
      <c r="G8838" s="1" t="str">
        <f t="shared" si="277"/>
        <v/>
      </c>
    </row>
    <row r="8839" spans="1:7" x14ac:dyDescent="0.25">
      <c r="A8839">
        <v>19544</v>
      </c>
      <c r="B8839" t="s">
        <v>6248</v>
      </c>
      <c r="C8839" t="s">
        <v>3666</v>
      </c>
      <c r="D8839" t="s">
        <v>5491</v>
      </c>
      <c r="E8839" t="s">
        <v>7931</v>
      </c>
      <c r="F8839" s="1" t="str">
        <f t="shared" si="276"/>
        <v>REG Fall Fishery</v>
      </c>
      <c r="G8839" s="1" t="str">
        <f t="shared" si="277"/>
        <v/>
      </c>
    </row>
    <row r="8840" spans="1:7" x14ac:dyDescent="0.25">
      <c r="A8840">
        <v>22961</v>
      </c>
      <c r="B8840" t="s">
        <v>6249</v>
      </c>
      <c r="C8840" t="s">
        <v>3666</v>
      </c>
      <c r="D8840" t="s">
        <v>5491</v>
      </c>
      <c r="E8840" t="s">
        <v>7931</v>
      </c>
      <c r="F8840" s="1" t="str">
        <f t="shared" si="276"/>
        <v>REG MF Stanislaus at Kennedy Meadows</v>
      </c>
      <c r="G8840" s="1" t="str">
        <f t="shared" si="277"/>
        <v/>
      </c>
    </row>
    <row r="8841" spans="1:7" x14ac:dyDescent="0.25">
      <c r="A8841">
        <v>19268</v>
      </c>
      <c r="B8841" t="s">
        <v>6250</v>
      </c>
      <c r="C8841" t="s">
        <v>3666</v>
      </c>
      <c r="D8841" t="s">
        <v>5491</v>
      </c>
      <c r="E8841" t="s">
        <v>7931</v>
      </c>
      <c r="F8841" s="1" t="str">
        <f t="shared" si="276"/>
        <v>REG MF Stanislaus blw Donnells</v>
      </c>
      <c r="G8841" s="1" t="str">
        <f t="shared" si="277"/>
        <v/>
      </c>
    </row>
    <row r="8842" spans="1:7" x14ac:dyDescent="0.25">
      <c r="A8842">
        <v>19295</v>
      </c>
      <c r="B8842" t="s">
        <v>6251</v>
      </c>
      <c r="C8842" t="s">
        <v>3666</v>
      </c>
      <c r="D8842" t="s">
        <v>5491</v>
      </c>
      <c r="E8842" t="s">
        <v>7931</v>
      </c>
      <c r="F8842" s="1" t="str">
        <f t="shared" si="276"/>
        <v>REG MF Stanislaus blw Sand Bar</v>
      </c>
      <c r="G8842" s="1" t="str">
        <f t="shared" si="277"/>
        <v/>
      </c>
    </row>
    <row r="8843" spans="1:7" x14ac:dyDescent="0.25">
      <c r="A8843">
        <v>18947</v>
      </c>
      <c r="B8843" t="s">
        <v>6252</v>
      </c>
      <c r="C8843" t="s">
        <v>3666</v>
      </c>
      <c r="D8843" t="s">
        <v>5491</v>
      </c>
      <c r="E8843" t="s">
        <v>7931</v>
      </c>
      <c r="F8843" s="1" t="str">
        <f t="shared" si="276"/>
        <v>REG MID FERC License</v>
      </c>
      <c r="G8843" s="1" t="str">
        <f t="shared" si="277"/>
        <v/>
      </c>
    </row>
    <row r="8844" spans="1:7" x14ac:dyDescent="0.25">
      <c r="A8844">
        <v>22758</v>
      </c>
      <c r="B8844" t="s">
        <v>6253</v>
      </c>
      <c r="C8844" t="s">
        <v>3666</v>
      </c>
      <c r="D8844" t="s">
        <v>5491</v>
      </c>
      <c r="E8844" t="s">
        <v>7931</v>
      </c>
      <c r="F8844" s="1" t="str">
        <f t="shared" si="276"/>
        <v>REG P120 Blw Dam 6</v>
      </c>
      <c r="G8844" s="1" t="str">
        <f t="shared" si="277"/>
        <v/>
      </c>
    </row>
    <row r="8845" spans="1:7" x14ac:dyDescent="0.25">
      <c r="A8845">
        <v>22718</v>
      </c>
      <c r="B8845" t="s">
        <v>6254</v>
      </c>
      <c r="C8845" t="s">
        <v>3666</v>
      </c>
      <c r="D8845" t="s">
        <v>5491</v>
      </c>
      <c r="E8845" t="s">
        <v>7931</v>
      </c>
      <c r="F8845" s="1" t="str">
        <f t="shared" si="276"/>
        <v>REG P1354 Blw Bass Lake</v>
      </c>
      <c r="G8845" s="1" t="str">
        <f t="shared" si="277"/>
        <v/>
      </c>
    </row>
    <row r="8846" spans="1:7" x14ac:dyDescent="0.25">
      <c r="A8846">
        <v>22724</v>
      </c>
      <c r="B8846" t="s">
        <v>6255</v>
      </c>
      <c r="C8846" t="s">
        <v>3666</v>
      </c>
      <c r="D8846" t="s">
        <v>5491</v>
      </c>
      <c r="E8846" t="s">
        <v>7931</v>
      </c>
      <c r="F8846" s="1" t="str">
        <f t="shared" si="276"/>
        <v>REG P1354 Blw Manzanita</v>
      </c>
      <c r="G8846" s="1" t="str">
        <f t="shared" si="277"/>
        <v/>
      </c>
    </row>
    <row r="8847" spans="1:7" x14ac:dyDescent="0.25">
      <c r="A8847">
        <v>22722</v>
      </c>
      <c r="B8847" t="s">
        <v>6256</v>
      </c>
      <c r="C8847" t="s">
        <v>3666</v>
      </c>
      <c r="D8847" t="s">
        <v>5491</v>
      </c>
      <c r="E8847" t="s">
        <v>7931</v>
      </c>
      <c r="F8847" s="1" t="str">
        <f t="shared" si="276"/>
        <v>REG P1354 Rex Ranch</v>
      </c>
      <c r="G8847" s="1" t="str">
        <f t="shared" si="277"/>
        <v/>
      </c>
    </row>
    <row r="8848" spans="1:7" x14ac:dyDescent="0.25">
      <c r="A8848">
        <v>22720</v>
      </c>
      <c r="B8848" t="s">
        <v>6257</v>
      </c>
      <c r="C8848" t="s">
        <v>3666</v>
      </c>
      <c r="D8848" t="s">
        <v>5491</v>
      </c>
      <c r="E8848" t="s">
        <v>7931</v>
      </c>
      <c r="F8848" s="1" t="str">
        <f t="shared" si="276"/>
        <v>REG P1354 SFW</v>
      </c>
      <c r="G8848" s="1" t="str">
        <f t="shared" si="277"/>
        <v/>
      </c>
    </row>
    <row r="8849" spans="1:7" x14ac:dyDescent="0.25">
      <c r="A8849">
        <v>22756</v>
      </c>
      <c r="B8849" t="s">
        <v>6258</v>
      </c>
      <c r="C8849" t="s">
        <v>3666</v>
      </c>
      <c r="D8849" t="s">
        <v>5491</v>
      </c>
      <c r="E8849" t="s">
        <v>7931</v>
      </c>
      <c r="F8849" s="1" t="str">
        <f t="shared" si="276"/>
        <v>REG P2017 Blw Redinger</v>
      </c>
      <c r="G8849" s="1" t="str">
        <f t="shared" si="277"/>
        <v/>
      </c>
    </row>
    <row r="8850" spans="1:7" x14ac:dyDescent="0.25">
      <c r="A8850">
        <v>22812</v>
      </c>
      <c r="B8850" t="s">
        <v>6259</v>
      </c>
      <c r="C8850" t="s">
        <v>3666</v>
      </c>
      <c r="D8850" t="s">
        <v>5491</v>
      </c>
      <c r="E8850" t="s">
        <v>7931</v>
      </c>
      <c r="F8850" s="1" t="str">
        <f t="shared" si="276"/>
        <v>REG P2085 Blw Mammoth</v>
      </c>
      <c r="G8850" s="1" t="str">
        <f t="shared" si="277"/>
        <v/>
      </c>
    </row>
    <row r="8851" spans="1:7" x14ac:dyDescent="0.25">
      <c r="A8851">
        <v>22750</v>
      </c>
      <c r="B8851" t="s">
        <v>6260</v>
      </c>
      <c r="C8851" t="s">
        <v>3666</v>
      </c>
      <c r="D8851" t="s">
        <v>5491</v>
      </c>
      <c r="E8851" t="s">
        <v>7931</v>
      </c>
      <c r="F8851" s="1" t="str">
        <f t="shared" si="276"/>
        <v>REG P2086 Mono Blw Edison</v>
      </c>
      <c r="G8851" s="1" t="str">
        <f t="shared" si="277"/>
        <v/>
      </c>
    </row>
    <row r="8852" spans="1:7" x14ac:dyDescent="0.25">
      <c r="A8852">
        <v>22760</v>
      </c>
      <c r="B8852" t="s">
        <v>6261</v>
      </c>
      <c r="C8852" t="s">
        <v>3666</v>
      </c>
      <c r="D8852" t="s">
        <v>5491</v>
      </c>
      <c r="E8852" t="s">
        <v>7931</v>
      </c>
      <c r="F8852" s="1" t="str">
        <f t="shared" si="276"/>
        <v>REG P2086 Warm Creek</v>
      </c>
      <c r="G8852" s="1" t="str">
        <f t="shared" si="277"/>
        <v/>
      </c>
    </row>
    <row r="8853" spans="1:7" x14ac:dyDescent="0.25">
      <c r="A8853">
        <v>22814</v>
      </c>
      <c r="B8853" t="s">
        <v>6262</v>
      </c>
      <c r="C8853" t="s">
        <v>3666</v>
      </c>
      <c r="D8853" t="s">
        <v>5491</v>
      </c>
      <c r="E8853" t="s">
        <v>7931</v>
      </c>
      <c r="F8853" s="1" t="str">
        <f t="shared" si="276"/>
        <v>REG P2175 Blw Huntington</v>
      </c>
      <c r="G8853" s="1" t="str">
        <f t="shared" si="277"/>
        <v/>
      </c>
    </row>
    <row r="8854" spans="1:7" x14ac:dyDescent="0.25">
      <c r="A8854">
        <v>22754</v>
      </c>
      <c r="B8854" t="s">
        <v>6263</v>
      </c>
      <c r="C8854" t="s">
        <v>3666</v>
      </c>
      <c r="D8854" t="s">
        <v>5491</v>
      </c>
      <c r="E8854" t="s">
        <v>7931</v>
      </c>
      <c r="F8854" s="1" t="str">
        <f t="shared" si="276"/>
        <v>REG P67 BC blw Dam 5</v>
      </c>
      <c r="G8854" s="1" t="str">
        <f t="shared" si="277"/>
        <v/>
      </c>
    </row>
    <row r="8855" spans="1:7" x14ac:dyDescent="0.25">
      <c r="A8855">
        <v>22746</v>
      </c>
      <c r="B8855" t="s">
        <v>6264</v>
      </c>
      <c r="C8855" t="s">
        <v>3666</v>
      </c>
      <c r="D8855" t="s">
        <v>5491</v>
      </c>
      <c r="E8855" t="s">
        <v>7931</v>
      </c>
      <c r="F8855" s="1" t="str">
        <f t="shared" si="276"/>
        <v>REG P67 Balsam</v>
      </c>
      <c r="G8855" s="1" t="str">
        <f t="shared" si="277"/>
        <v/>
      </c>
    </row>
    <row r="8856" spans="1:7" x14ac:dyDescent="0.25">
      <c r="A8856">
        <v>22804</v>
      </c>
      <c r="B8856" t="s">
        <v>6265</v>
      </c>
      <c r="C8856" t="s">
        <v>3666</v>
      </c>
      <c r="D8856" t="s">
        <v>5491</v>
      </c>
      <c r="E8856" t="s">
        <v>7931</v>
      </c>
      <c r="F8856" s="1" t="str">
        <f t="shared" si="276"/>
        <v>REG P67 Bear Creek</v>
      </c>
      <c r="G8856" s="1" t="str">
        <f t="shared" si="277"/>
        <v/>
      </c>
    </row>
    <row r="8857" spans="1:7" x14ac:dyDescent="0.25">
      <c r="A8857">
        <v>22810</v>
      </c>
      <c r="B8857" t="s">
        <v>6266</v>
      </c>
      <c r="C8857" t="s">
        <v>3666</v>
      </c>
      <c r="D8857" t="s">
        <v>5491</v>
      </c>
      <c r="E8857" t="s">
        <v>7931</v>
      </c>
      <c r="F8857" s="1" t="str">
        <f t="shared" si="276"/>
        <v>REG P67 Bolsillo</v>
      </c>
      <c r="G8857" s="1" t="str">
        <f t="shared" si="277"/>
        <v/>
      </c>
    </row>
    <row r="8858" spans="1:7" x14ac:dyDescent="0.25">
      <c r="A8858">
        <v>22808</v>
      </c>
      <c r="B8858" t="s">
        <v>6267</v>
      </c>
      <c r="C8858" t="s">
        <v>3666</v>
      </c>
      <c r="D8858" t="s">
        <v>5491</v>
      </c>
      <c r="E8858" t="s">
        <v>7931</v>
      </c>
      <c r="F8858" s="1" t="str">
        <f t="shared" si="276"/>
        <v>REG P67 Camp 62</v>
      </c>
      <c r="G8858" s="1" t="str">
        <f t="shared" si="277"/>
        <v/>
      </c>
    </row>
    <row r="8859" spans="1:7" x14ac:dyDescent="0.25">
      <c r="A8859">
        <v>22806</v>
      </c>
      <c r="B8859" t="s">
        <v>6268</v>
      </c>
      <c r="C8859" t="s">
        <v>3666</v>
      </c>
      <c r="D8859" t="s">
        <v>5491</v>
      </c>
      <c r="E8859" t="s">
        <v>7931</v>
      </c>
      <c r="F8859" s="1" t="str">
        <f t="shared" si="276"/>
        <v>REG P67 Chinquapin</v>
      </c>
      <c r="G8859" s="1" t="str">
        <f t="shared" si="277"/>
        <v/>
      </c>
    </row>
    <row r="8860" spans="1:7" x14ac:dyDescent="0.25">
      <c r="A8860">
        <v>22838</v>
      </c>
      <c r="B8860" t="s">
        <v>6269</v>
      </c>
      <c r="C8860" t="s">
        <v>3666</v>
      </c>
      <c r="D8860" t="s">
        <v>5491</v>
      </c>
      <c r="E8860" t="s">
        <v>7931</v>
      </c>
      <c r="F8860" s="1" t="str">
        <f t="shared" si="276"/>
        <v>REG P67 Hooper Creek</v>
      </c>
      <c r="G8860" s="1" t="str">
        <f t="shared" si="277"/>
        <v/>
      </c>
    </row>
    <row r="8861" spans="1:7" x14ac:dyDescent="0.25">
      <c r="A8861">
        <v>22802</v>
      </c>
      <c r="B8861" t="s">
        <v>6270</v>
      </c>
      <c r="C8861" t="s">
        <v>3666</v>
      </c>
      <c r="D8861" t="s">
        <v>5491</v>
      </c>
      <c r="E8861" t="s">
        <v>7931</v>
      </c>
      <c r="F8861" s="1" t="str">
        <f t="shared" si="276"/>
        <v>REG P67 Mono Blw Div</v>
      </c>
      <c r="G8861" s="1" t="str">
        <f t="shared" si="277"/>
        <v/>
      </c>
    </row>
    <row r="8862" spans="1:7" x14ac:dyDescent="0.25">
      <c r="A8862">
        <v>22742</v>
      </c>
      <c r="B8862" t="s">
        <v>6271</v>
      </c>
      <c r="C8862" t="s">
        <v>3666</v>
      </c>
      <c r="D8862" t="s">
        <v>5491</v>
      </c>
      <c r="E8862" t="s">
        <v>7931</v>
      </c>
      <c r="F8862" s="1" t="str">
        <f t="shared" si="276"/>
        <v>REG P67 NFStevenson</v>
      </c>
      <c r="G8862" s="1" t="str">
        <f t="shared" si="277"/>
        <v/>
      </c>
    </row>
    <row r="8863" spans="1:7" x14ac:dyDescent="0.25">
      <c r="A8863">
        <v>22836</v>
      </c>
      <c r="B8863" t="s">
        <v>6272</v>
      </c>
      <c r="C8863" t="s">
        <v>3666</v>
      </c>
      <c r="D8863" t="s">
        <v>5491</v>
      </c>
      <c r="E8863" t="s">
        <v>7931</v>
      </c>
      <c r="F8863" s="1" t="str">
        <f t="shared" si="276"/>
        <v>REG P67 North and South Slide</v>
      </c>
      <c r="G8863" s="1" t="str">
        <f t="shared" si="277"/>
        <v/>
      </c>
    </row>
    <row r="8864" spans="1:7" x14ac:dyDescent="0.25">
      <c r="A8864">
        <v>22752</v>
      </c>
      <c r="B8864" t="s">
        <v>6273</v>
      </c>
      <c r="C8864" t="s">
        <v>3666</v>
      </c>
      <c r="D8864" t="s">
        <v>5491</v>
      </c>
      <c r="E8864" t="s">
        <v>7931</v>
      </c>
      <c r="F8864" s="1" t="str">
        <f t="shared" si="276"/>
        <v>REG P67 Pitman</v>
      </c>
      <c r="G8864" s="1" t="str">
        <f t="shared" si="277"/>
        <v/>
      </c>
    </row>
    <row r="8865" spans="1:7" x14ac:dyDescent="0.25">
      <c r="A8865">
        <v>22800</v>
      </c>
      <c r="B8865" t="s">
        <v>6274</v>
      </c>
      <c r="C8865" t="s">
        <v>3666</v>
      </c>
      <c r="D8865" t="s">
        <v>5491</v>
      </c>
      <c r="E8865" t="s">
        <v>7931</v>
      </c>
      <c r="F8865" s="1" t="str">
        <f t="shared" si="276"/>
        <v>REG P67 SFSJR</v>
      </c>
      <c r="G8865" s="1" t="str">
        <f t="shared" si="277"/>
        <v/>
      </c>
    </row>
    <row r="8866" spans="1:7" x14ac:dyDescent="0.25">
      <c r="A8866">
        <v>22798</v>
      </c>
      <c r="B8866" t="s">
        <v>6275</v>
      </c>
      <c r="C8866" t="s">
        <v>3666</v>
      </c>
      <c r="D8866" t="s">
        <v>5491</v>
      </c>
      <c r="E8866" t="s">
        <v>7931</v>
      </c>
      <c r="F8866" s="1" t="str">
        <f t="shared" si="276"/>
        <v>REG P67 Stevenson</v>
      </c>
      <c r="G8866" s="1" t="str">
        <f t="shared" si="277"/>
        <v/>
      </c>
    </row>
    <row r="8867" spans="1:7" x14ac:dyDescent="0.25">
      <c r="A8867">
        <v>22726</v>
      </c>
      <c r="B8867" t="s">
        <v>6276</v>
      </c>
      <c r="C8867" t="s">
        <v>3666</v>
      </c>
      <c r="D8867" t="s">
        <v>5491</v>
      </c>
      <c r="E8867" t="s">
        <v>7931</v>
      </c>
      <c r="F8867" s="1" t="str">
        <f t="shared" si="276"/>
        <v>REG P96 Blw Kerckhoff</v>
      </c>
      <c r="G8867" s="1" t="str">
        <f t="shared" si="277"/>
        <v/>
      </c>
    </row>
    <row r="8868" spans="1:7" x14ac:dyDescent="0.25">
      <c r="A8868">
        <v>22964</v>
      </c>
      <c r="B8868" t="s">
        <v>6277</v>
      </c>
      <c r="C8868" t="s">
        <v>3666</v>
      </c>
      <c r="D8868" t="s">
        <v>5491</v>
      </c>
      <c r="E8868" t="s">
        <v>7931</v>
      </c>
      <c r="F8868" s="1" t="str">
        <f t="shared" si="276"/>
        <v>REG SF Stanislaus at Strawberry</v>
      </c>
      <c r="G8868" s="1" t="str">
        <f t="shared" si="277"/>
        <v/>
      </c>
    </row>
    <row r="8869" spans="1:7" x14ac:dyDescent="0.25">
      <c r="A8869">
        <v>19300</v>
      </c>
      <c r="B8869" t="s">
        <v>6278</v>
      </c>
      <c r="C8869" t="s">
        <v>3666</v>
      </c>
      <c r="D8869" t="s">
        <v>5491</v>
      </c>
      <c r="E8869" t="s">
        <v>7931</v>
      </c>
      <c r="F8869" s="1" t="str">
        <f t="shared" si="276"/>
        <v>REG SF Stanislaus blw Lyons</v>
      </c>
      <c r="G8869" s="1" t="str">
        <f t="shared" si="277"/>
        <v/>
      </c>
    </row>
    <row r="8870" spans="1:7" x14ac:dyDescent="0.25">
      <c r="A8870">
        <v>19298</v>
      </c>
      <c r="B8870" t="s">
        <v>6279</v>
      </c>
      <c r="C8870" t="s">
        <v>3666</v>
      </c>
      <c r="D8870" t="s">
        <v>5491</v>
      </c>
      <c r="E8870" t="s">
        <v>7931</v>
      </c>
      <c r="F8870" s="1" t="str">
        <f t="shared" si="276"/>
        <v>REG SF Stanislaus blw Philadelphia Canal</v>
      </c>
      <c r="G8870" s="1" t="str">
        <f t="shared" si="277"/>
        <v/>
      </c>
    </row>
    <row r="8871" spans="1:7" x14ac:dyDescent="0.25">
      <c r="A8871">
        <v>25168</v>
      </c>
      <c r="B8871" t="s">
        <v>6280</v>
      </c>
      <c r="C8871" t="s">
        <v>3666</v>
      </c>
      <c r="D8871" t="s">
        <v>5491</v>
      </c>
      <c r="E8871" t="s">
        <v>7931</v>
      </c>
      <c r="F8871" s="1" t="str">
        <f t="shared" si="276"/>
        <v>REG SJR Restoration 2</v>
      </c>
      <c r="G8871" s="1" t="str">
        <f t="shared" si="277"/>
        <v/>
      </c>
    </row>
    <row r="8872" spans="1:7" x14ac:dyDescent="0.25">
      <c r="A8872">
        <v>22280</v>
      </c>
      <c r="B8872" t="s">
        <v>6281</v>
      </c>
      <c r="C8872" t="s">
        <v>3666</v>
      </c>
      <c r="D8872" t="s">
        <v>5491</v>
      </c>
      <c r="E8872" t="s">
        <v>7931</v>
      </c>
      <c r="F8872" s="1" t="str">
        <f t="shared" si="276"/>
        <v>REG SJRR Allocation</v>
      </c>
      <c r="G8872" s="1" t="str">
        <f t="shared" si="277"/>
        <v/>
      </c>
    </row>
    <row r="8873" spans="1:7" x14ac:dyDescent="0.25">
      <c r="A8873">
        <v>19579</v>
      </c>
      <c r="B8873" t="s">
        <v>6282</v>
      </c>
      <c r="C8873" t="s">
        <v>3666</v>
      </c>
      <c r="D8873" t="s">
        <v>5491</v>
      </c>
      <c r="E8873" t="s">
        <v>7931</v>
      </c>
      <c r="F8873" s="1" t="str">
        <f t="shared" si="276"/>
        <v>REG Stanislaus at Ripon</v>
      </c>
      <c r="G8873" s="1" t="str">
        <f t="shared" si="277"/>
        <v/>
      </c>
    </row>
    <row r="8874" spans="1:7" x14ac:dyDescent="0.25">
      <c r="A8874">
        <v>19573</v>
      </c>
      <c r="B8874" t="s">
        <v>6283</v>
      </c>
      <c r="C8874" t="s">
        <v>3666</v>
      </c>
      <c r="D8874" t="s">
        <v>5491</v>
      </c>
      <c r="E8874" t="s">
        <v>7931</v>
      </c>
      <c r="F8874" s="1" t="str">
        <f t="shared" si="276"/>
        <v>REG Stanislaus bw Goodwin</v>
      </c>
      <c r="G8874" s="1" t="str">
        <f t="shared" si="277"/>
        <v/>
      </c>
    </row>
    <row r="8875" spans="1:7" x14ac:dyDescent="0.25">
      <c r="A8875">
        <v>19241</v>
      </c>
      <c r="B8875" t="s">
        <v>6284</v>
      </c>
      <c r="C8875" t="s">
        <v>3666</v>
      </c>
      <c r="D8875" t="s">
        <v>5491</v>
      </c>
      <c r="E8875" t="s">
        <v>7931</v>
      </c>
      <c r="F8875" s="1" t="str">
        <f t="shared" si="276"/>
        <v>REG Tuolumne bw Hetch Hetchy</v>
      </c>
      <c r="G8875" s="1" t="str">
        <f t="shared" si="277"/>
        <v/>
      </c>
    </row>
    <row r="8876" spans="1:7" x14ac:dyDescent="0.25">
      <c r="A8876">
        <v>23066</v>
      </c>
      <c r="B8876" t="s">
        <v>6285</v>
      </c>
      <c r="C8876" t="s">
        <v>3666</v>
      </c>
      <c r="D8876" t="s">
        <v>5491</v>
      </c>
      <c r="E8876" t="s">
        <v>7931</v>
      </c>
      <c r="F8876" s="1" t="str">
        <f t="shared" si="276"/>
        <v>REG Vernalis Fall Attraction</v>
      </c>
      <c r="G8876" s="1" t="str">
        <f t="shared" si="277"/>
        <v/>
      </c>
    </row>
    <row r="8877" spans="1:7" x14ac:dyDescent="0.25">
      <c r="A8877">
        <v>19440</v>
      </c>
      <c r="B8877" t="s">
        <v>6286</v>
      </c>
      <c r="C8877" t="s">
        <v>3666</v>
      </c>
      <c r="D8877" t="s">
        <v>5491</v>
      </c>
      <c r="E8877" t="s">
        <v>7931</v>
      </c>
      <c r="F8877" s="1" t="str">
        <f t="shared" si="276"/>
        <v>REG Vernalis Req</v>
      </c>
      <c r="G8877" s="1" t="str">
        <f t="shared" si="277"/>
        <v/>
      </c>
    </row>
    <row r="8878" spans="1:7" x14ac:dyDescent="0.25">
      <c r="A8878">
        <v>23230</v>
      </c>
      <c r="B8878" t="s">
        <v>6287</v>
      </c>
      <c r="C8878" t="s">
        <v>3666</v>
      </c>
      <c r="D8878" t="s">
        <v>5491</v>
      </c>
      <c r="E8878" t="s">
        <v>7931</v>
      </c>
      <c r="F8878" s="1" t="str">
        <f t="shared" si="276"/>
        <v>REG WaterBankEvaporation</v>
      </c>
      <c r="G8878" s="1" t="str">
        <f t="shared" si="277"/>
        <v/>
      </c>
    </row>
    <row r="8879" spans="1:7" x14ac:dyDescent="0.25">
      <c r="A8879">
        <v>23236</v>
      </c>
      <c r="B8879" t="s">
        <v>6288</v>
      </c>
      <c r="C8879" t="s">
        <v>3666</v>
      </c>
      <c r="D8879" t="s">
        <v>5491</v>
      </c>
      <c r="E8879" t="s">
        <v>7931</v>
      </c>
      <c r="F8879" s="1" t="str">
        <f t="shared" si="276"/>
        <v>REG WaterBankStorageAdjustment</v>
      </c>
      <c r="G8879" s="1" t="str">
        <f t="shared" si="277"/>
        <v/>
      </c>
    </row>
    <row r="8880" spans="1:7" x14ac:dyDescent="0.25">
      <c r="A8880">
        <v>19234</v>
      </c>
      <c r="B8880" t="s">
        <v>6289</v>
      </c>
      <c r="C8880" t="s">
        <v>3666</v>
      </c>
      <c r="D8880" t="s">
        <v>5491</v>
      </c>
      <c r="E8880" t="s">
        <v>7931</v>
      </c>
      <c r="F8880" s="1" t="str">
        <f t="shared" si="276"/>
        <v>REG at Avery</v>
      </c>
      <c r="G8880" s="1" t="str">
        <f t="shared" si="277"/>
        <v/>
      </c>
    </row>
    <row r="8881" spans="1:7" x14ac:dyDescent="0.25">
      <c r="A8881">
        <v>19285</v>
      </c>
      <c r="B8881" t="s">
        <v>6290</v>
      </c>
      <c r="C8881" t="s">
        <v>3666</v>
      </c>
      <c r="D8881" t="s">
        <v>5491</v>
      </c>
      <c r="E8881" t="s">
        <v>7931</v>
      </c>
      <c r="F8881" s="1" t="str">
        <f t="shared" si="276"/>
        <v>REG blw Angles Canal</v>
      </c>
      <c r="G8881" s="1" t="str">
        <f t="shared" si="277"/>
        <v/>
      </c>
    </row>
    <row r="8882" spans="1:7" x14ac:dyDescent="0.25">
      <c r="A8882">
        <v>19277</v>
      </c>
      <c r="B8882" t="s">
        <v>6291</v>
      </c>
      <c r="C8882" t="s">
        <v>3666</v>
      </c>
      <c r="D8882" t="s">
        <v>5491</v>
      </c>
      <c r="E8882" t="s">
        <v>7931</v>
      </c>
      <c r="F8882" s="1" t="str">
        <f t="shared" si="276"/>
        <v>REG blw Hunters</v>
      </c>
      <c r="G8882" s="1" t="str">
        <f t="shared" si="277"/>
        <v/>
      </c>
    </row>
    <row r="8883" spans="1:7" x14ac:dyDescent="0.25">
      <c r="A8883">
        <v>22274</v>
      </c>
      <c r="B8883" t="s">
        <v>6292</v>
      </c>
      <c r="C8883" t="s">
        <v>3666</v>
      </c>
      <c r="D8883" t="s">
        <v>5491</v>
      </c>
      <c r="E8883" t="s">
        <v>7931</v>
      </c>
      <c r="F8883" s="1" t="str">
        <f t="shared" si="276"/>
        <v>REG_Restoration</v>
      </c>
      <c r="G8883" s="1" t="str">
        <f t="shared" si="277"/>
        <v/>
      </c>
    </row>
    <row r="8884" spans="1:7" x14ac:dyDescent="0.25">
      <c r="A8884">
        <v>23183</v>
      </c>
      <c r="B8884" t="s">
        <v>3903</v>
      </c>
      <c r="C8884" t="s">
        <v>3666</v>
      </c>
      <c r="D8884" t="s">
        <v>5491</v>
      </c>
      <c r="E8884" t="s">
        <v>7931</v>
      </c>
      <c r="F8884" s="1" t="str">
        <f t="shared" si="276"/>
        <v>SWRCB Calaveras River</v>
      </c>
      <c r="G8884" s="1" t="str">
        <f t="shared" si="277"/>
        <v/>
      </c>
    </row>
    <row r="8885" spans="1:7" x14ac:dyDescent="0.25">
      <c r="A8885">
        <v>23181</v>
      </c>
      <c r="B8885" t="s">
        <v>3926</v>
      </c>
      <c r="C8885" t="s">
        <v>3666</v>
      </c>
      <c r="D8885" t="s">
        <v>5491</v>
      </c>
      <c r="E8885" t="s">
        <v>7931</v>
      </c>
      <c r="F8885" s="1" t="str">
        <f t="shared" si="276"/>
        <v>SWRCB New Hogan</v>
      </c>
      <c r="G8885" s="1" t="str">
        <f t="shared" si="277"/>
        <v/>
      </c>
    </row>
    <row r="8886" spans="1:7" x14ac:dyDescent="0.25">
      <c r="A8886">
        <v>18759</v>
      </c>
      <c r="B8886" t="s">
        <v>12811</v>
      </c>
      <c r="C8886" t="s">
        <v>3666</v>
      </c>
      <c r="D8886" t="s">
        <v>5491</v>
      </c>
      <c r="E8886" t="s">
        <v>7923</v>
      </c>
      <c r="F8886" s="1" t="str">
        <f t="shared" si="276"/>
        <v>Return Flow from Atwater  WWTF to Eastside Canal</v>
      </c>
      <c r="G8886" s="1" t="str">
        <f t="shared" si="277"/>
        <v/>
      </c>
    </row>
    <row r="8887" spans="1:7" x14ac:dyDescent="0.25">
      <c r="A8887">
        <v>18797</v>
      </c>
      <c r="B8887" t="s">
        <v>12812</v>
      </c>
      <c r="C8887" t="s">
        <v>3666</v>
      </c>
      <c r="D8887" t="s">
        <v>5491</v>
      </c>
      <c r="E8887" t="s">
        <v>7923</v>
      </c>
      <c r="F8887" s="1" t="str">
        <f t="shared" si="276"/>
        <v>Return Flow from El Nido Artificial GW Recharge to Merced GW</v>
      </c>
      <c r="G8887" s="1" t="str">
        <f t="shared" si="277"/>
        <v/>
      </c>
    </row>
    <row r="8888" spans="1:7" x14ac:dyDescent="0.25">
      <c r="A8888">
        <v>16790</v>
      </c>
      <c r="B8888" t="s">
        <v>12813</v>
      </c>
      <c r="C8888" t="s">
        <v>3666</v>
      </c>
      <c r="D8888" t="s">
        <v>5491</v>
      </c>
      <c r="E8888" t="s">
        <v>7923</v>
      </c>
      <c r="F8888" s="1" t="str">
        <f t="shared" si="276"/>
        <v>Return Flow from Jennings WWTP to San Joaquin River</v>
      </c>
      <c r="G8888" s="1" t="str">
        <f t="shared" si="277"/>
        <v/>
      </c>
    </row>
    <row r="8889" spans="1:7" x14ac:dyDescent="0.25">
      <c r="A8889">
        <v>16032</v>
      </c>
      <c r="B8889" t="s">
        <v>12814</v>
      </c>
      <c r="C8889" t="s">
        <v>3666</v>
      </c>
      <c r="D8889" t="s">
        <v>5491</v>
      </c>
      <c r="E8889" t="s">
        <v>7923</v>
      </c>
      <c r="F8889" s="1" t="str">
        <f t="shared" si="276"/>
        <v>Return Flow from Manteca WWTP to San Joaquin River</v>
      </c>
      <c r="G8889" s="1" t="str">
        <f t="shared" si="277"/>
        <v/>
      </c>
    </row>
    <row r="8890" spans="1:7" x14ac:dyDescent="0.25">
      <c r="A8890">
        <v>18762</v>
      </c>
      <c r="B8890" t="s">
        <v>12815</v>
      </c>
      <c r="C8890" t="s">
        <v>3666</v>
      </c>
      <c r="D8890" t="s">
        <v>5491</v>
      </c>
      <c r="E8890" t="s">
        <v>7923</v>
      </c>
      <c r="F8890" s="1" t="str">
        <f t="shared" si="276"/>
        <v>Return Flow from Merced WWTF to Owens Creek</v>
      </c>
      <c r="G8890" s="1" t="str">
        <f t="shared" si="277"/>
        <v/>
      </c>
    </row>
    <row r="8891" spans="1:7" x14ac:dyDescent="0.25">
      <c r="A8891">
        <v>21649</v>
      </c>
      <c r="B8891" t="s">
        <v>12816</v>
      </c>
      <c r="C8891" t="s">
        <v>3666</v>
      </c>
      <c r="D8891" t="s">
        <v>5491</v>
      </c>
      <c r="E8891" t="s">
        <v>7923</v>
      </c>
      <c r="F8891" s="1" t="str">
        <f t="shared" ref="F8891:F8946" si="278">IFERROR(
    _xlfn.LET(
        _xlpm.txt,TRIM(B8891),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B8891
)</f>
        <v>Return Flow from Mountain House WWTP to Old River</v>
      </c>
      <c r="G8891" s="1" t="str">
        <f t="shared" ref="G8891:G8946" si="279">IFERROR(
    _xlfn.LET(
        _xlpm.txt,B8891,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892" spans="1:7" x14ac:dyDescent="0.25">
      <c r="A8892">
        <v>15980</v>
      </c>
      <c r="B8892" t="s">
        <v>12817</v>
      </c>
      <c r="C8892" t="s">
        <v>3666</v>
      </c>
      <c r="D8892" t="s">
        <v>5491</v>
      </c>
      <c r="E8892" t="s">
        <v>7923</v>
      </c>
      <c r="F8892" s="1" t="str">
        <f t="shared" si="278"/>
        <v>Return Flow from Stockton WWTP to San Joaquin River</v>
      </c>
      <c r="G8892" s="1" t="str">
        <f t="shared" si="279"/>
        <v/>
      </c>
    </row>
    <row r="8893" spans="1:7" x14ac:dyDescent="0.25">
      <c r="A8893">
        <v>22344</v>
      </c>
      <c r="B8893" t="s">
        <v>12818</v>
      </c>
      <c r="C8893" t="s">
        <v>3666</v>
      </c>
      <c r="D8893" t="s">
        <v>5491</v>
      </c>
      <c r="E8893" t="s">
        <v>7923</v>
      </c>
      <c r="F8893" s="1" t="str">
        <f t="shared" si="278"/>
        <v>Return Flow from Sutter Avenue WWTP to Jennings WWTP</v>
      </c>
      <c r="G8893" s="1" t="str">
        <f t="shared" si="279"/>
        <v/>
      </c>
    </row>
    <row r="8894" spans="1:7" x14ac:dyDescent="0.25">
      <c r="A8894">
        <v>15975</v>
      </c>
      <c r="B8894" t="s">
        <v>12819</v>
      </c>
      <c r="C8894" t="s">
        <v>3666</v>
      </c>
      <c r="D8894" t="s">
        <v>5491</v>
      </c>
      <c r="E8894" t="s">
        <v>7923</v>
      </c>
      <c r="F8894" s="1" t="str">
        <f t="shared" si="278"/>
        <v>Return Flow from Tracy WWTP to Old River</v>
      </c>
      <c r="G8894" s="1" t="str">
        <f t="shared" si="279"/>
        <v/>
      </c>
    </row>
    <row r="8895" spans="1:7" x14ac:dyDescent="0.25">
      <c r="A8895">
        <v>16037</v>
      </c>
      <c r="B8895" t="s">
        <v>12820</v>
      </c>
      <c r="C8895" t="s">
        <v>3666</v>
      </c>
      <c r="D8895" t="s">
        <v>5491</v>
      </c>
      <c r="E8895" t="s">
        <v>7923</v>
      </c>
      <c r="F8895" s="1" t="str">
        <f t="shared" si="278"/>
        <v>Return Flow from Turlock WWTP to San Joaquin River</v>
      </c>
      <c r="G8895" s="1" t="str">
        <f t="shared" si="279"/>
        <v/>
      </c>
    </row>
    <row r="8896" spans="1:7" x14ac:dyDescent="0.25">
      <c r="A8896">
        <v>21646</v>
      </c>
      <c r="B8896" t="s">
        <v>12821</v>
      </c>
      <c r="C8896" t="s">
        <v>3666</v>
      </c>
      <c r="D8896" t="s">
        <v>5491</v>
      </c>
      <c r="E8896" t="s">
        <v>7923</v>
      </c>
      <c r="F8896" s="1" t="str">
        <f t="shared" si="278"/>
        <v>Return Flow from U_50_NU1 to Mountain House WWTP</v>
      </c>
      <c r="G8896" s="1" t="str">
        <f t="shared" si="279"/>
        <v/>
      </c>
    </row>
    <row r="8897" spans="1:7" x14ac:dyDescent="0.25">
      <c r="A8897">
        <v>21976</v>
      </c>
      <c r="B8897" t="s">
        <v>12822</v>
      </c>
      <c r="C8897" t="s">
        <v>3666</v>
      </c>
      <c r="D8897" t="s">
        <v>5491</v>
      </c>
      <c r="E8897" t="s">
        <v>7923</v>
      </c>
      <c r="F8897" s="1" t="str">
        <f t="shared" si="278"/>
        <v>Return Flow from U_50_NU1 to Old River</v>
      </c>
      <c r="G8897" s="1" t="str">
        <f t="shared" si="279"/>
        <v/>
      </c>
    </row>
    <row r="8898" spans="1:7" x14ac:dyDescent="0.25">
      <c r="A8898">
        <v>23598</v>
      </c>
      <c r="B8898" t="s">
        <v>12823</v>
      </c>
      <c r="C8898" t="s">
        <v>3666</v>
      </c>
      <c r="D8898" t="s">
        <v>5491</v>
      </c>
      <c r="E8898" t="s">
        <v>7923</v>
      </c>
      <c r="F8898" s="1" t="str">
        <f t="shared" si="278"/>
        <v>Return Flow from U_50_NU2 to Tracy GW</v>
      </c>
      <c r="G8898" s="1" t="str">
        <f t="shared" si="279"/>
        <v/>
      </c>
    </row>
    <row r="8899" spans="1:7" x14ac:dyDescent="0.25">
      <c r="A8899">
        <v>21974</v>
      </c>
      <c r="B8899" t="s">
        <v>12824</v>
      </c>
      <c r="C8899" t="s">
        <v>3666</v>
      </c>
      <c r="D8899" t="s">
        <v>5491</v>
      </c>
      <c r="E8899" t="s">
        <v>7923</v>
      </c>
      <c r="F8899" s="1" t="str">
        <f t="shared" si="278"/>
        <v>Return Flow from U_50_PU to Old River</v>
      </c>
      <c r="G8899" s="1" t="str">
        <f t="shared" si="279"/>
        <v/>
      </c>
    </row>
    <row r="8900" spans="1:7" x14ac:dyDescent="0.25">
      <c r="A8900">
        <v>16651</v>
      </c>
      <c r="B8900" t="s">
        <v>12825</v>
      </c>
      <c r="C8900" t="s">
        <v>3666</v>
      </c>
      <c r="D8900" t="s">
        <v>5491</v>
      </c>
      <c r="E8900" t="s">
        <v>7923</v>
      </c>
      <c r="F8900" s="1" t="str">
        <f t="shared" si="278"/>
        <v>Return Flow from U_50_PU to Tracy WWTP</v>
      </c>
      <c r="G8900" s="1" t="str">
        <f t="shared" si="279"/>
        <v/>
      </c>
    </row>
    <row r="8901" spans="1:7" x14ac:dyDescent="0.25">
      <c r="A8901">
        <v>15979</v>
      </c>
      <c r="B8901" t="s">
        <v>12826</v>
      </c>
      <c r="C8901" t="s">
        <v>3666</v>
      </c>
      <c r="D8901" t="s">
        <v>5491</v>
      </c>
      <c r="E8901" t="s">
        <v>7923</v>
      </c>
      <c r="F8901" s="1" t="str">
        <f t="shared" si="278"/>
        <v>Return Flow from U_60S_NU1 to Stockton WWTP</v>
      </c>
      <c r="G8901" s="1" t="str">
        <f t="shared" si="279"/>
        <v/>
      </c>
    </row>
    <row r="8902" spans="1:7" x14ac:dyDescent="0.25">
      <c r="A8902">
        <v>23599</v>
      </c>
      <c r="B8902" t="s">
        <v>10473</v>
      </c>
      <c r="C8902" t="s">
        <v>3666</v>
      </c>
      <c r="D8902" t="s">
        <v>5491</v>
      </c>
      <c r="E8902" t="s">
        <v>7923</v>
      </c>
      <c r="F8902" s="1" t="str">
        <f t="shared" si="278"/>
        <v>Return Flow from U_60S_NU2 to Eastern San Joaquin GW</v>
      </c>
      <c r="G8902" s="1" t="str">
        <f t="shared" si="279"/>
        <v/>
      </c>
    </row>
    <row r="8903" spans="1:7" x14ac:dyDescent="0.25">
      <c r="A8903">
        <v>21968</v>
      </c>
      <c r="B8903" t="s">
        <v>12827</v>
      </c>
      <c r="C8903" t="s">
        <v>3666</v>
      </c>
      <c r="D8903" t="s">
        <v>5491</v>
      </c>
      <c r="E8903" t="s">
        <v>7923</v>
      </c>
      <c r="F8903" s="1" t="str">
        <f t="shared" si="278"/>
        <v>Return Flow from U_61N_NU1 to Stanislaus River</v>
      </c>
      <c r="G8903" s="1" t="str">
        <f t="shared" si="279"/>
        <v/>
      </c>
    </row>
    <row r="8904" spans="1:7" x14ac:dyDescent="0.25">
      <c r="A8904">
        <v>21972</v>
      </c>
      <c r="B8904" t="s">
        <v>12828</v>
      </c>
      <c r="C8904" t="s">
        <v>3666</v>
      </c>
      <c r="D8904" t="s">
        <v>5491</v>
      </c>
      <c r="E8904" t="s">
        <v>7923</v>
      </c>
      <c r="F8904" s="1" t="str">
        <f t="shared" si="278"/>
        <v>Return Flow from U_61N_NU2 to San Joaquin River</v>
      </c>
      <c r="G8904" s="1" t="str">
        <f t="shared" si="279"/>
        <v/>
      </c>
    </row>
    <row r="8905" spans="1:7" x14ac:dyDescent="0.25">
      <c r="A8905">
        <v>16031</v>
      </c>
      <c r="B8905" t="s">
        <v>12829</v>
      </c>
      <c r="C8905" t="s">
        <v>3666</v>
      </c>
      <c r="D8905" t="s">
        <v>5491</v>
      </c>
      <c r="E8905" t="s">
        <v>7923</v>
      </c>
      <c r="F8905" s="1" t="str">
        <f t="shared" si="278"/>
        <v>Return Flow from U_61N_NU3 to Manteca WWTP</v>
      </c>
      <c r="G8905" s="1" t="str">
        <f t="shared" si="279"/>
        <v/>
      </c>
    </row>
    <row r="8906" spans="1:7" x14ac:dyDescent="0.25">
      <c r="A8906">
        <v>21973</v>
      </c>
      <c r="B8906" t="s">
        <v>12830</v>
      </c>
      <c r="C8906" t="s">
        <v>3666</v>
      </c>
      <c r="D8906" t="s">
        <v>5491</v>
      </c>
      <c r="E8906" t="s">
        <v>7923</v>
      </c>
      <c r="F8906" s="1" t="str">
        <f t="shared" si="278"/>
        <v>Return Flow from U_61N_NU3 to San Joaquin River</v>
      </c>
      <c r="G8906" s="1" t="str">
        <f t="shared" si="279"/>
        <v/>
      </c>
    </row>
    <row r="8907" spans="1:7" x14ac:dyDescent="0.25">
      <c r="A8907">
        <v>16631</v>
      </c>
      <c r="B8907" t="s">
        <v>12831</v>
      </c>
      <c r="C8907" t="s">
        <v>3666</v>
      </c>
      <c r="D8907" t="s">
        <v>5491</v>
      </c>
      <c r="E8907" t="s">
        <v>7923</v>
      </c>
      <c r="F8907" s="1" t="str">
        <f t="shared" si="278"/>
        <v>Return Flow from U_61N_NU4 to Eastern San Joaquin GW</v>
      </c>
      <c r="G8907" s="1" t="str">
        <f t="shared" si="279"/>
        <v/>
      </c>
    </row>
    <row r="8908" spans="1:7" x14ac:dyDescent="0.25">
      <c r="A8908">
        <v>16632</v>
      </c>
      <c r="B8908" t="s">
        <v>12832</v>
      </c>
      <c r="C8908" t="s">
        <v>3666</v>
      </c>
      <c r="D8908" t="s">
        <v>5491</v>
      </c>
      <c r="E8908" t="s">
        <v>7923</v>
      </c>
      <c r="F8908" s="1" t="str">
        <f t="shared" si="278"/>
        <v>Return Flow from U_61N_NU4 to Modesto GW</v>
      </c>
      <c r="G8908" s="1" t="str">
        <f t="shared" si="279"/>
        <v/>
      </c>
    </row>
    <row r="8909" spans="1:7" x14ac:dyDescent="0.25">
      <c r="A8909">
        <v>21971</v>
      </c>
      <c r="B8909" t="s">
        <v>12833</v>
      </c>
      <c r="C8909" t="s">
        <v>3666</v>
      </c>
      <c r="D8909" t="s">
        <v>5491</v>
      </c>
      <c r="E8909" t="s">
        <v>7923</v>
      </c>
      <c r="F8909" s="1" t="str">
        <f t="shared" si="278"/>
        <v>Return Flow from U_61N_NU4 to Stanislaus River</v>
      </c>
      <c r="G8909" s="1" t="str">
        <f t="shared" si="279"/>
        <v/>
      </c>
    </row>
    <row r="8910" spans="1:7" x14ac:dyDescent="0.25">
      <c r="A8910">
        <v>23600</v>
      </c>
      <c r="B8910" t="s">
        <v>12834</v>
      </c>
      <c r="C8910" t="s">
        <v>3666</v>
      </c>
      <c r="D8910" t="s">
        <v>5491</v>
      </c>
      <c r="E8910" t="s">
        <v>7923</v>
      </c>
      <c r="F8910" s="1" t="str">
        <f t="shared" si="278"/>
        <v>Return Flow from U_61N_NU5 to Eastern San Joaquin GW</v>
      </c>
      <c r="G8910" s="1" t="str">
        <f t="shared" si="279"/>
        <v/>
      </c>
    </row>
    <row r="8911" spans="1:7" x14ac:dyDescent="0.25">
      <c r="A8911">
        <v>18842</v>
      </c>
      <c r="B8911" t="s">
        <v>12835</v>
      </c>
      <c r="C8911" t="s">
        <v>3666</v>
      </c>
      <c r="D8911" t="s">
        <v>5491</v>
      </c>
      <c r="E8911" t="s">
        <v>7923</v>
      </c>
      <c r="F8911" s="1" t="str">
        <f t="shared" si="278"/>
        <v>Return Flow from U_61S_NU1 to Modesto GW</v>
      </c>
      <c r="G8911" s="1" t="str">
        <f t="shared" si="279"/>
        <v/>
      </c>
    </row>
    <row r="8912" spans="1:7" x14ac:dyDescent="0.25">
      <c r="A8912">
        <v>22343</v>
      </c>
      <c r="B8912" t="s">
        <v>12836</v>
      </c>
      <c r="C8912" t="s">
        <v>3666</v>
      </c>
      <c r="D8912" t="s">
        <v>5491</v>
      </c>
      <c r="E8912" t="s">
        <v>7923</v>
      </c>
      <c r="F8912" s="1" t="str">
        <f t="shared" si="278"/>
        <v>Return Flow from U_61S_NU1 to Sutter Avenue WWTP</v>
      </c>
      <c r="G8912" s="1" t="str">
        <f t="shared" si="279"/>
        <v/>
      </c>
    </row>
    <row r="8913" spans="1:7" x14ac:dyDescent="0.25">
      <c r="A8913">
        <v>21969</v>
      </c>
      <c r="B8913" t="s">
        <v>12837</v>
      </c>
      <c r="C8913" t="s">
        <v>3666</v>
      </c>
      <c r="D8913" t="s">
        <v>5491</v>
      </c>
      <c r="E8913" t="s">
        <v>7923</v>
      </c>
      <c r="F8913" s="1" t="str">
        <f t="shared" si="278"/>
        <v>Return Flow from U_61S_NU2 to Stanislaus River</v>
      </c>
      <c r="G8913" s="1" t="str">
        <f t="shared" si="279"/>
        <v/>
      </c>
    </row>
    <row r="8914" spans="1:7" x14ac:dyDescent="0.25">
      <c r="A8914">
        <v>23394</v>
      </c>
      <c r="B8914" t="s">
        <v>12838</v>
      </c>
      <c r="C8914" t="s">
        <v>3666</v>
      </c>
      <c r="D8914" t="s">
        <v>5491</v>
      </c>
      <c r="E8914" t="s">
        <v>7923</v>
      </c>
      <c r="F8914" s="1" t="str">
        <f t="shared" si="278"/>
        <v>Return Flow from U_61S_NU3 to Modesto GW</v>
      </c>
      <c r="G8914" s="1" t="str">
        <f t="shared" si="279"/>
        <v/>
      </c>
    </row>
    <row r="8915" spans="1:7" x14ac:dyDescent="0.25">
      <c r="A8915">
        <v>25505</v>
      </c>
      <c r="B8915" t="s">
        <v>12839</v>
      </c>
      <c r="C8915" t="s">
        <v>3666</v>
      </c>
      <c r="D8915" t="s">
        <v>5491</v>
      </c>
      <c r="E8915" t="s">
        <v>7923</v>
      </c>
      <c r="F8915" s="1" t="str">
        <f t="shared" si="278"/>
        <v>Return Flow from U_61S_NU4 to Modesto GW</v>
      </c>
      <c r="G8915" s="1" t="str">
        <f t="shared" si="279"/>
        <v/>
      </c>
    </row>
    <row r="8916" spans="1:7" x14ac:dyDescent="0.25">
      <c r="A8916">
        <v>23588</v>
      </c>
      <c r="B8916" t="s">
        <v>12840</v>
      </c>
      <c r="C8916" t="s">
        <v>3666</v>
      </c>
      <c r="D8916" t="s">
        <v>5491</v>
      </c>
      <c r="E8916" t="s">
        <v>7923</v>
      </c>
      <c r="F8916" s="1" t="str">
        <f t="shared" si="278"/>
        <v>Return Flow from U_61S_NU5 to Modesto GW</v>
      </c>
      <c r="G8916" s="1" t="str">
        <f t="shared" si="279"/>
        <v/>
      </c>
    </row>
    <row r="8917" spans="1:7" x14ac:dyDescent="0.25">
      <c r="A8917">
        <v>16034</v>
      </c>
      <c r="B8917" t="s">
        <v>12841</v>
      </c>
      <c r="C8917" t="s">
        <v>3666</v>
      </c>
      <c r="D8917" t="s">
        <v>5491</v>
      </c>
      <c r="E8917" t="s">
        <v>7923</v>
      </c>
      <c r="F8917" s="1" t="str">
        <f t="shared" si="278"/>
        <v>Return Flow from U_62_NU1 to Turlock WWTP</v>
      </c>
      <c r="G8917" s="1" t="str">
        <f t="shared" si="279"/>
        <v/>
      </c>
    </row>
    <row r="8918" spans="1:7" x14ac:dyDescent="0.25">
      <c r="A8918">
        <v>21963</v>
      </c>
      <c r="B8918" t="s">
        <v>12842</v>
      </c>
      <c r="C8918" t="s">
        <v>3666</v>
      </c>
      <c r="D8918" t="s">
        <v>5491</v>
      </c>
      <c r="E8918" t="s">
        <v>7923</v>
      </c>
      <c r="F8918" s="1" t="str">
        <f t="shared" si="278"/>
        <v>Return Flow from U_62_NU2 to Tuolumne River</v>
      </c>
      <c r="G8918" s="1" t="str">
        <f t="shared" si="279"/>
        <v/>
      </c>
    </row>
    <row r="8919" spans="1:7" x14ac:dyDescent="0.25">
      <c r="A8919">
        <v>25460</v>
      </c>
      <c r="B8919" t="s">
        <v>12843</v>
      </c>
      <c r="C8919" t="s">
        <v>3666</v>
      </c>
      <c r="D8919" t="s">
        <v>5491</v>
      </c>
      <c r="E8919" t="s">
        <v>7923</v>
      </c>
      <c r="F8919" s="1" t="str">
        <f t="shared" si="278"/>
        <v>Return Flow from U_62_NU3 to Turlock GW</v>
      </c>
      <c r="G8919" s="1" t="str">
        <f t="shared" si="279"/>
        <v/>
      </c>
    </row>
    <row r="8920" spans="1:7" x14ac:dyDescent="0.25">
      <c r="A8920">
        <v>25459</v>
      </c>
      <c r="B8920" t="s">
        <v>12844</v>
      </c>
      <c r="C8920" t="s">
        <v>3666</v>
      </c>
      <c r="D8920" t="s">
        <v>5491</v>
      </c>
      <c r="E8920" t="s">
        <v>7923</v>
      </c>
      <c r="F8920" s="1" t="str">
        <f t="shared" si="278"/>
        <v>Return Flow from U_62_NU4 to Turlock GW</v>
      </c>
      <c r="G8920" s="1" t="str">
        <f t="shared" si="279"/>
        <v/>
      </c>
    </row>
    <row r="8921" spans="1:7" x14ac:dyDescent="0.25">
      <c r="A8921">
        <v>21964</v>
      </c>
      <c r="B8921" t="s">
        <v>12845</v>
      </c>
      <c r="C8921" t="s">
        <v>3666</v>
      </c>
      <c r="D8921" t="s">
        <v>5491</v>
      </c>
      <c r="E8921" t="s">
        <v>7923</v>
      </c>
      <c r="F8921" s="1" t="str">
        <f t="shared" si="278"/>
        <v>Return Flow from U_62_NU5 to Tuolumne River</v>
      </c>
      <c r="G8921" s="1" t="str">
        <f t="shared" si="279"/>
        <v/>
      </c>
    </row>
    <row r="8922" spans="1:7" x14ac:dyDescent="0.25">
      <c r="A8922">
        <v>21958</v>
      </c>
      <c r="B8922" t="s">
        <v>12846</v>
      </c>
      <c r="C8922" t="s">
        <v>3666</v>
      </c>
      <c r="D8922" t="s">
        <v>5491</v>
      </c>
      <c r="E8922" t="s">
        <v>7923</v>
      </c>
      <c r="F8922" s="1" t="str">
        <f t="shared" si="278"/>
        <v>Return Flow from U_62_NU6 to San Joaquin River</v>
      </c>
      <c r="G8922" s="1" t="str">
        <f t="shared" si="279"/>
        <v/>
      </c>
    </row>
    <row r="8923" spans="1:7" x14ac:dyDescent="0.25">
      <c r="A8923">
        <v>23603</v>
      </c>
      <c r="B8923" t="s">
        <v>12847</v>
      </c>
      <c r="C8923" t="s">
        <v>3666</v>
      </c>
      <c r="D8923" t="s">
        <v>5491</v>
      </c>
      <c r="E8923" t="s">
        <v>7923</v>
      </c>
      <c r="F8923" s="1" t="str">
        <f t="shared" si="278"/>
        <v>Return Flow from U_62_NU7 to Turlock GW</v>
      </c>
      <c r="G8923" s="1" t="str">
        <f t="shared" si="279"/>
        <v/>
      </c>
    </row>
    <row r="8924" spans="1:7" x14ac:dyDescent="0.25">
      <c r="A8924">
        <v>18764</v>
      </c>
      <c r="B8924" t="s">
        <v>12848</v>
      </c>
      <c r="C8924" t="s">
        <v>3666</v>
      </c>
      <c r="D8924" t="s">
        <v>5491</v>
      </c>
      <c r="E8924" t="s">
        <v>7923</v>
      </c>
      <c r="F8924" s="1" t="str">
        <f t="shared" si="278"/>
        <v>Return Flow from U_63_NU1 to Merced WWTF</v>
      </c>
      <c r="G8924" s="1" t="str">
        <f t="shared" si="279"/>
        <v/>
      </c>
    </row>
    <row r="8925" spans="1:7" x14ac:dyDescent="0.25">
      <c r="A8925">
        <v>21946</v>
      </c>
      <c r="B8925" t="s">
        <v>12849</v>
      </c>
      <c r="C8925" t="s">
        <v>3666</v>
      </c>
      <c r="D8925" t="s">
        <v>5491</v>
      </c>
      <c r="E8925" t="s">
        <v>7923</v>
      </c>
      <c r="F8925" s="1" t="str">
        <f t="shared" si="278"/>
        <v>Return Flow from U_63_NU1 to Owens Creek</v>
      </c>
      <c r="G8925" s="1" t="str">
        <f t="shared" si="279"/>
        <v/>
      </c>
    </row>
    <row r="8926" spans="1:7" x14ac:dyDescent="0.25">
      <c r="A8926">
        <v>16649</v>
      </c>
      <c r="B8926" t="s">
        <v>12850</v>
      </c>
      <c r="C8926" t="s">
        <v>3666</v>
      </c>
      <c r="D8926" t="s">
        <v>5491</v>
      </c>
      <c r="E8926" t="s">
        <v>7923</v>
      </c>
      <c r="F8926" s="1" t="str">
        <f t="shared" si="278"/>
        <v>Return Flow from U_63_NU2 to Atwater  WWTF</v>
      </c>
      <c r="G8926" s="1" t="str">
        <f t="shared" si="279"/>
        <v/>
      </c>
    </row>
    <row r="8927" spans="1:7" x14ac:dyDescent="0.25">
      <c r="A8927">
        <v>25458</v>
      </c>
      <c r="B8927" t="s">
        <v>12851</v>
      </c>
      <c r="C8927" t="s">
        <v>3666</v>
      </c>
      <c r="D8927" t="s">
        <v>5491</v>
      </c>
      <c r="E8927" t="s">
        <v>7923</v>
      </c>
      <c r="F8927" s="1" t="str">
        <f t="shared" si="278"/>
        <v>Return Flow from U_63_NU3 to Merced GW</v>
      </c>
      <c r="G8927" s="1" t="str">
        <f t="shared" si="279"/>
        <v/>
      </c>
    </row>
    <row r="8928" spans="1:7" x14ac:dyDescent="0.25">
      <c r="A8928">
        <v>24176</v>
      </c>
      <c r="B8928" t="s">
        <v>12852</v>
      </c>
      <c r="C8928" t="s">
        <v>3666</v>
      </c>
      <c r="D8928" t="s">
        <v>5491</v>
      </c>
      <c r="E8928" t="s">
        <v>7923</v>
      </c>
      <c r="F8928" s="1" t="str">
        <f t="shared" si="278"/>
        <v>Return Flow from U_63_NU4 to Atwater  WWTF</v>
      </c>
      <c r="G8928" s="1" t="str">
        <f t="shared" si="279"/>
        <v/>
      </c>
    </row>
    <row r="8929" spans="1:7" x14ac:dyDescent="0.25">
      <c r="A8929">
        <v>25517</v>
      </c>
      <c r="B8929" t="s">
        <v>12853</v>
      </c>
      <c r="C8929" t="s">
        <v>3666</v>
      </c>
      <c r="D8929" t="s">
        <v>5491</v>
      </c>
      <c r="E8929" t="s">
        <v>7923</v>
      </c>
      <c r="F8929" s="1" t="str">
        <f t="shared" si="278"/>
        <v>Return Flow from U_63_NU5 to Merced GW</v>
      </c>
      <c r="G8929" s="1" t="str">
        <f t="shared" si="279"/>
        <v/>
      </c>
    </row>
    <row r="8930" spans="1:7" x14ac:dyDescent="0.25">
      <c r="A8930">
        <v>23606</v>
      </c>
      <c r="B8930" t="s">
        <v>12854</v>
      </c>
      <c r="C8930" t="s">
        <v>3666</v>
      </c>
      <c r="D8930" t="s">
        <v>5491</v>
      </c>
      <c r="E8930" t="s">
        <v>7923</v>
      </c>
      <c r="F8930" s="1" t="str">
        <f t="shared" si="278"/>
        <v>Return Flow from U_63_NU6 to Merced GW</v>
      </c>
      <c r="G8930" s="1" t="str">
        <f t="shared" si="279"/>
        <v/>
      </c>
    </row>
    <row r="8931" spans="1:7" x14ac:dyDescent="0.25">
      <c r="A8931">
        <v>22082</v>
      </c>
      <c r="B8931" t="s">
        <v>12855</v>
      </c>
      <c r="C8931" t="s">
        <v>3666</v>
      </c>
      <c r="D8931" t="s">
        <v>5491</v>
      </c>
      <c r="E8931" t="s">
        <v>7923</v>
      </c>
      <c r="F8931" s="1" t="str">
        <f t="shared" si="278"/>
        <v>Return Flow from U_64_NU1 to Fresno River</v>
      </c>
      <c r="G8931" s="1" t="str">
        <f t="shared" si="279"/>
        <v/>
      </c>
    </row>
    <row r="8932" spans="1:7" x14ac:dyDescent="0.25">
      <c r="A8932">
        <v>23316</v>
      </c>
      <c r="B8932" t="s">
        <v>12856</v>
      </c>
      <c r="C8932" t="s">
        <v>3666</v>
      </c>
      <c r="D8932" t="s">
        <v>5491</v>
      </c>
      <c r="E8932" t="s">
        <v>7923</v>
      </c>
      <c r="F8932" s="1" t="str">
        <f t="shared" si="278"/>
        <v>Return Flow from U_64_NU1 to Madera GW</v>
      </c>
      <c r="G8932" s="1" t="str">
        <f t="shared" si="279"/>
        <v/>
      </c>
    </row>
    <row r="8933" spans="1:7" x14ac:dyDescent="0.25">
      <c r="A8933">
        <v>21937</v>
      </c>
      <c r="B8933" t="s">
        <v>12857</v>
      </c>
      <c r="C8933" t="s">
        <v>3666</v>
      </c>
      <c r="D8933" t="s">
        <v>5491</v>
      </c>
      <c r="E8933" t="s">
        <v>7923</v>
      </c>
      <c r="F8933" s="1" t="str">
        <f t="shared" si="278"/>
        <v>Return Flow from U_64_NU2 to Ash Slough</v>
      </c>
      <c r="G8933" s="1" t="str">
        <f t="shared" si="279"/>
        <v/>
      </c>
    </row>
    <row r="8934" spans="1:7" x14ac:dyDescent="0.25">
      <c r="A8934">
        <v>23318</v>
      </c>
      <c r="B8934" t="s">
        <v>12858</v>
      </c>
      <c r="C8934" t="s">
        <v>3666</v>
      </c>
      <c r="D8934" t="s">
        <v>5491</v>
      </c>
      <c r="E8934" t="s">
        <v>7923</v>
      </c>
      <c r="F8934" s="1" t="str">
        <f t="shared" si="278"/>
        <v>Return Flow from U_64_NU2 to Chowchilla GW</v>
      </c>
      <c r="G8934" s="1" t="str">
        <f t="shared" si="279"/>
        <v/>
      </c>
    </row>
    <row r="8935" spans="1:7" x14ac:dyDescent="0.25">
      <c r="A8935">
        <v>25528</v>
      </c>
      <c r="B8935" t="s">
        <v>12859</v>
      </c>
      <c r="C8935" t="s">
        <v>3666</v>
      </c>
      <c r="D8935" t="s">
        <v>5491</v>
      </c>
      <c r="E8935" t="s">
        <v>7923</v>
      </c>
      <c r="F8935" s="1" t="str">
        <f t="shared" si="278"/>
        <v>Return Flow from U_64_NU3 to Madera GW</v>
      </c>
      <c r="G8935" s="1" t="str">
        <f t="shared" si="279"/>
        <v/>
      </c>
    </row>
    <row r="8936" spans="1:7" x14ac:dyDescent="0.25">
      <c r="A8936">
        <v>25532</v>
      </c>
      <c r="B8936" t="s">
        <v>12860</v>
      </c>
      <c r="C8936" t="s">
        <v>3666</v>
      </c>
      <c r="D8936" t="s">
        <v>5491</v>
      </c>
      <c r="E8936" t="s">
        <v>7923</v>
      </c>
      <c r="F8936" s="1" t="str">
        <f t="shared" si="278"/>
        <v>Return Flow from U_64_NU4 to Madera GW</v>
      </c>
      <c r="G8936" s="1" t="str">
        <f t="shared" si="279"/>
        <v/>
      </c>
    </row>
    <row r="8937" spans="1:7" x14ac:dyDescent="0.25">
      <c r="A8937">
        <v>23613</v>
      </c>
      <c r="B8937" t="s">
        <v>12861</v>
      </c>
      <c r="C8937" t="s">
        <v>3666</v>
      </c>
      <c r="D8937" t="s">
        <v>5491</v>
      </c>
      <c r="E8937" t="s">
        <v>7923</v>
      </c>
      <c r="F8937" s="1" t="str">
        <f t="shared" si="278"/>
        <v>Return Flow from U_64_NU5 to Madera GW</v>
      </c>
      <c r="G8937" s="1" t="str">
        <f t="shared" si="279"/>
        <v/>
      </c>
    </row>
    <row r="8938" spans="1:7" x14ac:dyDescent="0.25">
      <c r="A8938">
        <v>16633</v>
      </c>
      <c r="B8938" t="s">
        <v>12862</v>
      </c>
      <c r="C8938" t="s">
        <v>3666</v>
      </c>
      <c r="D8938" t="s">
        <v>5491</v>
      </c>
      <c r="E8938" t="s">
        <v>7923</v>
      </c>
      <c r="F8938" s="1" t="str">
        <f t="shared" si="278"/>
        <v>Return Flow from U_71_NU1 to Delta Mendota GW</v>
      </c>
      <c r="G8938" s="1" t="str">
        <f t="shared" si="279"/>
        <v/>
      </c>
    </row>
    <row r="8939" spans="1:7" x14ac:dyDescent="0.25">
      <c r="A8939">
        <v>23617</v>
      </c>
      <c r="B8939" t="s">
        <v>12863</v>
      </c>
      <c r="C8939" t="s">
        <v>3666</v>
      </c>
      <c r="D8939" t="s">
        <v>5491</v>
      </c>
      <c r="E8939" t="s">
        <v>7923</v>
      </c>
      <c r="F8939" s="1" t="str">
        <f t="shared" si="278"/>
        <v>Return Flow from U_71_NU2 to Delta Mendota GW</v>
      </c>
      <c r="G8939" s="1" t="str">
        <f t="shared" si="279"/>
        <v/>
      </c>
    </row>
    <row r="8940" spans="1:7" x14ac:dyDescent="0.25">
      <c r="A8940">
        <v>21975</v>
      </c>
      <c r="B8940" t="s">
        <v>12864</v>
      </c>
      <c r="C8940" t="s">
        <v>3666</v>
      </c>
      <c r="D8940" t="s">
        <v>5491</v>
      </c>
      <c r="E8940" t="s">
        <v>7923</v>
      </c>
      <c r="F8940" s="1" t="str">
        <f t="shared" si="278"/>
        <v>Return Flow from U_71_PU1 to Old River</v>
      </c>
      <c r="G8940" s="1" t="str">
        <f t="shared" si="279"/>
        <v/>
      </c>
    </row>
    <row r="8941" spans="1:7" x14ac:dyDescent="0.25">
      <c r="A8941">
        <v>16634</v>
      </c>
      <c r="B8941" t="s">
        <v>12865</v>
      </c>
      <c r="C8941" t="s">
        <v>3666</v>
      </c>
      <c r="D8941" t="s">
        <v>5491</v>
      </c>
      <c r="E8941" t="s">
        <v>7923</v>
      </c>
      <c r="F8941" s="1" t="str">
        <f t="shared" si="278"/>
        <v>Return Flow from U_71_PU1 to Tracy GW</v>
      </c>
      <c r="G8941" s="1" t="str">
        <f t="shared" si="279"/>
        <v/>
      </c>
    </row>
    <row r="8942" spans="1:7" x14ac:dyDescent="0.25">
      <c r="A8942">
        <v>22036</v>
      </c>
      <c r="B8942" t="s">
        <v>12866</v>
      </c>
      <c r="C8942" t="s">
        <v>3666</v>
      </c>
      <c r="D8942" t="s">
        <v>5491</v>
      </c>
      <c r="E8942" t="s">
        <v>7923</v>
      </c>
      <c r="F8942" s="1" t="str">
        <f t="shared" si="278"/>
        <v>Return Flow from U_71_PU2 to Quintos Creek</v>
      </c>
      <c r="G8942" s="1" t="str">
        <f t="shared" si="279"/>
        <v/>
      </c>
    </row>
    <row r="8943" spans="1:7" x14ac:dyDescent="0.25">
      <c r="A8943">
        <v>23365</v>
      </c>
      <c r="B8943" t="s">
        <v>12867</v>
      </c>
      <c r="C8943" t="s">
        <v>3666</v>
      </c>
      <c r="D8943" t="s">
        <v>5491</v>
      </c>
      <c r="E8943" t="s">
        <v>7923</v>
      </c>
      <c r="F8943" s="1" t="str">
        <f t="shared" si="278"/>
        <v>Return Flow from U_72_NU1 to Delta Mendota GW</v>
      </c>
      <c r="G8943" s="1" t="str">
        <f t="shared" si="279"/>
        <v/>
      </c>
    </row>
    <row r="8944" spans="1:7" x14ac:dyDescent="0.25">
      <c r="A8944">
        <v>23367</v>
      </c>
      <c r="B8944" t="s">
        <v>12868</v>
      </c>
      <c r="C8944" t="s">
        <v>3666</v>
      </c>
      <c r="D8944" t="s">
        <v>5491</v>
      </c>
      <c r="E8944" t="s">
        <v>7923</v>
      </c>
      <c r="F8944" s="1" t="str">
        <f t="shared" si="278"/>
        <v>Return Flow from U_72_NU2 to Delta Mendota GW</v>
      </c>
      <c r="G8944" s="1" t="str">
        <f t="shared" si="279"/>
        <v/>
      </c>
    </row>
    <row r="8945" spans="1:7" x14ac:dyDescent="0.25">
      <c r="A8945">
        <v>23366</v>
      </c>
      <c r="B8945" t="s">
        <v>12869</v>
      </c>
      <c r="C8945" t="s">
        <v>3666</v>
      </c>
      <c r="D8945" t="s">
        <v>5491</v>
      </c>
      <c r="E8945" t="s">
        <v>7923</v>
      </c>
      <c r="F8945" s="1" t="str">
        <f t="shared" si="278"/>
        <v>Return Flow from U_72_NU3 to Delta Mendota GW</v>
      </c>
      <c r="G8945" s="1" t="str">
        <f t="shared" si="279"/>
        <v/>
      </c>
    </row>
    <row r="8946" spans="1:7" x14ac:dyDescent="0.25">
      <c r="A8946">
        <v>23364</v>
      </c>
      <c r="B8946" t="s">
        <v>12870</v>
      </c>
      <c r="C8946" t="s">
        <v>3666</v>
      </c>
      <c r="D8946" t="s">
        <v>5491</v>
      </c>
      <c r="E8946" t="s">
        <v>7923</v>
      </c>
      <c r="F8946" s="1" t="str">
        <f t="shared" si="278"/>
        <v>Return Flow from U_72_NU4 to Delta Mendota GW</v>
      </c>
      <c r="G8946" s="1" t="str">
        <f t="shared" si="279"/>
        <v/>
      </c>
    </row>
    <row r="8947" spans="1:7" x14ac:dyDescent="0.25">
      <c r="A8947">
        <v>23368</v>
      </c>
      <c r="B8947" t="s">
        <v>12871</v>
      </c>
      <c r="C8947" t="s">
        <v>3666</v>
      </c>
      <c r="D8947" t="s">
        <v>5491</v>
      </c>
      <c r="E8947" t="s">
        <v>7923</v>
      </c>
      <c r="F8947" s="1" t="str">
        <f t="shared" ref="F8947:F9010" si="280">IFERROR(
    _xlfn.LET(
        _xlpm.txt,TRIM(B8947),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B8947
)</f>
        <v>Return Flow from U_72_NU5 to Delta Mendota GW</v>
      </c>
      <c r="G8947" s="1" t="str">
        <f t="shared" ref="G8947:G9010" si="281">IFERROR(
    _xlfn.LET(
        _xlpm.txt,B8947,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8948" spans="1:7" x14ac:dyDescent="0.25">
      <c r="A8948">
        <v>23619</v>
      </c>
      <c r="B8948" t="s">
        <v>12872</v>
      </c>
      <c r="C8948" t="s">
        <v>3666</v>
      </c>
      <c r="D8948" t="s">
        <v>5491</v>
      </c>
      <c r="E8948" t="s">
        <v>7923</v>
      </c>
      <c r="F8948" s="1" t="str">
        <f t="shared" si="280"/>
        <v>Return Flow from U_72_NU6 to Delta Mendota GW</v>
      </c>
      <c r="G8948" s="1" t="str">
        <f t="shared" si="281"/>
        <v/>
      </c>
    </row>
    <row r="8949" spans="1:7" x14ac:dyDescent="0.25">
      <c r="A8949">
        <v>25522</v>
      </c>
      <c r="B8949" t="s">
        <v>12873</v>
      </c>
      <c r="C8949" t="s">
        <v>3666</v>
      </c>
      <c r="D8949" t="s">
        <v>5491</v>
      </c>
      <c r="E8949" t="s">
        <v>7923</v>
      </c>
      <c r="F8949" s="1" t="str">
        <f t="shared" si="280"/>
        <v>Return Flow from U_73_NU to Delta Mendota GW</v>
      </c>
      <c r="G8949" s="1" t="str">
        <f t="shared" si="281"/>
        <v/>
      </c>
    </row>
    <row r="8950" spans="1:7" x14ac:dyDescent="0.25">
      <c r="A8950">
        <v>23172</v>
      </c>
      <c r="B8950" t="s">
        <v>12874</v>
      </c>
      <c r="C8950" t="s">
        <v>3666</v>
      </c>
      <c r="D8950" t="s">
        <v>5491</v>
      </c>
      <c r="E8950" t="s">
        <v>7923</v>
      </c>
      <c r="F8950" s="1" t="str">
        <f t="shared" si="280"/>
        <v>Return Flow from U_JLIND to Calaveras River</v>
      </c>
      <c r="G8950" s="1" t="str">
        <f t="shared" si="281"/>
        <v/>
      </c>
    </row>
    <row r="8951" spans="1:7" x14ac:dyDescent="0.25">
      <c r="A8951">
        <v>23201</v>
      </c>
      <c r="B8951" t="s">
        <v>6293</v>
      </c>
      <c r="C8951" t="s">
        <v>3666</v>
      </c>
      <c r="D8951" t="s">
        <v>5491</v>
      </c>
      <c r="E8951" t="s">
        <v>7918</v>
      </c>
      <c r="F8951" s="1" t="str">
        <f t="shared" si="280"/>
        <v>Alpine</v>
      </c>
      <c r="G8951" s="1" t="str">
        <f t="shared" si="281"/>
        <v/>
      </c>
    </row>
    <row r="8952" spans="1:7" x14ac:dyDescent="0.25">
      <c r="A8952">
        <v>20389</v>
      </c>
      <c r="B8952" t="s">
        <v>6294</v>
      </c>
      <c r="C8952" t="s">
        <v>3666</v>
      </c>
      <c r="D8952" t="s">
        <v>5491</v>
      </c>
      <c r="E8952" t="s">
        <v>7918</v>
      </c>
      <c r="F8952" s="1" t="str">
        <f t="shared" si="280"/>
        <v>Balsam Meadow Forebay</v>
      </c>
      <c r="G8952" s="1" t="str">
        <f t="shared" si="281"/>
        <v/>
      </c>
    </row>
    <row r="8953" spans="1:7" x14ac:dyDescent="0.25">
      <c r="A8953">
        <v>19997</v>
      </c>
      <c r="B8953" t="s">
        <v>6295</v>
      </c>
      <c r="C8953" t="s">
        <v>3666</v>
      </c>
      <c r="D8953" t="s">
        <v>5491</v>
      </c>
      <c r="E8953" t="s">
        <v>7918</v>
      </c>
      <c r="F8953" s="1" t="str">
        <f t="shared" si="280"/>
        <v>Bass Lake</v>
      </c>
      <c r="G8953" s="1" t="str">
        <f t="shared" si="281"/>
        <v/>
      </c>
    </row>
    <row r="8954" spans="1:7" x14ac:dyDescent="0.25">
      <c r="A8954">
        <v>15491</v>
      </c>
      <c r="B8954" t="s">
        <v>6296</v>
      </c>
      <c r="C8954" t="s">
        <v>3666</v>
      </c>
      <c r="D8954" t="s">
        <v>5491</v>
      </c>
      <c r="E8954" t="s">
        <v>7918</v>
      </c>
      <c r="F8954" s="1" t="str">
        <f t="shared" si="280"/>
        <v>Beardsley Lake</v>
      </c>
      <c r="G8954" s="1" t="str">
        <f t="shared" si="281"/>
        <v/>
      </c>
    </row>
    <row r="8955" spans="1:7" x14ac:dyDescent="0.25">
      <c r="A8955">
        <v>9779</v>
      </c>
      <c r="B8955" t="s">
        <v>4961</v>
      </c>
      <c r="C8955" t="s">
        <v>3666</v>
      </c>
      <c r="D8955" t="s">
        <v>5491</v>
      </c>
      <c r="E8955" t="s">
        <v>7918</v>
      </c>
      <c r="F8955" s="1" t="str">
        <f t="shared" si="280"/>
        <v>CVP San Luis Reservoir</v>
      </c>
      <c r="G8955" s="1" t="str">
        <f t="shared" si="281"/>
        <v/>
      </c>
    </row>
    <row r="8956" spans="1:7" x14ac:dyDescent="0.25">
      <c r="A8956">
        <v>15679</v>
      </c>
      <c r="B8956" t="s">
        <v>6297</v>
      </c>
      <c r="C8956" t="s">
        <v>3666</v>
      </c>
      <c r="D8956" t="s">
        <v>5491</v>
      </c>
      <c r="E8956" t="s">
        <v>7918</v>
      </c>
      <c r="F8956" s="1" t="str">
        <f t="shared" si="280"/>
        <v>Cherry Reservoir</v>
      </c>
      <c r="G8956" s="1" t="str">
        <f t="shared" si="281"/>
        <v/>
      </c>
    </row>
    <row r="8957" spans="1:7" x14ac:dyDescent="0.25">
      <c r="A8957">
        <v>22439</v>
      </c>
      <c r="B8957" t="s">
        <v>6298</v>
      </c>
      <c r="C8957" t="s">
        <v>3666</v>
      </c>
      <c r="D8957" t="s">
        <v>5491</v>
      </c>
      <c r="E8957" t="s">
        <v>7918</v>
      </c>
      <c r="F8957" s="1" t="str">
        <f t="shared" si="280"/>
        <v>Corrine Lake</v>
      </c>
      <c r="G8957" s="1" t="str">
        <f t="shared" si="281"/>
        <v/>
      </c>
    </row>
    <row r="8958" spans="1:7" x14ac:dyDescent="0.25">
      <c r="A8958">
        <v>18937</v>
      </c>
      <c r="B8958" t="s">
        <v>6299</v>
      </c>
      <c r="C8958" t="s">
        <v>3666</v>
      </c>
      <c r="D8958" t="s">
        <v>5491</v>
      </c>
      <c r="E8958" t="s">
        <v>7918</v>
      </c>
      <c r="F8958" s="1" t="str">
        <f t="shared" si="280"/>
        <v>Crocker Huffman Dam</v>
      </c>
      <c r="G8958" s="1" t="str">
        <f t="shared" si="281"/>
        <v/>
      </c>
    </row>
    <row r="8959" spans="1:7" x14ac:dyDescent="0.25">
      <c r="A8959">
        <v>20411</v>
      </c>
      <c r="B8959" t="s">
        <v>6300</v>
      </c>
      <c r="C8959" t="s">
        <v>3666</v>
      </c>
      <c r="D8959" t="s">
        <v>5491</v>
      </c>
      <c r="E8959" t="s">
        <v>7918</v>
      </c>
      <c r="F8959" s="1" t="str">
        <f t="shared" si="280"/>
        <v>Dam 4 Reservoir</v>
      </c>
      <c r="G8959" s="1" t="str">
        <f t="shared" si="281"/>
        <v/>
      </c>
    </row>
    <row r="8960" spans="1:7" x14ac:dyDescent="0.25">
      <c r="A8960">
        <v>20413</v>
      </c>
      <c r="B8960" t="s">
        <v>6301</v>
      </c>
      <c r="C8960" t="s">
        <v>3666</v>
      </c>
      <c r="D8960" t="s">
        <v>5491</v>
      </c>
      <c r="E8960" t="s">
        <v>7918</v>
      </c>
      <c r="F8960" s="1" t="str">
        <f t="shared" si="280"/>
        <v>Dam 5 Reservoir</v>
      </c>
      <c r="G8960" s="1" t="str">
        <f t="shared" si="281"/>
        <v/>
      </c>
    </row>
    <row r="8961" spans="1:7" x14ac:dyDescent="0.25">
      <c r="A8961">
        <v>20162</v>
      </c>
      <c r="B8961" t="s">
        <v>6302</v>
      </c>
      <c r="C8961" t="s">
        <v>3666</v>
      </c>
      <c r="D8961" t="s">
        <v>5491</v>
      </c>
      <c r="E8961" t="s">
        <v>7918</v>
      </c>
      <c r="F8961" s="1" t="str">
        <f t="shared" si="280"/>
        <v>Dam Six Reservoir</v>
      </c>
      <c r="G8961" s="1" t="str">
        <f t="shared" si="281"/>
        <v/>
      </c>
    </row>
    <row r="8962" spans="1:7" x14ac:dyDescent="0.25">
      <c r="A8962">
        <v>15355</v>
      </c>
      <c r="B8962" t="s">
        <v>6303</v>
      </c>
      <c r="C8962" t="s">
        <v>3666</v>
      </c>
      <c r="D8962" t="s">
        <v>5491</v>
      </c>
      <c r="E8962" t="s">
        <v>7918</v>
      </c>
      <c r="F8962" s="1" t="str">
        <f t="shared" si="280"/>
        <v>Don Pedro Reservoir</v>
      </c>
      <c r="G8962" s="1" t="str">
        <f t="shared" si="281"/>
        <v/>
      </c>
    </row>
    <row r="8963" spans="1:7" x14ac:dyDescent="0.25">
      <c r="A8963">
        <v>15480</v>
      </c>
      <c r="B8963" t="s">
        <v>6304</v>
      </c>
      <c r="C8963" t="s">
        <v>3666</v>
      </c>
      <c r="D8963" t="s">
        <v>5491</v>
      </c>
      <c r="E8963" t="s">
        <v>7918</v>
      </c>
      <c r="F8963" s="1" t="str">
        <f t="shared" si="280"/>
        <v>Donnells Lake</v>
      </c>
      <c r="G8963" s="1" t="str">
        <f t="shared" si="281"/>
        <v/>
      </c>
    </row>
    <row r="8964" spans="1:7" x14ac:dyDescent="0.25">
      <c r="A8964">
        <v>19879</v>
      </c>
      <c r="B8964" t="s">
        <v>6305</v>
      </c>
      <c r="C8964" t="s">
        <v>3666</v>
      </c>
      <c r="D8964" t="s">
        <v>5491</v>
      </c>
      <c r="E8964" t="s">
        <v>7918</v>
      </c>
      <c r="F8964" s="1" t="str">
        <f t="shared" si="280"/>
        <v>Eastman Lake</v>
      </c>
      <c r="G8964" s="1" t="str">
        <f t="shared" si="281"/>
        <v/>
      </c>
    </row>
    <row r="8965" spans="1:7" x14ac:dyDescent="0.25">
      <c r="A8965">
        <v>20036</v>
      </c>
      <c r="B8965" t="s">
        <v>6306</v>
      </c>
      <c r="C8965" t="s">
        <v>3666</v>
      </c>
      <c r="D8965" t="s">
        <v>5491</v>
      </c>
      <c r="E8965" t="s">
        <v>7918</v>
      </c>
      <c r="F8965" s="1" t="str">
        <f t="shared" si="280"/>
        <v>Edison Lake</v>
      </c>
      <c r="G8965" s="1" t="str">
        <f t="shared" si="281"/>
        <v/>
      </c>
    </row>
    <row r="8966" spans="1:7" x14ac:dyDescent="0.25">
      <c r="A8966">
        <v>16229</v>
      </c>
      <c r="B8966" t="s">
        <v>5014</v>
      </c>
      <c r="C8966" t="s">
        <v>3666</v>
      </c>
      <c r="D8966" t="s">
        <v>5491</v>
      </c>
      <c r="E8966" t="s">
        <v>7918</v>
      </c>
      <c r="F8966" s="1" t="str">
        <f t="shared" si="280"/>
        <v>Farmington Reservoir</v>
      </c>
      <c r="G8966" s="1" t="str">
        <f t="shared" si="281"/>
        <v/>
      </c>
    </row>
    <row r="8967" spans="1:7" x14ac:dyDescent="0.25">
      <c r="A8967">
        <v>19947</v>
      </c>
      <c r="B8967" t="s">
        <v>6307</v>
      </c>
      <c r="C8967" t="s">
        <v>3666</v>
      </c>
      <c r="D8967" t="s">
        <v>5491</v>
      </c>
      <c r="E8967" t="s">
        <v>7918</v>
      </c>
      <c r="F8967" s="1" t="str">
        <f t="shared" si="280"/>
        <v>Florence Lake</v>
      </c>
      <c r="G8967" s="1" t="str">
        <f t="shared" si="281"/>
        <v/>
      </c>
    </row>
    <row r="8968" spans="1:7" x14ac:dyDescent="0.25">
      <c r="A8968">
        <v>19904</v>
      </c>
      <c r="B8968" t="s">
        <v>6308</v>
      </c>
      <c r="C8968" t="s">
        <v>3666</v>
      </c>
      <c r="D8968" t="s">
        <v>5491</v>
      </c>
      <c r="E8968" t="s">
        <v>7918</v>
      </c>
      <c r="F8968" s="1" t="str">
        <f t="shared" si="280"/>
        <v>Hensley Lake</v>
      </c>
      <c r="G8968" s="1" t="str">
        <f t="shared" si="281"/>
        <v/>
      </c>
    </row>
    <row r="8969" spans="1:7" x14ac:dyDescent="0.25">
      <c r="A8969">
        <v>15362</v>
      </c>
      <c r="B8969" t="s">
        <v>6309</v>
      </c>
      <c r="C8969" t="s">
        <v>3666</v>
      </c>
      <c r="D8969" t="s">
        <v>5491</v>
      </c>
      <c r="E8969" t="s">
        <v>7918</v>
      </c>
      <c r="F8969" s="1" t="str">
        <f t="shared" si="280"/>
        <v>Hetch Hetchy Reservoir</v>
      </c>
      <c r="G8969" s="1" t="str">
        <f t="shared" si="281"/>
        <v/>
      </c>
    </row>
    <row r="8970" spans="1:7" x14ac:dyDescent="0.25">
      <c r="A8970">
        <v>22967</v>
      </c>
      <c r="B8970" t="s">
        <v>6310</v>
      </c>
      <c r="C8970" t="s">
        <v>3666</v>
      </c>
      <c r="D8970" t="s">
        <v>5491</v>
      </c>
      <c r="E8970" t="s">
        <v>7918</v>
      </c>
      <c r="F8970" s="1" t="str">
        <f t="shared" si="280"/>
        <v>Hunters Reservoir</v>
      </c>
      <c r="G8970" s="1" t="str">
        <f t="shared" si="281"/>
        <v/>
      </c>
    </row>
    <row r="8971" spans="1:7" x14ac:dyDescent="0.25">
      <c r="A8971">
        <v>19949</v>
      </c>
      <c r="B8971" t="s">
        <v>6311</v>
      </c>
      <c r="C8971" t="s">
        <v>3666</v>
      </c>
      <c r="D8971" t="s">
        <v>5491</v>
      </c>
      <c r="E8971" t="s">
        <v>7918</v>
      </c>
      <c r="F8971" s="1" t="str">
        <f t="shared" si="280"/>
        <v>Huntington Lake</v>
      </c>
      <c r="G8971" s="1" t="str">
        <f t="shared" si="281"/>
        <v/>
      </c>
    </row>
    <row r="8972" spans="1:7" x14ac:dyDescent="0.25">
      <c r="A8972">
        <v>20008</v>
      </c>
      <c r="B8972" t="s">
        <v>6312</v>
      </c>
      <c r="C8972" t="s">
        <v>3666</v>
      </c>
      <c r="D8972" t="s">
        <v>5491</v>
      </c>
      <c r="E8972" t="s">
        <v>7918</v>
      </c>
      <c r="F8972" s="1" t="str">
        <f t="shared" si="280"/>
        <v>Kerckhoff Res</v>
      </c>
      <c r="G8972" s="1" t="str">
        <f t="shared" si="281"/>
        <v/>
      </c>
    </row>
    <row r="8973" spans="1:7" x14ac:dyDescent="0.25">
      <c r="A8973">
        <v>20506</v>
      </c>
      <c r="B8973" t="s">
        <v>6313</v>
      </c>
      <c r="C8973" t="s">
        <v>3666</v>
      </c>
      <c r="D8973" t="s">
        <v>5491</v>
      </c>
      <c r="E8973" t="s">
        <v>7918</v>
      </c>
      <c r="F8973" s="1" t="str">
        <f t="shared" si="280"/>
        <v>LaGrange Dam</v>
      </c>
      <c r="G8973" s="1" t="str">
        <f t="shared" si="281"/>
        <v/>
      </c>
    </row>
    <row r="8974" spans="1:7" x14ac:dyDescent="0.25">
      <c r="A8974">
        <v>15670</v>
      </c>
      <c r="B8974" t="s">
        <v>6314</v>
      </c>
      <c r="C8974" t="s">
        <v>3666</v>
      </c>
      <c r="D8974" t="s">
        <v>5491</v>
      </c>
      <c r="E8974" t="s">
        <v>7918</v>
      </c>
      <c r="F8974" s="1" t="str">
        <f t="shared" si="280"/>
        <v>Lake Eleanor</v>
      </c>
      <c r="G8974" s="1" t="str">
        <f t="shared" si="281"/>
        <v/>
      </c>
    </row>
    <row r="8975" spans="1:7" x14ac:dyDescent="0.25">
      <c r="A8975">
        <v>18553</v>
      </c>
      <c r="B8975" t="s">
        <v>6315</v>
      </c>
      <c r="C8975" t="s">
        <v>3666</v>
      </c>
      <c r="D8975" t="s">
        <v>5491</v>
      </c>
      <c r="E8975" t="s">
        <v>7918</v>
      </c>
      <c r="F8975" s="1" t="str">
        <f t="shared" si="280"/>
        <v>Lake McClure</v>
      </c>
      <c r="G8975" s="1" t="str">
        <f t="shared" si="281"/>
        <v/>
      </c>
    </row>
    <row r="8976" spans="1:7" x14ac:dyDescent="0.25">
      <c r="A8976">
        <v>17382</v>
      </c>
      <c r="B8976" t="s">
        <v>6316</v>
      </c>
      <c r="C8976" t="s">
        <v>3666</v>
      </c>
      <c r="D8976" t="s">
        <v>5491</v>
      </c>
      <c r="E8976" t="s">
        <v>7918</v>
      </c>
      <c r="F8976" s="1" t="str">
        <f t="shared" si="280"/>
        <v>Lake Yosemite</v>
      </c>
      <c r="G8976" s="1" t="str">
        <f t="shared" si="281"/>
        <v/>
      </c>
    </row>
    <row r="8977" spans="1:7" x14ac:dyDescent="0.25">
      <c r="A8977">
        <v>21517</v>
      </c>
      <c r="B8977" t="s">
        <v>6317</v>
      </c>
      <c r="C8977" t="s">
        <v>3666</v>
      </c>
      <c r="D8977" t="s">
        <v>5491</v>
      </c>
      <c r="E8977" t="s">
        <v>7918</v>
      </c>
      <c r="F8977" s="1" t="str">
        <f t="shared" si="280"/>
        <v>Los Banos Reservoir</v>
      </c>
      <c r="G8977" s="1" t="str">
        <f t="shared" si="281"/>
        <v/>
      </c>
    </row>
    <row r="8978" spans="1:7" x14ac:dyDescent="0.25">
      <c r="A8978">
        <v>15629</v>
      </c>
      <c r="B8978" t="s">
        <v>6318</v>
      </c>
      <c r="C8978" t="s">
        <v>3666</v>
      </c>
      <c r="D8978" t="s">
        <v>5491</v>
      </c>
      <c r="E8978" t="s">
        <v>7918</v>
      </c>
      <c r="F8978" s="1" t="str">
        <f t="shared" si="280"/>
        <v>Lyons Lake</v>
      </c>
      <c r="G8978" s="1" t="str">
        <f t="shared" si="281"/>
        <v/>
      </c>
    </row>
    <row r="8979" spans="1:7" x14ac:dyDescent="0.25">
      <c r="A8979">
        <v>22930</v>
      </c>
      <c r="B8979" t="s">
        <v>6319</v>
      </c>
      <c r="C8979" t="s">
        <v>3666</v>
      </c>
      <c r="D8979" t="s">
        <v>5491</v>
      </c>
      <c r="E8979" t="s">
        <v>7918</v>
      </c>
      <c r="F8979" s="1" t="str">
        <f t="shared" si="280"/>
        <v>MPOA</v>
      </c>
      <c r="G8979" s="1" t="str">
        <f t="shared" si="281"/>
        <v/>
      </c>
    </row>
    <row r="8980" spans="1:7" x14ac:dyDescent="0.25">
      <c r="A8980">
        <v>21161</v>
      </c>
      <c r="B8980" t="s">
        <v>6320</v>
      </c>
      <c r="C8980" t="s">
        <v>3666</v>
      </c>
      <c r="D8980" t="s">
        <v>5491</v>
      </c>
      <c r="E8980" t="s">
        <v>7918</v>
      </c>
      <c r="F8980" s="1" t="str">
        <f t="shared" si="280"/>
        <v>Madera Equalization Reservoir</v>
      </c>
      <c r="G8980" s="1" t="str">
        <f t="shared" si="281"/>
        <v/>
      </c>
    </row>
    <row r="8981" spans="1:7" x14ac:dyDescent="0.25">
      <c r="A8981">
        <v>19965</v>
      </c>
      <c r="B8981" t="s">
        <v>6321</v>
      </c>
      <c r="C8981" t="s">
        <v>3666</v>
      </c>
      <c r="D8981" t="s">
        <v>5491</v>
      </c>
      <c r="E8981" t="s">
        <v>7918</v>
      </c>
      <c r="F8981" s="1" t="str">
        <f t="shared" si="280"/>
        <v>Mammoth Pool</v>
      </c>
      <c r="G8981" s="1" t="str">
        <f t="shared" si="281"/>
        <v/>
      </c>
    </row>
    <row r="8982" spans="1:7" x14ac:dyDescent="0.25">
      <c r="A8982">
        <v>20826</v>
      </c>
      <c r="B8982" t="s">
        <v>6322</v>
      </c>
      <c r="C8982" t="s">
        <v>3666</v>
      </c>
      <c r="D8982" t="s">
        <v>5491</v>
      </c>
      <c r="E8982" t="s">
        <v>7918</v>
      </c>
      <c r="F8982" s="1" t="str">
        <f t="shared" si="280"/>
        <v>Manzanita Lake</v>
      </c>
      <c r="G8982" s="1" t="str">
        <f t="shared" si="281"/>
        <v/>
      </c>
    </row>
    <row r="8983" spans="1:7" x14ac:dyDescent="0.25">
      <c r="A8983">
        <v>22987</v>
      </c>
      <c r="B8983" t="s">
        <v>6323</v>
      </c>
      <c r="C8983" t="s">
        <v>3666</v>
      </c>
      <c r="D8983" t="s">
        <v>5491</v>
      </c>
      <c r="E8983" t="s">
        <v>7918</v>
      </c>
      <c r="F8983" s="1" t="str">
        <f t="shared" si="280"/>
        <v>McKays Reservoir</v>
      </c>
      <c r="G8983" s="1" t="str">
        <f t="shared" si="281"/>
        <v/>
      </c>
    </row>
    <row r="8984" spans="1:7" x14ac:dyDescent="0.25">
      <c r="A8984">
        <v>18927</v>
      </c>
      <c r="B8984" t="s">
        <v>6324</v>
      </c>
      <c r="C8984" t="s">
        <v>3666</v>
      </c>
      <c r="D8984" t="s">
        <v>5491</v>
      </c>
      <c r="E8984" t="s">
        <v>7918</v>
      </c>
      <c r="F8984" s="1" t="str">
        <f t="shared" si="280"/>
        <v>McSwain Dam</v>
      </c>
      <c r="G8984" s="1" t="str">
        <f t="shared" si="281"/>
        <v/>
      </c>
    </row>
    <row r="8985" spans="1:7" x14ac:dyDescent="0.25">
      <c r="A8985">
        <v>21321</v>
      </c>
      <c r="B8985" t="s">
        <v>6325</v>
      </c>
      <c r="C8985" t="s">
        <v>3666</v>
      </c>
      <c r="D8985" t="s">
        <v>5491</v>
      </c>
      <c r="E8985" t="s">
        <v>7918</v>
      </c>
      <c r="F8985" s="1" t="str">
        <f t="shared" si="280"/>
        <v>Mendota Pool</v>
      </c>
      <c r="G8985" s="1" t="str">
        <f t="shared" si="281"/>
        <v/>
      </c>
    </row>
    <row r="8986" spans="1:7" x14ac:dyDescent="0.25">
      <c r="A8986">
        <v>18921</v>
      </c>
      <c r="B8986" t="s">
        <v>6326</v>
      </c>
      <c r="C8986" t="s">
        <v>3666</v>
      </c>
      <c r="D8986" t="s">
        <v>5491</v>
      </c>
      <c r="E8986" t="s">
        <v>7918</v>
      </c>
      <c r="F8986" s="1" t="str">
        <f t="shared" si="280"/>
        <v>Merced Falls Dam</v>
      </c>
      <c r="G8986" s="1" t="str">
        <f t="shared" si="281"/>
        <v/>
      </c>
    </row>
    <row r="8987" spans="1:7" x14ac:dyDescent="0.25">
      <c r="A8987">
        <v>19951</v>
      </c>
      <c r="B8987" t="s">
        <v>6327</v>
      </c>
      <c r="C8987" t="s">
        <v>3666</v>
      </c>
      <c r="D8987" t="s">
        <v>5491</v>
      </c>
      <c r="E8987" t="s">
        <v>7918</v>
      </c>
      <c r="F8987" s="1" t="str">
        <f t="shared" si="280"/>
        <v>Millerton Reservoir</v>
      </c>
      <c r="G8987" s="1" t="str">
        <f t="shared" si="281"/>
        <v/>
      </c>
    </row>
    <row r="8988" spans="1:7" x14ac:dyDescent="0.25">
      <c r="A8988">
        <v>16703</v>
      </c>
      <c r="B8988" t="s">
        <v>6328</v>
      </c>
      <c r="C8988" t="s">
        <v>3666</v>
      </c>
      <c r="D8988" t="s">
        <v>5491</v>
      </c>
      <c r="E8988" t="s">
        <v>7918</v>
      </c>
      <c r="F8988" s="1" t="str">
        <f t="shared" si="280"/>
        <v>Modesto Reservoir</v>
      </c>
      <c r="G8988" s="1" t="str">
        <f t="shared" si="281"/>
        <v/>
      </c>
    </row>
    <row r="8989" spans="1:7" x14ac:dyDescent="0.25">
      <c r="A8989">
        <v>22996</v>
      </c>
      <c r="B8989" t="s">
        <v>6329</v>
      </c>
      <c r="C8989" t="s">
        <v>3666</v>
      </c>
      <c r="D8989" t="s">
        <v>5491</v>
      </c>
      <c r="E8989" t="s">
        <v>7918</v>
      </c>
      <c r="F8989" s="1" t="str">
        <f t="shared" si="280"/>
        <v>Murphys Afterbay</v>
      </c>
      <c r="G8989" s="1" t="str">
        <f t="shared" si="281"/>
        <v/>
      </c>
    </row>
    <row r="8990" spans="1:7" x14ac:dyDescent="0.25">
      <c r="A8990">
        <v>23051</v>
      </c>
      <c r="B8990" t="s">
        <v>6330</v>
      </c>
      <c r="C8990" t="s">
        <v>3666</v>
      </c>
      <c r="D8990" t="s">
        <v>5491</v>
      </c>
      <c r="E8990" t="s">
        <v>7918</v>
      </c>
      <c r="F8990" s="1" t="str">
        <f t="shared" si="280"/>
        <v>New Don Pedro Water Bank</v>
      </c>
      <c r="G8990" s="1" t="str">
        <f t="shared" si="281"/>
        <v/>
      </c>
    </row>
    <row r="8991" spans="1:7" x14ac:dyDescent="0.25">
      <c r="A8991">
        <v>15841</v>
      </c>
      <c r="B8991" t="s">
        <v>4991</v>
      </c>
      <c r="C8991" t="s">
        <v>3666</v>
      </c>
      <c r="D8991" t="s">
        <v>5491</v>
      </c>
      <c r="E8991" t="s">
        <v>7918</v>
      </c>
      <c r="F8991" s="1" t="str">
        <f t="shared" si="280"/>
        <v>New Hogan Reservoir</v>
      </c>
      <c r="G8991" s="1" t="str">
        <f t="shared" si="281"/>
        <v/>
      </c>
    </row>
    <row r="8992" spans="1:7" x14ac:dyDescent="0.25">
      <c r="A8992">
        <v>15292</v>
      </c>
      <c r="B8992" t="s">
        <v>6331</v>
      </c>
      <c r="C8992" t="s">
        <v>3666</v>
      </c>
      <c r="D8992" t="s">
        <v>5491</v>
      </c>
      <c r="E8992" t="s">
        <v>7918</v>
      </c>
      <c r="F8992" s="1" t="str">
        <f t="shared" si="280"/>
        <v>New Melones Lake</v>
      </c>
      <c r="G8992" s="1" t="str">
        <f t="shared" si="281"/>
        <v/>
      </c>
    </row>
    <row r="8993" spans="1:7" x14ac:dyDescent="0.25">
      <c r="A8993">
        <v>19476</v>
      </c>
      <c r="B8993" t="s">
        <v>6332</v>
      </c>
      <c r="C8993" t="s">
        <v>3666</v>
      </c>
      <c r="D8993" t="s">
        <v>5491</v>
      </c>
      <c r="E8993" t="s">
        <v>7918</v>
      </c>
      <c r="F8993" s="1" t="str">
        <f t="shared" si="280"/>
        <v>New Spicer Meadows Reservoir</v>
      </c>
      <c r="G8993" s="1" t="str">
        <f t="shared" si="281"/>
        <v/>
      </c>
    </row>
    <row r="8994" spans="1:7" x14ac:dyDescent="0.25">
      <c r="A8994">
        <v>15613</v>
      </c>
      <c r="B8994" t="s">
        <v>6333</v>
      </c>
      <c r="C8994" t="s">
        <v>3666</v>
      </c>
      <c r="D8994" t="s">
        <v>5491</v>
      </c>
      <c r="E8994" t="s">
        <v>7918</v>
      </c>
      <c r="F8994" s="1" t="str">
        <f t="shared" si="280"/>
        <v>Pinecrest Lake</v>
      </c>
      <c r="G8994" s="1" t="str">
        <f t="shared" si="281"/>
        <v/>
      </c>
    </row>
    <row r="8995" spans="1:7" x14ac:dyDescent="0.25">
      <c r="A8995">
        <v>20266</v>
      </c>
      <c r="B8995" t="s">
        <v>6334</v>
      </c>
      <c r="C8995" t="s">
        <v>3666</v>
      </c>
      <c r="D8995" t="s">
        <v>5491</v>
      </c>
      <c r="E8995" t="s">
        <v>7918</v>
      </c>
      <c r="F8995" s="1" t="str">
        <f t="shared" si="280"/>
        <v>Portal Forebay</v>
      </c>
      <c r="G8995" s="1" t="str">
        <f t="shared" si="281"/>
        <v/>
      </c>
    </row>
    <row r="8996" spans="1:7" x14ac:dyDescent="0.25">
      <c r="A8996">
        <v>17728</v>
      </c>
      <c r="B8996" t="s">
        <v>6335</v>
      </c>
      <c r="C8996" t="s">
        <v>3666</v>
      </c>
      <c r="D8996" t="s">
        <v>5491</v>
      </c>
      <c r="E8996" t="s">
        <v>7918</v>
      </c>
      <c r="F8996" s="1" t="str">
        <f t="shared" si="280"/>
        <v>Priest Reservoir</v>
      </c>
      <c r="G8996" s="1" t="str">
        <f t="shared" si="281"/>
        <v/>
      </c>
    </row>
    <row r="8997" spans="1:7" x14ac:dyDescent="0.25">
      <c r="A8997">
        <v>20141</v>
      </c>
      <c r="B8997" t="s">
        <v>6336</v>
      </c>
      <c r="C8997" t="s">
        <v>3666</v>
      </c>
      <c r="D8997" t="s">
        <v>5491</v>
      </c>
      <c r="E8997" t="s">
        <v>7918</v>
      </c>
      <c r="F8997" s="1" t="str">
        <f t="shared" si="280"/>
        <v>Redinger Lake</v>
      </c>
      <c r="G8997" s="1" t="str">
        <f t="shared" si="281"/>
        <v/>
      </c>
    </row>
    <row r="8998" spans="1:7" x14ac:dyDescent="0.25">
      <c r="A8998">
        <v>15421</v>
      </c>
      <c r="B8998" t="s">
        <v>6337</v>
      </c>
      <c r="C8998" t="s">
        <v>3666</v>
      </c>
      <c r="D8998" t="s">
        <v>5491</v>
      </c>
      <c r="E8998" t="s">
        <v>7918</v>
      </c>
      <c r="F8998" s="1" t="str">
        <f t="shared" si="280"/>
        <v>Relief Reservoir</v>
      </c>
      <c r="G8998" s="1" t="str">
        <f t="shared" si="281"/>
        <v/>
      </c>
    </row>
    <row r="8999" spans="1:7" x14ac:dyDescent="0.25">
      <c r="A8999">
        <v>13211</v>
      </c>
      <c r="B8999" t="s">
        <v>4995</v>
      </c>
      <c r="C8999" t="s">
        <v>3666</v>
      </c>
      <c r="D8999" t="s">
        <v>5491</v>
      </c>
      <c r="E8999" t="s">
        <v>7918</v>
      </c>
      <c r="F8999" s="1" t="str">
        <f t="shared" si="280"/>
        <v>SWP San Luis Reservoir</v>
      </c>
      <c r="G8999" s="1" t="str">
        <f t="shared" si="281"/>
        <v/>
      </c>
    </row>
    <row r="9000" spans="1:7" x14ac:dyDescent="0.25">
      <c r="A9000">
        <v>21326</v>
      </c>
      <c r="B9000" t="s">
        <v>6338</v>
      </c>
      <c r="C9000" t="s">
        <v>3666</v>
      </c>
      <c r="D9000" t="s">
        <v>5491</v>
      </c>
      <c r="E9000" t="s">
        <v>7918</v>
      </c>
      <c r="F9000" s="1" t="str">
        <f t="shared" si="280"/>
        <v>Sack Dam</v>
      </c>
      <c r="G9000" s="1" t="str">
        <f t="shared" si="281"/>
        <v/>
      </c>
    </row>
    <row r="9001" spans="1:7" x14ac:dyDescent="0.25">
      <c r="A9001">
        <v>19945</v>
      </c>
      <c r="B9001" t="s">
        <v>6339</v>
      </c>
      <c r="C9001" t="s">
        <v>3666</v>
      </c>
      <c r="D9001" t="s">
        <v>5491</v>
      </c>
      <c r="E9001" t="s">
        <v>7918</v>
      </c>
      <c r="F9001" s="1" t="str">
        <f t="shared" si="280"/>
        <v>Shaver Lake</v>
      </c>
      <c r="G9001" s="1" t="str">
        <f t="shared" si="281"/>
        <v/>
      </c>
    </row>
    <row r="9002" spans="1:7" x14ac:dyDescent="0.25">
      <c r="A9002">
        <v>19510</v>
      </c>
      <c r="B9002" t="s">
        <v>6340</v>
      </c>
      <c r="C9002" t="s">
        <v>3666</v>
      </c>
      <c r="D9002" t="s">
        <v>5491</v>
      </c>
      <c r="E9002" t="s">
        <v>7918</v>
      </c>
      <c r="F9002" s="1" t="str">
        <f t="shared" si="280"/>
        <v>Tulloch Reservoir</v>
      </c>
      <c r="G9002" s="1" t="str">
        <f t="shared" si="281"/>
        <v/>
      </c>
    </row>
    <row r="9003" spans="1:7" x14ac:dyDescent="0.25">
      <c r="A9003">
        <v>16708</v>
      </c>
      <c r="B9003" t="s">
        <v>6341</v>
      </c>
      <c r="C9003" t="s">
        <v>3666</v>
      </c>
      <c r="D9003" t="s">
        <v>5491</v>
      </c>
      <c r="E9003" t="s">
        <v>7918</v>
      </c>
      <c r="F9003" s="1" t="str">
        <f t="shared" si="280"/>
        <v>Turlock Reservoir</v>
      </c>
      <c r="G9003" s="1" t="str">
        <f t="shared" si="281"/>
        <v/>
      </c>
    </row>
    <row r="9004" spans="1:7" x14ac:dyDescent="0.25">
      <c r="A9004">
        <v>16220</v>
      </c>
      <c r="B9004" t="s">
        <v>6342</v>
      </c>
      <c r="C9004" t="s">
        <v>3666</v>
      </c>
      <c r="D9004" t="s">
        <v>5491</v>
      </c>
      <c r="E9004" t="s">
        <v>7918</v>
      </c>
      <c r="F9004" s="1" t="str">
        <f t="shared" si="280"/>
        <v>Woodward Reservoir</v>
      </c>
      <c r="G9004" s="1" t="str">
        <f t="shared" si="281"/>
        <v/>
      </c>
    </row>
    <row r="9005" spans="1:7" x14ac:dyDescent="0.25">
      <c r="A9005">
        <v>-999</v>
      </c>
      <c r="B9005" t="s">
        <v>13305</v>
      </c>
      <c r="C9005" t="s">
        <v>3666</v>
      </c>
      <c r="D9005" t="s">
        <v>5491</v>
      </c>
      <c r="E9005" t="s">
        <v>7921</v>
      </c>
      <c r="F9005" s="1" t="str">
        <f t="shared" si="280"/>
        <v>GP_A_50_PA1</v>
      </c>
      <c r="G9005" s="1" t="str">
        <f t="shared" si="281"/>
        <v/>
      </c>
    </row>
    <row r="9006" spans="1:7" x14ac:dyDescent="0.25">
      <c r="A9006">
        <v>-999</v>
      </c>
      <c r="B9006" t="s">
        <v>13224</v>
      </c>
      <c r="C9006" t="s">
        <v>3666</v>
      </c>
      <c r="D9006" t="s">
        <v>5491</v>
      </c>
      <c r="E9006" t="s">
        <v>7921</v>
      </c>
      <c r="F9006" s="1" t="str">
        <f t="shared" si="280"/>
        <v>GP_A_60S_NA1</v>
      </c>
      <c r="G9006" s="1" t="str">
        <f t="shared" si="281"/>
        <v/>
      </c>
    </row>
    <row r="9007" spans="1:7" x14ac:dyDescent="0.25">
      <c r="A9007">
        <v>-999</v>
      </c>
      <c r="B9007" t="s">
        <v>13225</v>
      </c>
      <c r="C9007" t="s">
        <v>3666</v>
      </c>
      <c r="D9007" t="s">
        <v>5491</v>
      </c>
      <c r="E9007" t="s">
        <v>7921</v>
      </c>
      <c r="F9007" s="1" t="str">
        <f t="shared" si="280"/>
        <v>GP_A_60S_NA2</v>
      </c>
      <c r="G9007" s="1" t="str">
        <f t="shared" si="281"/>
        <v/>
      </c>
    </row>
    <row r="9008" spans="1:7" x14ac:dyDescent="0.25">
      <c r="A9008">
        <v>-999</v>
      </c>
      <c r="B9008" t="s">
        <v>13226</v>
      </c>
      <c r="C9008" t="s">
        <v>3666</v>
      </c>
      <c r="D9008" t="s">
        <v>5491</v>
      </c>
      <c r="E9008" t="s">
        <v>7921</v>
      </c>
      <c r="F9008" s="1" t="str">
        <f t="shared" si="280"/>
        <v>GP_A_60S_PA1</v>
      </c>
      <c r="G9008" s="1" t="str">
        <f t="shared" si="281"/>
        <v/>
      </c>
    </row>
    <row r="9009" spans="1:7" x14ac:dyDescent="0.25">
      <c r="A9009">
        <v>-999</v>
      </c>
      <c r="B9009" t="s">
        <v>13227</v>
      </c>
      <c r="C9009" t="s">
        <v>3666</v>
      </c>
      <c r="D9009" t="s">
        <v>5491</v>
      </c>
      <c r="E9009" t="s">
        <v>7921</v>
      </c>
      <c r="F9009" s="1" t="str">
        <f t="shared" si="280"/>
        <v>GP_A_60S_PA2</v>
      </c>
      <c r="G9009" s="1" t="str">
        <f t="shared" si="281"/>
        <v/>
      </c>
    </row>
    <row r="9010" spans="1:7" x14ac:dyDescent="0.25">
      <c r="A9010">
        <v>-999</v>
      </c>
      <c r="B9010" t="s">
        <v>13178</v>
      </c>
      <c r="C9010" t="s">
        <v>3666</v>
      </c>
      <c r="D9010" t="s">
        <v>5491</v>
      </c>
      <c r="E9010" t="s">
        <v>7921</v>
      </c>
      <c r="F9010" s="1" t="str">
        <f t="shared" si="280"/>
        <v>GP_A_61N_NA1</v>
      </c>
      <c r="G9010" s="1" t="str">
        <f t="shared" si="281"/>
        <v/>
      </c>
    </row>
    <row r="9011" spans="1:7" x14ac:dyDescent="0.25">
      <c r="A9011">
        <v>-999</v>
      </c>
      <c r="B9011" t="s">
        <v>13303</v>
      </c>
      <c r="C9011" t="s">
        <v>3666</v>
      </c>
      <c r="D9011" t="s">
        <v>5491</v>
      </c>
      <c r="E9011" t="s">
        <v>7921</v>
      </c>
      <c r="F9011" s="1" t="str">
        <f t="shared" ref="F9011:F9074" si="282">IFERROR(
    _xlfn.LET(
        _xlpm.txt,TRIM(B9011),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B9011
)</f>
        <v>GP_A_61N_NA4</v>
      </c>
      <c r="G9011" s="1" t="str">
        <f t="shared" ref="G9011:G9074" si="283">IFERROR(
    _xlfn.LET(
        _xlpm.txt,B9011,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9012" spans="1:7" x14ac:dyDescent="0.25">
      <c r="A9012">
        <v>-999</v>
      </c>
      <c r="B9012" t="s">
        <v>13228</v>
      </c>
      <c r="C9012" t="s">
        <v>3666</v>
      </c>
      <c r="D9012" t="s">
        <v>5491</v>
      </c>
      <c r="E9012" t="s">
        <v>7921</v>
      </c>
      <c r="F9012" s="1" t="str">
        <f t="shared" si="282"/>
        <v>GP_A_61N_PA1</v>
      </c>
      <c r="G9012" s="1" t="str">
        <f t="shared" si="283"/>
        <v/>
      </c>
    </row>
    <row r="9013" spans="1:7" x14ac:dyDescent="0.25">
      <c r="A9013">
        <v>-999</v>
      </c>
      <c r="B9013" t="s">
        <v>13229</v>
      </c>
      <c r="C9013" t="s">
        <v>3666</v>
      </c>
      <c r="D9013" t="s">
        <v>5491</v>
      </c>
      <c r="E9013" t="s">
        <v>7921</v>
      </c>
      <c r="F9013" s="1" t="str">
        <f t="shared" si="282"/>
        <v>GP_A_61N_PA3</v>
      </c>
      <c r="G9013" s="1" t="str">
        <f t="shared" si="283"/>
        <v/>
      </c>
    </row>
    <row r="9014" spans="1:7" x14ac:dyDescent="0.25">
      <c r="A9014">
        <v>-999</v>
      </c>
      <c r="B9014" t="s">
        <v>13230</v>
      </c>
      <c r="C9014" t="s">
        <v>3666</v>
      </c>
      <c r="D9014" t="s">
        <v>5491</v>
      </c>
      <c r="E9014" t="s">
        <v>7921</v>
      </c>
      <c r="F9014" s="1" t="str">
        <f t="shared" si="282"/>
        <v>GP_A_61S_NA1</v>
      </c>
      <c r="G9014" s="1" t="str">
        <f t="shared" si="283"/>
        <v/>
      </c>
    </row>
    <row r="9015" spans="1:7" x14ac:dyDescent="0.25">
      <c r="A9015">
        <v>-999</v>
      </c>
      <c r="B9015" t="s">
        <v>13231</v>
      </c>
      <c r="C9015" t="s">
        <v>3666</v>
      </c>
      <c r="D9015" t="s">
        <v>5491</v>
      </c>
      <c r="E9015" t="s">
        <v>7921</v>
      </c>
      <c r="F9015" s="1" t="str">
        <f t="shared" si="282"/>
        <v>GP_A_61S_NA2</v>
      </c>
      <c r="G9015" s="1" t="str">
        <f t="shared" si="283"/>
        <v/>
      </c>
    </row>
    <row r="9016" spans="1:7" x14ac:dyDescent="0.25">
      <c r="A9016">
        <v>-999</v>
      </c>
      <c r="B9016" t="s">
        <v>13304</v>
      </c>
      <c r="C9016" t="s">
        <v>3666</v>
      </c>
      <c r="D9016" t="s">
        <v>5491</v>
      </c>
      <c r="E9016" t="s">
        <v>7921</v>
      </c>
      <c r="F9016" s="1" t="str">
        <f t="shared" si="282"/>
        <v>GP_A_61S_NA3</v>
      </c>
      <c r="G9016" s="1" t="str">
        <f t="shared" si="283"/>
        <v/>
      </c>
    </row>
    <row r="9017" spans="1:7" x14ac:dyDescent="0.25">
      <c r="A9017">
        <v>-999</v>
      </c>
      <c r="B9017" t="s">
        <v>13306</v>
      </c>
      <c r="C9017" t="s">
        <v>3666</v>
      </c>
      <c r="D9017" t="s">
        <v>5491</v>
      </c>
      <c r="E9017" t="s">
        <v>7921</v>
      </c>
      <c r="F9017" s="1" t="str">
        <f t="shared" si="282"/>
        <v>GP_A_61S_NA4</v>
      </c>
      <c r="G9017" s="1" t="str">
        <f t="shared" si="283"/>
        <v/>
      </c>
    </row>
    <row r="9018" spans="1:7" x14ac:dyDescent="0.25">
      <c r="A9018">
        <v>-999</v>
      </c>
      <c r="B9018" t="s">
        <v>13232</v>
      </c>
      <c r="C9018" t="s">
        <v>3666</v>
      </c>
      <c r="D9018" t="s">
        <v>5491</v>
      </c>
      <c r="E9018" t="s">
        <v>7921</v>
      </c>
      <c r="F9018" s="1" t="str">
        <f t="shared" si="282"/>
        <v>GP_A_61S_NA5</v>
      </c>
      <c r="G9018" s="1" t="str">
        <f t="shared" si="283"/>
        <v/>
      </c>
    </row>
    <row r="9019" spans="1:7" x14ac:dyDescent="0.25">
      <c r="A9019">
        <v>-999</v>
      </c>
      <c r="B9019" t="s">
        <v>13233</v>
      </c>
      <c r="C9019" t="s">
        <v>3666</v>
      </c>
      <c r="D9019" t="s">
        <v>5491</v>
      </c>
      <c r="E9019" t="s">
        <v>7921</v>
      </c>
      <c r="F9019" s="1" t="str">
        <f t="shared" si="282"/>
        <v>GP_A_61S_PA2</v>
      </c>
      <c r="G9019" s="1" t="str">
        <f t="shared" si="283"/>
        <v/>
      </c>
    </row>
    <row r="9020" spans="1:7" x14ac:dyDescent="0.25">
      <c r="A9020">
        <v>-999</v>
      </c>
      <c r="B9020" t="s">
        <v>13234</v>
      </c>
      <c r="C9020" t="s">
        <v>3666</v>
      </c>
      <c r="D9020" t="s">
        <v>5491</v>
      </c>
      <c r="E9020" t="s">
        <v>7921</v>
      </c>
      <c r="F9020" s="1" t="str">
        <f t="shared" si="282"/>
        <v>GP_A_62_NA1</v>
      </c>
      <c r="G9020" s="1" t="str">
        <f t="shared" si="283"/>
        <v/>
      </c>
    </row>
    <row r="9021" spans="1:7" x14ac:dyDescent="0.25">
      <c r="A9021">
        <v>-999</v>
      </c>
      <c r="B9021" t="s">
        <v>13307</v>
      </c>
      <c r="C9021" t="s">
        <v>3666</v>
      </c>
      <c r="D9021" t="s">
        <v>5491</v>
      </c>
      <c r="E9021" t="s">
        <v>7921</v>
      </c>
      <c r="F9021" s="1" t="str">
        <f t="shared" si="282"/>
        <v>GP_A_62_NA2</v>
      </c>
      <c r="G9021" s="1" t="str">
        <f t="shared" si="283"/>
        <v/>
      </c>
    </row>
    <row r="9022" spans="1:7" x14ac:dyDescent="0.25">
      <c r="A9022">
        <v>-999</v>
      </c>
      <c r="B9022" t="s">
        <v>13235</v>
      </c>
      <c r="C9022" t="s">
        <v>3666</v>
      </c>
      <c r="D9022" t="s">
        <v>5491</v>
      </c>
      <c r="E9022" t="s">
        <v>7921</v>
      </c>
      <c r="F9022" s="1" t="str">
        <f t="shared" si="282"/>
        <v>GP_A_62_NA3</v>
      </c>
      <c r="G9022" s="1" t="str">
        <f t="shared" si="283"/>
        <v/>
      </c>
    </row>
    <row r="9023" spans="1:7" x14ac:dyDescent="0.25">
      <c r="A9023">
        <v>-999</v>
      </c>
      <c r="B9023" t="s">
        <v>13308</v>
      </c>
      <c r="C9023" t="s">
        <v>3666</v>
      </c>
      <c r="D9023" t="s">
        <v>5491</v>
      </c>
      <c r="E9023" t="s">
        <v>7921</v>
      </c>
      <c r="F9023" s="1" t="str">
        <f t="shared" si="282"/>
        <v>GP_A_62_NA4</v>
      </c>
      <c r="G9023" s="1" t="str">
        <f t="shared" si="283"/>
        <v/>
      </c>
    </row>
    <row r="9024" spans="1:7" x14ac:dyDescent="0.25">
      <c r="A9024">
        <v>-999</v>
      </c>
      <c r="B9024" t="s">
        <v>13236</v>
      </c>
      <c r="C9024" t="s">
        <v>3666</v>
      </c>
      <c r="D9024" t="s">
        <v>5491</v>
      </c>
      <c r="E9024" t="s">
        <v>7921</v>
      </c>
      <c r="F9024" s="1" t="str">
        <f t="shared" si="282"/>
        <v>GP_A_62_NA5</v>
      </c>
      <c r="G9024" s="1" t="str">
        <f t="shared" si="283"/>
        <v/>
      </c>
    </row>
    <row r="9025" spans="1:7" x14ac:dyDescent="0.25">
      <c r="A9025">
        <v>-999</v>
      </c>
      <c r="B9025" t="s">
        <v>13309</v>
      </c>
      <c r="C9025" t="s">
        <v>3666</v>
      </c>
      <c r="D9025" t="s">
        <v>5491</v>
      </c>
      <c r="E9025" t="s">
        <v>7921</v>
      </c>
      <c r="F9025" s="1" t="str">
        <f t="shared" si="282"/>
        <v>GP_A_62_NA6</v>
      </c>
      <c r="G9025" s="1" t="str">
        <f t="shared" si="283"/>
        <v/>
      </c>
    </row>
    <row r="9026" spans="1:7" x14ac:dyDescent="0.25">
      <c r="A9026">
        <v>-999</v>
      </c>
      <c r="B9026" t="s">
        <v>13237</v>
      </c>
      <c r="C9026" t="s">
        <v>3666</v>
      </c>
      <c r="D9026" t="s">
        <v>5491</v>
      </c>
      <c r="E9026" t="s">
        <v>7921</v>
      </c>
      <c r="F9026" s="1" t="str">
        <f t="shared" si="282"/>
        <v>GP_A_63_NA1</v>
      </c>
      <c r="G9026" s="1" t="str">
        <f t="shared" si="283"/>
        <v/>
      </c>
    </row>
    <row r="9027" spans="1:7" x14ac:dyDescent="0.25">
      <c r="A9027">
        <v>-999</v>
      </c>
      <c r="B9027" t="s">
        <v>13314</v>
      </c>
      <c r="C9027" t="s">
        <v>3666</v>
      </c>
      <c r="D9027" t="s">
        <v>5491</v>
      </c>
      <c r="E9027" t="s">
        <v>7921</v>
      </c>
      <c r="F9027" s="1" t="str">
        <f t="shared" si="282"/>
        <v>GP_A_63_NA2</v>
      </c>
      <c r="G9027" s="1" t="str">
        <f t="shared" si="283"/>
        <v/>
      </c>
    </row>
    <row r="9028" spans="1:7" x14ac:dyDescent="0.25">
      <c r="A9028">
        <v>-999</v>
      </c>
      <c r="B9028" t="s">
        <v>13315</v>
      </c>
      <c r="C9028" t="s">
        <v>3666</v>
      </c>
      <c r="D9028" t="s">
        <v>5491</v>
      </c>
      <c r="E9028" t="s">
        <v>7921</v>
      </c>
      <c r="F9028" s="1" t="str">
        <f t="shared" si="282"/>
        <v>GP_A_63_NA3</v>
      </c>
      <c r="G9028" s="1" t="str">
        <f t="shared" si="283"/>
        <v/>
      </c>
    </row>
    <row r="9029" spans="1:7" x14ac:dyDescent="0.25">
      <c r="A9029">
        <v>-999</v>
      </c>
      <c r="B9029" t="s">
        <v>13238</v>
      </c>
      <c r="C9029" t="s">
        <v>3666</v>
      </c>
      <c r="D9029" t="s">
        <v>5491</v>
      </c>
      <c r="E9029" t="s">
        <v>7921</v>
      </c>
      <c r="F9029" s="1" t="str">
        <f t="shared" si="282"/>
        <v>GP_A_63_NA4</v>
      </c>
      <c r="G9029" s="1" t="str">
        <f t="shared" si="283"/>
        <v/>
      </c>
    </row>
    <row r="9030" spans="1:7" x14ac:dyDescent="0.25">
      <c r="A9030">
        <v>-999</v>
      </c>
      <c r="B9030" t="s">
        <v>13239</v>
      </c>
      <c r="C9030" t="s">
        <v>3666</v>
      </c>
      <c r="D9030" t="s">
        <v>5491</v>
      </c>
      <c r="E9030" t="s">
        <v>7921</v>
      </c>
      <c r="F9030" s="1" t="str">
        <f t="shared" si="282"/>
        <v>GP_A_63_NA5</v>
      </c>
      <c r="G9030" s="1" t="str">
        <f t="shared" si="283"/>
        <v/>
      </c>
    </row>
    <row r="9031" spans="1:7" x14ac:dyDescent="0.25">
      <c r="A9031">
        <v>-999</v>
      </c>
      <c r="B9031" t="s">
        <v>13240</v>
      </c>
      <c r="C9031" t="s">
        <v>3666</v>
      </c>
      <c r="D9031" t="s">
        <v>5491</v>
      </c>
      <c r="E9031" t="s">
        <v>7921</v>
      </c>
      <c r="F9031" s="1" t="str">
        <f t="shared" si="282"/>
        <v>GP_A_64_NA1</v>
      </c>
      <c r="G9031" s="1" t="str">
        <f t="shared" si="283"/>
        <v/>
      </c>
    </row>
    <row r="9032" spans="1:7" x14ac:dyDescent="0.25">
      <c r="A9032">
        <v>-999</v>
      </c>
      <c r="B9032" t="s">
        <v>13312</v>
      </c>
      <c r="C9032" t="s">
        <v>3666</v>
      </c>
      <c r="D9032" t="s">
        <v>5491</v>
      </c>
      <c r="E9032" t="s">
        <v>7921</v>
      </c>
      <c r="F9032" s="1" t="str">
        <f t="shared" si="282"/>
        <v>GP_A_64_NA2</v>
      </c>
      <c r="G9032" s="1" t="str">
        <f t="shared" si="283"/>
        <v/>
      </c>
    </row>
    <row r="9033" spans="1:7" x14ac:dyDescent="0.25">
      <c r="A9033">
        <v>-999</v>
      </c>
      <c r="B9033" t="s">
        <v>13313</v>
      </c>
      <c r="C9033" t="s">
        <v>3666</v>
      </c>
      <c r="D9033" t="s">
        <v>5491</v>
      </c>
      <c r="E9033" t="s">
        <v>7921</v>
      </c>
      <c r="F9033" s="1" t="str">
        <f t="shared" si="282"/>
        <v>GP_A_64_NA3</v>
      </c>
      <c r="G9033" s="1" t="str">
        <f t="shared" si="283"/>
        <v/>
      </c>
    </row>
    <row r="9034" spans="1:7" x14ac:dyDescent="0.25">
      <c r="A9034">
        <v>-999</v>
      </c>
      <c r="B9034" t="s">
        <v>13241</v>
      </c>
      <c r="C9034" t="s">
        <v>3666</v>
      </c>
      <c r="D9034" t="s">
        <v>5491</v>
      </c>
      <c r="E9034" t="s">
        <v>7921</v>
      </c>
      <c r="F9034" s="1" t="str">
        <f t="shared" si="282"/>
        <v>GP_A_64_NA4</v>
      </c>
      <c r="G9034" s="1" t="str">
        <f t="shared" si="283"/>
        <v/>
      </c>
    </row>
    <row r="9035" spans="1:7" x14ac:dyDescent="0.25">
      <c r="A9035">
        <v>-999</v>
      </c>
      <c r="B9035" t="s">
        <v>13242</v>
      </c>
      <c r="C9035" t="s">
        <v>3666</v>
      </c>
      <c r="D9035" t="s">
        <v>5491</v>
      </c>
      <c r="E9035" t="s">
        <v>7921</v>
      </c>
      <c r="F9035" s="1" t="str">
        <f t="shared" si="282"/>
        <v>GP_A_64_PA1</v>
      </c>
      <c r="G9035" s="1" t="str">
        <f t="shared" si="283"/>
        <v/>
      </c>
    </row>
    <row r="9036" spans="1:7" x14ac:dyDescent="0.25">
      <c r="A9036">
        <v>-999</v>
      </c>
      <c r="B9036" t="s">
        <v>13243</v>
      </c>
      <c r="C9036" t="s">
        <v>3666</v>
      </c>
      <c r="D9036" t="s">
        <v>5491</v>
      </c>
      <c r="E9036" t="s">
        <v>7921</v>
      </c>
      <c r="F9036" s="1" t="str">
        <f t="shared" si="282"/>
        <v>GP_A_64_PA2</v>
      </c>
      <c r="G9036" s="1" t="str">
        <f t="shared" si="283"/>
        <v/>
      </c>
    </row>
    <row r="9037" spans="1:7" x14ac:dyDescent="0.25">
      <c r="A9037">
        <v>-999</v>
      </c>
      <c r="B9037" t="s">
        <v>13311</v>
      </c>
      <c r="C9037" t="s">
        <v>3666</v>
      </c>
      <c r="D9037" t="s">
        <v>5491</v>
      </c>
      <c r="E9037" t="s">
        <v>7921</v>
      </c>
      <c r="F9037" s="1" t="str">
        <f t="shared" si="282"/>
        <v>GP_A_64_PA3</v>
      </c>
      <c r="G9037" s="1" t="str">
        <f t="shared" si="283"/>
        <v/>
      </c>
    </row>
    <row r="9038" spans="1:7" x14ac:dyDescent="0.25">
      <c r="A9038">
        <v>-999</v>
      </c>
      <c r="B9038" t="s">
        <v>13244</v>
      </c>
      <c r="C9038" t="s">
        <v>3666</v>
      </c>
      <c r="D9038" t="s">
        <v>5491</v>
      </c>
      <c r="E9038" t="s">
        <v>7921</v>
      </c>
      <c r="F9038" s="1" t="str">
        <f t="shared" si="282"/>
        <v>GP_A_64_XA</v>
      </c>
      <c r="G9038" s="1" t="str">
        <f t="shared" si="283"/>
        <v/>
      </c>
    </row>
    <row r="9039" spans="1:7" x14ac:dyDescent="0.25">
      <c r="A9039">
        <v>-999</v>
      </c>
      <c r="B9039" t="s">
        <v>13245</v>
      </c>
      <c r="C9039" t="s">
        <v>3666</v>
      </c>
      <c r="D9039" t="s">
        <v>5491</v>
      </c>
      <c r="E9039" t="s">
        <v>7921</v>
      </c>
      <c r="F9039" s="1" t="str">
        <f t="shared" si="282"/>
        <v>GP_A_71_NA1</v>
      </c>
      <c r="G9039" s="1" t="str">
        <f t="shared" si="283"/>
        <v/>
      </c>
    </row>
    <row r="9040" spans="1:7" x14ac:dyDescent="0.25">
      <c r="A9040">
        <v>-999</v>
      </c>
      <c r="B9040" t="s">
        <v>13246</v>
      </c>
      <c r="C9040" t="s">
        <v>3666</v>
      </c>
      <c r="D9040" t="s">
        <v>5491</v>
      </c>
      <c r="E9040" t="s">
        <v>7921</v>
      </c>
      <c r="F9040" s="1" t="str">
        <f t="shared" si="282"/>
        <v>GP_A_71_NA2</v>
      </c>
      <c r="G9040" s="1" t="str">
        <f t="shared" si="283"/>
        <v/>
      </c>
    </row>
    <row r="9041" spans="1:7" x14ac:dyDescent="0.25">
      <c r="A9041">
        <v>-999</v>
      </c>
      <c r="B9041" t="s">
        <v>13247</v>
      </c>
      <c r="C9041" t="s">
        <v>3666</v>
      </c>
      <c r="D9041" t="s">
        <v>5491</v>
      </c>
      <c r="E9041" t="s">
        <v>7921</v>
      </c>
      <c r="F9041" s="1" t="str">
        <f t="shared" si="282"/>
        <v>GP_A_71_NA3</v>
      </c>
      <c r="G9041" s="1" t="str">
        <f t="shared" si="283"/>
        <v/>
      </c>
    </row>
    <row r="9042" spans="1:7" x14ac:dyDescent="0.25">
      <c r="A9042">
        <v>-999</v>
      </c>
      <c r="B9042" t="s">
        <v>13248</v>
      </c>
      <c r="C9042" t="s">
        <v>3666</v>
      </c>
      <c r="D9042" t="s">
        <v>5491</v>
      </c>
      <c r="E9042" t="s">
        <v>7921</v>
      </c>
      <c r="F9042" s="1" t="str">
        <f t="shared" si="282"/>
        <v>GP_A_71_PA1_3</v>
      </c>
      <c r="G9042" s="1" t="str">
        <f t="shared" si="283"/>
        <v/>
      </c>
    </row>
    <row r="9043" spans="1:7" x14ac:dyDescent="0.25">
      <c r="A9043">
        <v>-999</v>
      </c>
      <c r="B9043" t="s">
        <v>13249</v>
      </c>
      <c r="C9043" t="s">
        <v>3666</v>
      </c>
      <c r="D9043" t="s">
        <v>5491</v>
      </c>
      <c r="E9043" t="s">
        <v>7921</v>
      </c>
      <c r="F9043" s="1" t="str">
        <f t="shared" si="282"/>
        <v>GP_A_71_PA2</v>
      </c>
      <c r="G9043" s="1" t="str">
        <f t="shared" si="283"/>
        <v/>
      </c>
    </row>
    <row r="9044" spans="1:7" x14ac:dyDescent="0.25">
      <c r="A9044">
        <v>-999</v>
      </c>
      <c r="B9044" t="s">
        <v>13250</v>
      </c>
      <c r="C9044" t="s">
        <v>3666</v>
      </c>
      <c r="D9044" t="s">
        <v>5491</v>
      </c>
      <c r="E9044" t="s">
        <v>7921</v>
      </c>
      <c r="F9044" s="1" t="str">
        <f t="shared" si="282"/>
        <v>GP_A_71_PA4</v>
      </c>
      <c r="G9044" s="1" t="str">
        <f t="shared" si="283"/>
        <v/>
      </c>
    </row>
    <row r="9045" spans="1:7" x14ac:dyDescent="0.25">
      <c r="A9045">
        <v>-999</v>
      </c>
      <c r="B9045" t="s">
        <v>13251</v>
      </c>
      <c r="C9045" t="s">
        <v>3666</v>
      </c>
      <c r="D9045" t="s">
        <v>5491</v>
      </c>
      <c r="E9045" t="s">
        <v>7921</v>
      </c>
      <c r="F9045" s="1" t="str">
        <f t="shared" si="282"/>
        <v>GP_A_71_PA6</v>
      </c>
      <c r="G9045" s="1" t="str">
        <f t="shared" si="283"/>
        <v/>
      </c>
    </row>
    <row r="9046" spans="1:7" x14ac:dyDescent="0.25">
      <c r="A9046">
        <v>-999</v>
      </c>
      <c r="B9046" t="s">
        <v>13252</v>
      </c>
      <c r="C9046" t="s">
        <v>3666</v>
      </c>
      <c r="D9046" t="s">
        <v>5491</v>
      </c>
      <c r="E9046" t="s">
        <v>7921</v>
      </c>
      <c r="F9046" s="1" t="str">
        <f t="shared" si="282"/>
        <v>GP_A_71_PA7</v>
      </c>
      <c r="G9046" s="1" t="str">
        <f t="shared" si="283"/>
        <v/>
      </c>
    </row>
    <row r="9047" spans="1:7" x14ac:dyDescent="0.25">
      <c r="A9047">
        <v>-999</v>
      </c>
      <c r="B9047" t="s">
        <v>13253</v>
      </c>
      <c r="C9047" t="s">
        <v>3666</v>
      </c>
      <c r="D9047" t="s">
        <v>5491</v>
      </c>
      <c r="E9047" t="s">
        <v>7921</v>
      </c>
      <c r="F9047" s="1" t="str">
        <f t="shared" si="282"/>
        <v>GP_A_71_PA8</v>
      </c>
      <c r="G9047" s="1" t="str">
        <f t="shared" si="283"/>
        <v/>
      </c>
    </row>
    <row r="9048" spans="1:7" x14ac:dyDescent="0.25">
      <c r="A9048">
        <v>-999</v>
      </c>
      <c r="B9048" t="s">
        <v>13254</v>
      </c>
      <c r="C9048" t="s">
        <v>3666</v>
      </c>
      <c r="D9048" t="s">
        <v>5491</v>
      </c>
      <c r="E9048" t="s">
        <v>7921</v>
      </c>
      <c r="F9048" s="1" t="str">
        <f t="shared" si="282"/>
        <v>GP_A_72_NA1</v>
      </c>
      <c r="G9048" s="1" t="str">
        <f t="shared" si="283"/>
        <v/>
      </c>
    </row>
    <row r="9049" spans="1:7" x14ac:dyDescent="0.25">
      <c r="A9049">
        <v>-999</v>
      </c>
      <c r="B9049" t="s">
        <v>13255</v>
      </c>
      <c r="C9049" t="s">
        <v>3666</v>
      </c>
      <c r="D9049" t="s">
        <v>5491</v>
      </c>
      <c r="E9049" t="s">
        <v>7921</v>
      </c>
      <c r="F9049" s="1" t="str">
        <f t="shared" si="282"/>
        <v>GP_A_72_NA2</v>
      </c>
      <c r="G9049" s="1" t="str">
        <f t="shared" si="283"/>
        <v/>
      </c>
    </row>
    <row r="9050" spans="1:7" x14ac:dyDescent="0.25">
      <c r="A9050">
        <v>-999</v>
      </c>
      <c r="B9050" t="s">
        <v>13256</v>
      </c>
      <c r="C9050" t="s">
        <v>3666</v>
      </c>
      <c r="D9050" t="s">
        <v>5491</v>
      </c>
      <c r="E9050" t="s">
        <v>7921</v>
      </c>
      <c r="F9050" s="1" t="str">
        <f t="shared" si="282"/>
        <v>GP_A_72_PA</v>
      </c>
      <c r="G9050" s="1" t="str">
        <f t="shared" si="283"/>
        <v/>
      </c>
    </row>
    <row r="9051" spans="1:7" x14ac:dyDescent="0.25">
      <c r="A9051">
        <v>-999</v>
      </c>
      <c r="B9051" t="s">
        <v>13257</v>
      </c>
      <c r="C9051" t="s">
        <v>3666</v>
      </c>
      <c r="D9051" t="s">
        <v>5491</v>
      </c>
      <c r="E9051" t="s">
        <v>7921</v>
      </c>
      <c r="F9051" s="1" t="str">
        <f t="shared" si="282"/>
        <v>GP_A_72_XA1</v>
      </c>
      <c r="G9051" s="1" t="str">
        <f t="shared" si="283"/>
        <v/>
      </c>
    </row>
    <row r="9052" spans="1:7" x14ac:dyDescent="0.25">
      <c r="A9052">
        <v>-999</v>
      </c>
      <c r="B9052" t="s">
        <v>13258</v>
      </c>
      <c r="C9052" t="s">
        <v>3666</v>
      </c>
      <c r="D9052" t="s">
        <v>5491</v>
      </c>
      <c r="E9052" t="s">
        <v>7921</v>
      </c>
      <c r="F9052" s="1" t="str">
        <f t="shared" si="282"/>
        <v>GP_A_72_XA2</v>
      </c>
      <c r="G9052" s="1" t="str">
        <f t="shared" si="283"/>
        <v/>
      </c>
    </row>
    <row r="9053" spans="1:7" x14ac:dyDescent="0.25">
      <c r="A9053">
        <v>-999</v>
      </c>
      <c r="B9053" t="s">
        <v>13259</v>
      </c>
      <c r="C9053" t="s">
        <v>3666</v>
      </c>
      <c r="D9053" t="s">
        <v>5491</v>
      </c>
      <c r="E9053" t="s">
        <v>7921</v>
      </c>
      <c r="F9053" s="1" t="str">
        <f t="shared" si="282"/>
        <v>GP_A_72_XA3</v>
      </c>
      <c r="G9053" s="1" t="str">
        <f t="shared" si="283"/>
        <v/>
      </c>
    </row>
    <row r="9054" spans="1:7" x14ac:dyDescent="0.25">
      <c r="A9054">
        <v>-999</v>
      </c>
      <c r="B9054" t="s">
        <v>13260</v>
      </c>
      <c r="C9054" t="s">
        <v>3666</v>
      </c>
      <c r="D9054" t="s">
        <v>5491</v>
      </c>
      <c r="E9054" t="s">
        <v>7921</v>
      </c>
      <c r="F9054" s="1" t="str">
        <f t="shared" si="282"/>
        <v>GP_A_73_NA</v>
      </c>
      <c r="G9054" s="1" t="str">
        <f t="shared" si="283"/>
        <v/>
      </c>
    </row>
    <row r="9055" spans="1:7" x14ac:dyDescent="0.25">
      <c r="A9055">
        <v>-999</v>
      </c>
      <c r="B9055" t="s">
        <v>13261</v>
      </c>
      <c r="C9055" t="s">
        <v>3666</v>
      </c>
      <c r="D9055" t="s">
        <v>5491</v>
      </c>
      <c r="E9055" t="s">
        <v>7921</v>
      </c>
      <c r="F9055" s="1" t="str">
        <f t="shared" si="282"/>
        <v>GP_A_73_PA1</v>
      </c>
      <c r="G9055" s="1" t="str">
        <f t="shared" si="283"/>
        <v/>
      </c>
    </row>
    <row r="9056" spans="1:7" x14ac:dyDescent="0.25">
      <c r="A9056">
        <v>-999</v>
      </c>
      <c r="B9056" t="s">
        <v>13262</v>
      </c>
      <c r="C9056" t="s">
        <v>3666</v>
      </c>
      <c r="D9056" t="s">
        <v>5491</v>
      </c>
      <c r="E9056" t="s">
        <v>7921</v>
      </c>
      <c r="F9056" s="1" t="str">
        <f t="shared" si="282"/>
        <v>GP_A_73_PA2</v>
      </c>
      <c r="G9056" s="1" t="str">
        <f t="shared" si="283"/>
        <v/>
      </c>
    </row>
    <row r="9057" spans="1:7" x14ac:dyDescent="0.25">
      <c r="A9057">
        <v>-999</v>
      </c>
      <c r="B9057" t="s">
        <v>13310</v>
      </c>
      <c r="C9057" t="s">
        <v>3666</v>
      </c>
      <c r="D9057" t="s">
        <v>5491</v>
      </c>
      <c r="E9057" t="s">
        <v>7921</v>
      </c>
      <c r="F9057" s="1" t="str">
        <f t="shared" si="282"/>
        <v>GP_A_73_PA3</v>
      </c>
      <c r="G9057" s="1" t="str">
        <f t="shared" si="283"/>
        <v/>
      </c>
    </row>
    <row r="9058" spans="1:7" x14ac:dyDescent="0.25">
      <c r="A9058">
        <v>-999</v>
      </c>
      <c r="B9058" t="s">
        <v>13263</v>
      </c>
      <c r="C9058" t="s">
        <v>3666</v>
      </c>
      <c r="D9058" t="s">
        <v>5491</v>
      </c>
      <c r="E9058" t="s">
        <v>7921</v>
      </c>
      <c r="F9058" s="1" t="str">
        <f t="shared" si="282"/>
        <v>GP_A_73_XA</v>
      </c>
      <c r="G9058" s="1" t="str">
        <f t="shared" si="283"/>
        <v/>
      </c>
    </row>
    <row r="9059" spans="1:7" x14ac:dyDescent="0.25">
      <c r="A9059">
        <v>-999</v>
      </c>
      <c r="B9059" t="s">
        <v>13264</v>
      </c>
      <c r="C9059" t="s">
        <v>3666</v>
      </c>
      <c r="D9059" t="s">
        <v>5491</v>
      </c>
      <c r="E9059" t="s">
        <v>7921</v>
      </c>
      <c r="F9059" s="1" t="str">
        <f t="shared" si="282"/>
        <v>GP_A_91_PA</v>
      </c>
      <c r="G9059" s="1" t="str">
        <f t="shared" si="283"/>
        <v/>
      </c>
    </row>
    <row r="9060" spans="1:7" x14ac:dyDescent="0.25">
      <c r="A9060">
        <v>-999</v>
      </c>
      <c r="B9060" t="s">
        <v>13457</v>
      </c>
      <c r="C9060" t="s">
        <v>3666</v>
      </c>
      <c r="D9060" t="s">
        <v>5491</v>
      </c>
      <c r="E9060" t="s">
        <v>7921</v>
      </c>
      <c r="F9060" s="1" t="str">
        <f t="shared" si="282"/>
        <v>GP_R_63_PR1</v>
      </c>
      <c r="G9060" s="1" t="str">
        <f t="shared" si="283"/>
        <v/>
      </c>
    </row>
    <row r="9061" spans="1:7" x14ac:dyDescent="0.25">
      <c r="A9061">
        <v>-999</v>
      </c>
      <c r="B9061" t="s">
        <v>13458</v>
      </c>
      <c r="C9061" t="s">
        <v>3666</v>
      </c>
      <c r="D9061" t="s">
        <v>5491</v>
      </c>
      <c r="E9061" t="s">
        <v>7921</v>
      </c>
      <c r="F9061" s="1" t="str">
        <f t="shared" si="282"/>
        <v>GP_R_63_PR2</v>
      </c>
      <c r="G9061" s="1" t="str">
        <f t="shared" si="283"/>
        <v/>
      </c>
    </row>
    <row r="9062" spans="1:7" x14ac:dyDescent="0.25">
      <c r="A9062">
        <v>-999</v>
      </c>
      <c r="B9062" t="s">
        <v>13459</v>
      </c>
      <c r="C9062" t="s">
        <v>3666</v>
      </c>
      <c r="D9062" t="s">
        <v>5491</v>
      </c>
      <c r="E9062" t="s">
        <v>7921</v>
      </c>
      <c r="F9062" s="1" t="str">
        <f t="shared" si="282"/>
        <v>GP_R_72_PR1</v>
      </c>
      <c r="G9062" s="1" t="str">
        <f t="shared" si="283"/>
        <v/>
      </c>
    </row>
    <row r="9063" spans="1:7" x14ac:dyDescent="0.25">
      <c r="A9063">
        <v>-999</v>
      </c>
      <c r="B9063" t="s">
        <v>13460</v>
      </c>
      <c r="C9063" t="s">
        <v>3666</v>
      </c>
      <c r="D9063" t="s">
        <v>5491</v>
      </c>
      <c r="E9063" t="s">
        <v>7921</v>
      </c>
      <c r="F9063" s="1" t="str">
        <f t="shared" si="282"/>
        <v>GP_R_72_PR2</v>
      </c>
      <c r="G9063" s="1" t="str">
        <f t="shared" si="283"/>
        <v/>
      </c>
    </row>
    <row r="9064" spans="1:7" x14ac:dyDescent="0.25">
      <c r="A9064">
        <v>-999</v>
      </c>
      <c r="B9064" t="s">
        <v>13461</v>
      </c>
      <c r="C9064" t="s">
        <v>3666</v>
      </c>
      <c r="D9064" t="s">
        <v>5491</v>
      </c>
      <c r="E9064" t="s">
        <v>7921</v>
      </c>
      <c r="F9064" s="1" t="str">
        <f t="shared" si="282"/>
        <v>GP_R_72_PR3</v>
      </c>
      <c r="G9064" s="1" t="str">
        <f t="shared" si="283"/>
        <v/>
      </c>
    </row>
    <row r="9065" spans="1:7" x14ac:dyDescent="0.25">
      <c r="A9065">
        <v>-999</v>
      </c>
      <c r="B9065" t="s">
        <v>13462</v>
      </c>
      <c r="C9065" t="s">
        <v>3666</v>
      </c>
      <c r="D9065" t="s">
        <v>5491</v>
      </c>
      <c r="E9065" t="s">
        <v>7921</v>
      </c>
      <c r="F9065" s="1" t="str">
        <f t="shared" si="282"/>
        <v>GP_R_72_PR4</v>
      </c>
      <c r="G9065" s="1" t="str">
        <f t="shared" si="283"/>
        <v/>
      </c>
    </row>
    <row r="9066" spans="1:7" x14ac:dyDescent="0.25">
      <c r="A9066">
        <v>-999</v>
      </c>
      <c r="B9066" t="s">
        <v>13463</v>
      </c>
      <c r="C9066" t="s">
        <v>3666</v>
      </c>
      <c r="D9066" t="s">
        <v>5491</v>
      </c>
      <c r="E9066" t="s">
        <v>7921</v>
      </c>
      <c r="F9066" s="1" t="str">
        <f t="shared" si="282"/>
        <v>GP_R_72_PR5</v>
      </c>
      <c r="G9066" s="1" t="str">
        <f t="shared" si="283"/>
        <v/>
      </c>
    </row>
    <row r="9067" spans="1:7" x14ac:dyDescent="0.25">
      <c r="A9067">
        <v>-999</v>
      </c>
      <c r="B9067" t="s">
        <v>13464</v>
      </c>
      <c r="C9067" t="s">
        <v>3666</v>
      </c>
      <c r="D9067" t="s">
        <v>5491</v>
      </c>
      <c r="E9067" t="s">
        <v>7921</v>
      </c>
      <c r="F9067" s="1" t="str">
        <f t="shared" si="282"/>
        <v>GP_R_72_PR6</v>
      </c>
      <c r="G9067" s="1" t="str">
        <f t="shared" si="283"/>
        <v/>
      </c>
    </row>
    <row r="9068" spans="1:7" x14ac:dyDescent="0.25">
      <c r="A9068">
        <v>-999</v>
      </c>
      <c r="B9068" t="s">
        <v>13465</v>
      </c>
      <c r="C9068" t="s">
        <v>3666</v>
      </c>
      <c r="D9068" t="s">
        <v>5491</v>
      </c>
      <c r="E9068" t="s">
        <v>7921</v>
      </c>
      <c r="F9068" s="1" t="str">
        <f t="shared" si="282"/>
        <v>GP_R_91_PR</v>
      </c>
      <c r="G9068" s="1" t="str">
        <f t="shared" si="283"/>
        <v/>
      </c>
    </row>
    <row r="9069" spans="1:7" x14ac:dyDescent="0.25">
      <c r="A9069">
        <v>-999</v>
      </c>
      <c r="B9069" t="s">
        <v>13265</v>
      </c>
      <c r="C9069" t="s">
        <v>3666</v>
      </c>
      <c r="D9069" t="s">
        <v>5491</v>
      </c>
      <c r="E9069" t="s">
        <v>7921</v>
      </c>
      <c r="F9069" s="1" t="str">
        <f t="shared" si="282"/>
        <v>GP_U_50_NU2</v>
      </c>
      <c r="G9069" s="1" t="str">
        <f t="shared" si="283"/>
        <v/>
      </c>
    </row>
    <row r="9070" spans="1:7" x14ac:dyDescent="0.25">
      <c r="A9070">
        <v>-999</v>
      </c>
      <c r="B9070" t="s">
        <v>13266</v>
      </c>
      <c r="C9070" t="s">
        <v>3666</v>
      </c>
      <c r="D9070" t="s">
        <v>5491</v>
      </c>
      <c r="E9070" t="s">
        <v>7921</v>
      </c>
      <c r="F9070" s="1" t="str">
        <f t="shared" si="282"/>
        <v>GP_U_50_PU</v>
      </c>
      <c r="G9070" s="1" t="str">
        <f t="shared" si="283"/>
        <v/>
      </c>
    </row>
    <row r="9071" spans="1:7" x14ac:dyDescent="0.25">
      <c r="A9071">
        <v>-999</v>
      </c>
      <c r="B9071" t="s">
        <v>13221</v>
      </c>
      <c r="C9071" t="s">
        <v>3666</v>
      </c>
      <c r="D9071" t="s">
        <v>5491</v>
      </c>
      <c r="E9071" t="s">
        <v>7921</v>
      </c>
      <c r="F9071" s="1" t="str">
        <f t="shared" si="282"/>
        <v>GP_U_60S_NU1</v>
      </c>
      <c r="G9071" s="1" t="str">
        <f t="shared" si="283"/>
        <v/>
      </c>
    </row>
    <row r="9072" spans="1:7" x14ac:dyDescent="0.25">
      <c r="A9072">
        <v>-999</v>
      </c>
      <c r="B9072" t="s">
        <v>13222</v>
      </c>
      <c r="C9072" t="s">
        <v>3666</v>
      </c>
      <c r="D9072" t="s">
        <v>5491</v>
      </c>
      <c r="E9072" t="s">
        <v>7921</v>
      </c>
      <c r="F9072" s="1" t="str">
        <f t="shared" si="282"/>
        <v>GP_U_60S_NU2</v>
      </c>
      <c r="G9072" s="1" t="str">
        <f t="shared" si="283"/>
        <v/>
      </c>
    </row>
    <row r="9073" spans="1:7" x14ac:dyDescent="0.25">
      <c r="A9073">
        <v>-999</v>
      </c>
      <c r="B9073" t="s">
        <v>13267</v>
      </c>
      <c r="C9073" t="s">
        <v>3666</v>
      </c>
      <c r="D9073" t="s">
        <v>5491</v>
      </c>
      <c r="E9073" t="s">
        <v>7921</v>
      </c>
      <c r="F9073" s="1" t="str">
        <f t="shared" si="282"/>
        <v>GP_U_61N_NU1</v>
      </c>
      <c r="G9073" s="1" t="str">
        <f t="shared" si="283"/>
        <v/>
      </c>
    </row>
    <row r="9074" spans="1:7" x14ac:dyDescent="0.25">
      <c r="A9074">
        <v>-999</v>
      </c>
      <c r="B9074" t="s">
        <v>13223</v>
      </c>
      <c r="C9074" t="s">
        <v>3666</v>
      </c>
      <c r="D9074" t="s">
        <v>5491</v>
      </c>
      <c r="E9074" t="s">
        <v>7921</v>
      </c>
      <c r="F9074" s="1" t="str">
        <f t="shared" si="282"/>
        <v>GP_U_61N_NU2</v>
      </c>
      <c r="G9074" s="1" t="str">
        <f t="shared" si="283"/>
        <v/>
      </c>
    </row>
    <row r="9075" spans="1:7" x14ac:dyDescent="0.25">
      <c r="A9075">
        <v>-999</v>
      </c>
      <c r="B9075" t="s">
        <v>13268</v>
      </c>
      <c r="C9075" t="s">
        <v>3666</v>
      </c>
      <c r="D9075" t="s">
        <v>5491</v>
      </c>
      <c r="E9075" t="s">
        <v>7921</v>
      </c>
      <c r="F9075" s="1" t="str">
        <f t="shared" ref="F9075:F9114" si="284">IFERROR(
    _xlfn.LET(
        _xlpm.txt,TRIM(B9075),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B9075
)</f>
        <v>GP_U_61N_NU3</v>
      </c>
      <c r="G9075" s="1" t="str">
        <f t="shared" ref="G9075:G9114" si="285">IFERROR(
    _xlfn.LET(
        _xlpm.txt,B9075,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9076" spans="1:7" x14ac:dyDescent="0.25">
      <c r="A9076">
        <v>-999</v>
      </c>
      <c r="B9076" t="s">
        <v>13269</v>
      </c>
      <c r="C9076" t="s">
        <v>3666</v>
      </c>
      <c r="D9076" t="s">
        <v>5491</v>
      </c>
      <c r="E9076" t="s">
        <v>7921</v>
      </c>
      <c r="F9076" s="1" t="str">
        <f t="shared" si="284"/>
        <v>GP_U_61N_NU4</v>
      </c>
      <c r="G9076" s="1" t="str">
        <f t="shared" si="285"/>
        <v/>
      </c>
    </row>
    <row r="9077" spans="1:7" x14ac:dyDescent="0.25">
      <c r="A9077">
        <v>-999</v>
      </c>
      <c r="B9077" t="s">
        <v>13270</v>
      </c>
      <c r="C9077" t="s">
        <v>3666</v>
      </c>
      <c r="D9077" t="s">
        <v>5491</v>
      </c>
      <c r="E9077" t="s">
        <v>7921</v>
      </c>
      <c r="F9077" s="1" t="str">
        <f t="shared" si="284"/>
        <v>GP_U_61N_NU5</v>
      </c>
      <c r="G9077" s="1" t="str">
        <f t="shared" si="285"/>
        <v/>
      </c>
    </row>
    <row r="9078" spans="1:7" x14ac:dyDescent="0.25">
      <c r="A9078">
        <v>-999</v>
      </c>
      <c r="B9078" t="s">
        <v>13271</v>
      </c>
      <c r="C9078" t="s">
        <v>3666</v>
      </c>
      <c r="D9078" t="s">
        <v>5491</v>
      </c>
      <c r="E9078" t="s">
        <v>7921</v>
      </c>
      <c r="F9078" s="1" t="str">
        <f t="shared" si="284"/>
        <v>GP_U_61S_NU1</v>
      </c>
      <c r="G9078" s="1" t="str">
        <f t="shared" si="285"/>
        <v/>
      </c>
    </row>
    <row r="9079" spans="1:7" x14ac:dyDescent="0.25">
      <c r="A9079">
        <v>-999</v>
      </c>
      <c r="B9079" t="s">
        <v>13272</v>
      </c>
      <c r="C9079" t="s">
        <v>3666</v>
      </c>
      <c r="D9079" t="s">
        <v>5491</v>
      </c>
      <c r="E9079" t="s">
        <v>7921</v>
      </c>
      <c r="F9079" s="1" t="str">
        <f t="shared" si="284"/>
        <v>GP_U_61S_NU2</v>
      </c>
      <c r="G9079" s="1" t="str">
        <f t="shared" si="285"/>
        <v/>
      </c>
    </row>
    <row r="9080" spans="1:7" x14ac:dyDescent="0.25">
      <c r="A9080">
        <v>-999</v>
      </c>
      <c r="B9080" t="s">
        <v>13273</v>
      </c>
      <c r="C9080" t="s">
        <v>3666</v>
      </c>
      <c r="D9080" t="s">
        <v>5491</v>
      </c>
      <c r="E9080" t="s">
        <v>7921</v>
      </c>
      <c r="F9080" s="1" t="str">
        <f t="shared" si="284"/>
        <v>GP_U_61S_NU3</v>
      </c>
      <c r="G9080" s="1" t="str">
        <f t="shared" si="285"/>
        <v/>
      </c>
    </row>
    <row r="9081" spans="1:7" x14ac:dyDescent="0.25">
      <c r="A9081">
        <v>-999</v>
      </c>
      <c r="B9081" t="s">
        <v>13274</v>
      </c>
      <c r="C9081" t="s">
        <v>3666</v>
      </c>
      <c r="D9081" t="s">
        <v>5491</v>
      </c>
      <c r="E9081" t="s">
        <v>7921</v>
      </c>
      <c r="F9081" s="1" t="str">
        <f t="shared" si="284"/>
        <v>GP_U_61S_NU4</v>
      </c>
      <c r="G9081" s="1" t="str">
        <f t="shared" si="285"/>
        <v/>
      </c>
    </row>
    <row r="9082" spans="1:7" x14ac:dyDescent="0.25">
      <c r="A9082">
        <v>-999</v>
      </c>
      <c r="B9082" t="s">
        <v>13275</v>
      </c>
      <c r="C9082" t="s">
        <v>3666</v>
      </c>
      <c r="D9082" t="s">
        <v>5491</v>
      </c>
      <c r="E9082" t="s">
        <v>7921</v>
      </c>
      <c r="F9082" s="1" t="str">
        <f t="shared" si="284"/>
        <v>GP_U_61S_NU5</v>
      </c>
      <c r="G9082" s="1" t="str">
        <f t="shared" si="285"/>
        <v/>
      </c>
    </row>
    <row r="9083" spans="1:7" x14ac:dyDescent="0.25">
      <c r="A9083">
        <v>-999</v>
      </c>
      <c r="B9083" t="s">
        <v>13276</v>
      </c>
      <c r="C9083" t="s">
        <v>3666</v>
      </c>
      <c r="D9083" t="s">
        <v>5491</v>
      </c>
      <c r="E9083" t="s">
        <v>7921</v>
      </c>
      <c r="F9083" s="1" t="str">
        <f t="shared" si="284"/>
        <v>GP_U_62_NU1</v>
      </c>
      <c r="G9083" s="1" t="str">
        <f t="shared" si="285"/>
        <v/>
      </c>
    </row>
    <row r="9084" spans="1:7" x14ac:dyDescent="0.25">
      <c r="A9084">
        <v>-999</v>
      </c>
      <c r="B9084" t="s">
        <v>13277</v>
      </c>
      <c r="C9084" t="s">
        <v>3666</v>
      </c>
      <c r="D9084" t="s">
        <v>5491</v>
      </c>
      <c r="E9084" t="s">
        <v>7921</v>
      </c>
      <c r="F9084" s="1" t="str">
        <f t="shared" si="284"/>
        <v>GP_U_62_NU2</v>
      </c>
      <c r="G9084" s="1" t="str">
        <f t="shared" si="285"/>
        <v/>
      </c>
    </row>
    <row r="9085" spans="1:7" x14ac:dyDescent="0.25">
      <c r="A9085">
        <v>-999</v>
      </c>
      <c r="B9085" t="s">
        <v>13278</v>
      </c>
      <c r="C9085" t="s">
        <v>3666</v>
      </c>
      <c r="D9085" t="s">
        <v>5491</v>
      </c>
      <c r="E9085" t="s">
        <v>7921</v>
      </c>
      <c r="F9085" s="1" t="str">
        <f t="shared" si="284"/>
        <v>GP_U_62_NU3</v>
      </c>
      <c r="G9085" s="1" t="str">
        <f t="shared" si="285"/>
        <v/>
      </c>
    </row>
    <row r="9086" spans="1:7" x14ac:dyDescent="0.25">
      <c r="A9086">
        <v>-999</v>
      </c>
      <c r="B9086" t="s">
        <v>13279</v>
      </c>
      <c r="C9086" t="s">
        <v>3666</v>
      </c>
      <c r="D9086" t="s">
        <v>5491</v>
      </c>
      <c r="E9086" t="s">
        <v>7921</v>
      </c>
      <c r="F9086" s="1" t="str">
        <f t="shared" si="284"/>
        <v>GP_U_62_NU4</v>
      </c>
      <c r="G9086" s="1" t="str">
        <f t="shared" si="285"/>
        <v/>
      </c>
    </row>
    <row r="9087" spans="1:7" x14ac:dyDescent="0.25">
      <c r="A9087">
        <v>-999</v>
      </c>
      <c r="B9087" t="s">
        <v>13280</v>
      </c>
      <c r="C9087" t="s">
        <v>3666</v>
      </c>
      <c r="D9087" t="s">
        <v>5491</v>
      </c>
      <c r="E9087" t="s">
        <v>7921</v>
      </c>
      <c r="F9087" s="1" t="str">
        <f t="shared" si="284"/>
        <v>GP_U_62_NU5</v>
      </c>
      <c r="G9087" s="1" t="str">
        <f t="shared" si="285"/>
        <v/>
      </c>
    </row>
    <row r="9088" spans="1:7" x14ac:dyDescent="0.25">
      <c r="A9088">
        <v>-999</v>
      </c>
      <c r="B9088" t="s">
        <v>13281</v>
      </c>
      <c r="C9088" t="s">
        <v>3666</v>
      </c>
      <c r="D9088" t="s">
        <v>5491</v>
      </c>
      <c r="E9088" t="s">
        <v>7921</v>
      </c>
      <c r="F9088" s="1" t="str">
        <f t="shared" si="284"/>
        <v>GP_U_62_NU6</v>
      </c>
      <c r="G9088" s="1" t="str">
        <f t="shared" si="285"/>
        <v/>
      </c>
    </row>
    <row r="9089" spans="1:7" x14ac:dyDescent="0.25">
      <c r="A9089">
        <v>-999</v>
      </c>
      <c r="B9089" t="s">
        <v>13282</v>
      </c>
      <c r="C9089" t="s">
        <v>3666</v>
      </c>
      <c r="D9089" t="s">
        <v>5491</v>
      </c>
      <c r="E9089" t="s">
        <v>7921</v>
      </c>
      <c r="F9089" s="1" t="str">
        <f t="shared" si="284"/>
        <v>GP_U_62_NU7</v>
      </c>
      <c r="G9089" s="1" t="str">
        <f t="shared" si="285"/>
        <v/>
      </c>
    </row>
    <row r="9090" spans="1:7" x14ac:dyDescent="0.25">
      <c r="A9090">
        <v>-999</v>
      </c>
      <c r="B9090" t="s">
        <v>13283</v>
      </c>
      <c r="C9090" t="s">
        <v>3666</v>
      </c>
      <c r="D9090" t="s">
        <v>5491</v>
      </c>
      <c r="E9090" t="s">
        <v>7921</v>
      </c>
      <c r="F9090" s="1" t="str">
        <f t="shared" si="284"/>
        <v>GP_U_63_NU1</v>
      </c>
      <c r="G9090" s="1" t="str">
        <f t="shared" si="285"/>
        <v/>
      </c>
    </row>
    <row r="9091" spans="1:7" x14ac:dyDescent="0.25">
      <c r="A9091">
        <v>-999</v>
      </c>
      <c r="B9091" t="s">
        <v>13284</v>
      </c>
      <c r="C9091" t="s">
        <v>3666</v>
      </c>
      <c r="D9091" t="s">
        <v>5491</v>
      </c>
      <c r="E9091" t="s">
        <v>7921</v>
      </c>
      <c r="F9091" s="1" t="str">
        <f t="shared" si="284"/>
        <v>GP_U_63_NU2</v>
      </c>
      <c r="G9091" s="1" t="str">
        <f t="shared" si="285"/>
        <v/>
      </c>
    </row>
    <row r="9092" spans="1:7" x14ac:dyDescent="0.25">
      <c r="A9092">
        <v>-999</v>
      </c>
      <c r="B9092" t="s">
        <v>13285</v>
      </c>
      <c r="C9092" t="s">
        <v>3666</v>
      </c>
      <c r="D9092" t="s">
        <v>5491</v>
      </c>
      <c r="E9092" t="s">
        <v>7921</v>
      </c>
      <c r="F9092" s="1" t="str">
        <f t="shared" si="284"/>
        <v>GP_U_63_NU3</v>
      </c>
      <c r="G9092" s="1" t="str">
        <f t="shared" si="285"/>
        <v/>
      </c>
    </row>
    <row r="9093" spans="1:7" x14ac:dyDescent="0.25">
      <c r="A9093">
        <v>-999</v>
      </c>
      <c r="B9093" t="s">
        <v>13286</v>
      </c>
      <c r="C9093" t="s">
        <v>3666</v>
      </c>
      <c r="D9093" t="s">
        <v>5491</v>
      </c>
      <c r="E9093" t="s">
        <v>7921</v>
      </c>
      <c r="F9093" s="1" t="str">
        <f t="shared" si="284"/>
        <v>GP_U_63_NU4</v>
      </c>
      <c r="G9093" s="1" t="str">
        <f t="shared" si="285"/>
        <v/>
      </c>
    </row>
    <row r="9094" spans="1:7" x14ac:dyDescent="0.25">
      <c r="A9094">
        <v>-999</v>
      </c>
      <c r="B9094" t="s">
        <v>13287</v>
      </c>
      <c r="C9094" t="s">
        <v>3666</v>
      </c>
      <c r="D9094" t="s">
        <v>5491</v>
      </c>
      <c r="E9094" t="s">
        <v>7921</v>
      </c>
      <c r="F9094" s="1" t="str">
        <f t="shared" si="284"/>
        <v>GP_U_63_NU5</v>
      </c>
      <c r="G9094" s="1" t="str">
        <f t="shared" si="285"/>
        <v/>
      </c>
    </row>
    <row r="9095" spans="1:7" x14ac:dyDescent="0.25">
      <c r="A9095">
        <v>-999</v>
      </c>
      <c r="B9095" t="s">
        <v>13288</v>
      </c>
      <c r="C9095" t="s">
        <v>3666</v>
      </c>
      <c r="D9095" t="s">
        <v>5491</v>
      </c>
      <c r="E9095" t="s">
        <v>7921</v>
      </c>
      <c r="F9095" s="1" t="str">
        <f t="shared" si="284"/>
        <v>GP_U_63_NU6</v>
      </c>
      <c r="G9095" s="1" t="str">
        <f t="shared" si="285"/>
        <v/>
      </c>
    </row>
    <row r="9096" spans="1:7" x14ac:dyDescent="0.25">
      <c r="A9096">
        <v>-999</v>
      </c>
      <c r="B9096" t="s">
        <v>13289</v>
      </c>
      <c r="C9096" t="s">
        <v>3666</v>
      </c>
      <c r="D9096" t="s">
        <v>5491</v>
      </c>
      <c r="E9096" t="s">
        <v>7921</v>
      </c>
      <c r="F9096" s="1" t="str">
        <f t="shared" si="284"/>
        <v>GP_U_64_NU1</v>
      </c>
      <c r="G9096" s="1" t="str">
        <f t="shared" si="285"/>
        <v/>
      </c>
    </row>
    <row r="9097" spans="1:7" x14ac:dyDescent="0.25">
      <c r="A9097">
        <v>-999</v>
      </c>
      <c r="B9097" t="s">
        <v>13290</v>
      </c>
      <c r="C9097" t="s">
        <v>3666</v>
      </c>
      <c r="D9097" t="s">
        <v>5491</v>
      </c>
      <c r="E9097" t="s">
        <v>7921</v>
      </c>
      <c r="F9097" s="1" t="str">
        <f t="shared" si="284"/>
        <v>GP_U_64_NU2</v>
      </c>
      <c r="G9097" s="1" t="str">
        <f t="shared" si="285"/>
        <v/>
      </c>
    </row>
    <row r="9098" spans="1:7" x14ac:dyDescent="0.25">
      <c r="A9098">
        <v>-999</v>
      </c>
      <c r="B9098" t="s">
        <v>13291</v>
      </c>
      <c r="C9098" t="s">
        <v>3666</v>
      </c>
      <c r="D9098" t="s">
        <v>5491</v>
      </c>
      <c r="E9098" t="s">
        <v>7921</v>
      </c>
      <c r="F9098" s="1" t="str">
        <f t="shared" si="284"/>
        <v>GP_U_64_NU3</v>
      </c>
      <c r="G9098" s="1" t="str">
        <f t="shared" si="285"/>
        <v/>
      </c>
    </row>
    <row r="9099" spans="1:7" x14ac:dyDescent="0.25">
      <c r="A9099">
        <v>-999</v>
      </c>
      <c r="B9099" t="s">
        <v>13292</v>
      </c>
      <c r="C9099" t="s">
        <v>3666</v>
      </c>
      <c r="D9099" t="s">
        <v>5491</v>
      </c>
      <c r="E9099" t="s">
        <v>7921</v>
      </c>
      <c r="F9099" s="1" t="str">
        <f t="shared" si="284"/>
        <v>GP_U_64_NU4</v>
      </c>
      <c r="G9099" s="1" t="str">
        <f t="shared" si="285"/>
        <v/>
      </c>
    </row>
    <row r="9100" spans="1:7" x14ac:dyDescent="0.25">
      <c r="A9100">
        <v>-999</v>
      </c>
      <c r="B9100" t="s">
        <v>13293</v>
      </c>
      <c r="C9100" t="s">
        <v>3666</v>
      </c>
      <c r="D9100" t="s">
        <v>5491</v>
      </c>
      <c r="E9100" t="s">
        <v>7921</v>
      </c>
      <c r="F9100" s="1" t="str">
        <f t="shared" si="284"/>
        <v>GP_U_64_NU5</v>
      </c>
      <c r="G9100" s="1" t="str">
        <f t="shared" si="285"/>
        <v/>
      </c>
    </row>
    <row r="9101" spans="1:7" x14ac:dyDescent="0.25">
      <c r="A9101">
        <v>-999</v>
      </c>
      <c r="B9101" t="s">
        <v>13294</v>
      </c>
      <c r="C9101" t="s">
        <v>3666</v>
      </c>
      <c r="D9101" t="s">
        <v>5491</v>
      </c>
      <c r="E9101" t="s">
        <v>7921</v>
      </c>
      <c r="F9101" s="1" t="str">
        <f t="shared" si="284"/>
        <v>GP_U_71_NU1</v>
      </c>
      <c r="G9101" s="1" t="str">
        <f t="shared" si="285"/>
        <v/>
      </c>
    </row>
    <row r="9102" spans="1:7" x14ac:dyDescent="0.25">
      <c r="A9102">
        <v>-999</v>
      </c>
      <c r="B9102" t="s">
        <v>13295</v>
      </c>
      <c r="C9102" t="s">
        <v>3666</v>
      </c>
      <c r="D9102" t="s">
        <v>5491</v>
      </c>
      <c r="E9102" t="s">
        <v>7921</v>
      </c>
      <c r="F9102" s="1" t="str">
        <f t="shared" si="284"/>
        <v>GP_U_71_NU2</v>
      </c>
      <c r="G9102" s="1" t="str">
        <f t="shared" si="285"/>
        <v/>
      </c>
    </row>
    <row r="9103" spans="1:7" x14ac:dyDescent="0.25">
      <c r="A9103">
        <v>-999</v>
      </c>
      <c r="B9103" t="s">
        <v>13296</v>
      </c>
      <c r="C9103" t="s">
        <v>3666</v>
      </c>
      <c r="D9103" t="s">
        <v>5491</v>
      </c>
      <c r="E9103" t="s">
        <v>7921</v>
      </c>
      <c r="F9103" s="1" t="str">
        <f t="shared" si="284"/>
        <v>GP_U_72_NU1</v>
      </c>
      <c r="G9103" s="1" t="str">
        <f t="shared" si="285"/>
        <v/>
      </c>
    </row>
    <row r="9104" spans="1:7" x14ac:dyDescent="0.25">
      <c r="A9104">
        <v>-999</v>
      </c>
      <c r="B9104" t="s">
        <v>13297</v>
      </c>
      <c r="C9104" t="s">
        <v>3666</v>
      </c>
      <c r="D9104" t="s">
        <v>5491</v>
      </c>
      <c r="E9104" t="s">
        <v>7921</v>
      </c>
      <c r="F9104" s="1" t="str">
        <f t="shared" si="284"/>
        <v>GP_U_72_NU2</v>
      </c>
      <c r="G9104" s="1" t="str">
        <f t="shared" si="285"/>
        <v/>
      </c>
    </row>
    <row r="9105" spans="1:7" x14ac:dyDescent="0.25">
      <c r="A9105">
        <v>-999</v>
      </c>
      <c r="B9105" t="s">
        <v>13298</v>
      </c>
      <c r="C9105" t="s">
        <v>3666</v>
      </c>
      <c r="D9105" t="s">
        <v>5491</v>
      </c>
      <c r="E9105" t="s">
        <v>7921</v>
      </c>
      <c r="F9105" s="1" t="str">
        <f t="shared" si="284"/>
        <v>GP_U_72_NU3</v>
      </c>
      <c r="G9105" s="1" t="str">
        <f t="shared" si="285"/>
        <v/>
      </c>
    </row>
    <row r="9106" spans="1:7" x14ac:dyDescent="0.25">
      <c r="A9106">
        <v>-999</v>
      </c>
      <c r="B9106" t="s">
        <v>13299</v>
      </c>
      <c r="C9106" t="s">
        <v>3666</v>
      </c>
      <c r="D9106" t="s">
        <v>5491</v>
      </c>
      <c r="E9106" t="s">
        <v>7921</v>
      </c>
      <c r="F9106" s="1" t="str">
        <f t="shared" si="284"/>
        <v>GP_U_72_NU4</v>
      </c>
      <c r="G9106" s="1" t="str">
        <f t="shared" si="285"/>
        <v/>
      </c>
    </row>
    <row r="9107" spans="1:7" x14ac:dyDescent="0.25">
      <c r="A9107">
        <v>-999</v>
      </c>
      <c r="B9107" t="s">
        <v>13300</v>
      </c>
      <c r="C9107" t="s">
        <v>3666</v>
      </c>
      <c r="D9107" t="s">
        <v>5491</v>
      </c>
      <c r="E9107" t="s">
        <v>7921</v>
      </c>
      <c r="F9107" s="1" t="str">
        <f t="shared" si="284"/>
        <v>GP_U_72_NU5</v>
      </c>
      <c r="G9107" s="1" t="str">
        <f t="shared" si="285"/>
        <v/>
      </c>
    </row>
    <row r="9108" spans="1:7" x14ac:dyDescent="0.25">
      <c r="A9108">
        <v>-999</v>
      </c>
      <c r="B9108" t="s">
        <v>13301</v>
      </c>
      <c r="C9108" t="s">
        <v>3666</v>
      </c>
      <c r="D9108" t="s">
        <v>5491</v>
      </c>
      <c r="E9108" t="s">
        <v>7921</v>
      </c>
      <c r="F9108" s="1" t="str">
        <f t="shared" si="284"/>
        <v>GP_U_72_NU6</v>
      </c>
      <c r="G9108" s="1" t="str">
        <f t="shared" si="285"/>
        <v/>
      </c>
    </row>
    <row r="9109" spans="1:7" x14ac:dyDescent="0.25">
      <c r="A9109">
        <v>-999</v>
      </c>
      <c r="B9109" t="s">
        <v>13302</v>
      </c>
      <c r="C9109" t="s">
        <v>3666</v>
      </c>
      <c r="D9109" t="s">
        <v>5491</v>
      </c>
      <c r="E9109" t="s">
        <v>7921</v>
      </c>
      <c r="F9109" s="1" t="str">
        <f t="shared" si="284"/>
        <v>GP_U_73_NU</v>
      </c>
      <c r="G9109" s="1" t="str">
        <f t="shared" si="285"/>
        <v/>
      </c>
    </row>
    <row r="9110" spans="1:7" x14ac:dyDescent="0.25">
      <c r="A9110">
        <v>-999</v>
      </c>
      <c r="B9110" t="s">
        <v>13735</v>
      </c>
      <c r="C9110" t="s">
        <v>3666</v>
      </c>
      <c r="D9110" t="s">
        <v>5491</v>
      </c>
      <c r="E9110" t="s">
        <v>7921</v>
      </c>
      <c r="F9110" s="1" t="str">
        <f t="shared" si="284"/>
        <v>GP_U_62_NU</v>
      </c>
      <c r="G9110" s="1" t="str">
        <f t="shared" si="285"/>
        <v/>
      </c>
    </row>
    <row r="9111" spans="1:7" x14ac:dyDescent="0.25">
      <c r="A9111">
        <v>-999</v>
      </c>
      <c r="B9111" t="s">
        <v>13736</v>
      </c>
      <c r="C9111" t="s">
        <v>3666</v>
      </c>
      <c r="D9111" t="s">
        <v>5491</v>
      </c>
      <c r="E9111" t="s">
        <v>7921</v>
      </c>
      <c r="F9111" s="1" t="str">
        <f t="shared" si="284"/>
        <v>GP_U_63_NU</v>
      </c>
      <c r="G9111" s="1" t="str">
        <f t="shared" si="285"/>
        <v/>
      </c>
    </row>
    <row r="9112" spans="1:7" x14ac:dyDescent="0.25">
      <c r="A9112">
        <v>-999</v>
      </c>
      <c r="B9112" t="s">
        <v>13737</v>
      </c>
      <c r="C9112" t="s">
        <v>3666</v>
      </c>
      <c r="D9112" t="s">
        <v>5491</v>
      </c>
      <c r="E9112" t="s">
        <v>7921</v>
      </c>
      <c r="F9112" s="1" t="str">
        <f t="shared" si="284"/>
        <v>GP_U_64_NU</v>
      </c>
      <c r="G9112" s="1" t="str">
        <f t="shared" si="285"/>
        <v/>
      </c>
    </row>
    <row r="9113" spans="1:7" x14ac:dyDescent="0.25">
      <c r="A9113">
        <v>-999</v>
      </c>
      <c r="B9113" t="s">
        <v>13738</v>
      </c>
      <c r="C9113" t="s">
        <v>3666</v>
      </c>
      <c r="D9113" t="s">
        <v>5491</v>
      </c>
      <c r="E9113" t="s">
        <v>7921</v>
      </c>
      <c r="F9113" s="1" t="str">
        <f t="shared" si="284"/>
        <v>GP_U_71_NU</v>
      </c>
      <c r="G9113" s="1" t="str">
        <f t="shared" si="285"/>
        <v/>
      </c>
    </row>
    <row r="9114" spans="1:7" x14ac:dyDescent="0.25">
      <c r="A9114">
        <v>-999</v>
      </c>
      <c r="B9114" t="s">
        <v>13739</v>
      </c>
      <c r="C9114" t="s">
        <v>3666</v>
      </c>
      <c r="D9114" t="s">
        <v>5491</v>
      </c>
      <c r="E9114" t="s">
        <v>7921</v>
      </c>
      <c r="F9114" s="1" t="str">
        <f t="shared" si="284"/>
        <v>GP_U_72_NU</v>
      </c>
      <c r="G9114" s="1" t="str">
        <f t="shared" si="285"/>
        <v/>
      </c>
    </row>
    <row r="9115" spans="1:7" x14ac:dyDescent="0.25">
      <c r="A9115">
        <v>-999</v>
      </c>
      <c r="B9115" t="s">
        <v>13865</v>
      </c>
      <c r="C9115" t="s">
        <v>3666</v>
      </c>
      <c r="D9115" t="s">
        <v>5491</v>
      </c>
      <c r="E9115" t="s">
        <v>7921</v>
      </c>
      <c r="F9115" s="1" t="str">
        <f t="shared" ref="F9115:F9130" si="286">IFERROR(
    _xlfn.LET(
        _xlpm.txt,TRIM(B9115),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B9115
)</f>
        <v>GP_A_61_NA1</v>
      </c>
      <c r="G9115" s="1" t="str">
        <f t="shared" ref="G9115:G9130" si="287">IFERROR(
    _xlfn.LET(
        _xlpm.txt,B9115,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9116" spans="1:7" x14ac:dyDescent="0.25">
      <c r="A9116">
        <v>-999</v>
      </c>
      <c r="B9116" t="s">
        <v>13866</v>
      </c>
      <c r="C9116" t="s">
        <v>3666</v>
      </c>
      <c r="D9116" t="s">
        <v>5491</v>
      </c>
      <c r="E9116" t="s">
        <v>7921</v>
      </c>
      <c r="F9116" s="1" t="str">
        <f t="shared" si="286"/>
        <v>GP_A_61_NA4</v>
      </c>
      <c r="G9116" s="1" t="str">
        <f t="shared" si="287"/>
        <v/>
      </c>
    </row>
    <row r="9117" spans="1:7" x14ac:dyDescent="0.25">
      <c r="A9117">
        <v>-999</v>
      </c>
      <c r="B9117" t="s">
        <v>13867</v>
      </c>
      <c r="C9117" t="s">
        <v>3666</v>
      </c>
      <c r="D9117" t="s">
        <v>5491</v>
      </c>
      <c r="E9117" t="s">
        <v>7921</v>
      </c>
      <c r="F9117" s="1" t="str">
        <f t="shared" si="286"/>
        <v>GP_A_61_PA3</v>
      </c>
      <c r="G9117" s="1" t="str">
        <f t="shared" si="287"/>
        <v/>
      </c>
    </row>
    <row r="9118" spans="1:7" x14ac:dyDescent="0.25">
      <c r="A9118">
        <v>-999</v>
      </c>
      <c r="B9118" t="s">
        <v>13234</v>
      </c>
      <c r="C9118" t="s">
        <v>3666</v>
      </c>
      <c r="D9118" t="s">
        <v>5491</v>
      </c>
      <c r="E9118" t="s">
        <v>7921</v>
      </c>
      <c r="F9118" s="1" t="str">
        <f t="shared" si="286"/>
        <v>GP_A_62_NA1</v>
      </c>
      <c r="G9118" s="1" t="str">
        <f t="shared" si="287"/>
        <v/>
      </c>
    </row>
    <row r="9119" spans="1:7" x14ac:dyDescent="0.25">
      <c r="A9119">
        <v>-999</v>
      </c>
      <c r="B9119" t="s">
        <v>13309</v>
      </c>
      <c r="C9119" t="s">
        <v>3666</v>
      </c>
      <c r="D9119" t="s">
        <v>5491</v>
      </c>
      <c r="E9119" t="s">
        <v>7921</v>
      </c>
      <c r="F9119" s="1" t="str">
        <f t="shared" si="286"/>
        <v>GP_A_62_NA6</v>
      </c>
      <c r="G9119" s="1" t="str">
        <f t="shared" si="287"/>
        <v/>
      </c>
    </row>
    <row r="9120" spans="1:7" x14ac:dyDescent="0.25">
      <c r="A9120">
        <v>-999</v>
      </c>
      <c r="B9120" t="s">
        <v>13238</v>
      </c>
      <c r="C9120" t="s">
        <v>3666</v>
      </c>
      <c r="D9120" t="s">
        <v>5491</v>
      </c>
      <c r="E9120" t="s">
        <v>7921</v>
      </c>
      <c r="F9120" s="1" t="str">
        <f t="shared" si="286"/>
        <v>GP_A_63_NA4</v>
      </c>
      <c r="G9120" s="1" t="str">
        <f t="shared" si="287"/>
        <v/>
      </c>
    </row>
    <row r="9121" spans="1:7" x14ac:dyDescent="0.25">
      <c r="A9121">
        <v>-999</v>
      </c>
      <c r="B9121" t="s">
        <v>13312</v>
      </c>
      <c r="C9121" t="s">
        <v>3666</v>
      </c>
      <c r="D9121" t="s">
        <v>5491</v>
      </c>
      <c r="E9121" t="s">
        <v>7921</v>
      </c>
      <c r="F9121" s="1" t="str">
        <f t="shared" si="286"/>
        <v>GP_A_64_NA2</v>
      </c>
      <c r="G9121" s="1" t="str">
        <f t="shared" si="287"/>
        <v/>
      </c>
    </row>
    <row r="9122" spans="1:7" x14ac:dyDescent="0.25">
      <c r="A9122">
        <v>-999</v>
      </c>
      <c r="B9122" t="s">
        <v>13255</v>
      </c>
      <c r="C9122" t="s">
        <v>3666</v>
      </c>
      <c r="D9122" t="s">
        <v>5491</v>
      </c>
      <c r="E9122" t="s">
        <v>7921</v>
      </c>
      <c r="F9122" s="1" t="str">
        <f t="shared" si="286"/>
        <v>GP_A_72_NA2</v>
      </c>
      <c r="G9122" s="1" t="str">
        <f t="shared" si="287"/>
        <v/>
      </c>
    </row>
    <row r="9123" spans="1:7" x14ac:dyDescent="0.25">
      <c r="A9123">
        <v>-999</v>
      </c>
      <c r="B9123" t="s">
        <v>13868</v>
      </c>
      <c r="C9123" t="s">
        <v>3666</v>
      </c>
      <c r="D9123" t="s">
        <v>5491</v>
      </c>
      <c r="E9123" t="s">
        <v>12898</v>
      </c>
      <c r="F9123" s="1" t="str">
        <f t="shared" si="286"/>
        <v>A_61_NA1</v>
      </c>
      <c r="G9123" s="1" t="str">
        <f t="shared" si="287"/>
        <v/>
      </c>
    </row>
    <row r="9124" spans="1:7" x14ac:dyDescent="0.25">
      <c r="A9124">
        <v>-999</v>
      </c>
      <c r="B9124" t="s">
        <v>13869</v>
      </c>
      <c r="C9124" t="s">
        <v>3666</v>
      </c>
      <c r="D9124" t="s">
        <v>5491</v>
      </c>
      <c r="E9124" t="s">
        <v>12898</v>
      </c>
      <c r="F9124" s="1" t="str">
        <f t="shared" si="286"/>
        <v>A_61_NA4</v>
      </c>
      <c r="G9124" s="1" t="str">
        <f t="shared" si="287"/>
        <v/>
      </c>
    </row>
    <row r="9125" spans="1:7" x14ac:dyDescent="0.25">
      <c r="A9125">
        <v>-999</v>
      </c>
      <c r="B9125" t="s">
        <v>13870</v>
      </c>
      <c r="C9125" t="s">
        <v>3666</v>
      </c>
      <c r="D9125" t="s">
        <v>5491</v>
      </c>
      <c r="E9125" t="s">
        <v>12898</v>
      </c>
      <c r="F9125" s="1" t="str">
        <f t="shared" si="286"/>
        <v>A_61_PA3</v>
      </c>
      <c r="G9125" s="1" t="str">
        <f t="shared" si="287"/>
        <v/>
      </c>
    </row>
    <row r="9126" spans="1:7" x14ac:dyDescent="0.25">
      <c r="A9126">
        <v>-999</v>
      </c>
      <c r="B9126" t="s">
        <v>13425</v>
      </c>
      <c r="C9126" t="s">
        <v>3666</v>
      </c>
      <c r="D9126" t="s">
        <v>5491</v>
      </c>
      <c r="E9126" t="s">
        <v>12898</v>
      </c>
      <c r="F9126" s="1" t="str">
        <f t="shared" si="286"/>
        <v>A_62_NA1</v>
      </c>
      <c r="G9126" s="1" t="str">
        <f t="shared" si="287"/>
        <v/>
      </c>
    </row>
    <row r="9127" spans="1:7" x14ac:dyDescent="0.25">
      <c r="A9127">
        <v>-999</v>
      </c>
      <c r="B9127" t="s">
        <v>13407</v>
      </c>
      <c r="C9127" t="s">
        <v>3666</v>
      </c>
      <c r="D9127" t="s">
        <v>5491</v>
      </c>
      <c r="E9127" t="s">
        <v>12898</v>
      </c>
      <c r="F9127" s="1" t="str">
        <f t="shared" si="286"/>
        <v>A_62_NA6</v>
      </c>
      <c r="G9127" s="1" t="str">
        <f t="shared" si="287"/>
        <v/>
      </c>
    </row>
    <row r="9128" spans="1:7" x14ac:dyDescent="0.25">
      <c r="A9128">
        <v>-999</v>
      </c>
      <c r="B9128" t="s">
        <v>13429</v>
      </c>
      <c r="C9128" t="s">
        <v>3666</v>
      </c>
      <c r="D9128" t="s">
        <v>5491</v>
      </c>
      <c r="E9128" t="s">
        <v>12898</v>
      </c>
      <c r="F9128" s="1" t="str">
        <f t="shared" si="286"/>
        <v>A_63_NA4</v>
      </c>
      <c r="G9128" s="1" t="str">
        <f t="shared" si="287"/>
        <v/>
      </c>
    </row>
    <row r="9129" spans="1:7" x14ac:dyDescent="0.25">
      <c r="A9129">
        <v>-999</v>
      </c>
      <c r="B9129" t="s">
        <v>13410</v>
      </c>
      <c r="C9129" t="s">
        <v>3666</v>
      </c>
      <c r="D9129" t="s">
        <v>5491</v>
      </c>
      <c r="E9129" t="s">
        <v>12898</v>
      </c>
      <c r="F9129" s="1" t="str">
        <f t="shared" si="286"/>
        <v>A_64_NA2</v>
      </c>
      <c r="G9129" s="1" t="str">
        <f t="shared" si="287"/>
        <v/>
      </c>
    </row>
    <row r="9130" spans="1:7" x14ac:dyDescent="0.25">
      <c r="A9130">
        <v>-999</v>
      </c>
      <c r="B9130" t="s">
        <v>13447</v>
      </c>
      <c r="C9130" t="s">
        <v>3666</v>
      </c>
      <c r="D9130" t="s">
        <v>5491</v>
      </c>
      <c r="E9130" t="s">
        <v>12898</v>
      </c>
      <c r="F9130" s="1" t="str">
        <f t="shared" si="286"/>
        <v>A_72_NA2</v>
      </c>
      <c r="G9130" s="1" t="str">
        <f t="shared" si="287"/>
        <v/>
      </c>
    </row>
    <row r="9131" spans="1:7" x14ac:dyDescent="0.25">
      <c r="A9131">
        <v>-999</v>
      </c>
      <c r="B9131" t="s">
        <v>13878</v>
      </c>
      <c r="C9131" t="s">
        <v>3666</v>
      </c>
      <c r="D9131" t="s">
        <v>5491</v>
      </c>
      <c r="E9131" t="s">
        <v>12898</v>
      </c>
      <c r="F9131" s="1" t="str">
        <f t="shared" ref="F9131:F9134" si="288">IFERROR(
    _xlfn.LET(
        _xlpm.txt,TRIM(B9131),
        _xlpm.before,TRIM(_xlfn.TEXTBEFORE(_xlpm.txt,"\",-1)),
        _xlpm.after,_xlfn.TEXTAFTER(_xlpm.txt,"\"),
        _xlpm.lastToken,TRIM(_xlfn.TEXTAFTER(_xlpm.before," ",-1)),
        _xlpm.isReach,LOWER(TRIM(_xlpm.after))="reach",
        _xlpm.cleaned,
            IF(
                ISNUMBER(--_xlpm.lastToken),
                _xlfn.TEXTBEFORE(_xlpm.before," ",-1) &amp; " \ " &amp; _xlpm.after,
                _xlpm.txt
            ),
        IF(_xlpm.isReach,_xlpm.txt,TRIM(_xlpm.cleaned))
    ),
    B9131
)</f>
        <v>A_63_NA3_1</v>
      </c>
      <c r="G9131" s="1" t="str">
        <f t="shared" ref="G9131:G9134" si="289">IFERROR(
    _xlfn.LET(
        _xlpm.txt,B9131,
        _xlpm.before,TRIM(_xlfn.TEXTBEFORE(_xlpm.txt,"\")),
        _xlpm.after,TRIM(_xlfn.TEXTAFTER(_xlpm.txt,"\")),
        _xlpm.lastToken,
            IF(
                IFERROR(ISNUMBER(--_xlpm.before),FALSE),
                _xlpm.before,
                TRIM(_xlfn.TEXTAFTER(_xlpm.before," ",-1))
            ),
        _xlpm.isNum,IFERROR(ISNUMBER(--_xlpm.lastToken),FALSE),
        IF(
            OR(
                LOWER(_xlpm.after)="headflow",
                LOWER(_xlpm.after)="reach"
            ),
            "",
            IF(
                _xlpm.isNum,
                _xlpm.lastToken &amp; " \ " &amp; _xlpm.after,
                ""
            )
        )
    ),
    ""
)</f>
        <v/>
      </c>
    </row>
    <row r="9132" spans="1:7" x14ac:dyDescent="0.25">
      <c r="A9132">
        <v>-999</v>
      </c>
      <c r="B9132" t="s">
        <v>13879</v>
      </c>
      <c r="C9132" t="s">
        <v>3666</v>
      </c>
      <c r="D9132" t="s">
        <v>5491</v>
      </c>
      <c r="E9132" t="s">
        <v>12898</v>
      </c>
      <c r="F9132" s="1" t="str">
        <f t="shared" si="288"/>
        <v>A_63_NA3_2</v>
      </c>
      <c r="G9132" s="1" t="str">
        <f t="shared" si="289"/>
        <v/>
      </c>
    </row>
    <row r="9133" spans="1:7" x14ac:dyDescent="0.25">
      <c r="A9133">
        <v>-999</v>
      </c>
      <c r="B9133" t="s">
        <v>13877</v>
      </c>
      <c r="C9133" t="s">
        <v>3666</v>
      </c>
      <c r="D9133" t="s">
        <v>5491</v>
      </c>
      <c r="E9133" t="s">
        <v>7921</v>
      </c>
      <c r="F9133" s="1" t="str">
        <f t="shared" si="288"/>
        <v>GP_A_63_NA3_1</v>
      </c>
      <c r="G9133" s="1" t="str">
        <f t="shared" si="289"/>
        <v/>
      </c>
    </row>
    <row r="9134" spans="1:7" x14ac:dyDescent="0.25">
      <c r="A9134">
        <v>-999</v>
      </c>
      <c r="B9134" t="s">
        <v>13876</v>
      </c>
      <c r="C9134" t="s">
        <v>3666</v>
      </c>
      <c r="D9134" t="s">
        <v>5491</v>
      </c>
      <c r="E9134" t="s">
        <v>7921</v>
      </c>
      <c r="F9134" s="1" t="str">
        <f t="shared" si="288"/>
        <v>GP_A_63_NA3_2</v>
      </c>
      <c r="G9134" s="1" t="str">
        <f t="shared" si="289"/>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5EBE7-46D1-4385-BA3F-DC73C903B43F}">
  <sheetPr filterMode="1"/>
  <dimension ref="A1:E75"/>
  <sheetViews>
    <sheetView workbookViewId="0">
      <pane ySplit="1" topLeftCell="A3" activePane="bottomLeft" state="frozen"/>
      <selection pane="bottomLeft" activeCell="C1" sqref="C1"/>
    </sheetView>
  </sheetViews>
  <sheetFormatPr defaultRowHeight="15" x14ac:dyDescent="0.25"/>
  <cols>
    <col min="1" max="1" width="28.28515625" bestFit="1" customWidth="1"/>
    <col min="2" max="2" width="38.42578125" bestFit="1" customWidth="1"/>
    <col min="3" max="3" width="43.5703125" bestFit="1" customWidth="1"/>
    <col min="4" max="4" width="73.140625" bestFit="1" customWidth="1"/>
  </cols>
  <sheetData>
    <row r="1" spans="1:5" x14ac:dyDescent="0.25">
      <c r="A1" t="s">
        <v>7902</v>
      </c>
      <c r="B1" t="s">
        <v>7914</v>
      </c>
      <c r="C1" t="s">
        <v>7907</v>
      </c>
      <c r="D1" t="s">
        <v>7908</v>
      </c>
      <c r="E1" t="s">
        <v>7916</v>
      </c>
    </row>
    <row r="2" spans="1:5" hidden="1" x14ac:dyDescent="0.25">
      <c r="A2" t="s">
        <v>56</v>
      </c>
    </row>
    <row r="3" spans="1:5" x14ac:dyDescent="0.25">
      <c r="A3" s="8" t="s">
        <v>1</v>
      </c>
      <c r="B3" s="9" t="s">
        <v>12898</v>
      </c>
      <c r="C3" s="8" t="s">
        <v>12899</v>
      </c>
      <c r="D3" s="8" t="s">
        <v>12900</v>
      </c>
      <c r="E3" t="s">
        <v>12901</v>
      </c>
    </row>
    <row r="4" spans="1:5" hidden="1" x14ac:dyDescent="0.25">
      <c r="A4" t="s">
        <v>62</v>
      </c>
    </row>
    <row r="5" spans="1:5" x14ac:dyDescent="0.25">
      <c r="A5" s="8" t="s">
        <v>15</v>
      </c>
      <c r="B5" s="7" t="s">
        <v>7919</v>
      </c>
      <c r="C5" s="8" t="s">
        <v>12875</v>
      </c>
      <c r="D5" s="8" t="s">
        <v>7915</v>
      </c>
      <c r="E5" t="s">
        <v>12895</v>
      </c>
    </row>
    <row r="6" spans="1:5" hidden="1" x14ac:dyDescent="0.25">
      <c r="A6" t="s">
        <v>51</v>
      </c>
      <c r="E6" t="s">
        <v>7938</v>
      </c>
    </row>
    <row r="7" spans="1:5" hidden="1" x14ac:dyDescent="0.25">
      <c r="A7" t="s">
        <v>4</v>
      </c>
      <c r="E7" t="s">
        <v>12891</v>
      </c>
    </row>
    <row r="8" spans="1:5" hidden="1" x14ac:dyDescent="0.25">
      <c r="A8" t="s">
        <v>20</v>
      </c>
    </row>
    <row r="9" spans="1:5" hidden="1" x14ac:dyDescent="0.25">
      <c r="A9" s="5" t="s">
        <v>6</v>
      </c>
      <c r="B9" s="5"/>
      <c r="C9" s="5"/>
      <c r="D9" s="5"/>
      <c r="E9" t="s">
        <v>7934</v>
      </c>
    </row>
    <row r="10" spans="1:5" hidden="1" x14ac:dyDescent="0.25">
      <c r="A10" t="s">
        <v>32</v>
      </c>
      <c r="E10" t="s">
        <v>12889</v>
      </c>
    </row>
    <row r="11" spans="1:5" hidden="1" x14ac:dyDescent="0.25">
      <c r="A11" s="5" t="s">
        <v>3</v>
      </c>
      <c r="B11" s="5"/>
      <c r="C11" s="5"/>
      <c r="D11" s="5" t="s">
        <v>7933</v>
      </c>
      <c r="E11" t="s">
        <v>7934</v>
      </c>
    </row>
    <row r="12" spans="1:5" hidden="1" x14ac:dyDescent="0.25">
      <c r="A12" t="s">
        <v>3509</v>
      </c>
      <c r="E12" t="s">
        <v>7934</v>
      </c>
    </row>
    <row r="13" spans="1:5" hidden="1" x14ac:dyDescent="0.25">
      <c r="A13" t="s">
        <v>52</v>
      </c>
      <c r="E13" t="s">
        <v>7934</v>
      </c>
    </row>
    <row r="14" spans="1:5" hidden="1" x14ac:dyDescent="0.25">
      <c r="A14" t="s">
        <v>3552</v>
      </c>
    </row>
    <row r="15" spans="1:5" x14ac:dyDescent="0.25">
      <c r="A15" s="8" t="s">
        <v>30</v>
      </c>
      <c r="B15" s="8" t="s">
        <v>7921</v>
      </c>
      <c r="C15" s="8" t="s">
        <v>12876</v>
      </c>
      <c r="D15" s="8" t="s">
        <v>7920</v>
      </c>
      <c r="E15" t="s">
        <v>12896</v>
      </c>
    </row>
    <row r="16" spans="1:5" hidden="1" x14ac:dyDescent="0.25">
      <c r="A16" t="s">
        <v>7</v>
      </c>
    </row>
    <row r="17" spans="1:5" hidden="1" x14ac:dyDescent="0.25">
      <c r="A17" t="s">
        <v>63</v>
      </c>
    </row>
    <row r="18" spans="1:5" hidden="1" x14ac:dyDescent="0.25">
      <c r="A18" t="s">
        <v>3545</v>
      </c>
    </row>
    <row r="19" spans="1:5" x14ac:dyDescent="0.25">
      <c r="A19" s="8" t="s">
        <v>9</v>
      </c>
      <c r="B19" s="8" t="s">
        <v>7925</v>
      </c>
      <c r="C19" s="8" t="s">
        <v>12877</v>
      </c>
      <c r="D19" s="8" t="s">
        <v>7924</v>
      </c>
      <c r="E19" t="s">
        <v>12896</v>
      </c>
    </row>
    <row r="20" spans="1:5" hidden="1" x14ac:dyDescent="0.25">
      <c r="A20" t="s">
        <v>8</v>
      </c>
    </row>
    <row r="21" spans="1:5" hidden="1" x14ac:dyDescent="0.25">
      <c r="A21" t="s">
        <v>3554</v>
      </c>
    </row>
    <row r="22" spans="1:5" hidden="1" x14ac:dyDescent="0.25">
      <c r="A22" t="s">
        <v>3532</v>
      </c>
    </row>
    <row r="23" spans="1:5" hidden="1" x14ac:dyDescent="0.25">
      <c r="A23" t="s">
        <v>5</v>
      </c>
    </row>
    <row r="24" spans="1:5" hidden="1" x14ac:dyDescent="0.25">
      <c r="A24" t="s">
        <v>27</v>
      </c>
    </row>
    <row r="25" spans="1:5" hidden="1" x14ac:dyDescent="0.25">
      <c r="A25" t="s">
        <v>24</v>
      </c>
    </row>
    <row r="26" spans="1:5" hidden="1" x14ac:dyDescent="0.25">
      <c r="A26" t="s">
        <v>43</v>
      </c>
    </row>
    <row r="27" spans="1:5" hidden="1" x14ac:dyDescent="0.25">
      <c r="A27" t="s">
        <v>26</v>
      </c>
    </row>
    <row r="28" spans="1:5" hidden="1" x14ac:dyDescent="0.25">
      <c r="A28" t="s">
        <v>28</v>
      </c>
    </row>
    <row r="29" spans="1:5" hidden="1" x14ac:dyDescent="0.25">
      <c r="A29" t="s">
        <v>14</v>
      </c>
    </row>
    <row r="30" spans="1:5" x14ac:dyDescent="0.25">
      <c r="A30" s="8" t="s">
        <v>25</v>
      </c>
      <c r="B30" s="12" t="s">
        <v>7931</v>
      </c>
      <c r="C30" s="12" t="s">
        <v>12878</v>
      </c>
      <c r="D30" s="12" t="s">
        <v>7930</v>
      </c>
      <c r="E30" t="s">
        <v>12896</v>
      </c>
    </row>
    <row r="31" spans="1:5" hidden="1" x14ac:dyDescent="0.25">
      <c r="A31" t="s">
        <v>42</v>
      </c>
      <c r="B31" s="13"/>
      <c r="C31" s="13"/>
      <c r="D31" s="13"/>
    </row>
    <row r="32" spans="1:5" hidden="1" x14ac:dyDescent="0.25">
      <c r="A32" t="s">
        <v>35</v>
      </c>
      <c r="B32" s="13"/>
      <c r="C32" s="13"/>
      <c r="D32" s="13"/>
    </row>
    <row r="33" spans="1:5" hidden="1" x14ac:dyDescent="0.25">
      <c r="A33" t="s">
        <v>36</v>
      </c>
      <c r="B33" s="13"/>
      <c r="C33" s="13"/>
      <c r="D33" s="13"/>
    </row>
    <row r="34" spans="1:5" hidden="1" x14ac:dyDescent="0.25">
      <c r="A34" t="s">
        <v>37</v>
      </c>
      <c r="B34" s="13"/>
      <c r="C34" s="13"/>
      <c r="D34" s="13"/>
    </row>
    <row r="35" spans="1:5" hidden="1" x14ac:dyDescent="0.25">
      <c r="A35" t="s">
        <v>21</v>
      </c>
    </row>
    <row r="36" spans="1:5" hidden="1" x14ac:dyDescent="0.25">
      <c r="A36" t="s">
        <v>3650</v>
      </c>
    </row>
    <row r="37" spans="1:5" hidden="1" x14ac:dyDescent="0.25">
      <c r="A37" t="s">
        <v>3543</v>
      </c>
    </row>
    <row r="38" spans="1:5" hidden="1" x14ac:dyDescent="0.25">
      <c r="A38" t="s">
        <v>11</v>
      </c>
    </row>
    <row r="39" spans="1:5" hidden="1" x14ac:dyDescent="0.25">
      <c r="A39" t="s">
        <v>40</v>
      </c>
      <c r="C39" s="2"/>
      <c r="E39" t="s">
        <v>12897</v>
      </c>
    </row>
    <row r="40" spans="1:5" hidden="1" x14ac:dyDescent="0.25">
      <c r="A40" t="s">
        <v>41</v>
      </c>
    </row>
    <row r="41" spans="1:5" hidden="1" x14ac:dyDescent="0.25">
      <c r="A41" t="s">
        <v>38</v>
      </c>
    </row>
    <row r="42" spans="1:5" hidden="1" x14ac:dyDescent="0.25">
      <c r="A42" s="2" t="s">
        <v>13</v>
      </c>
      <c r="E42" t="s">
        <v>7926</v>
      </c>
    </row>
    <row r="43" spans="1:5" hidden="1" x14ac:dyDescent="0.25">
      <c r="A43" t="s">
        <v>12</v>
      </c>
    </row>
    <row r="44" spans="1:5" hidden="1" x14ac:dyDescent="0.25">
      <c r="A44" t="s">
        <v>31</v>
      </c>
    </row>
    <row r="45" spans="1:5" hidden="1" x14ac:dyDescent="0.25">
      <c r="A45" t="s">
        <v>45</v>
      </c>
    </row>
    <row r="46" spans="1:5" hidden="1" x14ac:dyDescent="0.25">
      <c r="A46" t="s">
        <v>16</v>
      </c>
    </row>
    <row r="47" spans="1:5" hidden="1" x14ac:dyDescent="0.25">
      <c r="A47" t="s">
        <v>10</v>
      </c>
    </row>
    <row r="48" spans="1:5" x14ac:dyDescent="0.25">
      <c r="A48" s="8" t="s">
        <v>46</v>
      </c>
      <c r="B48" s="8" t="s">
        <v>7923</v>
      </c>
      <c r="C48" s="8" t="s">
        <v>12879</v>
      </c>
      <c r="D48" s="8" t="s">
        <v>7922</v>
      </c>
      <c r="E48" t="s">
        <v>12896</v>
      </c>
    </row>
    <row r="49" spans="1:5" hidden="1" x14ac:dyDescent="0.25">
      <c r="A49" s="5" t="s">
        <v>49</v>
      </c>
      <c r="B49" s="5"/>
      <c r="C49" s="5"/>
      <c r="D49" s="5"/>
      <c r="E49" t="s">
        <v>7937</v>
      </c>
    </row>
    <row r="50" spans="1:5" hidden="1" x14ac:dyDescent="0.25">
      <c r="A50" s="2" t="s">
        <v>53</v>
      </c>
      <c r="C50" s="2"/>
      <c r="E50" t="s">
        <v>7926</v>
      </c>
    </row>
    <row r="51" spans="1:5" hidden="1" x14ac:dyDescent="0.25">
      <c r="A51" t="s">
        <v>44</v>
      </c>
    </row>
    <row r="52" spans="1:5" hidden="1" x14ac:dyDescent="0.25">
      <c r="A52" t="s">
        <v>29</v>
      </c>
    </row>
    <row r="53" spans="1:5" hidden="1" x14ac:dyDescent="0.25">
      <c r="A53" t="s">
        <v>3562</v>
      </c>
    </row>
    <row r="54" spans="1:5" hidden="1" x14ac:dyDescent="0.25">
      <c r="A54" t="s">
        <v>60</v>
      </c>
    </row>
    <row r="55" spans="1:5" x14ac:dyDescent="0.25">
      <c r="A55" s="8" t="s">
        <v>47</v>
      </c>
      <c r="B55" s="8" t="s">
        <v>7918</v>
      </c>
      <c r="C55" s="8" t="s">
        <v>12880</v>
      </c>
      <c r="D55" s="8" t="s">
        <v>7917</v>
      </c>
      <c r="E55" t="s">
        <v>12896</v>
      </c>
    </row>
    <row r="56" spans="1:5" hidden="1" x14ac:dyDescent="0.25">
      <c r="A56" t="s">
        <v>39</v>
      </c>
    </row>
    <row r="57" spans="1:5" hidden="1" x14ac:dyDescent="0.25">
      <c r="A57" t="s">
        <v>48</v>
      </c>
    </row>
    <row r="58" spans="1:5" hidden="1" x14ac:dyDescent="0.25">
      <c r="A58" t="s">
        <v>61</v>
      </c>
    </row>
    <row r="59" spans="1:5" hidden="1" x14ac:dyDescent="0.25">
      <c r="A59" s="5" t="s">
        <v>50</v>
      </c>
      <c r="B59" s="6"/>
      <c r="C59" s="5"/>
      <c r="D59" s="5" t="s">
        <v>7936</v>
      </c>
      <c r="E59" t="s">
        <v>7934</v>
      </c>
    </row>
    <row r="60" spans="1:5" hidden="1" x14ac:dyDescent="0.25">
      <c r="A60" t="s">
        <v>17</v>
      </c>
      <c r="E60" t="s">
        <v>7934</v>
      </c>
    </row>
    <row r="61" spans="1:5" hidden="1" x14ac:dyDescent="0.25">
      <c r="A61" t="s">
        <v>33</v>
      </c>
      <c r="E61" t="s">
        <v>7934</v>
      </c>
    </row>
    <row r="62" spans="1:5" hidden="1" x14ac:dyDescent="0.25">
      <c r="A62" t="s">
        <v>2</v>
      </c>
      <c r="E62" t="s">
        <v>7934</v>
      </c>
    </row>
    <row r="63" spans="1:5" hidden="1" x14ac:dyDescent="0.25">
      <c r="A63" t="s">
        <v>54</v>
      </c>
      <c r="E63" t="s">
        <v>12889</v>
      </c>
    </row>
    <row r="64" spans="1:5" hidden="1" x14ac:dyDescent="0.25">
      <c r="A64" t="s">
        <v>18</v>
      </c>
    </row>
    <row r="65" spans="1:5" hidden="1" x14ac:dyDescent="0.25">
      <c r="A65" t="s">
        <v>57</v>
      </c>
    </row>
    <row r="66" spans="1:5" hidden="1" x14ac:dyDescent="0.25">
      <c r="A66" t="s">
        <v>58</v>
      </c>
    </row>
    <row r="67" spans="1:5" hidden="1" x14ac:dyDescent="0.25">
      <c r="A67" s="5" t="s">
        <v>19</v>
      </c>
      <c r="B67" s="5"/>
      <c r="C67" s="5"/>
      <c r="D67" s="5" t="s">
        <v>7932</v>
      </c>
      <c r="E67" t="s">
        <v>7934</v>
      </c>
    </row>
    <row r="68" spans="1:5" hidden="1" x14ac:dyDescent="0.25">
      <c r="A68" t="s">
        <v>59</v>
      </c>
    </row>
    <row r="69" spans="1:5" hidden="1" x14ac:dyDescent="0.25">
      <c r="A69" t="s">
        <v>3652</v>
      </c>
    </row>
    <row r="70" spans="1:5" hidden="1" x14ac:dyDescent="0.25">
      <c r="A70" t="s">
        <v>3647</v>
      </c>
    </row>
    <row r="71" spans="1:5" hidden="1" x14ac:dyDescent="0.25">
      <c r="A71" t="s">
        <v>3660</v>
      </c>
    </row>
    <row r="72" spans="1:5" hidden="1" x14ac:dyDescent="0.25">
      <c r="A72" s="5" t="s">
        <v>22</v>
      </c>
      <c r="B72" s="5"/>
      <c r="C72" s="5"/>
      <c r="D72" s="5" t="s">
        <v>7935</v>
      </c>
      <c r="E72" t="s">
        <v>7934</v>
      </c>
    </row>
    <row r="73" spans="1:5" x14ac:dyDescent="0.25">
      <c r="A73" s="8" t="s">
        <v>0</v>
      </c>
      <c r="B73" s="7" t="s">
        <v>7909</v>
      </c>
      <c r="C73" s="9" t="s">
        <v>7910</v>
      </c>
      <c r="D73" s="8" t="s">
        <v>10483</v>
      </c>
      <c r="E73" t="s">
        <v>7927</v>
      </c>
    </row>
    <row r="74" spans="1:5" x14ac:dyDescent="0.25">
      <c r="A74" s="8" t="s">
        <v>0</v>
      </c>
      <c r="B74" s="7" t="s">
        <v>7911</v>
      </c>
      <c r="C74" s="9" t="s">
        <v>7912</v>
      </c>
      <c r="D74" s="8" t="s">
        <v>10484</v>
      </c>
      <c r="E74" t="s">
        <v>7928</v>
      </c>
    </row>
    <row r="75" spans="1:5" hidden="1" x14ac:dyDescent="0.25">
      <c r="A75" t="s">
        <v>3572</v>
      </c>
      <c r="D75" t="s">
        <v>7929</v>
      </c>
      <c r="E75" t="s">
        <v>12890</v>
      </c>
    </row>
  </sheetData>
  <autoFilter ref="A1:E75" xr:uid="{4395EBE7-46D1-4385-BA3F-DC73C903B43F}">
    <filterColumn colId="2">
      <customFilters>
        <customFilter operator="notEqual" val=" "/>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2BEC-1D1E-4C40-B370-29BD3FF2239D}">
  <dimension ref="A1:C201"/>
  <sheetViews>
    <sheetView workbookViewId="0"/>
  </sheetViews>
  <sheetFormatPr defaultRowHeight="15" x14ac:dyDescent="0.25"/>
  <cols>
    <col min="1" max="1" width="12.140625" bestFit="1" customWidth="1"/>
    <col min="2" max="2" width="11.140625" bestFit="1" customWidth="1"/>
  </cols>
  <sheetData>
    <row r="1" spans="1:2" x14ac:dyDescent="0.25">
      <c r="A1" t="s">
        <v>13507</v>
      </c>
      <c r="B1" t="s">
        <v>13734</v>
      </c>
    </row>
    <row r="2" spans="1:2" x14ac:dyDescent="0.25">
      <c r="A2" t="s">
        <v>13508</v>
      </c>
      <c r="B2" t="s">
        <v>13508</v>
      </c>
    </row>
    <row r="3" spans="1:2" x14ac:dyDescent="0.25">
      <c r="A3" t="s">
        <v>13509</v>
      </c>
      <c r="B3" t="s">
        <v>13509</v>
      </c>
    </row>
    <row r="4" spans="1:2" x14ac:dyDescent="0.25">
      <c r="A4" t="s">
        <v>13510</v>
      </c>
      <c r="B4" t="s">
        <v>13510</v>
      </c>
    </row>
    <row r="5" spans="1:2" x14ac:dyDescent="0.25">
      <c r="A5" t="s">
        <v>13511</v>
      </c>
      <c r="B5" t="s">
        <v>13511</v>
      </c>
    </row>
    <row r="6" spans="1:2" x14ac:dyDescent="0.25">
      <c r="A6" t="s">
        <v>13512</v>
      </c>
      <c r="B6" t="s">
        <v>13512</v>
      </c>
    </row>
    <row r="7" spans="1:2" x14ac:dyDescent="0.25">
      <c r="A7" t="s">
        <v>13513</v>
      </c>
      <c r="B7" t="s">
        <v>13513</v>
      </c>
    </row>
    <row r="8" spans="1:2" x14ac:dyDescent="0.25">
      <c r="A8" t="s">
        <v>13514</v>
      </c>
      <c r="B8" t="s">
        <v>13702</v>
      </c>
    </row>
    <row r="9" spans="1:2" x14ac:dyDescent="0.25">
      <c r="A9" t="s">
        <v>13515</v>
      </c>
      <c r="B9" t="s">
        <v>13703</v>
      </c>
    </row>
    <row r="10" spans="1:2" x14ac:dyDescent="0.25">
      <c r="A10" t="s">
        <v>13516</v>
      </c>
      <c r="B10" t="s">
        <v>13704</v>
      </c>
    </row>
    <row r="11" spans="1:2" x14ac:dyDescent="0.25">
      <c r="A11" t="s">
        <v>13517</v>
      </c>
      <c r="B11" t="s">
        <v>13705</v>
      </c>
    </row>
    <row r="12" spans="1:2" x14ac:dyDescent="0.25">
      <c r="A12" t="s">
        <v>13518</v>
      </c>
      <c r="B12" t="s">
        <v>13518</v>
      </c>
    </row>
    <row r="13" spans="1:2" x14ac:dyDescent="0.25">
      <c r="A13" t="s">
        <v>13519</v>
      </c>
      <c r="B13" t="s">
        <v>13519</v>
      </c>
    </row>
    <row r="14" spans="1:2" x14ac:dyDescent="0.25">
      <c r="A14" t="s">
        <v>13520</v>
      </c>
      <c r="B14" t="s">
        <v>13520</v>
      </c>
    </row>
    <row r="15" spans="1:2" x14ac:dyDescent="0.25">
      <c r="A15" t="s">
        <v>13521</v>
      </c>
      <c r="B15" t="s">
        <v>13521</v>
      </c>
    </row>
    <row r="16" spans="1:2" x14ac:dyDescent="0.25">
      <c r="A16" t="s">
        <v>13522</v>
      </c>
      <c r="B16" t="s">
        <v>13522</v>
      </c>
    </row>
    <row r="17" spans="1:2" x14ac:dyDescent="0.25">
      <c r="A17" t="s">
        <v>13523</v>
      </c>
      <c r="B17" t="s">
        <v>13523</v>
      </c>
    </row>
    <row r="18" spans="1:2" x14ac:dyDescent="0.25">
      <c r="A18" t="s">
        <v>13524</v>
      </c>
      <c r="B18" t="s">
        <v>13524</v>
      </c>
    </row>
    <row r="19" spans="1:2" x14ac:dyDescent="0.25">
      <c r="A19" t="s">
        <v>13525</v>
      </c>
      <c r="B19" t="s">
        <v>13706</v>
      </c>
    </row>
    <row r="20" spans="1:2" x14ac:dyDescent="0.25">
      <c r="A20" t="s">
        <v>13526</v>
      </c>
      <c r="B20" t="s">
        <v>13526</v>
      </c>
    </row>
    <row r="21" spans="1:2" x14ac:dyDescent="0.25">
      <c r="A21" t="s">
        <v>13527</v>
      </c>
      <c r="B21" t="s">
        <v>13527</v>
      </c>
    </row>
    <row r="22" spans="1:2" x14ac:dyDescent="0.25">
      <c r="A22" t="s">
        <v>13528</v>
      </c>
      <c r="B22" t="s">
        <v>13528</v>
      </c>
    </row>
    <row r="23" spans="1:2" x14ac:dyDescent="0.25">
      <c r="A23" t="s">
        <v>13529</v>
      </c>
      <c r="B23" t="s">
        <v>13529</v>
      </c>
    </row>
    <row r="24" spans="1:2" x14ac:dyDescent="0.25">
      <c r="A24" t="s">
        <v>13530</v>
      </c>
      <c r="B24" t="s">
        <v>13530</v>
      </c>
    </row>
    <row r="25" spans="1:2" x14ac:dyDescent="0.25">
      <c r="A25" t="s">
        <v>13531</v>
      </c>
      <c r="B25" t="s">
        <v>13531</v>
      </c>
    </row>
    <row r="26" spans="1:2" x14ac:dyDescent="0.25">
      <c r="A26" t="s">
        <v>13532</v>
      </c>
      <c r="B26" t="s">
        <v>13532</v>
      </c>
    </row>
    <row r="27" spans="1:2" x14ac:dyDescent="0.25">
      <c r="A27" t="s">
        <v>13533</v>
      </c>
      <c r="B27" t="s">
        <v>13533</v>
      </c>
    </row>
    <row r="28" spans="1:2" x14ac:dyDescent="0.25">
      <c r="A28" t="s">
        <v>13534</v>
      </c>
      <c r="B28" t="s">
        <v>13534</v>
      </c>
    </row>
    <row r="29" spans="1:2" x14ac:dyDescent="0.25">
      <c r="A29" t="s">
        <v>13535</v>
      </c>
      <c r="B29" t="s">
        <v>13535</v>
      </c>
    </row>
    <row r="30" spans="1:2" x14ac:dyDescent="0.25">
      <c r="A30" t="s">
        <v>13536</v>
      </c>
      <c r="B30" t="s">
        <v>13536</v>
      </c>
    </row>
    <row r="31" spans="1:2" x14ac:dyDescent="0.25">
      <c r="A31" t="s">
        <v>13537</v>
      </c>
      <c r="B31" t="s">
        <v>13707</v>
      </c>
    </row>
    <row r="32" spans="1:2" x14ac:dyDescent="0.25">
      <c r="A32" t="s">
        <v>13538</v>
      </c>
      <c r="B32" t="s">
        <v>13708</v>
      </c>
    </row>
    <row r="33" spans="1:2" x14ac:dyDescent="0.25">
      <c r="A33" t="s">
        <v>13539</v>
      </c>
      <c r="B33" t="s">
        <v>13709</v>
      </c>
    </row>
    <row r="34" spans="1:2" x14ac:dyDescent="0.25">
      <c r="A34" t="s">
        <v>13540</v>
      </c>
      <c r="B34" t="s">
        <v>13710</v>
      </c>
    </row>
    <row r="35" spans="1:2" x14ac:dyDescent="0.25">
      <c r="A35" t="s">
        <v>13541</v>
      </c>
      <c r="B35" t="s">
        <v>13541</v>
      </c>
    </row>
    <row r="36" spans="1:2" x14ac:dyDescent="0.25">
      <c r="A36" t="s">
        <v>13542</v>
      </c>
      <c r="B36" t="s">
        <v>13542</v>
      </c>
    </row>
    <row r="37" spans="1:2" x14ac:dyDescent="0.25">
      <c r="A37" t="s">
        <v>13543</v>
      </c>
      <c r="B37" t="s">
        <v>13543</v>
      </c>
    </row>
    <row r="38" spans="1:2" x14ac:dyDescent="0.25">
      <c r="A38" t="s">
        <v>13544</v>
      </c>
      <c r="B38" t="s">
        <v>13544</v>
      </c>
    </row>
    <row r="39" spans="1:2" x14ac:dyDescent="0.25">
      <c r="A39" t="s">
        <v>13545</v>
      </c>
      <c r="B39" t="s">
        <v>13545</v>
      </c>
    </row>
    <row r="40" spans="1:2" x14ac:dyDescent="0.25">
      <c r="A40" t="s">
        <v>13546</v>
      </c>
      <c r="B40" t="s">
        <v>13546</v>
      </c>
    </row>
    <row r="41" spans="1:2" x14ac:dyDescent="0.25">
      <c r="A41" t="s">
        <v>13547</v>
      </c>
      <c r="B41" t="s">
        <v>13711</v>
      </c>
    </row>
    <row r="42" spans="1:2" x14ac:dyDescent="0.25">
      <c r="A42" t="s">
        <v>13548</v>
      </c>
      <c r="B42" t="s">
        <v>13712</v>
      </c>
    </row>
    <row r="43" spans="1:2" x14ac:dyDescent="0.25">
      <c r="A43" t="s">
        <v>13549</v>
      </c>
      <c r="B43" t="s">
        <v>13549</v>
      </c>
    </row>
    <row r="44" spans="1:2" x14ac:dyDescent="0.25">
      <c r="A44" t="s">
        <v>13550</v>
      </c>
      <c r="B44" t="s">
        <v>13713</v>
      </c>
    </row>
    <row r="45" spans="1:2" x14ac:dyDescent="0.25">
      <c r="A45" t="s">
        <v>13551</v>
      </c>
      <c r="B45" t="s">
        <v>13551</v>
      </c>
    </row>
    <row r="46" spans="1:2" x14ac:dyDescent="0.25">
      <c r="A46" t="s">
        <v>13552</v>
      </c>
      <c r="B46" t="s">
        <v>13552</v>
      </c>
    </row>
    <row r="47" spans="1:2" x14ac:dyDescent="0.25">
      <c r="A47" t="s">
        <v>13553</v>
      </c>
      <c r="B47" t="s">
        <v>13553</v>
      </c>
    </row>
    <row r="48" spans="1:2" x14ac:dyDescent="0.25">
      <c r="A48" t="s">
        <v>13554</v>
      </c>
      <c r="B48" t="s">
        <v>13554</v>
      </c>
    </row>
    <row r="49" spans="1:2" x14ac:dyDescent="0.25">
      <c r="A49" t="s">
        <v>13555</v>
      </c>
      <c r="B49" t="s">
        <v>13555</v>
      </c>
    </row>
    <row r="50" spans="1:2" x14ac:dyDescent="0.25">
      <c r="A50" t="s">
        <v>13556</v>
      </c>
      <c r="B50" t="s">
        <v>13556</v>
      </c>
    </row>
    <row r="51" spans="1:2" x14ac:dyDescent="0.25">
      <c r="A51" t="s">
        <v>13557</v>
      </c>
      <c r="B51" t="s">
        <v>13557</v>
      </c>
    </row>
    <row r="52" spans="1:2" x14ac:dyDescent="0.25">
      <c r="A52" t="s">
        <v>13558</v>
      </c>
      <c r="B52" t="s">
        <v>13558</v>
      </c>
    </row>
    <row r="53" spans="1:2" x14ac:dyDescent="0.25">
      <c r="A53" t="s">
        <v>13559</v>
      </c>
      <c r="B53" t="s">
        <v>13559</v>
      </c>
    </row>
    <row r="54" spans="1:2" x14ac:dyDescent="0.25">
      <c r="A54" t="s">
        <v>13560</v>
      </c>
      <c r="B54" t="s">
        <v>13560</v>
      </c>
    </row>
    <row r="55" spans="1:2" x14ac:dyDescent="0.25">
      <c r="A55" t="s">
        <v>13561</v>
      </c>
      <c r="B55" t="s">
        <v>13561</v>
      </c>
    </row>
    <row r="56" spans="1:2" x14ac:dyDescent="0.25">
      <c r="A56" t="s">
        <v>13562</v>
      </c>
      <c r="B56" t="s">
        <v>13562</v>
      </c>
    </row>
    <row r="57" spans="1:2" x14ac:dyDescent="0.25">
      <c r="A57" t="s">
        <v>13563</v>
      </c>
      <c r="B57" t="s">
        <v>13563</v>
      </c>
    </row>
    <row r="58" spans="1:2" x14ac:dyDescent="0.25">
      <c r="A58" t="s">
        <v>13564</v>
      </c>
      <c r="B58" t="s">
        <v>13564</v>
      </c>
    </row>
    <row r="59" spans="1:2" x14ac:dyDescent="0.25">
      <c r="A59" t="s">
        <v>13565</v>
      </c>
      <c r="B59" t="s">
        <v>13565</v>
      </c>
    </row>
    <row r="60" spans="1:2" x14ac:dyDescent="0.25">
      <c r="A60" t="s">
        <v>13566</v>
      </c>
      <c r="B60" t="s">
        <v>13566</v>
      </c>
    </row>
    <row r="61" spans="1:2" x14ac:dyDescent="0.25">
      <c r="A61" t="s">
        <v>13567</v>
      </c>
      <c r="B61" t="s">
        <v>13567</v>
      </c>
    </row>
    <row r="62" spans="1:2" x14ac:dyDescent="0.25">
      <c r="A62" t="s">
        <v>13568</v>
      </c>
      <c r="B62" t="s">
        <v>13568</v>
      </c>
    </row>
    <row r="63" spans="1:2" x14ac:dyDescent="0.25">
      <c r="A63" t="s">
        <v>13569</v>
      </c>
      <c r="B63" t="s">
        <v>13569</v>
      </c>
    </row>
    <row r="64" spans="1:2" x14ac:dyDescent="0.25">
      <c r="A64" t="s">
        <v>13570</v>
      </c>
      <c r="B64" t="s">
        <v>13570</v>
      </c>
    </row>
    <row r="65" spans="1:2" x14ac:dyDescent="0.25">
      <c r="A65" t="s">
        <v>13571</v>
      </c>
      <c r="B65" t="s">
        <v>13571</v>
      </c>
    </row>
    <row r="66" spans="1:2" x14ac:dyDescent="0.25">
      <c r="A66" t="s">
        <v>13572</v>
      </c>
      <c r="B66" t="s">
        <v>13572</v>
      </c>
    </row>
    <row r="67" spans="1:2" x14ac:dyDescent="0.25">
      <c r="A67" t="s">
        <v>13573</v>
      </c>
      <c r="B67" t="s">
        <v>13573</v>
      </c>
    </row>
    <row r="68" spans="1:2" x14ac:dyDescent="0.25">
      <c r="A68" t="s">
        <v>13574</v>
      </c>
      <c r="B68" t="s">
        <v>13574</v>
      </c>
    </row>
    <row r="69" spans="1:2" x14ac:dyDescent="0.25">
      <c r="A69" t="s">
        <v>13575</v>
      </c>
      <c r="B69" t="s">
        <v>13575</v>
      </c>
    </row>
    <row r="70" spans="1:2" x14ac:dyDescent="0.25">
      <c r="A70" t="s">
        <v>13576</v>
      </c>
      <c r="B70" t="s">
        <v>13576</v>
      </c>
    </row>
    <row r="71" spans="1:2" x14ac:dyDescent="0.25">
      <c r="A71" s="1" t="s">
        <v>13577</v>
      </c>
      <c r="B71" s="1"/>
    </row>
    <row r="72" spans="1:2" x14ac:dyDescent="0.25">
      <c r="A72" s="1" t="s">
        <v>13578</v>
      </c>
      <c r="B72" s="1"/>
    </row>
    <row r="73" spans="1:2" x14ac:dyDescent="0.25">
      <c r="A73" s="1" t="s">
        <v>13579</v>
      </c>
      <c r="B73" s="1"/>
    </row>
    <row r="74" spans="1:2" x14ac:dyDescent="0.25">
      <c r="A74" s="1" t="s">
        <v>13580</v>
      </c>
      <c r="B74" s="1"/>
    </row>
    <row r="75" spans="1:2" x14ac:dyDescent="0.25">
      <c r="A75" s="1" t="s">
        <v>13581</v>
      </c>
      <c r="B75" s="1"/>
    </row>
    <row r="76" spans="1:2" x14ac:dyDescent="0.25">
      <c r="A76" t="s">
        <v>13582</v>
      </c>
      <c r="B76" t="s">
        <v>13714</v>
      </c>
    </row>
    <row r="77" spans="1:2" x14ac:dyDescent="0.25">
      <c r="A77" s="1" t="s">
        <v>13583</v>
      </c>
      <c r="B77" s="1" t="s">
        <v>13316</v>
      </c>
    </row>
    <row r="78" spans="1:2" x14ac:dyDescent="0.25">
      <c r="A78" s="1" t="s">
        <v>13584</v>
      </c>
      <c r="B78" s="1" t="s">
        <v>13316</v>
      </c>
    </row>
    <row r="79" spans="1:2" x14ac:dyDescent="0.25">
      <c r="A79" t="s">
        <v>13585</v>
      </c>
      <c r="B79" t="s">
        <v>13715</v>
      </c>
    </row>
    <row r="80" spans="1:2" x14ac:dyDescent="0.25">
      <c r="A80" t="s">
        <v>13586</v>
      </c>
      <c r="B80" t="s">
        <v>13716</v>
      </c>
    </row>
    <row r="81" spans="1:2" x14ac:dyDescent="0.25">
      <c r="A81" s="1" t="s">
        <v>13587</v>
      </c>
      <c r="B81" s="1" t="s">
        <v>13316</v>
      </c>
    </row>
    <row r="82" spans="1:2" x14ac:dyDescent="0.25">
      <c r="A82" t="s">
        <v>13588</v>
      </c>
      <c r="B82" t="s">
        <v>13872</v>
      </c>
    </row>
    <row r="83" spans="1:2" x14ac:dyDescent="0.25">
      <c r="A83" t="s">
        <v>13589</v>
      </c>
      <c r="B83" t="s">
        <v>13717</v>
      </c>
    </row>
    <row r="84" spans="1:2" x14ac:dyDescent="0.25">
      <c r="A84" t="s">
        <v>13590</v>
      </c>
      <c r="B84" t="s">
        <v>13590</v>
      </c>
    </row>
    <row r="85" spans="1:2" x14ac:dyDescent="0.25">
      <c r="A85" t="s">
        <v>13591</v>
      </c>
      <c r="B85" t="s">
        <v>13591</v>
      </c>
    </row>
    <row r="86" spans="1:2" x14ac:dyDescent="0.25">
      <c r="A86" t="s">
        <v>13592</v>
      </c>
      <c r="B86" t="s">
        <v>13592</v>
      </c>
    </row>
    <row r="87" spans="1:2" x14ac:dyDescent="0.25">
      <c r="A87" t="s">
        <v>13593</v>
      </c>
      <c r="B87" t="s">
        <v>13593</v>
      </c>
    </row>
    <row r="88" spans="1:2" x14ac:dyDescent="0.25">
      <c r="A88" t="s">
        <v>13594</v>
      </c>
      <c r="B88" t="s">
        <v>13594</v>
      </c>
    </row>
    <row r="89" spans="1:2" x14ac:dyDescent="0.25">
      <c r="A89" t="s">
        <v>13595</v>
      </c>
      <c r="B89" t="s">
        <v>13595</v>
      </c>
    </row>
    <row r="90" spans="1:2" x14ac:dyDescent="0.25">
      <c r="A90" t="s">
        <v>13596</v>
      </c>
      <c r="B90" t="s">
        <v>13596</v>
      </c>
    </row>
    <row r="91" spans="1:2" x14ac:dyDescent="0.25">
      <c r="A91" t="s">
        <v>13597</v>
      </c>
      <c r="B91" t="s">
        <v>13597</v>
      </c>
    </row>
    <row r="92" spans="1:2" x14ac:dyDescent="0.25">
      <c r="A92" t="s">
        <v>13874</v>
      </c>
      <c r="B92" t="s">
        <v>13598</v>
      </c>
    </row>
    <row r="93" spans="1:2" x14ac:dyDescent="0.25">
      <c r="A93" t="s">
        <v>13599</v>
      </c>
      <c r="B93" t="s">
        <v>13599</v>
      </c>
    </row>
    <row r="94" spans="1:2" x14ac:dyDescent="0.25">
      <c r="A94" t="s">
        <v>13875</v>
      </c>
      <c r="B94" t="s">
        <v>13600</v>
      </c>
    </row>
    <row r="95" spans="1:2" x14ac:dyDescent="0.25">
      <c r="A95" t="s">
        <v>13601</v>
      </c>
      <c r="B95" t="s">
        <v>13601</v>
      </c>
    </row>
    <row r="96" spans="1:2" x14ac:dyDescent="0.25">
      <c r="A96" t="s">
        <v>13602</v>
      </c>
      <c r="B96" t="s">
        <v>13602</v>
      </c>
    </row>
    <row r="97" spans="1:3" x14ac:dyDescent="0.25">
      <c r="A97" s="1" t="s">
        <v>13603</v>
      </c>
      <c r="B97" s="1" t="s">
        <v>13316</v>
      </c>
      <c r="C97" t="s">
        <v>13873</v>
      </c>
    </row>
    <row r="98" spans="1:3" x14ac:dyDescent="0.25">
      <c r="A98" s="1" t="s">
        <v>13604</v>
      </c>
      <c r="B98" s="1" t="s">
        <v>13316</v>
      </c>
      <c r="C98" t="s">
        <v>13873</v>
      </c>
    </row>
    <row r="99" spans="1:3" x14ac:dyDescent="0.25">
      <c r="A99" t="s">
        <v>13605</v>
      </c>
      <c r="B99" t="s">
        <v>13605</v>
      </c>
    </row>
    <row r="100" spans="1:3" x14ac:dyDescent="0.25">
      <c r="A100" t="s">
        <v>13606</v>
      </c>
      <c r="B100" t="s">
        <v>13606</v>
      </c>
    </row>
    <row r="101" spans="1:3" x14ac:dyDescent="0.25">
      <c r="A101" t="s">
        <v>13607</v>
      </c>
      <c r="B101" t="s">
        <v>13607</v>
      </c>
    </row>
    <row r="102" spans="1:3" x14ac:dyDescent="0.25">
      <c r="A102" t="s">
        <v>13608</v>
      </c>
      <c r="B102" t="s">
        <v>13608</v>
      </c>
    </row>
    <row r="103" spans="1:3" x14ac:dyDescent="0.25">
      <c r="A103" t="s">
        <v>13609</v>
      </c>
      <c r="B103" t="s">
        <v>13609</v>
      </c>
    </row>
    <row r="104" spans="1:3" x14ac:dyDescent="0.25">
      <c r="A104" t="s">
        <v>13610</v>
      </c>
      <c r="B104" t="s">
        <v>13610</v>
      </c>
    </row>
    <row r="105" spans="1:3" x14ac:dyDescent="0.25">
      <c r="A105" s="1" t="s">
        <v>13611</v>
      </c>
      <c r="B105" s="1"/>
      <c r="C105" t="s">
        <v>13873</v>
      </c>
    </row>
    <row r="106" spans="1:3" x14ac:dyDescent="0.25">
      <c r="A106" t="s">
        <v>13612</v>
      </c>
      <c r="B106" t="s">
        <v>13718</v>
      </c>
    </row>
    <row r="107" spans="1:3" x14ac:dyDescent="0.25">
      <c r="A107" t="s">
        <v>13613</v>
      </c>
      <c r="B107" t="s">
        <v>13613</v>
      </c>
    </row>
    <row r="108" spans="1:3" x14ac:dyDescent="0.25">
      <c r="A108" t="s">
        <v>13614</v>
      </c>
      <c r="B108" t="s">
        <v>13614</v>
      </c>
    </row>
    <row r="109" spans="1:3" x14ac:dyDescent="0.25">
      <c r="A109" t="s">
        <v>13615</v>
      </c>
      <c r="B109" t="s">
        <v>13615</v>
      </c>
    </row>
    <row r="110" spans="1:3" x14ac:dyDescent="0.25">
      <c r="A110" t="s">
        <v>13616</v>
      </c>
      <c r="B110" t="s">
        <v>13616</v>
      </c>
    </row>
    <row r="111" spans="1:3" x14ac:dyDescent="0.25">
      <c r="A111" t="s">
        <v>13617</v>
      </c>
      <c r="B111" t="s">
        <v>13617</v>
      </c>
    </row>
    <row r="112" spans="1:3" x14ac:dyDescent="0.25">
      <c r="A112" t="s">
        <v>13618</v>
      </c>
      <c r="B112" t="s">
        <v>13618</v>
      </c>
    </row>
    <row r="113" spans="1:2" x14ac:dyDescent="0.25">
      <c r="A113" t="s">
        <v>13619</v>
      </c>
      <c r="B113" t="s">
        <v>13619</v>
      </c>
    </row>
    <row r="114" spans="1:2" x14ac:dyDescent="0.25">
      <c r="A114" t="s">
        <v>13620</v>
      </c>
      <c r="B114" t="s">
        <v>13620</v>
      </c>
    </row>
    <row r="115" spans="1:2" x14ac:dyDescent="0.25">
      <c r="A115" t="s">
        <v>13621</v>
      </c>
      <c r="B115" t="s">
        <v>13621</v>
      </c>
    </row>
    <row r="116" spans="1:2" x14ac:dyDescent="0.25">
      <c r="A116" t="s">
        <v>13622</v>
      </c>
      <c r="B116" t="s">
        <v>13622</v>
      </c>
    </row>
    <row r="117" spans="1:2" x14ac:dyDescent="0.25">
      <c r="A117" t="s">
        <v>13623</v>
      </c>
      <c r="B117" t="s">
        <v>13623</v>
      </c>
    </row>
    <row r="118" spans="1:2" x14ac:dyDescent="0.25">
      <c r="A118" t="s">
        <v>13624</v>
      </c>
      <c r="B118" t="s">
        <v>13624</v>
      </c>
    </row>
    <row r="119" spans="1:2" x14ac:dyDescent="0.25">
      <c r="A119" t="s">
        <v>13625</v>
      </c>
      <c r="B119" t="s">
        <v>13625</v>
      </c>
    </row>
    <row r="120" spans="1:2" x14ac:dyDescent="0.25">
      <c r="A120" t="s">
        <v>13626</v>
      </c>
      <c r="B120" t="s">
        <v>13626</v>
      </c>
    </row>
    <row r="121" spans="1:2" x14ac:dyDescent="0.25">
      <c r="A121" t="s">
        <v>13627</v>
      </c>
      <c r="B121" t="s">
        <v>13627</v>
      </c>
    </row>
    <row r="122" spans="1:2" x14ac:dyDescent="0.25">
      <c r="A122" t="s">
        <v>13628</v>
      </c>
      <c r="B122" t="s">
        <v>13628</v>
      </c>
    </row>
    <row r="123" spans="1:2" x14ac:dyDescent="0.25">
      <c r="A123" t="s">
        <v>13629</v>
      </c>
      <c r="B123" t="s">
        <v>13629</v>
      </c>
    </row>
    <row r="124" spans="1:2" x14ac:dyDescent="0.25">
      <c r="A124" t="s">
        <v>13630</v>
      </c>
      <c r="B124" t="s">
        <v>13630</v>
      </c>
    </row>
    <row r="125" spans="1:2" x14ac:dyDescent="0.25">
      <c r="A125" t="s">
        <v>13631</v>
      </c>
      <c r="B125" t="s">
        <v>13631</v>
      </c>
    </row>
    <row r="126" spans="1:2" x14ac:dyDescent="0.25">
      <c r="A126" t="s">
        <v>13632</v>
      </c>
      <c r="B126" t="s">
        <v>13632</v>
      </c>
    </row>
    <row r="127" spans="1:2" x14ac:dyDescent="0.25">
      <c r="A127" t="s">
        <v>13633</v>
      </c>
      <c r="B127" t="s">
        <v>13633</v>
      </c>
    </row>
    <row r="128" spans="1:2" x14ac:dyDescent="0.25">
      <c r="A128" t="s">
        <v>13634</v>
      </c>
      <c r="B128" t="s">
        <v>13634</v>
      </c>
    </row>
    <row r="129" spans="1:2" x14ac:dyDescent="0.25">
      <c r="A129" t="s">
        <v>13635</v>
      </c>
      <c r="B129" t="s">
        <v>13719</v>
      </c>
    </row>
    <row r="130" spans="1:2" x14ac:dyDescent="0.25">
      <c r="A130" t="s">
        <v>13636</v>
      </c>
      <c r="B130" t="s">
        <v>13636</v>
      </c>
    </row>
    <row r="131" spans="1:2" x14ac:dyDescent="0.25">
      <c r="A131" t="s">
        <v>13637</v>
      </c>
      <c r="B131" t="s">
        <v>13637</v>
      </c>
    </row>
    <row r="132" spans="1:2" x14ac:dyDescent="0.25">
      <c r="A132" t="s">
        <v>13638</v>
      </c>
      <c r="B132" t="s">
        <v>13638</v>
      </c>
    </row>
    <row r="133" spans="1:2" x14ac:dyDescent="0.25">
      <c r="A133" t="s">
        <v>13639</v>
      </c>
      <c r="B133" t="s">
        <v>13639</v>
      </c>
    </row>
    <row r="134" spans="1:2" x14ac:dyDescent="0.25">
      <c r="A134" t="s">
        <v>13640</v>
      </c>
      <c r="B134" t="s">
        <v>13640</v>
      </c>
    </row>
    <row r="135" spans="1:2" x14ac:dyDescent="0.25">
      <c r="A135" t="s">
        <v>13641</v>
      </c>
      <c r="B135" t="s">
        <v>13641</v>
      </c>
    </row>
    <row r="136" spans="1:2" x14ac:dyDescent="0.25">
      <c r="A136" t="s">
        <v>13642</v>
      </c>
      <c r="B136" t="s">
        <v>13642</v>
      </c>
    </row>
    <row r="137" spans="1:2" x14ac:dyDescent="0.25">
      <c r="A137" t="s">
        <v>13643</v>
      </c>
      <c r="B137" t="s">
        <v>13643</v>
      </c>
    </row>
    <row r="138" spans="1:2" x14ac:dyDescent="0.25">
      <c r="A138" t="s">
        <v>13644</v>
      </c>
      <c r="B138" t="s">
        <v>13644</v>
      </c>
    </row>
    <row r="139" spans="1:2" x14ac:dyDescent="0.25">
      <c r="A139" t="s">
        <v>13645</v>
      </c>
      <c r="B139" t="s">
        <v>13645</v>
      </c>
    </row>
    <row r="140" spans="1:2" x14ac:dyDescent="0.25">
      <c r="A140" t="s">
        <v>13646</v>
      </c>
      <c r="B140" t="s">
        <v>13646</v>
      </c>
    </row>
    <row r="141" spans="1:2" x14ac:dyDescent="0.25">
      <c r="A141" t="s">
        <v>13647</v>
      </c>
      <c r="B141" t="s">
        <v>13647</v>
      </c>
    </row>
    <row r="142" spans="1:2" x14ac:dyDescent="0.25">
      <c r="A142" t="s">
        <v>13648</v>
      </c>
      <c r="B142" t="s">
        <v>13648</v>
      </c>
    </row>
    <row r="143" spans="1:2" x14ac:dyDescent="0.25">
      <c r="A143" t="s">
        <v>13649</v>
      </c>
      <c r="B143" t="s">
        <v>13649</v>
      </c>
    </row>
    <row r="144" spans="1:2" x14ac:dyDescent="0.25">
      <c r="A144" t="s">
        <v>13650</v>
      </c>
      <c r="B144" t="s">
        <v>13650</v>
      </c>
    </row>
    <row r="145" spans="1:2" x14ac:dyDescent="0.25">
      <c r="A145" t="s">
        <v>13651</v>
      </c>
      <c r="B145" t="s">
        <v>13651</v>
      </c>
    </row>
    <row r="146" spans="1:2" x14ac:dyDescent="0.25">
      <c r="A146" t="s">
        <v>13652</v>
      </c>
      <c r="B146" t="s">
        <v>13652</v>
      </c>
    </row>
    <row r="147" spans="1:2" x14ac:dyDescent="0.25">
      <c r="A147" t="s">
        <v>13653</v>
      </c>
      <c r="B147" t="s">
        <v>13653</v>
      </c>
    </row>
    <row r="148" spans="1:2" x14ac:dyDescent="0.25">
      <c r="A148" t="s">
        <v>13654</v>
      </c>
      <c r="B148" t="s">
        <v>13654</v>
      </c>
    </row>
    <row r="149" spans="1:2" x14ac:dyDescent="0.25">
      <c r="A149" t="s">
        <v>13655</v>
      </c>
      <c r="B149" t="s">
        <v>13655</v>
      </c>
    </row>
    <row r="150" spans="1:2" x14ac:dyDescent="0.25">
      <c r="A150" t="s">
        <v>13656</v>
      </c>
      <c r="B150" t="s">
        <v>13656</v>
      </c>
    </row>
    <row r="151" spans="1:2" x14ac:dyDescent="0.25">
      <c r="A151" t="s">
        <v>13657</v>
      </c>
      <c r="B151" t="s">
        <v>13657</v>
      </c>
    </row>
    <row r="152" spans="1:2" x14ac:dyDescent="0.25">
      <c r="A152" t="s">
        <v>13658</v>
      </c>
      <c r="B152" t="s">
        <v>13658</v>
      </c>
    </row>
    <row r="153" spans="1:2" x14ac:dyDescent="0.25">
      <c r="A153" t="s">
        <v>13659</v>
      </c>
      <c r="B153" t="s">
        <v>13659</v>
      </c>
    </row>
    <row r="154" spans="1:2" x14ac:dyDescent="0.25">
      <c r="A154" t="s">
        <v>13660</v>
      </c>
      <c r="B154" t="s">
        <v>13660</v>
      </c>
    </row>
    <row r="155" spans="1:2" x14ac:dyDescent="0.25">
      <c r="A155" t="s">
        <v>13661</v>
      </c>
      <c r="B155" t="s">
        <v>13661</v>
      </c>
    </row>
    <row r="156" spans="1:2" x14ac:dyDescent="0.25">
      <c r="A156" t="s">
        <v>13662</v>
      </c>
      <c r="B156" t="s">
        <v>13662</v>
      </c>
    </row>
    <row r="157" spans="1:2" x14ac:dyDescent="0.25">
      <c r="A157" t="s">
        <v>13663</v>
      </c>
      <c r="B157" t="s">
        <v>13663</v>
      </c>
    </row>
    <row r="158" spans="1:2" x14ac:dyDescent="0.25">
      <c r="A158" t="s">
        <v>13664</v>
      </c>
      <c r="B158" t="s">
        <v>13664</v>
      </c>
    </row>
    <row r="159" spans="1:2" x14ac:dyDescent="0.25">
      <c r="A159" t="s">
        <v>13665</v>
      </c>
      <c r="B159" t="s">
        <v>13665</v>
      </c>
    </row>
    <row r="160" spans="1:2" x14ac:dyDescent="0.25">
      <c r="A160" t="s">
        <v>13666</v>
      </c>
      <c r="B160" t="s">
        <v>13666</v>
      </c>
    </row>
    <row r="161" spans="1:2" x14ac:dyDescent="0.25">
      <c r="A161" t="s">
        <v>13667</v>
      </c>
      <c r="B161" t="s">
        <v>13720</v>
      </c>
    </row>
    <row r="162" spans="1:2" x14ac:dyDescent="0.25">
      <c r="A162" t="s">
        <v>13668</v>
      </c>
      <c r="B162" t="s">
        <v>13668</v>
      </c>
    </row>
    <row r="163" spans="1:2" x14ac:dyDescent="0.25">
      <c r="A163" t="s">
        <v>13669</v>
      </c>
      <c r="B163" t="s">
        <v>13669</v>
      </c>
    </row>
    <row r="164" spans="1:2" x14ac:dyDescent="0.25">
      <c r="A164" t="s">
        <v>13670</v>
      </c>
      <c r="B164" t="s">
        <v>13670</v>
      </c>
    </row>
    <row r="165" spans="1:2" x14ac:dyDescent="0.25">
      <c r="A165" t="s">
        <v>13671</v>
      </c>
      <c r="B165" t="s">
        <v>13671</v>
      </c>
    </row>
    <row r="166" spans="1:2" x14ac:dyDescent="0.25">
      <c r="A166" t="s">
        <v>13672</v>
      </c>
      <c r="B166" t="s">
        <v>13672</v>
      </c>
    </row>
    <row r="167" spans="1:2" x14ac:dyDescent="0.25">
      <c r="A167" t="s">
        <v>13673</v>
      </c>
      <c r="B167" t="s">
        <v>13674</v>
      </c>
    </row>
    <row r="168" spans="1:2" x14ac:dyDescent="0.25">
      <c r="A168" t="s">
        <v>13674</v>
      </c>
      <c r="B168" t="s">
        <v>13721</v>
      </c>
    </row>
    <row r="169" spans="1:2" x14ac:dyDescent="0.25">
      <c r="A169" t="s">
        <v>13675</v>
      </c>
      <c r="B169" t="s">
        <v>13675</v>
      </c>
    </row>
    <row r="170" spans="1:2" x14ac:dyDescent="0.25">
      <c r="A170" t="s">
        <v>13676</v>
      </c>
      <c r="B170" t="s">
        <v>13676</v>
      </c>
    </row>
    <row r="171" spans="1:2" x14ac:dyDescent="0.25">
      <c r="A171" t="s">
        <v>13677</v>
      </c>
      <c r="B171" t="s">
        <v>13722</v>
      </c>
    </row>
    <row r="172" spans="1:2" x14ac:dyDescent="0.25">
      <c r="A172" t="s">
        <v>13678</v>
      </c>
      <c r="B172" t="s">
        <v>13723</v>
      </c>
    </row>
    <row r="173" spans="1:2" x14ac:dyDescent="0.25">
      <c r="A173" t="s">
        <v>13679</v>
      </c>
      <c r="B173" t="s">
        <v>13679</v>
      </c>
    </row>
    <row r="174" spans="1:2" x14ac:dyDescent="0.25">
      <c r="A174" t="s">
        <v>13680</v>
      </c>
      <c r="B174" t="s">
        <v>13724</v>
      </c>
    </row>
    <row r="175" spans="1:2" x14ac:dyDescent="0.25">
      <c r="A175" t="s">
        <v>13681</v>
      </c>
      <c r="B175" t="s">
        <v>13681</v>
      </c>
    </row>
    <row r="176" spans="1:2" x14ac:dyDescent="0.25">
      <c r="A176" t="s">
        <v>13682</v>
      </c>
      <c r="B176" t="s">
        <v>13725</v>
      </c>
    </row>
    <row r="177" spans="1:2" x14ac:dyDescent="0.25">
      <c r="A177" s="1" t="s">
        <v>13683</v>
      </c>
      <c r="B177" s="1" t="s">
        <v>13316</v>
      </c>
    </row>
    <row r="178" spans="1:2" x14ac:dyDescent="0.25">
      <c r="A178" t="s">
        <v>13684</v>
      </c>
      <c r="B178" t="s">
        <v>13684</v>
      </c>
    </row>
    <row r="179" spans="1:2" x14ac:dyDescent="0.25">
      <c r="A179" t="s">
        <v>13685</v>
      </c>
      <c r="B179" t="s">
        <v>13685</v>
      </c>
    </row>
    <row r="180" spans="1:2" x14ac:dyDescent="0.25">
      <c r="A180" t="s">
        <v>13686</v>
      </c>
      <c r="B180" t="s">
        <v>13686</v>
      </c>
    </row>
    <row r="181" spans="1:2" x14ac:dyDescent="0.25">
      <c r="A181" t="s">
        <v>13687</v>
      </c>
      <c r="B181" t="s">
        <v>13687</v>
      </c>
    </row>
    <row r="182" spans="1:2" x14ac:dyDescent="0.25">
      <c r="A182" t="s">
        <v>13688</v>
      </c>
      <c r="B182" t="s">
        <v>13726</v>
      </c>
    </row>
    <row r="183" spans="1:2" x14ac:dyDescent="0.25">
      <c r="A183" t="s">
        <v>13689</v>
      </c>
      <c r="B183" t="s">
        <v>13727</v>
      </c>
    </row>
    <row r="184" spans="1:2" x14ac:dyDescent="0.25">
      <c r="A184" s="1" t="s">
        <v>13690</v>
      </c>
      <c r="B184" s="1" t="s">
        <v>13316</v>
      </c>
    </row>
    <row r="185" spans="1:2" x14ac:dyDescent="0.25">
      <c r="A185" s="1" t="s">
        <v>13691</v>
      </c>
      <c r="B185" s="1" t="s">
        <v>13316</v>
      </c>
    </row>
    <row r="186" spans="1:2" x14ac:dyDescent="0.25">
      <c r="A186" s="1" t="s">
        <v>13692</v>
      </c>
      <c r="B186" s="1" t="s">
        <v>13316</v>
      </c>
    </row>
    <row r="187" spans="1:2" x14ac:dyDescent="0.25">
      <c r="A187" s="1" t="s">
        <v>13693</v>
      </c>
      <c r="B187" s="1" t="s">
        <v>13316</v>
      </c>
    </row>
    <row r="188" spans="1:2" x14ac:dyDescent="0.25">
      <c r="A188" s="1" t="s">
        <v>13694</v>
      </c>
      <c r="B188" s="1" t="s">
        <v>13316</v>
      </c>
    </row>
    <row r="189" spans="1:2" x14ac:dyDescent="0.25">
      <c r="A189" s="1" t="s">
        <v>13695</v>
      </c>
      <c r="B189" s="1" t="s">
        <v>13316</v>
      </c>
    </row>
    <row r="190" spans="1:2" x14ac:dyDescent="0.25">
      <c r="A190" s="1" t="s">
        <v>13696</v>
      </c>
      <c r="B190" s="1" t="s">
        <v>13316</v>
      </c>
    </row>
    <row r="191" spans="1:2" x14ac:dyDescent="0.25">
      <c r="A191" s="1" t="s">
        <v>13697</v>
      </c>
      <c r="B191" s="1" t="s">
        <v>13316</v>
      </c>
    </row>
    <row r="192" spans="1:2" x14ac:dyDescent="0.25">
      <c r="A192" t="s">
        <v>13698</v>
      </c>
      <c r="B192" t="s">
        <v>13698</v>
      </c>
    </row>
    <row r="193" spans="1:3" x14ac:dyDescent="0.25">
      <c r="A193" t="s">
        <v>13699</v>
      </c>
      <c r="B193" t="s">
        <v>13728</v>
      </c>
    </row>
    <row r="194" spans="1:3" x14ac:dyDescent="0.25">
      <c r="A194" s="10" t="s">
        <v>13729</v>
      </c>
      <c r="B194" s="10" t="s">
        <v>13729</v>
      </c>
      <c r="C194" t="s">
        <v>13871</v>
      </c>
    </row>
    <row r="195" spans="1:3" x14ac:dyDescent="0.25">
      <c r="A195" s="10" t="s">
        <v>13730</v>
      </c>
      <c r="B195" s="10" t="s">
        <v>13730</v>
      </c>
      <c r="C195" t="s">
        <v>13871</v>
      </c>
    </row>
    <row r="196" spans="1:3" x14ac:dyDescent="0.25">
      <c r="A196" s="10" t="s">
        <v>13731</v>
      </c>
      <c r="B196" s="10" t="s">
        <v>13731</v>
      </c>
      <c r="C196" t="s">
        <v>13871</v>
      </c>
    </row>
    <row r="197" spans="1:3" x14ac:dyDescent="0.25">
      <c r="A197" s="10" t="s">
        <v>13732</v>
      </c>
      <c r="B197" s="10" t="s">
        <v>13732</v>
      </c>
      <c r="C197" t="s">
        <v>13871</v>
      </c>
    </row>
    <row r="198" spans="1:3" x14ac:dyDescent="0.25">
      <c r="A198" s="10" t="s">
        <v>13733</v>
      </c>
      <c r="B198" s="10" t="s">
        <v>13733</v>
      </c>
      <c r="C198" t="s">
        <v>13871</v>
      </c>
    </row>
    <row r="199" spans="1:3" x14ac:dyDescent="0.25">
      <c r="A199" s="10" t="s">
        <v>13862</v>
      </c>
      <c r="B199" s="10" t="s">
        <v>13862</v>
      </c>
      <c r="C199" t="s">
        <v>13871</v>
      </c>
    </row>
    <row r="200" spans="1:3" x14ac:dyDescent="0.25">
      <c r="A200" s="10" t="s">
        <v>13863</v>
      </c>
      <c r="B200" s="10" t="s">
        <v>13863</v>
      </c>
      <c r="C200" t="s">
        <v>13871</v>
      </c>
    </row>
    <row r="201" spans="1:3" x14ac:dyDescent="0.25">
      <c r="A201" s="10" t="s">
        <v>13864</v>
      </c>
      <c r="B201" s="10" t="s">
        <v>13864</v>
      </c>
      <c r="C201" t="s">
        <v>13871</v>
      </c>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9750-CA92-48CD-A7D8-89C481F55860}">
  <dimension ref="A1:F153"/>
  <sheetViews>
    <sheetView topLeftCell="A145" workbookViewId="0">
      <selection activeCell="B158" sqref="B158"/>
    </sheetView>
  </sheetViews>
  <sheetFormatPr defaultRowHeight="15" x14ac:dyDescent="0.25"/>
  <cols>
    <col min="1" max="1" width="26.28515625" bestFit="1" customWidth="1"/>
    <col min="2" max="2" width="14.5703125" bestFit="1" customWidth="1"/>
    <col min="3" max="3" width="6" bestFit="1" customWidth="1"/>
    <col min="4" max="4" width="76" bestFit="1" customWidth="1"/>
    <col min="5" max="5" width="12.42578125" bestFit="1" customWidth="1"/>
    <col min="6" max="6" width="37.5703125" bestFit="1" customWidth="1"/>
  </cols>
  <sheetData>
    <row r="1" spans="1:6" x14ac:dyDescent="0.25">
      <c r="A1" t="s">
        <v>7205</v>
      </c>
      <c r="B1" t="s">
        <v>7902</v>
      </c>
      <c r="C1" s="1" t="s">
        <v>3664</v>
      </c>
      <c r="D1" s="1" t="s">
        <v>3665</v>
      </c>
      <c r="E1" s="1" t="s">
        <v>3663</v>
      </c>
      <c r="F1" s="1" t="s">
        <v>7905</v>
      </c>
    </row>
    <row r="2" spans="1:6" x14ac:dyDescent="0.25">
      <c r="A2" t="str" cm="1">
        <f t="array" ref="A2:F153">_xlfn.LET(
    _xlpm.vars,Mapping!A2:A4999,
    _xlpm.kind,_xlfn.XLOOKUP(_xlpm.vars,Final!A:A,Final!B:B,""),
    _xlpm.firstrow,_xlfn.XMATCH(_xlpm.vars,_xlpm.vars),
    _xlpm.currentrow,_xlfn.SEQUENCE(ROWS(_xlpm.vars)),
    _xlfn._xlws.FILTER(
        _xlfn.HSTACK(
            _xlpm.vars,
            _xlpm.kind,
            Mapping!D2:D4999,
            Mapping!E2:E4999,
            Mapping!C2:C4999,
            Mapping!G2:G4999
        ),
        (_xlpm.vars&lt;&gt;"")*(_xlpm.currentrow&gt;_xlpm.firstrow)*(_xlpm.kind&lt;&gt;""),
        ""
    )
)</f>
        <v>C_MFT011</v>
      </c>
      <c r="B2" t="str">
        <v>CHANNEL</v>
      </c>
      <c r="C2">
        <v>14306</v>
      </c>
      <c r="D2" t="str">
        <v>Hell Hole Tunnel   0 \ Headflow</v>
      </c>
      <c r="E2" t="str">
        <v>SacWAM</v>
      </c>
      <c r="F2" t="str">
        <v>Streamflow (below node or reach listed)</v>
      </c>
    </row>
    <row r="3" spans="1:6" x14ac:dyDescent="0.25">
      <c r="A3" t="str">
        <v>D_EDC021_EDP003</v>
      </c>
      <c r="B3" t="str">
        <v>DIVERSION</v>
      </c>
      <c r="C3">
        <v>12628</v>
      </c>
      <c r="D3" t="str">
        <v>El Dorado Akin Powerhouse   0 \ Headflow</v>
      </c>
      <c r="E3" t="str">
        <v>SacWAM</v>
      </c>
      <c r="F3" t="str">
        <v>Streamflow (below node or reach listed)</v>
      </c>
    </row>
    <row r="4" spans="1:6" x14ac:dyDescent="0.25">
      <c r="A4" t="str">
        <v>D_BSH003_CMN005</v>
      </c>
      <c r="B4" t="str">
        <v>DIVERSION</v>
      </c>
      <c r="C4">
        <v>13984</v>
      </c>
      <c r="D4" t="str">
        <v>Brush Creek Tunnel   0 \ Headflow</v>
      </c>
      <c r="E4" t="str">
        <v>SacWAM</v>
      </c>
      <c r="F4" t="str">
        <v>Streamflow (below node or reach listed)</v>
      </c>
    </row>
    <row r="5" spans="1:6" x14ac:dyDescent="0.25">
      <c r="A5" t="str">
        <v>C_CMN006</v>
      </c>
      <c r="B5" t="str">
        <v>CHANNEL</v>
      </c>
      <c r="C5">
        <v>13975</v>
      </c>
      <c r="D5" t="str">
        <v>Camino Conduit   0 \ Headflow</v>
      </c>
      <c r="E5" t="str">
        <v>SacWAM</v>
      </c>
      <c r="F5" t="str">
        <v>Streamflow (below node or reach listed)</v>
      </c>
    </row>
    <row r="6" spans="1:6" x14ac:dyDescent="0.25">
      <c r="A6" t="str">
        <v>D_GERLE_SFR006</v>
      </c>
      <c r="B6" t="str">
        <v>DIVERSION</v>
      </c>
      <c r="C6">
        <v>14042</v>
      </c>
      <c r="D6" t="str">
        <v>Gerle Canal   0 \ Headflow</v>
      </c>
      <c r="E6" t="str">
        <v>SacWAM</v>
      </c>
      <c r="F6" t="str">
        <v>Streamflow (below node or reach listed)</v>
      </c>
    </row>
    <row r="7" spans="1:6" x14ac:dyDescent="0.25">
      <c r="A7" t="str">
        <v>D_UNVLY_SLV017</v>
      </c>
      <c r="B7" t="str">
        <v>DIVERSION</v>
      </c>
      <c r="C7">
        <v>14300</v>
      </c>
      <c r="D7" t="str">
        <v>Union Valley Powerhouse   0 \ Headflow</v>
      </c>
      <c r="E7" t="str">
        <v>SacWAM</v>
      </c>
      <c r="F7" t="str">
        <v>Streamflow (below node or reach listed)</v>
      </c>
    </row>
    <row r="8" spans="1:6" x14ac:dyDescent="0.25">
      <c r="A8" t="str">
        <v>D_SFA040_WRT000</v>
      </c>
      <c r="B8" t="str">
        <v>DIVERSION</v>
      </c>
      <c r="C8">
        <v>13889</v>
      </c>
      <c r="D8" t="str">
        <v>White Rock Tunnel   0 \ Headflow</v>
      </c>
      <c r="E8" t="str">
        <v>SacWAM</v>
      </c>
      <c r="F8" t="str">
        <v>Streamflow (below node or reach listed)</v>
      </c>
    </row>
    <row r="9" spans="1:6" x14ac:dyDescent="0.25">
      <c r="A9" t="str">
        <v>D_NFA016_ABT002</v>
      </c>
      <c r="B9" t="str">
        <v>DIVERSION</v>
      </c>
      <c r="C9">
        <v>8471</v>
      </c>
      <c r="D9" t="str">
        <v>Auburn Tunnel   0 \ Headflow</v>
      </c>
      <c r="E9" t="str">
        <v>SacWAM</v>
      </c>
      <c r="F9" t="str">
        <v>Streamflow (below node or reach listed)</v>
      </c>
    </row>
    <row r="10" spans="1:6" x14ac:dyDescent="0.25">
      <c r="A10" t="str">
        <v>D_NTOMA_FSC003</v>
      </c>
      <c r="B10" t="str">
        <v>DIVERSION</v>
      </c>
      <c r="C10">
        <v>14623</v>
      </c>
      <c r="D10" t="str">
        <v>Folsom South Canal   0 \ Headflow</v>
      </c>
      <c r="E10" t="str">
        <v>SacWAM</v>
      </c>
      <c r="F10" t="str">
        <v>Streamflow (below node or reach listed)</v>
      </c>
    </row>
    <row r="11" spans="1:6" x14ac:dyDescent="0.25">
      <c r="A11" t="str">
        <v>D_LBR002_LBC001</v>
      </c>
      <c r="B11" t="str">
        <v>DIVERSION</v>
      </c>
      <c r="C11">
        <v>14635</v>
      </c>
      <c r="D11" t="str">
        <v>Lower Boardman Canal   0 \ Headflow</v>
      </c>
      <c r="E11" t="str">
        <v>SacWAM</v>
      </c>
      <c r="F11" t="str">
        <v>Streamflow (below node or reach listed)</v>
      </c>
    </row>
    <row r="12" spans="1:6" x14ac:dyDescent="0.25">
      <c r="A12" t="str">
        <v>D_BRR050_BEC000</v>
      </c>
      <c r="B12" t="str">
        <v>DIVERSION</v>
      </c>
      <c r="C12">
        <v>6539</v>
      </c>
      <c r="D12" t="str">
        <v>Bear River Canal   0 \ Headflow</v>
      </c>
      <c r="E12" t="str">
        <v>SacWAM</v>
      </c>
      <c r="F12" t="str">
        <v>Streamflow (below node or reach listed)</v>
      </c>
    </row>
    <row r="13" spans="1:6" x14ac:dyDescent="0.25">
      <c r="A13" t="str">
        <v>D_LBR002_LBC001</v>
      </c>
      <c r="B13" t="str">
        <v>DIVERSION</v>
      </c>
      <c r="C13">
        <v>14635</v>
      </c>
      <c r="D13" t="str">
        <v>Lower Boardman Canal   0 \ Headflow</v>
      </c>
      <c r="E13" t="str">
        <v>SacWAM</v>
      </c>
      <c r="F13" t="str">
        <v>Streamflow (below node or reach listed)</v>
      </c>
    </row>
    <row r="14" spans="1:6" x14ac:dyDescent="0.25">
      <c r="A14" t="str">
        <v>D_SFF011_MNRRH</v>
      </c>
      <c r="B14" t="str">
        <v>DIVERSION</v>
      </c>
      <c r="C14">
        <v>6898</v>
      </c>
      <c r="D14" t="str">
        <v>Miners Ranch Canal   0 \ Headflow</v>
      </c>
      <c r="E14" t="str">
        <v>SacWAM</v>
      </c>
      <c r="F14" t="str">
        <v>Streamflow (below node or reach listed)</v>
      </c>
    </row>
    <row r="15" spans="1:6" x14ac:dyDescent="0.25">
      <c r="A15" t="str">
        <v>D_OROVL_13_NU1</v>
      </c>
      <c r="B15" t="str">
        <v>DIVERSION</v>
      </c>
      <c r="C15">
        <v>8480</v>
      </c>
      <c r="D15" t="str">
        <v>Palermo Canal   0 \ Headflow</v>
      </c>
      <c r="E15" t="str">
        <v>SacWAM</v>
      </c>
      <c r="F15" t="str">
        <v>Streamflow (below node or reach listed)</v>
      </c>
    </row>
    <row r="16" spans="1:6" x14ac:dyDescent="0.25">
      <c r="A16" t="str">
        <v>D_THRMA_WEC000</v>
      </c>
      <c r="B16" t="str">
        <v>DIVERSION</v>
      </c>
      <c r="C16">
        <v>9835</v>
      </c>
      <c r="D16" t="str">
        <v>Western Canal   0 \ Headflow</v>
      </c>
      <c r="E16" t="str">
        <v>SacWAM</v>
      </c>
      <c r="F16" t="str">
        <v>Streamflow (below node or reach listed)</v>
      </c>
    </row>
    <row r="17" spans="1:6" x14ac:dyDescent="0.25">
      <c r="A17" t="str">
        <v>D_THRMA_RVC000</v>
      </c>
      <c r="B17" t="str">
        <v>DIVERSION</v>
      </c>
      <c r="C17">
        <v>9846</v>
      </c>
      <c r="D17" t="str">
        <v>Richvale Canal   0 \ Headflow</v>
      </c>
      <c r="E17" t="str">
        <v>SacWAM</v>
      </c>
      <c r="F17" t="str">
        <v>Streamflow (below node or reach listed)</v>
      </c>
    </row>
    <row r="18" spans="1:6" x14ac:dyDescent="0.25">
      <c r="A18" t="str">
        <v>D_THRMA_JBC000</v>
      </c>
      <c r="B18" t="str">
        <v>DIVERSION</v>
      </c>
      <c r="C18">
        <v>8485</v>
      </c>
      <c r="D18" t="str">
        <v>Joint Board Canal   0 \ Headflow</v>
      </c>
      <c r="E18" t="str">
        <v>SacWAM</v>
      </c>
      <c r="F18" t="str">
        <v>Streamflow (below node or reach listed)</v>
      </c>
    </row>
    <row r="19" spans="1:6" x14ac:dyDescent="0.25">
      <c r="A19" t="str">
        <v>R_JBC008_FTR048</v>
      </c>
      <c r="B19" t="str">
        <v>RETURN-FLOW</v>
      </c>
      <c r="C19">
        <v>8496</v>
      </c>
      <c r="D19" t="str">
        <v>Cox Spill   0 \ Headflow</v>
      </c>
      <c r="E19" t="str">
        <v>SacWAM</v>
      </c>
      <c r="F19" t="str">
        <v>Streamflow (below node or reach listed)</v>
      </c>
    </row>
    <row r="20" spans="1:6" x14ac:dyDescent="0.25">
      <c r="A20" t="str">
        <v>D_PARDE_MAQ001</v>
      </c>
      <c r="B20" t="str">
        <v>DIVERSION</v>
      </c>
      <c r="C20">
        <v>5319</v>
      </c>
      <c r="D20" t="str">
        <v>Mokelumne Aqueduct   0 \ Headflow</v>
      </c>
      <c r="E20" t="str">
        <v>SacWAM</v>
      </c>
      <c r="F20" t="str">
        <v>Streamflow (below node or reach listed)</v>
      </c>
    </row>
    <row r="21" spans="1:6" x14ac:dyDescent="0.25">
      <c r="A21" t="str">
        <v>D_PARDE_AMADR</v>
      </c>
      <c r="B21" t="str">
        <v>DIVERSION</v>
      </c>
      <c r="C21">
        <v>7036</v>
      </c>
      <c r="D21" t="str">
        <v>Pardee to Amador   0 \ Headflow</v>
      </c>
      <c r="E21" t="str">
        <v>SacWAM</v>
      </c>
      <c r="F21" t="str">
        <v>Streamflow (below node or reach listed)</v>
      </c>
    </row>
    <row r="22" spans="1:6" x14ac:dyDescent="0.25">
      <c r="A22" t="str">
        <v>D_PTH024_PSC003</v>
      </c>
      <c r="B22" t="str">
        <v>DIVERSION</v>
      </c>
      <c r="C22">
        <v>4292</v>
      </c>
      <c r="D22" t="str">
        <v>Putah South Canal   0 \ Headflow</v>
      </c>
      <c r="E22" t="str">
        <v>SacWAM</v>
      </c>
      <c r="F22" t="str">
        <v>Streamflow (below node or reach listed)</v>
      </c>
    </row>
    <row r="23" spans="1:6" x14ac:dyDescent="0.25">
      <c r="A23" t="str">
        <v>D_SAC240_TCC001</v>
      </c>
      <c r="B23" t="str">
        <v>DIVERSION</v>
      </c>
      <c r="C23">
        <v>1188</v>
      </c>
      <c r="D23" t="str">
        <v>Tehama Colusa Canal   0 \ Headflow</v>
      </c>
      <c r="E23" t="str">
        <v>SacWAM</v>
      </c>
      <c r="F23" t="str">
        <v>Streamflow (below node or reach listed)</v>
      </c>
    </row>
    <row r="24" spans="1:6" x14ac:dyDescent="0.25">
      <c r="A24" t="str">
        <v>D_SAC207_GCC007</v>
      </c>
      <c r="B24" t="str">
        <v>DIVERSION</v>
      </c>
      <c r="C24">
        <v>1192</v>
      </c>
      <c r="D24" t="str">
        <v>Glenn Colusa Canal   0 \ Headflow</v>
      </c>
      <c r="E24" t="str">
        <v>SacWAM</v>
      </c>
      <c r="F24" t="str">
        <v>Streamflow (below node or reach listed)</v>
      </c>
    </row>
    <row r="25" spans="1:6" x14ac:dyDescent="0.25">
      <c r="A25" t="str">
        <v>D_SAC050_FPT013</v>
      </c>
      <c r="B25" t="str">
        <v>DIVERSION</v>
      </c>
      <c r="C25">
        <v>13077</v>
      </c>
      <c r="D25" t="str">
        <v>Freeport Pumping Plant   0 \ Headflow</v>
      </c>
      <c r="E25" t="str">
        <v>SacWAM</v>
      </c>
      <c r="F25" t="str">
        <v>Streamflow (below node or reach listed)</v>
      </c>
    </row>
    <row r="26" spans="1:6" x14ac:dyDescent="0.25">
      <c r="A26" t="str">
        <v>D_SHSTA_WTPJMS</v>
      </c>
      <c r="B26" t="str">
        <v>DIVERSION</v>
      </c>
      <c r="C26">
        <v>7476</v>
      </c>
      <c r="D26" t="str">
        <v>Transmission Link from Shasta Lake to U_03_PU</v>
      </c>
      <c r="E26" t="str">
        <v>SacWAM</v>
      </c>
      <c r="F26" t="str">
        <v>Transmission Link Flow</v>
      </c>
    </row>
    <row r="27" spans="1:6" x14ac:dyDescent="0.25">
      <c r="A27" t="str">
        <v>C_CAA003</v>
      </c>
      <c r="B27" t="str">
        <v>CHANNEL</v>
      </c>
      <c r="C27">
        <v>6638</v>
      </c>
      <c r="D27" t="str">
        <v>California Aqueduct   0 \ Headflow</v>
      </c>
      <c r="E27" t="str">
        <v>SacWAM</v>
      </c>
      <c r="F27" t="str">
        <v>Streamflow (below node or reach listed)</v>
      </c>
    </row>
    <row r="28" spans="1:6" x14ac:dyDescent="0.25">
      <c r="A28" t="str">
        <v>D_RSL004_CCC004</v>
      </c>
      <c r="B28" t="str">
        <v>DIVERSION</v>
      </c>
      <c r="C28">
        <v>15843</v>
      </c>
      <c r="D28" t="str">
        <v>Rock Slough Intake   0 \ Headflow</v>
      </c>
      <c r="E28" t="str">
        <v>SacWAM</v>
      </c>
      <c r="F28" t="str">
        <v>Streamflow (below node or reach listed)</v>
      </c>
    </row>
    <row r="29" spans="1:6" x14ac:dyDescent="0.25">
      <c r="A29" t="str">
        <v>D_SJR028_WTPDWS</v>
      </c>
      <c r="B29" t="str">
        <v>DIVERSION</v>
      </c>
      <c r="C29">
        <v>7894</v>
      </c>
      <c r="D29" t="str">
        <v>Transmission Link from San Joaquin River RM 028 to U_60S_NU1</v>
      </c>
      <c r="E29" t="str">
        <v>SacWAM</v>
      </c>
      <c r="F29" t="str">
        <v>Transmission Link Flow</v>
      </c>
    </row>
    <row r="30" spans="1:6" x14ac:dyDescent="0.25">
      <c r="A30" t="str">
        <v>D_BKR004_NBA009</v>
      </c>
      <c r="B30" t="str">
        <v>DIVERSION</v>
      </c>
      <c r="C30">
        <v>11853</v>
      </c>
      <c r="D30" t="str">
        <v>North Bay Aqueduct   0 \ Headflow</v>
      </c>
      <c r="E30" t="str">
        <v>SacWAM</v>
      </c>
      <c r="F30" t="str">
        <v>Streamflow (below node or reach listed)</v>
      </c>
    </row>
    <row r="31" spans="1:6" x14ac:dyDescent="0.25">
      <c r="A31" t="str">
        <v>C_NFA022</v>
      </c>
      <c r="B31" t="str">
        <v>CHANNEL</v>
      </c>
      <c r="C31">
        <v>6643</v>
      </c>
      <c r="D31" t="str">
        <v>North Fork American River  15 \ I_NFA022 Inflow</v>
      </c>
      <c r="E31" t="str">
        <v>SacWAM</v>
      </c>
      <c r="F31" t="str">
        <v>Streamflow (below node or reach listed)</v>
      </c>
    </row>
    <row r="32" spans="1:6" x14ac:dyDescent="0.25">
      <c r="A32" t="str">
        <v>C_SFA030</v>
      </c>
      <c r="B32" t="str">
        <v>CHANNEL</v>
      </c>
      <c r="C32">
        <v>6170</v>
      </c>
      <c r="D32" t="str">
        <v>South Fork American River  47 \ SF American nr Placerville</v>
      </c>
      <c r="E32" t="str">
        <v>SacWAM</v>
      </c>
      <c r="F32" t="str">
        <v>Streamflow (below node or reach listed)</v>
      </c>
    </row>
    <row r="33" spans="1:6" x14ac:dyDescent="0.25">
      <c r="A33" t="str">
        <v>C_BRR066</v>
      </c>
      <c r="B33" t="str">
        <v>CHANNEL</v>
      </c>
      <c r="C33">
        <v>10942</v>
      </c>
      <c r="D33" t="str">
        <v>Bear River   5 \ Drum Afterbay</v>
      </c>
      <c r="E33" t="str">
        <v>SacWAM</v>
      </c>
      <c r="F33" t="str">
        <v>Streamflow (below node or reach listed)</v>
      </c>
    </row>
    <row r="34" spans="1:6" x14ac:dyDescent="0.25">
      <c r="A34" t="str">
        <v>C_TTC002</v>
      </c>
      <c r="B34" t="str">
        <v>CHANNEL</v>
      </c>
      <c r="C34">
        <v>5019</v>
      </c>
      <c r="D34" t="str">
        <v>Toadtown Canal   0 \ Headflow</v>
      </c>
      <c r="E34" t="str">
        <v>SacWAM</v>
      </c>
      <c r="F34" t="str">
        <v>Streamflow (below node or reach listed)</v>
      </c>
    </row>
    <row r="35" spans="1:6" x14ac:dyDescent="0.25">
      <c r="A35" t="str">
        <v>D_SLT009_SCT000</v>
      </c>
      <c r="B35" t="str">
        <v>DIVERSION</v>
      </c>
      <c r="C35">
        <v>4970</v>
      </c>
      <c r="D35" t="str">
        <v>Slate Creek Tunnel   0 \ Headflow</v>
      </c>
      <c r="E35" t="str">
        <v>SacWAM</v>
      </c>
      <c r="F35" t="str">
        <v>Streamflow (below node or reach listed)</v>
      </c>
    </row>
    <row r="36" spans="1:6" x14ac:dyDescent="0.25">
      <c r="A36" t="str">
        <v>C_TAB000</v>
      </c>
      <c r="B36" t="str">
        <v>CHANNEL</v>
      </c>
      <c r="C36">
        <v>4427</v>
      </c>
      <c r="D36" t="str">
        <v>Power Canal   7 \ Thermalito Afterbay</v>
      </c>
      <c r="E36" t="str">
        <v>SacWAM</v>
      </c>
      <c r="F36" t="str">
        <v>Streamflow (below node or reach listed)</v>
      </c>
    </row>
    <row r="37" spans="1:6" x14ac:dyDescent="0.25">
      <c r="A37" t="str">
        <v>C_BTL006</v>
      </c>
      <c r="B37" t="str">
        <v>CHANNEL</v>
      </c>
      <c r="C37">
        <v>12490</v>
      </c>
      <c r="D37" t="str">
        <v>Battle Creek  11 \ SWRCB Battle Creek</v>
      </c>
      <c r="E37" t="str">
        <v>SacWAM</v>
      </c>
      <c r="F37" t="str">
        <v>Streamflow (below node or reach listed)</v>
      </c>
    </row>
    <row r="38" spans="1:6" x14ac:dyDescent="0.25">
      <c r="A38" t="str">
        <v>C_PYN001</v>
      </c>
      <c r="B38" t="str">
        <v>CHANNEL</v>
      </c>
      <c r="C38">
        <v>5821</v>
      </c>
      <c r="D38" t="str">
        <v>Paynes Creek   5 \ I_PYN001 Inflow</v>
      </c>
      <c r="E38" t="str">
        <v>SacWAM</v>
      </c>
      <c r="F38" t="str">
        <v>Streamflow (below node or reach listed)</v>
      </c>
    </row>
    <row r="39" spans="1:6" x14ac:dyDescent="0.25">
      <c r="A39" t="str">
        <v>I_MSH015</v>
      </c>
      <c r="B39" t="str">
        <v>INFLOW</v>
      </c>
      <c r="C39">
        <v>11869</v>
      </c>
      <c r="D39" t="str">
        <v>Marsh Creek   5 \ I_MSH015 Inflow</v>
      </c>
      <c r="E39" t="str">
        <v>SacWAM</v>
      </c>
      <c r="F39" t="str">
        <v>Streamflow (below node or reach listed)</v>
      </c>
    </row>
    <row r="40" spans="1:6" x14ac:dyDescent="0.25">
      <c r="A40" t="str">
        <v>C_SJR070</v>
      </c>
      <c r="B40" t="str">
        <v>CHANNEL</v>
      </c>
      <c r="C40">
        <v>9267</v>
      </c>
      <c r="D40" t="str">
        <v>San Joaquin River   1 \ Inflow at Vernalis Inflow</v>
      </c>
      <c r="E40" t="str">
        <v>SacWAM</v>
      </c>
      <c r="F40" t="str">
        <v>Streamflow (below node or reach listed)</v>
      </c>
    </row>
    <row r="41" spans="1:6" x14ac:dyDescent="0.25">
      <c r="A41" t="str">
        <v>C_MOK034</v>
      </c>
      <c r="B41" t="str">
        <v>CHANNEL</v>
      </c>
      <c r="C41">
        <v>12533</v>
      </c>
      <c r="D41" t="str">
        <v>Mokelumne River  43 \ SWRCB Mokelumne River</v>
      </c>
      <c r="E41" t="str">
        <v>SacWAM</v>
      </c>
      <c r="F41" t="str">
        <v>Streamflow (below node or reach listed)</v>
      </c>
    </row>
    <row r="42" spans="1:6" x14ac:dyDescent="0.25">
      <c r="A42" t="str">
        <v>D_LWSTN_CCT011</v>
      </c>
      <c r="B42" t="str">
        <v>DIVERSION</v>
      </c>
      <c r="C42">
        <v>11833</v>
      </c>
      <c r="D42" t="str">
        <v>Clear Creek Tunnel   0 \ Headflow</v>
      </c>
      <c r="E42" t="str">
        <v>SacWAM</v>
      </c>
      <c r="F42" t="str">
        <v>Streamflow (below node or reach listed)</v>
      </c>
    </row>
    <row r="43" spans="1:6" x14ac:dyDescent="0.25">
      <c r="A43" t="str">
        <v>C_SAC048</v>
      </c>
      <c r="B43" t="str">
        <v>CHANNEL</v>
      </c>
      <c r="C43">
        <v>7648</v>
      </c>
      <c r="D43" t="str">
        <v>Sacramento River 211 \ Sacramento River RM 048</v>
      </c>
      <c r="E43" t="str">
        <v>SacWAM</v>
      </c>
      <c r="F43" t="str">
        <v>Streamflow (below node or reach listed)</v>
      </c>
    </row>
    <row r="44" spans="1:6" x14ac:dyDescent="0.25">
      <c r="A44" t="str">
        <v>C_SAC048</v>
      </c>
      <c r="B44" t="str">
        <v>CHANNEL</v>
      </c>
      <c r="C44">
        <v>13625</v>
      </c>
      <c r="D44" t="str">
        <v>Sacramento River 215 \ CalSim II Hydrology Adjustment Outflow Outflow</v>
      </c>
      <c r="E44" t="str">
        <v>SacWAM</v>
      </c>
      <c r="F44" t="str">
        <v>Streamflow (below node or reach listed)</v>
      </c>
    </row>
    <row r="45" spans="1:6" x14ac:dyDescent="0.25">
      <c r="A45" t="str">
        <v>C_SAC041</v>
      </c>
      <c r="B45" t="str">
        <v>CHANNEL</v>
      </c>
      <c r="C45">
        <v>7839</v>
      </c>
      <c r="D45" t="str">
        <v>Sacramento River 223 \ Sacramento River RM 041</v>
      </c>
      <c r="E45" t="str">
        <v>SacWAM</v>
      </c>
      <c r="F45" t="str">
        <v>Streamflow (below node or reach listed)</v>
      </c>
    </row>
    <row r="46" spans="1:6" x14ac:dyDescent="0.25">
      <c r="A46" t="str">
        <v>C_SAC007</v>
      </c>
      <c r="B46" t="str">
        <v>CHANNEL</v>
      </c>
      <c r="C46">
        <v>9424</v>
      </c>
      <c r="D46" t="str">
        <v>Sacramento River 239 \ SR Sacramento River above Rio Vista Gauge</v>
      </c>
      <c r="E46" t="str">
        <v>SacWAM</v>
      </c>
      <c r="F46" t="str">
        <v>Streamflow (below node or reach listed)</v>
      </c>
    </row>
    <row r="47" spans="1:6" x14ac:dyDescent="0.25">
      <c r="A47" t="str">
        <v>D_LWSTN_CCT011</v>
      </c>
      <c r="B47" t="str">
        <v>DIVERSION</v>
      </c>
      <c r="C47">
        <v>11833</v>
      </c>
      <c r="D47" t="str">
        <v>Clear Creek Tunnel   0 \ Headflow</v>
      </c>
      <c r="E47" t="str">
        <v>SacWAM</v>
      </c>
      <c r="F47" t="str">
        <v>Streamflow (below node or reach listed)</v>
      </c>
    </row>
    <row r="48" spans="1:6" x14ac:dyDescent="0.25">
      <c r="A48" t="str">
        <v>C_YBP016</v>
      </c>
      <c r="B48" t="str">
        <v>CHANNEL</v>
      </c>
      <c r="C48">
        <v>1289</v>
      </c>
      <c r="D48" t="str">
        <v>Yolo Bypass  22 \ Reach</v>
      </c>
      <c r="E48" t="str">
        <v>SacWAM</v>
      </c>
      <c r="F48" t="str">
        <v>Streamflow (below node or reach listed)</v>
      </c>
    </row>
    <row r="49" spans="1:6" x14ac:dyDescent="0.25">
      <c r="A49" t="str">
        <v>C_YUB024</v>
      </c>
      <c r="B49" t="str">
        <v>CHANNEL</v>
      </c>
      <c r="C49">
        <v>4927</v>
      </c>
      <c r="D49" t="str">
        <v>Yuba River  39 \ Englebright Reservoir</v>
      </c>
      <c r="E49" t="str">
        <v>SacWAM</v>
      </c>
      <c r="F49" t="str">
        <v>Streamflow (below node or reach listed)</v>
      </c>
    </row>
    <row r="50" spans="1:6" x14ac:dyDescent="0.25">
      <c r="A50" t="str">
        <v>C_DER001</v>
      </c>
      <c r="B50" t="str">
        <v>CHANNEL</v>
      </c>
      <c r="C50">
        <v>5911</v>
      </c>
      <c r="D50" t="str">
        <v>Deer Creek Yuba  21 \ I_DER001 Inflow</v>
      </c>
      <c r="E50" t="str">
        <v>SacWAM</v>
      </c>
      <c r="F50" t="str">
        <v>Streamflow (below node or reach listed)</v>
      </c>
    </row>
    <row r="51" spans="1:6" x14ac:dyDescent="0.25">
      <c r="A51" t="str">
        <v>S_SLUIS</v>
      </c>
      <c r="B51" t="str">
        <v>STORAGE</v>
      </c>
      <c r="C51" t="str">
        <v/>
      </c>
      <c r="D51" t="str">
        <v/>
      </c>
      <c r="E51" t="str">
        <v>SacWAM</v>
      </c>
      <c r="F51" t="str">
        <v>Reservoir Storage Volume</v>
      </c>
    </row>
    <row r="52" spans="1:6" x14ac:dyDescent="0.25">
      <c r="A52" t="str">
        <v>I_TRNTY</v>
      </c>
      <c r="B52" t="str">
        <v>INFLOW</v>
      </c>
      <c r="C52">
        <v>6356</v>
      </c>
      <c r="D52" t="str">
        <v>Trinity River   7 \ I_TRNTY Inflow</v>
      </c>
      <c r="E52" t="str">
        <v>SacWAM</v>
      </c>
      <c r="F52" t="str">
        <v>Streamflow (below node or reach listed)</v>
      </c>
    </row>
    <row r="53" spans="1:6" x14ac:dyDescent="0.25">
      <c r="A53" t="str">
        <v>I_SHSTA</v>
      </c>
      <c r="B53" t="str">
        <v>INFLOW</v>
      </c>
      <c r="C53">
        <v>5648</v>
      </c>
      <c r="D53" t="str">
        <v>Sacramento River  13 \ I_SHSTA Inflow</v>
      </c>
      <c r="E53" t="str">
        <v>SacWAM</v>
      </c>
      <c r="F53" t="str">
        <v>Streamflow (below node or reach listed)</v>
      </c>
    </row>
    <row r="54" spans="1:6" x14ac:dyDescent="0.25">
      <c r="A54" t="str">
        <v>I_NHGAN</v>
      </c>
      <c r="B54" t="str">
        <v>INFLOW</v>
      </c>
      <c r="C54">
        <v>5612</v>
      </c>
      <c r="D54" t="str">
        <v>Calaveras River   5 \ I_NHGAN Inflow</v>
      </c>
      <c r="E54" t="str">
        <v>SacWAM</v>
      </c>
      <c r="F54" t="str">
        <v>Streamflow (below node or reach listed)</v>
      </c>
    </row>
    <row r="55" spans="1:6" x14ac:dyDescent="0.25">
      <c r="A55" t="str">
        <v>D_BKR004_NBA009</v>
      </c>
      <c r="B55" t="str">
        <v>DIVERSION</v>
      </c>
      <c r="C55" t="str">
        <v/>
      </c>
      <c r="D55" t="str">
        <v/>
      </c>
      <c r="E55" t="str">
        <v>SacWAM</v>
      </c>
      <c r="F55" t="str">
        <v/>
      </c>
    </row>
    <row r="56" spans="1:6" x14ac:dyDescent="0.25">
      <c r="A56" t="str">
        <v>D_SHSTA_WTPJMS</v>
      </c>
      <c r="B56" t="str">
        <v>DIVERSION</v>
      </c>
      <c r="C56">
        <v>7476</v>
      </c>
      <c r="D56" t="str">
        <v>Transmission Link from Shasta Lake to U_03_PU</v>
      </c>
      <c r="E56" t="str">
        <v>SacWAM</v>
      </c>
      <c r="F56" t="str">
        <v>Transmission Link Flow</v>
      </c>
    </row>
    <row r="57" spans="1:6" x14ac:dyDescent="0.25">
      <c r="A57" t="str">
        <v>D_SAC296_WTPFTH</v>
      </c>
      <c r="B57" t="str">
        <v>DIVERSION</v>
      </c>
      <c r="C57">
        <v>8459</v>
      </c>
      <c r="D57" t="str">
        <v>Foothill WTP   0 \ Headflow</v>
      </c>
      <c r="E57" t="str">
        <v>SacWAM</v>
      </c>
      <c r="F57" t="str">
        <v>Streamflow (below node or reach listed)</v>
      </c>
    </row>
    <row r="58" spans="1:6" x14ac:dyDescent="0.25">
      <c r="A58" t="str">
        <v>D_SAC065_WTPBTB</v>
      </c>
      <c r="B58" t="str">
        <v>DIVERSION</v>
      </c>
      <c r="C58">
        <v>7647</v>
      </c>
      <c r="D58" t="str">
        <v>Transmission Link from Sacramento River RM 065 to U_21_PU</v>
      </c>
      <c r="E58" t="str">
        <v>SacWAM</v>
      </c>
      <c r="F58" t="str">
        <v>Transmission Link Flow</v>
      </c>
    </row>
    <row r="59" spans="1:6" x14ac:dyDescent="0.25">
      <c r="A59" t="str">
        <v>D_SAC050_FPT013</v>
      </c>
      <c r="B59" t="str">
        <v>DIVERSION</v>
      </c>
      <c r="C59">
        <v>13077</v>
      </c>
      <c r="D59" t="str">
        <v>Freeport Pumping Plant   0 \ Headflow</v>
      </c>
      <c r="E59" t="str">
        <v>SacWAM</v>
      </c>
      <c r="F59" t="str">
        <v>Streamflow (below node or reach listed)</v>
      </c>
    </row>
    <row r="60" spans="1:6" x14ac:dyDescent="0.25">
      <c r="A60" t="str">
        <v>D_THRMF_11_NU1</v>
      </c>
      <c r="B60" t="str">
        <v>DIVERSION</v>
      </c>
      <c r="C60">
        <v>7538</v>
      </c>
      <c r="D60" t="str">
        <v>Transmission Link from Power Canal SWP water to U_11_NU1</v>
      </c>
      <c r="E60" t="str">
        <v>SacWAM</v>
      </c>
      <c r="F60" t="str">
        <v>Transmission Link Flow</v>
      </c>
    </row>
    <row r="61" spans="1:6" x14ac:dyDescent="0.25">
      <c r="A61" t="str">
        <v>D_THRMF_12_NU1</v>
      </c>
      <c r="B61" t="str">
        <v>DIVERSION</v>
      </c>
      <c r="C61">
        <v>7550</v>
      </c>
      <c r="D61" t="str">
        <v>Transmission Link from Power Canal SWP water to U_12_13_NU1</v>
      </c>
      <c r="E61" t="str">
        <v>SacWAM</v>
      </c>
      <c r="F61" t="str">
        <v>Transmission Link Flow</v>
      </c>
    </row>
    <row r="62" spans="1:6" x14ac:dyDescent="0.25">
      <c r="A62" t="str">
        <v>D_FTR031_WTPCYC</v>
      </c>
      <c r="B62" t="str">
        <v>DIVERSION</v>
      </c>
      <c r="C62">
        <v>7595</v>
      </c>
      <c r="D62" t="str">
        <v>Transmission Link from Feather River RM 031 to U_16_PU</v>
      </c>
      <c r="E62" t="str">
        <v>SacWAM</v>
      </c>
      <c r="F62" t="str">
        <v>Transmission Link Flow</v>
      </c>
    </row>
    <row r="63" spans="1:6" x14ac:dyDescent="0.25">
      <c r="A63" t="str">
        <v>D_AMR007_WTPFBN</v>
      </c>
      <c r="B63" t="str">
        <v>DIVERSION</v>
      </c>
      <c r="C63">
        <v>7717</v>
      </c>
      <c r="D63" t="str">
        <v>Fairbairn WTP   0 \ Headflow</v>
      </c>
      <c r="E63" t="str">
        <v>SacWAM</v>
      </c>
      <c r="F63" t="str">
        <v>Streamflow (below node or reach listed)</v>
      </c>
    </row>
    <row r="64" spans="1:6" x14ac:dyDescent="0.25">
      <c r="A64" t="str">
        <v>D_AMR017_WTPBJM</v>
      </c>
      <c r="B64" t="str">
        <v>DIVERSION</v>
      </c>
      <c r="C64">
        <v>7737</v>
      </c>
      <c r="D64" t="str">
        <v>Bajamont WTP   0 \ Headflow</v>
      </c>
      <c r="E64" t="str">
        <v>SacWAM</v>
      </c>
      <c r="F64" t="str">
        <v>Streamflow (below node or reach listed)</v>
      </c>
    </row>
    <row r="65" spans="1:6" x14ac:dyDescent="0.25">
      <c r="A65" t="str">
        <v>D_FOLSM_WTPEDH</v>
      </c>
      <c r="B65" t="str">
        <v>DIVERSION</v>
      </c>
      <c r="C65">
        <v>14621</v>
      </c>
      <c r="D65" t="str">
        <v>El Dorado  Hills WTP   0 \ Headflow</v>
      </c>
      <c r="E65" t="str">
        <v>SacWAM</v>
      </c>
      <c r="F65" t="str">
        <v>Streamflow (below node or reach listed)</v>
      </c>
    </row>
    <row r="66" spans="1:6" x14ac:dyDescent="0.25">
      <c r="A66" t="str">
        <v>D_FOLSM_WTPFOL</v>
      </c>
      <c r="B66" t="str">
        <v>DIVERSION</v>
      </c>
      <c r="C66">
        <v>7817</v>
      </c>
      <c r="D66" t="str">
        <v>Folsom WTP   0 \ Headflow</v>
      </c>
      <c r="E66" t="str">
        <v>SacWAM</v>
      </c>
      <c r="F66" t="str">
        <v>Streamflow (below node or reach listed)</v>
      </c>
    </row>
    <row r="67" spans="1:6" x14ac:dyDescent="0.25">
      <c r="A67" t="str">
        <v>D_FOLSM_WTPRSV</v>
      </c>
      <c r="B67" t="str">
        <v>DIVERSION</v>
      </c>
      <c r="C67">
        <v>7795</v>
      </c>
      <c r="D67" t="str">
        <v>Roseville WTP   0 \ Headflow</v>
      </c>
      <c r="E67" t="str">
        <v>SacWAM</v>
      </c>
      <c r="F67" t="str">
        <v>Streamflow (below node or reach listed)</v>
      </c>
    </row>
    <row r="68" spans="1:6" x14ac:dyDescent="0.25">
      <c r="A68" t="str">
        <v>D_FOLSM_WTPSJP</v>
      </c>
      <c r="B68" t="str">
        <v>DIVERSION</v>
      </c>
      <c r="C68">
        <v>7725</v>
      </c>
      <c r="D68" t="str">
        <v>Peterson WTP   0 \ Headflow</v>
      </c>
      <c r="E68" t="str">
        <v>SacWAM</v>
      </c>
      <c r="F68" t="str">
        <v>Streamflow (below node or reach listed)</v>
      </c>
    </row>
    <row r="69" spans="1:6" x14ac:dyDescent="0.25">
      <c r="A69" t="str">
        <v>D_FOLSM_26S_PU3</v>
      </c>
      <c r="B69" t="str">
        <v>DIVERSION</v>
      </c>
      <c r="C69">
        <v>7823</v>
      </c>
      <c r="D69" t="str">
        <v>Transmission Link from Folsom Lake to U_26_NU6</v>
      </c>
      <c r="E69" t="str">
        <v>SacWAM</v>
      </c>
      <c r="F69" t="str">
        <v>Transmission Link Flow</v>
      </c>
    </row>
    <row r="70" spans="1:6" x14ac:dyDescent="0.25">
      <c r="A70" t="str">
        <v>D_FSC025_60N_PU</v>
      </c>
      <c r="B70" t="str">
        <v>DIVERSION</v>
      </c>
      <c r="C70">
        <v>15224</v>
      </c>
      <c r="D70" t="str">
        <v>Transmission Link from Folsom South Canal CM 025 WR to U_60N_PU</v>
      </c>
      <c r="E70" t="str">
        <v>SacWAM</v>
      </c>
      <c r="F70" t="str">
        <v>Transmission Link Flow</v>
      </c>
    </row>
    <row r="71" spans="1:6" x14ac:dyDescent="0.25">
      <c r="A71" t="str">
        <v>D_CLRLK_CLLPT</v>
      </c>
      <c r="B71" t="str">
        <v>DIVERSION</v>
      </c>
      <c r="C71">
        <v>7934</v>
      </c>
      <c r="D71" t="str">
        <v>Transmission Link from Clear Lake to U_CLLPT_NU</v>
      </c>
      <c r="E71" t="str">
        <v>SacWAM</v>
      </c>
      <c r="F71" t="str">
        <v>Transmission Link Flow</v>
      </c>
    </row>
    <row r="72" spans="1:6" x14ac:dyDescent="0.25">
      <c r="A72" t="str">
        <v>D_PSC015_CSPSO</v>
      </c>
      <c r="B72" t="str">
        <v>DIVERSION</v>
      </c>
      <c r="C72">
        <v>13748</v>
      </c>
      <c r="D72" t="str">
        <v>Transmission Link from Putah South Canal CM 015 to U_CSPS_NU</v>
      </c>
      <c r="E72" t="str">
        <v>SacWAM</v>
      </c>
      <c r="F72" t="str">
        <v>Transmission Link Flow</v>
      </c>
    </row>
    <row r="73" spans="1:6" x14ac:dyDescent="0.25">
      <c r="A73" t="str">
        <v>D_PSC017_WTPNBR</v>
      </c>
      <c r="B73" t="str">
        <v>DIVERSION</v>
      </c>
      <c r="C73">
        <v>7952</v>
      </c>
      <c r="D73" t="str">
        <v>Transmission Link from Putah South Canal CM 017 to U_FRFLD_PU</v>
      </c>
      <c r="E73" t="str">
        <v>SacWAM</v>
      </c>
      <c r="F73" t="str">
        <v>Transmission Link Flow</v>
      </c>
    </row>
    <row r="74" spans="1:6" x14ac:dyDescent="0.25">
      <c r="A74" t="str">
        <v>D_PSC020_WTPCMT</v>
      </c>
      <c r="B74" t="str">
        <v>DIVERSION</v>
      </c>
      <c r="C74">
        <v>13739</v>
      </c>
      <c r="D74" t="str">
        <v>Transmission Link from Putah South Canal CM 020 to U_SUISN_NU</v>
      </c>
      <c r="E74" t="str">
        <v>SacWAM</v>
      </c>
      <c r="F74" t="str">
        <v>Transmission Link Flow</v>
      </c>
    </row>
    <row r="75" spans="1:6" x14ac:dyDescent="0.25">
      <c r="A75" t="str">
        <v>D_PSC013_WTPDEF</v>
      </c>
      <c r="B75" t="str">
        <v>DIVERSION</v>
      </c>
      <c r="C75">
        <v>7613</v>
      </c>
      <c r="D75" t="str">
        <v>Transmission Link from Putah South Canal CM 013 to U_20_25_PU</v>
      </c>
      <c r="E75" t="str">
        <v>SacWAM</v>
      </c>
      <c r="F75" t="str">
        <v>Transmission Link Flow</v>
      </c>
    </row>
    <row r="76" spans="1:6" x14ac:dyDescent="0.25">
      <c r="A76" t="str">
        <v>D_PSC017_WTPNBR</v>
      </c>
      <c r="B76" t="str">
        <v>DIVERSION</v>
      </c>
      <c r="C76">
        <v>11528</v>
      </c>
      <c r="D76" t="str">
        <v>Transmission Link from Putah South Canal CM 017 to U_20_25_PU</v>
      </c>
      <c r="E76" t="str">
        <v>SacWAM</v>
      </c>
      <c r="F76" t="str">
        <v>Transmission Link Flow</v>
      </c>
    </row>
    <row r="77" spans="1:6" x14ac:dyDescent="0.25">
      <c r="A77" t="str">
        <v>D_BKR004_NBA009</v>
      </c>
      <c r="B77" t="str">
        <v>DIVERSION</v>
      </c>
      <c r="C77">
        <v>11853</v>
      </c>
      <c r="D77" t="str">
        <v>North Bay Aqueduct   0 \ Headflow</v>
      </c>
      <c r="E77" t="str">
        <v>SacWAM</v>
      </c>
      <c r="F77" t="str">
        <v>Streamflow (below node or reach listed)</v>
      </c>
    </row>
    <row r="78" spans="1:6" x14ac:dyDescent="0.25">
      <c r="A78" t="str">
        <v>D_PARDE_MAQ001</v>
      </c>
      <c r="B78" t="str">
        <v>DIVERSION</v>
      </c>
      <c r="C78">
        <v>7938</v>
      </c>
      <c r="D78" t="str">
        <v>Transmission Link from Mokelumne Aqueduct CM 057 to U_EBMUD_NU</v>
      </c>
      <c r="E78" t="str">
        <v>SacWAM</v>
      </c>
      <c r="F78" t="str">
        <v>Transmission Link Flow</v>
      </c>
    </row>
    <row r="79" spans="1:6" x14ac:dyDescent="0.25">
      <c r="A79" t="str">
        <v>D_MOK035_WTPDWS</v>
      </c>
      <c r="B79" t="str">
        <v>DIVERSION</v>
      </c>
      <c r="C79">
        <v>7891</v>
      </c>
      <c r="D79" t="str">
        <v>Transmission Link from Mokelumne River RM 035 to U_60S_NU1</v>
      </c>
      <c r="E79" t="str">
        <v>SacWAM</v>
      </c>
      <c r="F79" t="str">
        <v>Transmission Link Flow</v>
      </c>
    </row>
    <row r="80" spans="1:6" x14ac:dyDescent="0.25">
      <c r="A80" t="str">
        <v>D_CLV037_CACWD</v>
      </c>
      <c r="B80" t="str">
        <v>DIVERSION</v>
      </c>
      <c r="C80">
        <v>7959</v>
      </c>
      <c r="D80" t="str">
        <v>Transmission Link from Calaveras River RM 043 to U_JLIND_NU</v>
      </c>
      <c r="E80" t="str">
        <v>SacWAM</v>
      </c>
      <c r="F80" t="str">
        <v>Transmission Link Flow</v>
      </c>
    </row>
    <row r="81" spans="1:6" x14ac:dyDescent="0.25">
      <c r="A81" t="str">
        <v>D_CLV026_WTPWDH</v>
      </c>
      <c r="B81" t="str">
        <v>DIVERSION</v>
      </c>
      <c r="C81">
        <v>13283</v>
      </c>
      <c r="D81" t="str">
        <v>Transmission Link from Calaveras River RM 026 to U_60S_NU1</v>
      </c>
      <c r="E81" t="str">
        <v>SacWAM</v>
      </c>
      <c r="F81" t="str">
        <v>Transmission Link Flow</v>
      </c>
    </row>
    <row r="82" spans="1:6" x14ac:dyDescent="0.25">
      <c r="A82" t="str">
        <v>D_SJR028_WTPDWS</v>
      </c>
      <c r="B82" t="str">
        <v>DIVERSION</v>
      </c>
      <c r="C82">
        <v>7894</v>
      </c>
      <c r="D82" t="str">
        <v>Transmission Link from San Joaquin River RM 028 to U_60S_NU1</v>
      </c>
      <c r="E82" t="str">
        <v>SacWAM</v>
      </c>
      <c r="F82" t="str">
        <v>Transmission Link Flow</v>
      </c>
    </row>
    <row r="83" spans="1:6" x14ac:dyDescent="0.25">
      <c r="A83" t="str">
        <v>C_MCD052</v>
      </c>
      <c r="B83" t="str">
        <v>CHANNEL</v>
      </c>
      <c r="C83">
        <v>18943</v>
      </c>
      <c r="D83" t="str">
        <v>Merced River  51 \ REG Cowell Agreement</v>
      </c>
      <c r="E83" t="str">
        <v>SJWAM</v>
      </c>
      <c r="F83" t="str">
        <v>Streamflow (below node or reach listed)</v>
      </c>
    </row>
    <row r="84" spans="1:6" x14ac:dyDescent="0.25">
      <c r="A84" t="str">
        <v>C_MCD033</v>
      </c>
      <c r="B84" t="str">
        <v>CHANNEL</v>
      </c>
      <c r="C84">
        <v>19544</v>
      </c>
      <c r="D84" t="str">
        <v>Merced River  91 \ REG Fall Fishery</v>
      </c>
      <c r="E84" t="str">
        <v>SJWAM</v>
      </c>
      <c r="F84" t="str">
        <v>Streamflow (below node or reach listed)</v>
      </c>
    </row>
    <row r="85" spans="1:6" x14ac:dyDescent="0.25">
      <c r="A85" t="str">
        <v>C_MCD033</v>
      </c>
      <c r="B85" t="str">
        <v>CHANNEL</v>
      </c>
      <c r="C85">
        <v>19536</v>
      </c>
      <c r="D85" t="str">
        <v>Merced River  93 \ REG Davis Grunsky</v>
      </c>
      <c r="E85" t="str">
        <v>SJWAM</v>
      </c>
      <c r="F85" t="str">
        <v>Streamflow (below node or reach listed)</v>
      </c>
    </row>
    <row r="86" spans="1:6" x14ac:dyDescent="0.25">
      <c r="A86" t="str">
        <v>C_MCD033</v>
      </c>
      <c r="B86" t="str">
        <v>CHANNEL</v>
      </c>
      <c r="C86">
        <v>18947</v>
      </c>
      <c r="D86" t="str">
        <v>Merced River  95 \ REG MID FERC License</v>
      </c>
      <c r="E86" t="str">
        <v>SJWAM</v>
      </c>
      <c r="F86" t="str">
        <v>Streamflow (below node or reach listed)</v>
      </c>
    </row>
    <row r="87" spans="1:6" x14ac:dyDescent="0.25">
      <c r="A87" t="str">
        <v>C_TUO004</v>
      </c>
      <c r="B87" t="str">
        <v>CHANNEL</v>
      </c>
      <c r="C87">
        <v>24612</v>
      </c>
      <c r="D87" t="str">
        <v>Tuolumne River 149 \ S027499  USFWS</v>
      </c>
      <c r="E87" t="str">
        <v>SJWAM</v>
      </c>
      <c r="F87" t="str">
        <v>Streamflow (below node or reach listed)</v>
      </c>
    </row>
    <row r="88" spans="1:6" x14ac:dyDescent="0.25">
      <c r="A88" t="str">
        <v>C_ANG014</v>
      </c>
      <c r="B88" t="str">
        <v>CHANNEL</v>
      </c>
      <c r="C88">
        <v>19318</v>
      </c>
      <c r="D88" t="str">
        <v>Angels Creek  15 \ Angels Creek Diversion Dam</v>
      </c>
      <c r="E88" t="str">
        <v>SJWAM</v>
      </c>
      <c r="F88" t="str">
        <v>Streamflow (below node or reach listed)</v>
      </c>
    </row>
    <row r="89" spans="1:6" x14ac:dyDescent="0.25">
      <c r="A89" t="str">
        <v>C_SJR070</v>
      </c>
      <c r="B89" t="str">
        <v>CHANNEL</v>
      </c>
      <c r="C89">
        <v>23059</v>
      </c>
      <c r="D89" t="str">
        <v>San Joaquin River 257 \ FallAttractionOffRamp Inflow</v>
      </c>
      <c r="E89" t="str">
        <v>SJWAM</v>
      </c>
      <c r="F89" t="str">
        <v>Streamflow (below node or reach listed)</v>
      </c>
    </row>
    <row r="90" spans="1:6" x14ac:dyDescent="0.25">
      <c r="A90" t="str">
        <v>I_NHGAN</v>
      </c>
      <c r="B90" t="str">
        <v>INFLOW</v>
      </c>
      <c r="C90">
        <v>348</v>
      </c>
      <c r="D90" t="str">
        <v>Calaveras River   0 \ Headflow</v>
      </c>
      <c r="E90" t="str">
        <v>SJWAM</v>
      </c>
      <c r="F90" t="str">
        <v>Streamflow (below node or reach listed)</v>
      </c>
    </row>
    <row r="91" spans="1:6" x14ac:dyDescent="0.25">
      <c r="A91" t="str">
        <v>C_NHGAN</v>
      </c>
      <c r="B91" t="str">
        <v>CHANNEL</v>
      </c>
      <c r="C91">
        <v>11391</v>
      </c>
      <c r="D91" t="str">
        <v>Calaveras River   2 \ Reach</v>
      </c>
      <c r="E91" t="str">
        <v>SJWAM</v>
      </c>
      <c r="F91" t="str">
        <v>Streamflow (below node or reach listed)</v>
      </c>
    </row>
    <row r="92" spans="1:6" x14ac:dyDescent="0.25">
      <c r="A92" t="str">
        <v>C_CLV026</v>
      </c>
      <c r="B92" t="str">
        <v>CHANNEL</v>
      </c>
      <c r="C92">
        <v>13504</v>
      </c>
      <c r="D92" t="str">
        <v>Calaveras River  14 \ Reach</v>
      </c>
      <c r="E92" t="str">
        <v>SJWAM</v>
      </c>
      <c r="F92" t="str">
        <v>Streamflow (below node or reach listed)</v>
      </c>
    </row>
    <row r="93" spans="1:6" x14ac:dyDescent="0.25">
      <c r="A93" t="str">
        <v>C_CLV004</v>
      </c>
      <c r="B93" t="str">
        <v>CHANNEL</v>
      </c>
      <c r="C93">
        <v>9330</v>
      </c>
      <c r="D93" t="str">
        <v>Calaveras River  22 \ Reach</v>
      </c>
      <c r="E93" t="str">
        <v>SJWAM</v>
      </c>
      <c r="F93" t="str">
        <v>Streamflow (below node or reach listed)</v>
      </c>
    </row>
    <row r="94" spans="1:6" x14ac:dyDescent="0.25">
      <c r="A94" t="str">
        <v>D_SJR214_EBP001</v>
      </c>
      <c r="B94" t="str">
        <v>DIVERSION</v>
      </c>
      <c r="C94">
        <v>25273</v>
      </c>
      <c r="D94" t="str">
        <v>Chowchilla Bypass   0 \ Headflow</v>
      </c>
      <c r="E94" t="str">
        <v>SJWAM</v>
      </c>
      <c r="F94" t="str">
        <v>Streamflow (below node or reach listed)</v>
      </c>
    </row>
    <row r="95" spans="1:6" x14ac:dyDescent="0.25">
      <c r="A95" t="str">
        <v>C_EBP042</v>
      </c>
      <c r="B95" t="str">
        <v>CHANNEL</v>
      </c>
      <c r="C95">
        <v>15237</v>
      </c>
      <c r="D95" t="str">
        <v>Eastside Bypass  41 \ Deadman Creek Inflow</v>
      </c>
      <c r="E95" t="str">
        <v>SJWAM</v>
      </c>
      <c r="F95" t="str">
        <v>Streamflow (below node or reach listed)</v>
      </c>
    </row>
    <row r="96" spans="1:6" x14ac:dyDescent="0.25">
      <c r="A96" t="str">
        <v>C_FCS006</v>
      </c>
      <c r="B96" t="str">
        <v>CHANNEL</v>
      </c>
      <c r="C96" t="str">
        <v/>
      </c>
      <c r="D96" t="str">
        <v/>
      </c>
      <c r="E96" t="str">
        <v>SJWAM</v>
      </c>
      <c r="F96" t="str">
        <v/>
      </c>
    </row>
    <row r="97" spans="1:6" x14ac:dyDescent="0.25">
      <c r="A97" t="str">
        <v>C_EBP033</v>
      </c>
      <c r="B97" t="str">
        <v>CHANNEL</v>
      </c>
      <c r="C97" t="str">
        <v/>
      </c>
      <c r="D97" t="str">
        <v/>
      </c>
      <c r="E97" t="str">
        <v>SJWAM</v>
      </c>
      <c r="F97" t="str">
        <v/>
      </c>
    </row>
    <row r="98" spans="1:6" x14ac:dyDescent="0.25">
      <c r="A98" t="str">
        <v>D_SJR214_EBP001</v>
      </c>
      <c r="B98" t="str">
        <v>DIVERSION</v>
      </c>
      <c r="C98" t="str">
        <v/>
      </c>
      <c r="D98" t="str">
        <v/>
      </c>
      <c r="E98" t="str">
        <v>SJWAM</v>
      </c>
      <c r="F98" t="str">
        <v/>
      </c>
    </row>
    <row r="99" spans="1:6" x14ac:dyDescent="0.25">
      <c r="A99" t="str">
        <v>D_SJR166_EBP032</v>
      </c>
      <c r="B99" t="str">
        <v>DIVERSION</v>
      </c>
      <c r="C99" t="str">
        <v/>
      </c>
      <c r="D99" t="str">
        <v/>
      </c>
      <c r="E99" t="str">
        <v>SJWAM</v>
      </c>
      <c r="F99" t="str">
        <v/>
      </c>
    </row>
    <row r="100" spans="1:6" x14ac:dyDescent="0.25">
      <c r="A100" t="str">
        <v>C_CAA003</v>
      </c>
      <c r="B100" t="str">
        <v>CHANNEL</v>
      </c>
      <c r="C100">
        <v>21633</v>
      </c>
      <c r="D100" t="str">
        <v>California Aqueduct   3 \ Withdrawal Node 44</v>
      </c>
      <c r="E100" t="str">
        <v>SJWAM</v>
      </c>
      <c r="F100" t="str">
        <v>Streamflow (below node or reach listed)</v>
      </c>
    </row>
    <row r="101" spans="1:6" x14ac:dyDescent="0.25">
      <c r="A101" t="str">
        <v>C_EBP050</v>
      </c>
      <c r="B101" t="str">
        <v>CHANNEL</v>
      </c>
      <c r="C101" t="str">
        <v/>
      </c>
      <c r="D101" t="str">
        <v/>
      </c>
      <c r="E101" t="str">
        <v>SJWAM</v>
      </c>
      <c r="F101" t="str">
        <v/>
      </c>
    </row>
    <row r="102" spans="1:6" x14ac:dyDescent="0.25">
      <c r="A102" t="str">
        <v>C_DMC003</v>
      </c>
      <c r="B102" t="str">
        <v>CHANNEL</v>
      </c>
      <c r="C102">
        <v>16811</v>
      </c>
      <c r="D102" t="str">
        <v>Delta Mendota Canal   1 \ CVP Boundary Condition</v>
      </c>
      <c r="E102" t="str">
        <v>SJWAM</v>
      </c>
      <c r="F102" t="str">
        <v>Streamflow (below node or reach listed)</v>
      </c>
    </row>
    <row r="103" spans="1:6" x14ac:dyDescent="0.25">
      <c r="A103" t="str">
        <v>D_DMC007_CAA009</v>
      </c>
      <c r="B103" t="str">
        <v>DIVERSION</v>
      </c>
      <c r="C103" t="str">
        <v/>
      </c>
      <c r="D103" t="str">
        <v/>
      </c>
      <c r="E103" t="str">
        <v>SJWAM</v>
      </c>
      <c r="F103" t="str">
        <v/>
      </c>
    </row>
    <row r="104" spans="1:6" x14ac:dyDescent="0.25">
      <c r="A104" t="str">
        <v>D_CAA069_DMC070</v>
      </c>
      <c r="B104" t="str">
        <v>DIVERSION</v>
      </c>
      <c r="C104" t="str">
        <v/>
      </c>
      <c r="D104" t="str">
        <v/>
      </c>
      <c r="E104" t="str">
        <v>SJWAM</v>
      </c>
      <c r="F104" t="str">
        <v/>
      </c>
    </row>
    <row r="105" spans="1:6" x14ac:dyDescent="0.25">
      <c r="A105" t="str">
        <v>D_DMC070_CAA069</v>
      </c>
      <c r="B105" t="str">
        <v>DIVERSION</v>
      </c>
      <c r="C105" t="str">
        <v/>
      </c>
      <c r="D105" t="str">
        <v/>
      </c>
      <c r="E105" t="str">
        <v>SJWAM</v>
      </c>
      <c r="F105" t="str">
        <v/>
      </c>
    </row>
    <row r="106" spans="1:6" x14ac:dyDescent="0.25">
      <c r="A106" t="str">
        <v>C_SLUIS_CVP</v>
      </c>
      <c r="B106" t="str">
        <v>CHANNEL</v>
      </c>
      <c r="C106" t="str">
        <v/>
      </c>
      <c r="D106" t="str">
        <v/>
      </c>
      <c r="E106" t="str">
        <v>SJWAM</v>
      </c>
      <c r="F106" t="str">
        <v/>
      </c>
    </row>
    <row r="107" spans="1:6" x14ac:dyDescent="0.25">
      <c r="A107" t="str">
        <v>D_NFS033_SDT000</v>
      </c>
      <c r="B107" t="str">
        <v>DIVERSION</v>
      </c>
      <c r="C107">
        <v>15434</v>
      </c>
      <c r="D107" t="str">
        <v>North Fork Stanislaus Diversion Tunnel   0 \ Headflow</v>
      </c>
      <c r="E107" t="str">
        <v>SJWAM</v>
      </c>
      <c r="F107" t="str">
        <v>Streamflow (below node or reach listed)</v>
      </c>
    </row>
    <row r="108" spans="1:6" x14ac:dyDescent="0.25">
      <c r="A108" t="str">
        <v>D_BVC007_BVT000</v>
      </c>
      <c r="B108" t="str">
        <v>DIVERSION</v>
      </c>
      <c r="C108">
        <v>15455</v>
      </c>
      <c r="D108" t="str">
        <v>Beaver Creek Diversion   0 \ Headflow</v>
      </c>
      <c r="E108" t="str">
        <v>SJWAM</v>
      </c>
      <c r="F108" t="str">
        <v>Streamflow (below node or reach listed)</v>
      </c>
    </row>
    <row r="109" spans="1:6" x14ac:dyDescent="0.25">
      <c r="A109" t="str">
        <v>C_CVT009</v>
      </c>
      <c r="B109" t="str">
        <v>CHANNEL</v>
      </c>
      <c r="C109">
        <v>19423</v>
      </c>
      <c r="D109" t="str">
        <v>Collierville Tunnel   3 \ OPS Collierville Tunnel</v>
      </c>
      <c r="E109" t="str">
        <v>SJWAM</v>
      </c>
      <c r="F109" t="str">
        <v>Streamflow (below node or reach listed)</v>
      </c>
    </row>
    <row r="110" spans="1:6" x14ac:dyDescent="0.25">
      <c r="A110" t="str">
        <v>D_DMC070_VLW008</v>
      </c>
      <c r="B110" t="str">
        <v>DIVERSION</v>
      </c>
      <c r="C110" t="str">
        <v/>
      </c>
      <c r="D110" t="str">
        <v/>
      </c>
      <c r="E110" t="str">
        <v>SJWAM</v>
      </c>
      <c r="F110" t="str">
        <v/>
      </c>
    </row>
    <row r="111" spans="1:6" x14ac:dyDescent="0.25">
      <c r="A111" t="str">
        <v>D_CLV037_CACWD</v>
      </c>
      <c r="B111" t="str">
        <v>DIVERSION</v>
      </c>
      <c r="C111" t="str">
        <v/>
      </c>
      <c r="D111" t="str">
        <v/>
      </c>
      <c r="E111" t="str">
        <v>SJWAM</v>
      </c>
      <c r="F111" t="str">
        <v/>
      </c>
    </row>
    <row r="112" spans="1:6" x14ac:dyDescent="0.25">
      <c r="A112" t="str">
        <v>D_CLV026_60S_PA1</v>
      </c>
      <c r="B112" t="str">
        <v>DIVERSION</v>
      </c>
      <c r="C112" t="str">
        <v/>
      </c>
      <c r="D112" t="str">
        <v/>
      </c>
      <c r="E112" t="str">
        <v>SJWAM</v>
      </c>
      <c r="F112" t="str">
        <v/>
      </c>
    </row>
    <row r="113" spans="1:6" x14ac:dyDescent="0.25">
      <c r="A113" t="str">
        <v>D_MCD055_62_NA6</v>
      </c>
      <c r="B113" t="str">
        <v>DIVERSION</v>
      </c>
      <c r="C113" t="str">
        <v/>
      </c>
      <c r="D113" t="str">
        <v/>
      </c>
      <c r="E113" t="str">
        <v>SJWAM</v>
      </c>
      <c r="F113" t="str">
        <v/>
      </c>
    </row>
    <row r="114" spans="1:6" x14ac:dyDescent="0.25">
      <c r="A114" t="str">
        <v>D_MCD052_MID021</v>
      </c>
      <c r="B114" t="str">
        <v>DIVERSION</v>
      </c>
      <c r="C114" t="str">
        <v/>
      </c>
      <c r="D114" t="str">
        <v/>
      </c>
      <c r="E114" t="str">
        <v>SJWAM</v>
      </c>
      <c r="F114" t="str">
        <v/>
      </c>
    </row>
    <row r="115" spans="1:6" x14ac:dyDescent="0.25">
      <c r="A115" t="str">
        <v>D_MDOTA_64_XA</v>
      </c>
      <c r="B115" t="str">
        <v>DIVERSION</v>
      </c>
      <c r="C115" t="str">
        <v/>
      </c>
      <c r="D115" t="str">
        <v/>
      </c>
      <c r="E115" t="str">
        <v>SJWAM</v>
      </c>
      <c r="F115" t="str">
        <v/>
      </c>
    </row>
    <row r="116" spans="1:6" x14ac:dyDescent="0.25">
      <c r="A116" t="str">
        <v>D_SJR081_61_NA5</v>
      </c>
      <c r="B116" t="str">
        <v>DIVERSION</v>
      </c>
      <c r="C116" t="str">
        <v/>
      </c>
      <c r="D116" t="str">
        <v/>
      </c>
      <c r="E116" t="str">
        <v>SJWAM</v>
      </c>
      <c r="F116" t="str">
        <v/>
      </c>
    </row>
    <row r="117" spans="1:6" x14ac:dyDescent="0.25">
      <c r="A117" t="str">
        <v>D_SJR114_62_NA5</v>
      </c>
      <c r="B117" t="str">
        <v>DIVERSION</v>
      </c>
      <c r="C117" t="str">
        <v/>
      </c>
      <c r="D117" t="str">
        <v/>
      </c>
      <c r="E117" t="str">
        <v>SJWAM</v>
      </c>
      <c r="F117" t="str">
        <v/>
      </c>
    </row>
    <row r="118" spans="1:6" x14ac:dyDescent="0.25">
      <c r="A118" t="str">
        <v>D_CLV026_WTPWDH</v>
      </c>
      <c r="B118" t="str">
        <v>DIVERSION</v>
      </c>
      <c r="C118" t="str">
        <v/>
      </c>
      <c r="D118" t="str">
        <v/>
      </c>
      <c r="E118" t="str">
        <v>SJWAM</v>
      </c>
      <c r="F118" t="str">
        <v/>
      </c>
    </row>
    <row r="119" spans="1:6" x14ac:dyDescent="0.25">
      <c r="A119" t="str">
        <v>D_CLV043_WTPJYL</v>
      </c>
      <c r="B119" t="str">
        <v>DIVERSION</v>
      </c>
      <c r="C119" t="str">
        <v/>
      </c>
      <c r="D119" t="str">
        <v/>
      </c>
      <c r="E119" t="str">
        <v>SJWAM</v>
      </c>
      <c r="F119" t="str">
        <v/>
      </c>
    </row>
    <row r="120" spans="1:6" x14ac:dyDescent="0.25">
      <c r="A120" t="str">
        <v>D_LJC022_WTPWDH</v>
      </c>
      <c r="B120" t="str">
        <v>DIVERSION</v>
      </c>
      <c r="C120" t="str">
        <v/>
      </c>
      <c r="D120" t="str">
        <v/>
      </c>
      <c r="E120" t="str">
        <v>SJWAM</v>
      </c>
      <c r="F120" t="str">
        <v/>
      </c>
    </row>
    <row r="121" spans="1:6" x14ac:dyDescent="0.25">
      <c r="A121" t="str">
        <v>D_SJR028_WTPDWS</v>
      </c>
      <c r="B121" t="str">
        <v>DIVERSION</v>
      </c>
      <c r="C121" t="str">
        <v/>
      </c>
      <c r="D121" t="str">
        <v/>
      </c>
      <c r="E121" t="str">
        <v>SJWAM</v>
      </c>
      <c r="F121" t="str">
        <v/>
      </c>
    </row>
    <row r="122" spans="1:6" x14ac:dyDescent="0.25">
      <c r="A122" t="str">
        <v>D_LYONS_TCN000</v>
      </c>
      <c r="B122" t="str">
        <v>DIVERSION</v>
      </c>
      <c r="C122" t="str">
        <v/>
      </c>
      <c r="D122" t="str">
        <v/>
      </c>
      <c r="E122" t="str">
        <v>SJWAM</v>
      </c>
      <c r="F122" t="str">
        <v/>
      </c>
    </row>
    <row r="123" spans="1:6" x14ac:dyDescent="0.25">
      <c r="A123" t="str">
        <v>R_STWWTP_SJR042</v>
      </c>
      <c r="B123" t="str">
        <v>RETURN-FLOW</v>
      </c>
      <c r="C123" t="str">
        <v/>
      </c>
      <c r="D123" t="str">
        <v/>
      </c>
      <c r="E123" t="str">
        <v>SJWAM</v>
      </c>
      <c r="F123" t="str">
        <v/>
      </c>
    </row>
    <row r="124" spans="1:6" x14ac:dyDescent="0.25">
      <c r="A124" t="str">
        <v>R_WSWWTP_SJR028</v>
      </c>
      <c r="B124" t="str">
        <v>RETURN-FLOW</v>
      </c>
      <c r="C124" t="str">
        <v/>
      </c>
      <c r="D124" t="str">
        <v/>
      </c>
      <c r="E124" t="str">
        <v>SJWAM</v>
      </c>
      <c r="F124" t="str">
        <v/>
      </c>
    </row>
    <row r="125" spans="1:6" x14ac:dyDescent="0.25">
      <c r="A125" t="str">
        <v>S_SLUIS</v>
      </c>
      <c r="B125" t="str">
        <v>STORAGE</v>
      </c>
      <c r="C125" t="str">
        <v/>
      </c>
      <c r="D125" t="str">
        <v/>
      </c>
      <c r="E125" t="str">
        <v>SJWAM</v>
      </c>
      <c r="F125" t="str">
        <v>Reservoir Storage Volume</v>
      </c>
    </row>
    <row r="126" spans="1:6" x14ac:dyDescent="0.25">
      <c r="A126" t="str">
        <v>S_SLUIS_CVP</v>
      </c>
      <c r="B126" t="str">
        <v>STORAGE</v>
      </c>
      <c r="C126">
        <v>9779</v>
      </c>
      <c r="D126" t="str">
        <v>CVP San Luis Reservoir</v>
      </c>
      <c r="E126" t="str">
        <v>SJWAM</v>
      </c>
      <c r="F126" t="str">
        <v>Reservoir Storage Volume</v>
      </c>
    </row>
    <row r="127" spans="1:6" x14ac:dyDescent="0.25">
      <c r="A127" t="str">
        <v>S_SLUIS_SWP</v>
      </c>
      <c r="B127" t="str">
        <v>STORAGE</v>
      </c>
      <c r="C127">
        <v>13211</v>
      </c>
      <c r="D127" t="str">
        <v>SWP San Luis Reservoir</v>
      </c>
      <c r="E127" t="str">
        <v>SJWAM</v>
      </c>
      <c r="F127" t="str">
        <v>Reservoir Storage Volume</v>
      </c>
    </row>
    <row r="128" spans="1:6" x14ac:dyDescent="0.25">
      <c r="A128" t="str">
        <v>S_NHGAN</v>
      </c>
      <c r="B128" t="str">
        <v>STORAGE</v>
      </c>
      <c r="C128">
        <v>351</v>
      </c>
      <c r="D128" t="str">
        <v>New Hogan Reservoir</v>
      </c>
      <c r="E128" t="str">
        <v>SJWAM</v>
      </c>
      <c r="F128" t="str">
        <v>Reservoir Storage Volume</v>
      </c>
    </row>
    <row r="129" spans="1:6" x14ac:dyDescent="0.25">
      <c r="A129" t="str">
        <v>I_ESTMN</v>
      </c>
      <c r="B129" t="str">
        <v>INFLOW</v>
      </c>
      <c r="C129">
        <v>22192</v>
      </c>
      <c r="D129" t="str">
        <v>I_ESTMN   0 \ Headflow</v>
      </c>
      <c r="E129" t="str">
        <v>SJWAM</v>
      </c>
      <c r="F129" t="str">
        <v>Streamflow (below node or reach listed)</v>
      </c>
    </row>
    <row r="130" spans="1:6" x14ac:dyDescent="0.25">
      <c r="A130" t="str">
        <v>I_HNSLY</v>
      </c>
      <c r="B130" t="str">
        <v>INFLOW</v>
      </c>
      <c r="C130">
        <v>22182</v>
      </c>
      <c r="D130" t="str">
        <v>I_HNSLY   0 \ Headflow</v>
      </c>
      <c r="E130" t="str">
        <v>SJWAM</v>
      </c>
      <c r="F130" t="str">
        <v>Streamflow (below node or reach listed)</v>
      </c>
    </row>
    <row r="131" spans="1:6" x14ac:dyDescent="0.25">
      <c r="A131" t="str">
        <v>I_MCLRE</v>
      </c>
      <c r="B131" t="str">
        <v>INFLOW</v>
      </c>
      <c r="C131">
        <v>15313</v>
      </c>
      <c r="D131" t="str">
        <v>I_MCLRE   0 \ Headflow</v>
      </c>
      <c r="E131" t="str">
        <v>SJWAM</v>
      </c>
      <c r="F131" t="str">
        <v>Streamflow (below node or reach listed)</v>
      </c>
    </row>
    <row r="132" spans="1:6" x14ac:dyDescent="0.25">
      <c r="A132" t="str">
        <v>I_MLRTN</v>
      </c>
      <c r="B132" t="str">
        <v>INFLOW</v>
      </c>
      <c r="C132">
        <v>17619</v>
      </c>
      <c r="D132" t="str">
        <v>I_MLRTN   0 \ Headflow</v>
      </c>
      <c r="E132" t="str">
        <v>SJWAM</v>
      </c>
      <c r="F132" t="str">
        <v>Streamflow (below node or reach listed)</v>
      </c>
    </row>
    <row r="133" spans="1:6" x14ac:dyDescent="0.25">
      <c r="A133" t="str">
        <v>I_NHGAN</v>
      </c>
      <c r="B133" t="str">
        <v>INFLOW</v>
      </c>
      <c r="C133">
        <v>5611</v>
      </c>
      <c r="D133" t="str">
        <v>I_NHGAN   0 \ Headflow</v>
      </c>
      <c r="E133" t="str">
        <v>SJWAM</v>
      </c>
      <c r="F133" t="str">
        <v>Streamflow (below node or reach listed)</v>
      </c>
    </row>
    <row r="134" spans="1:6" x14ac:dyDescent="0.25">
      <c r="A134" t="str">
        <v>CT_MERCED_SV</v>
      </c>
      <c r="B134" t="str">
        <v>CLOSURE-TERM</v>
      </c>
      <c r="C134" t="str">
        <v/>
      </c>
      <c r="D134" t="str">
        <v/>
      </c>
      <c r="E134" t="str">
        <v>SJWAM</v>
      </c>
      <c r="F134" t="str">
        <v/>
      </c>
    </row>
    <row r="135" spans="1:6" x14ac:dyDescent="0.25">
      <c r="A135" t="str">
        <v>I_ANG017</v>
      </c>
      <c r="B135" t="str">
        <v>INFLOW</v>
      </c>
      <c r="C135">
        <v>17651</v>
      </c>
      <c r="D135" t="str">
        <v>I_ANG017   0 \ Headflow</v>
      </c>
      <c r="E135" t="str">
        <v>SJWAM</v>
      </c>
      <c r="F135" t="str">
        <v>Streamflow (below node or reach listed)</v>
      </c>
    </row>
    <row r="136" spans="1:6" x14ac:dyDescent="0.25">
      <c r="A136" t="str">
        <v>I_BVC007</v>
      </c>
      <c r="B136" t="str">
        <v>INFLOW</v>
      </c>
      <c r="C136">
        <v>15468</v>
      </c>
      <c r="D136" t="str">
        <v>I_BVC007   0 \ Headflow</v>
      </c>
      <c r="E136" t="str">
        <v>SJWAM</v>
      </c>
      <c r="F136" t="str">
        <v>Streamflow (below node or reach listed)</v>
      </c>
    </row>
    <row r="137" spans="1:6" x14ac:dyDescent="0.25">
      <c r="A137" t="str">
        <v>I_MIL003</v>
      </c>
      <c r="B137" t="str">
        <v>INFLOW</v>
      </c>
      <c r="C137">
        <v>17636</v>
      </c>
      <c r="D137" t="str">
        <v>I_MIL003   0 \ Headflow</v>
      </c>
      <c r="E137" t="str">
        <v>SJWAM</v>
      </c>
      <c r="F137" t="str">
        <v>Streamflow (below node or reach listed)</v>
      </c>
    </row>
    <row r="138" spans="1:6" x14ac:dyDescent="0.25">
      <c r="A138" t="str">
        <v>I_NFS033</v>
      </c>
      <c r="B138" t="str">
        <v>INFLOW</v>
      </c>
      <c r="C138">
        <v>15442</v>
      </c>
      <c r="D138" t="str">
        <v>I_NFS033   0 \ Headflow</v>
      </c>
      <c r="E138" t="str">
        <v>SJWAM</v>
      </c>
      <c r="F138" t="str">
        <v>Streamflow (below node or reach listed)</v>
      </c>
    </row>
    <row r="139" spans="1:6" x14ac:dyDescent="0.25">
      <c r="A139" t="str">
        <v>I_SPICE</v>
      </c>
      <c r="B139" t="str">
        <v>INFLOW</v>
      </c>
      <c r="C139">
        <v>15430</v>
      </c>
      <c r="D139" t="str">
        <v>I_SPICE   0 \ Headflow</v>
      </c>
      <c r="E139" t="str">
        <v>SJWAM</v>
      </c>
      <c r="F139" t="str">
        <v>Streamflow (below node or reach listed)</v>
      </c>
    </row>
    <row r="140" spans="1:6" x14ac:dyDescent="0.25">
      <c r="A140" t="str">
        <v>I_STS059</v>
      </c>
      <c r="B140" t="str">
        <v>INFLOW</v>
      </c>
      <c r="C140">
        <v>15377</v>
      </c>
      <c r="D140" t="str">
        <v>I_STS059   0 \ Headflow</v>
      </c>
      <c r="E140" t="str">
        <v>SJWAM</v>
      </c>
      <c r="F140" t="str">
        <v>Streamflow (below node or reach listed)</v>
      </c>
    </row>
    <row r="141" spans="1:6" x14ac:dyDescent="0.25">
      <c r="A141" t="str">
        <v>I_TULOC</v>
      </c>
      <c r="B141" t="str">
        <v>INFLOW</v>
      </c>
      <c r="C141">
        <v>15586</v>
      </c>
      <c r="D141" t="str">
        <v>I_TULOC   0 \ Headflow</v>
      </c>
      <c r="E141" t="str">
        <v>SJWAM</v>
      </c>
      <c r="F141" t="str">
        <v>Streamflow (below node or reach listed)</v>
      </c>
    </row>
    <row r="142" spans="1:6" x14ac:dyDescent="0.25">
      <c r="A142" t="str">
        <v>GP_60S_NU1</v>
      </c>
      <c r="B142" t="str">
        <v>GW-PUMPING</v>
      </c>
      <c r="C142">
        <v>-999</v>
      </c>
      <c r="D142" t="str">
        <v>GP_U_60S_NU1</v>
      </c>
      <c r="E142" t="str">
        <v>SJWAM</v>
      </c>
      <c r="F142" t="str">
        <v>Transmission Link Flow</v>
      </c>
    </row>
    <row r="143" spans="1:6" x14ac:dyDescent="0.25">
      <c r="A143" t="str">
        <v>GP_61_NU3</v>
      </c>
      <c r="B143" t="str">
        <v>GW-PUMPING</v>
      </c>
      <c r="C143">
        <v>-999</v>
      </c>
      <c r="D143" t="str">
        <v>GP_U_61N_NU2</v>
      </c>
      <c r="E143" t="str">
        <v>SJWAM</v>
      </c>
      <c r="F143" t="str">
        <v>Transmission Link Flow</v>
      </c>
    </row>
    <row r="144" spans="1:6" x14ac:dyDescent="0.25">
      <c r="A144" t="str">
        <v>GP_62_NA1</v>
      </c>
      <c r="B144" t="str">
        <v>GW-PUMPING</v>
      </c>
      <c r="C144">
        <v>-999</v>
      </c>
      <c r="D144" t="str">
        <v>GP_A_62_NA1</v>
      </c>
      <c r="E144" t="str">
        <v>SJWAM</v>
      </c>
      <c r="F144" t="str">
        <v>Transmission Link Flow</v>
      </c>
    </row>
    <row r="145" spans="1:6" x14ac:dyDescent="0.25">
      <c r="A145" t="str">
        <v>GP_62_NA6</v>
      </c>
      <c r="B145" t="str">
        <v>GW-PUMPING</v>
      </c>
      <c r="C145">
        <v>-999</v>
      </c>
      <c r="D145" t="str">
        <v>GP_A_62_NA6</v>
      </c>
      <c r="E145" t="str">
        <v>SJWAM</v>
      </c>
      <c r="F145" t="str">
        <v>Transmission Link Flow</v>
      </c>
    </row>
    <row r="146" spans="1:6" x14ac:dyDescent="0.25">
      <c r="A146" t="str">
        <v>GP_63_NA4</v>
      </c>
      <c r="B146" t="str">
        <v>GW-PUMPING</v>
      </c>
      <c r="C146">
        <v>-999</v>
      </c>
      <c r="D146" t="str">
        <v>GP_A_63_NA4</v>
      </c>
      <c r="E146" t="str">
        <v>SJWAM</v>
      </c>
      <c r="F146" t="str">
        <v>Transmission Link Flow</v>
      </c>
    </row>
    <row r="147" spans="1:6" x14ac:dyDescent="0.25">
      <c r="A147" t="str">
        <v>GP_64_NA2</v>
      </c>
      <c r="B147" t="str">
        <v>GW-PUMPING</v>
      </c>
      <c r="C147">
        <v>-999</v>
      </c>
      <c r="D147" t="str">
        <v>GP_A_64_NA2</v>
      </c>
      <c r="E147" t="str">
        <v>SJWAM</v>
      </c>
      <c r="F147" t="str">
        <v>Transmission Link Flow</v>
      </c>
    </row>
    <row r="148" spans="1:6" x14ac:dyDescent="0.25">
      <c r="A148" t="str">
        <v>GP_72_NA2</v>
      </c>
      <c r="B148" t="str">
        <v>GW-PUMPING</v>
      </c>
      <c r="C148">
        <v>-999</v>
      </c>
      <c r="D148" t="str">
        <v>GP_A_72_NA2</v>
      </c>
      <c r="E148" t="str">
        <v>SJWAM</v>
      </c>
      <c r="F148" t="str">
        <v>Transmission Link Flow</v>
      </c>
    </row>
    <row r="149" spans="1:6" x14ac:dyDescent="0.25">
      <c r="A149" t="str">
        <v>AW_62_NA1</v>
      </c>
      <c r="B149" t="str">
        <v>APPLIED-WATER</v>
      </c>
      <c r="C149">
        <v>-999</v>
      </c>
      <c r="D149" t="str">
        <v>A_62_NA1</v>
      </c>
      <c r="E149" t="str">
        <v>SJWAM</v>
      </c>
      <c r="F149" t="str">
        <v>Theoretical Catchment Irrigation Demand</v>
      </c>
    </row>
    <row r="150" spans="1:6" x14ac:dyDescent="0.25">
      <c r="A150" t="str">
        <v>AW_62_NA6</v>
      </c>
      <c r="B150" t="str">
        <v>APPLIED-WATER</v>
      </c>
      <c r="C150">
        <v>-999</v>
      </c>
      <c r="D150" t="str">
        <v>A_62_NA6</v>
      </c>
      <c r="E150" t="str">
        <v>SJWAM</v>
      </c>
      <c r="F150" t="str">
        <v>Theoretical Catchment Irrigation Demand</v>
      </c>
    </row>
    <row r="151" spans="1:6" x14ac:dyDescent="0.25">
      <c r="A151" t="str">
        <v>AW_63_NA4</v>
      </c>
      <c r="B151" t="str">
        <v>APPLIED-WATER</v>
      </c>
      <c r="C151">
        <v>-999</v>
      </c>
      <c r="D151" t="str">
        <v>A_63_NA4</v>
      </c>
      <c r="E151" t="str">
        <v>SJWAM</v>
      </c>
      <c r="F151" t="str">
        <v>Theoretical Catchment Irrigation Demand</v>
      </c>
    </row>
    <row r="152" spans="1:6" x14ac:dyDescent="0.25">
      <c r="A152" t="str">
        <v>AW_64_NA2</v>
      </c>
      <c r="B152" t="str">
        <v>APPLIED-WATER</v>
      </c>
      <c r="C152">
        <v>-999</v>
      </c>
      <c r="D152" t="str">
        <v>A_64_NA2</v>
      </c>
      <c r="E152" t="str">
        <v>SJWAM</v>
      </c>
      <c r="F152" t="str">
        <v>Theoretical Catchment Irrigation Demand</v>
      </c>
    </row>
    <row r="153" spans="1:6" x14ac:dyDescent="0.25">
      <c r="A153" t="str">
        <v>AW_72_NA2</v>
      </c>
      <c r="B153" t="str">
        <v>APPLIED-WATER</v>
      </c>
      <c r="C153">
        <v>-999</v>
      </c>
      <c r="D153" t="str">
        <v>A_72_NA2</v>
      </c>
      <c r="E153" t="str">
        <v>SJWAM</v>
      </c>
      <c r="F153" t="str">
        <v>Theoretical Catchment Irrigation Demand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Final</vt:lpstr>
      <vt:lpstr>Mapping</vt:lpstr>
      <vt:lpstr>WEAP</vt:lpstr>
      <vt:lpstr>WEAP Favorites</vt:lpstr>
      <vt:lpstr>DU Map</vt:lpstr>
      <vt:lpstr>Duplicates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Goebel, Isabelle</dc:creator>
  <cp:lastModifiedBy>Goebel, Isabelle</cp:lastModifiedBy>
  <dcterms:created xsi:type="dcterms:W3CDTF">2015-06-05T18:17:20Z</dcterms:created>
  <dcterms:modified xsi:type="dcterms:W3CDTF">2026-10-27T21:06:00Z</dcterms:modified>
</cp:coreProperties>
</file>